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.xml" ContentType="application/vnd.openxmlformats-officedocument.drawing+xml"/>
  <Override PartName="/xl/charts/chart4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queryTables/queryTable1.xml" ContentType="application/vnd.openxmlformats-officedocument.spreadsheetml.queryTable+xml"/>
  <Override PartName="/xl/tables/table37.xml" ContentType="application/vnd.openxmlformats-officedocument.spreadsheetml.table+xml"/>
  <Override PartName="/xl/queryTables/queryTable2.xml" ContentType="application/vnd.openxmlformats-officedocument.spreadsheetml.queryTable+xml"/>
  <Override PartName="/xl/tables/table38.xml" ContentType="application/vnd.openxmlformats-officedocument.spreadsheetml.table+xml"/>
  <Override PartName="/xl/queryTables/queryTable3.xml" ContentType="application/vnd.openxmlformats-officedocument.spreadsheetml.queryTable+xml"/>
  <Override PartName="/xl/tables/table39.xml" ContentType="application/vnd.openxmlformats-officedocument.spreadsheetml.table+xml"/>
  <Override PartName="/xl/queryTables/queryTable4.xml" ContentType="application/vnd.openxmlformats-officedocument.spreadsheetml.queryTable+xml"/>
  <Override PartName="/xl/tables/table40.xml" ContentType="application/vnd.openxmlformats-officedocument.spreadsheetml.table+xml"/>
  <Override PartName="/xl/queryTables/queryTable5.xml" ContentType="application/vnd.openxmlformats-officedocument.spreadsheetml.queryTable+xml"/>
  <Override PartName="/xl/tables/table41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mon\OneDrive\Documents\Systems Administration\Data Analysis\"/>
    </mc:Choice>
  </mc:AlternateContent>
  <xr:revisionPtr revIDLastSave="0" documentId="13_ncr:1_{D0A03EB8-97D8-4AEF-B8E4-C45C3FC846AD}" xr6:coauthVersionLast="47" xr6:coauthVersionMax="47" xr10:uidLastSave="{00000000-0000-0000-0000-000000000000}"/>
  <bookViews>
    <workbookView xWindow="-108" yWindow="-108" windowWidth="23256" windowHeight="12720" tabRatio="689" xr2:uid="{00000000-000D-0000-FFFF-FFFF00000000}"/>
  </bookViews>
  <sheets>
    <sheet name="Summary" sheetId="7" r:id="rId1"/>
    <sheet name="Trends Summary" sheetId="39" r:id="rId2"/>
    <sheet name="Distributions" sheetId="40" r:id="rId3"/>
    <sheet name="SkillRatings" sheetId="38" r:id="rId4"/>
    <sheet name="Counts" sheetId="13" r:id="rId5"/>
    <sheet name="SkillRatingTrendAll" sheetId="33" r:id="rId6"/>
    <sheet name="SkillRatingTrendEmployee" sheetId="34" r:id="rId7"/>
    <sheet name="SkillRatingTrendNonEmployee" sheetId="35" r:id="rId8"/>
    <sheet name="CombinedRatingsAllDates" sheetId="32" r:id="rId9"/>
    <sheet name="RatingsByDateEmployee" sheetId="30" r:id="rId10"/>
    <sheet name="RatingsByDateNonEmployee" sheetId="31" r:id="rId11"/>
    <sheet name="RatingsByDate" sheetId="26" r:id="rId12"/>
    <sheet name="AllTotals" sheetId="1" r:id="rId13"/>
    <sheet name="EmployeeTotals" sheetId="21" r:id="rId14"/>
    <sheet name="NonEmployeeTotals" sheetId="22" r:id="rId15"/>
    <sheet name="MultiConversation" sheetId="6" r:id="rId16"/>
    <sheet name="ZROAll" sheetId="8" r:id="rId17"/>
    <sheet name="ZROAmazon" sheetId="24" r:id="rId18"/>
    <sheet name="ZRONonAmazon" sheetId="25" r:id="rId19"/>
    <sheet name="ZROMultiConversation" sheetId="11" r:id="rId20"/>
    <sheet name="ConversationsByDate" sheetId="20" r:id="rId21"/>
  </sheets>
  <definedNames>
    <definedName name="ChatbotAnalysis" localSheetId="15" hidden="1">MultiConversation!$A$1:$H$2760</definedName>
    <definedName name="ChatbotAnalysis" localSheetId="19" hidden="1">ZROMultiConversation!$A$1:$H$1683</definedName>
    <definedName name="ChatbotAnalysis_2" localSheetId="4" hidden="1">Counts!#REF!</definedName>
    <definedName name="ExternalData_1" localSheetId="20" hidden="1">ConversationsByDate!$A$1:$E$18</definedName>
    <definedName name="ExternalData_1" localSheetId="16" hidden="1">ZROAll!$A$1:$E$7532</definedName>
    <definedName name="ExternalData_1" localSheetId="17" hidden="1">ZROAmazon!$A$1:$E$67</definedName>
    <definedName name="ExternalData_1" localSheetId="18" hidden="1">ZRONonAmazon!$A$1:$E$7466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7" l="1"/>
  <c r="A4" i="39"/>
  <c r="H181" i="7"/>
  <c r="I181" i="7"/>
  <c r="J181" i="7"/>
  <c r="K181" i="7"/>
  <c r="L181" i="7"/>
  <c r="M181" i="7"/>
  <c r="I131" i="7"/>
  <c r="J131" i="7"/>
  <c r="K131" i="7"/>
  <c r="I132" i="7"/>
  <c r="J132" i="7"/>
  <c r="K132" i="7"/>
  <c r="A131" i="7"/>
  <c r="B131" i="7"/>
  <c r="C131" i="7"/>
  <c r="A132" i="7"/>
  <c r="B132" i="7"/>
  <c r="C132" i="7"/>
  <c r="E131" i="7" l="1"/>
  <c r="F131" i="7"/>
  <c r="G131" i="7"/>
  <c r="M101" i="7"/>
  <c r="N101" i="7"/>
  <c r="O101" i="7"/>
  <c r="Q101" i="7"/>
  <c r="G100" i="7"/>
  <c r="H100" i="7"/>
  <c r="I100" i="7"/>
  <c r="K100" i="7"/>
  <c r="A101" i="7"/>
  <c r="B101" i="7"/>
  <c r="C101" i="7"/>
  <c r="E101" i="7"/>
  <c r="P101" i="7" l="1"/>
  <c r="J100" i="7"/>
  <c r="D101" i="7"/>
  <c r="O194" i="7"/>
  <c r="P194" i="7"/>
  <c r="Q194" i="7"/>
  <c r="S194" i="7"/>
  <c r="T194" i="7"/>
  <c r="O193" i="7"/>
  <c r="P193" i="7"/>
  <c r="Q193" i="7"/>
  <c r="S193" i="7"/>
  <c r="T193" i="7"/>
  <c r="O192" i="7"/>
  <c r="P192" i="7"/>
  <c r="Q192" i="7"/>
  <c r="S192" i="7"/>
  <c r="T192" i="7"/>
  <c r="R194" i="7" l="1"/>
  <c r="R192" i="7"/>
  <c r="R193" i="7"/>
  <c r="A251" i="39" l="1"/>
  <c r="A235" i="39"/>
  <c r="A219" i="39"/>
  <c r="A203" i="39"/>
  <c r="A187" i="39"/>
  <c r="A171" i="39"/>
  <c r="A155" i="39"/>
  <c r="A139" i="39"/>
  <c r="A121" i="39"/>
  <c r="A104" i="39"/>
  <c r="A87" i="39"/>
  <c r="A70" i="39"/>
  <c r="A53" i="39"/>
  <c r="A37" i="39"/>
  <c r="A20" i="39"/>
  <c r="G63" i="7" l="1"/>
  <c r="G62" i="7"/>
  <c r="F63" i="7"/>
  <c r="F62" i="7"/>
  <c r="E63" i="7"/>
  <c r="E62" i="7"/>
  <c r="D63" i="7"/>
  <c r="D62" i="7"/>
  <c r="C63" i="7"/>
  <c r="C62" i="7"/>
  <c r="B63" i="7"/>
  <c r="B62" i="7"/>
  <c r="B94" i="7" l="1"/>
  <c r="C94" i="7"/>
  <c r="E94" i="7"/>
  <c r="B95" i="7"/>
  <c r="C95" i="7"/>
  <c r="E95" i="7"/>
  <c r="B96" i="7"/>
  <c r="C96" i="7"/>
  <c r="E96" i="7"/>
  <c r="B97" i="7"/>
  <c r="C97" i="7"/>
  <c r="E97" i="7"/>
  <c r="B98" i="7"/>
  <c r="C98" i="7"/>
  <c r="E98" i="7"/>
  <c r="B99" i="7"/>
  <c r="C99" i="7"/>
  <c r="E99" i="7"/>
  <c r="B100" i="7"/>
  <c r="C100" i="7"/>
  <c r="E100" i="7"/>
  <c r="N94" i="7"/>
  <c r="O94" i="7"/>
  <c r="Q94" i="7"/>
  <c r="N95" i="7"/>
  <c r="O95" i="7"/>
  <c r="Q95" i="7"/>
  <c r="N96" i="7"/>
  <c r="O96" i="7"/>
  <c r="Q96" i="7"/>
  <c r="N97" i="7"/>
  <c r="O97" i="7"/>
  <c r="Q97" i="7"/>
  <c r="N98" i="7"/>
  <c r="O98" i="7"/>
  <c r="Q98" i="7"/>
  <c r="N99" i="7"/>
  <c r="O99" i="7"/>
  <c r="Q99" i="7"/>
  <c r="N100" i="7"/>
  <c r="O100" i="7"/>
  <c r="Q100" i="7"/>
  <c r="Q93" i="7"/>
  <c r="O93" i="7"/>
  <c r="N93" i="7"/>
  <c r="H94" i="7"/>
  <c r="I94" i="7"/>
  <c r="K94" i="7"/>
  <c r="H95" i="7"/>
  <c r="I95" i="7"/>
  <c r="K95" i="7"/>
  <c r="H96" i="7"/>
  <c r="I96" i="7"/>
  <c r="K96" i="7"/>
  <c r="H97" i="7"/>
  <c r="I97" i="7"/>
  <c r="K97" i="7"/>
  <c r="H98" i="7"/>
  <c r="I98" i="7"/>
  <c r="K98" i="7"/>
  <c r="H99" i="7"/>
  <c r="I99" i="7"/>
  <c r="K99" i="7"/>
  <c r="K93" i="7"/>
  <c r="I93" i="7"/>
  <c r="H93" i="7"/>
  <c r="E93" i="7"/>
  <c r="B93" i="7"/>
  <c r="C93" i="7"/>
  <c r="D100" i="7" l="1"/>
  <c r="D96" i="7"/>
  <c r="D98" i="7"/>
  <c r="P97" i="7"/>
  <c r="P99" i="7"/>
  <c r="P95" i="7"/>
  <c r="J99" i="7"/>
  <c r="J97" i="7"/>
  <c r="J95" i="7"/>
  <c r="D93" i="7"/>
  <c r="D94" i="7"/>
  <c r="D99" i="7"/>
  <c r="D97" i="7"/>
  <c r="D95" i="7"/>
  <c r="P93" i="7"/>
  <c r="P100" i="7"/>
  <c r="P98" i="7"/>
  <c r="P96" i="7"/>
  <c r="P94" i="7"/>
  <c r="J93" i="7"/>
  <c r="J98" i="7"/>
  <c r="J96" i="7"/>
  <c r="J94" i="7"/>
  <c r="G55" i="7"/>
  <c r="F55" i="7"/>
  <c r="E55" i="7"/>
  <c r="D55" i="7"/>
  <c r="C55" i="7"/>
  <c r="B55" i="7"/>
  <c r="G53" i="7"/>
  <c r="F53" i="7"/>
  <c r="E53" i="7"/>
  <c r="D53" i="7"/>
  <c r="C53" i="7"/>
  <c r="B53" i="7"/>
  <c r="G52" i="7"/>
  <c r="F52" i="7"/>
  <c r="E52" i="7"/>
  <c r="D52" i="7"/>
  <c r="C52" i="7"/>
  <c r="B52" i="7"/>
  <c r="B38" i="7"/>
  <c r="G35" i="7"/>
  <c r="F35" i="7"/>
  <c r="E35" i="7"/>
  <c r="D35" i="7"/>
  <c r="C35" i="7"/>
  <c r="B35" i="7"/>
  <c r="B29" i="7"/>
  <c r="E19" i="7"/>
  <c r="E18" i="7"/>
  <c r="E21" i="7" l="1"/>
  <c r="O181" i="7"/>
  <c r="P181" i="7"/>
  <c r="Q181" i="7"/>
  <c r="S181" i="7"/>
  <c r="T181" i="7"/>
  <c r="O182" i="7"/>
  <c r="P182" i="7"/>
  <c r="Q182" i="7"/>
  <c r="S182" i="7"/>
  <c r="T182" i="7"/>
  <c r="O183" i="7"/>
  <c r="P183" i="7"/>
  <c r="Q183" i="7"/>
  <c r="S183" i="7"/>
  <c r="T183" i="7"/>
  <c r="O184" i="7"/>
  <c r="P184" i="7"/>
  <c r="Q184" i="7"/>
  <c r="S184" i="7"/>
  <c r="T184" i="7"/>
  <c r="O185" i="7"/>
  <c r="P185" i="7"/>
  <c r="Q185" i="7"/>
  <c r="S185" i="7"/>
  <c r="T185" i="7"/>
  <c r="O186" i="7"/>
  <c r="P186" i="7"/>
  <c r="Q186" i="7"/>
  <c r="S186" i="7"/>
  <c r="T186" i="7"/>
  <c r="O187" i="7"/>
  <c r="P187" i="7"/>
  <c r="Q187" i="7"/>
  <c r="S187" i="7"/>
  <c r="T187" i="7"/>
  <c r="O188" i="7"/>
  <c r="P188" i="7"/>
  <c r="Q188" i="7"/>
  <c r="S188" i="7"/>
  <c r="T188" i="7"/>
  <c r="O189" i="7"/>
  <c r="P189" i="7"/>
  <c r="Q189" i="7"/>
  <c r="S189" i="7"/>
  <c r="T189" i="7"/>
  <c r="O190" i="7"/>
  <c r="P190" i="7"/>
  <c r="Q190" i="7"/>
  <c r="S190" i="7"/>
  <c r="T190" i="7"/>
  <c r="O191" i="7"/>
  <c r="P191" i="7"/>
  <c r="Q191" i="7"/>
  <c r="S191" i="7"/>
  <c r="T191" i="7"/>
  <c r="T180" i="7"/>
  <c r="S180" i="7"/>
  <c r="Q180" i="7"/>
  <c r="P180" i="7"/>
  <c r="O180" i="7"/>
  <c r="M180" i="7"/>
  <c r="L180" i="7"/>
  <c r="J180" i="7"/>
  <c r="I180" i="7"/>
  <c r="H180" i="7"/>
  <c r="B194" i="7"/>
  <c r="C194" i="7"/>
  <c r="E194" i="7"/>
  <c r="F194" i="7"/>
  <c r="B181" i="7"/>
  <c r="C181" i="7"/>
  <c r="E181" i="7"/>
  <c r="F181" i="7"/>
  <c r="B182" i="7"/>
  <c r="C182" i="7"/>
  <c r="E182" i="7"/>
  <c r="F182" i="7"/>
  <c r="B183" i="7"/>
  <c r="C183" i="7"/>
  <c r="E183" i="7"/>
  <c r="F183" i="7"/>
  <c r="B184" i="7"/>
  <c r="C184" i="7"/>
  <c r="E184" i="7"/>
  <c r="F184" i="7"/>
  <c r="B185" i="7"/>
  <c r="C185" i="7"/>
  <c r="E185" i="7"/>
  <c r="F185" i="7"/>
  <c r="B186" i="7"/>
  <c r="C186" i="7"/>
  <c r="E186" i="7"/>
  <c r="F186" i="7"/>
  <c r="B187" i="7"/>
  <c r="C187" i="7"/>
  <c r="E187" i="7"/>
  <c r="F187" i="7"/>
  <c r="B188" i="7"/>
  <c r="C188" i="7"/>
  <c r="E188" i="7"/>
  <c r="F188" i="7"/>
  <c r="B189" i="7"/>
  <c r="C189" i="7"/>
  <c r="E189" i="7"/>
  <c r="F189" i="7"/>
  <c r="B190" i="7"/>
  <c r="C190" i="7"/>
  <c r="E190" i="7"/>
  <c r="F190" i="7"/>
  <c r="B191" i="7"/>
  <c r="C191" i="7"/>
  <c r="E191" i="7"/>
  <c r="F191" i="7"/>
  <c r="B192" i="7"/>
  <c r="C192" i="7"/>
  <c r="E192" i="7"/>
  <c r="F192" i="7"/>
  <c r="B193" i="7"/>
  <c r="C193" i="7"/>
  <c r="E193" i="7"/>
  <c r="F193" i="7"/>
  <c r="F180" i="7"/>
  <c r="E180" i="7"/>
  <c r="C180" i="7"/>
  <c r="B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80" i="7"/>
  <c r="D21" i="7"/>
  <c r="C21" i="7"/>
  <c r="B21" i="7"/>
  <c r="G38" i="7"/>
  <c r="F38" i="7"/>
  <c r="E38" i="7"/>
  <c r="D38" i="7"/>
  <c r="C38" i="7"/>
  <c r="I125" i="7"/>
  <c r="J125" i="7"/>
  <c r="K125" i="7"/>
  <c r="I126" i="7"/>
  <c r="J126" i="7"/>
  <c r="K126" i="7"/>
  <c r="I127" i="7"/>
  <c r="J127" i="7"/>
  <c r="K127" i="7"/>
  <c r="I128" i="7"/>
  <c r="J128" i="7"/>
  <c r="K128" i="7"/>
  <c r="I129" i="7"/>
  <c r="J129" i="7"/>
  <c r="K129" i="7"/>
  <c r="I130" i="7"/>
  <c r="J130" i="7"/>
  <c r="K130" i="7"/>
  <c r="K124" i="7"/>
  <c r="J124" i="7"/>
  <c r="I124" i="7"/>
  <c r="E125" i="7"/>
  <c r="F125" i="7"/>
  <c r="G125" i="7"/>
  <c r="E126" i="7"/>
  <c r="F126" i="7"/>
  <c r="G126" i="7"/>
  <c r="E127" i="7"/>
  <c r="F127" i="7"/>
  <c r="G127" i="7"/>
  <c r="E128" i="7"/>
  <c r="F128" i="7"/>
  <c r="G128" i="7"/>
  <c r="E129" i="7"/>
  <c r="F129" i="7"/>
  <c r="G129" i="7"/>
  <c r="E130" i="7"/>
  <c r="F130" i="7"/>
  <c r="G130" i="7"/>
  <c r="G124" i="7"/>
  <c r="F124" i="7"/>
  <c r="E124" i="7"/>
  <c r="A125" i="7"/>
  <c r="B125" i="7"/>
  <c r="C125" i="7"/>
  <c r="A126" i="7"/>
  <c r="B126" i="7"/>
  <c r="C126" i="7"/>
  <c r="A127" i="7"/>
  <c r="B127" i="7"/>
  <c r="C127" i="7"/>
  <c r="A128" i="7"/>
  <c r="B128" i="7"/>
  <c r="C128" i="7"/>
  <c r="A129" i="7"/>
  <c r="B129" i="7"/>
  <c r="C129" i="7"/>
  <c r="A130" i="7"/>
  <c r="B130" i="7"/>
  <c r="C130" i="7"/>
  <c r="A124" i="7"/>
  <c r="C124" i="7"/>
  <c r="B124" i="7"/>
  <c r="R189" i="7" l="1"/>
  <c r="R185" i="7"/>
  <c r="R183" i="7"/>
  <c r="R191" i="7"/>
  <c r="R187" i="7"/>
  <c r="D180" i="7"/>
  <c r="R180" i="7"/>
  <c r="R190" i="7"/>
  <c r="R188" i="7"/>
  <c r="R186" i="7"/>
  <c r="R184" i="7"/>
  <c r="R182" i="7"/>
  <c r="K180" i="7"/>
  <c r="R181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94" i="7"/>
  <c r="M94" i="7"/>
  <c r="M95" i="7"/>
  <c r="M96" i="7"/>
  <c r="M97" i="7"/>
  <c r="M98" i="7"/>
  <c r="M99" i="7"/>
  <c r="M100" i="7"/>
  <c r="M93" i="7"/>
  <c r="G94" i="7"/>
  <c r="G95" i="7"/>
  <c r="G96" i="7"/>
  <c r="G97" i="7"/>
  <c r="G98" i="7"/>
  <c r="G99" i="7"/>
  <c r="G93" i="7"/>
  <c r="A94" i="7"/>
  <c r="A95" i="7"/>
  <c r="A96" i="7"/>
  <c r="A97" i="7"/>
  <c r="A98" i="7"/>
  <c r="A99" i="7"/>
  <c r="A100" i="7"/>
  <c r="A93" i="7"/>
  <c r="G48" i="7" l="1"/>
  <c r="F48" i="7"/>
  <c r="E48" i="7"/>
  <c r="D48" i="7"/>
  <c r="C48" i="7"/>
  <c r="D19" i="7"/>
  <c r="C19" i="7"/>
  <c r="D18" i="7"/>
  <c r="C18" i="7"/>
  <c r="D14" i="7"/>
  <c r="D12" i="7"/>
  <c r="D11" i="7"/>
  <c r="C14" i="7"/>
  <c r="C12" i="7"/>
  <c r="C11" i="7"/>
  <c r="B169" i="7" l="1"/>
  <c r="B164" i="7"/>
  <c r="B163" i="7"/>
  <c r="D164" i="7"/>
  <c r="D163" i="7"/>
  <c r="C83" i="7"/>
  <c r="B83" i="7"/>
  <c r="C82" i="7"/>
  <c r="B82" i="7"/>
  <c r="C76" i="7"/>
  <c r="B76" i="7"/>
  <c r="C75" i="7"/>
  <c r="B75" i="7"/>
  <c r="G65" i="7" l="1"/>
  <c r="F65" i="7"/>
  <c r="E65" i="7"/>
  <c r="D65" i="7"/>
  <c r="B65" i="7" l="1"/>
  <c r="C65" i="7"/>
  <c r="G46" i="7"/>
  <c r="F46" i="7"/>
  <c r="E46" i="7"/>
  <c r="D46" i="7"/>
  <c r="C46" i="7"/>
  <c r="G45" i="7"/>
  <c r="F45" i="7"/>
  <c r="E45" i="7"/>
  <c r="D45" i="7"/>
  <c r="C45" i="7"/>
  <c r="B48" i="7"/>
  <c r="B46" i="7"/>
  <c r="B45" i="7"/>
  <c r="G36" i="7"/>
  <c r="F36" i="7"/>
  <c r="E36" i="7"/>
  <c r="D36" i="7"/>
  <c r="C36" i="7"/>
  <c r="B36" i="7"/>
  <c r="G30" i="7"/>
  <c r="F30" i="7"/>
  <c r="E30" i="7"/>
  <c r="D30" i="7"/>
  <c r="C30" i="7"/>
  <c r="B30" i="7"/>
  <c r="G29" i="7"/>
  <c r="F29" i="7"/>
  <c r="E29" i="7"/>
  <c r="D29" i="7"/>
  <c r="C29" i="7"/>
  <c r="B19" i="7"/>
  <c r="B12" i="7"/>
  <c r="B11" i="7"/>
  <c r="E12" i="7"/>
  <c r="E11" i="7"/>
  <c r="E14" i="7" l="1"/>
  <c r="B166" i="7" l="1"/>
  <c r="E164" i="7" l="1"/>
  <c r="D166" i="7"/>
  <c r="E166" i="7" s="1"/>
  <c r="E163" i="7"/>
  <c r="D83" i="7" l="1"/>
  <c r="E83" i="7" s="1"/>
  <c r="D75" i="7"/>
  <c r="E75" i="7" s="1"/>
  <c r="B161" i="7"/>
  <c r="B160" i="7"/>
  <c r="G32" i="7"/>
  <c r="F32" i="7"/>
  <c r="E32" i="7"/>
  <c r="D32" i="7"/>
  <c r="C32" i="7"/>
  <c r="B32" i="7"/>
  <c r="C85" i="7"/>
  <c r="B85" i="7"/>
  <c r="C78" i="7"/>
  <c r="B78" i="7"/>
  <c r="B14" i="7"/>
  <c r="D82" i="7" l="1"/>
  <c r="E82" i="7" s="1"/>
  <c r="D76" i="7"/>
  <c r="E76" i="7" s="1"/>
  <c r="D78" i="7"/>
  <c r="E78" i="7" s="1"/>
  <c r="D85" i="7"/>
  <c r="E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4000000}" sourceFile="C:\Users\simon\SkyDrive\Documents\Chatbot Analysis\ChatbotAnalysis.accdb" keepAlive="1" name="ChatbotAnalysis MultiConversation" type="5" refreshedVersion="6" background="1" saveData="1">
    <dbPr connection="Provider=Microsoft.ACE.OLEDB.12.0;User ID=Admin;Data Source=C:\Users\simon\OneDrive\Documents\Chatbot Analysis\ChatbotAnalysi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MultiConversation" commandType="3"/>
  </connection>
  <connection id="2" xr16:uid="{00000000-0015-0000-FFFF-FFFF06000000}" sourceFile="C:\Users\simon\SkyDrive\Documents\Chatbot Analysis\ChatbotAnalysis.accdb" keepAlive="1" name="ChatbotAnalysis ZROMultiConversation" type="5" refreshedVersion="6" background="1" saveData="1">
    <dbPr connection="Provider=Microsoft.ACE.OLEDB.12.0;User ID=Admin;Data Source=C:\Users\simon\OneDrive\Documents\Chatbot Analysis\ChatbotAnalysi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ZeroRatingsOmitted-MultiConversation" commandType="3"/>
  </connection>
  <connection id="3" xr16:uid="{00000000-0015-0000-FFFF-FFFF07000000}" keepAlive="1" name="Query - AllRatedAllDates" description="Connection to the 'AllRatedAllDates' query in the workbook." type="5" refreshedVersion="6" background="1" saveData="1">
    <dbPr connection="Provider=Microsoft.Mashup.OleDb.1;Data Source=$Workbook$;Location=AllRatedAllDates;Extended Properties=&quot;&quot;" command="SELECT * FROM [AllRatedAllDates]"/>
  </connection>
  <connection id="4" xr16:uid="{00000000-0015-0000-FFFF-FFFF08000000}" keepAlive="1" name="Query - Alquist" description="Connection to the 'Alquist' query in the workbook." type="5" refreshedVersion="6" background="1" saveData="1">
    <dbPr connection="Provider=Microsoft.Mashup.OleDb.1;Data Source=$Workbook$;Location=Alquist;Extended Properties=&quot;&quot;" command="SELECT * FROM [Alquist]"/>
  </connection>
  <connection id="5" xr16:uid="{00000000-0015-0000-FFFF-FFFF09000000}" keepAlive="1" name="Query - ChattyChat" description="Connection to the 'ChattyChat' query in the workbook." type="5" refreshedVersion="6" background="1" saveData="1">
    <dbPr connection="Provider=Microsoft.Mashup.OleDb.1;Data Source=$Workbook$;Location=ChattyChat;Extended Properties=&quot;&quot;" command="SELECT * FROM [ChattyChat]"/>
  </connection>
  <connection id="6" xr16:uid="{00000000-0015-0000-FFFF-FFFF0A000000}" keepAlive="1" name="Query - CombinedRatingsAllDates" description="Connection to the 'CombinedRatingsAllDates' query in the workbook." type="5" refreshedVersion="6" background="1" saveData="1">
    <dbPr connection="Provider=Microsoft.Mashup.OleDb.1;Data Source=$Workbook$;Location=CombinedRatingsAllDates;Extended Properties=&quot;&quot;" command="SELECT * FROM [CombinedRatingsAllDates]"/>
  </connection>
  <connection id="7" xr16:uid="{00000000-0015-0000-FFFF-FFFF0B000000}" keepAlive="1" name="Query - CountUsers" description="Connection to the 'CountUsers' query in the workbook." type="5" refreshedVersion="6" background="1" saveData="1">
    <dbPr connection="Provider=Microsoft.Mashup.OleDb.1;Data Source=$Workbook$;Location=CountUsers;Extended Properties=&quot;&quot;" command="SELECT * FROM [CountUsers]"/>
  </connection>
  <connection id="8" xr16:uid="{00000000-0015-0000-FFFF-FFFF0C000000}" keepAlive="1" name="Query - Deisbot" description="Connection to the 'Deisbot' query in the workbook." type="5" refreshedVersion="6" background="1" saveData="1">
    <dbPr connection="Provider=Microsoft.Mashup.OleDb.1;Data Source=$Workbook$;Location=Deisbot;Extended Properties=&quot;&quot;" command="SELECT * FROM [Deisbot]"/>
  </connection>
  <connection id="9" xr16:uid="{00000000-0015-0000-FFFF-FFFF0D000000}" keepAlive="1" name="Query - DistributionByDate" description="Connection to the 'DistributionByDate' query in the workbook." type="5" refreshedVersion="6" background="1" saveData="1">
    <dbPr connection="Provider=Microsoft.Mashup.OleDb.1;Data Source=$Workbook$;Location=DistributionByDate;Extended Properties=&quot;&quot;" command="SELECT * FROM [DistributionByDate]"/>
  </connection>
  <connection id="10" xr16:uid="{00000000-0015-0000-FFFF-FFFF0E000000}" keepAlive="1" name="Query - Edina" description="Connection to the 'Edina' query in the workbook." type="5" refreshedVersion="6" background="1" saveData="1">
    <dbPr connection="Provider=Microsoft.Mashup.OleDb.1;Data Source=$Workbook$;Location=Edina;Extended Properties=&quot;&quot;" command="SELECT * FROM [Edina]"/>
  </connection>
  <connection id="11" xr16:uid="{00000000-0015-0000-FFFF-FFFF0F000000}" keepAlive="1" name="Query - Eigen" description="Connection to the 'Eigen' query in the workbook." type="5" refreshedVersion="6" background="1" saveData="1">
    <dbPr connection="Provider=Microsoft.Mashup.OleDb.1;Data Source=$Workbook$;Location=Eigen;Extended Properties=&quot;&quot;" command="SELECT * FROM [Eigen]"/>
  </connection>
  <connection id="12" xr16:uid="{00000000-0015-0000-FFFF-FFFF10000000}" keepAlive="1" name="Query - Emerson" description="Connection to the 'Emerson' query in the workbook." type="5" refreshedVersion="6" background="1" saveData="1">
    <dbPr connection="Provider=Microsoft.Mashup.OleDb.1;Data Source=$Workbook$;Location=Emerson;Extended Properties=&quot;&quot;" command="SELECT * FROM [Emerson]"/>
  </connection>
  <connection id="13" xr16:uid="{00000000-0015-0000-FFFF-FFFF11000000}" keepAlive="1" name="Query - -internal AllRatingsCombined" description="Connection to the '-internal AllRatingsCombined' query in the workbook." type="5" refreshedVersion="6" background="1" saveData="1">
    <dbPr connection="Provider=Microsoft.Mashup.OleDb.1;Data Source=$Workbook$;Location=&quot;-internal AllRatingsCombined&quot;" command="SELECT * FROM [-internal AllRatingsCombined]"/>
  </connection>
  <connection id="14" xr16:uid="{00000000-0015-0000-FFFF-FFFF12000000}" keepAlive="1" name="Query - -internal AmazonTotals" description="Connection to the '-internal AmazonTotals' query in the workbook." type="5" refreshedVersion="6" background="1" saveData="1">
    <dbPr connection="Provider=Microsoft.Mashup.OleDb.1;Data Source=$Workbook$;Location=-internal AmazonTotals;Extended Properties=&quot;&quot;" command="SELECT * FROM [-internal AmazonTotals]"/>
  </connection>
  <connection id="15" xr16:uid="{00000000-0015-0000-FFFF-FFFF13000000}" keepAlive="1" name="Query - -internal NonAmazonTotals" description="Connection to the '-internal NonAmazonTotals' query in the workbook." type="5" refreshedVersion="6" background="1" saveData="1">
    <dbPr connection="Provider=Microsoft.Mashup.OleDb.1;Data Source=$Workbook$;Location=-internal NonAmazonTotals;Extended Properties=&quot;&quot;" command="SELECT * FROM [-internal NonAmazonTotals]"/>
  </connection>
  <connection id="16" xr16:uid="{00000000-0015-0000-FFFF-FFFF14000000}" keepAlive="1" name="Query - -internal RatingsByDateAmazon" description="Connection to the '-internal RatingsByDateAmazon' query in the workbook." type="5" refreshedVersion="6" background="1" saveData="1">
    <dbPr connection="Provider=Microsoft.Mashup.OleDb.1;Data Source=$Workbook$;Location=-internal RatingsByDateAmazon;Extended Properties=&quot;&quot;" command="SELECT * FROM [-internal RatingsByDateAmazon]"/>
  </connection>
  <connection id="17" xr16:uid="{00000000-0015-0000-FFFF-FFFF15000000}" keepAlive="1" name="Query - -internal RatingsByDateNonAmazon" description="Connection to the '-internal RatingsByDateNonAmazon' query in the workbook." type="5" refreshedVersion="6" background="1" saveData="1">
    <dbPr connection="Provider=Microsoft.Mashup.OleDb.1;Data Source=$Workbook$;Location=-internal RatingsByDateNonAmazon;Extended Properties=&quot;&quot;" command="SELECT * FROM [-internal RatingsByDateNonAmazon]"/>
  </connection>
  <connection id="18" xr16:uid="{00000000-0015-0000-FFFF-FFFF16000000}" keepAlive="1" name="Query - -internal ZROAmazon" description="Connection to the '-internal ZROAmazon' query in the workbook." type="5" refreshedVersion="6" background="1" saveData="1">
    <dbPr connection="Provider=Microsoft.Mashup.OleDb.1;Data Source=$Workbook$;Location=-internal ZROAmazon;Extended Properties=&quot;&quot;" command="SELECT * FROM [-internal ZROAmazon]"/>
  </connection>
  <connection id="19" xr16:uid="{00000000-0015-0000-FFFF-FFFF17000000}" keepAlive="1" name="Query - -internal ZRONonAmazon" description="Connection to the '-internal ZRONonAmazon' query in the workbook." type="5" refreshedVersion="6" background="1" saveData="1">
    <dbPr connection="Provider=Microsoft.Mashup.OleDb.1;Data Source=$Workbook$;Location=-internal ZRONonAmazon;Extended Properties=&quot;&quot;" command="SELECT * FROM [-internal ZRONonAmazon]"/>
  </connection>
  <connection id="20" xr16:uid="{00000000-0015-0000-FFFF-FFFF18000000}" keepAlive="1" name="Query - Magnus" description="Connection to the 'Magnus' query in the workbook." type="5" refreshedVersion="6" background="1" saveData="1">
    <dbPr connection="Provider=Microsoft.Mashup.OleDb.1;Data Source=$Workbook$;Location=Magnus;Extended Properties=&quot;&quot;" command="SELECT * FROM [Magnus]"/>
  </connection>
  <connection id="21" xr16:uid="{00000000-0015-0000-FFFF-FFFF19000000}" keepAlive="1" name="Query - Mila" description="Connection to the 'Mila' query in the workbook." type="5" refreshedVersion="6" background="1" saveData="1">
    <dbPr connection="Provider=Microsoft.Mashup.OleDb.1;Data Source=$Workbook$;Location=Mila;Extended Properties=&quot;&quot;" command="SELECT * FROM [Mila]"/>
  </connection>
  <connection id="22" xr16:uid="{00000000-0015-0000-FFFF-FFFF1A000000}" keepAlive="1" name="Query - Pixie" description="Connection to the 'Pixie' query in the workbook." type="5" refreshedVersion="6" background="1" saveData="1">
    <dbPr connection="Provider=Microsoft.Mashup.OleDb.1;Data Source=$Workbook$;Location=Pixie;Extended Properties=&quot;&quot;" command="SELECT * FROM [Pixie]"/>
  </connection>
  <connection id="23" xr16:uid="{00000000-0015-0000-FFFF-FFFF1B000000}" keepAlive="1" name="Query - RovingMind" description="Connection to the 'RovingMind' query in the workbook." type="5" refreshedVersion="6" background="1" saveData="1">
    <dbPr connection="Provider=Microsoft.Mashup.OleDb.1;Data Source=$Workbook$;Location=RovingMind;Extended Properties=&quot;&quot;" command="SELECT * FROM [RovingMind]"/>
  </connection>
  <connection id="24" xr16:uid="{00000000-0015-0000-FFFF-FFFF1C000000}" keepAlive="1" name="Query - RubyStar" description="Connection to the 'RubyStar' query in the workbook." type="5" refreshedVersion="6" background="1" saveData="1">
    <dbPr connection="Provider=Microsoft.Mashup.OleDb.1;Data Source=$Workbook$;Location=RubyStar;Extended Properties=&quot;&quot;" command="SELECT * FROM [RubyStar]"/>
  </connection>
  <connection id="25" xr16:uid="{00000000-0015-0000-FFFF-FFFF1D000000}" keepAlive="1" name="Query - SkillNames" description="Connection to the 'SkillNames' query in the workbook." type="5" refreshedVersion="6" background="1" saveData="1">
    <dbPr connection="Provider=Microsoft.Mashup.OleDb.1;Data Source=$Workbook$;Location=SkillNames;Extended Properties=&quot;&quot;" command="SELECT * FROM [SkillNames]"/>
  </connection>
  <connection id="26" xr16:uid="{00000000-0015-0000-FFFF-FFFF1E000000}" keepAlive="1" name="Query - SkillRatings" description="Connection to the 'SkillRatings' query in the workbook." type="5" refreshedVersion="6" background="1" saveData="1">
    <dbPr connection="Provider=Microsoft.Mashup.OleDb.1;Data Source=$Workbook$;Location=SkillRatings;Extended Properties=&quot;&quot;" command="SELECT * FROM [SkillRatings]"/>
  </connection>
  <connection id="27" xr16:uid="{00000000-0015-0000-FFFF-FFFF1F000000}" keepAlive="1" name="Query - SkillRatingTrendAll" description="Connection to the 'SkillRatingTrendAll' query in the workbook." type="5" refreshedVersion="6" background="1" saveData="1">
    <dbPr connection="Provider=Microsoft.Mashup.OleDb.1;Data Source=$Workbook$;Location=SkillRatingTrendAll;Extended Properties=&quot;&quot;" command="SELECT * FROM [SkillRatingTrendAll]"/>
  </connection>
  <connection id="28" xr16:uid="{00000000-0015-0000-FFFF-FFFF20000000}" keepAlive="1" name="Query - SkillRatingTrendAmazon" description="Connection to the 'SkillRatingTrendAmazon' query in the workbook." type="5" refreshedVersion="6" background="1" saveData="1">
    <dbPr connection="Provider=Microsoft.Mashup.OleDb.1;Data Source=$Workbook$;Location=SkillRatingTrendAmazon;Extended Properties=&quot;&quot;" command="SELECT * FROM [SkillRatingTrendAmazon]"/>
  </connection>
  <connection id="29" xr16:uid="{00000000-0015-0000-FFFF-FFFF21000000}" keepAlive="1" name="Query - SkillRatingTrendNonAmazon" description="Connection to the 'SkillRatingTrendNonAmazon' query in the workbook." type="5" refreshedVersion="6" background="1" saveData="1">
    <dbPr connection="Provider=Microsoft.Mashup.OleDb.1;Data Source=$Workbook$;Location=SkillRatingTrendNonAmazon;Extended Properties=&quot;&quot;" command="SELECT * FROM [SkillRatingTrendNonAmazon]"/>
  </connection>
  <connection id="30" xr16:uid="{00000000-0015-0000-FFFF-FFFF22000000}" keepAlive="1" name="Query - SlugBot" description="Connection to the 'SlugBot' query in the workbook." type="5" refreshedVersion="6" background="1" saveData="1">
    <dbPr connection="Provider=Microsoft.Mashup.OleDb.1;Data Source=$Workbook$;Location=SlugBot;Extended Properties=&quot;&quot;" command="SELECT * FROM [SlugBot]"/>
  </connection>
  <connection id="31" xr16:uid="{00000000-0015-0000-FFFF-FFFF23000000}" keepAlive="1" name="Query - SoundingBoard" description="Connection to the 'SoundingBoard' query in the workbook." type="5" refreshedVersion="6" background="1" saveData="1">
    <dbPr connection="Provider=Microsoft.Mashup.OleDb.1;Data Source=$Workbook$;Location=SoundingBoard;Extended Properties=&quot;&quot;" command="SELECT * FROM [SoundingBoard]"/>
  </connection>
  <connection id="32" xr16:uid="{00000000-0015-0000-FFFF-FFFF24000000}" keepAlive="1" name="Query - TotalConversationsByDate" description="Connection to the 'TotalConversationsByDate' query in the workbook." type="5" refreshedVersion="6" background="1" saveData="1">
    <dbPr connection="Provider=Microsoft.Mashup.OleDb.1;Data Source=$Workbook$;Location=TotalConversationsByDate;Extended Properties=&quot;&quot;" command="SELECT * FROM [TotalConversationsByDate]"/>
  </connection>
  <connection id="33" xr16:uid="{00000000-0015-0000-FFFF-FFFF25000000}" keepAlive="1" name="Query - Wallace" description="Connection to the 'Wallace' query in the workbook." type="5" refreshedVersion="6" background="1" saveData="1">
    <dbPr connection="Provider=Microsoft.Mashup.OleDb.1;Data Source=$Workbook$;Location=Wallace;Extended Properties=&quot;&quot;" command="SELECT * FROM [Wallace]"/>
  </connection>
  <connection id="34" xr16:uid="{00000000-0015-0000-FFFF-FFFF26000000}" keepAlive="1" name="Query - WhatsUpBot" description="Connection to the 'WhatsUpBot' query in the workbook." type="5" refreshedVersion="6" background="1" saveData="1">
    <dbPr connection="Provider=Microsoft.Mashup.OleDb.1;Data Source=$Workbook$;Location=WhatsUpBot;Extended Properties=&quot;&quot;" command="SELECT * FROM [WhatsUpBot]"/>
  </connection>
  <connection id="35" xr16:uid="{00000000-0015-0000-FFFF-FFFF27000000}" keepAlive="1" name="Query - WiseMacaw" description="Connection to the 'WiseMacaw' query in the workbook." type="5" refreshedVersion="6" background="1" saveData="1">
    <dbPr connection="Provider=Microsoft.Mashup.OleDb.1;Data Source=$Workbook$;Location=WiseMacaw;Extended Properties=&quot;&quot;" command="SELECT * FROM [WiseMacaw]"/>
  </connection>
  <connection id="36" xr16:uid="{00000000-0015-0000-FFFF-FFFF28000000}" keepAlive="1" name="Query - ZROAll" description="Connection to the 'ZROAll' query in the workbook." type="5" refreshedVersion="6" background="1" saveData="1">
    <dbPr connection="Provider=Microsoft.Mashup.OleDb.1;Data Source=$Workbook$;Location=ZROAll;Extended Properties=&quot;&quot;" command="SELECT * FROM [ZROAll]"/>
  </connection>
  <connection id="37" xr16:uid="{00000000-0015-0000-FFFF-FFFF29000000}" keepAlive="1" name="Query - ZROCountUsers" description="Connection to the 'ZROCountUsers' query in the workbook." type="5" refreshedVersion="6" background="1" saveData="1">
    <dbPr connection="Provider=Microsoft.Mashup.OleDb.1;Data Source=$Workbook$;Location=ZROCountUsers;Extended Properties=&quot;&quot;" command="SELECT * FROM [ZROCountUsers]"/>
  </connection>
</connections>
</file>

<file path=xl/sharedStrings.xml><?xml version="1.0" encoding="utf-8"?>
<sst xmlns="http://schemas.openxmlformats.org/spreadsheetml/2006/main" count="46259" uniqueCount="13132">
  <si>
    <t>UserID</t>
  </si>
  <si>
    <t>CountOfConversationID</t>
  </si>
  <si>
    <t>AvgOfRating</t>
  </si>
  <si>
    <t>AvgOfConversationDuration</t>
  </si>
  <si>
    <t>00028f6be3e5a6a0494d4047cb1ea19109e33ff1fbf3b18d3ea9ed12b7412982</t>
  </si>
  <si>
    <t>004f20c564fcb1d77ae7af856c19a99578e891141f9f0c05ea6f3865f8b27d22</t>
  </si>
  <si>
    <t>01f9a4d4830bbf7ca70196c7cc491e30cd34d8963289d39eabe797c32df6012d</t>
  </si>
  <si>
    <t>028fe17ed1b561fd6a05fc6a15c89a47cac138c0b0fd62ad004e4103bfa47e29</t>
  </si>
  <si>
    <t>02926daac2290e621ffcf6722683bfc7eb9ea0b6559ba17d3d0d1d87cd95cf7d</t>
  </si>
  <si>
    <t>02a89fa9dfa4b03a60f78f4092081bb05cb0e15e19ca23b5ae2d62c1b7e268f7</t>
  </si>
  <si>
    <t>02c2523793c03bef9899b4cd84a14f347420239a933be47053421391806ecc65</t>
  </si>
  <si>
    <t>02f4fa6a0b95362d9970e43ece2b3a1d749c8b5cfbe7d80a5ba4b4446a37aff7</t>
  </si>
  <si>
    <t>03182c376c03c0b90bed09c7d5f0cda1fd1750aa8176133631d06e14eb3ae0ca</t>
  </si>
  <si>
    <t>032372825bd91954fe03bf8b39829bfc5f718df152c1bde57bd90a74ba3932cc</t>
  </si>
  <si>
    <t>033be6e75eb849d575522c3e07bbd19201e628ea53b8c7c8eab98b6303e37e5b</t>
  </si>
  <si>
    <t>034fac71b502cdccbb4fb4a25fdf7dae6e864750ba83c06cf2a97a8d913c00db</t>
  </si>
  <si>
    <t>036f18f146c60d2f3882eab0ae167c6959ff04e77158d3f359b39449124a0c74</t>
  </si>
  <si>
    <t>0411e9df8634533f0619ca62ff334e0a8c91ce7702e621e129db444eff823399</t>
  </si>
  <si>
    <t>04ef21a9340a3d24dfb1e736c8244c951a68d8ad32624bfb626a24536a7b08f5</t>
  </si>
  <si>
    <t>05027bacc944b1f461ac3c10c9e25644e127629d72ba2f07decd3dfe9e1d800a</t>
  </si>
  <si>
    <t>0513f72826cd7de1b89fb62ade7a122d6f8be2707678a5a777559fb3390ae7fc</t>
  </si>
  <si>
    <t>0522b345dacb5c84c0fe0a52a193d18d462e485a502af3fa36d2f7d93422f072</t>
  </si>
  <si>
    <t>055a9149724cb25a88689700418b9bb2a378d593199b8973cb93c429851ed466</t>
  </si>
  <si>
    <t>05abd9432652c42a584b82a67a5ce4e07b80577f9df51f804a85a4218cfa8b17</t>
  </si>
  <si>
    <t>05c91e521534cd3393f88b62f896fb30dbc5321601eb11b68827808b2f9141df</t>
  </si>
  <si>
    <t>05f98561edaecd7b2553e5eb77cf842ba3baadbaeb99fe7f39048fb3d8821236</t>
  </si>
  <si>
    <t>0602a43a66e882b4230425c0d9b930dfecd05d66495b27cd013024f0f12f763f</t>
  </si>
  <si>
    <t>062be5c72e48350d4ac582d6a0613a79ff1d22688fc4e4713315705b23f021ef</t>
  </si>
  <si>
    <t>063eaeee4fd3518ec47bda33c6fcd2b16545e7163d05a37b80414f7ac2f4391f</t>
  </si>
  <si>
    <t>065035fa35cc89c336f2ffebbab69bec3dd980935f07e3f67ddb241f9822633e</t>
  </si>
  <si>
    <t>06845685ad4de23c0aaa673cc0daa91e41af8a7ab347ec13b2a34e6589ae6374</t>
  </si>
  <si>
    <t>069b1f1af6bddc4842c8dc6d68a698cb69adbc839dc84097be959e2426c9c429</t>
  </si>
  <si>
    <t>06b5bf69b08bdcd7ab2e387c175d7e700cf8528514da4789b98b54d1d695ea90</t>
  </si>
  <si>
    <t>06b8d7469e4b2fd51e3fef54bf19b9b624875ffd806e272b3987dca24dc5c5e1</t>
  </si>
  <si>
    <t>06cb566772ab7aeff05fb6e3e946754fd97309237bfebc10290796c56a482dd3</t>
  </si>
  <si>
    <t>06f67e88aed43ed0eb89d63bc1f2155122f7ce7a788f13634cc95a632b38a57d</t>
  </si>
  <si>
    <t>06fb97464ddff3f15557c75a8608e45d7d2b59198f8874978d7576ee2ea0ede2</t>
  </si>
  <si>
    <t>07d7e2e63eb548692cd3504c7616bb4e30f5679cdc1dfaea9160cf15c58df4c1</t>
  </si>
  <si>
    <t>081f2f00666da4b72b9450d00c3f46fa54f7d75899a382a61576ffebf56ec61d</t>
  </si>
  <si>
    <t>0821d233e2eef2baf4fda295cf570914805eda6b5429e36f5cc6d439f406b1ce</t>
  </si>
  <si>
    <t>0845850bf66177cce64ad5a3964010fa703f4b9262e118f58f69f8f633eb305d</t>
  </si>
  <si>
    <t>08ebec9736c622e8af0af569843362439cab3bf8672913ae9b9ca28c7102edee</t>
  </si>
  <si>
    <t>08f819b1867f4f175ea9ca2f1c1eb519be3b9bb8aa012a423b65bd8b3a7f7af3</t>
  </si>
  <si>
    <t>0936ce248d4b85b011b165efdb83993a6d8a7d5608550f1728c0077bfbfbdd20</t>
  </si>
  <si>
    <t>09fce0025854d24c042c40c7090344ee2089972c3625875820d29428bfb8c2e0</t>
  </si>
  <si>
    <t>0a16f1dcee8961bae7901d597b861d8e2fba97606d96e211c0027aed3d460e15</t>
  </si>
  <si>
    <t>0a3f3319995876c1fd9d1c0f55e532711b4bc0202022736684dd631c1d5096a5</t>
  </si>
  <si>
    <t>0a52e013e8af458ef2e5322a0fb53686995877eea60ab976a1625d528d118f13</t>
  </si>
  <si>
    <t>0accbabe11f9dd82b57d2caf6a5206a10a5962f796fe0a48754f2a9b2e2d53a6</t>
  </si>
  <si>
    <t>0b54e50f09cf8bf3dff4385c14a7d2339effedac14c8971c857f2655a1200896</t>
  </si>
  <si>
    <t>0badfc7ee2ef738eb1ec9b8835cefe029807a097ac19aa70d5d3e627c9853668</t>
  </si>
  <si>
    <t>0bb2c62aec672d8fd15c85f67678e4885c3a08d3a9ef20674c880bbbdda6bb6f</t>
  </si>
  <si>
    <t>0c4db70b50db835d923c1de649a5ca2c686f7f1d733a943c9b58efcdefa12274</t>
  </si>
  <si>
    <t>0c903c8da566774e491d39d02dfe636271e88657c89581459136e5cf857a71f1</t>
  </si>
  <si>
    <t>0cbe235f2183e0b73968af853cd7dba9454a0c07124843ea2d1165365bd402fc</t>
  </si>
  <si>
    <t>0cf92abe23b8a4d12ad626adf524100824b85d158a79a4b6c9731c366dd44a7e</t>
  </si>
  <si>
    <t>0d3036c4d6c42a03da5d961d0f1fea563215f8d1d4cb0d2344affa2f14af36b6</t>
  </si>
  <si>
    <t>0d6b23f4ec34441da4d057337bad87708c18b63393ef0c2901accb91b377731e</t>
  </si>
  <si>
    <t>0da1357eb645e5b84eb96c47fa7ae1af14ac70860ec1d53e23fb01326c865c62</t>
  </si>
  <si>
    <t>0da4a6c0d6b6a4470e5d1cfced7233715a20d6b1be0f40ac5be9db3bb7a9f8bd</t>
  </si>
  <si>
    <t>0e292e4dd671a3f19e303647c74ac5ad4ebc28a76c68fe79e4c2341870eb69dc</t>
  </si>
  <si>
    <t>0e3b3a923fa1b8cf2c70168ceb1e1870713dc5703052070310b68fa76da15f36</t>
  </si>
  <si>
    <t>0ecc86ec9729dc588609e402e2d60a193c621d94b8b14a48076ddb11724a0df0</t>
  </si>
  <si>
    <t>0ee4fd377cacea736e173ecfcceb2ead3ebf35ead2d20691602dcad6b2cd504a</t>
  </si>
  <si>
    <t>0eec87d9cde2b6aa8eac0eb0540d787a842b2c3f8a7a7dc7c3c5eec7ed853296</t>
  </si>
  <si>
    <t>0ef1a6d79b5a360284cca06cb391e18966bb9044a914b0659b5af828d68d8b5d</t>
  </si>
  <si>
    <t>0ef7a3e1d48b95867491935499198b9ad6806c331032527c35dcc0452cc2eb20</t>
  </si>
  <si>
    <t>0f5c2e4122e9d7d6e22ad7a5fedafe2891f4c6fbbe37d3aee58d8b0be085d210</t>
  </si>
  <si>
    <t>0f5ec288ac2775201354d07069c41afe13a19f03a51d61a74d2d3576977fb015</t>
  </si>
  <si>
    <t>0f77537031126375a4399da404f4b6e5b32512a025eec0c4e0adfcc36f8f0829</t>
  </si>
  <si>
    <t>0f776cf9f13ea1a6cdb27be4ba875d96bbc36973e4432da682157b9f26ded69e</t>
  </si>
  <si>
    <t>0fea410c9a1570763c1c3c463bc15b30178d7deba69d7ad6723b0a380da3fa0a</t>
  </si>
  <si>
    <t>0fec6990ab130e99c0f0e3b3a314ed5825cfa9c758cc1960de930a5c6f173344</t>
  </si>
  <si>
    <t>1016a3075d8c5d58debb5eb8d5f8706b46588ff2b394ab5f87514374dce053ac</t>
  </si>
  <si>
    <t>102aa822469c69356417316c7baa94eaa39e15dbbcf35859c0f79ac35a03582e</t>
  </si>
  <si>
    <t>106a4db1f680bb67fc16527ef90cd25a8e092251e4d26dfce4d82ebc4720b04e</t>
  </si>
  <si>
    <t>10a35f5d4bd6a344ec5fe5d10361aad752ba5a66c3474ddd6ec599a68d1fa5be</t>
  </si>
  <si>
    <t>10aa1acc19c79be686610ebf1ec11c24ef5c9bf8dbf54b7f9ef14c9466753c7c</t>
  </si>
  <si>
    <t>10b19f3d7b77443d0936228eed36b0bc215c42bf8097ba19a3202b782d467ec5</t>
  </si>
  <si>
    <t>10ebc98cdb2a6350c3cdd967763a6a591f910d61707714aa402b5a64fb66df6f</t>
  </si>
  <si>
    <t>10fa3d07edd11e88361f38c0a59372c5994ebced559db271bde9c0d3671323ef</t>
  </si>
  <si>
    <t>1103dc825b3c912718cefa95f43c95932d6ddda25d2937019d1d8e5fb5542080</t>
  </si>
  <si>
    <t>11930875f628495f86fff3e893af50098ecc54327d4665448c5af00f91f4dc56</t>
  </si>
  <si>
    <t>11a9f783d214110d2bd73139a35dd963485dd3325ec33b221361c35f92d88587</t>
  </si>
  <si>
    <t>11d1d970df3acd9eb01f902b8f052c5a32aa8cf06e771f0bbdb65837ce6294fa</t>
  </si>
  <si>
    <t>11fbdc0662c3ad953d65fff5cd728cfb2fe0eb4e91361bb7f5530604d2e523d2</t>
  </si>
  <si>
    <t>1219473aa6b5d577c191f71684a3c71acec98c37a0929f79f6a1933253052470</t>
  </si>
  <si>
    <t>122aeec29a2c1225cf1b14b66e6ce2d97af959dc8b2421d8a994a7e8ec9c6466</t>
  </si>
  <si>
    <t>1257568f4ed55e8e1625702ce42cab6b04675c0d75216016ca8e643986a2377a</t>
  </si>
  <si>
    <t>125ef126a9c9018cca9bf76db365dd45ec9c8510988e6c97465ce8f9b9542c6c</t>
  </si>
  <si>
    <t>12ae9b10f951170da9505cb08e675dfc028bb077d92d329e6ceee7d787a6bdf8</t>
  </si>
  <si>
    <t>12aebcb78b8ab12950a6a19f34bd0ed76e4af493ce68f7b4f6a07788993e8fbd</t>
  </si>
  <si>
    <t>12c2c564fe61dc97046b4c7dea63fb75fef4076d3afa53f39c90bf1bbba5dfa6</t>
  </si>
  <si>
    <t>12c8356272ec0309f60d49cdbe20378d2abf355161eb2c96759c629381bccec1</t>
  </si>
  <si>
    <t>1303f81ee55bcfcd832162cddcdf196a52af560c3fd81dc6d3e3985cab9ea75a</t>
  </si>
  <si>
    <t>134105afaf49de6f72bc2a2b22f83a802afd0eb63cc5c98be35e680771978cd7</t>
  </si>
  <si>
    <t>13548f03ea2336c57e82e6de2d2d3b74a94d26c9b3ca6ef51c577468daecf8d6</t>
  </si>
  <si>
    <t>13b7a990ce2c0ca26f2a5f013634aee056981e700428b127e00d51428acad1b5</t>
  </si>
  <si>
    <t>14215d51e713103756603a9f75adff67de0d082a2469469d4af24ddd7e235203</t>
  </si>
  <si>
    <t>1422f0bc2200923da2570f1eef92f224996acf5afc1d4a38700bbb6f374b93c3</t>
  </si>
  <si>
    <t>149245f7c80c3118846f8e0c87596df8f93328949c3623f1d52faf36b7b34184</t>
  </si>
  <si>
    <t>14ea53b54512ce6a25f1fc94224c80a000dbaf88c4d384c85d12a9b802c4e2fb</t>
  </si>
  <si>
    <t>14f7a7ae889fd48d96772ed3adad6c8d769da50644601afc4119b2e6815561f4</t>
  </si>
  <si>
    <t>15431d953b9df06c4d7fdbc645aa291fffadc2f6b78a324e21c68dbf7d5cd4fd</t>
  </si>
  <si>
    <t>15a611cba4a2bb0f8e02100d782de95de4a401552715a2a8527c08512f432207</t>
  </si>
  <si>
    <t>15bd5d58a6ab1454d64e779ac83e8943611a291d86c0c261739df308a5eb8c42</t>
  </si>
  <si>
    <t>15d558fdf4e8976ee3f1a077381f41019c81351d3dda10ca88a61707829708bd</t>
  </si>
  <si>
    <t>15f34544ef9fa6f0eb2fc7522021cb7fa4ee1301477c7c5cc068f16e612a360c</t>
  </si>
  <si>
    <t>15f3b8aa20a84c0283c454b9766dc4d7d7cfb53e942968768192ad5de0b93d02</t>
  </si>
  <si>
    <t>160aef4e0055241a7b625411e1cc238f13ecce87dfd5eb19c15f5976625b5bda</t>
  </si>
  <si>
    <t>16cc24bdc0687345b1e43e69dae6978f2d370938e9bdc14d204be444fa9d5825</t>
  </si>
  <si>
    <t>16e14b59158045381ce1456a802daff44544d1e7a0616f43345b75d8ec0483c4</t>
  </si>
  <si>
    <t>17498b83717298c6dd662ad821aaba3fc1fa7a13b63017c91fd9566060210552</t>
  </si>
  <si>
    <t>1750979f1ce325d3977964a407521fd56a69c1a586cb681ab5bdca94937f9cfa</t>
  </si>
  <si>
    <t>176d156201b7ff6ec4fd09b6602be122d56f14cf5b8be5f85dfaa7380d53d9bb</t>
  </si>
  <si>
    <t>179812ddf36c6db84d4c3c4c0e2b207ad10ed38e68a2ef63b4b6a1c40f1bdae5</t>
  </si>
  <si>
    <t>17f8c48b04e39f9ec4d03aee755e7b1a2e7fd8f2ba2050981cd44211282e8c27</t>
  </si>
  <si>
    <t>17fa34a84326bf76f2d332948577251fd90d602b8611d02e03d089a87a5f27fe</t>
  </si>
  <si>
    <t>1824637edfd9719de488a1e5ac3830547f75246065638a826010a2d9d039117b</t>
  </si>
  <si>
    <t>184a233d20be527b99166136043a1a588059e8580c4d3125efa4f29da3869e44</t>
  </si>
  <si>
    <t>187a7c5a496465f893ef22b7b49e2f1620db9ff01a4c9951385d327a8c8b0098</t>
  </si>
  <si>
    <t>1903d9edad22c7f237716a79a4a0257ba98db3d0b1f2b1544e8bbdaa2637210a</t>
  </si>
  <si>
    <t>1923f9f5ca6b2b7b03a293d17c2eb1cd9a6a87ee111866430601d01c99e0efc9</t>
  </si>
  <si>
    <t>193c1a127bc1b6c89ce2b1838325a02e00dbc3610200d8d197e4da6548c444eb</t>
  </si>
  <si>
    <t>194b96f29c5f30b4f71e0732fafc5b1c1a2c03e5f068fcae9d4a70eb1ba7e628</t>
  </si>
  <si>
    <t>19776304f9cdb19f8e380e31e95f8c5f2c3cfde6f88a46e1f755a4bc957ce62d</t>
  </si>
  <si>
    <t>19878407a3ce4e9298d56f45f1645e5a890c90922a76b98dccfa2a5330ef4e2b</t>
  </si>
  <si>
    <t>198e272e5cf987adb234bf876eed3af289d1cd39f3e9ff0d1642adf1b94b42d3</t>
  </si>
  <si>
    <t>198e477c79bd31c1952b9e82e27ece2b48bfbb294d0be4e233b54d29d6d672bf</t>
  </si>
  <si>
    <t>198e8c1549c3decdfd6e01bdc20c92c8b1ed41bb8ce21934208ac8445b9ceca0</t>
  </si>
  <si>
    <t>199b912a5a35c17746fc2d3699ca4912a2071dacd27a5f97dfb9ef8666f58549</t>
  </si>
  <si>
    <t>19be2ab901ef5fb7c320b974b8666a7e85c6cfae2f1a5cd7408a9e9243127829</t>
  </si>
  <si>
    <t>19d6f87db01a651756f1606bc210dd00bd8eb3ea076169a76a19e720c59cec40</t>
  </si>
  <si>
    <t>19ecf0dccb8127ebcd42b082d7ae6aa43e6f3181eb2ec084f766c9d4b1fd7335</t>
  </si>
  <si>
    <t>19f5ba54aa432e88c4744ed7359e28580c8de3103f6969b75cc6ade7d11f2aeb</t>
  </si>
  <si>
    <t>1a0fcae9a7ae424f28548b6621354a057543c109a0edd2711a11c08090a1c4f8</t>
  </si>
  <si>
    <t>1a272732809d341cb0f511793d603c70975322125c48de210c8d22fb83710b36</t>
  </si>
  <si>
    <t>1a75e2c1c9bbdf269a91733f380f55dd58c45e9f5ee7dd1f14f95f72d9dd6bd0</t>
  </si>
  <si>
    <t>1aecc9a1592402618b8e8ea8172d1a081c9f20ba1929dd52f8e944bcb1fe9c13</t>
  </si>
  <si>
    <t>1b0e6c9949037ce97c1ef06a225dc28825e93f94784ea151f2d1f279d2c92791</t>
  </si>
  <si>
    <t>1b1c36cb1c5a3c2dc3ede44bcecc59f5b9d04375bd8eac93369c5b7738fb57c1</t>
  </si>
  <si>
    <t>1b3712ef469b0ca39583b66509619b70e34649dbd82834fa46a511ee4cd7b034</t>
  </si>
  <si>
    <t>1bf8da56a01e71ccc9779833661c6f5c36bfb5eef4fa0ff45f4f46769b045025</t>
  </si>
  <si>
    <t>1c1bbc4525645cb3327662b9e15e5c2d4fdc44e0a2e3102457832a445be665f0</t>
  </si>
  <si>
    <t>1c52e9e95fa7cfecc82aac01031e0231f54fa7f0ecd4dff691c77fea46409c1e</t>
  </si>
  <si>
    <t>1c6d65ba19f53e7f80784db562589bddab971479708ee61a19ace6040d692dcf</t>
  </si>
  <si>
    <t>1c9c5eb23729b7ed6bc2a15cc286bcd1ff9db11fd574b5198c2a43e6f3c9cadf</t>
  </si>
  <si>
    <t>1ca3522903aab781c7f8eb1c4d8c1f6edd4d841ac4309d163d5a952d384bccef</t>
  </si>
  <si>
    <t>1ce55122867ac6de0c6c5be29e420e7a9846960eca071ee050048c4d9ee610b4</t>
  </si>
  <si>
    <t>1d7a326c3cfabdc7f1c0b41ed25d8124da7ff64adea00b683e8947a96287c001</t>
  </si>
  <si>
    <t>1d8319e880e21fe04d466b8d3d28e66dc4975cf889f92f3f93bafc79dcb269b0</t>
  </si>
  <si>
    <t>1ddfe3fc7d5b4c67b9d9eb23b98055e17482613528219ba59fefdde7d1486788</t>
  </si>
  <si>
    <t>1e368882d0d0ff98b2178405ac9876b82f18ed46ac13e087c84c9506573c382a</t>
  </si>
  <si>
    <t>1e53c9fa844cff92d3f16ef1fbab1e5fd3209e32f99043cdbc7d418600296d30</t>
  </si>
  <si>
    <t>1e62d1d20f9a1dd0f1c5294560dad692685a842554deff4e686f6417e14d6060</t>
  </si>
  <si>
    <t>1e883aa29c574bd4244f095b03f7a5c0262e03a2e1e65e3ce3925e966f14ad9f</t>
  </si>
  <si>
    <t>1e8f113afeeaf1850d10fb057768d56d781a687e0da5ac01624ac38424ad1871</t>
  </si>
  <si>
    <t>1edbfb1d79775238377efc3a873739fcd52610d7b3ccc46a474afedab2ad30dc</t>
  </si>
  <si>
    <t>1ee94a51f5608841e069e8d6737edc019947feb8b3e6191a66d695a5a4f21077</t>
  </si>
  <si>
    <t>1eea4e050d3985301ac22c5fb60eb265879af01fb1d8c374ffb2bf6a7472c641</t>
  </si>
  <si>
    <t>1f4fbeaa9bd48e0546fb0bb1317383e5096961bac11e6342c24cf3cfa9937bde</t>
  </si>
  <si>
    <t>1f86e3b8c6afe5bed92c4fa21dda101725a0d323b3fb583716979b4636835da3</t>
  </si>
  <si>
    <t>1f99c0367dbb0f9d2091910108f52eb0d58a6d70ec210b91644a3910ab6c160c</t>
  </si>
  <si>
    <t>20d4e70a6a4f88c95f4e99ad2566a78b7a037ff32014f66cfd8c1e4ed5f71f82</t>
  </si>
  <si>
    <t>20ef5949b0ac1bb81f5a8d9bcd06f91ecc1c225058f047bdaa55c99d78bbc1d4</t>
  </si>
  <si>
    <t>2139ebae3a29c98091777dafe2728baf88321605140490815ad8a8d91d729c99</t>
  </si>
  <si>
    <t>215932e80ebac0548bce416a01e60638dd14ad4cb36682f25986db95c5cf6bae</t>
  </si>
  <si>
    <t>2160e8f2eabad5863798aefce201e4e27dc296d7af5154045ef65c3087137b7a</t>
  </si>
  <si>
    <t>216fda2115e2fecac2c94b2edc448ce3ac3389b2d5c8e47aaab859685ff7df2c</t>
  </si>
  <si>
    <t>21864d52fcd83659b985e8dadc86d43925a85fe77d9f4ae3ece7c3b47a1b6df8</t>
  </si>
  <si>
    <t>21a8b522678d316cc2e328620297cbf3a6c5c2366beaff00c5b675e3088ba2f5</t>
  </si>
  <si>
    <t>21fafecd58931ea035c26a65816e39725d4105091f2cd9dfe8c23e1f6f037be5</t>
  </si>
  <si>
    <t>22172b145df2d804f8bf2405ab8f309d0fdf18e0fa9af123ce4f99dba78ca1e0</t>
  </si>
  <si>
    <t>227f0a3d00f615190fdab8a8efd634909c8633f9091be0ae99e5c67fc0e79c93</t>
  </si>
  <si>
    <t>22a60a5a2db69e50c6f041701b628f065ecf31b3e03e2b6821573c5ffd43b3f9</t>
  </si>
  <si>
    <t>2318c1d3cb2d97fe77f1ed55dad4ce4033094480e4c07aba06a4787ca0b07583</t>
  </si>
  <si>
    <t>23e04706097f36e41116dede3ef240bb18b074dbf4668ea936effcb1efef3fce</t>
  </si>
  <si>
    <t>23e2664d9519a9e5ccec1586428309e41f95a52b4076839a34e85762486b6655</t>
  </si>
  <si>
    <t>24069c1d865de0bfcff4e0bdb784b55f25b82b2734410da11de95b751d3807a4</t>
  </si>
  <si>
    <t>241aee297d8351018be374705f118b60f8ee938686873c5f417a7a65c74c36e4</t>
  </si>
  <si>
    <t>242df99fadf8fe778d490e6b172002686abf4cdb6145da013b6ef7257820750a</t>
  </si>
  <si>
    <t>25004ac775417c8c3a3e5246c9319e4d944e6d42a6dd251b9b6c3ea3144f1d36</t>
  </si>
  <si>
    <t>2507b7e1ee935c75da45d3f80096da419913b89c7f328962977904fe2d621e3b</t>
  </si>
  <si>
    <t>2528aabdf24efb6f16cd901c3c595b1a6c3de2fd37aa0d8d7d4ef2ba63c913dc</t>
  </si>
  <si>
    <t>2564a95ed83cc2d612a223c0cead0c22ceca8d75d555c1f985b32616299f0b29</t>
  </si>
  <si>
    <t>2565c4be13a1b980c2a5daf4ae45c554a07f435a21713ccec061d32786fa607d</t>
  </si>
  <si>
    <t>258f81357bed1cb10d4c211d101812096075d1fd6d251a9b84b9d32ff1f452ae</t>
  </si>
  <si>
    <t>25b7ab0bb50c99f0e5b86381bcdcf32a1d227291e0faf660dd7df04ff53d966b</t>
  </si>
  <si>
    <t>25d88ccd7347e2c41a65e8963dfd90949735e7e3ad815ce909f71290a7627f5f</t>
  </si>
  <si>
    <t>25e8769975d8029e31f48dc980adec98738a17f63338a1a6c8e084df13e1de6a</t>
  </si>
  <si>
    <t>263d891f86110aa3f704468107ef09ef294acd0bee6e4ddbd0425bf6064c5b0d</t>
  </si>
  <si>
    <t>264798fd02996c77b177ef7c894a2f7789397705ef5fdc0221fccf51acc0eeda</t>
  </si>
  <si>
    <t>26ce27f0f7f15fd6fe353de01b11bfce2926334b44855fc867963fca163467f7</t>
  </si>
  <si>
    <t>26d27877fda1a096315056cfcb455098765618fb92a83cfb780c4ca70177e55b</t>
  </si>
  <si>
    <t>26ff4384de55556bfcd35d5903d392680d4e2a7e1f706b11e16cb2a61d6048fd</t>
  </si>
  <si>
    <t>271a7d87580d2bae0ec2d38d41380b7a974e90aae8bb687a07c37d728f152a96</t>
  </si>
  <si>
    <t>27226a6898fea575c9403766aa49d6f4f7d5bd83cd0bd4ab2c68fb44415a26a7</t>
  </si>
  <si>
    <t>278177da0e1de16f077fd89c627299a0e456367897b598800f619529ddc68750</t>
  </si>
  <si>
    <t>27a4166e724af0d26a630fe3d546fcbdc705100fe5a2ddfe628ffb21500385c8</t>
  </si>
  <si>
    <t>27b0582cb33ac1abbaff0ba108c35be1f2731408524f392690407b4974129a35</t>
  </si>
  <si>
    <t>27b822909325e410a81cb1f995353d248ffef58a46b824a2b0392f756926b6da</t>
  </si>
  <si>
    <t>283c149a43edd0c6b051d117eb14fb2cafaba74b04fefe828271a131e66332b5</t>
  </si>
  <si>
    <t>283c369bd054f399068e8d974be12b235da665941210228fcf87a4543f486918</t>
  </si>
  <si>
    <t>2851fe75b64aa32dee6fd1cb5bc37a82ff1672c43ce72779fe3d9b470fde386d</t>
  </si>
  <si>
    <t>286169e04bd6ea4a2576fcac3050289294958a95cfc183d0fe88425ad6c2875e</t>
  </si>
  <si>
    <t>286acb012c868a2d7ee3600cbd8f31886231f7530681c6bd6a4d92268b2e134f</t>
  </si>
  <si>
    <t>289b99ca9d16c18dea67eb77786411b7826780b040cfb066766e3c5fa07a0d69</t>
  </si>
  <si>
    <t>2911ae1ddab4cdf206335794ca8d84c2a3c415169da838de68fd5dd91a5629ac</t>
  </si>
  <si>
    <t>2981a5c772b31305d43e8de07d1fd8c74abd0e0a160a175176346849fad838f3</t>
  </si>
  <si>
    <t>29d764e4eb99d5d816c1e32d20be6df64eb7f137257bbc5b162b3d3e25c7b547</t>
  </si>
  <si>
    <t>29d95eaf146a83fa55ce7d2576a371316678954b85d40a501e5051ce69973c99</t>
  </si>
  <si>
    <t>2a1e749e672e7931c15a0acb0f8dc9e99886491b41a23690f3bc81ed90a804c5</t>
  </si>
  <si>
    <t>2a45a3ffc47e5e7380e97ba914786fd4e7380928462e0ef2388840458b8cc011</t>
  </si>
  <si>
    <t>2a4efed991b84a9353d6e5bbdce0feebb572812f1c276ee31563a6fd6b9a336a</t>
  </si>
  <si>
    <t>2a787d4a5b731cc01115ad1337bbc11226e3810f2dfe9026a523c6aa6a6ff52a</t>
  </si>
  <si>
    <t>2a8c478b7bf80c01a35855c2a85d5a3186eb1a9b405e37964a177219823e5a3d</t>
  </si>
  <si>
    <t>2a8d8a078065b4921cdf5b23d268b646edbac5d63156ec86d996c084e908079d</t>
  </si>
  <si>
    <t>2b9c762bf36804e93add775895527092597f9282a6112789dde80752b980d3db</t>
  </si>
  <si>
    <t>2bb31a505a9ace0a8a7329854e1afaa6d9ea0778d71253622f3b66f6095b8cc6</t>
  </si>
  <si>
    <t>2bc85b98ffa1c51728020ce20904834c478d6c1abc15ced7a1b10d4d93207091</t>
  </si>
  <si>
    <t>2ccb37f23935c8da7e93e5d902fcd200b051dccc61ec4f5ba605d61c2dcc336d</t>
  </si>
  <si>
    <t>2cd4d9a712414e14bb7130a37d47ce9372d515150b831b9daa875f1b35483dcb</t>
  </si>
  <si>
    <t>2d10c3bea4c878dd912890d8dcdcc083a09f3255bab3936588abb0b2a49a7298</t>
  </si>
  <si>
    <t>2d144cf1ea7e0f9369885601a1b1858c242f34cda075a615856f015ec80be39b</t>
  </si>
  <si>
    <t>2d40d07ccaefc6fd6c551bb3b66f28ee6d063bceab3bedfcc8a0eab1a915a8e4</t>
  </si>
  <si>
    <t>2d7584c415f5d19dd4064f04e3c375245f4bcb18dbe5e71fb53b26cc7a77ca97</t>
  </si>
  <si>
    <t>2d927ebdfd015de568759245e8a9c16201b07357aa8aeb6692255a1c57235011</t>
  </si>
  <si>
    <t>2de90fc7e07108e451019552dd7c7ff871562ecbfc86b58514c9a491ad359732</t>
  </si>
  <si>
    <t>2e048ed362faa2c54a4ba3d59c00a342dbb7bf00b3a3c94100b91c91425065d7</t>
  </si>
  <si>
    <t>2e11c8755742d33fd8f879f9f9927cf6fa1238542e00b3c5d944d57e22beb48f</t>
  </si>
  <si>
    <t>2ed43206716bdd51923458ea92c68d8b17489fa761000f0663eed5967ceabe8e</t>
  </si>
  <si>
    <t>2f5e157c45a18a92bff7b7d34b812aff199e0c979926dd0dd93a7edc0260c871</t>
  </si>
  <si>
    <t>2f5f1062c58dbfaaced146e92e4a1c9c92119ad5b96ffa874f499cacdb41d39d</t>
  </si>
  <si>
    <t>2fc0eb2f813bc4083c2b455e7d9799b4fe40d84f392fd73ffb5aa57ce4200d32</t>
  </si>
  <si>
    <t>3027bdcc253dad29ea09c7e3b9a052eacc6263b5b126d6f41e63ec7f95768364</t>
  </si>
  <si>
    <t>302c2754ac5b910476467808dbc8a48e5b518e7d028bb194398dd7d9059198c9</t>
  </si>
  <si>
    <t>307a1d54fd2ea7b553828838f05d65d31c1e12daf1ccdd983e8ab2ef708cc2df</t>
  </si>
  <si>
    <t>30a49d55e231c5eba134ee7ddee369d00bdc0729efcfc3978f28f7a1c4506f6e</t>
  </si>
  <si>
    <t>30cff31ef292381acf4e8db007b5de2e364f2df116b2b929b557f8f92b88aa94</t>
  </si>
  <si>
    <t>30db231e75e667986a2d97195364acfb19e4cb15a867390744ed76f1ab9a8446</t>
  </si>
  <si>
    <t>311283853f953f695010fe819424c9f54ac24ea1b324892e06c534f5e8ecdbae</t>
  </si>
  <si>
    <t>31207cdf4b9c5f9f2bd1ea91fec5f367e1110cdd8c19c996c6595e49c5e810fa</t>
  </si>
  <si>
    <t>3168003177dd1bdddf86882763f91a159c665382899cdcaacb0be739ec314928</t>
  </si>
  <si>
    <t>3177502fdfe85c6f14cc1d04944280303f65813c6f427faafa330ef8babca3ad</t>
  </si>
  <si>
    <t>318b51da6fcb12b27113de6477d2ff9576006a4593c075e26b4f00a9f476efe2</t>
  </si>
  <si>
    <t>3195e1dba47f9996429afc3bfcecc7fc452d91094941a5d81d0d50d5524703c4</t>
  </si>
  <si>
    <t>319b023c20bf795e3dd62603dd2f82c601bb77cbbfbd13afdc41a30961430cf1</t>
  </si>
  <si>
    <t>3235458f5300d649aca13a265445003d7efc0970bfe973951b0df51186098794</t>
  </si>
  <si>
    <t>326a64fe34dd60877816ec14b7e60901eec9b64eba3e5120318c29ce0016417d</t>
  </si>
  <si>
    <t>327772ca1807c6927de6736f8bb5d1dd48f066336c94508348f6ea15fef4d4af</t>
  </si>
  <si>
    <t>32836fe5e47469798f7e85b98f38219ae2d5b1c8919284d09201e625145ed2e3</t>
  </si>
  <si>
    <t>3293b4cb98e0d931acb53137219cd803cfd62b60070877a859e03764a9612670</t>
  </si>
  <si>
    <t>3294058d8191c0ba86ec47d34c00f90ce0a31d67516f2995564204357a6bbb7d</t>
  </si>
  <si>
    <t>32b8a45d47495c0532b556bb8b57d8835f12c170a50cb94c4b4294effac82da6</t>
  </si>
  <si>
    <t>3302e16d7c746662c78f1dfa944a2d0386b005613a18ab38696e4f57678579fa</t>
  </si>
  <si>
    <t>33587b4a94ce0d74990836371c04fe1b94a4a40acf81b66772b905de92a1c09c</t>
  </si>
  <si>
    <t>341f48b80974613b37fc93cb69155c120674e3ca66f645a361b47c01e6151745</t>
  </si>
  <si>
    <t>3462eeba8175555b864ac73bda7563ee84c2f449e59a91c4aab0726c6dcff829</t>
  </si>
  <si>
    <t>3494784505a8df5f28454e19c676f6f961ca942c5bd470f684a29299e149789c</t>
  </si>
  <si>
    <t>34ead053c6d21dcbf9cbe1960f28209ca945b1a8ce6abc2a7dc628fff38006dc</t>
  </si>
  <si>
    <t>35117b2a444660169ff9f36456b4230a14d2d08f9bf928e35d1fd1840b0f39c5</t>
  </si>
  <si>
    <t>3523a9d2e1284ed1ce945559dbdb9ac65a6c26eb71fa559635fa47e2185b1284</t>
  </si>
  <si>
    <t>3539e3205f484d202e7502436eada50502a3891bf023f047ba4b62eed1623d24</t>
  </si>
  <si>
    <t>3595b6f4d69d191daa2dd0ad45be17366b5520b2f188368071c9a2fbe02680e9</t>
  </si>
  <si>
    <t>3662ecee2ecf1e75ecde0cd57a4f2ed0c3712ac91e11e1f95924af83e8b5618c</t>
  </si>
  <si>
    <t>36a0745458b2ace4d6dd5197533cd73b7e4cf458493574717224dc33474ae46d</t>
  </si>
  <si>
    <t>36caff4fd9c92de6d5cf80d8853c2338da8c13b482e9341e1d282275b130391f</t>
  </si>
  <si>
    <t>36f8584d411a969444d453eaa9c9ab52b4650741de1e5e1d1e49fea7e6b6049e</t>
  </si>
  <si>
    <t>3724dfe000055115bd232047d6c7fc696b20222458f2b4539ab79838505f8688</t>
  </si>
  <si>
    <t>3741768d32e0f4cf24184892fe939c587cb3414dcf56eb5a5aee2ce5d05a98be</t>
  </si>
  <si>
    <t>37c4dd0c67492927dc7ef4ee6864cae5bceb6bee0cf9d3545249e8c77491702b</t>
  </si>
  <si>
    <t>37cba8c930173c51b55bb7cb3226cb3a67d24ec33c4805d7ae22bb0156851f25</t>
  </si>
  <si>
    <t>3811448ce11c5810ab6669d0415d62ebbbd59ac76ef7e2b9c9a924c2cfa1c687</t>
  </si>
  <si>
    <t>3827f981b5b2e57ccbe94948400292d05a1c8832ec9b965204486e8670635c00</t>
  </si>
  <si>
    <t>382a4704e7efdbcaf505903749bc7a0a93ef6886cf5bd0c46d49a8316aa286d3</t>
  </si>
  <si>
    <t>3889886bcc3da6cb8f6a6ef18e293a01d902d18ee4bc6f7ca2fcc45e155041c9</t>
  </si>
  <si>
    <t>38b87eeb713c25ca79b32d5be1360aabd962ed61fc280bbe3a26207bba3272c9</t>
  </si>
  <si>
    <t>38c266971266d2065602288b59c631bdd274498890884d6978e02a5b7099e301</t>
  </si>
  <si>
    <t>38d168e4f95e6e76ed680b357186452205d42f7cabc79b534f905fb1fa3d3e52</t>
  </si>
  <si>
    <t>38d1c6fada5ec977ddef13732524f3ee4bce5277a35f49288a98eb517cec1053</t>
  </si>
  <si>
    <t>38f81cd29061b54dce4a70680633fa3c0f4f12a8a005270a2418938b74d95b0f</t>
  </si>
  <si>
    <t>3912616ef439353cfa4c5bcfc26ffc3384871d3988e255d81de8ecef4b253b7f</t>
  </si>
  <si>
    <t>39295976f2ca000303f712a272113735176856353428f14eb4c9cda9196c73ef</t>
  </si>
  <si>
    <t>395729acb5af4c1eab25b5416ccfe5f0dc5e6cc0948108ee4a311a37c027ed48</t>
  </si>
  <si>
    <t>39598531f6b94db2ce14800425bd9c0305552e8cdb7f0bdd1ae6968ecfbc7b95</t>
  </si>
  <si>
    <t>3974d3b64ede3e523c75ec7f0aef2bfbf088a0fc1a12a297a459f6b119787937</t>
  </si>
  <si>
    <t>3983960ddec5b1f975c88e9f67ac695a793b7ca0b94807d8886db31dc4bf0348</t>
  </si>
  <si>
    <t>39e82e81e15c5be6fdfcadaa22409b682dd6430af76e0c71cd97df748fcf485d</t>
  </si>
  <si>
    <t>39e933b5198b130bbb68a886d665af13829953c631fc0d54be34655325094ee5</t>
  </si>
  <si>
    <t>3a313f39ad45f8e4db84cfc5f2fb5ccd63073b6c76d52973bf5581214569d592</t>
  </si>
  <si>
    <t>3a903b0847268907e3fd8d302dd629877e8c61610ef928ca2039e947b66f4094</t>
  </si>
  <si>
    <t>3aa7db16a1f2b80392b46037e982fc49603b1d0b0cf0c09bb445bc48735b2ce7</t>
  </si>
  <si>
    <t>3b04f6da8a74d9ac42e8bee69b528bf2a89bc9030e552ccec9770563b7feb9f4</t>
  </si>
  <si>
    <t>3b478b3054d0cab016b6a348767634c6340ffed6b8991e3ea2ee5248c3c6e872</t>
  </si>
  <si>
    <t>3b49ca8ae6924bffd2c881f1068316b4c1702865f0014036992b953039598356</t>
  </si>
  <si>
    <t>3b68a95b69e5553dde969955346faa9b8c909de478b39eee272ed19e34624b0e</t>
  </si>
  <si>
    <t>3bdd99233063b6614d16e5a4e0c9246b5aa767e2f12bb6b55878c79f2f90cdf8</t>
  </si>
  <si>
    <t>3bf01a0dc71bca3815ce328a4215dab0fd24cb8812ea90e48e57850edafd0718</t>
  </si>
  <si>
    <t>3bfdd94daf6c29a08762bc49e31f7718e8c25ced1549e5d2255a7cb1650b0d94</t>
  </si>
  <si>
    <t>3c5e33f6584c23bb8bf9379786d24c34d75f9036e045385c62dea4450d1866d5</t>
  </si>
  <si>
    <t>3c819926e809a396b90885d119eadcfd41bde0fa2209cfed3366107f3f20ba5b</t>
  </si>
  <si>
    <t>3cfa4416eb339153f4638d53defc15e80699a11abd41ef5ac2a5defc0bf2ef08</t>
  </si>
  <si>
    <t>3d265ddb6fc1ae252656125948e77a807536c178603af82fe58a9b1ef3c36fa0</t>
  </si>
  <si>
    <t>3d2b59a403ffb895e360377193cdaf3ec20e15255250ecb7a8c94670af60fb74</t>
  </si>
  <si>
    <t>3d4a84c1b4fc54a16b1ca8f93ad0cb33d26ad57f486dc862d7ed00f34a9e38e5</t>
  </si>
  <si>
    <t>3d5cda1cdd8082a0fd3e95ec6f82e504e260806cd62897944eb0e74474b96cf3</t>
  </si>
  <si>
    <t>3dacce356b6ba949c65c9d26200a63b37332ca47c80c79d6c5fbab0c9de165fc</t>
  </si>
  <si>
    <t>3de5b105e0d4a762d481cf17c606148266f77e67fe3442bd3059a4107edaf046</t>
  </si>
  <si>
    <t>3f41c305984ba4af6901b4affea3b02397b279ca03018f3b6379cc33d3e8e600</t>
  </si>
  <si>
    <t>3f4be08debc4c569eb9176b5843abf8d60860cbec3af77dbcdb0c10541db067f</t>
  </si>
  <si>
    <t>3f8a30e63f74c0fd760e55d53a8a19cc6325c11a9c0ff6028aa1cf4fdef22df6</t>
  </si>
  <si>
    <t>3fadc04485dfe131b017e3236024fb9400de9abf94ea25f911217e2a32da5309</t>
  </si>
  <si>
    <t>3fc9d874d281b2883a799bcdd9ce18a62d0b137be80b5c5121b15b3030ac8ddf</t>
  </si>
  <si>
    <t>3fd2e29678ddcbd269e504546ad80d3a6da4512db5137d9687704c5043a4cd9a</t>
  </si>
  <si>
    <t>400233d866a643544e6e1217a3e9d755b37d61c08f9a2f319b87c9fc68c0ef18</t>
  </si>
  <si>
    <t>400a48564ba16f018d18415323f274f7fe8e4c5a2c27b86f7286644b43fee44d</t>
  </si>
  <si>
    <t>400b9c259c55c502f67fe24aaaf5e011e7277a56a390ce08e9782764618cf273</t>
  </si>
  <si>
    <t>4052b049f04715f0b653b7fab6396a817738dca290e172a6bdd5fabf2d3a0e12</t>
  </si>
  <si>
    <t>406c7ee80e646beccc2db137ea743da048f682d07a37a84703396b77f6dbc85f</t>
  </si>
  <si>
    <t>4083c086f526ccd3d995ab375562a1c68d29268ff141cd391e23712184091a6f</t>
  </si>
  <si>
    <t>4088fa10460289c2fc3960bce61eda3483662b80ad3a5881cdb6fd1492b452ba</t>
  </si>
  <si>
    <t>408acdbe041c7461d31311c3932e88dbfe566654906e1714faee2452cf4026af</t>
  </si>
  <si>
    <t>40aae867a3babf1dfb0d042caa9c0c4873990ea9eb8bce5c3077493f7d107f4c</t>
  </si>
  <si>
    <t>40b05798f02c87e3d7b8aca5583cd988a416a3fb666327895546f2cb7de70054</t>
  </si>
  <si>
    <t>40d78d7a67c5c635e9786f1c18f37758d80e71861b6cbb8863edd7b9d30c9977</t>
  </si>
  <si>
    <t>4129584064077f516d8a16d3ccf6031f98a2820736f292fc12e8c07ee74a5220</t>
  </si>
  <si>
    <t>4136973c4d67f96c74022c9bc0e2ceaebcf9b2bae1ffc327e8c16a2d8895e3cf</t>
  </si>
  <si>
    <t>4137e7eb25cadb2e11b090a187fc100c0ba8b3b96ac6f77b6f61222408e53239</t>
  </si>
  <si>
    <t>41658ecfb2900069937ba1a951f0e9193320b777b5d5a2476094b009c0ea9bed</t>
  </si>
  <si>
    <t>41820979e10b12f109d9f1ce261eda791cbabd6d89b3da2a423d40f7b9189642</t>
  </si>
  <si>
    <t>4223c3cb3f5f46368a62f6ea7ef426bcda8672e3c2082ddc3a655097b0ea381f</t>
  </si>
  <si>
    <t>427cece13471bb4037d759dd478f3c9859495e7ebe65ae3181eabebb5a86c5ae</t>
  </si>
  <si>
    <t>42a8da850384984b409d66cba9d507eafb1fe41899cde9237f9ba8bdac9ce0a6</t>
  </si>
  <si>
    <t>42c726dd689eac92bff6d13a39117d334af593320c8ff33f506f3e277e597e0b</t>
  </si>
  <si>
    <t>42f98d96f8d27f21ecca4d923b228d35a8eb434b9b1d4c77fbffdd594dae00bc</t>
  </si>
  <si>
    <t>43219be62861bb7846e1714cca53ae7678325479f017788e7df2fb1a1318eae3</t>
  </si>
  <si>
    <t>43a77525ac74dcee6278555cb3f8f8109de15a80a7577f176482aff78546cc06</t>
  </si>
  <si>
    <t>443da6425d04fb8e2f5c49bc0438cda0c9ca8e463082fd2f24fa2f439ea0f987</t>
  </si>
  <si>
    <t>4448d17eabc3a3e59573336e01ab78ea481e99941b5d37b3f3564e268e70af55</t>
  </si>
  <si>
    <t>4474cf5203334ad78a9dc06f70ed1efc8a9b71018d974b9cfbe15f1ea160fb30</t>
  </si>
  <si>
    <t>44b96c31cbb5de15cc34c2c1e060db9a68bb82e1478bf45b5760d3dcc04a8826</t>
  </si>
  <si>
    <t>450b3f19669407c1e6731379b1d462622483d2abf85a984d71199b08c2323f6e</t>
  </si>
  <si>
    <t>4548dbabc380513240b5e9c03e9a362252bd945898352539e771af03258c36b5</t>
  </si>
  <si>
    <t>4556a66ef904699662dd7a00f1fb1d1dedc524a28d969ffb4f74bc17674f585d</t>
  </si>
  <si>
    <t>45640d582914c9080a813b7cd4c8215325b7769ac7b779e66de4e5b8f1c49ed1</t>
  </si>
  <si>
    <t>45de0f3a7e87d1471e0b7539995ca0ccdf2f08868b69d302c9f387d06344f154</t>
  </si>
  <si>
    <t>461740c86215249ccb053da9eaca3e5c7c5a11eeb42b67d6b8df85337bd2b5d3</t>
  </si>
  <si>
    <t>4626246ff7864c0398cfcade5f4d52d252fc2c90d58cd376c276bd327ab13efe</t>
  </si>
  <si>
    <t>4686aca016c70de7db33e011cca138fa18114e76714c6c4244b9ac67bfb4ab53</t>
  </si>
  <si>
    <t>468709fd81e0669771cd18f6449f312c7af48743753f1ff87273fc9a18f325fc</t>
  </si>
  <si>
    <t>46960a6b988c9eb5bdc9e91146d915104648bd2ba7311ea07598ee68ff904e41</t>
  </si>
  <si>
    <t>46c6a5de5084c2a63c415bd17d92ff0e12e8b4ddec1e2f9db23d4b52d3f76e13</t>
  </si>
  <si>
    <t>46c93c6c19968c16ce68d766ff2d892bd18eaaae75a4580f2260311e160639b0</t>
  </si>
  <si>
    <t>46d336d8cd3495a8e5fc52100935ee631bbdd49653fd71af360980784cf86a8c</t>
  </si>
  <si>
    <t>4718f2d892f76e6e466c671eacaa639939f4867d23791c851956982085717f33</t>
  </si>
  <si>
    <t>471eb48d04d0c12187573a18accce49511ec9bfcb3bf5bfd4fbaac40b4e5845b</t>
  </si>
  <si>
    <t>474130312420ad34fe1a9df2c0d2dc3677b89bf6638226e932ff344a4fada4c1</t>
  </si>
  <si>
    <t>4802ab09fb35d884340d6906fe8a8d82b33f30be400d5e9b1ce8c2641bd489c3</t>
  </si>
  <si>
    <t>482d09c5cd7a445a87a39aed0e414d27d65e0f4677b969acb79db928dee3114b</t>
  </si>
  <si>
    <t>48398a714ea8be31305f911616fcdb013cd34942ba61188f9be7f4b0dd1e3cb3</t>
  </si>
  <si>
    <t>484bc32c3b422eab3401271176564f7ad90d084d210cb49dab97a2d89bc5bbf6</t>
  </si>
  <si>
    <t>485ab268ad358aba1fdfa1da1c659a85d32ce43cf937baaa4a346c73c683774c</t>
  </si>
  <si>
    <t>486af38ff57cc19841b8ccd2d22939ed7665dc0e155f7b0e560eb4403436ca4d</t>
  </si>
  <si>
    <t>48716387c4b1c95c90613389093af0f4ec310fd18c36ea12b78c41050135a5e3</t>
  </si>
  <si>
    <t>48d4e64aba60d9286d38f99e3e58ddada45e463ac839c4df63dd1c7e6088fb13</t>
  </si>
  <si>
    <t>48fd18e43a2684cbac71d4c5478527ba836395915d1a52ad84ffb932748dfd9e</t>
  </si>
  <si>
    <t>49004c837cd71ddbc4663a6a32e9f66285e5f75b21ee4dc23db33b4fcdae0557</t>
  </si>
  <si>
    <t>49316e199e5cff8f7d30b7d9cb9af03548520f29f695aeb9d9ec373a13f88e32</t>
  </si>
  <si>
    <t>497b7c926bbb31c844e2d7fe71a3fa66cdbb1778067637152bb28edabd9810f7</t>
  </si>
  <si>
    <t>49b1e467b03b509eccf28c19e0462ca35202df445c674f10f66f47fe78ba92b4</t>
  </si>
  <si>
    <t>49b8ee562f1a921a607cc8ea3319a33c86ac02afcf5b1ec51b305828e3776b05</t>
  </si>
  <si>
    <t>49cb86f9065cf6d63bc299187f115ffa58347e8597664da47b89f690555152eb</t>
  </si>
  <si>
    <t>49cf002369bbec2a31927e4470c91e63d597e1facae37a5893b1825ecfec32e6</t>
  </si>
  <si>
    <t>49f8031471fde4a2549ea9516d41a7453f3bb99915c5dcf01c9fee4b1780ef3c</t>
  </si>
  <si>
    <t>4a60967e2c5e2bcb8258a0d7aabe816d692783b88ff03404e2c569b3ebc254b5</t>
  </si>
  <si>
    <t>4ab9dda66bb089c4bf38e6a54551a4d8c5b67d8e81d494941c21357f94594410</t>
  </si>
  <si>
    <t>4adde93249d354459825f74409b67f32af04ff0dd34b1b83495aefe40ce00eb9</t>
  </si>
  <si>
    <t>4b02ec7933299063338f10ad6b8630c835e3f33f1c70fc4afbb7edb775eb32fa</t>
  </si>
  <si>
    <t>4b24bac15d267e210e6f171c9d6df082ed8e6a00baf25ee73c2b66fd1610b834</t>
  </si>
  <si>
    <t>4b26c7f40fa1049b99b49d1e6d0719dd5255db25f98838798d894fa8f1f5dbd3</t>
  </si>
  <si>
    <t>4b2da5182911576ff7234f2a8f4118ccc8fbf175b5a60358a786d3aed0d8e679</t>
  </si>
  <si>
    <t>4b77a3001ead546ee6d132385b163216085e5e68cbc927976f09dfcebdada965</t>
  </si>
  <si>
    <t>4b9db84e90ae2aa5274cf52bde4eb1b04b6f3c2806291adcd7bf32e88d361684</t>
  </si>
  <si>
    <t>4bef5b244c9a007bd39a98cd94ad2549b5bc490917194b7887c2f02a0031290b</t>
  </si>
  <si>
    <t>4c0a6c54f084eaa6dbbe743af16fc952231a7d35e60ecd046e51620d76914bc4</t>
  </si>
  <si>
    <t>4c9b322fded931e761a04bf5b6ce282e1f906ca74c33e48b1d688522a9269206</t>
  </si>
  <si>
    <t>4ce9907d3839112e13a7e218643d4544d89f4ce043a4cf706fe42a40ca24572b</t>
  </si>
  <si>
    <t>4cfb6ee855730d98ea095340369910a153401402d569bc55c82f5ed7272c0bc0</t>
  </si>
  <si>
    <t>4d102b830d174d638f69390418d830f99dd398f4eaf8d3e85057b37913a4072d</t>
  </si>
  <si>
    <t>4d7e2bca49847434dc9091edebd1c263dd7c823244fa5c37f63eb9bdab1aeff6</t>
  </si>
  <si>
    <t>4d7e39b726fad54a9782050c74467b4a5194da62f92bec869fbc9cb77ef2db21</t>
  </si>
  <si>
    <t>4d8747ea085d8478cda1f1612dba0e7d3e6ef2e620a3301e0f68f937b5fd1c21</t>
  </si>
  <si>
    <t>4d96785b0aba2accb074514bb1b987cd0a4ec403321b0fc442d8fc37813dfd99</t>
  </si>
  <si>
    <t>4d9727db47250e9074968b973a6e982dda2c4a1102dc1ad86447ff09c9269b73</t>
  </si>
  <si>
    <t>4dc20ddc84025f02be83ea22f5bdf610d1f5882add115f27a97240e26adad0ef</t>
  </si>
  <si>
    <t>4e194572d8790e1bfcbbd4e095f6f3fed221c0ab97aba7e4946fdf914e99d30f</t>
  </si>
  <si>
    <t>4e441b04cc09315e455c0ba6394ffb53b4457581008229536f22e3cf76c2359d</t>
  </si>
  <si>
    <t>4e54f0a34dcaf0ec158abc089ef24e4ff47df8f0e914e5fde52b74aa43f28dfa</t>
  </si>
  <si>
    <t>4e5f21e7c26ab81aae962fb054f95bfe90ce4ee6bd511a755e0855e46be7f542</t>
  </si>
  <si>
    <t>4e8051b633baf70531dcbe78afb00f41d8e1db3b18eb208e4300a90237aad317</t>
  </si>
  <si>
    <t>4f2803ef211cd1cad7dd80dc69bb5105e2a83233f0baa02b08456918159fbb0a</t>
  </si>
  <si>
    <t>4f2ef9847510fa96058a9f895b957d479e7a6c72d863ee888b85e6d3c42811bc</t>
  </si>
  <si>
    <t>4f448844401913f77a40029951d249b5db436053d278b2ef5f78d1bb02b513da</t>
  </si>
  <si>
    <t>4f9ca478b31d6d7db9ff98f4d33fcdf5ca34b0a5003f43934cabcbc50d7e8bd6</t>
  </si>
  <si>
    <t>5017c239e708607a77789ac8fe6c22e4143c14668843c9a77d9cdf8b6ff33f68</t>
  </si>
  <si>
    <t>505c9694cf91c186fe8ff59e163fd35024ad030bd587ceb64f265b88807aa868</t>
  </si>
  <si>
    <t>50656502aa0997eb2e5e7593d7d5a7bf25f175125d9fb5e4035998bc798d2c93</t>
  </si>
  <si>
    <t>506a72f8da7a43a6b919249acaa7a226bc4f2b4d15a93e4878cf4c78c4881751</t>
  </si>
  <si>
    <t>506b8070794bd02984421e7fa72518870e7c146b9ab465eda5c6f8eaa1b0a177</t>
  </si>
  <si>
    <t>50e8a42c3df5c0bb951b19a93d89c627a1a42fedd341334ae308a4654a683eb6</t>
  </si>
  <si>
    <t>50fcac391fa04ca46c1c8b4f0499ba1077fdd278f30458315820eec24074cf07</t>
  </si>
  <si>
    <t>511b723649f7e08e346b87a012d9b978932993d3d60ac93ab542b80458131d3e</t>
  </si>
  <si>
    <t>51731c15b03b3904ba23431c0691bbe1b435d380520c2d4e5775f0f50f16139c</t>
  </si>
  <si>
    <t>5174330649310b96f633d85c09992d325c960407f28eff90c78771c3a1aff3f4</t>
  </si>
  <si>
    <t>51be7d596e57dc661639a89db8656084675d05323a711e673cc65ab5bfdc22b2</t>
  </si>
  <si>
    <t>51c2f27250044e1a101c7b7960d82eb6d705d121715ad0119c73c9c48e978c48</t>
  </si>
  <si>
    <t>520a317e5f09da14736d4e92fa82135945ef9d855b091cbc519abd39c5d15358</t>
  </si>
  <si>
    <t>52a8246346e05cca8f2b38398bbaf78325f388fab2b05691e9a91813ead22891</t>
  </si>
  <si>
    <t>52b3455d34ad21dbff8f8c09b5d65f1341a46d5c03d3d9bbf81aae4264d57372</t>
  </si>
  <si>
    <t>5320ee0a02e05b3092729af63e648fb499ed0ac272565860912691db89cea8a9</t>
  </si>
  <si>
    <t>53307d16b5d123969b097edd0fe8e4a3cd5c74e9802cdea5e892f7b857d2da01</t>
  </si>
  <si>
    <t>537b6565a89bc42cd1b6f0e24a0b5f95bc5890ad3e2a19294c18b43e53d5823d</t>
  </si>
  <si>
    <t>5382ce4b20d34d308a5ffe54d03c5090eba42bc50abc1fe3b7ae4fb2c98c47e5</t>
  </si>
  <si>
    <t>53c4a9e7456c93f4b77db272c649a9d4174505b6b9af37bc9e8a61783da3613e</t>
  </si>
  <si>
    <t>53c551eb43ceb06810e6519161cda468c20d577f97e1def7b3e77b6b66d04b81</t>
  </si>
  <si>
    <t>5415fb37f80d514f2c540480233ccc1b6c44999772f571cff7ef06ec74069109</t>
  </si>
  <si>
    <t>544062b27ab4f1297e4dd68878b16611770df38dc528798b4421a48fe3595e2e</t>
  </si>
  <si>
    <t>544f1fefb1f6e041dc9aea8fa9b82293c04357120f73a0c8b3a88c8bbfd8af88</t>
  </si>
  <si>
    <t>54659d20c2dd2ea949569e1695d12d90d0aa54f8efc82cbdab53df99847800e2</t>
  </si>
  <si>
    <t>54f32007e073e7bcc85a8541c9e8034706740fdc3f5818dcf64d8142f3a84b69</t>
  </si>
  <si>
    <t>55188fb18fbc14968f7c180f8e0e7576543de093caae2ea6beb771c8b5e22373</t>
  </si>
  <si>
    <t>551e992f424fdb3f838b5afc2a8a3592f5a0f74285e84ebb98bd27a2cf73531e</t>
  </si>
  <si>
    <t>551ea1c3cad2f1b398919531a601d0accadd218665f2933ea31546234d47a33e</t>
  </si>
  <si>
    <t>55283835ea76ea294d1ab5f8436cf31b03442a3af4a2ee9f5bd7a5e45428e3c7</t>
  </si>
  <si>
    <t>55342f6920f5744de56018b919267a8183840c0a93d0e44db1cb8f46f00f342a</t>
  </si>
  <si>
    <t>556bcb66f69b93e4323a25fb2e93b67fb260298d46052e80e8064cecaf0ace1b</t>
  </si>
  <si>
    <t>556d02c938e0aa0040e83de63c95895da97e9d44dce8d728d43243cda85676c4</t>
  </si>
  <si>
    <t>5596239e95b9faca1eaa193a9499d43888f6f7ca4108e41a735df8bb22387a68</t>
  </si>
  <si>
    <t>55a3cc03e1917614832a292d35a5516cf1f02d07bd9245ede02b251bdb6f714c</t>
  </si>
  <si>
    <t>55b24ead3e87f0ecfb5f1a5fe562d6b27f23414fb89bd359a39329f67045644a</t>
  </si>
  <si>
    <t>55c3d4fcc87554531ac8e32a104baf1dc81f72f5fd12963a96d35998244176cc</t>
  </si>
  <si>
    <t>55dda6560da61114128fb922a6a672abc32594e015e4b6b51ab3e8baa69ab206</t>
  </si>
  <si>
    <t>55e846db90808cfd71112ea22e56c3d6a451fd1414ed03d1e388820cdbcf19f9</t>
  </si>
  <si>
    <t>55ef38907cf78e062f3b01c6a71d2890de9d643f1536732be871e621c82d8724</t>
  </si>
  <si>
    <t>55f8fba4dec872ae779fd78cfe1328d3996b507eeb130a7885c3285acbe20d4e</t>
  </si>
  <si>
    <t>562a7cbfa2dfbe95a9d06540292078c7603b3f7edc957c3f22d510481497b5e6</t>
  </si>
  <si>
    <t>56b1b17dffd4386202ee472dcc1bd3b01964e47dbd25615b634de436e07b6a25</t>
  </si>
  <si>
    <t>56fd57ca38edfb7f13c2d9216e41afaae981c2d6e74faca779f5f51c9a245427</t>
  </si>
  <si>
    <t>57273a4551611c5ac666d24ea43c5bb0ce41e7f7f13e73cd7dca89777f8d68b0</t>
  </si>
  <si>
    <t>5729c6afa7cfffbad124d6fc6b5a4181b7738ed64cffde5348f94e20ede1786b</t>
  </si>
  <si>
    <t>578c7fbff78cffa9f8925ecfef94695a482178f15b0aa312e2fa47d6cf50735d</t>
  </si>
  <si>
    <t>5791e9f61fcbec7d568ec783d0347081dee748f8ce85dc91eb5483e62e2d8c83</t>
  </si>
  <si>
    <t>57afca29651002d87c5b5a1a9712f739aa7729f5082e4eed553d371878151bfc</t>
  </si>
  <si>
    <t>57d71a6b40749f01d8d6cbc206b80773f2076ceac3b02e0e2bb9e140bf56cf85</t>
  </si>
  <si>
    <t>582441afbf4b43bc54278bf6b047a01f3a7f1543c3ced652817eb93e6dd7c654</t>
  </si>
  <si>
    <t>5824f276148d05868516c013fb6e1c5e610510e44e2ea989e49def2b99deb08d</t>
  </si>
  <si>
    <t>5846dab6811fa1a6263a8cb83cde2b29f4c571e98041ebdb9fcb7826182e80a7</t>
  </si>
  <si>
    <t>58f5aa845ed47aa1a13b9fb6c500fee4dd63a9f595a6868fcb476ec97033bb5d</t>
  </si>
  <si>
    <t>593a21acf7597ec2f1c00198aa71072775b2f5facbc437537902abc528291e01</t>
  </si>
  <si>
    <t>59414888bac0719c3ea5decb2d5c5c079227f00b87c2780c8fde04d6449f607f</t>
  </si>
  <si>
    <t>5a03ba4c8aa86f064d7aa92d14ede0a5feaa39c237df9a6d286a27477613ee8f</t>
  </si>
  <si>
    <t>5a6370ce152fabe4226375d4f0c71b6a8b0e76dba68bba9807c245a8aba81e9d</t>
  </si>
  <si>
    <t>5af03b784a36a61299a2536c3294e72a656de49b8d4f52ad1e204e589cd83156</t>
  </si>
  <si>
    <t>5b3f3d0a5b849c7c52431edf66c9b97cb425ce90ce578409afeedb015dbba6b8</t>
  </si>
  <si>
    <t>5b8753188f6977f4cca45a99a4137ec84d91331490582484b608c622f6844326</t>
  </si>
  <si>
    <t>5b9b42432a5f8b2f2111bb5936c29c1f77f7679a9e3ad8113959e54585d13356</t>
  </si>
  <si>
    <t>5be2516dd4fc5bc56d3ae2c2813a7b3401a2ba2e041db56f6ca6d96e5056896e</t>
  </si>
  <si>
    <t>5c2e018d2a9977700bdbdc62a38871199555570a0ae252a492ba575cc741daa5</t>
  </si>
  <si>
    <t>5c3d7981cd3d8e99496b7722c004675c81feed77a82de1dc1abaca226edf5c50</t>
  </si>
  <si>
    <t>5c47c8f4ee511d7c780d5baf43a98b2372a47b26dc097590e90b205acec22fee</t>
  </si>
  <si>
    <t>5c8584586244e402783a6b59090d9e4cb5039191d971a1ed0eab1f0338734657</t>
  </si>
  <si>
    <t>5cb4e7f7eb4bf2474549f0df25da71763f2c26c3a5b50676cd42a55ae625ccd0</t>
  </si>
  <si>
    <t>5cf442bfadf4e03dfebc4b6d7cb1be7ed71617a145f502a88915ae0f284b762b</t>
  </si>
  <si>
    <t>5d189ab8e2a0e3e8344886b36912a0203f9c649c5d1953e84772fa28f82688e5</t>
  </si>
  <si>
    <t>5d8f89346d83547d3dc6ab486528e435b690261bc26282f108614a59edfef693</t>
  </si>
  <si>
    <t>5d94173d0100a2e6be28b745d0818c5fa0babcc40a0f375c0828ecb35f72132c</t>
  </si>
  <si>
    <t>5db8aaf04ac028f542ecb082239557e2a53175a47a5bd791a9b16473f41146d2</t>
  </si>
  <si>
    <t>5e3c32b706d8d5810062a2d90b2704c31872ac51f9a593ee66006f12fc9cdde1</t>
  </si>
  <si>
    <t>5e61640e4302c5c722e0d1fb261dc668e1904255231344d0f435209f1724af4a</t>
  </si>
  <si>
    <t>5e70e0f1489ec74bf381a891c41e7ef0ca476821ae9d43e7b30691d70ae2ca69</t>
  </si>
  <si>
    <t>5e79168539b05c1645c99d3a8652cb2f15c8a3b546541086c60a41b76101fb86</t>
  </si>
  <si>
    <t>5e87f6a04e149bcd12267bbe3f88eb0489c2dc5f9f429ddbd6ee06a24838d534</t>
  </si>
  <si>
    <t>5ea4ff1d9404cb9e85c88aff69542992af4096dc55894b5e0113167b6b013c6e</t>
  </si>
  <si>
    <t>5f092e8ba382c20390b0ff2346489a4ea5006675f1dcbdf0777847e9da087fa1</t>
  </si>
  <si>
    <t>5f4569850fa3c5fccbcf7d9c5ee936377ddc7ecb822f493b9ade3f2625b3fdb1</t>
  </si>
  <si>
    <t>5f548270376f66a9417be20920e718a57a3d96c79a92bd5742ae88747ed265d0</t>
  </si>
  <si>
    <t>5f874c00b7df13290932ac899e81c9c4f9bf279a267529029860e4a9d4f10e61</t>
  </si>
  <si>
    <t>5fa8496e640a533626d27eabadadd8bea1d4f2a967ec7b25873d704a6cfc5697</t>
  </si>
  <si>
    <t>5fadaa9855a259bc975b38f8e58a3366e9c89064b90800a197d2764e8d13b19f</t>
  </si>
  <si>
    <t>5fdb9515ed3d158ce0b9b9d41425e5addb000646a2aeae77c95a7458c2c06db0</t>
  </si>
  <si>
    <t>5fe56e29f0621ec1b34fc20c5b873b98ae484ee4f07be1796d8079e803068ff3</t>
  </si>
  <si>
    <t>5fec8ef48e0cc5d03ba5cb84122b21458e1c9fe74080ba1cb2c8aa4462ae3b1d</t>
  </si>
  <si>
    <t>5ff4d7d7cf0e0c720e3bfafe79ccc3cbfb62cde75ac852cbf51fb195b2ff277d</t>
  </si>
  <si>
    <t>60825b33ce17fac5b3bf73d96c91c512168b301d470a2c5b39829efeef15d611</t>
  </si>
  <si>
    <t>60b2a4cc3e8d13b7d5dad2a0cddad31dea50d510273791c7404042719db77de4</t>
  </si>
  <si>
    <t>60f345f1c233dd52bec6682b3737e7b69cbb85a7817e61f0b259a96807b95676</t>
  </si>
  <si>
    <t>611ae8e68c76df82e7e6e1da7cb5775a4427aa5635a70866d9f762522b49a69e</t>
  </si>
  <si>
    <t>61403c2801ca5c78100357da083db209de145b7f3a7b6266f0cd09256f992f13</t>
  </si>
  <si>
    <t>6147e74fa3a943b27408ff8bec088447c0106eb9d1e421ad58f4df784366f890</t>
  </si>
  <si>
    <t>6162f669fc6fa2b04bf878994bb120428befe749c29239417b906207389a2be0</t>
  </si>
  <si>
    <t>616e384aa5acf72a970c77fb12ce24b0202d0dc0a8121a02114b80bf2eda1f8c</t>
  </si>
  <si>
    <t>61f280430ddde6b24923d95e1772cfb05b668b5797445222b56ca3096da100d2</t>
  </si>
  <si>
    <t>6201d61a8ee115928d002197a834f0c35af772e5fb8249b73a9834900453c0fd</t>
  </si>
  <si>
    <t>6249cf20ae294438b680e5fbe7c7229276c38eeca7fcb4b02e1926cd2f35dab1</t>
  </si>
  <si>
    <t>627f4bc6c468ab52b197964f37946efaa03e7351cd597f15d64a67912aa93bee</t>
  </si>
  <si>
    <t>629d6b9b54c4bb9a717942feb213373a19dd3551ef5757332a723b27093823ed</t>
  </si>
  <si>
    <t>62fbecf084ff82673108a5a8a2709f5af89bc393d251711f9373e4bdd0cbf89b</t>
  </si>
  <si>
    <t>630825f7a6f03b028df15b0f31b05e26900dc9632967a9ffeb6050f7fde8c2cc</t>
  </si>
  <si>
    <t>6346d9abffbeeaed676057e70e3ce84400543d7278b53e7b29695f7c53f3a658</t>
  </si>
  <si>
    <t>638872b7da7e36f0fb69f7de31e936a9a3a9db15f325f88555a0d0a2a139812a</t>
  </si>
  <si>
    <t>64116cc19c4984930d483e6e6bbc672e7bfe79d1d819d8ee178deb8495316cb3</t>
  </si>
  <si>
    <t>64c3bd0f1c053491cdee5a6e79537b97f50c90643313a2f50301e3940884de85</t>
  </si>
  <si>
    <t>6511cbfb5e560a4ab46c68e19663eb59fbb15fc61933ad96bed375393db6bf88</t>
  </si>
  <si>
    <t>654d48d5958721fbd7a9d25eee72e2d5e0e4c40b4871e57fa2538fbdac7ebea8</t>
  </si>
  <si>
    <t>65cc45ca169db804421c5e3e2c9addc1a1ea5bee9eb7a648f5fa9a21884cbe95</t>
  </si>
  <si>
    <t>65d3cc9707cb17b58eceff9e2e2b509c9b6700056e6d85100d26d5a13d98aaf5</t>
  </si>
  <si>
    <t>65e89c27844d3f8b3a65ba5264931de84964e385a3e9b23fb5bece9ea9b018b0</t>
  </si>
  <si>
    <t>6620fb6ab32be64bb57ef8f742d4fa6e8a59bacac1f30a3f44140be580f1ab7e</t>
  </si>
  <si>
    <t>66f73b7c5f0176cca850ae42e6bfdc0837901ea3bd47bf852e1f983e83530bcc</t>
  </si>
  <si>
    <t>66fa4d0206ac736260981ad4117b5f99f719d3db951f0d8e3ce632be98ad6a73</t>
  </si>
  <si>
    <t>66fcbc5ff3ca617086a8480f1299820b49df458b0547526d15210c4c5eb96d86</t>
  </si>
  <si>
    <t>6703c728a2310c23a1ec6a94454af20b3f75a1b68070a7cbcbaa0dd719878908</t>
  </si>
  <si>
    <t>671a957739dc1408bb92079b6cd25193aee29e4e3d236464c632a0ce201fbfcc</t>
  </si>
  <si>
    <t>67218f57ddda4323e326fa3fee34e20a9a497a8eef2dfb2b211ca37f2c667e6d</t>
  </si>
  <si>
    <t>676913dd878e6a8113f016a9741b672d58893924277b07b5f120e2f9487fa091</t>
  </si>
  <si>
    <t>676b9366f533762541aaa277d3057b3d178fcd969dde14dd1e46fdcba61209f1</t>
  </si>
  <si>
    <t>67917d826cf6a3f19bb9fe633436530941f3a14f4893b61063c7c41ee5a918bb</t>
  </si>
  <si>
    <t>679a4323026767aa12e4c7ba23929bda3676b27aa1f85a149cb655b3b588b8e5</t>
  </si>
  <si>
    <t>679a44dc0b3f9d2e05fd535c1e60f56fcd6165a10270f4a5a21353a96066b031</t>
  </si>
  <si>
    <t>67af710dca355f54a63177c6d5d49d8b384d749f7c10cd76f9e48a5d2298fef5</t>
  </si>
  <si>
    <t>67b296e96bdfd92465e8ac6133a57470abcea288528b265bfdf72c215a97928f</t>
  </si>
  <si>
    <t>67cee20d416b7c61d405faf52e1c8c737cd35c489ed15aa3728ce9165b33bf88</t>
  </si>
  <si>
    <t>67d71032264d7a64446d91921874060f594ee17b5bfaa000cb7e8d7d243ed997</t>
  </si>
  <si>
    <t>689e80b17d325d971897f690269567b65ab08b08cfb5db22cde4221688b0d391</t>
  </si>
  <si>
    <t>68ba764dea320b53057da1e9718148911de9c46f006b3d3ea114be2b09b95f8a</t>
  </si>
  <si>
    <t>692d1343c993265ee5f06964621a5c2383f94acab4ee0c9ef6e7b0b22b404e19</t>
  </si>
  <si>
    <t>697a283077ce6b921b00e5ff128d63f68c3b14fb02868947e3e3d86107a18499</t>
  </si>
  <si>
    <t>69b138676c85c1f1607da0ab2989b72eddd6a170337c6c7b8559784579c1a9b8</t>
  </si>
  <si>
    <t>69d2d764832069a4ae95b73189ce7a8723ac0d72da3a257ced51d0e4e122110a</t>
  </si>
  <si>
    <t>6a223f8363498019268852997d41abab9513ba40a222aadccacc8dc635438c29</t>
  </si>
  <si>
    <t>6a2419bd69b2e55834868005133ba74fa24592f40a9ac09005479bf1e62a5ead</t>
  </si>
  <si>
    <t>6a2742cd18e1e06f18529c1d22310f40d501db7e2e862adeb62e0fe2904a4268</t>
  </si>
  <si>
    <t>6a547c0da2d6c1a798200da2357f55a4d5143d8e06f150a4007d02779b3927c8</t>
  </si>
  <si>
    <t>6a92232efcdaf7f1cb44f43ec9db69d5f7a0ab5c796d72288ab608ed8a49781d</t>
  </si>
  <si>
    <t>6b6ec863e7476dc9edd0a1f4e8d2c2f21957e4aca8f2a87716c7ffc8a2dc963f</t>
  </si>
  <si>
    <t>6b87dc9bd2d271b537544cc9500cc9a944deb1c089f00a75bc90d895eb782ea8</t>
  </si>
  <si>
    <t>6c053227cdad49a54f6c3692489177a85b2f8d8c7bf882cfd27a4d95592a265a</t>
  </si>
  <si>
    <t>6c4f94f9e45b6743b36c4bd3a287fd0db6bc9c2f36017f77b2bcb48996bda705</t>
  </si>
  <si>
    <t>6c61433140e71f48c83e6d426c368e804343275f2d6cc9d530a02de37f051f4f</t>
  </si>
  <si>
    <t>6c86e6ff19f90a641c42d8c1afa5911328728c7cc456541e3c3de80770123e4b</t>
  </si>
  <si>
    <t>6c88f06e0541b047fb130bcca7af7d5b3957c991e88f22f5eaa914a73c7b151c</t>
  </si>
  <si>
    <t>6cba7eae2a7a3c4869b919a4116de5babd19ec1e581a4add703be4323fb9562b</t>
  </si>
  <si>
    <t>6ce194af5f2891c57ab705213fd9806fb1cfceb9a6a09a4cc87e541e7e913fd9</t>
  </si>
  <si>
    <t>6cfa0ccbb67b403ec046829fe4a99f540612e4bf1653fd041d243c3e00812c0a</t>
  </si>
  <si>
    <t>6d176e92d0d1534735b86c957aa372cff78f5f288cec3924bdac5812da6c4e68</t>
  </si>
  <si>
    <t>6d261131a943eaad63a2d8477a4da82aa50ffc448d6b28d5e6e0f724768f9160</t>
  </si>
  <si>
    <t>6d7940887cdc0f64045d8230177c3dc1f52a7c3e5b554ca79acca97970556703</t>
  </si>
  <si>
    <t>6d8097c7c62aab73b49bbd034eec9a29d46ce1cbd161fc6557c2a338cd30fe7b</t>
  </si>
  <si>
    <t>6d9e0ca7ff0ef1eb5046e5401905ab1e2be074a4cb14827b4047d12b7e0a11e7</t>
  </si>
  <si>
    <t>6de109e55fcfb0f6fd5e990c7fc3bc5c0975f87cd156dba7c7d165eda3484f06</t>
  </si>
  <si>
    <t>6ebcfb07ab33b645c4e0620829c8a2bdab20aae07ef9bc1c69072216b075db9d</t>
  </si>
  <si>
    <t>6ee0908d6116051bfa592a04522d78d68851a1666eefcd6fa24cf4590f1ef7b0</t>
  </si>
  <si>
    <t>6eeedc311f7d4ad4053af8934eb83142344113b42ec30862e547b088b01b97bb</t>
  </si>
  <si>
    <t>6f99d58b65272847791bfedf3f01225b3e448eb0b195b966e143cd01d93e4670</t>
  </si>
  <si>
    <t>6fb9b2af8096c9b45dd24689f357270c7affd3810573ce612bfd99843971d8a5</t>
  </si>
  <si>
    <t>6fc21914f10ecb61f28f2c030a66110e898aaeb50a9686be7ebb6401d860c463</t>
  </si>
  <si>
    <t>6fd5696c05b8f4c8aeaa04276732e185d2a1c96449372e3a7827fb8d27cda331</t>
  </si>
  <si>
    <t>6fdd003980c960cd27c96468147d55dd081b85812573faae93e0f7158d1d2320</t>
  </si>
  <si>
    <t>6fe0a6ecd7e008c8a4e4d26da1bc8e9b13fe378f9b1987ab970db034eac65e29</t>
  </si>
  <si>
    <t>6ffc323599b0e7d627c635e8a252be2eb46f0a26478edb519348e7c6faacfc8e</t>
  </si>
  <si>
    <t>700c5c2334312b098ee844e16f5a88c1cc30d07988f7e5806b2703ce7450bdd7</t>
  </si>
  <si>
    <t>707f9bce7fff6acf53d58cc6c14f0bcb57b6ea4048434cb3bd6ae012a17d4f86</t>
  </si>
  <si>
    <t>70f713268cbe835f872a21cf538296d95d9fb33b0052eeb06162a2ccd99c2b96</t>
  </si>
  <si>
    <t>70fd40297e3bd646cd23048e4b8767b85ce47e374f1234784b622d2c1c361c18</t>
  </si>
  <si>
    <t>7146844e654c1defefa6416d6d0675866ad82497e9f273f2442c3ae2cae96f73</t>
  </si>
  <si>
    <t>71546439881dcd1f17211e355704d0ba1273a1742c2cff57262f5dd301d36225</t>
  </si>
  <si>
    <t>71716e4a1cd767833d709e768a665e3aa565b8066643e89185ab6e1c99a964d6</t>
  </si>
  <si>
    <t>71bddd9dafb833435cdd4878ed9f7e2607a3c36a7bcd6c68467409c22dbec61b</t>
  </si>
  <si>
    <t>71e2646ad9ae9bfcd5c3f125f33d19177dd5df297997511af24f3fa2bf0da61f</t>
  </si>
  <si>
    <t>7216c00f7cffb960eb8726c7289217a3eaad182c30185d79e29b143daa4fcbc8</t>
  </si>
  <si>
    <t>72320a8a2b7a25741d6867b72075de87df77032d5519883896a24a22ff422436</t>
  </si>
  <si>
    <t>72733f7263b54252d32e6eb48ecb1cd752efbbe69140fffdc02b9d5f24237f72</t>
  </si>
  <si>
    <t>72b3129cf8e877d96b9bad1b7268fa48b633961f4854a7cd00a27ed6097dcf24</t>
  </si>
  <si>
    <t>72bd420219ec52455d962cc9779c04ef76f96b0f0b2fda232bf8e3d408f76aa4</t>
  </si>
  <si>
    <t>732517e8b4b7af08d178e6ed39e621c66da033d7c33ec8eefeb6d167c22324ec</t>
  </si>
  <si>
    <t>7361c3bcff9acde5d90809a2a2c060249249afb648d27ef526d652231c5cdcf2</t>
  </si>
  <si>
    <t>737e8fd0eaa2576c9bbf68e2ffa1c1e8437b9e759f49aa926985f475fa84ff4e</t>
  </si>
  <si>
    <t>738788adc0910a6052d53ee0a8baeb8fd2304c0071983921217d51eebb32b4c5</t>
  </si>
  <si>
    <t>740064d0ba088308b90260f63c1eeaa8ff088c15a6a541b56e551a21d6acbfd6</t>
  </si>
  <si>
    <t>742b4587afb380e883f7f6d3cf9d0a45eff0cad7cfb8bd4f9bf7263d1e660eca</t>
  </si>
  <si>
    <t>744d71bd0e5696604db38dd05b161d2321e08703371f0da90dbc64291de3f9f1</t>
  </si>
  <si>
    <t>74b116dd5d9834e144ac450eeea7586e686dffa66c0aa7816021e1688e1a94f0</t>
  </si>
  <si>
    <t>74bf8c945d61ed2a314b66fa95c9f034a737d7707dfe89765d5ec03b91b9a4cc</t>
  </si>
  <si>
    <t>755ef6f91a86717fcf6e6dbd51f86f604ec44d11bebe126b3336b46023ee9443</t>
  </si>
  <si>
    <t>758847582ad8e8a3bae9a4dec29102f6023bed90ff1c21a75f41a7b4aa93f3c8</t>
  </si>
  <si>
    <t>75a531e525387462a427b82fc4cf7d57f48a3e517544ba888256722bca7ef25d</t>
  </si>
  <si>
    <t>75c37bae2ca185d011c129bf5befb1f6efec8fd650a831803c121c1209e560b0</t>
  </si>
  <si>
    <t>7619e500c30d193a943ae89d2853e36bece5a52591a1ae41f5cb2240842ee9bd</t>
  </si>
  <si>
    <t>764b790c7c51fddb03c5e8d724fb2030cba87477429ebbe782578fb0c7c0cbc7</t>
  </si>
  <si>
    <t>7651595de73560cb136a1a8069444f0b9fa796c624cc31bd01e19eea5eae8722</t>
  </si>
  <si>
    <t>7680e859e83c2132523cefecc0601dd6286690e789f52fe72257332deb640f84</t>
  </si>
  <si>
    <t>768f4c6c3a5b429155e394d50e23d1b59b3aa3d33c04ad5d82bb5d4c203a2e56</t>
  </si>
  <si>
    <t>76d016171f975aac4ac5656acda197c5d25d96bc4ab5b929f22db8ddf93767e2</t>
  </si>
  <si>
    <t>76f0ed3e4ee3f8463abbd699766e699db207d23135d4465f3c9a8256402d3fea</t>
  </si>
  <si>
    <t>771b9bca3faad64e055597d25aa6d81134d4f7e8d9e32089a22b221499a0b745</t>
  </si>
  <si>
    <t>7756fb9f16e13130f13862d8f6ce9b19141e277ede856dc346a869a2b9afd16e</t>
  </si>
  <si>
    <t>7783819bdbce49765aec54e981b7e24ecbca8c88124a506639707ff906aebc8c</t>
  </si>
  <si>
    <t>77a6c79cc603757d1f3ff2ef8d7eb0cfc0b2f0e1e81c379c4e7abbdf28ce233d</t>
  </si>
  <si>
    <t>77ba9acd34fe277a1bcdd4cbbe3f601094733ec80a23b21440ac5b93a1287206</t>
  </si>
  <si>
    <t>77bbdcc6644affc2be2e81778324e4d3e3a029c7887a0e3b8274104b46d9bdcb</t>
  </si>
  <si>
    <t>77cde8a306e0b5dbc665f38c671a3339e783a0bed7dd25b8a40f3015f3d75726</t>
  </si>
  <si>
    <t>786bc948bff4de281b5abb047abb547d510a3bbc105ca7ae4908ff57a5160f3c</t>
  </si>
  <si>
    <t>787737fb361c0c294defa74ef27f61aac2b6694b68109d296e97850f7f79e3db</t>
  </si>
  <si>
    <t>78c343d8d14d68261b9c7382221cfcaff27a290e0965abf1846a8068b2157635</t>
  </si>
  <si>
    <t>790b93043df27eff7fbb63b49561f34e628d18919a30eeefd42a9027e30ac0ce</t>
  </si>
  <si>
    <t>79151f7f722a36d2c0729c93af65dbd691580a2975800213d2c3dfe15216f130</t>
  </si>
  <si>
    <t>792d172d949dbab3a4dea541d11924aa8b9f2626166d8c9fae7e198755568f60</t>
  </si>
  <si>
    <t>7934b8ebf4b3b14a42a420628a9e3746b3d5ea8c55657c762fd6b5abc1350bf8</t>
  </si>
  <si>
    <t>7966e36a62ca62f488ff7314e613e5a574b9380247feb30b81b28a1de715e2b5</t>
  </si>
  <si>
    <t>79e7764a2b681a06ab37c0eaacbe24203fb07705b08a2a75ee7dc2cb7bbc2d4c</t>
  </si>
  <si>
    <t>7a4a65745ef55eaddde5eb1efc78c0283100422305d6d14d201b81cd295def3a</t>
  </si>
  <si>
    <t>7a5198ebde6c9c8a1b230862e66a1e95235363132a0c47e61e3d53a341768d79</t>
  </si>
  <si>
    <t>7a7d9e1dded4aed83a937a98a9812b0763ad5bfc6dcc59f6d867265c36703f0f</t>
  </si>
  <si>
    <t>7aac6f6a1a4cacde288bdaeb50e03937c6454296270325bdcbb8cb4c7e760381</t>
  </si>
  <si>
    <t>7ac4c4676280792e46080f45699a57131427f825eda413847d9cc63a100bdaea</t>
  </si>
  <si>
    <t>7ad09dd7285e56d30bdc818af58f321b41410a5c74b75d405a994b25d54ca8e6</t>
  </si>
  <si>
    <t>7b034a7c6c365222eec8d42bd8b4b5556d4961e2db24d44e05ed53b163804a53</t>
  </si>
  <si>
    <t>7b16009009c7ccbb5a676cf39a1c8a58b1e3d55783bbcc612592a67468a9e9aa</t>
  </si>
  <si>
    <t>7b20210a0824f44832114f41be0a952ab73564ea280950567b5aeb2e4bd7259c</t>
  </si>
  <si>
    <t>7b502baf3ade66e62ad29ddd1f58278a1f2d144f82f7f1ad6a412e79bdd921dd</t>
  </si>
  <si>
    <t>7b932e20052712f53621940d580b36b02f304865d8def4256f25d1dd3f07377e</t>
  </si>
  <si>
    <t>7bab77231cc52c7ac580867e93cd4e97c43658dafae1388e09fcfd051c533f6a</t>
  </si>
  <si>
    <t>7baf47fe8ce06fc488769e4bbf3138d9f51d1341fc56e3bb27ddc2d82e56aff5</t>
  </si>
  <si>
    <t>7bf295e89d7652c26f33a0ea48b2b5a06d15907103c020101ef147e9fa68f4ca</t>
  </si>
  <si>
    <t>7c2bc8c09377a447b264159411d070cc71d775c6be32efe7611621ad3cc9bfbb</t>
  </si>
  <si>
    <t>7c6457d91297522ab8fd44d2d5358926358282fe03119ba3e4c38936f0a6c5ce</t>
  </si>
  <si>
    <t>7c87bafa8ccf91a4678998c59057a6357d02370b866fa7cda0401daed8375efc</t>
  </si>
  <si>
    <t>7c996ff88fe919d3ec4deb5b6011c61299d8179a8235c23fa698268c0a6ea4ab</t>
  </si>
  <si>
    <t>7ca37a2197598976408b350206d54087aaea0b09345c144449e7ab8748138e2f</t>
  </si>
  <si>
    <t>7cc9e99a6605a00152c3ed0ce6dbec2ff5b84b749487fd302bed77cb2c6784f2</t>
  </si>
  <si>
    <t>7cdff579cf63b9251c8cf4ce404f8e618ed2d24c52d29c03b0db6c4776dd04f7</t>
  </si>
  <si>
    <t>7d4c78aa6e57a70d0907fa4b7648e02ba3b5a3eeadb111477c606d51ab471c1c</t>
  </si>
  <si>
    <t>7d9063bc32c89d2ce344f3fa98ef7cc66d042035bfede59abe619d3c2f665e79</t>
  </si>
  <si>
    <t>7dc095bb96eb9a6406fe7d264334fa9d56d70ab69dcae8a13dc8165d6897b9f5</t>
  </si>
  <si>
    <t>7dda7274cba49eb1967958c81427d6f47fc6883bc2028ad5bf0a98205a6ac6e6</t>
  </si>
  <si>
    <t>7deb25c3fdb2a846f0d8995778a41a3525e979d5ef1667286ce214a9c68072ea</t>
  </si>
  <si>
    <t>7def138360a7d5cba5e0f9593fc47032f5f2e9b944a76c5e884fceda28c6895a</t>
  </si>
  <si>
    <t>7e0a604f3b7a32026e4e16d24526957ed8db88e86e268301c05f45d9aa9b9b12</t>
  </si>
  <si>
    <t>7e0ca588ac4fa572722b99074778e1069374fd56bc0edc20962fe52b32eb821d</t>
  </si>
  <si>
    <t>7e14ce9869bf3372631f570db8ee678a4ac23ffc96616fb4452a0fd9a662c454</t>
  </si>
  <si>
    <t>7e420ab3aa285e105c0f1bf6d36f6e73827ee3fa547d25a21a718b90ceaf1584</t>
  </si>
  <si>
    <t>7e64b3772827b5be3babaa645b4deb29684e1552fcc49b064cde2053e5de8b9d</t>
  </si>
  <si>
    <t>7e7f1ad3c7b16385846210134bd34fd9b753d2c5f1485c10f78a6861e0c93a2b</t>
  </si>
  <si>
    <t>7e8804db7d73c4894fa29082569735c85b652a6991a3e018f99cf4c5f3af7b40</t>
  </si>
  <si>
    <t>7eabcf10ba670cb1b1eefff88d401627ffdeb24e6e0be7e59c813571926f4ca9</t>
  </si>
  <si>
    <t>7f08d70d75184efe73a7cd92d928a0c5344972481b71271cae709a273a35fd6c</t>
  </si>
  <si>
    <t>7f126527aaa0d947bc4cd36de16208e1b67815c9255ebe93df908532ee71defd</t>
  </si>
  <si>
    <t>7f1e212652cc66b39fcc44718da81f1f3404d97c10218345c2eba6aaf005be55</t>
  </si>
  <si>
    <t>7f406b9d0b886b9ca7a611b9f827cacecb67bbecb87ed620fc07500b8fef0ec6</t>
  </si>
  <si>
    <t>7f46e23ee40da226882fadb7941e58fed9c83a6707075174b504b974d3e822ae</t>
  </si>
  <si>
    <t>7f74fbc3c11bc6b808876033f9e220837b3edf0bc3c1be55c2c6bb290b25ea35</t>
  </si>
  <si>
    <t>7f8e20d61fcf48f7127832382d85dc70a8041dbbd52989b386c7b93a7313c513</t>
  </si>
  <si>
    <t>7fb111eb954c7fff889f8398090012e091dc04cb98a9663514318c431cafdcf0</t>
  </si>
  <si>
    <t>7feee8be4621c665db516fdf697d6d417ff22daa861421266868f3393fd90ec2</t>
  </si>
  <si>
    <t>80632368080747016a1447a73e7dc5347397c91e7f279fbae9e64b1a87c230c7</t>
  </si>
  <si>
    <t>80822687463383e8faac5c9693f2e63c149b7c4e2c93f53f069931f2a97bd8b1</t>
  </si>
  <si>
    <t>80d54b6ec09293a05a4c677cae01be38f6fdc561a45568693d850c03f51aeac5</t>
  </si>
  <si>
    <t>80d616229a038a685433b4016d1528c08b427222d2548f94cbc759e5ddd17cf9</t>
  </si>
  <si>
    <t>80e59c13b5646349f2f911b6e32e1f4ff353b03a19586ad3c6e0755fa48cfca0</t>
  </si>
  <si>
    <t>80edf89ea74486c6aa0131b60d5e68203cd1c7f9df9346a9197549bab66194f8</t>
  </si>
  <si>
    <t>8119ce4952867a06d2ea87ea92f27e6a4ea57484c1aabfc1af143050029dbdb6</t>
  </si>
  <si>
    <t>819d9a3819698b781c18305fadef46e2720fda63181d43b52fd263ba18398017</t>
  </si>
  <si>
    <t>81bc782c18309b79dcf1bdcbea6b52a2dea76d0b14ee51aae376bd85cb341d47</t>
  </si>
  <si>
    <t>81cfe996ad7869339263d1775e2d9a6773cb0e7bf160c9b0ed54c1989a8e3d11</t>
  </si>
  <si>
    <t>81d58328cc0f9a2b0d06828a8dced7e3970219637d9006c4f81f8b3dc5c7d5b7</t>
  </si>
  <si>
    <t>81db206a3bdeb4fa7b2016544fc923638629265c0888b0a184f6121c05254705</t>
  </si>
  <si>
    <t>81f644561fb6c3bb47113cf4a680938952d2823cff2a958dab1da96135f2ec0c</t>
  </si>
  <si>
    <t>8201f000db8b8636a7fe82ae4cec7ea6f0cba59c9c095e94833b5ddc7aed4aec</t>
  </si>
  <si>
    <t>8264c1250fcdcc3506d5441ce14d73743b470ae80bef707685ffec88491b4f2e</t>
  </si>
  <si>
    <t>82b3622cfc054e5414638c066156c7d534292dfd2cac48d73f3e033590996d02</t>
  </si>
  <si>
    <t>830aae38001621fc65c87329ab7b905a3658cb3860ac0ee881749f4378fa71f8</t>
  </si>
  <si>
    <t>831c889187b769866e998305ba2151c7a4ad6ac12c468ee11bbffcf633f4916d</t>
  </si>
  <si>
    <t>83dce0df05018172497b3f71adbb63607c1731f017f3346152979588161df96e</t>
  </si>
  <si>
    <t>83f9193f13843122d8ebf2993c545d80b602b9c7375316a983f8df609c28ab1a</t>
  </si>
  <si>
    <t>840f8e3691c4b6999bfc384d78f3311260580100961cae0e1ba6f9ab7bf830c7</t>
  </si>
  <si>
    <t>841ae092c2774524a8affdbf04745e34654c2086b1470e4dbeb688f607501a1f</t>
  </si>
  <si>
    <t>845c0c8d410f876a460f38da92534801de931b1b771a25b386288592cf98de49</t>
  </si>
  <si>
    <t>84ca5b8420ff85e2334d9cf90a0d23d6246cdf2f9f22fba5cbb3f42c10617fff</t>
  </si>
  <si>
    <t>851cc96b86fd9b2a791c6a37ac6a9be169a71b6fcd8327181f17290b57c27753</t>
  </si>
  <si>
    <t>8597a51f9b86f9d6099ecafe4948afba70cfb6ec6193c635116e40bb39a10c28</t>
  </si>
  <si>
    <t>85996aef8e23f7e87f8612ab6b8c080f59c87df24be2f0f7a4304ade35859095</t>
  </si>
  <si>
    <t>85bfe592aaa85efc88568f5232a9b066ec94d7c6689e6041dd5b754799c374ba</t>
  </si>
  <si>
    <t>85fa2c0cb5691dcf31d763986aae9ef1f3ecd287097ad7f74436e14f4763e8c1</t>
  </si>
  <si>
    <t>862912ac02e1f828aa95edc00ea5c1a5025e8925b04dc1921a803766d469ed76</t>
  </si>
  <si>
    <t>8662c92c5c9f0d62c3e856e6443c83d30fe1b906cec922419f957bdb7604a47c</t>
  </si>
  <si>
    <t>868cfc8086854e178388b02a3d509d896ff6747f3b4dfdf14b92174d46a7e8d9</t>
  </si>
  <si>
    <t>8715f3001cf79000a98bde70ada96319d86f7e10099b312896dbd8c1826cd8f7</t>
  </si>
  <si>
    <t>8749a72e0f23a51aec887beeed3adbab47e4bad17f4c6b66ba61d8d275f74903</t>
  </si>
  <si>
    <t>87594c2fd85f4785d4a17741fc4f1304dd1750833ef433e1cbfa9ac35c51e69e</t>
  </si>
  <si>
    <t>877b1d0f8508045df3c30b9000947bb21c9e3d2691f12c1657fe03e5a3904287</t>
  </si>
  <si>
    <t>87d2fe97528ef1c3d4d14354fd011a08b5bb3ccbed05eb4da1aaf5bc66ebeb7f</t>
  </si>
  <si>
    <t>87e3a5e5436b2ef0a7a94503e19a700363b5beaac30d35a4e5463378704443ab</t>
  </si>
  <si>
    <t>880f897d1a45188413293757d9053ae78b8ac4616004cb5be35559712ec0cbfe</t>
  </si>
  <si>
    <t>88174c3dd825791e37ec1e1768e359d9b5f4cec946070ac3ed9752fa323fefa4</t>
  </si>
  <si>
    <t>88928c63ecb182b04e8343c6712ba499244b9b6083d9eaac57cdd09206ab2c0f</t>
  </si>
  <si>
    <t>88c42f4099ba2d708cc9469936eeefe44352ac88d58fd91e57051f2406ddeed0</t>
  </si>
  <si>
    <t>88e923be4d7eedd18582c507d51c10d247b11a107eb2f5f4fe336d30da31651d</t>
  </si>
  <si>
    <t>890192a01ff95ad5e18d79465b85c011f68d72ec4d256d49c97799374c8a4f78</t>
  </si>
  <si>
    <t>893f1041228d9d03a64acc54fbe1d47b0145c725b41ee04c14e80221136746e8</t>
  </si>
  <si>
    <t>898635ef679c3d55307e694baa462500d8debe07d62e3c8cd30f3741ab9244cd</t>
  </si>
  <si>
    <t>8a329492a96415d035286cfa02b930e67078e426dc71955d2e9f607452699988</t>
  </si>
  <si>
    <t>8aaa2e7e626f5ffd7877268a973e77eed8728c4e9197bc0436982578437bf618</t>
  </si>
  <si>
    <t>8ac949b8a709d1b1cbb2bc96e7468b677fd6412d8490e9e136b1b444cf3a338b</t>
  </si>
  <si>
    <t>8b015ae42643917715836d6253da002ec856f0ce00754d2f1ac20d2002a5757f</t>
  </si>
  <si>
    <t>8b18f0c7ecbc7027463afea7d2bd387c3f9c33ed19d108c71a4ba38c40bc36d8</t>
  </si>
  <si>
    <t>8b59d14aa5c40ddb66df71f2382d21e32407be3051c109c1476d31eb72aaf167</t>
  </si>
  <si>
    <t>8b900372c5ed6afc9c7232c3a5099606f74f6b078ee4f8a0f8e4e358673e3c62</t>
  </si>
  <si>
    <t>8b98b4e61af3d150d919058ae3038d80b0a85a974b0b87ef98ee5a215dd3a58f</t>
  </si>
  <si>
    <t>8bae8a9bb50f13ee7c0173385d92065b22fe605b4b3fce563c632f43e1c04394</t>
  </si>
  <si>
    <t>8bf85fd62767782c4d675c65fae0b4ed17bbe1618575c83246f04534b764a330</t>
  </si>
  <si>
    <t>8c9c284b438737108121e155e61b95688e9945328a31b91199f7bdbaf9738aeb</t>
  </si>
  <si>
    <t>8ca3f135866218d5fe2cd5fc460ff5c88d45e1479bb8bc355c8f94cadbf8ca64</t>
  </si>
  <si>
    <t>8cc5cda8af5a734c9b1beeb51236fc01f75b7356980092b5f5a872d60a7fae77</t>
  </si>
  <si>
    <t>8ccd699a30b4a194e36923b41d0c6f33124062c975b3cc2307f50f76ac32eb9f</t>
  </si>
  <si>
    <t>8cdbaf2f771b70a48cd9826800dafabd1f98887db8684ac6206f9fad2e6bf52f</t>
  </si>
  <si>
    <t>8d0715f3b5b8417dc05dd8a6691883e1970b28a0d2efa2d819ad8e813cc71325</t>
  </si>
  <si>
    <t>8d0db9e14559322985d20df4cc68e92bbfbd1005989fbae8c1d22fc369d41b95</t>
  </si>
  <si>
    <t>8d59942f1e27dba3764237451d6c48467be9f4ccb6a555bddccd63086c62242e</t>
  </si>
  <si>
    <t>8d699d478e6d2564aa2307e4bef739eb5c6a785c4ee78e9c9b28c90c96d7443e</t>
  </si>
  <si>
    <t>8d83d92407118d8fff987e36b647bebdfc35ed42b55390589d7ec02e751a5f02</t>
  </si>
  <si>
    <t>8e352ad2b3899a3043706de870d35e34ef238c3a2288633952616a2d8fda47be</t>
  </si>
  <si>
    <t>8e587186e8e3d2187c7153d9c30d09b01507da807eece076020da1731038cc00</t>
  </si>
  <si>
    <t>8e625c864be35030521936349cfbf4b527fc32b8116d0bbed6dd1c02c3f4f598</t>
  </si>
  <si>
    <t>8e909db392f2c4c4a40c6384703682de930fcb8338101f56c0e883df8cb9486f</t>
  </si>
  <si>
    <t>8ea443fe2ad9e03f0b567e87aff0a186f692c6bce9b8ba7024256d96aed55c69</t>
  </si>
  <si>
    <t>8ec05fd01969bf0263e0dbb37de524a93131e3ad2ec9e3a766107617ee346e42</t>
  </si>
  <si>
    <t>8ed4d4dc69800248c4b500f83e4a58b44a1d327dad7b4283b79f1d3ce9c740c5</t>
  </si>
  <si>
    <t>8edc2946d256f75202c36fcde3c19d8d74f193b9836b6835a10dfecb4a9de201</t>
  </si>
  <si>
    <t>8ef9e9ab14a183196bb1f966eb95e92356b45e990e042b653ab8066d47d5766f</t>
  </si>
  <si>
    <t>8f0bb7591eabf31e89edcd481f3652e825aefbbc81072e14bdc9495c6de4a355</t>
  </si>
  <si>
    <t>8f4569cf8ff925375e1d0de4e31b0e736a601032d400afe7f7ca99328c2670de</t>
  </si>
  <si>
    <t>8f586f0c000c512ca1c29533e26743bfb9ab17d5efb184829787c375333dd213</t>
  </si>
  <si>
    <t>8f85d4d0b6b89c565e7421159bf265e73d599a622c5c42251007cb0ca32b4d09</t>
  </si>
  <si>
    <t>8fe6e19fd81654eda4803a15cc6e5d39f05f5592b5544836858ad33dc995f0dc</t>
  </si>
  <si>
    <t>9009643a7be998d5d94828600fcf8c56e1fb0810013fc8ae72eac350de0c33e5</t>
  </si>
  <si>
    <t>90389b4b4e73d0609d44d5cef83799ca0c21da621b50470078442de5203964c3</t>
  </si>
  <si>
    <t>906a1ef1025db785a44d19616c139b73a3ba79655bf278ec3fd0cc4079457152</t>
  </si>
  <si>
    <t>90a845f2739fcea75eb237f918478494f1a4d6b1b0117207c17b07fef7d49e51</t>
  </si>
  <si>
    <t>90bfb4115cd184dabc2c436ae6e2aa5b56317a0e72bce0ddb9a377335c2ce8a7</t>
  </si>
  <si>
    <t>91075e439d8eb8c10802b6f60827e4ef5611ee6678a580bd7a6a7fadd8507dec</t>
  </si>
  <si>
    <t>9192464706094348b58c91f1507db68d5dbd6ca01b504a0506d3efa75decde6d</t>
  </si>
  <si>
    <t>91be3107eea6951b21388132a61b0866cce685a77e607e3a2df6dab1bccb4b3e</t>
  </si>
  <si>
    <t>91d9e338e72d26ab2a2b70ab0f2009edf3a8b731ea49ed56e7d0759547ca0c0c</t>
  </si>
  <si>
    <t>9288fe0a293615f93adea49cbac222758ddaee84d62143ceaa4a4cd9f37edf5b</t>
  </si>
  <si>
    <t>929ee05100b19ade07062fd7903360448522e84f298864f8d134f0d57e43bf97</t>
  </si>
  <si>
    <t>929fe5b0d7777491e0849aa8a7d95e92670246aaf1a520400683ebd225d475fb</t>
  </si>
  <si>
    <t>92cdf7dada501da8bb2305d444cfcbef9eee171584f051f8c1311b2140a22a9b</t>
  </si>
  <si>
    <t>9326dac6913dd90ecceb911b40e8c3f1f97132aa0ee5cdb738e6ef20cd8ccc4e</t>
  </si>
  <si>
    <t>933bc17e077bf27789ef6cd2bd9e4316c7064c16465197e5f36693284080f53a</t>
  </si>
  <si>
    <t>9367441b0887235aa023d79accb19287eaa577cad528f76ce41d02420281d502</t>
  </si>
  <si>
    <t>939501843ed1f911b1ee693829ded6292cc57704cbf606ca57cf1f84d686bc66</t>
  </si>
  <si>
    <t>93abe7122ad91e7ed232fc1eda2158e34a0e7ceb21642e714f147090d7ed5243</t>
  </si>
  <si>
    <t>93f30199c27d1fa244e9bfdbce5039e6aefa60289cbebe44b2050535596a5176</t>
  </si>
  <si>
    <t>940073d64ee69a34c2bae8e07362e31ef131b258502d903acb76b9871b3d7b0c</t>
  </si>
  <si>
    <t>9404a5c6a13408b0c3d3b74d0c8188b35056ed5994f89110734d97d8869b610c</t>
  </si>
  <si>
    <t>9419534a995cef2b033c44a595d99b2bd51fab9ed044139b338077b1c74fb43b</t>
  </si>
  <si>
    <t>94929cd8945b50061f13233e35ead4a69a683a052cfbd3c7380c488bc45aff3e</t>
  </si>
  <si>
    <t>94ee4350dd0ae317552bd7a50d4296c29fc5b40c8865b7384d92ac6c50251ae4</t>
  </si>
  <si>
    <t>94f4b298938bf7dab2da0df1e8cd46639a755323af09af0ef99886019025353a</t>
  </si>
  <si>
    <t>95237fdae365479e1908621101b9feb8188e32a93d880b30b76ff9010451ed4f</t>
  </si>
  <si>
    <t>95b497ad75af75adbeef02e42698c008f062c981a2c230cdbd795fac01afe9e9</t>
  </si>
  <si>
    <t>963ddb27bd20db33c0e0683e1e1e85bca776ab643ba612b9a0be9ac20fcf99ea</t>
  </si>
  <si>
    <t>9645462a1a1c1afe5706a5515b7b9e56f6070f54bec1b58959949f3547bb4b8e</t>
  </si>
  <si>
    <t>9653f728b02c973e9070b6d0258c088c4bc01cfd7fcd450972d10cbf3c9ca0c4</t>
  </si>
  <si>
    <t>96946d19d69d343fcf29098e3961a35814a0a21015d4202aff88fa1819dcbfc3</t>
  </si>
  <si>
    <t>96987168912f971535ca222aa095ae51561e3402823c30d0c6de9659c3f0e8f7</t>
  </si>
  <si>
    <t>96c5962a0cd9812a4dcb66be1d723cfb39da6ad1118ad0000171633fc517786f</t>
  </si>
  <si>
    <t>9733b731c774e465b296139700b541477133901ac64fd3b7cf7a7fc60055e05e</t>
  </si>
  <si>
    <t>977509f445fcb9cfad386dc86d37117ac4dc130c0a394de9a47a00ce3bf050e0</t>
  </si>
  <si>
    <t>97873e1a7ba2a1edec7ee2053d6e83c3529ab278e88f957eccc6c1c5630ad0e9</t>
  </si>
  <si>
    <t>97a443d08b34c14ca6ee0d7b862d81bed49db4058061e74f2c9fea2a6fd70d69</t>
  </si>
  <si>
    <t>980749f7f14240c74bc09b7ef4bf70677c599e8279957bea1ad51de104d4da08</t>
  </si>
  <si>
    <t>9892aecfa6e3a957cd281b109719b6cd01402296d4e129c47c73b955b562a87c</t>
  </si>
  <si>
    <t>98ba43fa66be3d26ef4d8b593a751301527d07e9462f04e22cf72c208d14eed9</t>
  </si>
  <si>
    <t>98f1e82ad7ea50b8e85c89385e23c63b7509466d49236e5c8d22f91689a445c7</t>
  </si>
  <si>
    <t>991c9dfe893f9f1fbb43915fb75f0e3462d3814982c63fa4852c46772e0b252e</t>
  </si>
  <si>
    <t>994977a575c4e1cd074abcc49e92ccd6b31e8c88b3cfe74e4614779a95c9f31e</t>
  </si>
  <si>
    <t>9954b3d55989940c48af4101648936b72ac93cf3c2c47cd6dcf2ca09b110769b</t>
  </si>
  <si>
    <t>995d52a933768a2c0ad002c1b31ac14ed2c0cf9fd7b7c300da7ceb9e5fd1335d</t>
  </si>
  <si>
    <t>9963834c8fd0f08469a771038d6296b533f2bd44ebd10acd1e61106827e0ff48</t>
  </si>
  <si>
    <t>997a067eabc49fa24d5f18c8dfac11580604c7f4e4372b27e2b435ef6bbf93e8</t>
  </si>
  <si>
    <t>997c67130e186296cac2cd2ebc7c7ce2f28e0195d2ff9bde36532fc2c075299c</t>
  </si>
  <si>
    <t>99e3e1ff00adf204a71663ec210c94842904a8a4eb8a9515efc113391d48a912</t>
  </si>
  <si>
    <t>9a0354b5923d0d5b85633bfaddb9f1490a2c9f35f2e57c8e803e9c76a82c20fd</t>
  </si>
  <si>
    <t>9a0c7c5161b27b4f1e62dee2c922e07c9ed0e46970da60d78d2c5b28686577f4</t>
  </si>
  <si>
    <t>9a116efd40ec9082b46bab0a31e0b5e66ec6bda97232f2b1baab36dc45dbd7bb</t>
  </si>
  <si>
    <t>9a396e139936e54c493e1468aab97b120ded1a3d2b2855cbd56907d71f1451de</t>
  </si>
  <si>
    <t>9a6b2018d7b445ab9f750353e26f8c85c9ff7195488451e8a2cbd373e16de592</t>
  </si>
  <si>
    <t>9a82c9ce35c7eb75e1980568642d6666852310d6a9c0c3a81ad6c269d755a153</t>
  </si>
  <si>
    <t>9a8b8054460c8cfb30255485377b3c6dbf4741253e97f235d5adfd0e54aa4da9</t>
  </si>
  <si>
    <t>9aa9342cbe9fe94610a053c5e686a07a861dd18ab48aeecc2e229ad13a280753</t>
  </si>
  <si>
    <t>9ab7187ebd9ac020f352e979e4af1ea8cc4a6ddaf7b9bae0b092d285749ea460</t>
  </si>
  <si>
    <t>9b2527259d9e62b6f3bda30b31f52df4be5f463f4600135c06be202de6dc2300</t>
  </si>
  <si>
    <t>9bc3d6b9f64346f4c1ad62520d0241aeaf3790fd57ef5e1f8408ae297abf958d</t>
  </si>
  <si>
    <t>9c47854d25e2f09e53f1762056b915b12cec744a1f4ff60c3b14587b60823104</t>
  </si>
  <si>
    <t>9c58dd7d3edae2e3ce8726fb66f55a1071d80ab91f6cac00d9b6e0f995e8e898</t>
  </si>
  <si>
    <t>9c77112933b3f675e199f52feb80726ee090540bd5e93d9df6c075ea25a10154</t>
  </si>
  <si>
    <t>9c8ad862f949e06a0fa0fe277bf5d391fc54e18c4f3a03f81c298233a438f940</t>
  </si>
  <si>
    <t>9ce957a4f454e9e343b4f3998aafcff2f4095cc88c5b11d8b2f62ee6695de7c0</t>
  </si>
  <si>
    <t>9d00038676cdcfd2be9174bd3f900c97e52aebe954fb385f8f4277d0b84a9412</t>
  </si>
  <si>
    <t>9d2a50d396e79807ea4a7191f8e31513be88f4ec1f5a25637e248adf8745b379</t>
  </si>
  <si>
    <t>9d2d7e027f6f5f8ede04b628378002fd864bda3a6ff649a835b14954fa6cf841</t>
  </si>
  <si>
    <t>9d98304ba257d048b7ea67d17a00eddf0b8404cfc442257f045e596e83f2ed8c</t>
  </si>
  <si>
    <t>9df4d792cfc1f11f942f0de1d73e72ca2f0d559ce15663cde9ec15faf7aacff5</t>
  </si>
  <si>
    <t>9e3ff7f019b2099b74712c0b84ec098b87079e5d365f12b92b6bfb1901b9b3dd</t>
  </si>
  <si>
    <t>9e4009f99e5781901a7f52a00d7f17fc33837b562f0dc13573507e5742c495e7</t>
  </si>
  <si>
    <t>9e64ece057a3357d8a48d6afcd472ad5198824cfa76e83ed7b4da561d350cd42</t>
  </si>
  <si>
    <t>9ea6d4219cb6ef6852c9f8782efb3c5b35784d529c7f2051fea4db6111134aaf</t>
  </si>
  <si>
    <t>9ecaba344c4c45f9c0472787f30a52a062d38893cf5288567577fcea26fbbae0</t>
  </si>
  <si>
    <t>9eecdebc534d2401c6372f8d5f8056ff9a3017fe9ab45789433f574010b6bef5</t>
  </si>
  <si>
    <t>9f74a001c17132d67d586d470d429d268b43bea798af736011b49963fdde9841</t>
  </si>
  <si>
    <t>9fd53e09cc809ae43309581f398efc90f836de0297d3bfaba5cd43f3912db609</t>
  </si>
  <si>
    <t>9ffa025db81d57ef3f4c06f2511b7cd9d804680ca01d13f71be983b7f8aefa2f</t>
  </si>
  <si>
    <t>a059431238ea67fe338c069c0259e83dda7cc405f6193d942656f91c8b168153</t>
  </si>
  <si>
    <t>a08ccca576b60eb6635d399bfa6db7fdc0356fd52836410a4f63eb607f31ee1d</t>
  </si>
  <si>
    <t>a0c0aaab0a962ca90c3c86bb960394c519ba0f9f5490ec45792b91351acf58db</t>
  </si>
  <si>
    <t>a0ec2e106e9061ce23b7238435d26f53959e68ace3555eac7d5a6e806580bb4e</t>
  </si>
  <si>
    <t>a191032c068a164c02081cc87844d59216c2d5d5654a81960fd99416691f35f5</t>
  </si>
  <si>
    <t>a28be3833c4482279b397e10a0a16f83060db22c0c430fee5d25735908d34fed</t>
  </si>
  <si>
    <t>a292070e38ac403bd142fc50ff63e75631e4ed0639633833f7f003c5575dd4c5</t>
  </si>
  <si>
    <t>a2b110fdcf3844235d781a03a25433b779fee88f34807d63080064db5b919851</t>
  </si>
  <si>
    <t>a2de95cfaedaa8d29bb1fcd1c5173d4396094fb422b9e324861137f0ee810b70</t>
  </si>
  <si>
    <t>a30f6cee7b3a9bfd5bdc3fe980a1cedd7abf496a621d070394f975c52216a66e</t>
  </si>
  <si>
    <t>a32f750821fc5408febf3b86f72060d3b5b639f95b3c9004278fc9c996b64ec7</t>
  </si>
  <si>
    <t>a38e818cc1313821d6ffe9c4e001279d4feabf150d23d7447446ee91b12d526e</t>
  </si>
  <si>
    <t>a3e054ab613cd77b8b49241ca6a5835ddc169fbe343d5a07624f74c4587e9716</t>
  </si>
  <si>
    <t>a43c1dfd1d5dd9dc4276813113f940badd79dd786a26c48d0115712255d5d610</t>
  </si>
  <si>
    <t>a498f3a04dc97a62004474a0933aa6040cfca04ea610bb29f7707c4356fabd99</t>
  </si>
  <si>
    <t>a4bf706c999765b2e16f9f836bedf0f69640bb13de9ab53163bc71aef3687a6c</t>
  </si>
  <si>
    <t>a4dcd489659f36ffcb3944f1db5dee6a306cce6fa50b8baa6212312e4147a91c</t>
  </si>
  <si>
    <t>a5e5dd62e30f94f0c751527da595938184c0e62f8e0d068065ab7b40e310e62d</t>
  </si>
  <si>
    <t>a5ff58fb7c74f1bffeb1959b25fb9e37ac7f46b96a6f51add14347bcef522ed7</t>
  </si>
  <si>
    <t>a60bb3dfbaa684483c0a5acd02ce008d9f4c04cb816220cad9a26064f3ee2df1</t>
  </si>
  <si>
    <t>a628b59231931f443d3f87761989a01fb7c163e39835866e9af1ab7974782ceb</t>
  </si>
  <si>
    <t>a637298528e848dad2d0a34ba93783c08921ca73d7a0e884fbac952507b3b8ae</t>
  </si>
  <si>
    <t>a664d46c000144d2f885936119f8cf4490b89f949bc36e0244e848b3049e2141</t>
  </si>
  <si>
    <t>a6685883867954b16b7c46c91dfc92d83e93560cd815915f660be49e9e64515e</t>
  </si>
  <si>
    <t>a6929cf9181f1ba0fc0bd2d5dc3e404a8fa2940eceb52de0885c8d4bceca3fc5</t>
  </si>
  <si>
    <t>a6a3dd16593d5fb9f723344bd1552dfe44ca65c22c3eb986b1b648e0141eb379</t>
  </si>
  <si>
    <t>a6aeae7745a52955498bb9a759c4770335acbd96103761d5950ca5fd5c8d4226</t>
  </si>
  <si>
    <t>a6d64060ae30ab6e8f3d3b7959391866d3ce8bb5def58229b71da54ab150611d</t>
  </si>
  <si>
    <t>a7037a5ee413ea2c5d298fa7ee96674bf3c67561528c72c8cd8c63cafdd18932</t>
  </si>
  <si>
    <t>a70cb4c46367e3d6e7d6b1966f7ca194e4a562d0f20ea67f4662006a88101b2c</t>
  </si>
  <si>
    <t>a72447ba45d20343864824ee3cca336c9d89bfd3973322706bf1aef13bcf0069</t>
  </si>
  <si>
    <t>a742d816f2c996355bc3d541cc66d40b738b4bf6dbfc5b320313186ae68a832c</t>
  </si>
  <si>
    <t>a74f2b20dbc98d5ea589a881e5b693d0cc2d0342ec1f7a3580e985067acd9a42</t>
  </si>
  <si>
    <t>a7968d160f171be843da6d98829f634adbe3f72a386d8c0fc53397f9ff8e8ece</t>
  </si>
  <si>
    <t>a7c62e744f2913fd0fc392c370c75c12b8f7e08fb70766ef6fb4d1f4eab6d21b</t>
  </si>
  <si>
    <t>a8340bd14d576f01f625bc85fad3d7e071a50069c3e4609f2f08bddd3742d9fd</t>
  </si>
  <si>
    <t>a8599bd07350824eeb41278a8e47418ce25f004bbdc4a84f81d45e3bfc69bcc6</t>
  </si>
  <si>
    <t>a882f31bcd636ea7aee98ec6132acbac27f36eee45c4fc758026a495a3e73c14</t>
  </si>
  <si>
    <t>a8ca0e5d2a0be818a50198231f6b219700208841b0774daa1da71eb652777122</t>
  </si>
  <si>
    <t>a8e45f6c5c349f482372d310267601097460a2d40cbf1014b928b16c9ad9b543</t>
  </si>
  <si>
    <t>a8faf4d820247071bee6b6cdf74ce2ebc9a28fb0fdf49f1dac4355d857d37b3c</t>
  </si>
  <si>
    <t>a90d4332b2a7c7491c7af1159e40eedde4985f90a9432b7edef7fa58f4eefb77</t>
  </si>
  <si>
    <t>a91c3530b21bfaf3556096bddec384c2d9d4cd99c4e0edc6015f4d2bd43db52c</t>
  </si>
  <si>
    <t>a924822a0dc89dbea970acdec84da8f8e4cde636973c1ce14969d4abda6a8c34</t>
  </si>
  <si>
    <t>a94bbe88fbcf61e5880ebe123c65641ce3c2a8a6ec4c816b7f2dbad88cc74e3a</t>
  </si>
  <si>
    <t>a9667a053e660d5e9af28b6670a0cee1933ef64d98b1398115b618b50924d738</t>
  </si>
  <si>
    <t>a970ab0e815617707430c492b6dfc1cddd501511d36c81737eced57ef40ead82</t>
  </si>
  <si>
    <t>a9973b01ce75ad53640a63ffa195bde0222ab9eaf1cd43d8e1f799ea4d8a77db</t>
  </si>
  <si>
    <t>a9db56b131492abeb5b45963aa940ab44a6573448e32858f0f41bf4658d9343f</t>
  </si>
  <si>
    <t>aa1a7eb2575ead06f4a51c4717c31755092b50c918fd68995fc3e06063a91529</t>
  </si>
  <si>
    <t>aa2644323d61e2bc12c097026941ea16d7284744d44729ebb220498f24225135</t>
  </si>
  <si>
    <t>aa863b1240783021db5382a4e57631ff829ef91e3d15125f728d6f634bfdb140</t>
  </si>
  <si>
    <t>aae6bf3400036242718ea911c12dc3753bd945fbea6293432dae5a4dd7f301e2</t>
  </si>
  <si>
    <t>aaef84b4b31db80e0178f5622f79c32d8fbbe179278afff91f246286fc0d9777</t>
  </si>
  <si>
    <t>aaf581bb70b307388e640f234c266a4322fae6862cea5d3c6eb86b2cca710f38</t>
  </si>
  <si>
    <t>ab7821491340a375e1cdb2370dce23f8e762a2e76a88573aed4b8885bf2c89b8</t>
  </si>
  <si>
    <t>ab8fa7a82f6f88966282e49446e37d13f8d9af81dc12c1c2b0bc8f2c34bff22f</t>
  </si>
  <si>
    <t>ab9f5069795ed3e052c5526215b717820598d9a5ed6a19e65e0dcee4cea76e1b</t>
  </si>
  <si>
    <t>ac2383fae2058e46bea591519d1f874c62ac46b1d1b274b0ffd25f5f153e756e</t>
  </si>
  <si>
    <t>ac25e1bc6efae63e2c34c0b4b45170584581c3ba00c336421c93e638641b027f</t>
  </si>
  <si>
    <t>ac9e0d9442c39c3ad4f8b73996fa7f00ab3645f3eb2c48e40530e5e705dffe1a</t>
  </si>
  <si>
    <t>acd0388116b4ed502d1eeeb932e1187a34299fee6ff23a36994a32e0aa3aaeaf</t>
  </si>
  <si>
    <t>acd8778f29b99a7adea7173fa2bfcdc82e17953123b54fcc6e9fa068f1d9fb34</t>
  </si>
  <si>
    <t>acf3e9c8ff7b8fc996b2ab8eb984e615c435afa3a66d2662589f25ddeac37085</t>
  </si>
  <si>
    <t>ad0d166c5390109137b8e65b7d3438359aa3f241d587d4dfdbc84b4de6795914</t>
  </si>
  <si>
    <t>ad1f51a345d28a317125a3f552578ce17dadfb9b06850838372740b6e15e93e0</t>
  </si>
  <si>
    <t>ad2a899d5c883c399a272d3998092acc632acffd40486749f03a72d1553cc469</t>
  </si>
  <si>
    <t>ad3ac88844b26a7588d3c7e3022b4623a0567cbd1d4a333e832fa6120c032cb1</t>
  </si>
  <si>
    <t>ad784d707656f239ba2fec9bd55305d435a273b55ab823b183f62e29e88fbab8</t>
  </si>
  <si>
    <t>ad9759e209b77edf74c2a166015ccaefe438dfaad22fbe04a3595e7983590df3</t>
  </si>
  <si>
    <t>adbcaf1ebf729703d4d5f5ba6421a706722612337cb40bacea6978345b307553</t>
  </si>
  <si>
    <t>ade76ad8d0c2e5dd1a22830b8ae942cd3d3b1e2324987ddbb1392faa4cae13db</t>
  </si>
  <si>
    <t>ae05725d8e3f2c9fe7085d1fb76ee91645bd4f368a272bf5e2e95b0a91c00633</t>
  </si>
  <si>
    <t>ae4404c2905dadba934b86df10c2199ee4c9fe27595b4c9d2bb2839d66d00cb5</t>
  </si>
  <si>
    <t>ae52179579352eeb5f5663aa58cd00144452892d71a07c057525489306fe0d5f</t>
  </si>
  <si>
    <t>ae747ba2f0fde771fabe3117362793d796ae13639224a7e3cd3e9c9ab62508f6</t>
  </si>
  <si>
    <t>aea0c610877b09ec43147a61b151ca4b7bfb515e0ebf20a7741862ccd2fac921</t>
  </si>
  <si>
    <t>aeadbd4b3905dde30707b5eb21264fe2712ebe912d04a94c77780c8b84b23e34</t>
  </si>
  <si>
    <t>aeaf94f1ff0bac3e5735e3b63810039b38fdbd3f3dee051db62a98befa44bb14</t>
  </si>
  <si>
    <t>aed0cefb81d0f7660c48436b13a3ef35bbf648e9a29ea7e7c26344b42b415b9e</t>
  </si>
  <si>
    <t>aef6620568e9fbf716f8da6521899199b51bc5698bb3f317758ff49b48b6cb89</t>
  </si>
  <si>
    <t>aef904d46bcc3f8cb411b623db187b6477f94a238bdad0b71243cab1ae399acf</t>
  </si>
  <si>
    <t>afd64512e388fa05658210533509f1a4a255e76c47006833d01de46caeeffcd6</t>
  </si>
  <si>
    <t>afdca733711532175844a6c543972c740db8cb58ddc79665303289a9110c9a75</t>
  </si>
  <si>
    <t>aff6b03d37fb5aef033ea41a51b206da821f8d47b29b430c6c4d21a3e396348a</t>
  </si>
  <si>
    <t>b02417c4fb2e2e00a7e04148de1cca6b804a93a8cbd5dc0afe60d331971869e9</t>
  </si>
  <si>
    <t>b0336c9d7cb51aa3585d823bedd34d70da3fa6681f9536cbcfa1cc8e6b43815b</t>
  </si>
  <si>
    <t>b04338daf197bd73b4979ccc519149287a28caac8e1fd208754d3a11c4dddb0b</t>
  </si>
  <si>
    <t>b078bf5603f8cb70562e88882e4d819aed552ca23c738192498a421486c66af0</t>
  </si>
  <si>
    <t>b08fc48453b872a389731ebf2651faa3236b1127513d51a16bd6a97ec687baea</t>
  </si>
  <si>
    <t>b16d05f212721237ff2ece7fd474745ee70373ad8e2536e557fa3a1322716252</t>
  </si>
  <si>
    <t>b1c714c9278d9cafc9c2eefe7af1cb5ef4a87d5525e1e580430fe2d5390ee38d</t>
  </si>
  <si>
    <t>b1e001ac11809625cff604d669fa96e8fb621bf3630c2ac3bbb807809b0f6942</t>
  </si>
  <si>
    <t>b207f44f2ea1ba52bb76a487db1e674e1dcf1d27cdde3d13815ffa0bd2fad8ba</t>
  </si>
  <si>
    <t>b20c9564ecc5ef04421c42f3e1ad0172c868dcdd6b76842714cf47e65c1b75a1</t>
  </si>
  <si>
    <t>b253e887c8b422507671ab69a37aba982edef7f54dfe1947b54e4a4552869a6c</t>
  </si>
  <si>
    <t>b2e1023b4f8b7d5a1edc29633a2287569af229b76168d3d0950a472b4745e577</t>
  </si>
  <si>
    <t>b321d1c9549434913720284e269e15d51df894b848f58b0d78b297e8a40ed2fd</t>
  </si>
  <si>
    <t>b3b6f3a0006ea48a8240137815ca9060a91efd3967b1c7643e66e74869e7c10c</t>
  </si>
  <si>
    <t>b3c0e3cefccb413fca1dd09777f7cd76232aae1821c9627307b6de8037697a7c</t>
  </si>
  <si>
    <t>b3d17513c43fcf7db5fda47d14cbdff58d6b6eee8ed5f4d1206236efc0376190</t>
  </si>
  <si>
    <t>b3e6ab0dfc6bf0dcbe0182b584898faf24e29522f0238fee2b96e909b7dbaec5</t>
  </si>
  <si>
    <t>b3f34b5b15a78bba7bba115178fd4156c9848139babdfafffe00c2848fed4c92</t>
  </si>
  <si>
    <t>b44f91a808a6f301da72ddc38d473f5bfc9071c1e3a75cb0f17f726aff03baa2</t>
  </si>
  <si>
    <t>b453953755c53d3e70b415f1f6d1010fa2d2c16c6aa508436d253145f5e4ee8a</t>
  </si>
  <si>
    <t>b4f1f51cf5e461d1fd2a2fdc9fcb2b9f330b4c47067a4ffd568c90a4fde72b3f</t>
  </si>
  <si>
    <t>b50fe6db4355bd360bf59e957d8c90823c48d46d551b018962a9e701f976cccd</t>
  </si>
  <si>
    <t>b546193fb321afd41adf14782eac85d29e9994d9bfd1006a05e2ea51fec32844</t>
  </si>
  <si>
    <t>b576e83e721ebefb06331a57dfe3d36eb4bc734cdf7307bc7a986c64808b342a</t>
  </si>
  <si>
    <t>b5a1eb68cb2fd2bb93e5059246dccee33a0baa3bacfeb1aa44fb04180a1e5b04</t>
  </si>
  <si>
    <t>b5d6b8516a43ae930e0e1badfb0f9404b8df3cd9b93fc771adbb7dee1daa9992</t>
  </si>
  <si>
    <t>b5de0c3fda5395017fd1bd311b7d9f2c0306d0fd27abb1c2c2e5978c3f3950ec</t>
  </si>
  <si>
    <t>b603a4b04ab0ff88e2db3c71c9099a96e2651502c8f9a155a703b05a6a067907</t>
  </si>
  <si>
    <t>b61142814dcd6ec8d139cb0f527f785ac29a42e33bc1035e620ed18947d0c41e</t>
  </si>
  <si>
    <t>b62fc66a12d47de9f13ade3cd9e860f8e4ee0f88b2d92806ec6d63d68d875451</t>
  </si>
  <si>
    <t>b6345a06e14137fb4905d97cc3768fa8b246ece5212fbadf430c72fa58fb16a0</t>
  </si>
  <si>
    <t>b69d7318e81409d5c6c8a99706fa9ba9f7cee88e3416813563b9a98cd4b48893</t>
  </si>
  <si>
    <t>b6d44b2416629060a39bf040f41304a6744d98d3976356b3a959b3d299b76616</t>
  </si>
  <si>
    <t>b6e2e0c280ed0606ba944ce446b322ceebf0faf43aad5c7433c158603f874fad</t>
  </si>
  <si>
    <t>b6fc5a7899ef6d32889160e8956671fea1233d1fd4854ed1302b8368ca56b7e2</t>
  </si>
  <si>
    <t>b7180a7675a7bbdc8a3e4dc82605fe2c72334c11bb0490a7647c6c0ae6540336</t>
  </si>
  <si>
    <t>b78ee454aefad316edd802df0b5a503c4c12c8a76944ca4641a19c45f73b3d46</t>
  </si>
  <si>
    <t>b7dfbb0c0eb73ddd42e1e5a2aa4b0e881b20091e6e5f6962b7835ad7fe8020cd</t>
  </si>
  <si>
    <t>b7f103496d1f1c7dc69db28e135c3eba6503f514f0c21335c69d9ba30b07196e</t>
  </si>
  <si>
    <t>b8118774adfd830d79b1874f13161b505c429f53346fbadd1a69eb6379cb3380</t>
  </si>
  <si>
    <t>b81253220df4dce08caf603fb2908f60af8a48996182dc15a103ac4181e3d787</t>
  </si>
  <si>
    <t>b82129d16db83aa916f742cb53f39e2292fc7ebf8a1c16af76fdef0c79e4c4ac</t>
  </si>
  <si>
    <t>b8b1a46a73190d654a87af167c57734c515e05824fb0706450e39c76c49b4bbb</t>
  </si>
  <si>
    <t>b8b58dd0b3d3aa2785f5e4327accb8268813e922ccaea44dadce7650e0ca3b55</t>
  </si>
  <si>
    <t>b8e92dd4994d9aad330f03393bcbba09ab8bd1d93b4c23e21abb29617c8b5a3c</t>
  </si>
  <si>
    <t>b8fbec7e7b859342abbfd274daba25900ce6651f4a0087101322ebf3e57b6784</t>
  </si>
  <si>
    <t>b906c6fca2cbe06403d447e97f12e2dce824d8008da5401b0cde2db65766b72c</t>
  </si>
  <si>
    <t>b9139f64e391ba213280bacf978b6db6767c6055bfff80d721719da57f659abb</t>
  </si>
  <si>
    <t>b94bc549b9805d9f03bc367a25ac319e9432557e810c029fc97a61896f40b72f</t>
  </si>
  <si>
    <t>b9522a498e022513f3f3c76e23d2202e327550b0e7a2cddfb4dbe947d9f198e3</t>
  </si>
  <si>
    <t>b954084045c63dd1b968c58b2db2204f3f4d2c26b7c7868d59361982d65be145</t>
  </si>
  <si>
    <t>b9709233123debd198c66133da9b97dbd21a8069d32ce2ff8b4565b74151627d</t>
  </si>
  <si>
    <t>b9c789f3d31a9aeb4e955cfbdf08a7f3fba5ea2038488d6ed23ee0339feea35b</t>
  </si>
  <si>
    <t>b9f29792e6045a2c8d5d2a7614461265be70618e38af134792f4aab59b3eaf0f</t>
  </si>
  <si>
    <t>ba11df627747ed27eab408089f1ea695548440e588b04def8b2313ab7bc47bbe</t>
  </si>
  <si>
    <t>ba315a503cc654f3255f9838da4476541da30a2dd68bbc9722af5b55ec2554f8</t>
  </si>
  <si>
    <t>ba5554a0c19d30be4a0049c7013e03e83d317e7ee667e97a36f3b5450ef4d399</t>
  </si>
  <si>
    <t>ba85a9f0b62b249d9f704722113251b36fb33710fc94902efba7f3228372bcc1</t>
  </si>
  <si>
    <t>ba9b48bb6e15f6a2770e1d1bc03db98e975363984e4838acf262f28e21e80fcd</t>
  </si>
  <si>
    <t>baadfb27b5c26c09ff6883aaaa9ee9d4c5543eeeffab093c95a13f65158bc070</t>
  </si>
  <si>
    <t>baeacf82e7017564c1916ca5d842e5bdc0d5e7b49ad995c1de20492b21012dd9</t>
  </si>
  <si>
    <t>bb21ecba6bba87fc3a7bffb2d5ff6961462a278ff91ee24554125017a66c703f</t>
  </si>
  <si>
    <t>bb2b7f1476b7847d74183a4d9daee6881b68bedbbc03ac343275f4e55b23a058</t>
  </si>
  <si>
    <t>bb45b6b3b657717994f5b914810c0077560102bf6d5075ea2b15c33c653a8990</t>
  </si>
  <si>
    <t>bb8974651a3ae68bd8c1d261f953ac532d3ba04b8049d481513d73565e20b8d7</t>
  </si>
  <si>
    <t>bbabda78af9d26c1d90a6ac047ad6cc2536804184db1f26613bba6faad343d6d</t>
  </si>
  <si>
    <t>bbcf988b61257dfef4468df44cc6f0c4848b432b5ca1e3261e2df57e10b5322a</t>
  </si>
  <si>
    <t>bc055c8579425454cc9880a106fb525f8b188f7f5209ac49438bd123b9de79c3</t>
  </si>
  <si>
    <t>bc363fdaf8c59cee5dcde2d9e4f523b6d4533b87ab19f778aaf48c97ec1aaf97</t>
  </si>
  <si>
    <t>bc3abd74c631770f81e25e8b5853984d2334323ae70b79f7a01b63fa17c35b02</t>
  </si>
  <si>
    <t>bc4011fbad709cc6a376d6142900ca58d44dcd9454ad28a9b2b0dcc83519d6d9</t>
  </si>
  <si>
    <t>bc64d63b4c2b10a663d826da6263f3c63d5a5084237dbf322d04a97bab6f31f2</t>
  </si>
  <si>
    <t>bc829047fbac9ac8c2b5826c8d34cc633b84a29d071278bf968aa9981e1b401e</t>
  </si>
  <si>
    <t>bc97f025fdeb4d68db0165f1fd3c7188b52989e63e88b8e2ce7886f7aaa9efc8</t>
  </si>
  <si>
    <t>bcd936b04dbb9c3399f96d658afaae64e7d032f0039aa6de23f10ae74f1c9b73</t>
  </si>
  <si>
    <t>bd004064033374fb9457a462ce85a2944cf00bab883aadf54704763eb746ae46</t>
  </si>
  <si>
    <t>bd01412db5ba34959bcda275c8c5464d9a97d8dd12171d7ee532078d85ddff9c</t>
  </si>
  <si>
    <t>bd0298ac0ca48f62ea2c5cb092ea56700ba517c87f42f5f1e98f6e1b7aac97a6</t>
  </si>
  <si>
    <t>bda81fa25ec45f46d35de543e5cc0294c17616018cd5907a281fa5c8f5862d9c</t>
  </si>
  <si>
    <t>bdbfcae67a56d3cd5034556df86ef52ab651aeeabc5265433a1620d3ae06ea1f</t>
  </si>
  <si>
    <t>be2a5b4e77551280683d9df7a962029092f4d1db9ea6d033abe9ceb559af76d2</t>
  </si>
  <si>
    <t>be925ba7ea9d720448da381d5383ca71ee633d42a25f9c0c937b86fbfcbbbb46</t>
  </si>
  <si>
    <t>bed7e579d65d52ff341ebb68fafad428d5fcf67dcc210c015d3b08a617690644</t>
  </si>
  <si>
    <t>befcd049a3b408812ffa7e0c5aff0217012ac1e56f1ae3adebf9e760135229ee</t>
  </si>
  <si>
    <t>bf2ecf87a67a77d9f113d0465539fb2f1e9d98d283b0c87e036f88d48bfbf43c</t>
  </si>
  <si>
    <t>bf2f8eb9e4449db4fce4ca5df1ad13fe8116dd7985fccbe1d13b64dd637eeed4</t>
  </si>
  <si>
    <t>bfa6bfe9eb7be6a2ec3878197f268cfe3e313296d3428f0246bea0f873c3368f</t>
  </si>
  <si>
    <t>c0122d70667b36e07595ddc63cc38a4b86bca64432f911d5679186e213cf766f</t>
  </si>
  <si>
    <t>c02d224cd21b8667e1109be5622000ffadcca45896078be6b9c70ad7950793cd</t>
  </si>
  <si>
    <t>c04039ba1c5dfaecfeedc625d1d15e2a8b8a2872536d867b45cb0eae83ba8c14</t>
  </si>
  <si>
    <t>c04865ef9961242d00835ac9213aad066c1715730c7b281b07b9564499727add</t>
  </si>
  <si>
    <t>c09fca1e800446ebdab31e64ce014267be87fa796f8ad15d537b9ba590a5b024</t>
  </si>
  <si>
    <t>c0c30c46f2d63fdfb588d734b1bc1b07b33bf1d105f2dc913e63504017a4ad6e</t>
  </si>
  <si>
    <t>c10b8398ce145469274b62e8f87b1bb600800e377212f90c20e4ed0808ec6275</t>
  </si>
  <si>
    <t>c127e8caaa39d946ded722d6bc7494c582988a79ae7d5231cf6455ece6ade918</t>
  </si>
  <si>
    <t>c1b7b94f4d5f650fde16b3b93438701c3e91b0450c74c45bf1ace754bc8ea42e</t>
  </si>
  <si>
    <t>c1bdd725cbcaae68b0eac91d36ed17b830e7eb6196cb3080cb876935d6ce2fbe</t>
  </si>
  <si>
    <t>c1beaad63e03e2d3edba408a3217b048019dbac6572af3c87e4eaef437c022fc</t>
  </si>
  <si>
    <t>c1f1094ce9b532dbb2ad38b8a4a784f35ac8b7f5ff255cfa3a40f611cfe5672e</t>
  </si>
  <si>
    <t>c213c9b8fa507495dcf890ac01fe299cf17146135ce4e0b73761d3fef6b941ad</t>
  </si>
  <si>
    <t>c227dca9f9f55d752a4962e72798d9e83a482e2a84620d9635366a4f70adfb1c</t>
  </si>
  <si>
    <t>c26a578ed82b3c69b3da09ced35623c059810c8c2572885bf638e0b38d75d01c</t>
  </si>
  <si>
    <t>c29a49c3cf8ebd5cbe233a4ddf9bb19b1885ddf534a82e5cc5f50590b97fba62</t>
  </si>
  <si>
    <t>c2b93a44897e6111347d26cf18eee2e44a1a65237425659d8a74fa170005129f</t>
  </si>
  <si>
    <t>c302a5f6337351beb9c495497b957919b53d3fb3683c1cb01fd23c324d6eeeb6</t>
  </si>
  <si>
    <t>c311621c47a40237741893a34789dce593fd98d3f83c7b279c4ce22d470e1cea</t>
  </si>
  <si>
    <t>c354485f78efcf35d012e05dcf82db2ae5c1794ae7f5fddfeeda4168e9f38423</t>
  </si>
  <si>
    <t>c36142e9b5c7f5422e6a60524449bcff70886bccdd0005a3935f675aebced1fb</t>
  </si>
  <si>
    <t>c376f1bf71475c9800b71fb443a7f4d7df74b6f0976d9e529bffd5e8a488d867</t>
  </si>
  <si>
    <t>c3788c576765be0eaa956e4ff80c4e35b25bdfabcca54b3b048a402e6f1af85c</t>
  </si>
  <si>
    <t>c39bbfdce7bd3d73d7c6018ed81c85c9ec9104a6026bf75b888abaa81b8bfff5</t>
  </si>
  <si>
    <t>c3bd57693f420f895a44a023e10fad15b923c0b08ef51528cdd459a36049a269</t>
  </si>
  <si>
    <t>c45f22065badf1992be30e51144e582fde5e8734e5c77cd9a62d89dccce83b1a</t>
  </si>
  <si>
    <t>c4fb1679613f996dfdc86e40413bf02845b860c349e075afa465bdf6abca67e4</t>
  </si>
  <si>
    <t>c51e0e2c92b24fd1e947b3804200e57a2c0c6861fecab1f7e03fc5e52fed7ff8</t>
  </si>
  <si>
    <t>c5308764d96447669b4c0064d36295150bd6173fb067b34b424430d6a3efa423</t>
  </si>
  <si>
    <t>c58dd33687ac94c0faaf26333b44a63bc258f0291ab58d383024b14632b69b64</t>
  </si>
  <si>
    <t>c5d04d3809a3e67e63c1770e66d07870c96ff0790eb21f21b65bec60b2cdc4e5</t>
  </si>
  <si>
    <t>c635f0e9f2cba57824e908ea278c5eb0f1e1fb010d5ef246c9c5c7359025c226</t>
  </si>
  <si>
    <t>c6514aedd9550a5b60c4853184a5a50f7d73e0072ff580cf673135239fec5de8</t>
  </si>
  <si>
    <t>c67702a2cd6f44951be890e9d1f742d4347e86cb92e8ac779a472c6d07a717c8</t>
  </si>
  <si>
    <t>c69ba9893db17fe6d72ec5422fe06dc2d7a99ca13162f61af70c6d8f04ce32f7</t>
  </si>
  <si>
    <t>c6a8970795258814ff751c139123bbab02ec953cb76be4725ab55b3165992dba</t>
  </si>
  <si>
    <t>c6baad582e792dd9fcb09db37a700267a1d25ab10994df4815b0d0787a691524</t>
  </si>
  <si>
    <t>c6bc0bb044ca366c947719d87a63acb8d2cd24acf5ce71f773f0a5d1ec882154</t>
  </si>
  <si>
    <t>c6d28308cf8e12b40e2fb98bbcdd29d5d3d7b9f1ee5314f5cad5697a3a818bbf</t>
  </si>
  <si>
    <t>c6f8c8ed5d9b6dc3a0c0bc797174f17d559b41edb901a572b927ddf2b631831c</t>
  </si>
  <si>
    <t>c7064d9e7ca518c5d2f46a8773accf21b82d6cd5604fbabc3e2930de8d7ca830</t>
  </si>
  <si>
    <t>c710ff3b40e284dcd5704296453d094a1331af75cfe4821ec7e73dbde8396c65</t>
  </si>
  <si>
    <t>c73770cf3467f8751a480268f824e50d43d26db0d931bc0d3eb8ecf23f5e6fd7</t>
  </si>
  <si>
    <t>c741b03b0afcc4e0112948b0accca1522504898d4a76e3fddec247292018b8cf</t>
  </si>
  <si>
    <t>c7776b5950763fa5c7f3bf23a482e76a67f1a32da9a39135c3ee0d8a2389d591</t>
  </si>
  <si>
    <t>c7aad8616b878a3a95b677894ea4f1a964919df006e8ed596eb7de72848cbeee</t>
  </si>
  <si>
    <t>c7abaf0261db21800216b93b56a21c8ba2477a4833838297de1db61f6454e26a</t>
  </si>
  <si>
    <t>c802f065590d3ef7f4fbcb2d57caa0440922f37c1e785e037fc0d0cb2f1cecc1</t>
  </si>
  <si>
    <t>c81148cfa6ece8afc358ad898737fb7a140ab7a1b62bbf65a029029cb97f4a14</t>
  </si>
  <si>
    <t>c81ac38f9b333399ff890c09f8460aaeedf7089e1beda7064de763a7f2f8140e</t>
  </si>
  <si>
    <t>c8577696a204b11ce4a664e3fe22325defaf342ebc5fe6e3eb8b77ac02045b88</t>
  </si>
  <si>
    <t>c86dc23ae398b728a8ee6a67d38e40ec4dc06c3a466ef0aa071b118023ebc989</t>
  </si>
  <si>
    <t>c882380a9c556e860c3b3371d45c0205fcb59432ece2192e0fd3bd9caa62e031</t>
  </si>
  <si>
    <t>c88b414508e001eb221b4d3413de9babea09479196032d3c91407b34e2b1570b</t>
  </si>
  <si>
    <t>c8a2298ab7056c7c582642d2e644f47f5c4e4113f351bcb47dec897a8752fe9d</t>
  </si>
  <si>
    <t>c8eb615e7f455642faeed2912f66d7fe1cef41280bc4f978a58758d34b6b6136</t>
  </si>
  <si>
    <t>c9177ce71b2dd5fb454bfd2e71378c80f77770cf1d48f81916efd1e03d4b5797</t>
  </si>
  <si>
    <t>c93c40217c314b2241a7e60ce1896a4d055589e2bb6b7b29332e42aebaaeede1</t>
  </si>
  <si>
    <t>c95b575e7fcbb8402e7ad5e1b88775db940603d5850d617cf1bc8a3857ada0b2</t>
  </si>
  <si>
    <t>c99abafc71d440ccc19d552f3ae4c0950fae223e3ac6df3e42d890ad2d7090ca</t>
  </si>
  <si>
    <t>c9f95c2da9327113b39d7202b0aa5fbabddf498186c95b5e9a14a0ac40a4adb9</t>
  </si>
  <si>
    <t>ca78a7bb781cf7e485103e157f9ec99d43f7130f6d760533e125f632a0c1a6dc</t>
  </si>
  <si>
    <t>ca81146039d8f26c7ffb94653eea64dbcef9135c1fb0ec0d921d87fd584d47eb</t>
  </si>
  <si>
    <t>ca8947921c3ad8ef1ae20d7aa56cba1ad1a69e37bcb31349a731a328c9d5795a</t>
  </si>
  <si>
    <t>cab0eef61aee49c6d51a4655bea6a9f483bad11fd83d37eb7e7628a539df913a</t>
  </si>
  <si>
    <t>caff440502d9deaed163a98dc5d72039b94552acbb48be9cfb0420fd1b958532</t>
  </si>
  <si>
    <t>cb5e647faa65be59d6c157ba68d7b7514cade22222417b21821460e7876b713a</t>
  </si>
  <si>
    <t>cbad202f36f59dbd67dba338810fed6cc4b2715a413fcc6922d57dd522b6e615</t>
  </si>
  <si>
    <t>cc33817b3b6a06dfd753c9794db4101f119ed868791ec6132b62abe8b4367440</t>
  </si>
  <si>
    <t>cc4be3efa7a2c3cf4123a4077d0a9de5e620a050cdd3459eba834a7f1e619114</t>
  </si>
  <si>
    <t>cc7ab260d6376b7a8df270117b11d6fbbbfcd53fb50172918e3b8948fbb33833</t>
  </si>
  <si>
    <t>ccdbe8a409ecf7d4a320745d604f32b058faf94f561bf15caeb21ca6d377b603</t>
  </si>
  <si>
    <t>ccef0d8a333979214f3b54417d21c535e9cdcede0bc589536b4af6178ce6d6c6</t>
  </si>
  <si>
    <t>cd5201e70d3d9c9c4e69a93e75f6ea0c6aaf0628a32f8c368ab75971d86738fe</t>
  </si>
  <si>
    <t>cd61b80ec302d4d08a232a174fe1805ac5d80b6f830898fe2f61aeae796628c3</t>
  </si>
  <si>
    <t>cdc1e685c21b7a840aa0f0181d3af7eaf12b707273d443bc8a3466ecc78784f1</t>
  </si>
  <si>
    <t>cdc27db7c2373a0129a416c66da6e36696b8a7ab038a0713c165f5283be5075e</t>
  </si>
  <si>
    <t>cdc361e632e03067f1e48bc7ffae0da14555f439c9c83e3fdd00a51eaa72504a</t>
  </si>
  <si>
    <t>cdc7e268376e3f7d9abd4cc438cbaa9d155a731907e5f3be23b0656245f777e9</t>
  </si>
  <si>
    <t>cdf2bd7e1b8319d5f8438e3255b0e5fa77ff617837622ec2ec38d701d62388a3</t>
  </si>
  <si>
    <t>cdff579af12fde1e2d0bb4cda1ef7242fb73360ef4cb95c0d6b4aa94be7c99e7</t>
  </si>
  <si>
    <t>ce0027645c8d1282911c0872517b662c38811e794b4fda2e785aa913e02cd092</t>
  </si>
  <si>
    <t>ce48654925f9e5ec825bb5683b2386a431be422cfd59aa806aeb7076e49a1185</t>
  </si>
  <si>
    <t>ce885bfe5e51a6cf4b0ca41fe90fc41f74a64a9725bcd7f8c018fb1935eeb01f</t>
  </si>
  <si>
    <t>cec36d8ec071d0e2dd8643124d94268b168c945f9d30e771dd263fc8e50a7966</t>
  </si>
  <si>
    <t>cf233dce2dc9fb4b10ca096c2e9334cd043a0c7ede3950b9fa950a947634fbbf</t>
  </si>
  <si>
    <t>cfa43a010d17012007a5392c694769ebfe958328b60884d4c5f9a858d7c45915</t>
  </si>
  <si>
    <t>cfd570f9d402e0a258ea5547ac3b7acfb2fe0d2a89b30eabc2dfa312986b5389</t>
  </si>
  <si>
    <t>d0045f2d270548dd32176aee884c282bcd122b626f769e012d87cfa0721e0974</t>
  </si>
  <si>
    <t>d04a0f2f40ab65ba603597a7d61fe7e333c3c7cd561b75ddf1c7d520aee63869</t>
  </si>
  <si>
    <t>d063b41e0c817277bc7c671b9a99de8c98d6803b82c43dbf57e653f90510bd01</t>
  </si>
  <si>
    <t>d083b90a5228ec059dd0bb7082f49af71138fed01b8d03892160915941a668ab</t>
  </si>
  <si>
    <t>d0d700f74bf2a8d53ef164756073a9d66e940fe2b3233e92a3022f87218a9b2c</t>
  </si>
  <si>
    <t>d0e558fb8f01fcec41a7f7c4868f8095c5bf7ab60458e4ef5dd66a5cbc267c57</t>
  </si>
  <si>
    <t>d104992f72492fe5af7b5f78b81a46ba97197bd56fca07b1aee37f9a3f6a971c</t>
  </si>
  <si>
    <t>d12b41f05956bb556c89d900f57e9cc2e05c11346e115be7b5b7968cb623f253</t>
  </si>
  <si>
    <t>d163aa7d3f2c0362a4848ab7925d241b8ce5a50b9d59dd73fca43027d9b4c5e1</t>
  </si>
  <si>
    <t>d1649223b4e88e7cfe15477832af6d6a53ebeeabc9338bd2a66e0cfb48ac60b1</t>
  </si>
  <si>
    <t>d1a35b35705b64ce7d718fac8343cffe09fb1d0cd80b85d4b6158b2703be0c78</t>
  </si>
  <si>
    <t>d1ac1e0c32159b13931ae12966e4f7b09768ccebaf0642cde6f4d02d05d1eba4</t>
  </si>
  <si>
    <t>d1d6d6dbc4008fdf9340217ee0123d0c2091574c05c6d7d8139318ac89bf2f20</t>
  </si>
  <si>
    <t>d217e381362e305d836cff8bda0ec5a3098d01bf659ae6b41ecc1eec9ae7c6e8</t>
  </si>
  <si>
    <t>d2c8e0576dd922bbf69246e2aec077dc8f3327b5dc0b0e4a7266b7ddad922080</t>
  </si>
  <si>
    <t>d32aa92c0b755183f95189e9a13ea1a5718079d4fafa4345af78605f5b2a6252</t>
  </si>
  <si>
    <t>d357be58e2bfa7e71ff3f231f7512c57d242894cb20f23ee26e586424d26a8ff</t>
  </si>
  <si>
    <t>d36fcee8f9a30efa561228ca28fbfeb538fca465e9926e1d19ea60c7611f0695</t>
  </si>
  <si>
    <t>d394aa84ac4f888fb5267e39abcbe9614580aa5b3f820c20d731eed602e07688</t>
  </si>
  <si>
    <t>d3ec23134d6410d3fb636e634e59a25ce8a11238ef201b194d734f28499d18cd</t>
  </si>
  <si>
    <t>d417d67f4ee4238ec38c28c96569fb522af5bd7a822e21865a51614af5de5130</t>
  </si>
  <si>
    <t>d42c3b2e24d3dd3a88de3b89e5714fcbae8379f044d3dd10c5481e3eed68ddec</t>
  </si>
  <si>
    <t>d42ceaa9c2092590b01666cdac71fa469b1e39eaed677285779d9e9edbff7e60</t>
  </si>
  <si>
    <t>d430232f8b5c994b44613ce177966b02e8cb31f0f5992147dfa40b5c542bb680</t>
  </si>
  <si>
    <t>d44b94047f2894edec447ada286b23853cd280c6b736584bcdf24a421aa0304a</t>
  </si>
  <si>
    <t>d4ca9addd77fb460d1eb5ef700cd5f3d1613bd205bf80890650d94059f8c18dd</t>
  </si>
  <si>
    <t>d4d9b800e7df5e9f90866ff53faa9474d78f8d8829547672a4c6591275a147e5</t>
  </si>
  <si>
    <t>d4f518584576d62b1b956682ca151108b8009e1487d4022175eeacde6c09d4c9</t>
  </si>
  <si>
    <t>d56a4b497979ff3ab4c6a680213e71260dc675b1714bb62a96d7c2513dba91e3</t>
  </si>
  <si>
    <t>d586cab1a6266476d61c727855c9f5a4d22cb226da4b362e3e7f1bb16bec351d</t>
  </si>
  <si>
    <t>d5a9c2e2aa985eb9bb7ba6f41dab6c585fd35404e82af37bc960f6f25fa76065</t>
  </si>
  <si>
    <t>d5b467718adc04118e8319da4e30af0173d09695cf26a6254ea4f0df36b1364d</t>
  </si>
  <si>
    <t>d5bdf1941d9be5447e1133a39e40c4a7704a54fe76b0db7731b67003268d320b</t>
  </si>
  <si>
    <t>d5e4a9080e58ece498291120a619b6d6c8441b5aca6769e8151222993e9ab92e</t>
  </si>
  <si>
    <t>d5f43ac6cc01488bf16c338ea0ec091f322c77adc63964e0178f3a6aaabd720e</t>
  </si>
  <si>
    <t>d648b31ac47cb7bdc84e89ca0f516ab77d1eb69d8395f9b5319932e8a966cf99</t>
  </si>
  <si>
    <t>d6697c3a8ec15d730ee6141a21bfcffc8245c489a73216c59f4785ac219a8ed7</t>
  </si>
  <si>
    <t>d66a3bd8dd8bc3dd64c0250818050c9cd6ab661db61217e1fc995520a3e12590</t>
  </si>
  <si>
    <t>d6998cdb2c184d94b5ca8e8896cae60f4a52d1b81528f89886e1327c1d0337f1</t>
  </si>
  <si>
    <t>d69e38fd08cff45e60950d9372d65fe9d629023c0738d12be48178e4c797083a</t>
  </si>
  <si>
    <t>d6a0e6f9f43135b68539744690d9e3355625a40f5dff87697ecfdc602f419750</t>
  </si>
  <si>
    <t>d6baf55340f4b230a9fd45a8b61c8ac5da5db0742af250392c05120606de2378</t>
  </si>
  <si>
    <t>d6be9150b84157fb57d473a63e731dd5b361cb2834be0c09a7b752498b0bc43b</t>
  </si>
  <si>
    <t>d7442505f7e7c48874ace2ff1a3f5f30628d92c7f0109011f78e71c33062b315</t>
  </si>
  <si>
    <t>d7afdd9b966383f77c06ae073844939471794ae286d8cee307f43b398fd517d7</t>
  </si>
  <si>
    <t>d7bc7a694cb803c281e569f66d38c4878cf1225c8e3a5f3e1a2dfffd4a008375</t>
  </si>
  <si>
    <t>d7c7b0bfe15895804a94fc9ea4d0b3a62aa1a0cadbfd9f28a02a1702c9111e97</t>
  </si>
  <si>
    <t>d8543232dfffe9c19794511d158568e69dfb41920b114cd8a5d59fde8e7bfc75</t>
  </si>
  <si>
    <t>d8645469385312cea6ab01d38f2198576f85cc9db96cf43e306d235cabb837d0</t>
  </si>
  <si>
    <t>d88b57d4bebcd7b13f428b4942259214eb3ac081ffea94a8aad80336af65b40f</t>
  </si>
  <si>
    <t>d8f16806d647fad18d619c376da6ec52378d2e0ca1644ad6a489a381e6974e38</t>
  </si>
  <si>
    <t>d904e99dc5d396af9fa7c2c0b76b9119ebc04373c9c60b6130534d154cbc6267</t>
  </si>
  <si>
    <t>d9db7693a7dac10fc36d583f1b9bdb189894139da1bd22701e2f5ec2ed7eeba7</t>
  </si>
  <si>
    <t>da821742da1a53c483e61bbf1dd67243d229a45ff701c847ec6b5263268c1759</t>
  </si>
  <si>
    <t>dab29fd1ac4abc4a5f507847329f5adf4e02da93a76b07c161b3121afe846013</t>
  </si>
  <si>
    <t>dace2db0915e34c42e2b917bc403901b2a83afa4e3edee603ae64505a3576f0b</t>
  </si>
  <si>
    <t>db11e9255b92308cfa4a48292781b4a7544ebc9d3a16f519f43e70ad8b6ef1a6</t>
  </si>
  <si>
    <t>db3fd11460d36a83398bc0e8d2b20976e27ba8e75f4b76c416b8012e9b1e94ec</t>
  </si>
  <si>
    <t>db4d78ec65cc83d83de410d55b3e261f7d3dd97c7c3a90b2da857d93ab121a57</t>
  </si>
  <si>
    <t>db5cbb807cb78b07e2d67f8dbaec4ec7770a39e18372d6b6c27559e11d9470ba</t>
  </si>
  <si>
    <t>dbb06cbd44e60836bde010ff55a6369984c1a4059b2e2cd64b6bb362be3675a1</t>
  </si>
  <si>
    <t>dbf3437a8c90d1b1d193c822a64642f9d3cb9cf8f54d68f16fa6505367a4f27e</t>
  </si>
  <si>
    <t>dc075315d3ef6298edcae3b787d19b3c0efa0ebf03daa2c269089d0b256b9ad0</t>
  </si>
  <si>
    <t>dc132ce83cef626b8cdb4936dfb91613dd62543e5567768eaffda1e3df79bef4</t>
  </si>
  <si>
    <t>dc2b40563f46a57c10a1c8dd9453b14bc18cbec9b36679ca888098af68373012</t>
  </si>
  <si>
    <t>dc2f1cc4c56d63dcd082d73370963845c96c3dbf250e73ae761de0376d645b15</t>
  </si>
  <si>
    <t>dcadd97eff86d5b11f6b14ecc60e6c8fb5c03ffd2a3229ef916e1c7e3f4043e7</t>
  </si>
  <si>
    <t>dce287f082e3a6beedff0b9c024ab785fe5682c42cd4850d80a2bcd53e084117</t>
  </si>
  <si>
    <t>dd073600fac2afae47d5b5bd5c7abaedfdfb6dd989a514a3ef5090792bf42005</t>
  </si>
  <si>
    <t>dda527c803a7668cbf18adf5fd837ee418c8d760de3b98f3987343bd706ed889</t>
  </si>
  <si>
    <t>dddab9e86cc769bf2a08867e5015819b1eaaa0cce0f6ebb0efb0be6912ae22f0</t>
  </si>
  <si>
    <t>ddee42d0bc9ec75a4cc003a77d530086f5fa9438a327c5085292a134e1de3176</t>
  </si>
  <si>
    <t>de0755fc74844169a54d419b41427dad85ceed679499c5f184c4935cd0c07427</t>
  </si>
  <si>
    <t>de903ef367fa23a0ab9977d52bfda03e042d00edf6a372fcec43276f42dcfd99</t>
  </si>
  <si>
    <t>de90df4e0051c4ae566551c27808b17a12e05e500a9b44098df652a8b2029c63</t>
  </si>
  <si>
    <t>dea674aa569a2ef6455276a06f75b8538e47b810ace52cbbf9833594975ca1ee</t>
  </si>
  <si>
    <t>dee0dd95ecde73888e657e8f2454970ccdb76e843b90cc9e23dc3fc364a10874</t>
  </si>
  <si>
    <t>df3e32083766a42d4dceed2b0d2e3d74a75b3388316efb10708ced8570f6fdad</t>
  </si>
  <si>
    <t>df43165c6172e1d70c31402b19f7dade0cfc7f225b0b39752c6d310d6e152dd6</t>
  </si>
  <si>
    <t>df528946d6d055cbf6f11b1f01979a5592d7f347e104cc5b624b5edadcca899b</t>
  </si>
  <si>
    <t>df528c896ff703a7d5586af841b0b5b52c68a3eac3aca59b095797afd0e5ab6f</t>
  </si>
  <si>
    <t>df841d1979050f64cbd98635b485232e520661f89c068d8aa0d74cf52a468ed4</t>
  </si>
  <si>
    <t>dfb66538a144719a59999378380dd51f2c822d543d8f64669cd84e93d7433d90</t>
  </si>
  <si>
    <t>dfd5c6ad9741d25c03f6753b35418e3f6dd31cba7be27ab7b36f67586ea2f4b2</t>
  </si>
  <si>
    <t>dfd9f9d0d9ffea27fc7b1069754660d60da39a53d3e7f9c096a9c9258a5e914c</t>
  </si>
  <si>
    <t>dfdeb28ff50a32ca28931cf72c927eefda78a51f5670c0b3736888d812be06ef</t>
  </si>
  <si>
    <t>dff45c759c34627548cebc2a2cf0ad237b0cb3bae161f20e00c7d2b7eabfab4c</t>
  </si>
  <si>
    <t>e0b232838cfa3a3b3e13a95fbd4bfb9882f26d888bbdc0fb64c28a1d97fb739c</t>
  </si>
  <si>
    <t>e0cfd3c3809d7a213e4b313407844c6714b0147f3534bc366432307cee1d7adc</t>
  </si>
  <si>
    <t>e1110e30a2144ff3066faf39e94259ef3e5010f68a2f9816fe06907e786325af</t>
  </si>
  <si>
    <t>e170bfe95850a58800663d8e0e270a1ea3c57d5432754adead2db544459e4fd4</t>
  </si>
  <si>
    <t>e18ba897f39bcd3de800430d258d95a4a2ae74db168d1c35b6a57a4022c96544</t>
  </si>
  <si>
    <t>e19e01161fe8c5de291a1d631b678faefd4db29f3c4afbd341b8df1824c4bbc1</t>
  </si>
  <si>
    <t>e1e134daa28a90328b936a0459da6b2101fa8c2cf4dfee4a51073eb34e6db130</t>
  </si>
  <si>
    <t>e235369de3d76dbf1711679ddfadfd8f6b32f3466d4843de2633b133fe9cc45d</t>
  </si>
  <si>
    <t>e24aa928bc3bf53221736d3ed67b23a9bf54e1acc1caa264b7cd859e1cf03e75</t>
  </si>
  <si>
    <t>e270b3eeec098960ae7ec6c56a988d3064d32dfbeb47d2f37d6eb1c2fde10cc4</t>
  </si>
  <si>
    <t>e2c9bffbffff20344e6a922366cbafc28d161407266d6b7958501856f6f7c2b3</t>
  </si>
  <si>
    <t>e306548533ea12c52a56f2d0ed09107e3c927a878dff380a30e1f9e0dc5dd300</t>
  </si>
  <si>
    <t>e386a2c77fd8e6b10c5772499c4075b931ad3119d531ada101d55eb1f5bff093</t>
  </si>
  <si>
    <t>e3a4acf5116174a2dec51ba7c2a10d5d7176b4e09c6c5e8b46262496cbc327c1</t>
  </si>
  <si>
    <t>e3b3589fa32f89cd0c429d155fc8d193598f020763bc7d80baa0397e2234b6ee</t>
  </si>
  <si>
    <t>e3ead5f2c767f84d45d7f45a38ff08f4fc3fcf96f6275044efe96edfc0137388</t>
  </si>
  <si>
    <t>e43bbe0918eccaeb1ed4b26d204a07886da374d319846fd8423c9d8a75d372c0</t>
  </si>
  <si>
    <t>e4a65c02f8c37ed8826f22e0c86d014b58b10c1c481ca65ba43f4d13329a1d3d</t>
  </si>
  <si>
    <t>e4f0fb3cbcfc8e07c893f47922a6c00b03cf63732de976b4878bbe4386c54d3e</t>
  </si>
  <si>
    <t>e4f645baebc5df46f291f3c01c9a994bae8b2d5d7606c9fc2d5f052c5f86dedd</t>
  </si>
  <si>
    <t>e570717c08b0090aa97733c16da4b41f561d71af34dd4e330da9b7646cafffb8</t>
  </si>
  <si>
    <t>e5b554df88eeccd65f0f66fc8d3f8e40466450a1652fb5900cec84489200e208</t>
  </si>
  <si>
    <t>e5b96d389862fcbfbf7e15b329c66af794e0c68224a3967156385d32b7dbad62</t>
  </si>
  <si>
    <t>e64069bc8aec6137633a1be35933695adcda36e1fd6cb60b64ef0d28732e9ba0</t>
  </si>
  <si>
    <t>e68526814fa9ab72ad19f1108ae8fae14a1c6e7ae5a3b8777a0f9d7ab6c46a52</t>
  </si>
  <si>
    <t>e6c524ac40ece9922f3101cfd7e3d0a37fc5e29d7619a142f79099d47a306bbc</t>
  </si>
  <si>
    <t>e746d04d5569ec14b490a6923fe138bc33597882a26f1f493685142bb291cb0b</t>
  </si>
  <si>
    <t>e749263b7226525751d76b6411cac4d9f9268bfaeb001a19b8657bb408b521e7</t>
  </si>
  <si>
    <t>e7a7bddd630df51f16da6d1593f14c7318b8e353f7d48b03883817001093fad4</t>
  </si>
  <si>
    <t>e7ebd93dff7f369f0ed7853f2d21de247076cd46f68be36ffcb860b9d6980ae6</t>
  </si>
  <si>
    <t>e81d8aa6cdffc73806f02a11e445ed44ebe486d269802ffdd0f33069572b8a03</t>
  </si>
  <si>
    <t>e86c7424f49cecdb2d1b5862e68a263e410230c062d9eec111d004f4fb92a552</t>
  </si>
  <si>
    <t>e88a8ba9d81f80117a27ac8a1db84c2bcaed0d912ff54ac65b8e7a6186cf9391</t>
  </si>
  <si>
    <t>e8d511e638c759c061f73dac2313db30e1e9be8ce28fe33a0216d6dfb0bf0634</t>
  </si>
  <si>
    <t>e92db1de322f6cb963e8ae17b9665cffded0c780dc17c8634cef0ab3018c771c</t>
  </si>
  <si>
    <t>e93b5b3fc6f0ceeda0756839ae002de345fc1c272c28edb49190033d255d6156</t>
  </si>
  <si>
    <t>e9ca327fb232316ad30fec409393c37322d36b0bac3517a96dcb55e74fb941e7</t>
  </si>
  <si>
    <t>ea73a9b235ebdebb261eaf2b766fabbdcb3877eee89bc8145af78ea4bea4fc83</t>
  </si>
  <si>
    <t>ea88da7ac075f505b50a5f834420b443d68fc1487a6587cc5500708e4276683a</t>
  </si>
  <si>
    <t>eac2a3235f55b71d461a9597cf5b4582fdbcf65cff13c828cc5595a20dfe5ab3</t>
  </si>
  <si>
    <t>eaf07ca0c9c0f599e10e8de0647ae3aedb24389ddafd868726af2b528b09c422</t>
  </si>
  <si>
    <t>eb7bda0ff7b3b00ef58e78fb4a82246ee4f2093be64623a6ee0c3b3fb42bc991</t>
  </si>
  <si>
    <t>eb830653116e2d6bb275bd2f48b76ae7630aa430fa65e8847ad03dc2c9182495</t>
  </si>
  <si>
    <t>eb965566773f20aa96ee19d9c4f31aa084019546b209cd1804af194416787a3b</t>
  </si>
  <si>
    <t>eba6d9cec3d643eb07a3421c50e70bf9941d2b33cd160887c257229527eeb127</t>
  </si>
  <si>
    <t>ebd35c0dbd955038d1add7c060053776a2ff1d43fda18e67ef804b1ac880c1d2</t>
  </si>
  <si>
    <t>ec349fb31b3184ef9974f81c3c36df8b2a37aa9c6ce9d8a71f850a7808f3494c</t>
  </si>
  <si>
    <t>eca4dce89108a2b57eaddd21eeb32fbca3319723420650bd1b6367e4663c6171</t>
  </si>
  <si>
    <t>ecad6f877d1b7a9df8355208dd99f76ef40a704c84a278705e9fa44105ae2a35</t>
  </si>
  <si>
    <t>ecb7ac6fcae5ce934e711fa8ea7caf3db7d5363b61f1a9529acdac8bcfca24eb</t>
  </si>
  <si>
    <t>ed1d28c413b0df4bfe3fcebfffa7c32a33f7d2e1be162438d254001faa6b1863</t>
  </si>
  <si>
    <t>ed8976e7650ecf15c47e59b29acfa705ba8db83698876bfb23164eaca8c61893</t>
  </si>
  <si>
    <t>edc400d80513115f9b008dc6f96b6c07b6b3952795c24eed3063cfe9b82b9893</t>
  </si>
  <si>
    <t>edc67b458fb1763398a1c9ea28f4dbfa83d8994cf1dbb87f954e744747a9dee7</t>
  </si>
  <si>
    <t>edefe7a0cc251db228023dedddb0da15bb8115f1e6b82341a06394bc634ea43f</t>
  </si>
  <si>
    <t>ee22a64c0e4b7aefad85e10e490865fdb91e85c8ec9eb6d55e1ffa208cd591af</t>
  </si>
  <si>
    <t>ee3383c14432c2909a1d350f4da59d4085733dc3616d5538416217804e44afd6</t>
  </si>
  <si>
    <t>ee9f97f6f8ceef78c91061088db65bb559316fe3c5a3691b6a7ed2fad4ad1db8</t>
  </si>
  <si>
    <t>eee66f7ce1a207954011c660c512d2d3eec6d7fe36d285ed393de161480031d5</t>
  </si>
  <si>
    <t>eefb96f9daa7bcfc034cb50f73734eef3538ae7f0fad17bd90e787a5ac1e59d0</t>
  </si>
  <si>
    <t>ef101d891c1b77c7365678a94d1a5c34a108209554f5c0b3bbcedab415810288</t>
  </si>
  <si>
    <t>ef9defe5487ea296081302a6809f90a5a8e385e5e47e3f53bb412355b63bd5b0</t>
  </si>
  <si>
    <t>efce9bf9f845036a178d251c37df8d0a1da791c0fb6bb27334e4cbf7ddede461</t>
  </si>
  <si>
    <t>efdf1ceceefb49865cf65561cc8c7db13141a05c2fcf9525de7dabaa9fc67ed9</t>
  </si>
  <si>
    <t>f011200586d1216154764fa65108d06a448151eb70f66401e8e2e2890c5f9705</t>
  </si>
  <si>
    <t>f014fe67565d00b157b80da9d067cda9054615945e46f920a509c03e7f83ceae</t>
  </si>
  <si>
    <t>f03fadf8ee9c301999fd2d3f4720505ae0642b3d4bbd80563f2f9087c254cb66</t>
  </si>
  <si>
    <t>f084a1ee845b5a540f51007d1db533e0ef1fce31ccadaeaa38ae7bfa324c12fb</t>
  </si>
  <si>
    <t>f08ae82475827044ab4898bb8baa5b93a4a2253dd068874668c9fb522dfbbff3</t>
  </si>
  <si>
    <t>f0b95b673b76b96c7653223c05e7070faaf30c7a427f14c4d243f701d2a2bcaf</t>
  </si>
  <si>
    <t>f0c113d3802d264be6ffbfc1f2fe5519d302a9d4d19aa7b3f390e636a896a41c</t>
  </si>
  <si>
    <t>f0d3d456b33acf2a06e1e84381ef82fae897ae9edcaf7a05a68fa31280c03498</t>
  </si>
  <si>
    <t>f0f0ea3d81e717ca760b64a55f7526be6de641ba2aef44e0ccf2220ff0e0237c</t>
  </si>
  <si>
    <t>f11bb2f176cf70631c102d2d91a92eb3c467c470163b8261b3257825f080b396</t>
  </si>
  <si>
    <t>f126ccd39f83ec81fb54e0b0218dfe33e002d6a7a55179286a1b9f3e914e7329</t>
  </si>
  <si>
    <t>f12c8699e1862cd2404071fd90b278c0d004ea747e1cda5100cfd0a2e501b18a</t>
  </si>
  <si>
    <t>f18acbe5e2b2a21dd31c378b0f959996e1d3e53ab77959a76b28c7e71be4219f</t>
  </si>
  <si>
    <t>f1904482d1788980b0f1df63e6bad592c7739dd99048fd9b3d17f529a6102b35</t>
  </si>
  <si>
    <t>f1b5cfabdd5744891428395fd1160230bb588ed6f099627bafdc4903f69347f6</t>
  </si>
  <si>
    <t>f1b97fb329959e9b853476d9a4b100b75a3d055121fde1eada20f9f0eca21f3f</t>
  </si>
  <si>
    <t>f1c2120b8024f3abcacc0f1f739b6fe03d68fb4ce9af72a5fe42a57f6d0e0623</t>
  </si>
  <si>
    <t>f1cd503985426b0792c17cbf3e379d1fe3e837db6a0aac976eea632b96e27b5a</t>
  </si>
  <si>
    <t>f1f211395cd9909ac7a010157f01cbc396483c1abe0e13830c70365edc33d847</t>
  </si>
  <si>
    <t>f20730a472021f6c73e792cab23be92ed7e71804197eca985ed813498ba60f44</t>
  </si>
  <si>
    <t>f22dd1b970dfc258923bf0e0ede55be23ca78d25b53b8806023094a17559f4d4</t>
  </si>
  <si>
    <t>f26d547ec1c0a797dd17c161ac9adba7b55b80a44393048178acac6315e1d76e</t>
  </si>
  <si>
    <t>f272e8e8068889ba830077e3ce6ad54b93a527de2c1aa6691bcee3c33911d116</t>
  </si>
  <si>
    <t>f2817a39e1205dcee73da576443aa69e76ef80ee107640edb123cda2fbd3bc5f</t>
  </si>
  <si>
    <t>f29594eb2d0d3b842c16e25b7862f260200427aab455a09eb6366e6684241756</t>
  </si>
  <si>
    <t>f29c5ea0a4164d31715e953fcfd8ee6b17fbece754c310f51d2e4ed4212277d2</t>
  </si>
  <si>
    <t>f2b1611037dff65861c11e9a1ac6075d201aeb7edfe8468f4f3b1652588fa9b6</t>
  </si>
  <si>
    <t>f2dd82a6625b309514e0cf8d0aed4b69f40baaea9cb70cb9bc4e83b73bb4e670</t>
  </si>
  <si>
    <t>f30744ed4bdfcfd8439eb03a96091543dcdc80bc14f3c0023394f2c1e998dac0</t>
  </si>
  <si>
    <t>f3099f942e8d95683683173243bd130c08ca545de6683d2bdef6e37260bdb94f</t>
  </si>
  <si>
    <t>f33ac2f1e02684a2cf31ac0733050c01e4053d8cea026a0da0a4bb56732a23b7</t>
  </si>
  <si>
    <t>f34e859d58cbc1c6da3d479a978259c1edd40febb20862c9af54984d5bccc78f</t>
  </si>
  <si>
    <t>f34f2bfb23f5c42718d5dbca4488fc608fe6187d63c43dd3c95f30b19bff6d8b</t>
  </si>
  <si>
    <t>f3cde8170a75c24c53e57db7fb3037b7079598b7f513bd9ce6f2d0dc0301b8fa</t>
  </si>
  <si>
    <t>f3fc9e83d3cb5741820cfc823740622fe6d6f6e5230ec2469755c7a89944cb2b</t>
  </si>
  <si>
    <t>f3ff6702e81812488402fe016d14b498810d7099ca52411fe8f237b960a3d907</t>
  </si>
  <si>
    <t>f42a9ea4d31acd8c53291009f9766f5e600b8cba2809aa1869ff88f851089922</t>
  </si>
  <si>
    <t>f45eac88063a52752fa53c699bba3c17e2412fbc91eeb640f1ad4cc43c5e243c</t>
  </si>
  <si>
    <t>f492ad0161157e072321cf523f882819cc3bb36748d4f1c2c071e95b84daf73c</t>
  </si>
  <si>
    <t>f498eb9238822df2347f8229dcf4f7f9bd9fa829d198170572d6ccffca4c4808</t>
  </si>
  <si>
    <t>f4e7bbbdcef84df684693cd092d5d7e1f07a1f6670734a625de4bfc57eaf3b42</t>
  </si>
  <si>
    <t>f504dd890aa5cd50f24fa65a145e9ae37b69b3d29944cfb098bf299594c13a54</t>
  </si>
  <si>
    <t>f5501e9237ac500d427fbfa0b99c01f173b85416a0cf091c124ca239658bfb4d</t>
  </si>
  <si>
    <t>f55d7a15feff82816e1e9d8d8369a0c67b763925a4eee1ef05998577f8b6dee6</t>
  </si>
  <si>
    <t>f57803a06200325992dbbc071c1ea40e01f5fdbbcffd478fc41cb9e546e7810b</t>
  </si>
  <si>
    <t>f597cded4b54dc4848640054edccc9bb4beb7b3ac997d242617e23f94dc6a36e</t>
  </si>
  <si>
    <t>f59dc4ddddeca6991ec2203dd9861329d69b37460ec50cb69ccf0aebd6305d55</t>
  </si>
  <si>
    <t>f5ca50f66c8563132713c97b8ae774d49984efaf5be35f1c73d879a52f7be876</t>
  </si>
  <si>
    <t>f6067bda890560805cb728bdb5bda8bfd9b4e9c66882d8b0508bb81140fc3a6c</t>
  </si>
  <si>
    <t>f6755322b519ff872167a8d0659ef14fcfb470b3cb511802ee6959814feb2bec</t>
  </si>
  <si>
    <t>f6b990d808840281000ffe456cb787324ad7e1a2d009c1a834e390a88dce7d32</t>
  </si>
  <si>
    <t>f6d16cd5e134d69651ce51f031328d1bf2d82fb9d8bab01ccc8acbb11059997a</t>
  </si>
  <si>
    <t>f7046761b388c6bef3fce4c8e8fe2a2a31511dfbb0ad798db5bdad2a658b0bcc</t>
  </si>
  <si>
    <t>f77487da977bfdba40d9cab9ea1240a4c9fc7878ee154c4cc4aefa23202f0814</t>
  </si>
  <si>
    <t>f7dacc2201fe593e29c403b2fe4f919f3520b5720ae1bb26b515529b66796171</t>
  </si>
  <si>
    <t>f7ed5183de6df13480245e4c511a0e94c015802b1d24838cf580916e8cd21e76</t>
  </si>
  <si>
    <t>f8ed33b1fdf14070450f25a2273bb23e6d33cfae6977cda3037e2433da996f1e</t>
  </si>
  <si>
    <t>f8ee22ec9aed241565dc772bf42e302e2049738b609e603ff9a96271450002da</t>
  </si>
  <si>
    <t>f92849527d40a81a2e670e0d2655726e46d3949023e554ad69ef172f45c39574</t>
  </si>
  <si>
    <t>f92d1aa2e2fcbb6c07bd6ffe202bf206dfafaf62c83a9271b111df62335abd66</t>
  </si>
  <si>
    <t>f97a3e31e4b54118b4564293f0974a0606af31a12fe957ace95684b4e64aa270</t>
  </si>
  <si>
    <t>f9baf24d9a8a5a354526b5e033644077f3af6ac6c24b2597117395852333c392</t>
  </si>
  <si>
    <t>f9d265e5a2bff9d7a3820a6444358be550a331fa7513a1ad28ace0e4d5b29dd4</t>
  </si>
  <si>
    <t>f9f9dd7fc66f2f3ac0a7c91a4ea51e7d92c8835c9e4ce702fd425afb3a7c6361</t>
  </si>
  <si>
    <t>f9fd7db6b51863d9c25be11d99e095b90173e6cbf706009e96efc297083455d8</t>
  </si>
  <si>
    <t>fa1bff3b32f03bfaaa8692fb8082dfe32d0aa290f971ecdf57e2956863ec8582</t>
  </si>
  <si>
    <t>fa28d1faeddc8bd409c75912cdd25d8ddf4e19b818e09118bbd2eeae6aa0d129</t>
  </si>
  <si>
    <t>fa74a06674f6e60a784d90509882c35f97f7253ad9e99c2305bf8c7c7ffe568b</t>
  </si>
  <si>
    <t>fa7a20bf49080e725843acd062513c2309017cc7f40332910d59247588a896ee</t>
  </si>
  <si>
    <t>fa7d01d38950fcc5f2047e54a8f5712746205ecc81a58af16ffd950849535ccc</t>
  </si>
  <si>
    <t>fb2d502df75a5bae900b2c8f28a39e8657a8920538a3aa6105738f91efc182f2</t>
  </si>
  <si>
    <t>fb4728a12fddbf7f8508a16cc55544846046cd07d387a4ddb4164d48b4c35990</t>
  </si>
  <si>
    <t>fb96047930bd4221a2261ce2332421b78b5b123cf7e0e641f2076af7165211b7</t>
  </si>
  <si>
    <t>fbc131031982dd509a8c923046598d64f1f0e795f7f066f0b82ec9aabf745cdc</t>
  </si>
  <si>
    <t>fc194d669bc1cf8bc3aed773d3434abf6f88652623dafb7d2522085426860701</t>
  </si>
  <si>
    <t>fc4444b2f41b99ed306e6550131e914c17ca6fc90f054337681a624ef1bf849b</t>
  </si>
  <si>
    <t>fc48824960129a56be564e35c73466c55a7674e7e38b91679cdf21baa96d4d39</t>
  </si>
  <si>
    <t>fc72ac9fcb780bc81471e2fd760e9c13007a3914aaf2b73567fd8fe518a856f5</t>
  </si>
  <si>
    <t>fc9fe86daa31cc7dc8e22bbc4c1cad9e3a6f7e5f12611c46bfc20b338b8d9999</t>
  </si>
  <si>
    <t>fcb6b12e2e8cbb56b6933af903b5093d8fdec414b5dcfc8634304df8b0237de8</t>
  </si>
  <si>
    <t>fcba01ce53fe39037ee0ab22ec0603ec0d8648e9ffe9f4e4488ac03a9724397c</t>
  </si>
  <si>
    <t>fcbb9b389d057f81982a174391beac3d8f35b8d60192ff6135071d7f593f2b2f</t>
  </si>
  <si>
    <t>fcc5e797f2dc0b900d8ddec43ec8a16da294107c58b5628a0d7d7d21421da653</t>
  </si>
  <si>
    <t>fcce0489f28653b4893cb31c212abab8881f9a0afa1103ffa68929722d1c13f7</t>
  </si>
  <si>
    <t>fd409348380b54f2e7577a39d5373ada8a26717e4a19f269701c232c09878298</t>
  </si>
  <si>
    <t>fd6bba3aa9d3e026fab434b53248b5b73b91c94d31ff2fff25bfb9704d44cdfd</t>
  </si>
  <si>
    <t>fd737005b7e718057694fd81805a0ed9e1900e9a1e3f06b313df9a5dea90e2c5</t>
  </si>
  <si>
    <t>fd80e077c1a689426c0e8cb3694b9779f51c528d35739d85f8926eae887ea2ce</t>
  </si>
  <si>
    <t>fd944a43757fb9c89072e455bc80d769a6aaa87176d645b1a9169425a36b6b87</t>
  </si>
  <si>
    <t>fdf7183c0dac1dd8bc8f79a3fbd8195916a20e8989d8188d142c3d187e792181</t>
  </si>
  <si>
    <t>fe6f6bda7a8930af9727b2cff1ea82770337fe735f4d800be80b992560aa6a5f</t>
  </si>
  <si>
    <t>fe87d37b225292541801abaf9e7d0f54961354d2e5c85d55042d7bf05e3e0a26</t>
  </si>
  <si>
    <t>feece01339a91c6a7d018096dbafd347ba3b7db9a7dcc81c815a00933ac1e588</t>
  </si>
  <si>
    <t>ff1e9d6030b04624f4534f15034a3f011e3c2ca535d790d0334e0cd320331b46</t>
  </si>
  <si>
    <t>ff905f9b6ca5194a68e69641be9cb0e2ec1de40f21ee5159384ddbeb4d47eb47</t>
  </si>
  <si>
    <t>ff96995ef29ef722fcbdd1efeabb994041af272d6394223eb12da5d116c667e9</t>
  </si>
  <si>
    <t>ff9f3b3b495cd5c0f5026c7c784cfa00eed50c1963152df259d4f090c27c5909</t>
  </si>
  <si>
    <t>ffa4cd5371349feb280144f2b5665ceb639ad2c2a6d9153d81f918112b9b6872</t>
  </si>
  <si>
    <t>fffe413948b3965d89fd05ee1a0190a4ace087708e5ec85da65aa42a9e35aac4</t>
  </si>
  <si>
    <t>LastOfRating</t>
  </si>
  <si>
    <t>FirstOfRating</t>
  </si>
  <si>
    <t>MaxOfRating</t>
  </si>
  <si>
    <t>MinOfRating</t>
  </si>
  <si>
    <t>Distinct Users</t>
  </si>
  <si>
    <t>All Users</t>
  </si>
  <si>
    <t>General Public</t>
  </si>
  <si>
    <t>With null rating set to zero</t>
  </si>
  <si>
    <t>With null ratings omitted</t>
  </si>
  <si>
    <t>&gt;5</t>
  </si>
  <si>
    <t>Change</t>
  </si>
  <si>
    <t>Correlation Coefficient Between Rating and Duration</t>
  </si>
  <si>
    <t>Total Conversations</t>
  </si>
  <si>
    <t>Prior to Cut Off Date</t>
  </si>
  <si>
    <t>Zero Duration</t>
  </si>
  <si>
    <t>Valid Conversations</t>
  </si>
  <si>
    <t>CountOfID</t>
  </si>
  <si>
    <t>Cut Off</t>
  </si>
  <si>
    <t>All Valid</t>
  </si>
  <si>
    <t>All Records</t>
  </si>
  <si>
    <t>Feedback</t>
  </si>
  <si>
    <t>With Feedback</t>
  </si>
  <si>
    <t>Date</t>
  </si>
  <si>
    <t>All non-zero duration conversations</t>
  </si>
  <si>
    <t>From</t>
  </si>
  <si>
    <t>Through</t>
  </si>
  <si>
    <t>Chatbot Data Analysis</t>
  </si>
  <si>
    <t>Total Valid Conversations</t>
  </si>
  <si>
    <t>Change %</t>
  </si>
  <si>
    <t>Feedback %</t>
  </si>
  <si>
    <t>0a4124a8053644abc502dbd0c94fd75834d6d285c1e06148ec43d07672fa2483</t>
  </si>
  <si>
    <t>0c17468ea78f204000d149b33a4906a924db0a3df47437c516a400dc5b0fdce8</t>
  </si>
  <si>
    <t>0e5ad88ce522909aa03342afa173113de6b1528c8dbe8ab98916213aaa8db7c8</t>
  </si>
  <si>
    <t>0fc2550bc18d8612e1ebe529a367b9426add7df1b3efb7be549ae55e16fe1c58</t>
  </si>
  <si>
    <t>108843340e2c47d5356bbac4ba8cabaa1e7321ebb9fc48537fa94cb8bfc2ed87</t>
  </si>
  <si>
    <t>120cc4f9dd929fb3f863892d4ce33700b6ded67e27667376bb8b092442e5401a</t>
  </si>
  <si>
    <t>142505c88661c568da08734b7b06239afa6981bab232e29af4f38d624344c70c</t>
  </si>
  <si>
    <t>18924e5a95db0d8efac53901d73283c827644ad36c680d74d89914a354d9a9ec</t>
  </si>
  <si>
    <t>19cb601be95bb1f00dadcd812417d7da83718346866eecfaaceaee508f008f36</t>
  </si>
  <si>
    <t>1b8057a1508009588c60f59931f920af12f9452a8f667310352eb56f9cb6c532</t>
  </si>
  <si>
    <t>24d005a7e8034bf9c59ad0ee7b6d6d77b8135f30dbfb5605b943e1793521dddb</t>
  </si>
  <si>
    <t>2a8573cc7c7dd92cde7ed100711ded412ed25718aa63d7721ec070d203eca0e5</t>
  </si>
  <si>
    <t>2c827be8496b9f1ce3729bd3a35b2fb158881607b1c60a8df23178fc78879265</t>
  </si>
  <si>
    <t>34225609e7f2bf7e0200379fedcf5ab77d08c5ff0c669570dfe2ed85552e69b9</t>
  </si>
  <si>
    <t>3457b5f205cbfdd4d2f50d630b05534c1a9bc1d71dee406541061620c3d03f1e</t>
  </si>
  <si>
    <t>3524c3ab47341d07f78cb1d3394f6a45f8d05a62fe28c624d8164ec0619295fe</t>
  </si>
  <si>
    <t>3736ddd0336f393369be2cb9a0df5f032dcb602adccd6d63b61fa7a5dc95b64d</t>
  </si>
  <si>
    <t>3b20928a4eb5410b2ea604af7b05bcd8c7d0bf5cb4e694a121cbfbeb3b11e981</t>
  </si>
  <si>
    <t>3dcfd9f139187e9530774332977c267ddafeae5efac6d293de2ac84008002153</t>
  </si>
  <si>
    <t>407fece941319a7798cbddd44f8128e1c26f0a11ffc9393342c3c82716622f2f</t>
  </si>
  <si>
    <t>410b8b32eceb250fadfeaad8b59696e3bde29d4ab8fcccb58fa2f5a5d130e29f</t>
  </si>
  <si>
    <t>42c39377228c1bde1699e6875f09655b6fe61b27d7b30082046fa9728c6e2df0</t>
  </si>
  <si>
    <t>42de3eb016ac667f5a79a95502b955457dd4f5d1fdc40c431635c32730aaacb2</t>
  </si>
  <si>
    <t>4566302d47a4fb534a262507ef09be0034b6982beb9b1f175883d6739a763c10</t>
  </si>
  <si>
    <t>46a6ea82ec53b080d2552b38cb377cd1af8eebbb40b5088695cf9e69e1a2a3af</t>
  </si>
  <si>
    <t>483a58032d19b17f9106985b92ba3f759d8b526d30786e6ddb77ccae668fcc92</t>
  </si>
  <si>
    <t>4bf9079ee155276c7887246cf45ca51b74afab86e12142dcd3e487c639b3e763</t>
  </si>
  <si>
    <t>4d3f4585a4852303ae7f13f98e2c7f2bffcea4d3746bb2c20c64821860f2957b</t>
  </si>
  <si>
    <t>4d98efc7083041b0e379666e3cec8b6c1754ff04475d1ec8ecfb6dc0c9884afa</t>
  </si>
  <si>
    <t>50cddb875a51a50abbf87a760d09dc39026dc6d8fed06ad35dd039a3c738a9ea</t>
  </si>
  <si>
    <t>50f4dfc187190b2961e93dcaadd39b27f360a0c2153eb5d32462f7b63ad8c340</t>
  </si>
  <si>
    <t>50f6e7afb8699f5332a85866fcae8ff44078f1a1051833f683319fd3d1f5a375</t>
  </si>
  <si>
    <t>51ffb26a9c0a41eec713c0444b988b6adb357f1fcdd72a1c0d378a8dbb4aa172</t>
  </si>
  <si>
    <t>55623b6bd4f92fcddc2d0dce4ad6ab7f4eb24295129975802eeed17fbcb112b1</t>
  </si>
  <si>
    <t>592204885eef132246b57a3b04b98289be37cadcf9ef332e55e2f0d2b1a03179</t>
  </si>
  <si>
    <t>5c9aae569c86a12bcfabe8c71f2f8a87bd8b3de9b332b4ed85d74845d1ec90f0</t>
  </si>
  <si>
    <t>5d1ef850f5b657d05902b96f9a26f6a7664a6e5eb99d02a4f08448df6f8009ab</t>
  </si>
  <si>
    <t>605d5b57a15123cd31aae2ecf1c8bef60576c8eaa0de3a12d53ffc76cc435664</t>
  </si>
  <si>
    <t>62f45f61bceae2a941acc4996c5e9986a79df293fe0e5488d67afcb908b61386</t>
  </si>
  <si>
    <t>63adc3a5998bd1c6ef806e1476d5c64f34d23f5e2a5739df4998405e10cbea07</t>
  </si>
  <si>
    <t>64a1ff61420150d601e8629133aece6d3b5baf2640258acac4df27d795f68fba</t>
  </si>
  <si>
    <t>64d02dd2597153fcd281a148ec92bdabbbb5e2fc51b323e2aaaffc2e68faf74e</t>
  </si>
  <si>
    <t>654fcb47bcad80e1d54704ea2228b8358f79edd51e7bb942e0898525f47311e4</t>
  </si>
  <si>
    <t>6a76db20c5ad7957403ebe37483618984cd294fad605e06df6649d583fd82f72</t>
  </si>
  <si>
    <t>6a8cad8804039ba3ce72bb3f5cd750096aec6ef2cf42b5befb89906775c0d84b</t>
  </si>
  <si>
    <t>6e660b8c3237c36c2933d8f54cb4fd975891e4a2909b3dec237742722583c023</t>
  </si>
  <si>
    <t>6ec25d3d6938754729561145a229e5beabe69e6de51cd0188747ffce88773c4b</t>
  </si>
  <si>
    <t>74a0a98206c0ae5ef1afa549beef17902a1b5f190844f45ef6a360c30d683012</t>
  </si>
  <si>
    <t>75631ab97712bf4a3a9ea6d064a2c749af7ca085d7249ff828844c747ac3564a</t>
  </si>
  <si>
    <t>75a4380375af5391faa6283bd52cd2702f6546d633f26c04587afd620cf04e6d</t>
  </si>
  <si>
    <t>76dacf46eb61cc7e3e5f8401b67cf3c70c6236001ecb872e70a01f2057f75400</t>
  </si>
  <si>
    <t>77be5feda5d798b830be297a757130ef50f07f728de8cb6b890fda5a876f9fe9</t>
  </si>
  <si>
    <t>79f017eb4d933c805955d272309ca64a0d180d6c6b61e028a7d23e15fdd4fc80</t>
  </si>
  <si>
    <t>7a07defb689b8c2547ab59e628d25884370bf5b0437d745dd7f7f0efefc8f1b1</t>
  </si>
  <si>
    <t>7cc9badaaed0314a274b2aed1dec1db55cab3439f46e997ff99167e93f13604d</t>
  </si>
  <si>
    <t>7d0a1b1f68699fb28e127ad01d6b1b4a3a5dfef2aa15ba2dd77c1362e4ca9537</t>
  </si>
  <si>
    <t>7df5b0b6825bff65c8bdf173c7e8be376f75169eede7788c577239c7894cb636</t>
  </si>
  <si>
    <t>80a927076fc8d34b4a7f78bd16474b9ff8073724b724b57366c301a2f5192143</t>
  </si>
  <si>
    <t>81739ead95f8e2d6c7d23a03a4686440c062ba74222cba0fd71a00da78b67528</t>
  </si>
  <si>
    <t>84e0386a69de8f39686fb9332e654ccbaeb543a3b48da361bac473c9fd1940cd</t>
  </si>
  <si>
    <t>86ddf4274a99084dac443103057ab62707c200273f6ad8710c0d26fc89671baf</t>
  </si>
  <si>
    <t>877162edadd6e917fbcc10b05cbf567921ceed18457ea4bf970794e05f81cc7d</t>
  </si>
  <si>
    <t>87fbdc4255642f5c3026dcb81cb7e872f856499f9ccc6378d9b2d39c444f7429</t>
  </si>
  <si>
    <t>8a25a84f6cad884794d4e5bd3122884cf579b4c17e98d5aba7828c8994ba6fbe</t>
  </si>
  <si>
    <t>8a29d722a3ce0f1c0eb3d89d43b98b769c42921011edd3b6943a8ca8ed916666</t>
  </si>
  <si>
    <t>8d144f4c0da3d9e620e3d93ed2b18433ce4b14537528d9a6b0b3f29359c565e6</t>
  </si>
  <si>
    <t>936a49a5cf4d029a2bf80fef648bf9f62d2e7185e56ee78e5e692c997078b800</t>
  </si>
  <si>
    <t>957cbfbd8398287a6aec687728d9b54f168cb2d796f7eca13e425d585a405d23</t>
  </si>
  <si>
    <t>96691e262379479f9938c33a8405d2e042475ccf217fb0c48ca5e4193458fbc4</t>
  </si>
  <si>
    <t>98b09a15bf6abbd1fd03b2c6406e2eed789af1954b95d7f20dcbf8e8f5931d26</t>
  </si>
  <si>
    <t>9f5bae5631f72a932811bab6502b9c32926c1e44050fcd16a62ac001b56f765a</t>
  </si>
  <si>
    <t>a659d0ddc5a4ef671707cc32ec2c9b3edc410590f6e63ebe348ead4df26edfda</t>
  </si>
  <si>
    <t>a73e90cd21caa8fb653924f93477640761158fb5b4cd9c0a630db68b2d685ae9</t>
  </si>
  <si>
    <t>aa81ae0e04ad10fea2b98692337315c674d8e18b809c81515c29c869bce78af0</t>
  </si>
  <si>
    <t>ab6ebaac6897602df26fb00b23fdeaad4fe98f84197c39c47df37df0bd247259</t>
  </si>
  <si>
    <t>ac602ebca9b944163f6ed776c719b38b81d2c0ef1acefdde2e20839512448b1f</t>
  </si>
  <si>
    <t>adf76674a5b7c23d530a1699bf58af2ae11a73b09ea4aec8e8e99314043546a7</t>
  </si>
  <si>
    <t>af1b1b5efea3ad380c28997658cbe4f1062819273496cfdd8a3139bee386c0d1</t>
  </si>
  <si>
    <t>b64647a5e18c5817df632b870f0dc9728ff4796ce3d4b52c8d7bc809643345ea</t>
  </si>
  <si>
    <t>b6921bc21727865bc5c28429ab416d4e23121164be9cf57c87f1407ac4e175b5</t>
  </si>
  <si>
    <t>b84629ad42342b9aa0a8bfa20e5148e2aea83fbc74bacc2dda3d10fec38e8fe5</t>
  </si>
  <si>
    <t>bcc02d2d45ba7ce4f094b118126501da2dee15f1a1e056cc5ec02dfcd042dcce</t>
  </si>
  <si>
    <t>bd10599e46571188150d661d40675d73a98adecd071e53461dfb3ab2e0d54d89</t>
  </si>
  <si>
    <t>bd5dfc16d8ec71095af1dbf561ad2ed75849d2df4995a7c03bf1e6f6e7acb00f</t>
  </si>
  <si>
    <t>bdacc0947c27c0f8430240e7ce4633f4123e14eb632b539a06a8c4f02bdfb286</t>
  </si>
  <si>
    <t>bf2483f058cfaec4d15e05259b45371504b3f9c4de0e8ad7d5b45d544f9e32bb</t>
  </si>
  <si>
    <t>c1187a8b97df75ed52bf495250832ae87e14084f778026fb06811e2457579827</t>
  </si>
  <si>
    <t>c127e6a0f1ad581b7f557036a7f69eca6ca032f0aaf78046bba334edc56c6295</t>
  </si>
  <si>
    <t>c28cf0f779dc3824acdc610b5681c8454383901686865733a38a0db01eb37bc4</t>
  </si>
  <si>
    <t>c58bf35a2373c1372b0e3b6b261c6bb5bb6d21c10186a4de84397a8ca7b7345e</t>
  </si>
  <si>
    <t>c66c691752a71092437b31c033df2e77fb63a6050f4340a91baa02a3bcaeb276</t>
  </si>
  <si>
    <t>c6d1d0b2369bb0b729e648624b7536337ee5244fd42cb7e0e50ae128e37c1b9e</t>
  </si>
  <si>
    <t>c87e8babe26ad0627ff506a491b3b2771902836db70c4fa173295a1aa0c59609</t>
  </si>
  <si>
    <t>c954c2798310b0c19579a3b080ca123171536a0c55af31abafa44d01c52788de</t>
  </si>
  <si>
    <t>cff322f4848c4a15b8950acd18b0534b85ea9fe61f66ef37271f235ce1e735df</t>
  </si>
  <si>
    <t>d0a093e0fe695e05e836e82eeead3feec53bd393f2474c1e14c7b8d1071237b7</t>
  </si>
  <si>
    <t>d17480bbc3057f50c06311287089f02115e81cd3c9b5c7bcf0cdc9a575b4b788</t>
  </si>
  <si>
    <t>d7e43edec5d86330b6c9ddbd6486e7eb13e8335a7b062b8c77bc2a134d11bcec</t>
  </si>
  <si>
    <t>d90dbf90ebb705001dc5b25c141686168504d3bd220e2a5dd5846b660acaab4f</t>
  </si>
  <si>
    <t>d992edc62e18961f6c929db9b7e747b335cd46619cca89a00a742da1fc5a82e0</t>
  </si>
  <si>
    <t>da9becaed706ee8bbb36d8f391c17700a5ff895d026ee419c6cf8db41ad00e85</t>
  </si>
  <si>
    <t>db845b4dc53e30fc5016169facea53634f779fda56bd312b163f8591bc3ecbcd</t>
  </si>
  <si>
    <t>dca136776cb92a030d63334da588b419036017028225e6005f60bcf27ff21dca</t>
  </si>
  <si>
    <t>dceae4a6a14ef1939cc5acb42a6f1eb1551d76df10eb23eb18d6cfd36975f271</t>
  </si>
  <si>
    <t>df8882ef4101c5ae77ba226f613779cb646e0a14161334b09171c9ebe442c7d5</t>
  </si>
  <si>
    <t>e307cc46bd02d42a0fbfef150d3fd413dfa70ad88dea867540d1ecdeae8a2923</t>
  </si>
  <si>
    <t>e67e05d586554a395693c8c3693a7b6a3d79c1435e1ae3a7946537e12efbd74d</t>
  </si>
  <si>
    <t>e7663b870c59e8c0f5a8081acdc91c731e44f05af6278a07f8d1cbaf383243f7</t>
  </si>
  <si>
    <t>e78c8ec29cbf753a925209e38708a509ebad5367600aabfdcd3f063c8ea59c60</t>
  </si>
  <si>
    <t>ebc99aa359f9e17e56f503186cb864871640b492c4ccc1b9626629c67fdec2cd</t>
  </si>
  <si>
    <t>edb96ffda8fda325435d9264b46c5f5a6bed913ef57514ac6aeb86dd286a4f06</t>
  </si>
  <si>
    <t>ee5815c9836d7580277c1fa231f58bb020d775bca053fc18388d0b4b81b75a0e</t>
  </si>
  <si>
    <t>eefc55d3cf2f28b2ea3827464e890f7093f5da26a7cc27fcd45f573348fdd4f8</t>
  </si>
  <si>
    <t>f07c4ec557b0d6f593c815541b877f00d5c00709cf8792688f7d47481ce16a6b</t>
  </si>
  <si>
    <t>f0d899f6ee341ef6510e68d3d41012405290bc45e4b2b9696539dc3a13e52ffc</t>
  </si>
  <si>
    <t>f1987a70bad5210228e7cb46d695450153ff4b319f801eff02ff71ab5e0c3171</t>
  </si>
  <si>
    <t>f1fc71098a5b52bdb4f4910af89b85758982c5d3972207dda35eb61a09451be6</t>
  </si>
  <si>
    <t>f3f99042120d04d95dd51dda35a12bd5b86c46dddc970882f1fa711b1491466d</t>
  </si>
  <si>
    <t>fb2e5846dbb46e62eac630605e2aeb28c761f2142d7716e95c1d82aba83f23b6</t>
  </si>
  <si>
    <t>fbb1b1d4e1c54b081035cfd11b2565f81551450341d90cfc9c2f898c27f7c5e0</t>
  </si>
  <si>
    <t>fd6c7eabce28d7e25176d74cf5fb511d707f682b45d547225c68d92315a083a2</t>
  </si>
  <si>
    <t>feefaa398c5f1ed7e1ea2b937fdd008d2c0378442865aa12527b487f735d74ef</t>
  </si>
  <si>
    <t>ff8a3229a45727e1563d14a82fe54327f725ecebd208cbf42c7adf47046bc06b</t>
  </si>
  <si>
    <t>ffac60c7d35554b3e78a2391b70fefb597fd1b897b3b8041c88d65589036b132</t>
  </si>
  <si>
    <t>Amazon</t>
  </si>
  <si>
    <t>CountOfUserID</t>
  </si>
  <si>
    <t>Count Distinct Users</t>
  </si>
  <si>
    <t>Did Rating Change Over Time If A User Had More Than One Conversation?</t>
  </si>
  <si>
    <t>Average First Rating (not weighted by #conversations)</t>
  </si>
  <si>
    <t>Average Last Rating (not weighted by #conversations)</t>
  </si>
  <si>
    <t>Average Duration (weighted)</t>
  </si>
  <si>
    <t>Average Rating (weighted)</t>
  </si>
  <si>
    <t>Rated</t>
  </si>
  <si>
    <t>Unrated</t>
  </si>
  <si>
    <t>FirstUseDateRated</t>
  </si>
  <si>
    <t>FirstUseDateUnrated</t>
  </si>
  <si>
    <t>AvgOfRatingFirst</t>
  </si>
  <si>
    <t>SumOfRated</t>
  </si>
  <si>
    <t>SumOfUnrated</t>
  </si>
  <si>
    <t>SumOfFirstUseDateRated</t>
  </si>
  <si>
    <t>SumOfFirstUseDateUnrated</t>
  </si>
  <si>
    <t>Count of Users by Number of Conversations</t>
  </si>
  <si>
    <t>How Does Duration Vary With the Number of Conversations Each User Has?</t>
  </si>
  <si>
    <t>How Does Rating Vary With the Number of Conversations Each User Has?</t>
  </si>
  <si>
    <t>Is There a Relationship Between Duration and Rating?</t>
  </si>
  <si>
    <t>Average Rating all Conversations</t>
  </si>
  <si>
    <t>Average Rating  when Using for First Time (average taken over the day)</t>
  </si>
  <si>
    <t>AvgOfAvgOfRating</t>
  </si>
  <si>
    <t>AvgOfAvgOfRatingFirst</t>
  </si>
  <si>
    <t>All</t>
  </si>
  <si>
    <t>Do New Users Affect Ratings?</t>
  </si>
  <si>
    <t>Name</t>
  </si>
  <si>
    <t>Do The Ratings Given to a Skill Change With # Conversations?</t>
  </si>
  <si>
    <t>AvgOfFirstOfRating</t>
  </si>
  <si>
    <t>AvgOfLastOfRating</t>
  </si>
  <si>
    <t>NumberOfConversations</t>
  </si>
  <si>
    <t>NumberofUsers</t>
  </si>
  <si>
    <t>NumberOfUsers</t>
  </si>
  <si>
    <t>Skill Name</t>
  </si>
  <si>
    <t>Average of First Rating Given</t>
  </si>
  <si>
    <t>Average of Last Rating Given</t>
  </si>
  <si>
    <t>Number of Conversations</t>
  </si>
  <si>
    <t>Number of Distinct Users</t>
  </si>
  <si>
    <t>Rated conversations where user has completed more than one conversation with same skill</t>
  </si>
  <si>
    <t>Valid Zero Ratings Omitted</t>
  </si>
  <si>
    <t>Rated Conversations</t>
  </si>
  <si>
    <t>% Rated Conversations</t>
  </si>
  <si>
    <t>% of Ratings from New Users</t>
  </si>
  <si>
    <t>Are Changes in Percentage of Conversations with Ratings Being Driven By New Users?</t>
  </si>
  <si>
    <t>How Do Ratings Vary Over Time For Each Bot?</t>
  </si>
  <si>
    <t>Average rating per day. Does not include unrated conversations.</t>
  </si>
  <si>
    <t>Rating</t>
  </si>
  <si>
    <t>04477992bb71050fa87773c6b8e50e59cc80deb15b3855cd219fada3c407a404</t>
  </si>
  <si>
    <t>05af3983e7207c3046f40b6306995e02cf864ac4a97b5a1bf3dccc9874b88284</t>
  </si>
  <si>
    <t>05fb22c510665f65ff459f4f4ae35c48fc7b5b0ef56950812ad750824aa69481</t>
  </si>
  <si>
    <t>07b5edcd2b528774b3daf1c0619dcf017f5878c8a3332ad4947f0be517e282c4</t>
  </si>
  <si>
    <t>08a5ee00c5a4d33e10e12edbe4a9dfa6a4bf0dc25dcee80bfbb8c9cc23c93218</t>
  </si>
  <si>
    <t>08d3a65f7669cdc2f0505fade7610e22f2882a058d109207803bb7e3d4253150</t>
  </si>
  <si>
    <t>092948d436f59e7d43484a7fc4250f3a5c53d58b878ccc10f80532b469d314ed</t>
  </si>
  <si>
    <t>092d2ffa8aef2d83c0dbaebb777ae6bc730212f6c6a5dbef4501b50bbb61f6c8</t>
  </si>
  <si>
    <t>0cbfc3b96c14c4b82178a406d2c41b7232dc69737b1d23056b35d0644a1d6718</t>
  </si>
  <si>
    <t>0cd5f01eabeec99fd7484e4848f9f165ae9c3b04b0bca07f666a828f897a34a6</t>
  </si>
  <si>
    <t>152e349632afb3bceb9484bcd58729ae3a30c32b841396737700729b71a3e08a</t>
  </si>
  <si>
    <t>172720b825c001c7dc9a1785d9d5146a190ccc46708b9528a5338e3a204cd03a</t>
  </si>
  <si>
    <t>18567dcfc38b0164f6ea451b0328dda272313fbc58583cc8f538f835e78edebf</t>
  </si>
  <si>
    <t>1979ceab2245dc7c32fcd9ea84ae567dc43971ef4def6cf3c9fb6c54002c8d1b</t>
  </si>
  <si>
    <t>1b8c69f909da3700755ccc9e6a746f50300b78d3450d6d78ea58b7564ad4e985</t>
  </si>
  <si>
    <t>20084fde438c7cb767da914cb75a7862e1364ae64941be09ca87ebd49b0474ef</t>
  </si>
  <si>
    <t>221b808bd892e2761fabe8835514f908fcfdb8d1f0b55292ace772a0e4817be2</t>
  </si>
  <si>
    <t>23d459de861e6a431602d1dae771549a750f1ec244ebc16a4e6c101e9f015b3b</t>
  </si>
  <si>
    <t>2582c71981320cb85089f2c26a1a9706bb8e7a77e532258ec9838f094c897420</t>
  </si>
  <si>
    <t>27007389e34982e1c97d57de97c368f4986938cac359d88278493da60d55e8ca</t>
  </si>
  <si>
    <t>273195eaa75068cea39e3c24102203ed66f8a1ddf4e6908dd26b53b66ccd8cf1</t>
  </si>
  <si>
    <t>2a2ce68ea0f8f5a4ac4de9c460089fe418e6122057d4cfa718de309d6c1a9df1</t>
  </si>
  <si>
    <t>2e921e247b7b0b9a50f5e4b90d414a00c4a1388f7714ba609861cc1ef6d9d8a0</t>
  </si>
  <si>
    <t>318cc31bd7834ad8e8956460e82c3d76ff08d4d6bb4e2eab2cb5f422c2c29516</t>
  </si>
  <si>
    <t>343df2deddc01fe59fe08a7e5f7242c50fc512ed8a2ebf273d81a5e6b510538a</t>
  </si>
  <si>
    <t>3511584ba5e6b14ae52bbbe0de8564e88b0d522ce0327875db84cfbe34f431b2</t>
  </si>
  <si>
    <t>376ebfe3547c8bcea037a60572da2a35c667bd2e17e55b7ce8c669bbe7655e60</t>
  </si>
  <si>
    <t>41ce9c18a61f3d793801f61d5b22f3d807ad67403da9173d266604f41a2af71e</t>
  </si>
  <si>
    <t>421d0c54cdfa6c8e674fa5a0e15079eef962c00e3ac60deec56483c47c1c53aa</t>
  </si>
  <si>
    <t>426fcf22a2c19a891af212beed6cce0fed90f280ea1ab402d473f90f0abe8ea2</t>
  </si>
  <si>
    <t>4353456d72f213b4261c0a1126ac78095cf71f0a845488a7375ed69a902719ed</t>
  </si>
  <si>
    <t>466b6b2b8bd44701cf4204483eee2016c84fbcd8a61b7b04a4a07c98c46a527b</t>
  </si>
  <si>
    <t>4980d26de9b3b2ad8ec8ba8f8f8bf49dcbc08612fe9844aeeb3498ebe1ced264</t>
  </si>
  <si>
    <t>49c2c629a6f2720a65c4b094fa975556f1ede6ddbac3b4a0a7afc7e6ed40a539</t>
  </si>
  <si>
    <t>4c4e82910e202485c8ae6275a9a83c1208eed746bf1e46ebbbfe81401575faf0</t>
  </si>
  <si>
    <t>4db70e1c3261c026daf7a872512344b1dbd7061f08b46e6c889bd7a31a271b94</t>
  </si>
  <si>
    <t>50ac72cee2e9d71ab1f4001bb0c0f53caf13af117f84987d098c515557ba5612</t>
  </si>
  <si>
    <t>522fca968f82d90d7165015aabf627bfd5e902f1f8206a6460e61867b005674f</t>
  </si>
  <si>
    <t>5671ebc39e1ca25855b03baefed41d2ac31d67b1c4abe79a6921f16ca2d1018c</t>
  </si>
  <si>
    <t>56a55909334e5fd5eede9eb3b6657d35f37c0ec6eb15dafaf53a2fb898840442</t>
  </si>
  <si>
    <t>56b90992c03a9664f88a395b4fd7379dc096524475ff4fb436d2ed6921b2ef3c</t>
  </si>
  <si>
    <t>57da6b75b90146ef912b957d3ecf7481e6f3f962fe3ddc6347bfc24f60b700b6</t>
  </si>
  <si>
    <t>594521519e964751f0948534773c86fc06f065c2b5e37d472d7b2121a938fddb</t>
  </si>
  <si>
    <t>5ae6c48c6605169045fa89fef25c47cc7a446c45048a11a6d8c82792bd3c27af</t>
  </si>
  <si>
    <t>5d387b24e263c2b50b2c2895e0c2b1dfb66d09bd4ba63e975716ddbde4cf57e2</t>
  </si>
  <si>
    <t>5d6250d20edc2382407213fccf5ee2076928c11b06932e2d9a006428701f0572</t>
  </si>
  <si>
    <t>5f849b09fc48e0658665e7d1647b02f3808ef1d73410dece097fc6797a25b557</t>
  </si>
  <si>
    <t>5f9307d812c363cbc23ee98fdbed15f455ca11ac912cc176d0799d3b5edc2060</t>
  </si>
  <si>
    <t>63771254718b2408375a9f4130af2cb00556308aeb21df4132118a2fa3371bcd</t>
  </si>
  <si>
    <t>6506115469aa2e7cf61c4cafbfa27fba3383c2c6c06bfe917ec939d54484a70d</t>
  </si>
  <si>
    <t>6582e69d6cca7c4438c42dd2486aeea00bc934280f12e224f0da5fb29d3603d7</t>
  </si>
  <si>
    <t>669ad01323608357fb820ef196be4180564ad19a94ba5cebdd3be5cbc0ec3cec</t>
  </si>
  <si>
    <t>69bed3cf41fde0acb8032373078dc286def7eb36214538bc9cc64a7f88457303</t>
  </si>
  <si>
    <t>69d7e3d47cf9e9305135778c4a2393e26b1638d051ef8fd5a382c5e08f309b95</t>
  </si>
  <si>
    <t>69e474e1eec2b7d2cc3bae9f56e59d9b75302d43405a7d29c12d4bf838061cfa</t>
  </si>
  <si>
    <t>6a32f767cf7de7efa73603f6491610f608bea24e7d711474564537a0da53e1a1</t>
  </si>
  <si>
    <t>6ad1bf7323cbaa94f9333d7b1addc5f56eb2bb2c61508ccac558030cae7899ec</t>
  </si>
  <si>
    <t>6ba5e6db23314fdef56a9b50a4ed0f1c858422f49b08be5eab9daa09f5c44b25</t>
  </si>
  <si>
    <t>6c290849e1a02fe0fffc0b897a630e369706ff1c5ba917e13c3d6b5ad7b13a7d</t>
  </si>
  <si>
    <t>6d566d9e6a6f1ff1574f553a87ec3f7ed0c7c8539f5563173a4047402b8b2097</t>
  </si>
  <si>
    <t>6ea6af51b271c11bffc5d74ba264f070f8c82c675ae8a851b7198179530698ca</t>
  </si>
  <si>
    <t>6eb888545e1a00534615ce8de9e0fc9e408ce8a6522d6dee3a6c84126a792cab</t>
  </si>
  <si>
    <t>72684114c0dae4fd5e584c622c3f947e421977ad5d9846f4268c3bd0bbf01aae</t>
  </si>
  <si>
    <t>729cbfe1b7ec11bcdc6a02a82501ae71e064dbde5c62f6ab957faeca643f1e11</t>
  </si>
  <si>
    <t>72b3499573437f13fb5886bdb4a5e8734e6ad10d85b671a3ec720b49eb6323a3</t>
  </si>
  <si>
    <t>72c8cf82dc9095c45374ce4dedfa5e614190af5a5dd56fdde92cf2ea1bd4a2d8</t>
  </si>
  <si>
    <t>7311bac2b73d14beeb06da98f45b0637e9ff4b2afaf52ade80d47cdb440d372d</t>
  </si>
  <si>
    <t>7328a8955b6651dc5856c9044f661c3605ff7b7ebfe90eb1cfaa0fc041749442</t>
  </si>
  <si>
    <t>784cbc9a442a93381e12c1deb5d1b87ed07ae0a8c3b480b2495580e0b3cc2d8f</t>
  </si>
  <si>
    <t>784d46b4cc0b9f344efa71fbf0819d634b2b04b72cad3d7206e0096206f6ed35</t>
  </si>
  <si>
    <t>7a0b9f9df0ad5368ea7126cb0d7bbbc64de9d4af1707e5d14e1318461f82629a</t>
  </si>
  <si>
    <t>7bc9570de544728e86870855583ae263f703076cde09451c1579b625ac53d883</t>
  </si>
  <si>
    <t>7ef9b50c7a07f818fbf4d58abdfd9bcdcaeb7fd1540d4bf903b56d55bcca860c</t>
  </si>
  <si>
    <t>801599b54c9bf31b16a19a45bf2f6addf70645e01c696f4b04b01032b8db86b5</t>
  </si>
  <si>
    <t>80a94526098331c96e57fb4f3576c4171e4cd05ee3825f1e82d56e4c27571745</t>
  </si>
  <si>
    <t>8483942a0b3255f42908a2d04b49ebb96c988b434b6b4c8f389bed5c4eda1b6f</t>
  </si>
  <si>
    <t>84dd03fe8dffcec332f87bbf9a8c077a4c0f69404846e66fff7bd02eaf567897</t>
  </si>
  <si>
    <t>858364795e0b2f64c457f78a496870e052fe421a5210b0bb8d595ec4db5a2418</t>
  </si>
  <si>
    <t>8753b93d36c41be9eb566629e86a40b4c0ae7a77dd3a486f228caa941234ebf0</t>
  </si>
  <si>
    <t>8888ce28a94609768471a3237d68302628131e5ab707d50ac2862de05febea57</t>
  </si>
  <si>
    <t>88c2538d7b4dd3729e6949cbdb33a2ffc3454e7f199531786442036abf1ca678</t>
  </si>
  <si>
    <t>8c46f3331f717699ffaa2e5b21db13d3b86642b976c6cc0942541214925054f4</t>
  </si>
  <si>
    <t>8d8a596a69209c00ea059f80227342687e81d2504e53722a228d6851eb3795f6</t>
  </si>
  <si>
    <t>8e1592e8767d814778d828c8c1c6444094c7b5580be9b2b54f266244e257a3e3</t>
  </si>
  <si>
    <t>8ece65bc5e7c5dc233adc59ed61bdc46a4fda3711a6e729e4bddfc77dddc5ba2</t>
  </si>
  <si>
    <t>8efbd92a201fe3ae82e77b6c7e74e7656225fa04f6134b728a1f39355853a5a6</t>
  </si>
  <si>
    <t>8fadbd2aee9f5e6fe5f9c0a15e18ddfaaa9f1a611b2aa13da1acebed1b1bab05</t>
  </si>
  <si>
    <t>91f4e8929ccf7d1ee79e1a4df49412cb23af496a92abd56430ee3a8162c41147</t>
  </si>
  <si>
    <t>94ca657fc8a227230ee9f9ef3bbe6846f4409bea47e54c21a4837c399bdd98e1</t>
  </si>
  <si>
    <t>964364120ad5d15edb0ef2abcc18c8b47296cbb04f8ac7aa5bef3604526cc969</t>
  </si>
  <si>
    <t>9860529d3284522a2daee6e9b211c5f5343dc0ea53e62b60f4add023f80d9ff0</t>
  </si>
  <si>
    <t>9c2cd32cf2f2057ecb0589a21453b335a5ad50ebdf6c972c69ef0ad8b8029acf</t>
  </si>
  <si>
    <t>9c9976d95bac645c68ff3f37c8fba86c5da5c2f02936c3bef0ee3cd9ad6bd914</t>
  </si>
  <si>
    <t>a1b0f4834b91183c6ed87adc6bb74bf79a1b7fff9dfb2008c66b3e054c19fc74</t>
  </si>
  <si>
    <t>a1d38876660018c423651cd13968651923972e897284dc5f82c7ccec4c67a0c4</t>
  </si>
  <si>
    <t>a3499f9641e65de48112b7ca5cc60ede85c00a34f0180a587a2ae9d6a27b5c62</t>
  </si>
  <si>
    <t>a96791bdbe5b663987f422ab452154d4888f955a6e7a08d9e41416c0db629bdf</t>
  </si>
  <si>
    <t>a975a65c295738c60ddf3d46b6221fdbac6908b63786fdf9923a6fce2f54dfe1</t>
  </si>
  <si>
    <t>aa305609388e79f3517278fcf72a3f50a4201f6b5750a7623f90ea051cb6824c</t>
  </si>
  <si>
    <t>ac0547b1b544353212cf65a7b93e3efbcc07045d6931cce94ef99c66108aff52</t>
  </si>
  <si>
    <t>b2caeec58a4c8d34023ec5e01a7c2c728d02e1471a6d9979dfb85a685f541f0b</t>
  </si>
  <si>
    <t>b35936b6c09dd01a02e735088966c90b3a42202a2ba2a7b99ac20b3b3410a66d</t>
  </si>
  <si>
    <t>b5c5b8348c9f94e82126a54198724200b36f1b47e81b0ec19cb1ebb698770f80</t>
  </si>
  <si>
    <t>b6f34c0462a83b004a496674984f0f52f0b8b7402511a61f396bb5d57191ee4a</t>
  </si>
  <si>
    <t>b7e847e33925340d7dce9c4ed20eaf9c8a4c61fa3e60d9afc0cdbf9d8a920c78</t>
  </si>
  <si>
    <t>ba7fb762cd80fd855400a5695201fcff570b87bc3b704f6ac6f4b3af59e82e79</t>
  </si>
  <si>
    <t>baa34708d748a01e93b56a182e85cd88ec72d15554db9d3b10545a99353fe751</t>
  </si>
  <si>
    <t>bc16b9b62b9c8ead0c306d7aa5639b33369c97bf837a02aecd253518b66b6a59</t>
  </si>
  <si>
    <t>bf5c91d40591831518a9e677e40615411b99722dd091e2f199c43d0c549e27f4</t>
  </si>
  <si>
    <t>c18913c225619ca1410bb44b2757ed155e82c76d8ec9ddea711078b5cf3abba1</t>
  </si>
  <si>
    <t>c48028bfbfe4461ea5df2bfac89bdc5678cf343a33a87626241b7fecdb05a8c8</t>
  </si>
  <si>
    <t>c494fa931941173d014632228ba04ddef674aadf5ff8050482b75ca70c94d3a6</t>
  </si>
  <si>
    <t>c5bfa47bba092840653d493585a3e3feb8b30dc93f70cadf965e905caa767067</t>
  </si>
  <si>
    <t>c6ed171356837bd9c78f4fbc202a96a66de2b89eff44366363dba4c41b9ed914</t>
  </si>
  <si>
    <t>c8d3c0e1e1089674693e6167b4e24681d4ebb1c12944d7dd7c8b60e644cef5ed</t>
  </si>
  <si>
    <t>cc3c68a49daeb66b19599f503dd5287ec28e8df6465892774371a1a4866a7ea0</t>
  </si>
  <si>
    <t>cecff036df40fa021866acd04de56974f346def6fdff40e906a08de69f69b1c6</t>
  </si>
  <si>
    <t>d16df876d4b4fa3bc68b2597aacda2a2cf9077661d84dab6f78d1c9d356b6e4b</t>
  </si>
  <si>
    <t>d199a920cba0f80b0e6f7c62eb290510b6033517ca0357a4fe1fd2dd3214643e</t>
  </si>
  <si>
    <t>d2f70eccaf1e6f95fd0b5131cb1d637731d393c409e90d7f6a90671c29736012</t>
  </si>
  <si>
    <t>d46492c969e57949dcae846716424c23593a668f3b7d041371c32032cb6b567a</t>
  </si>
  <si>
    <t>d61b21a3189bd200866e273fefa544e756545195876d861b3ca807255512befb</t>
  </si>
  <si>
    <t>d6d1fd452d92d6c9a9043e7e2d967b2d434a13ea056a208e6a79d73e380ddaf9</t>
  </si>
  <si>
    <t>d74232eb54f1e913803dac10996946fcd979579ef2c24de6eb322b2bb1b6a531</t>
  </si>
  <si>
    <t>dacdfef5eb8429253e811a6d193300a4118788b97ae13fa1a23321ca66129855</t>
  </si>
  <si>
    <t>dafe3bfcd87d5c171935c47bc9b78dd5bd081b44c6f969645f3ccf315019b347</t>
  </si>
  <si>
    <t>db42b42e2a7c31b272b8ee3c64fda6b26a25e2134644305520989e3526a5e1b8</t>
  </si>
  <si>
    <t>dc2bc91740b34cb7083b6abbad205e52fe408e5148a64c168d69be4dfa8e8e27</t>
  </si>
  <si>
    <t>e166a3653f3125673ef67b64bbdd47af991010f4e99bc02ded83c0105ca7b075</t>
  </si>
  <si>
    <t>e34de71ff393b1f1923eba572e5d0651bbbd174f19782d64ffc63afb08e1ba79</t>
  </si>
  <si>
    <t>e358c3273d6b097dc050cbc767142c5f81460a225a1e9f47e8f9a3d5d125c3e4</t>
  </si>
  <si>
    <t>e4144a683a01929860ec19c34cddada1e3ed8c8e32d3a8b09615fd9ef8bff0b1</t>
  </si>
  <si>
    <t>e691488a33b45a623ea07951f79cc75f26adffd696345185f040841a0e35f5a2</t>
  </si>
  <si>
    <t>e762f9fcf6f931ed309c7728e29ee0e5c75339d7de21e6f84285235392285a55</t>
  </si>
  <si>
    <t>e98a8fc94fe490490a8f7ab270ea1a7669601d933d1bf153f68ddfe6177a50a4</t>
  </si>
  <si>
    <t>e9eb219a5d84b245bc91824de48c1cd0c62f6929b4496807b8d07c6f0117c915</t>
  </si>
  <si>
    <t>ea2f93fe06b59eefef7d694aca522ae957c9f8a8e5983ceb0590880c38268653</t>
  </si>
  <si>
    <t>eb977b85fbf2f8abb7cc23cb7096e185a9313633701ac743374e823ad28eb1ca</t>
  </si>
  <si>
    <t>ee99f6d69b30969683db687d70f54619a53234ef26b020a4d580cc7c35f2586f</t>
  </si>
  <si>
    <t>ef5fae1b863f48c3c7089e48aa5b98002c4d234e5c5661400437678859a8f551</t>
  </si>
  <si>
    <t>f102fbfb3ddcf33f1eb46eddc246c53d0868e65a477cf2a8fe9a346947904bf2</t>
  </si>
  <si>
    <t>f2991b2f13cf08a2dc861af57686cacc103de13bcd73df9650f562a5ba2a9371</t>
  </si>
  <si>
    <t>f3da0ad7fb9da08c626c64fe8bfeaaabec261bfe708056fa9dad45ae3203c710</t>
  </si>
  <si>
    <t>f95b4856027e5af432f57682c6fa14018aaa21e7ebcde9ba3049e733c7f536b4</t>
  </si>
  <si>
    <t>fa5f5f0c033dbd4e9ef63a729c45637eeb5c7103f6509b6e3dc762db3a776c7e</t>
  </si>
  <si>
    <t>fb69ba0d4d15314bfdb14c21bec17a755357e75710dda427ac6d5f5d1ee41f74</t>
  </si>
  <si>
    <t>Do The Ratings Have a Normal Distribution? (No)</t>
  </si>
  <si>
    <t>How Does Duration Vary Over Time For Each Bot?</t>
  </si>
  <si>
    <t>Average duration per day. Does not include unrated conversations.</t>
  </si>
  <si>
    <t>0042b41e9fbb1c5c6ed3b02a116a976c4e7e8aa1a52857dcbc50c2ee3fb6d830</t>
  </si>
  <si>
    <t>0044851961f439858c0072cea7250923724f3aba4159a1668cb2f0275e485fea</t>
  </si>
  <si>
    <t>005885c85d219550834920f72f6181a81985a3c378a44d3a78c854436dba3118</t>
  </si>
  <si>
    <t>01381342bcd0acbd700c3fb29ac6f204914f84cd61c512566e6a612ad5d38f3a</t>
  </si>
  <si>
    <t>02c745ffd46324989b2e4fd6f000d32be8290a44512eb67630062f9f620f98e6</t>
  </si>
  <si>
    <t>0339277814f52efe8f9f64dbd4da3f5130e217e5fe8ae427fdb624634b0f54ba</t>
  </si>
  <si>
    <t>037e111b3fcbf72330d22399dfbf1c443efb1e51478438b7efcdbc9a4378b3a0</t>
  </si>
  <si>
    <t>045f32b88bb43b860f364c8bd03d3f1bbc64a2b738581dbfded551b4d9d50776</t>
  </si>
  <si>
    <t>04eafe91c3ad18b9899d5feeca2072459ecaa8f53261b29cbf0fc07cc2115ea6</t>
  </si>
  <si>
    <t>05087b478ab24b61b202bcf97e8d7aa1f569bd41567fd7436dea835a8569fd5c</t>
  </si>
  <si>
    <t>0570ac392a94ef77815dcbe3fcaa94ef5559425abc79e16b15b99633dd8744fa</t>
  </si>
  <si>
    <t>05963966ca3d21f545752065b2f32eeaf1fceae1b637d372feb22107cd639d45</t>
  </si>
  <si>
    <t>05ad376a82ebd18776029e48120c5095ab3dac69b8a8c7bab6c433acd2aa3cff</t>
  </si>
  <si>
    <t>05ba0025aa98c3ceb6c87ceb0f615e57db520ad56fd85151de2a7b7e324262dc</t>
  </si>
  <si>
    <t>05c7adf9f5b02e3ca12814330e522fa01f094c573799f0eb47a7a17b350be2c4</t>
  </si>
  <si>
    <t>06a0a06cccb6cf008179ef0bfb57f961dbb7e24ee94848e224cbad88b71728f9</t>
  </si>
  <si>
    <t>06b124bd757bf2f42f3b67f1e96ffa1ec90e48794a7b3c42f550d231d35c05ef</t>
  </si>
  <si>
    <t>070d628497a25603ab48e3e185ea4fe74aaa06c770709dbf39591645b8fc4642</t>
  </si>
  <si>
    <t>071eb3c47263d8779a6efcebca16b243a37c706494ebdb6162ac61f724c8e1b8</t>
  </si>
  <si>
    <t>0743ddd14601255bd95bae3e32237dc18053def8b23f3723cab1d73d1323362c</t>
  </si>
  <si>
    <t>074eb7e1a1b9011072723b3bcb737bbf574f16ba6d1acd3f58917676693f242c</t>
  </si>
  <si>
    <t>075aced11bc4fe144c98fbc0ae95bf78dc7ec80b6eb0e41fc9d69b894c1d0979</t>
  </si>
  <si>
    <t>077bde954a03b5faed22a14e4b433da899689eadb765795fe474f70e1123fb30</t>
  </si>
  <si>
    <t>077ea5ebc6fa6aceddfcb27d82bd8f4b712c5d4f855a63e7154cc0bd98b9a6db</t>
  </si>
  <si>
    <t>079b89f78c5f45f0935b7189de9fe2ed4ec3a9f201ea50c8dd82cc56a2814e6d</t>
  </si>
  <si>
    <t>07bd327242e3bb9ea6b9e713a666bbf67b80c7afb36c5b4485d06d18cb62d519</t>
  </si>
  <si>
    <t>083685ce2f63700ffcf6108cbe85a0a68635c00ec42fecc255c4d665f5cbc5fb</t>
  </si>
  <si>
    <t>087969c0d43b688937d65f603400697871f2db7a798898d6dbc17f9739b550f6</t>
  </si>
  <si>
    <t>08ad6a2d243317d4513ce35d11e4f822a72c715722ef5cc7efc5241b05f9f04f</t>
  </si>
  <si>
    <t>0964958986f9d92b555db8188ef27b34e37d9212064b584eee94f2b13f380126</t>
  </si>
  <si>
    <t>098195e2d3b8710147ac177ae818db8c6f2cab0c04998f20d4d4619f30f16f26</t>
  </si>
  <si>
    <t>09af2feb8548641d18f9eea8b6ec54f4e347c62d7c9ac3d16cfa444f3cde214c</t>
  </si>
  <si>
    <t>09bb0dbd5b687f9a9383dd38a0358b4dfe91df21babcf8894a5b6d7a7d2774d0</t>
  </si>
  <si>
    <t>09dd7e4a8b105a2f2d8049b9ff6e39d18eadf12e8bd947186327ff534fb58934</t>
  </si>
  <si>
    <t>0a2484611538ffd50f761be0ee054c89721291b7392fe45d97bd52f110f79bc2</t>
  </si>
  <si>
    <t>0a39110756d27152e93f5ee37267afb3af7f53d872782834a5437132c896a4d8</t>
  </si>
  <si>
    <t>0a57465bd2bc2ceed04ad10d411cef18e6d4ad3a96077bcd07d54f99b1ba658a</t>
  </si>
  <si>
    <t>0aa29917d600ac4043dc6aea0901811aaf54e5074fd41affa114ccfb2da70488</t>
  </si>
  <si>
    <t>0b22b0f069e17886ba801388693f74c331a3b6d2e9e8c32e0637f6e172a7d9ca</t>
  </si>
  <si>
    <t>0b8335a8cea633103733b61ee43f81a9c619591d67af821a236a3823efab87fa</t>
  </si>
  <si>
    <t>0b9232e4a0908139395778b9664cc425ef69c14da44716f2f99ef438f0242995</t>
  </si>
  <si>
    <t>0cc5b47a5e286e406d843916fb8a6d196d7ad5e54ea2e8246f844793c57020e2</t>
  </si>
  <si>
    <t>0d51aca8a40a781253483e5102ca80143036fd8ccf224d3416d88f9146167307</t>
  </si>
  <si>
    <t>0d62b62707575f5703261fdd63ed510b5ecfbe77ca88a8a714298658648a0c57</t>
  </si>
  <si>
    <t>0d63c77282ccb9243c1dfbc51f8edceb9d3b16215de7b0fb7c5d75acbd3bf210</t>
  </si>
  <si>
    <t>0e989ccfd23ab04b9c3d002ea1b1aa0a530fc4f39ad98fd31a6b4877d42acc04</t>
  </si>
  <si>
    <t>0ee1e291beca1ac2020130befccae60c15e0c07cbd581afcb8375693ace003e7</t>
  </si>
  <si>
    <t>0fcc409c8291fa99065b2e09f8174672c52d56f83da9aa6151f1cd73b6283efb</t>
  </si>
  <si>
    <t>109f31c467366193b8cb1a72fe1a8a645d906ea3f992d1c90cd8f145b8b5cf6c</t>
  </si>
  <si>
    <t>10b3f8067416c9e59f944b9c1bffe1521732058136b7576c8acaf1ffc4ff13f2</t>
  </si>
  <si>
    <t>10df1ad46351bb06fd6812aec6460301901686cb7486d6627c5675cc803e7f2f</t>
  </si>
  <si>
    <t>1118fd7137d4b41504dc9d0ba6a4f2f72def79edb8107570484d0649c10a02b7</t>
  </si>
  <si>
    <t>11471ce3e55d19677d6b77dcd7377eded6d83648cc4d0614e3cd9a02042ef2ff</t>
  </si>
  <si>
    <t>114958c50f5697bd68e020b1f7f03ee3962634b3911d3239d19c44a7fd957388</t>
  </si>
  <si>
    <t>1150d4fdcc8d835105ebcadbcf342343b4debc57a1f80e39b2284abb13806ac7</t>
  </si>
  <si>
    <t>12b84f9fbbeb978c3c58384ac756045d63df6e24a569c00fa63dd4f4c532ab54</t>
  </si>
  <si>
    <t>12be7b3bb6f2cd42ff5f90c64d9b0484c8a4378f9edff7f2c7f32c79d9e6cc48</t>
  </si>
  <si>
    <t>12e23ff6081945ac3c718efb0f71547d14f2ec281d6e6f1808c19dcfbd15efbf</t>
  </si>
  <si>
    <t>136a21a9d9a00b3b856602e29e09f71a72aeb5e09cff378dbc85e4c3908763a4</t>
  </si>
  <si>
    <t>13c92a54ab0536d28c2cb80ecb9606e62afa74c8fd30b455324a007e7176deaf</t>
  </si>
  <si>
    <t>13d4474bf90dee67b0c27cbe74c019fa6cbd8f609ee57cc33bf026909188269b</t>
  </si>
  <si>
    <t>140c6c36810f7ede220f5b287fbb8c705a1cda37c723899051debcc5ecd4cbad</t>
  </si>
  <si>
    <t>150ad8068313c0b2470f627290e4af92b52669b627fecf2a1341968e2c8b03f3</t>
  </si>
  <si>
    <t>158a6148ae8e6c4c235fb3ad46d124087908cd37289b0f67235b9b370b0d1a3d</t>
  </si>
  <si>
    <t>15b8f549ae97c54c19e19795de7657a41b02653fb309b8ed5ba35b9892f34c72</t>
  </si>
  <si>
    <t>161607f039f30b6206a29026d12288bef8a62b65a9aee02ff9fd0542a346ee26</t>
  </si>
  <si>
    <t>1690b8d9b26e8fff4f3ae56fa3ab540bf8f39d22b77d01e8a26c4e58bab6ca4b</t>
  </si>
  <si>
    <t>16e06645249863446ecea32305fb982c6542a97d9e2f3cfed5669ded60870867</t>
  </si>
  <si>
    <t>16ec47ab8fef0394c854bc309f7f3619a9ad21dcb48ddda2e7c7854e13244ac5</t>
  </si>
  <si>
    <t>17578149fb236b486f64ed08623b26634ba0e10328705598aa19de53ee244a85</t>
  </si>
  <si>
    <t>175b6fa9865802b5a9a193df9bd5caeae39cdcff74d3a27e0081038bbb59bf4d</t>
  </si>
  <si>
    <t>18328230ee01289995289026a1672c8ad8fba2bb0d810ccae016251c95110a36</t>
  </si>
  <si>
    <t>18378fa66ba327590f6fda3cf5c7ec76dde92bcfbb5037de2976630bc04af883</t>
  </si>
  <si>
    <t>185281102d9776dda1bee89be0316c602fe57ddabe22364906ff87242f7b5077</t>
  </si>
  <si>
    <t>18608067c363cc480ed3cad810a2b433fe95b3beb2d347265363000c3834afc1</t>
  </si>
  <si>
    <t>18ac7641066139a51217e472331244a4691f4eed5fcc3ed716e2110660b9551e</t>
  </si>
  <si>
    <t>18aeeddae984f5c6ff664856e44813b6b1f9e7bbdd4f10cca12080bc73569cf3</t>
  </si>
  <si>
    <t>1954b02462721d2eea42d17d44b4a03a46485ae636ee5c5417e9a512b80b3cd7</t>
  </si>
  <si>
    <t>19a1d27c09e665992e53278b69007ee0da43877fee98ae81f040d830430f4885</t>
  </si>
  <si>
    <t>19e739cc0c0978ab76505680488813988b6eb97369927d4c6c11d3d6f83a952f</t>
  </si>
  <si>
    <t>19f6735310afbb8ab88b7f17b00799e088c89ec711f60eb6196c22bb5e189f60</t>
  </si>
  <si>
    <t>1a5c0cf7388862b9ed4298b128c0569d73a89060fafa9681c60e3e9cd4478629</t>
  </si>
  <si>
    <t>1a6f643f43ef3aa1c8936003dd3305bc457d9a5fdbd2aee227d4ce3b36c9c291</t>
  </si>
  <si>
    <t>1a7539f2d474612383d396f04c29d8223a66ed9bb683d0110564b34a000d7b9d</t>
  </si>
  <si>
    <t>1a8f138b005e71587d1294da46aec79442e92589456094707dc253d328204b82</t>
  </si>
  <si>
    <t>1adf36c433e1c18ed751f697f20d79eefeec2d7538ac141241ff9a3b8606ab0f</t>
  </si>
  <si>
    <t>1ae51340280922204419b8bd69f02a7492995e76a0722ea6458c8f3195f69e9f</t>
  </si>
  <si>
    <t>1b98beee89b54bf7a8547372baeb871ebf569ddcc07e3aaf6d5618cb9ccc5812</t>
  </si>
  <si>
    <t>1c13238a58b83e87cc658b23d6604368bf27554f516e514203053b79fa16541d</t>
  </si>
  <si>
    <t>1c62fcf01866678d41fc33107f6826bd034c15aa115f84d373442bd8c91d026c</t>
  </si>
  <si>
    <t>1cddf91352b53d0fa39b0ec6d3d775ab72b7e5afa8022458798a3d1739efab6f</t>
  </si>
  <si>
    <t>1d3877ba796cb2a51756da2c9a75d685ce23449b5fd70d7a1a93f8fbdeb04077</t>
  </si>
  <si>
    <t>1d3b9c69cc0389d081af42aa3d50191b2c9a64339e0151e20a4a47074d3dcfdf</t>
  </si>
  <si>
    <t>1d58df89a1848a9937a0f3fb9ac050e58345e17b2798d79fdbebb65d6ec942b6</t>
  </si>
  <si>
    <t>1df4b3bc07c15d5a480ba1df7e79359df90ad49fa0e84f520f52417d5f66861a</t>
  </si>
  <si>
    <t>1df886725afdea6aa8329c9ccf71b9405b85c49db6e82ba0b61533a9c1f40c8c</t>
  </si>
  <si>
    <t>1e020884ae398d9e13455e956ecaee700b01451a579117c5d3b1fe9090133d9f</t>
  </si>
  <si>
    <t>1e69efe62eed2cf1ab49d0c0ee015ef728934be66b576d982100bf3395ad63fb</t>
  </si>
  <si>
    <t>1ec7ef2aa575a569fa0349c5b47f5e670f7054d0c402b3c53906f5bbbdcb3bc4</t>
  </si>
  <si>
    <t>1f0f7b28214fb2a04e2a42d9d3384272a12e4d360229a72bff34a883a0735b4c</t>
  </si>
  <si>
    <t>1fd5fad6f805082b66686bcba4fcfe24dcc4640cb387bc04373b5a5e0c872776</t>
  </si>
  <si>
    <t>20539d1cbf8bb53385b047ba589da6bf4baa3d9570d50cc1938330f0cfde8036</t>
  </si>
  <si>
    <t>21003672c49aa72bad69da2468da96938a4196bb08e888f8e521801cf220f871</t>
  </si>
  <si>
    <t>2117e764991199b32801c7efd1f287d6c604715a4b04f02a8a68646163981eb7</t>
  </si>
  <si>
    <t>213fe277a60f3d0665f7a6696f3aa793539c68d7d7e4a66300e02852dbc48510</t>
  </si>
  <si>
    <t>21529b772112e93a8c2fe3b0b175824deef5970b928e533ce408e7604b46fb5d</t>
  </si>
  <si>
    <t>21f3f50678a87d2664bd3bb08c65ef91e76d20c0df52637e1b709315082198f0</t>
  </si>
  <si>
    <t>227afaabef90f618fdf033226dbce0d3a72bdce38a797d33d1762d8ee1839eae</t>
  </si>
  <si>
    <t>2291bf58d3b2b3e19f176cfa3a17ff29eb0762b75e38cd703a62525c2596953a</t>
  </si>
  <si>
    <t>23722fb7eb2b7fa9f10f4b05aa4783df1b84d352b204ff3107b6b7a1ff6afb83</t>
  </si>
  <si>
    <t>241c0e167dc6f84eda532ea5c29e92db25e2516e7efb05b651ea9d9447a66d7e</t>
  </si>
  <si>
    <t>244ae904a9e956a24287b1b71e5881594120136a9193614c1ccda05f75c57ed6</t>
  </si>
  <si>
    <t>24785b2b6273eab5d6d0a2f9b045fe55ba3b91fbf79de06c5e25c1c11c598dab</t>
  </si>
  <si>
    <t>249cdad239f8758fa97edce5ba53c26389f42d1effb3f6e626f0715343aab6ac</t>
  </si>
  <si>
    <t>24b0356b5c95961f6a1e8ab4eca81372223de7c2e6c152206a1aa5c1712ac1c6</t>
  </si>
  <si>
    <t>24fe62386196b8ece97b162d945739fb140942b80848fd65ea6b785a106d721c</t>
  </si>
  <si>
    <t>2601291e3e484e25305c93ad70e3d039821bae6a64680568a382bc1ae7300299</t>
  </si>
  <si>
    <t>2605882b8efe9388e6dcd063015328b4a21a35712c73640dfd354f5a188b87ba</t>
  </si>
  <si>
    <t>260c42c23cb37aba46981f815a3b0ffc16e638f7afe1474064f3332e9cd3eb96</t>
  </si>
  <si>
    <t>261f4bb9fc8f84a48931f2bdafafad4949d1aba403efb57f2bf463d4fc0b9670</t>
  </si>
  <si>
    <t>26f6ed6a1c370855c935b5f25060dc6a239c4f39cba2d5f1726ed1a3c94827e6</t>
  </si>
  <si>
    <t>2754f28f6bf438c3908721c746111975c18b320a18800f676bd730e9172c52d9</t>
  </si>
  <si>
    <t>280d233b19d26071c33035bfd5f8a4a70903c1e6f1459c04ec9dd2b9e1c1ba9b</t>
  </si>
  <si>
    <t>2818954396ddd2aaaabdfe545f6ff98b49ddda6ae6e09faee3ec8ffae9b8936a</t>
  </si>
  <si>
    <t>28aa313855a74af86edcc47208c1316be8500f5dea827e9a1c4e94ca23a5cf8d</t>
  </si>
  <si>
    <t>290d4743456b804b223dbecbc3d6bd42bd5bd07a4cff8d164db4cf50f49d5887</t>
  </si>
  <si>
    <t>29296167c6194157061dc24dca4803c0c0636faaa2f56275fa0e9878ac7fdd86</t>
  </si>
  <si>
    <t>29b5f05d04518af9882bf085bf4bcb91dc3551f5f2ac02c7a199382b299682fe</t>
  </si>
  <si>
    <t>29dcb391945d7f85ca47f0725cde7115b254084b41258a9cf0499da77fe9521d</t>
  </si>
  <si>
    <t>2a21b1e8e51baf8e3788966c12d06347dfdb72b1096d4e668ca47b9cc3eb10eb</t>
  </si>
  <si>
    <t>2a2ad216c3e2501bfd93a52f34cd1b9242ec11c6b7541db3b9025db283522d19</t>
  </si>
  <si>
    <t>2a5bab4913ce6d3c4c498a9bf408127db4dc2653520a3fa9e180b2a022a00069</t>
  </si>
  <si>
    <t>2adaac79fbbeed312c7eb0eb3cfa17fe69e84893dd69eabc62d40a1bb794a541</t>
  </si>
  <si>
    <t>2b36a4c6c4d2cc51066e5656d3a8a86d19a6829f4ba3272fb9710d75533b0912</t>
  </si>
  <si>
    <t>2bf2689eec876b9cc532331894fab6a25592a1efabbc6fb6fc1de2573b50fc93</t>
  </si>
  <si>
    <t>2bfadeef1bd1c435b773b2d6dc6ed169cd5d7f07d8db87bf1e509fd5d30bce64</t>
  </si>
  <si>
    <t>2c45b24948452c96ebe8ad1f77466488d28df709b2f55e3ec6d619cac7268bdb</t>
  </si>
  <si>
    <t>2cd402bc9c304ad38022a3bb071669c54674817dfd81fbb8ca91c59615150d83</t>
  </si>
  <si>
    <t>2cdd206b5b284368d11e379bb116ba17028ab5070a673917f26aa04a381e3246</t>
  </si>
  <si>
    <t>2d44313d22de3569bca8a5bb4fddcdc9891db9fa6ee5100764ac068f0944f549</t>
  </si>
  <si>
    <t>2d8c3eaaf34d41455e862d9728121eb86d707939fb86180007b7040ad6eb676b</t>
  </si>
  <si>
    <t>2df32c8cdb5cf5fafdfd08aecfe652cf7e6742ebb2ecb585941d6ae9c005182f</t>
  </si>
  <si>
    <t>2e477e3d8d7db429ff6ffe3a9ff7f35a5419912332141be7c10efc68e89f7130</t>
  </si>
  <si>
    <t>2e7ed4dba803c719144c6740b2980abacd2d7df3bf80355d9693f2d17255522f</t>
  </si>
  <si>
    <t>2eb7dfac7af383455a362e601c5eda2bcad9849b3be865b9c99eaa39252ed32b</t>
  </si>
  <si>
    <t>2f4c43911b325c82b1a1ec5ec3cbc3ca506d0aaa90a2aa553fd61ef232178b0b</t>
  </si>
  <si>
    <t>2f7d0e14ef13a8a352a788f2a557cf84035d15147252eef3ec14213f5ec1808f</t>
  </si>
  <si>
    <t>2ffd17824183396436a8da24dfaec5067bd965c567be1d8bbaba169f489b1640</t>
  </si>
  <si>
    <t>3004e910ec72aef8d1eee0b74c0d487aa7794e9a2639e12b4c55a7ee91f94ce2</t>
  </si>
  <si>
    <t>30cd4a1d2f2fbba3a0c5e23dbf9b991b6cba43551a8632f4f0f74a04851f320b</t>
  </si>
  <si>
    <t>3170df8ee2ea5c4010f1181c53aa4c7142c114c0cf96513539f942e4a86cd420</t>
  </si>
  <si>
    <t>31758a0ec42dcdde8331a8c3a21167648a036931100cca4ea7c2edd92b3c7936</t>
  </si>
  <si>
    <t>31cd8b2938523491d1b2233ab430e5f89fe77aa2b248ddca8cf5bb2fd0119420</t>
  </si>
  <si>
    <t>31f629149bc72cc21193cf9017e77ad5cc8ac912fdd290af38da8723e8694052</t>
  </si>
  <si>
    <t>320129187d8b9e644206e1bc8396dc2563b0f81258cf44a954cdc7cb77e7f611</t>
  </si>
  <si>
    <t>321a7a6c9a2015160772f818a41e10d1a45e835a043ba28b79963b16e352c78d</t>
  </si>
  <si>
    <t>32fa5db703e26f4be68d7eeb9744fa5a1ed2dbaf77b1d6617855490972696cce</t>
  </si>
  <si>
    <t>334b5a7bd7d7e62a8caf361b3a4726cddc168f463147a9e02b9f46cf06e7d005</t>
  </si>
  <si>
    <t>33719fae6e689453e6ea2dac2ceba4e2c77eff2e2a70d98c3f77e44b2344e00f</t>
  </si>
  <si>
    <t>337e827245c1b07ad360ade05045e8e3aa8df30ad8eba34038d79ce6d899a254</t>
  </si>
  <si>
    <t>33a50fb941f4a076fb3fd8aaca65662a67e7b67a120abe9bf06d92870e310e5c</t>
  </si>
  <si>
    <t>33a60cc4833a417924bd4250c16bcf090e23cc9576cda9847ffc6e16560e9408</t>
  </si>
  <si>
    <t>34a0b8be1129c14bebefdb00c0286a00c7790fc70734b02c19df70be8eec659c</t>
  </si>
  <si>
    <t>34baf9520892aa2c864cf9bee048d9de041053cab8949f49fbeabfecc6d42e5e</t>
  </si>
  <si>
    <t>34eea4e59c4fabd37eb8222163ad7a688429250985244a72dc7238a27ed9d43b</t>
  </si>
  <si>
    <t>358d2ba2ddd5d237f9a25c86dacc23b83d9bb9fb4875d07b989dca554da85505</t>
  </si>
  <si>
    <t>35b760d0987c5b8ed467d086226ef145e4a61341b147b440f0a0ab43fd6d6438</t>
  </si>
  <si>
    <t>35dfb028f3b9e578588cfae4d436353659408d93f6d885495790810a89f20651</t>
  </si>
  <si>
    <t>3603f9077046e9a00f9fc5ffa4380489948ea60b71d419f2a78185abfc46a212</t>
  </si>
  <si>
    <t>360c762daf2af10b254bdb0ef49ea60f8fa4ca22226005dfe5c272d723af8203</t>
  </si>
  <si>
    <t>3623b9a50c3d0dc731b25374fa67b25b29d40a8b5bdbd98160a6b1131703cea2</t>
  </si>
  <si>
    <t>362522ee0cf0fee7e70221caf9679a8f211d1e2ddbd346111a5a894f695a56e0</t>
  </si>
  <si>
    <t>366f410233a13c6f2d57e519e0899c7ad83354b7e9777716583b5418122c75ff</t>
  </si>
  <si>
    <t>36894be70d95a1608497a89b7f920e0f92fe76685e5a5abdba49ffc669eaa1e9</t>
  </si>
  <si>
    <t>368bce74d04c274b26655bc8cf79a9abdf14b9fe7eb433dd30bc8f15f0f3836c</t>
  </si>
  <si>
    <t>36b6d8b4f34ed7d39757b9674e9c68b6f62237e717ff4c93e5942437e6f1c05f</t>
  </si>
  <si>
    <t>36f8b6dbcb7ee7785cd8c0d8c9382c04cacbac4e3790a7ff3716be7c029c02e6</t>
  </si>
  <si>
    <t>3739ebf27ecbf71c095345c101b5c57dd8221b5df2cb5110dd295488c0679a6c</t>
  </si>
  <si>
    <t>376b7c48ffc2d7f74f4b53274a9db572f820e0c9b2fb2fa87bd083706da07219</t>
  </si>
  <si>
    <t>38031ca5cf50aa2da730e2699bd21f7df485b28d1c96f18179859371cda80314</t>
  </si>
  <si>
    <t>384ff3895cc537664c2ee8a435f00f6af66bea6777ab7e42202f2bc350659f4a</t>
  </si>
  <si>
    <t>3881d3f857f72fb8558f36989d86e64bb09b74ddc28dcbf557ac39e9a571fe52</t>
  </si>
  <si>
    <t>38f574fcc566bab99c0ca21543896f3b072d7a8fc4f26e24d37f75df077f0069</t>
  </si>
  <si>
    <t>3925075ffa7edb0452fdd4d9ee3534ca870db4a5ff98c51504dd15ee74bbee73</t>
  </si>
  <si>
    <t>392f41998d82b2d319b509798443ff568309e12800e57a2db2915c850a666f81</t>
  </si>
  <si>
    <t>394d612a2ba8521eb0acfce787a006435bb2fd92f810f6ac24e944f50df54771</t>
  </si>
  <si>
    <t>39fb0bf42eae64866dfc140f7e22c0e86ae515db00284b03e50643d7c550e565</t>
  </si>
  <si>
    <t>3adb0c2589b5720e97edc463235616c82d64b6be8f58ce14fba552bd61e2d197</t>
  </si>
  <si>
    <t>3b48c3f524378ecb8d7213e3326c7d802897993c535c59f5b135f183198b5db6</t>
  </si>
  <si>
    <t>3c0d5e11a884215c0ab7a0738146a093ffd373ebd7a14aafd3e1149424788d04</t>
  </si>
  <si>
    <t>3c37a44e1c7102f04c75ae4b988484c0dd960695a10cf621a1359e800fc2bc4b</t>
  </si>
  <si>
    <t>3c820d296363cf4cb3ebf454f914b038353d1adec9e2e10a6e8aa94e9ca34bcb</t>
  </si>
  <si>
    <t>3cb4e01bf8eab2ffa036c8f4207e7088aebe0ad8eddb2d30d760619caa65cc23</t>
  </si>
  <si>
    <t>3ce5f792fabc6c92081106d18dfcdacbcffa530468d6f6a4d49660f57d06fa06</t>
  </si>
  <si>
    <t>3ce86fd4bf671ef08a2bb2cd8ad41a9b88f615777d6ef7829d95330ed699845a</t>
  </si>
  <si>
    <t>3d300d227349b9c58260946e8e1f3d8228aadc42f2e5abfccfb12a305919ae10</t>
  </si>
  <si>
    <t>3d5e38703851f9b32486cbcb13fbf4851d5cc20d910b800e647238380be2bbb1</t>
  </si>
  <si>
    <t>3dfe8a834a81f7bdc6294b8bf1accb46edaae1189ff11b202dbc1b77461a2706</t>
  </si>
  <si>
    <t>3e1bae2cd126468d56e907d39cc16e2d9d264a28caffffc4c5ee305491167414</t>
  </si>
  <si>
    <t>3e47e8d9efd4274de0c1a617b900673a4d3f9f5b5dd5ff08dbb099c332a53601</t>
  </si>
  <si>
    <t>3e7fbe6fc5db6113227c2777796d76c40ca97b5ff63e6f0c7fc7bcf1aada01ec</t>
  </si>
  <si>
    <t>3f2235c8b0248f738d7012b0afd7c70b765efea4db7bedfc1503e8f798d38342</t>
  </si>
  <si>
    <t>3f6401d92acdfc25f1f18ab955968a55593e0680403004b9eeecd8c3a508b7de</t>
  </si>
  <si>
    <t>3f65c5b99abff646baf413c19d54e35a37da939a2b5f069bd0de8380b43ab37a</t>
  </si>
  <si>
    <t>3fb5a58ba01ef579aeaa397dc0c0661f3c8c8a6c3873542c7799fe9afe105412</t>
  </si>
  <si>
    <t>409789351617890927a065a333c34b8f11f0508814b5c066feedd12c7f8077d7</t>
  </si>
  <si>
    <t>409fb61c16c939941ec448e8778346d2c47e5d6487c3c124ecee7e938a2d6f4a</t>
  </si>
  <si>
    <t>414d592e2c9c98288e35fbbd1fee6259cf2257c3b4ce3530769bca93f04986a4</t>
  </si>
  <si>
    <t>4217ef012a129cee25efd578ca102bb2a686edd5938cf019da7cd4eba6cc7fcd</t>
  </si>
  <si>
    <t>424fda0de0cfcbaff2b83c5e9bc96fc774c5165888f15ab8863d24176a89067c</t>
  </si>
  <si>
    <t>42ab96176aab5206dceeabc4d6e2a76d2a9ac1dca00e13ca810927732abb6d48</t>
  </si>
  <si>
    <t>42eca68bd3d2d4947e15cccc51dbf06b315551817b9be6bea8408cf33092b0ca</t>
  </si>
  <si>
    <t>42f5a3cef5e7b0a8abd74b32047971a1588f38745930bb52d49692484ef1ae32</t>
  </si>
  <si>
    <t>432463eef3aaad7935ab29fa8b2ad81af6b67a0e11ea45399afe7fcf9f28f655</t>
  </si>
  <si>
    <t>433712b79ab7767122bc817a47c322c0101d00e78f8561a9d6a3c5c6e743c1a2</t>
  </si>
  <si>
    <t>434faa577e8cf66a0c8ce640a5ca5d371593a444aec824836fdb5e29a75172ac</t>
  </si>
  <si>
    <t>43717575fe4a1f36ea389bcb1c7c3fbed6fbbb92701a4043f1b26ee5a8da28f0</t>
  </si>
  <si>
    <t>43d327b93512b6e6591e484aff43486ba700af60f4954b07f42a5178d53694e9</t>
  </si>
  <si>
    <t>43fdd8e4c7ac0fcfc1f4aa98743904ee7599a79b1c2a0e6e40d194280bf482bf</t>
  </si>
  <si>
    <t>44390164382ba9a5bd03179219c420e14ed62bb5d5e75327de3b159c2496d51d</t>
  </si>
  <si>
    <t>4499a5eeb2a9d859af47472e514daf535d70502b1882accdaa74ace5c899588e</t>
  </si>
  <si>
    <t>449f5731c0b7469ce0829b703e3fb5a57bd213f0255c26062d4da4a50c0ee1fa</t>
  </si>
  <si>
    <t>4521958da5264cf618321cd3d941f1d5981784dd91a1d3274acaf1c99e213cfa</t>
  </si>
  <si>
    <t>452f152e7b7b9ae08bac3b8fc8c91edb5ca8fbaea33eb2d68dcb8ab0a70d462c</t>
  </si>
  <si>
    <t>468486b1806c886716dc620784f4d32d3830559a4e6bfc4600089db31fe0ea51</t>
  </si>
  <si>
    <t>470ea089d35e060ea23a3a50ce371eec189afc8391a771a23b2104085b811774</t>
  </si>
  <si>
    <t>471dc8a9af52012a76c6dad93e9afcb98e49d10647cb4a95174ebc0fd54bf753</t>
  </si>
  <si>
    <t>4768d6c095c671bccf9d7add58da624654d0be8e08368e2005e3f13beceda6a6</t>
  </si>
  <si>
    <t>477554b77ccea175dc6754e55918afbf183facb4ddc2f5d10bbd1521c672838b</t>
  </si>
  <si>
    <t>483b512533228f87861a495acdaea20d1814e0e8b3ac5cfaac9e59673f15ed5d</t>
  </si>
  <si>
    <t>488e375b4fd833ecff49e0c5bd71eff27c04807060d741182c9691753e780611</t>
  </si>
  <si>
    <t>489d861e1e7fa5482a1586671d80347a92073a58a356c0bf244b8f22ee6b9ccb</t>
  </si>
  <si>
    <t>490653cbf93dc9a581c86d667b913845e50bd4f915b76423f635f0edf4edc1aa</t>
  </si>
  <si>
    <t>49442f12afeb5bcb4ebb4157ceaa66d432e43608155ed6ab17ac1ed439506c42</t>
  </si>
  <si>
    <t>49549ffd5fddef9254d279eede7e629a43820557efa738cea0537a98d234c57a</t>
  </si>
  <si>
    <t>4a374c77c708b37ed2cc37cbbea2321e97e91b1d427ec632d465e62712222879</t>
  </si>
  <si>
    <t>4aca54f63c8583ab967798b99b1a44e8e68b01960b6f55075ec7eba07f58b151</t>
  </si>
  <si>
    <t>4b4f653c0b9b184a7772cfaa09782358f94284eaae32263216b4268448b4a25a</t>
  </si>
  <si>
    <t>4b7dda392851bf880c3c9cc3d7b7f2c901b8a2c7c900b248acdaafee3e7449ef</t>
  </si>
  <si>
    <t>4cd20a8e90bf7c85b76db5ad0eaa2b2af461f893637d6b3556d26471a9dc4a1c</t>
  </si>
  <si>
    <t>4cdd578dcdc7eb9e3388956ad56c1711255c6984808974f8f7b3bb3f010373dc</t>
  </si>
  <si>
    <t>4d4ed1c7af3593a29597c754bbd51d6ece7f0725caa014278385e6d3d151e48b</t>
  </si>
  <si>
    <t>4da4ecd3466d544fafc5d6587c41c72f72b14e4587799f239ef80bb6c5e0a69b</t>
  </si>
  <si>
    <t>4e1035881c25e31778c5e26d3b13ccda587a6241f45244c0a644c140bc0792f8</t>
  </si>
  <si>
    <t>4e6ef1c2dd13ab7495e0276b577395cc6a1046649993ab553caa4578eeda7985</t>
  </si>
  <si>
    <t>4e77c1db373b857ecf74512dcbbc27803b952f241154d70b54652959a89faa63</t>
  </si>
  <si>
    <t>4eb8f47a0a63abe212e5730ebb4420dfa92b9fe66d5afe61947c346eb21be90b</t>
  </si>
  <si>
    <t>514cfc36d92a262128c9d16ce1e5be4ed2d863046d84441fee45685ca997800b</t>
  </si>
  <si>
    <t>5204be59fbabac78f8ff429d0f5dae9f9f59513032034b58563333f16c79f675</t>
  </si>
  <si>
    <t>520b0b9defa1a268829f16a70faa03995cf40ddaaecc025ceb9275eab4fa24c7</t>
  </si>
  <si>
    <t>522b87382c18656f13658d2b80f328a9c8033199ee8c7bc401d3aa69c7dab2e8</t>
  </si>
  <si>
    <t>52ddbaf10b6386bf21ceb815270adbd0fa9f5c1d1a3e5f7f2275052893921ef1</t>
  </si>
  <si>
    <t>52df762eee4a4f7cdb4e39f800883e23da8838962cc1452bbbd0b41f4a762542</t>
  </si>
  <si>
    <t>52f158552430f241342e876f7c99713b1e5d753c3fac1a12acb2dddc0116d9ed</t>
  </si>
  <si>
    <t>53311868629aec0be2134e69fc9b28aadd38a20e0b1d74e89980465ca49cfe9b</t>
  </si>
  <si>
    <t>536ad162546f0735e85e03d43f60f2a598d54e151edb84297350cdc8999e1814</t>
  </si>
  <si>
    <t>538b91ae4e3310a6d45c83d917605ebc123e2518263d1a009d86791064c45351</t>
  </si>
  <si>
    <t>5427e97149b00d39470cd67f4eb26b8e661a07acbb28cb4770770284bdd1c25d</t>
  </si>
  <si>
    <t>5488a9eaf0d37ea22dbc71ebc9ad3c85390c01d4b70374de84b1c9c9b62c3fbb</t>
  </si>
  <si>
    <t>548daf81a6bca14711d6a1d8b752755c0b3585f4fc7b961cf8458c446f45a82d</t>
  </si>
  <si>
    <t>54ae4db1b88ebf6d48d39f4b62adad8a6ce3b2a8d87e7401d2fdfd62b8e9fe34</t>
  </si>
  <si>
    <t>54feb1314cfd6a8d2915af984e6d19825861a90294fc24c7334c5f0a369d210c</t>
  </si>
  <si>
    <t>555e608f24c84101f637a4bbbde9b3a4709f489bf76a80963f85b3edbd685544</t>
  </si>
  <si>
    <t>55b1e0ba55b1fab92f769349fe0036901921ffd7dfb332ef1f6655e049f52240</t>
  </si>
  <si>
    <t>55e1c9da15a369c4f912618436790f3ab1252efb401f87c9d317f487e6baf2ee</t>
  </si>
  <si>
    <t>5662b777a05cf9f355d33e140a7526e7b74e482d7eb1950c8874dbb81f53ffc5</t>
  </si>
  <si>
    <t>570bfdb7a76b3f3532ca9eddc7ef9a4a1bce7a45b63e64041597797feccf7999</t>
  </si>
  <si>
    <t>577a88806645e8cc7766282ebe3e691c6e184e80985d39071873f7159f757336</t>
  </si>
  <si>
    <t>583fd0dc3ea6122d7ede045e72333bcae54a6dea68befc01bad168888274c03f</t>
  </si>
  <si>
    <t>588e70be5d3f19dd9a4491d1ada495feb0e77615cbdfd75d2d5ffb112a501261</t>
  </si>
  <si>
    <t>58e3e0d968fe9b31c4a2d0b045179198cb7e2f987afcb9809f95cad0d6ce464b</t>
  </si>
  <si>
    <t>59c3c37943c34f9ae045fcb2cb811192fcac46333521af518023b5b2b36f1bba</t>
  </si>
  <si>
    <t>59f7943094571ba728ccfc15179c439d3e569f9b3f351c5f60921a0a47bdf71d</t>
  </si>
  <si>
    <t>5a3d03191b4369e2cb4d96ce8a6fc969b3ffcb04d89bf0f68a03e4070a6ad706</t>
  </si>
  <si>
    <t>5a9abbbbae40d8a0d4d277ef77c8b8fd38b75e510bdd68cb436480d27abbf9e3</t>
  </si>
  <si>
    <t>5aab85eb9b987769105c84af64ff10820cac306dbecea8109e15087f99303e3d</t>
  </si>
  <si>
    <t>5ab42620a4749ccbf54a15962fe2d62733c2f27b4d9fa04f37a70b8325133ed5</t>
  </si>
  <si>
    <t>5ab576dfc8839ad7f74c83ea757865484440dad9edc6180b941b7a80a168aebd</t>
  </si>
  <si>
    <t>5ac39e98b09999bd3f4943b3150b7541737ac08fb3a545b26002ca5d1fe2356f</t>
  </si>
  <si>
    <t>5aca7364c79562e073e3eb6d5c55dce7e4fbf9f1af38083758e19c1bbf04af1a</t>
  </si>
  <si>
    <t>5ad3cd7da4cfd47fe3f120e7bf8a669fad26c7d030737c4494ef590d641827e8</t>
  </si>
  <si>
    <t>5b03183b4e477c34ea6fa2d244222d9a434298c013aeee96356ca88fd4509332</t>
  </si>
  <si>
    <t>5ba8d09e3bfd143392ca9fea2c408b3911f92add5aa5ffb9970f80964ca54862</t>
  </si>
  <si>
    <t>5c3fceed2b2d3cf853af5987715d6cf1595256665c962aafa1d65d103d8a7189</t>
  </si>
  <si>
    <t>5c4b9a3d6832c8f8ae815ac7ba4ab7d58cb47bbe36695ae7f3b9550734be9e45</t>
  </si>
  <si>
    <t>5cbcdf941fe2ff249fd6e3eda84df1140ad3346fc055385a7acc52514953d557</t>
  </si>
  <si>
    <t>5cbdba42e6c9a9ac0bdac34a1ead94e50d0dfe58aa7fdf189352f06861d8a880</t>
  </si>
  <si>
    <t>5e1de492606549bef5733fbda5dd81174212a636d0f917fb69a8709112bfcac7</t>
  </si>
  <si>
    <t>5e4e5d4010d05757a4f6d9c1d03519b294035d6aaa19604656096629a327a4e5</t>
  </si>
  <si>
    <t>5ece8ee47c9e459a9de10efd16c5bfc37181c5c8edb2b54c15087d495896d729</t>
  </si>
  <si>
    <t>5f5dc0ef99d81c9a34d0db11efe01955199df2e72b9175f2732fddcfac1bd839</t>
  </si>
  <si>
    <t>5fa13aa112163478ce347f2337f171469753cd931da14c163250212a69497d10</t>
  </si>
  <si>
    <t>5fc99dcb58d7fd6322d8d89443f3c8ddfd0542eea8c82ac1fcfcb887344d2adf</t>
  </si>
  <si>
    <t>5fd752b5d86d27b7c0a9e3cf4ad08af1e72bf04bf9a008f6d205898412b889b4</t>
  </si>
  <si>
    <t>6016021d7ebce45541c6ccea6d4c3d2e509b9ac10041960eb6f97d3aa1820cc0</t>
  </si>
  <si>
    <t>6058bc44db055c56ffd7d224b27bec65e7cfbf9dc171bca95e9c5d04fee28547</t>
  </si>
  <si>
    <t>6073fc25121eefa243cf0122bdbeaf379691c426adba0e74e41df506e7665523</t>
  </si>
  <si>
    <t>60d8217d7d6b32bbf60eb72766db5350761d3b6b6135ec91231112cf70148993</t>
  </si>
  <si>
    <t>617a2c111b3080a98c5026be2ff1dd2b2d58dd0fdff5846ee3464f23ce150911</t>
  </si>
  <si>
    <t>61a8327b58fe92ca8d4792e8e94a1851953d893901f9a07b932f0917e78abf51</t>
  </si>
  <si>
    <t>61bb641361834bf8541960ba4bf17ea47e7dd3f827fd2b28e860f640dc7dfeaf</t>
  </si>
  <si>
    <t>61bf23e8384ba03b90e48c7f78a3930a9c5ee6b5b90c4af462818b8df0694de8</t>
  </si>
  <si>
    <t>61c4a4de481c12433dbfc8dfa7950abbc4fa018d6ea7bf1cf09ba345a937f899</t>
  </si>
  <si>
    <t>61dd2df7713c1f05d2d07072eb3ca360eaf292c5c5b1aaa38a0785718eb0a0e6</t>
  </si>
  <si>
    <t>6296941d95a6ebb0a37e5b29b42256e60219b1ed44fe464d8ceb24250c84c6a4</t>
  </si>
  <si>
    <t>62a21391cb71dbbab42addf57eaaea165f2b5c64a278e1100ef801cceb082ec2</t>
  </si>
  <si>
    <t>62ad2c195bb9108de254e106c41c6338cf3343e0951a6132dbbf79cfce104678</t>
  </si>
  <si>
    <t>62ee92cbfef6f776f56b381548cfd8d31305a9b553133b73a6aa0ee3bf53230d</t>
  </si>
  <si>
    <t>63fb3a12897150ccd3d6ea2b35902b5cecb29f339823a5297ce7386811c216c8</t>
  </si>
  <si>
    <t>6458479bdbe9965fab985d5dd80c60e63eccae7986ca58a0c234f9ef9f8043f9</t>
  </si>
  <si>
    <t>652912883018e610a567d4afd6b5b3ac9b63503b6e83c39628297d8596db33ec</t>
  </si>
  <si>
    <t>65a6ba2f865234f29f8fd795e58e78e1679d8c834f0096bfd4edad0831b5c83c</t>
  </si>
  <si>
    <t>65e45c020f2f93664af518cc11a22418b59fb2bbbb6c9251b504ef8b0e890938</t>
  </si>
  <si>
    <t>6629dbb1787b78c82ad0fa6cd7a6e611cf770ee7ce77748c523708dbe9679923</t>
  </si>
  <si>
    <t>6637802830eb29e3be9807b66b374ceee381803fe1569861ab595193dac4803e</t>
  </si>
  <si>
    <t>663c1c4df26711bd048a98eabb5ddd17bd72db1112dac4ad6b36e63fcae5e7b4</t>
  </si>
  <si>
    <t>6670346c1eb0ce725ea9200e4778f7f3814142563238f7f7eda1ac44e2829ae7</t>
  </si>
  <si>
    <t>672f22c2236f30aad57737bd551e0c843b34162d680d465713ea6c0688532da0</t>
  </si>
  <si>
    <t>682e396f75cdaf1337441b24dd9172eae8ecfb9d299519329517e422444a3284</t>
  </si>
  <si>
    <t>68494b9c73060f31574bed862825205aca56fd66d615b8f46a285c589ae7d72b</t>
  </si>
  <si>
    <t>6866fd784810f5bf607078c293142c33637d6d46c6bb4d30b1e4b108a4c02c10</t>
  </si>
  <si>
    <t>69dd554449bf38d82b5eaeac9df778b6e2d265818766f4890d40292a22a804fd</t>
  </si>
  <si>
    <t>6a678c7aa060c840495d9507f07bbca3d399bf7c4a6f77509fa8cd4c31255c73</t>
  </si>
  <si>
    <t>6b48094ca1a08ad30ec6ac42aa84a8e3373a49f6a4c2921043a0358c6349e3b8</t>
  </si>
  <si>
    <t>6b65f31f03c09253ac78b5bb133e5acbdd2e8de5be35fca0403b490a10392576</t>
  </si>
  <si>
    <t>6b76298f8a4205493fa526408f7f819b9269d7e22243a0481971910d2db70290</t>
  </si>
  <si>
    <t>6c00ad68536e6e59486a9a3bd6486a6c90fac19574c9fc3d60338839d64d1fee</t>
  </si>
  <si>
    <t>6c4b415a54dd74b02a5d50d7abb84ac0b32246ecd14c161accdf6dfc92972fa6</t>
  </si>
  <si>
    <t>6c6c7d259e3945b87d51430763c8cd4fb6af3e262a3cd2bd41282d75a02cb667</t>
  </si>
  <si>
    <t>6c7c98de289d411250971715e78053938a79df92847fc3e9b7cea33b6f0f7b24</t>
  </si>
  <si>
    <t>6cb60436e9dec443754424e9c29460a2bf2f2e5c21b9972589f9c8bc0ee59000</t>
  </si>
  <si>
    <t>6cebcb89ae6e4c37d79ac9b67cfa060a8011bb1b059406601dc64c32f8c77745</t>
  </si>
  <si>
    <t>6d3bbe2e02a563d3ae6478cda3bd0af82c2ce03ecaa1f1e1e78c0cd514e649ca</t>
  </si>
  <si>
    <t>6da29ae0721b43318bba019d692736fde8871b9b98d84ed8d6df947c7dc0a256</t>
  </si>
  <si>
    <t>6da35ddffc73c184d91e7fff1831d4f89ec735fcf252cd5c4dba90949939d518</t>
  </si>
  <si>
    <t>6db08f3ef5ed0b028c6c25f7e9f6ef9d428d0e9fc0614f721a29e4179f252733</t>
  </si>
  <si>
    <t>6dca614f48fe9f4c5ac7da20c73db2c8ba595667d582ff5c7797cae0a16cc5a8</t>
  </si>
  <si>
    <t>6e82498af3d9fa2a19447d13270f1474662d95109f382407ad633564e673fc87</t>
  </si>
  <si>
    <t>6ea3ce945cab711654a935a9fb6bb35fd57b248c6b3745cb3c7721e5ad44c567</t>
  </si>
  <si>
    <t>6f17b25f224fc888716ca7d488c8cd47a6ca043bb3a8f0a8f57d47b0734d1d65</t>
  </si>
  <si>
    <t>6f53a2c67c015daec46948f39a8e40b0e51914b25856451a6cd5b605f652cbd5</t>
  </si>
  <si>
    <t>70614f74869d21d6f3d79af94faaff6d831c1458e197d64aa2fa3164d4527391</t>
  </si>
  <si>
    <t>7093091eda5982607fc7b706e74878773dde638744f1639b23cb4cdde75447d6</t>
  </si>
  <si>
    <t>70ad484207c94f216cfbeae7920f7ed474ad257feca5976a818bd6e9859e8b01</t>
  </si>
  <si>
    <t>71b48c7ca204cfceda3ddbd47a50f80112b7a2ac5f0c317b202ddb5ae985c09c</t>
  </si>
  <si>
    <t>71dce74e05f2ae115bf88a9ea2a32026337520484217bff1dc26cb963dca3a24</t>
  </si>
  <si>
    <t>722356f7e327ab1fef40e068812ee1db08dff7e91530f3e44e2f2f0b7ee5c7bd</t>
  </si>
  <si>
    <t>726f4c32870885c43573631908d5aa217d77da65d3e00444933002b5414c6ec7</t>
  </si>
  <si>
    <t>72dfc5b9fc733ea283c46efe62194b95351067b5e1d359a041277e4051fe4480</t>
  </si>
  <si>
    <t>73eaaccf2a972cee79416d7306619aa98e57d81f79acf46413cb6007756c43d8</t>
  </si>
  <si>
    <t>73ed1501d54aee642117f214fad7d9401a5c862a6f9ca67a7b6d16c6cd61c68f</t>
  </si>
  <si>
    <t>74a0bbe514f2a81f8254baad434e80a1151da5b10ac50625147243e1f30220f9</t>
  </si>
  <si>
    <t>75e6847a294716421356ed950fa9c53674cc952dfd421305d91b7d2def531d22</t>
  </si>
  <si>
    <t>760cf42ba238c3add3517043fe1d1710f715798e76d84bb8312871362d012f96</t>
  </si>
  <si>
    <t>7652b274afece77e22ea62606fae08d29d4c240575aeb07c4706efd55215cada</t>
  </si>
  <si>
    <t>7663ef5254a1c3298111f663c71f394d8941a690b1e2cc4ff69e6599997de2d2</t>
  </si>
  <si>
    <t>7671c7b8eab5cd253036a475a331b0462702349d815adc4c9bc14d5199ef1431</t>
  </si>
  <si>
    <t>7672500456699ff9a34c8aec51b1172d2ea3ac7d56c7809012c6bb53080b646e</t>
  </si>
  <si>
    <t>76aa4c0017d9a4a46f2fbb5b21e98e7643473b0b6bc713d01e08444bd31ed4c9</t>
  </si>
  <si>
    <t>76bf60d0edf561b3410f0ad97b1e49a314fc626089739524c229a2ce15dc558b</t>
  </si>
  <si>
    <t>76e6d745d452678a6bb6138e152d5fd7a9cc197d7780c7e92d9536dc7113c6c6</t>
  </si>
  <si>
    <t>770f051d73b0553ff3237ecc8df71d47b67bf99d0cd5477fd7cae817f086182f</t>
  </si>
  <si>
    <t>77696ba0cd522ccf84286456830b4f0ea8665672c8724cef4c699924f6f71965</t>
  </si>
  <si>
    <t>7788d92764efd7abb469fc2109222741442a803bb5cb1a4e807d30e52222ef8d</t>
  </si>
  <si>
    <t>778cc6801205b68a10c1580562ad5d0137a1b684c0a95f02c618668c3119913d</t>
  </si>
  <si>
    <t>77cfca45fa6cbc4cd09759bf18601141c77fcb49f6a6e4a4d0e7e7db1e0f4fdd</t>
  </si>
  <si>
    <t>78094ec569207e34ce347aee001c81604f9295b87f25b0a076a5cdad95947a4e</t>
  </si>
  <si>
    <t>7825385a5ec08630717dcad0f48b70fba5af24a16d71906ce98db29738fd4693</t>
  </si>
  <si>
    <t>782ab03c31a9c3d1c2244e2ea8a4dc828b7796a80234a3d4c91ac3f602a9071b</t>
  </si>
  <si>
    <t>786e0b573a86243fb4c6900d26efc02417b9686055803911fbcd6d80618cd4a6</t>
  </si>
  <si>
    <t>78de0bb164f3583f33e14eeb44ed0008e29554024f3787deef884d89e9456655</t>
  </si>
  <si>
    <t>790e41fe1ef392e72f24c2d5467a37b8309bae77289917255015f605041a954a</t>
  </si>
  <si>
    <t>7921a645c9a8fded8e1355f3573fa57dbb02efa29b5527aa5c52e3f7fb16d135</t>
  </si>
  <si>
    <t>793666c4143ad470e8ddea3fe70ce1dcf24842a78f318f2ed22cda409549321e</t>
  </si>
  <si>
    <t>793a2e6648df90c59e2c1cbbae72ee071f7aafbd17a335733e0d20039f9b2298</t>
  </si>
  <si>
    <t>7a97e24cb33424b335e3899fa8dbfaea88b5a0b0abfb35d189ff011d211846af</t>
  </si>
  <si>
    <t>7a9bed565ba9dcc6de964f87b6f78ed933462691494036011d93572ba42c2264</t>
  </si>
  <si>
    <t>7acfa4dd19c36cc1d3bb7022ae3869cff57ab1a84795df1590f599f8cfb3ea51</t>
  </si>
  <si>
    <t>7ad83b3a0153a7a5a7127e111ad7901a9a70520242c97e045d4eec0dc4edec06</t>
  </si>
  <si>
    <t>7af12f06576fe9a79b40d18f71091b14205ecf969a796e64caaf82a2708866a4</t>
  </si>
  <si>
    <t>7b11624fb33e64c58eb306ec690499036f06456844f217be518e971782784249</t>
  </si>
  <si>
    <t>7b5a96a856e0769b88fcca05ebd9bb2ed154a262103a0b5f87a1704350295b29</t>
  </si>
  <si>
    <t>7becebe38d49ecb44e1b1bbd2a2f977f58a909e63bdf393ef4f6a57a54dbfa2c</t>
  </si>
  <si>
    <t>7cbd84a37104d8f0dcf1394512cdaf8df9cb13c279568795671c86b58aab222e</t>
  </si>
  <si>
    <t>7d1b5072cec127efe3202cd7cb264de9e98d0ffafcec52ec39ed733f3d5fe2f9</t>
  </si>
  <si>
    <t>7e212d8795a93f7f3f85627f7b723344d104f8f4605fd096f7bce34680e61455</t>
  </si>
  <si>
    <t>7e7393e1ff6a252dd73509f7fbcaa516ce3e665d495bc3e2d474face2bd53cf9</t>
  </si>
  <si>
    <t>7e7e51582081f9c0c2830d3fbca537ad66864786d834a87f30e40b00565d8b42</t>
  </si>
  <si>
    <t>7f6a4d4192f75fdefde810a5111990af25707aa13db9f2305eedb0d2f9025ad2</t>
  </si>
  <si>
    <t>7f75ac242af4d9fa2aeeea8b4d4b152e840799aa82aa15c2fcd5a0e89a394040</t>
  </si>
  <si>
    <t>7f82efe962cb864dc73788a21d7ece875d66fdaf1631a60fd28f87a96cf4252d</t>
  </si>
  <si>
    <t>7fa254bdd51a981a9f3117ec8594690d28eb1184f7345a49778750b1660ebd1f</t>
  </si>
  <si>
    <t>8001c14fa2ac2544d33d905a5fd109e9959e7ca357953779a8f50d0f63c1a396</t>
  </si>
  <si>
    <t>809223c2c7a0a7f34bfddf5de8a5c2563998c63ff775f63f02990d2337fec5a6</t>
  </si>
  <si>
    <t>81266aa81657f2f11eb47eb3dad31404f29b55d66a7eb9ce8cc8cae28a87324d</t>
  </si>
  <si>
    <t>814ab1ed430f9fabf88480ffa0474c96a885364e97d98a52f8ee957b8bcd27eb</t>
  </si>
  <si>
    <t>81ff3c5e964ff040edf5c593a640336f331ee125d7791c4bf0d33e4dcf4bee6b</t>
  </si>
  <si>
    <t>8203320ce1f21818612e646460cb4970bb13e788806580ba3be654ad29019dba</t>
  </si>
  <si>
    <t>820e0e019b028ec94f9de91d003e33a680bf27dc284d29553a565eb7c5182865</t>
  </si>
  <si>
    <t>823fadb42c13bfdf3377ce2ff71960d1eee8d8256946b6a78f86d3b8f3c6ced4</t>
  </si>
  <si>
    <t>82772b58ddbb55987a3c03092385026b399609492bbee351ffa6756af70d39c0</t>
  </si>
  <si>
    <t>839456375cd5323588be4a61fa25cf26b2d07e0f5a37a0e6b81f5be8bb42c765</t>
  </si>
  <si>
    <t>842272aacf3b1f7793040e81ac09113572748a282971a39f6bee009848141247</t>
  </si>
  <si>
    <t>8457f153ef9e00017c6ca82342b39acbd8d265aee7d8728ce8601aea9182887f</t>
  </si>
  <si>
    <t>85b903b8fb4373ab3555d09b5e75e1a1463bacf7eb51668a66bd37e449a00f83</t>
  </si>
  <si>
    <t>866c12e71af9d1413c4f769982c9813ef3733960dff4b6bce6a89ccdf58f241c</t>
  </si>
  <si>
    <t>86e7d72e8c96227463b14ec9f9f84c3b46fd355aa27965e7ef954729cc92b6f2</t>
  </si>
  <si>
    <t>87046f414ba604c46b9ee57ec30f93410d0f92bde0f9e7c6cb579ed620ccf0c3</t>
  </si>
  <si>
    <t>8721fe3be0a1a15dd56d8253f37e0ed044390f1ab7324112617f43ea039ea646</t>
  </si>
  <si>
    <t>877701224c308b1bbae86d5890f70ccb7fd619073f4fd0ac81a6fcf53a138495</t>
  </si>
  <si>
    <t>87b2c4faed6915436ed5680021b49249f53241f1a196dfad5a2d243ccb8ea144</t>
  </si>
  <si>
    <t>87bb04ff5784a0dffaa8a9788d51e0a568fd3bb3cf7140bd7a550ffade33e19b</t>
  </si>
  <si>
    <t>87f42e19bb60a10f67ee3d8a0d53b43cafc4a0b3dbd9d53c46fef97aef7d5c2b</t>
  </si>
  <si>
    <t>88a6334fc80b0f3317ed7ff17f1d3e3ae7b81d372565b155541201a3a9f8ad98</t>
  </si>
  <si>
    <t>8929629420da1db51c6c65d6286374153f9d865a185a7f210caf210ef9c05a6d</t>
  </si>
  <si>
    <t>89d8a809df35f7a78e09547b5df27196b4adf5cf12aa2d44dfc050c143c269e1</t>
  </si>
  <si>
    <t>8a6fcdc99eb188a95d926894594100f3e12120abab1a4b596c8879e64c5808ba</t>
  </si>
  <si>
    <t>8a714e056a5400d802f1b37785d85b3981938cea9aac41780141b90a25c6fe76</t>
  </si>
  <si>
    <t>8a7400b5239540d4c53b2e876ae883ac6efd697def63d9ab3d78cfead1ec77aa</t>
  </si>
  <si>
    <t>8a85495e59e3db6d598f3bfaa1a00a19995cca89cfcc7ac9963aa76fa750426c</t>
  </si>
  <si>
    <t>8b0394c357c076c581f4536dfc4d2cbadadbd8f85db0ea7abb81865829f4d54f</t>
  </si>
  <si>
    <t>8b11eb23635f25b0e0b489899b6214f0541e50499aa08996ce96b225f91cbc0e</t>
  </si>
  <si>
    <t>8b1d1e426e8bf33dcf9703be88c9c2d1aa91ab7030cbd6a74be6bdab21e4183f</t>
  </si>
  <si>
    <t>8b6646915b826bd85f0c5e20fd5ae7eb7938044a42ef557def8b7f313e6d07a8</t>
  </si>
  <si>
    <t>8bb6e9697eb7e416cfe516ae7b92f1752c1e2d7a79396583365bf8abd66b3fa9</t>
  </si>
  <si>
    <t>8be923f0e53be018b2d666bb1b3068f9f35f893992aeaed321cd52c16763fc60</t>
  </si>
  <si>
    <t>8c4b67f12bd1aac3b97040d59495c525fb2758c47d808ad418f792d8630aef27</t>
  </si>
  <si>
    <t>8d189137cea2c326f4ec59c0a61ee24fd54ef4af33d5b39797cd47e9f625ce82</t>
  </si>
  <si>
    <t>8d69ef58f369c7cec1616e843c94112ecee1d67ff68bd8a940208b4a34d14171</t>
  </si>
  <si>
    <t>8d7e7ea22750a5e4ad8aae511ec6287b4894b80671280f40ba65e31a5ddcc33b</t>
  </si>
  <si>
    <t>8dd3b538f80e27bcb4352da5c91c4b7e7d6db86765017818ad6e65499c6eeace</t>
  </si>
  <si>
    <t>8e1920304118a9606e5140dc0fa77ac73c3c27ce56c89674c59a25490b7cb420</t>
  </si>
  <si>
    <t>8e44d8415415f342d99caaa382f870e4f787d33bcc7cf2dfe642ea5e8d486844</t>
  </si>
  <si>
    <t>8e9a45122682b95497200e59643a42cc65d320c1ff6aaca98f71cbdf03adda14</t>
  </si>
  <si>
    <t>8f302693be86f22f7cc67a9c4d554b25790eb12884d4c837613e6ea543f217c3</t>
  </si>
  <si>
    <t>8f4a1af5915462792391b2def2ec65996b63fba8baff6668bc2fedb61231cfdf</t>
  </si>
  <si>
    <t>8f53fc4de1c934f481935b1247fa597a6ee870e4f73e0ba5d763c16e13e5f797</t>
  </si>
  <si>
    <t>8fcb2d04632fce392018ede1cffd4329e56642c34e6f9af84bf938b0c4799224</t>
  </si>
  <si>
    <t>9049abda36e8cad99b7da0d6fbd290b764620e8ce1a491f9c50723a2f7eecf07</t>
  </si>
  <si>
    <t>904c362ec1a21e3824cca0f0d840a46fe3210f11da8660546b728143edbeb35d</t>
  </si>
  <si>
    <t>90638683512229dfa2a864bd4c60bd6f6cf68a1020e6bab1ee1972037a7a3cea</t>
  </si>
  <si>
    <t>906d8e672aeb559834c973989daa33ec74c7edb5ed8718979f54ad9e190bc30d</t>
  </si>
  <si>
    <t>917d19d020cebe2954822373359de36a87573cde016a5c357e7a3c7d334b81e6</t>
  </si>
  <si>
    <t>92126dc1612e6e740acce63e1bfcce24491dfa6f5d940e95f257d1b768866d38</t>
  </si>
  <si>
    <t>923aa3d687cc8d7a661e4c03d4725da0054fa3d5b53addaa010101c061de3510</t>
  </si>
  <si>
    <t>9240e42afe63cdc5798803b683d1b91bc832547070bc35be402c2693976c213d</t>
  </si>
  <si>
    <t>92549a2d98d5be877b96068ff16809666db7e895894e76a9237a08728d4e8bf3</t>
  </si>
  <si>
    <t>928454f6d093de3036e9b0692867cd1c7b5e2896f17ef6e11a8a82268ea13806</t>
  </si>
  <si>
    <t>92bc683ae7d27c0f2392e8610817a6a6c3957a0b28a0f5b15a760092e962d9ab</t>
  </si>
  <si>
    <t>92da43aff5e64ff4bf3c559953ea2e3064b7e6d91adb7d8c429baaab3617720b</t>
  </si>
  <si>
    <t>92e7ac4c32feccf2bc4e96f8d6463cf3beb2d30b0904d68768f5ccc32c455ca8</t>
  </si>
  <si>
    <t>9358a47fb9a8f66b8eb4df0adfff23567fdcdd1336cb08d41f4b7058f3e4ec59</t>
  </si>
  <si>
    <t>93aeec2121974395d54c31db0ca82779a04b3d615c2b233f34329970405258f3</t>
  </si>
  <si>
    <t>94a7b110244d6c13ab8a4e937aff65ba5f09c50f4cdf8920194044a2c63cf338</t>
  </si>
  <si>
    <t>951f646002c4c527041fb7f98740d6401e28d29d6cd039eb0e5b05479eb3ac78</t>
  </si>
  <si>
    <t>95b459038d22e04aec50e0bf811cd0defad002becbca630c97642e60453005f0</t>
  </si>
  <si>
    <t>9611f56ca33467e25817ef1b45e0955ea168f0bcac1afa630df129c09b3fe19a</t>
  </si>
  <si>
    <t>9684d9d04e55fd592caf859f0a7558b980348e86f58d52376e8d9b2fc529e1fa</t>
  </si>
  <si>
    <t>96cd97db123364feaac11a9ceb09886ecd3c8ad458794cbb74dd3ec023d15bf1</t>
  </si>
  <si>
    <t>978b28d75d539f943d318274debb5e4b89e3e7b4c25a71db2d5305ef3a675a67</t>
  </si>
  <si>
    <t>98566c3e175df6fc56b1a7a94064014bec06758328a99421989e1af363e0bb87</t>
  </si>
  <si>
    <t>987ef44fdebcd962beea7c7045fca2d8a427f26d43ce826e623bb9328a3ee762</t>
  </si>
  <si>
    <t>990afda3163cf39355fa68dc59a9e59a2fd78863bc3ce3e0903e0dd530c2fa4e</t>
  </si>
  <si>
    <t>9a33010359f2c8b51ec3e95946952a84efa8d240fbfa7072129667d64032473c</t>
  </si>
  <si>
    <t>9a568da0850f394a82a29a086b4e7688d382e31e8e628882b35480ed60e5463f</t>
  </si>
  <si>
    <t>9a6385e5b9cc6a3a4387ace0f80b8817acccc12e16d0936dd2670ffc9bb28581</t>
  </si>
  <si>
    <t>9ab56f5e4fa05287643fb1a8da75ee5e5f03b921273cb339d05afa467cf3203a</t>
  </si>
  <si>
    <t>9b900163acc9d2613575ffdc238ba17469acc35f96df49420bb66296e9658cd7</t>
  </si>
  <si>
    <t>9bbdbe00b634930acacf063e58dfabf94a645073dc230490dad91fffd429e8c2</t>
  </si>
  <si>
    <t>9c19c916b0b1d0ad66e2f6808a04b17bf2929f3cbe7ba73d3eaefe64c9272ed1</t>
  </si>
  <si>
    <t>9d5eb2ca5e96baa98bcc9de074e5b73bf065a941027e4b5d38770ef933e1d499</t>
  </si>
  <si>
    <t>9df7a115801bf75965501f827da5805563b86f630bc8e1ecaf6c1e129df018f5</t>
  </si>
  <si>
    <t>9eabe94ac5b4ee100f90154a645ffed0a5017362a69c837121658d4be63e1386</t>
  </si>
  <si>
    <t>9ebbed9bee0aeef60092643470cc646ee7fcfc53fca2c0a9d400de7c71ba5a63</t>
  </si>
  <si>
    <t>9ee9264488d9ec3809ddd827356726783e231a5d2e83a61a37fbacd8008437f9</t>
  </si>
  <si>
    <t>9f25e66c40fc8327ee0dfaf4ee2dab316d31634214acb0d0b2db2a90be700614</t>
  </si>
  <si>
    <t>9f816160e8365cdda6e269c9fee187a5fef185221d5d69ddb4cae0614c2a380f</t>
  </si>
  <si>
    <t>a02b8a2e5dea48af92ef586c9bdebea317655dffe01b52864ff0109f0df04505</t>
  </si>
  <si>
    <t>a094e36c5d4b610afe1409e952f459ef18d7c087c0b3a858d858618419f3bdd9</t>
  </si>
  <si>
    <t>a0a775fc6647285c66eaf37fbd20f1775970ef9d279f5b63648d6683f1dc4f1b</t>
  </si>
  <si>
    <t>a0a92135125eb1d5776e6264f27ff9d3fe9505fbae140994ef6445a927a042fb</t>
  </si>
  <si>
    <t>a1112cde1a427daf4b93975d953ff376d8bc9bb67efa168b4cbcd7983a0b2e4a</t>
  </si>
  <si>
    <t>a126abc41aedea1bc5be05d27d897d46e73976c8bb4373e9dee7cbc876efb352</t>
  </si>
  <si>
    <t>a17e9aa4dfe0751b420818b9d1e88e975b90656a3e254a9150ab0c510460d143</t>
  </si>
  <si>
    <t>a1b3d278182db2fa912f1301ad8ba138f2e4e14f0578e8058dabd13cec63f516</t>
  </si>
  <si>
    <t>a235a2386eaa9aff47734655f895a4257743e85759eae48e6aa693b8fec0e9fc</t>
  </si>
  <si>
    <t>a23b97b9e4e16293bbae3cb96b1107a5c34a1afa13caac325f887fd1ef8e64e5</t>
  </si>
  <si>
    <t>a2e0c4e3dfbc62f7b5cb741fbcbb59cb2c0c77d2860571899155d8168dc7839b</t>
  </si>
  <si>
    <t>a2e40cbdc3e176db8c5b6823dd8f27da4e24df69920840c35e5c6e264024b732</t>
  </si>
  <si>
    <t>a395bd2b23191b464a2ca8db299458a99e7337989b328ac013203d9695edd046</t>
  </si>
  <si>
    <t>a397a0d448f79515bd08d79fdbc7cb227393ec05970b968a4ed20f4fe4fa7940</t>
  </si>
  <si>
    <t>a409e9f2646dac564fb55445d4d466255d329bfb4320e5679b80070b3ac9caa3</t>
  </si>
  <si>
    <t>a4219e899505ee7b4b94d5647cc3e3415ab8509185e4839b2e02dc16550cf398</t>
  </si>
  <si>
    <t>a466d86113075d5d59de1223594e480e124b65bd0d564dde997e7f0e3e1409e0</t>
  </si>
  <si>
    <t>a52bef084ed9b263d64e619f264cfeb8148c44b43707dbb7c07322083f5f3a87</t>
  </si>
  <si>
    <t>a5ac98749becd8b3239274ab4114be64b0de82cdaf57e88c051131b4062b0802</t>
  </si>
  <si>
    <t>a5b7c4552c9b06b5848eb746fa6efa78b0fb3501c9d093a531092a7f387c14a5</t>
  </si>
  <si>
    <t>a64c1da16dd6af4de02e8dcf8ac9063b7c1ed6d3dad282eadc140e4349dca5e1</t>
  </si>
  <si>
    <t>a661c36a52c3dea3023b26f9c2feae1fded3afe8157f967bce6567c23b5af820</t>
  </si>
  <si>
    <t>a6b15f282dcd587b4d050cd5b077c1a17c88225563a3926658512d61eab0cb18</t>
  </si>
  <si>
    <t>a6d0786c5c824bba64b30487624657cb121998f1513a34f4bcdf9bb51249960c</t>
  </si>
  <si>
    <t>a729aae7a620415d89714c2a8ec3594e42ef8e1c8faa962ef09e81966be684a7</t>
  </si>
  <si>
    <t>a8104056d8380479fd4a6665d284cebe0b37759c8688cb1f140e5ef7a0e05a4d</t>
  </si>
  <si>
    <t>a81a4a5a41cd192ca31724aa1661fd0a6f8af118136b93bc913d0e34d9693c04</t>
  </si>
  <si>
    <t>a8435c90ad55ed9077225144a8b65f40111763d049cdc3921062f307d00312bc</t>
  </si>
  <si>
    <t>a8583f9d2b9ac47ce91af6fef92a2b0b6b7ee08375bc712ff483686e262a73b9</t>
  </si>
  <si>
    <t>a961ecb3530cab54f245473c3d25ff1cc5eb7baacdb222add7089f4e191aa18a</t>
  </si>
  <si>
    <t>a993aa20abf28b94d5fce27c0861c1a1e4208b11b6cb01ad23ac9108cfda0669</t>
  </si>
  <si>
    <t>aa23e9f73a0a69b6ccd82c8b4b47f28de06671b5663178da8ef1cbea489f3fbf</t>
  </si>
  <si>
    <t>aa60ad36a8ccd7c08f9bd86452f6bee9e50eb89b295b1959f1ae95d64ca2ad80</t>
  </si>
  <si>
    <t>aa9ee39b190eacfc44a8041d83442e263b60d31760adeba490f7f3cf4692ee81</t>
  </si>
  <si>
    <t>aad458ac942bb7bd53741bf6f0cf8a437c6fa52400d3e1726c1dfbea23a0b160</t>
  </si>
  <si>
    <t>ab0e7c0136c3f41f6479a8509bbffc9a13eafee94eee9b45098fd9f9560bd03b</t>
  </si>
  <si>
    <t>ab26147ff49134c52fb53088694cb3ded239e9d734d85aaba4549582e22b36dd</t>
  </si>
  <si>
    <t>ab7cb8547935a7873a2b77e4f7dabd3a45c8b0bd319028a8ac4dd6d761c58587</t>
  </si>
  <si>
    <t>abc3063d57845e124a53f6c00501229986125bb6f1e09208aeb4246d4f7a8452</t>
  </si>
  <si>
    <t>ac2fa25ae878ff2b061e83bfea49fd286d53333d0fdca8f8e6c65fef3e6ee8f8</t>
  </si>
  <si>
    <t>acced96bb711b153983e8b25a503a7ecdbde912222bd99a0b9cfc47c2bce1f22</t>
  </si>
  <si>
    <t>accf77cae25f8e39ae17505650d59b046a7474aeac272c231053771504f812fa</t>
  </si>
  <si>
    <t>ad3329949f176f174cdfe817508219fc16c263459f94d013f07eaaaa7305843c</t>
  </si>
  <si>
    <t>ad510d348cab8fa901ee3257395fc15d5fd87aa36089cb0d156a0295e53f95f3</t>
  </si>
  <si>
    <t>ad6983666c3b221b24cf215ef412d302f1e85a731696cfb7626171494b9a2404</t>
  </si>
  <si>
    <t>ad73dac3bee87733888f0e350b056bde0d7f65adfe757fb1c8bde5cc30d9d7fa</t>
  </si>
  <si>
    <t>adb5677657cebbae8c3bd3e008195e8491a0bb4d2a0f0a5a76c562e4aa43e832</t>
  </si>
  <si>
    <t>adb7357e5f745cffa1674dcac9ee22b71e31b3f87381786e92dfd4f8ae0af2e5</t>
  </si>
  <si>
    <t>aed89799db8963eae63911e23476001e2e9ff6144a60bb9ad707f254d5edbe9a</t>
  </si>
  <si>
    <t>aedab3a4a52f93753636cffded4adaf07f67a0f51d0b89fbffd70846f45fa15b</t>
  </si>
  <si>
    <t>aee9783b2d0704860c36de00e72ab7a6cc761b01b478af9708ad99121fdab5dd</t>
  </si>
  <si>
    <t>af11e8e67110b593361fa2b5c4beb918132adc58188bfcc270ffbd44917a1b61</t>
  </si>
  <si>
    <t>af31ef09c66e51a82754dc56a4b172e4a44a0ece1e39ef9f154a1328db87857e</t>
  </si>
  <si>
    <t>af77086d73df1b47eb64c6519e5dccd6e06315c3cff195b36883f7bf0be656cb</t>
  </si>
  <si>
    <t>af7e9e92c4fa4d7cc8c305e46dc208db78773fc77872706b764f9e9386bb447f</t>
  </si>
  <si>
    <t>afa9b2572626057282703fe824b550bf04e5f7027ab4ad979b3e614ff0ac0f38</t>
  </si>
  <si>
    <t>b01375b5a16605bb105f96be50076e52a5c9bf420794aab4ab2eff2030375cb7</t>
  </si>
  <si>
    <t>b03cbed870e9ec9164603e9b1a307e621c80ccc3409578a7fe28a5193a66cc31</t>
  </si>
  <si>
    <t>b06416d1acb72523e00eef6789b2d60938f88f961e275a5b391d7363c2dde4d5</t>
  </si>
  <si>
    <t>b096c0931ce36b27cf5d89ef0785c44908dfb0f834bc37cf83fcd34a02de19d9</t>
  </si>
  <si>
    <t>b0b6026866e442302348fbd5c64e7b07cef030d8ab7c060e219c8102c20df1f0</t>
  </si>
  <si>
    <t>b104f13a52dc7909bdeb06b755b0c197e7c2d12a026171158916b86b1dc72a08</t>
  </si>
  <si>
    <t>b17565aa3ba92c8730c3ab3fd518ce495f70770265dd3beb76801261fe599121</t>
  </si>
  <si>
    <t>b1ccab301ad8c5b4c2f0aa01600b67465b817883a8a240985eb4dc3b3d50a9d9</t>
  </si>
  <si>
    <t>b233d6abbc5cb9b524732dfb081e699badaa2f36fc0bd1b581c5fc44cdacf4a1</t>
  </si>
  <si>
    <t>b2f216cd959dab28c96c3c986bf5ce232f5694bc22aff954f0afb46a449f864c</t>
  </si>
  <si>
    <t>b31e054b4a03e4ca0dcad670221a33a9c6c657e7d1fb4135490828a556511c6a</t>
  </si>
  <si>
    <t>b331b0ba6ef16677fb979bad6b301b045d8cbfa9d4bb9dbd91ab338103422095</t>
  </si>
  <si>
    <t>b346b34a4a690b8ae4ce01b32a7fc7e0bdf249271e282e1a335aba7afbc8e872</t>
  </si>
  <si>
    <t>b34a7b350e9a724e71a206a6039549b8ae2b49a023d0f42798d6bd49e4938213</t>
  </si>
  <si>
    <t>b3a7e203245a4694c78ae6c5cdfabefa2304d6b7ee31f963803025e08703cad8</t>
  </si>
  <si>
    <t>b3f6d431e33b716170a620483931673db9f4229a7ac0b8f0466e1ac6816cd378</t>
  </si>
  <si>
    <t>b46f538b0be63e4b990db5947f0496c6874d4eb309116f5f6a017e51daa0591c</t>
  </si>
  <si>
    <t>b471b400d965c942e166967611401f50d601ae7f805a426400412402df89684c</t>
  </si>
  <si>
    <t>b48156a6a58eeea2825260c17e815a8b2588860e018171066043d353e054ae05</t>
  </si>
  <si>
    <t>b4e0fe15b1db230f102de1a222c7b17482b73db916bc6e3ba7d77f7f737bc121</t>
  </si>
  <si>
    <t>b4f3a83e1b6e1ac22564839a3e3ddae85171ee235e6388ec02ad207e2b3ce03e</t>
  </si>
  <si>
    <t>b52accc879e464b95dee4e8497b333ebbc6dc3087856678113afd3adbe0946aa</t>
  </si>
  <si>
    <t>b57747cc7bc6d79ed5f004165db245a58027912b999d22e15e188d160c1b6568</t>
  </si>
  <si>
    <t>b5b3b99e8235576ba63d64a8cfc36699e441b8f21dfc0ae2e6fbd95caf79432e</t>
  </si>
  <si>
    <t>b6fbea35973d64ac4e72a64eca37dfc643000cee510514855bf0b082f9852f3a</t>
  </si>
  <si>
    <t>b73ecea514c2ccbbe9e1b9479656db3b8659c37e413c54579a9d1df7a5ec44fe</t>
  </si>
  <si>
    <t>b7642c729580605d3a5cc767c5c256c9b2d79942cc4bfe5dfacf565d3fa6c82e</t>
  </si>
  <si>
    <t>b77390cc503102f300aa047f3d4d5900ba75e6bbe93232d865f2e9275d80a939</t>
  </si>
  <si>
    <t>b7a16dfd10e574830cb512374bd7f42c30ea686438b2067f9fd0ff111a90785c</t>
  </si>
  <si>
    <t>b7db4ca6f639e1b137f8d3aa0fcdea37b70b43d4e1dd00c7471a87f730083cfb</t>
  </si>
  <si>
    <t>b7f2b492781cdf1c8cad3b0a7224fb1f0f1dc24622979fbc8ae24eeb8d7c04a1</t>
  </si>
  <si>
    <t>b820208e31642ea4d67bb686822b440f1f4c63335b7d2abf1701a98b4259c976</t>
  </si>
  <si>
    <t>b8a176d89cdbff58a1b1b428e6d1778ec9e0d03a230c7b2870b84df903b0d1fa</t>
  </si>
  <si>
    <t>b90b91ee5dabd1d27f96af5de174d8970d077b81c3e70b925b2578a2c9ea3543</t>
  </si>
  <si>
    <t>b98a22db8419cfbfcb4dc6a7e7a9fb9c9e34051ade14cba7542303da1bcadcc8</t>
  </si>
  <si>
    <t>b9ea0a560b0e6ee2fa8dcb14270a935e6ca17eb7ae210cddc104848843918cbc</t>
  </si>
  <si>
    <t>ba49bfdd30f9b2ad94b4040fcdb540a25ed8359769298b2d30f31eab785398b1</t>
  </si>
  <si>
    <t>ba759a8f2499fc0d8f1628c7b0db0180cf8851ce16ed1a749d5e64c45bc8fc4d</t>
  </si>
  <si>
    <t>bac21043099a290933e14cd3d765dc9db10b7cb64e55e1299e0b26511eee8db2</t>
  </si>
  <si>
    <t>badce0cf3b27ccd71c993683dcc3465aef2e88e664e462043845b1b76cb2cf3b</t>
  </si>
  <si>
    <t>bae8177f26f5ad0c6e921f36a85620840295f404d7cfd410b893d879ac3a2686</t>
  </si>
  <si>
    <t>bb381a5d15135af4484f93fec869ddcd438644d1c804ee5f51aa4c36bc316a7b</t>
  </si>
  <si>
    <t>bb6a65497126c56c57c1100a8b6a7ebdd57250d4a4c7dcce19aa9509279c1ce6</t>
  </si>
  <si>
    <t>bb7fd3889ac63be18980d22795f4957237a32d5c6fde8de1331bc40a80adcc78</t>
  </si>
  <si>
    <t>bb846b73475e42b236a2fb323e03fb2b944ef170c88269adb8b027394eac2f66</t>
  </si>
  <si>
    <t>bd6773fd3b5f7736c166a6b7c3fb24da104edf3e9f377170bf28b6eb4d6c93f8</t>
  </si>
  <si>
    <t>bda6b4215a5afebc057a5e9c8c1d3840968b134970e28ad1ee7819ccb1d30e81</t>
  </si>
  <si>
    <t>bdba0cd84f20b505dea5b10c0e6c2a2a0aca2419d9daa3a5a3c56dd2a7b6463d</t>
  </si>
  <si>
    <t>bdcb920ae08453d6d76b5c7a3b7050fb736ccd799e74d13fc27c8d26a2ece3a1</t>
  </si>
  <si>
    <t>bdd4e41c1fb3a1769183909165aaa7418a2fcc26b4bae8fa616be2dbadc8a11d</t>
  </si>
  <si>
    <t>be659d37b0f3310f81bb0d514e3f53fb25cc03e76cb323c4d7cf0fb0ac585584</t>
  </si>
  <si>
    <t>bf7ae43833ca5dbb8aa3dfba2dc9d0dfc2a91686b24f284922fe66dc05a12d25</t>
  </si>
  <si>
    <t>bf8d11cd36c78db00c35c6cfe61db32966c3ab081875b5b73ec1f7e7bf59ec94</t>
  </si>
  <si>
    <t>bf91adc8ed28a86cfafe523cc2215b2e068eac86b38734a14d51f0d6855a22d6</t>
  </si>
  <si>
    <t>c04da09d1e113f2a0a04d099172fbaefdba9b624101204f1ecb761ff631c8b50</t>
  </si>
  <si>
    <t>c04f1634338219e4e2b05e9dc3879986169b06e3fc6d62071d4ceb314ad2df82</t>
  </si>
  <si>
    <t>c14a5a894f8e913af8e81002775ac96b5d014f49172836ba1820e331f8607f83</t>
  </si>
  <si>
    <t>c163f09fabb02c140b13de35b78813f90d657d610cd7143b8b63903d1b656652</t>
  </si>
  <si>
    <t>c1d3ddacaf61167735931f73abda9e1c43cb4d3d8e60e11e338b57fbc656a6c9</t>
  </si>
  <si>
    <t>c29ecf028599ef9fc84885fce426ed00c0dcb0218566e215b16c952d96925d80</t>
  </si>
  <si>
    <t>c2db3692e9f8075280fa9f43cec97c581ec4239255a9ff3d4df51b91a75f6b02</t>
  </si>
  <si>
    <t>c3768b003ebb922c02e489b6a7f9be62d7cd683a05bd5e59f053d61d721a76b5</t>
  </si>
  <si>
    <t>c37c02a00a1b757ead2c0dfd13ffa58326951f97ad982b509d3cc3639613da64</t>
  </si>
  <si>
    <t>c3b28c73196677d8c4075569133983785410e37b28717c357cd9e69415fe8ffd</t>
  </si>
  <si>
    <t>c3bdf9a02f5884ad36820035457676b4f41a780d5587e725283d17e795f9d7d5</t>
  </si>
  <si>
    <t>c3eaa832d36c192ba00a42876d0148ed364ef2cdfe00267dade41409439b8cfd</t>
  </si>
  <si>
    <t>c4521510b42723261c3a3849c14aea6c758a4dee125ee1d0d7a9c9e153896a11</t>
  </si>
  <si>
    <t>c46640c19d98e75612514caedf55cec6032edf4f75f18e9175dd449590825e58</t>
  </si>
  <si>
    <t>c4c8724a80b2ca82ae11b205f071afe6c8f0cabab0e35e40b15fa4b53dcbe4f2</t>
  </si>
  <si>
    <t>c4d045a880ed679cccafe80404bdcf9af8099cb5cae18e3f2c7460ffa7276945</t>
  </si>
  <si>
    <t>c4d28191aa276bef89fae39523becfdbc502b36bebbb759dbbaf3cb126eacd90</t>
  </si>
  <si>
    <t>c4eda7685bc953e796099c78a8bd27243948022fb6b99295be385a9456abe7ee</t>
  </si>
  <si>
    <t>c4f224327d64caa79557486394abb03b8ae42b7ea8c128d9c25227fadde5eb12</t>
  </si>
  <si>
    <t>c4fbdee1541026e0c7b5ef79778bc59f7e6c216b0628aee9ea617015a3df0d48</t>
  </si>
  <si>
    <t>c585dd03c16c43d403504ea4e90c757559769d04add8ba415a86c7174f2d7154</t>
  </si>
  <si>
    <t>c58c3a34ea82e0101681ca27b2dd996b5378ed7e9e281aafcf5ffacb92c8d5bb</t>
  </si>
  <si>
    <t>c6465b7deec5daf9e5b1b88fc19610389ac25fc5b371a543806d6e90bf49d2a3</t>
  </si>
  <si>
    <t>c69a11c715a177b4d6fcac8369ed79294f027f33dce9f48dc3419233769710c6</t>
  </si>
  <si>
    <t>c6a2770f452ac3e31e41b4dadbb6216d7bc4a07a11835b5020dde899d1d21645</t>
  </si>
  <si>
    <t>c6b055528ba14d6bf756d7352cca414e4d2d06f194fcd3b71cfcae27f1b37df2</t>
  </si>
  <si>
    <t>c70f5a3c1a384602d6a7dc0e97dc1ee3afc8773fa9a0f2d1ee76e49e33e42b6a</t>
  </si>
  <si>
    <t>c75773af608f91b47145dc03e370881813c4fc8741d155f11fa812919fd5d68f</t>
  </si>
  <si>
    <t>c76ebcc1ba738dad95c380af01cda79304a1c62bb69735c563e1ea93acd1d13b</t>
  </si>
  <si>
    <t>c831e94a45b9f7bc5db927e805c5d0c3fe092d30fd67ab8b0f538aad0d319cf6</t>
  </si>
  <si>
    <t>c8da92f898c971fd3edf892b3797aa100695a1283a55728ac69a5948d6e6b7cc</t>
  </si>
  <si>
    <t>c938b59a16667ff5e92833b4a8a05b20f260ecfb280eda87be5037463dff6edb</t>
  </si>
  <si>
    <t>c97854ea49ba27541ef4367c4a4e86e009799f6b5379591221ddaa39a164d289</t>
  </si>
  <si>
    <t>c9c9d344499ea0ab9be460c8d13e2281514ca40393878251b6f200377d5c954a</t>
  </si>
  <si>
    <t>c9cdc7055149a8fe59fc0c5e2f22565fa67668e1c73585d68932ec28b13280c7</t>
  </si>
  <si>
    <t>c9deb0bece5f0ab5aeba307c505de1a6927c831f0595f7773964d50d5a1fd546</t>
  </si>
  <si>
    <t>c9f1fac213cc31d63663478699b1380130b7fd02482211ffd5427f78e0d03712</t>
  </si>
  <si>
    <t>ca09905e5db85eb567584d746694cc5ca7c6ad695fcc539461a49a3c5a7ad90f</t>
  </si>
  <si>
    <t>ca839df091feefe1c3e3a8c74f4a9d3c2a6b434118574e1f21765a9ac4eb32be</t>
  </si>
  <si>
    <t>cab5ab21afb35779828f4324ca1f208a724e2270f4703522bf5f8b5c353c1663</t>
  </si>
  <si>
    <t>cad27c6ddedc7d93fcfcda6ce4b54042bd52a519aa49627d9c02f9a6efee921c</t>
  </si>
  <si>
    <t>caec1ceb5a7e41aee361561fea96134a4d16dc7ca3644a93f19d0e52fd21a869</t>
  </si>
  <si>
    <t>cb0242c215a1559c30cc127806b751007baf5f918233da741f8e69ead3604afa</t>
  </si>
  <si>
    <t>cb1b7a6188c81deeb8e8df7631fd60398da5d7eac2a422d4302fd99273e780c4</t>
  </si>
  <si>
    <t>cb21eaa279254cf0d4ee97bb93ff2adddcfd5e8c46183a3072627ee044dee86a</t>
  </si>
  <si>
    <t>cb23443995dd5e37e55c096d3e9b65af727ee4cfa16bd7ae41c052cc23bc0685</t>
  </si>
  <si>
    <t>cb45858fd2d315f705966d4d7e98529311d5ee700f032898c016797e4e36858c</t>
  </si>
  <si>
    <t>cbcf10085fc59440f19de820fe397c25a769bf93b5ed8f0a7e98ec0c5b378c67</t>
  </si>
  <si>
    <t>cc00c9f023d522e8998b9b93f4faf1869549b23e37ee136770e6c3a1d2c3949f</t>
  </si>
  <si>
    <t>cc3264bfef9385bcfe1ef623d958d9b19e0ad3fa92c3ee7426fbabbce50b18f6</t>
  </si>
  <si>
    <t>cc3bf56f8aca2d18d0473963bcd9b1fe1df6e2a0fca6ffb9949484517fe2b970</t>
  </si>
  <si>
    <t>cd341f877007bbb689951021b134ef4380bd310f572db685b0c1323c63e4badb</t>
  </si>
  <si>
    <t>cd7bbdb79c0456b6c76ab4bb50ac677a5cb375b9cfa68a6a847e76230d6733dd</t>
  </si>
  <si>
    <t>cde72b74e7d814b64001b1ed90cdeb69016ac41dcdb9809a6a29b58508c869b1</t>
  </si>
  <si>
    <t>ce5d5ec4278104256b4d18c19d01a89bf8229660140abfe2bfa1d5570678f1aa</t>
  </si>
  <si>
    <t>cebd784ee3c5c9c25beb46a2f2f420c77e35fb7e2bea1bcaad6f4563fed21d5b</t>
  </si>
  <si>
    <t>cf8c9bbdc5d458df1f897280cd664331ba25c476131961ba75e59900d3742b79</t>
  </si>
  <si>
    <t>cf9a9374ff607310dfb101b2774d1124b9f5c318df8f09ba1be26b7f397c54cc</t>
  </si>
  <si>
    <t>cfa214dea78425e589569fc739700d036be77d040e83396adf6cff3ad5b6364d</t>
  </si>
  <si>
    <t>d0e477a17f463dfbcd4a05668b2467a0b579140cc9e5430f9c58696d5878a90e</t>
  </si>
  <si>
    <t>d0f1a337db4cc733c0aaa7b197a823244ead02c6038d4d2adbfe5f262e0a67df</t>
  </si>
  <si>
    <t>d1b885e1948c8617dfb20e0508b35f2e59c954316af5d76d2dfb839f185d89fa</t>
  </si>
  <si>
    <t>d1cc77eb59f58d3163244567de8f9a1b1ce0de8e17f93a0a879644ea4f14d86d</t>
  </si>
  <si>
    <t>d214dea5c1dfbf3eb8cdc728a0a7098374150f7b9b759b7e75b41a6471704df6</t>
  </si>
  <si>
    <t>d220d30d7e426f6f6973098ccd848be6f651f7069122812110f6c613ccd23880</t>
  </si>
  <si>
    <t>d25f3bf75d809437da656f89b2f27d9711771edc9025ffc42e0372a438684d59</t>
  </si>
  <si>
    <t>d281edbc5f6e370033f828733aaaff88f8b80cd0eb9bc4c2c8efa008e0eab8a1</t>
  </si>
  <si>
    <t>d2c4a9b902ec376b3796afbadc196ace226b4b471d435082f76d53257940e9c0</t>
  </si>
  <si>
    <t>d32f7ab03d3cb24c9d29b377fd66bc759a0cb3f43648808ea947c2265ed37440</t>
  </si>
  <si>
    <t>d3b1b92e09fdec38ebd59c170a329b34705908c55aad37c5324d42c6f18220b2</t>
  </si>
  <si>
    <t>d3bf9f3a734e9ec63ff16ac65bd9c75d1dfa44b6dde3320700b25cc222bf8649</t>
  </si>
  <si>
    <t>d3d862f01113159207239ddc25b278f84b08dfb2eba8fdf85bde1e23275f98a4</t>
  </si>
  <si>
    <t>d45601c8933de71f59fd3d718d6505391672152969eee2dc2b810fcebd9f60c6</t>
  </si>
  <si>
    <t>d469721e8af23038671500e16c6b155ebbfc3198de5e72b02ad17706b9261516</t>
  </si>
  <si>
    <t>d4b2b978fef02b476b6bd91cb274e7ad9351049f4389632731e1665813cba338</t>
  </si>
  <si>
    <t>d4c9531083b9b424f8159e3ea6d65bae31f8bbdd15387cc5b42306d266ef5268</t>
  </si>
  <si>
    <t>d4d5bea085f8082e96c02b39bd76a342e05e0fbb3f8b75f2db15c0f484872779</t>
  </si>
  <si>
    <t>d582cad8f180ed0ebbb5759d6ae16aab9d0eb4e3bb717b1ef97492e81eff85af</t>
  </si>
  <si>
    <t>d5a15c025d25ebea421e5e9e860ee22ebac03e11143b3007e1163f76c9de3824</t>
  </si>
  <si>
    <t>d601b2de6fb7e7846153ec530150cfd964f1e54ed99b3d545430486f0d6aebb1</t>
  </si>
  <si>
    <t>d6593ab598371c2e4503945fd92c13367ca76ee7fb2bd02d435a2ed16d5b36e7</t>
  </si>
  <si>
    <t>d65ddc55630cf95d8e1a092bde9ea32fb9a5618eb5664e8250446ea9c55653a1</t>
  </si>
  <si>
    <t>d7299c8ae56c894793031c790ec7b34d898cc0110e241b142facded226a52dca</t>
  </si>
  <si>
    <t>d7f449c21e7847d1d93a17c8459960558e410cc552de5c6e3b4607fa87ccc0a3</t>
  </si>
  <si>
    <t>d824a701d2318299fa82e3dc243d3cc4d27bd7ccea1e0054bcb4f0e2a1a40809</t>
  </si>
  <si>
    <t>d88a93f9e6c71bf035c3cddc2b1874683c285dd6886d0b62c68ddffc118e8305</t>
  </si>
  <si>
    <t>d8bda937286e297eabd15373b91dde31acee91a6301fc26c88257621a2c00808</t>
  </si>
  <si>
    <t>d8de7b4b2a3b7f7ab3e917f3e2a72b49c0c00adc585ba0d435c4684616a8bb1e</t>
  </si>
  <si>
    <t>d93b9bb3fce441ff4659d2e41f19caef230fe73e60879d6f609f53d61f9e7f32</t>
  </si>
  <si>
    <t>d9a68f18ac0a31aadc1a9cc21f1722f1d8d5c6914032e426646614c504d3e825</t>
  </si>
  <si>
    <t>d9b486dce4ebc0f290c9517622e87588a5529d30bba413d8603c66a10badeb69</t>
  </si>
  <si>
    <t>da61bae5c0bedf9d5f36d677ffcef4f8bef7f84a67236ae14da6b1448130e729</t>
  </si>
  <si>
    <t>daadb2796a1dae9c2c50a4bed5a68db53462fc3250eec5caeae874af148ea1a5</t>
  </si>
  <si>
    <t>dabd2694ad0058f43dd8395b7ebb6124f421d8bf4b9452a9ffe4f40e9c94e941</t>
  </si>
  <si>
    <t>dac44f972a8eb8dae6def3095404bfec360a4a71518a5043bc91a15122ac37f4</t>
  </si>
  <si>
    <t>daea67f65f5504a35c92cebef1c3c8d8a15826969758af4f079c304084e5c254</t>
  </si>
  <si>
    <t>daf48324f35ecc393ceb1d0c2a098ce0ffbf4176b34d0d293df025b685c21f35</t>
  </si>
  <si>
    <t>db08f6e31f3ff7a817b293dd50bf8f96fe2813ed753403b89ae9265108f6ebd6</t>
  </si>
  <si>
    <t>dbeb8ba41e49d644f90156edbffe17c8acf77fb2bbb1a1353f66b4d59aa801b1</t>
  </si>
  <si>
    <t>dc39fec604612e9c16831809fcfac49e5c0480c8ba2c4e557f2be91a19691c98</t>
  </si>
  <si>
    <t>dc61034558d109dbcceb519d9cff6ac3b8172f8d8b4246b29a4ec1f91776bb36</t>
  </si>
  <si>
    <t>dc69f15864a87fac9e5d1254f1ce0a343acd82022f77b255c7cfbf474c07de63</t>
  </si>
  <si>
    <t>dca4af0e8516c05c1a6f7fae96f37ff84515a650e9c638e3e38208407f656f1b</t>
  </si>
  <si>
    <t>dcc63c9e00fe801b5e6bfdfae7561d213945a583df0658c5a545ab7705d945ca</t>
  </si>
  <si>
    <t>dd1d27f8f1792fc71accfe53575eecbb95fce448a60b76e78fc43988ec91fb33</t>
  </si>
  <si>
    <t>ddc4757519e333de5a25dfe9295e905ee916e251939a88ac992051cb99cce686</t>
  </si>
  <si>
    <t>de14bcec343103c73cfcc50cbc9932eeae238247b0e6854f70679aa234d20e64</t>
  </si>
  <si>
    <t>de1eeac460bcdf7704e96d7dff8fc4dc995664836b1e5bbb829c591431a9f2fa</t>
  </si>
  <si>
    <t>dec00c0305ac3ca2f4854f9b115b9cb7231d826b0df230eede70f0ab93f5f616</t>
  </si>
  <si>
    <t>ded3d14fde1f7d392bf456da8f86d88a72b271156630c2ad9e08fdd13675dfa2</t>
  </si>
  <si>
    <t>deda7431c3876b2c6461365da57c7b021da9c79d35c6bbfc290162a8ee087b2f</t>
  </si>
  <si>
    <t>dee1ce0be0d3a93be195949484486a6e296900468e83eab9393a2bdef2e054e8</t>
  </si>
  <si>
    <t>df5a82051342685f5658290b538af03432b1b3e8e0f7dc392c24632603a33c9a</t>
  </si>
  <si>
    <t>df8df5d1b13c05ad8f9c7673f9635db220068ceb5d4467dc1cc0ba6341194383</t>
  </si>
  <si>
    <t>dfaf15f5545577884b6aca90de062c37317e894bb265850bbd585407be101c10</t>
  </si>
  <si>
    <t>e02da6d0dff0d662b895882a071b34bc5fe556832c71cdff80374f8529545f0a</t>
  </si>
  <si>
    <t>e05cd65b522b46c3898273100bc7a4d272f69e6f89f57fac78af803870c03f57</t>
  </si>
  <si>
    <t>e062e7bbf96d9e361d3ff1e020e735c378b08e7886e4b9bcca6f1d3dd06f00cc</t>
  </si>
  <si>
    <t>e0bf710d0367d79322f96346b35a73ad49ff8a100e2f0c6104fc75b030876df0</t>
  </si>
  <si>
    <t>e1b2372a466107ba569ab669f236fef67d0ec25e37de89efb46b736e796fdb63</t>
  </si>
  <si>
    <t>e344440f8734fa988c8774a0444dc7a77cffb6e8bfd8c99080b28dff16457b73</t>
  </si>
  <si>
    <t>e3d23f4ced9fc09beee78e13ef5596a637f5708c2d59bcf78261c75abb7800da</t>
  </si>
  <si>
    <t>e3de1d0ed85880721b2336cab18abbac57642ac40c1d6ff90cadbd41eb284742</t>
  </si>
  <si>
    <t>e470998102d0296a3208c5159602d6d0ae83bf43a7bdddb179709be83b6ebd0b</t>
  </si>
  <si>
    <t>e4a36493a2e689b027ab203b6d972795c0779fa0f0e637d4d1284401009ec0b9</t>
  </si>
  <si>
    <t>e4bfdf0273e0f4b30f85b473e026a00b7ae913a18666cac5628a7adebd0e9745</t>
  </si>
  <si>
    <t>e55e473df748170da9f4a0ca6422cfcb0b162dc0544cf51c9069892349575554</t>
  </si>
  <si>
    <t>e591f9d08d937e47b8da5bce7a99186a5c4b3cd74ded58713673e3d977417012</t>
  </si>
  <si>
    <t>e5aa21bdf8b753c45d9b089882d39295b12e1b2772331807a2cb712f6cf8a7a2</t>
  </si>
  <si>
    <t>e5cf26e56e3ce812fb09b9917450056de2c69888669bdfdd511764339756ff80</t>
  </si>
  <si>
    <t>e65e0affdf188d49acf65d9e7e7fa611915673bd49ecc078e3c78e4be850c42e</t>
  </si>
  <si>
    <t>e6c1a4205abd10ce7de02ce03d295662ef917234b5358203c61a5a180f17375a</t>
  </si>
  <si>
    <t>e75120784ad11d65a9ec30a8ea14a2f1921af3e1d4a43f24bf9a80e416d66076</t>
  </si>
  <si>
    <t>e77a231c0b7f9b85dd74c45505de65887e5a34c0286ab2147e87af9c0049f145</t>
  </si>
  <si>
    <t>e7a9600d2888892f7af92823b284488a8b74427e09dd7498e04925089de267ca</t>
  </si>
  <si>
    <t>e7cb1d96481298ba8b80fee72b9e900d78fdcf2fb3fd70a3cf6d64a627a3c49b</t>
  </si>
  <si>
    <t>e7cc1deba71f77344358700cd080dee8e626f65c9ad0c00da37afc6b15e8ab36</t>
  </si>
  <si>
    <t>e8226169ca1540d61e287be428f65065a34cdb4c8740253d3855bc3fb1ee7ae5</t>
  </si>
  <si>
    <t>e829a2662a734fbd4c5bae0e465f51a1a717d4fe043d04be918e0c77c9fdcf37</t>
  </si>
  <si>
    <t>e867e783818cc2e450a95b7d7c6045008538d76d4502d068c347768d1f2a4e13</t>
  </si>
  <si>
    <t>e878365963cd87487f8dbfaa258157c4f11cb5670202b39b76047ff2f51b7626</t>
  </si>
  <si>
    <t>e92746b64cee09e2e48b73cbdded23fa5c0af86cc4be75319bc2a5f472401f50</t>
  </si>
  <si>
    <t>e9795c0f444884a42e67203e92fbfda51a8a9e0ae9f1b015d851e01216a459e3</t>
  </si>
  <si>
    <t>e98a65054a16771581d53cbd46152bf992e10c87d66fd6c4bae12c1184d611e7</t>
  </si>
  <si>
    <t>e98c19592c2d0d8bb240ad0b0fc8d05dbde460d1d4d5ad331f7a1c9f566be655</t>
  </si>
  <si>
    <t>e99b7c1ccc79788ead5d85c0ab6cda6e377d650354061c8b0aa0f213352ff84e</t>
  </si>
  <si>
    <t>e9b4798d2a27e321e52938e69d289f912e34db6070f346c2213895c1d5f78b83</t>
  </si>
  <si>
    <t>e9e176d22526df364f003151c0ab65cde694925f6d62593b19d4ea7608258704</t>
  </si>
  <si>
    <t>e9fd9bd9c012b550dca5687524f1fde1ec2f5d72dda52537d67527eb7ba1b223</t>
  </si>
  <si>
    <t>ea23d1033d4fb5419cde83e23dc12d5cae884c49f7c1c2dda2efa44b799caf6b</t>
  </si>
  <si>
    <t>ead8665734249f9e48365813b04e8b7b08f58c69dbbb47a4c480cff15386b60c</t>
  </si>
  <si>
    <t>eb727b04b0e6dd80dfdb57137c2cdcc5590e9b944e9ed1f9b87fbaba344b13d5</t>
  </si>
  <si>
    <t>eb86084f24e0b3338d59f2e9df80c1def3af9a70234d6789093dd0317d7a1f7d</t>
  </si>
  <si>
    <t>eb91ba2bdf893273aa04aada030bb78638f9a9bc34acdf01ccdd81222fd41ac2</t>
  </si>
  <si>
    <t>ec72ef6d463eb472e171ba56f76744f630534ac87936266b93186d292af7eee3</t>
  </si>
  <si>
    <t>ed034aa44b00fc8b4503efc1e0e813d6bb514710a3519d7427341746dfc58a4e</t>
  </si>
  <si>
    <t>ed091d9dd6a6fb51a1fa2d45fbc740eb98aebf75ee94be34fc132b9e9c4b9382</t>
  </si>
  <si>
    <t>ed46c66a79c1c84863bb9bd9da3a157fdaae2b6940533e9f58f527f964976e75</t>
  </si>
  <si>
    <t>ee100b9ebfa3bcc0dc8f38abefa2f7a0fbf8cde2b6e6b0b683386dcc786c2eb3</t>
  </si>
  <si>
    <t>ee5da12a7cbc490ee9d631d223bf000146a6593dc7efb1ad9086c69b16350e65</t>
  </si>
  <si>
    <t>ef278ef2acf8067caf886dde7b94468898dcc34b3a440dd76f28b1acecf8d902</t>
  </si>
  <si>
    <t>ef816ec65609b953b43794fb63a1b1a4edacbc6fcb9ca5362908dc0ab30904d4</t>
  </si>
  <si>
    <t>efb8b6a8b95df1cb2ce1894ba04519e96ee4e9926938a21f8ae58fe9cfd14771</t>
  </si>
  <si>
    <t>f09372431ee4053bcb8ee22e352327c396845dddd138c5c8744c8157ce66160a</t>
  </si>
  <si>
    <t>f10de63e2bbd843e569ef37a16fbe4f993345ed4181b0d443fb11a9f667a2c4d</t>
  </si>
  <si>
    <t>f1632b9e3d201a6fb6676e58f302b5b58daadcb387c13bd4374115b0df3b8543</t>
  </si>
  <si>
    <t>f1ccf24ba82f3baf9490c7d8d3046579d77f82f5295ed6308895208826a63901</t>
  </si>
  <si>
    <t>f1cf30327bf70258216c65804bc16e16447094bd2047630186796cbc9d15b55b</t>
  </si>
  <si>
    <t>f26203c424175dacd1ae59cd7b1b666d40f95a562d814a2518ab1cefe215da19</t>
  </si>
  <si>
    <t>f30e4be4dfa61bea6fe24db9b7e56e0d434f0866f14bbbd1d30993b5772f0fdc</t>
  </si>
  <si>
    <t>f34b42ee6d9b18e55858080602ab0cb898a582bea6217165cea72ddbd22cfc3b</t>
  </si>
  <si>
    <t>f44a67f18b45fc4c7c257991b97537b77c33cf9518b3c73b7ad9c368c0f31c0b</t>
  </si>
  <si>
    <t>f4d71339a99e433fcae57c41fbc7cb9e0274c00acfb08f46b65718fcdbf9c655</t>
  </si>
  <si>
    <t>f511916232d04fc231f3f98ef18137d737971a97cbf6a8c7208e8b8a247e44d9</t>
  </si>
  <si>
    <t>f5260c4770125c1ef671c07114a372aaacec7140c4238c4b7235c6d9252d477d</t>
  </si>
  <si>
    <t>f5ca9251317c759b64df2aa9144589651577c68b08bc0acab0329811285530fd</t>
  </si>
  <si>
    <t>f5cbb159e1f034131f4e940a30dce49d9c0abdf288a5f46b80d390cc0ec090a7</t>
  </si>
  <si>
    <t>f65433918c3216450aad4b168f2daa105cfd543970fb695d8b6d7f9fd482f416</t>
  </si>
  <si>
    <t>f72552a725c5cbea41810448d28af98537bedb1f70fff042589ab98680a08622</t>
  </si>
  <si>
    <t>f7b3fa3958a2329bff49930d28e5dc0b5a07caaf2dbbe86488e575a6244486a5</t>
  </si>
  <si>
    <t>f7c4b6b78758a434f9ba9798fc5b0d541480699d09565dfd40c742bfbd7a9f61</t>
  </si>
  <si>
    <t>f7cae3f31efd39a2f30a6c81747468ece9e33186671f84e90d918d2e4636a0de</t>
  </si>
  <si>
    <t>f8443fa83d47311e8373f2f864682c76ca69f6e2b56c40362f48f6a3844d394e</t>
  </si>
  <si>
    <t>f8f948e2cd90bf671b4833a27e7606bed69b696b12abe63ec234425d3ce8a9cf</t>
  </si>
  <si>
    <t>f9e7c466a7f09ddb6b50c0f3dc2d67c21a3e0f48ebe004608d22a0b07debd146</t>
  </si>
  <si>
    <t>f9f129d885da4fd4fb8eabc0b75b351e005545f478812b2e1abf6120e8e98719</t>
  </si>
  <si>
    <t>fa6abc3101ef9c369c0038890b45fb2d33dcd7bd92c87d42b0f7d8f2d9a20022</t>
  </si>
  <si>
    <t>fb0d8dddd214aae065f4833040fd2ded43997ce8900a0e79d87f2088b1d6762a</t>
  </si>
  <si>
    <t>fbbc9ba0d3536592b2e5785b59f4bd6b0514ecb6daf4b46953da7730af734312</t>
  </si>
  <si>
    <t>fc4b99ba76c79dd741e077741a1075f218f83559110b4d75f56959df121eff88</t>
  </si>
  <si>
    <t>fce77d6b703862b56babf96c88f87b7a8019597f92e13295fa12f95d62931569</t>
  </si>
  <si>
    <t>fce96b56a4ca7dc2490a0ce245f4617b2ed6d4d79511fcd61c2e76f8f994cbed</t>
  </si>
  <si>
    <t>fd269cc334ada18c91e41169d2ad8ba225ffa8a75345e5b605b9e5a699a4e84f</t>
  </si>
  <si>
    <t>fd4d539259750ed55a18d573859e1609c03fda33cf07a203cc7664061b40b805</t>
  </si>
  <si>
    <t>fd88a7daa48bb40f8e8d457df0c66beca259fd331dd16a543413de450c50d3d4</t>
  </si>
  <si>
    <t>fda28c7c6a62d1ffee7bb9a94dbc59db228220d0cd57d47767a90e3639ff1a86</t>
  </si>
  <si>
    <t>fdc7c7b1d943fbfca52ae503dcbff29bac89b3b4f8006c8278c26593ba46d5ea</t>
  </si>
  <si>
    <t>fe34d83cea060a545d34a00043901354f16d3ecd960b88d4b4efed451ec18873</t>
  </si>
  <si>
    <t>ff02ee84f5f645761a9238967c1e327a507f194d4927efaca0517da5f0b68e2c</t>
  </si>
  <si>
    <t>ff177d64541489041936a2b503b5cf7b48c20c592ef3f6de30f9b353f86ee1e9</t>
  </si>
  <si>
    <t>ff5c8a7f86e9cc572f593e5798de90b9928783658d2d890810f89479e2032936</t>
  </si>
  <si>
    <t>Fractional ratings (like 3.5) have been rounded up to the nearest integer.</t>
  </si>
  <si>
    <t>000a03ccc71471cd0a4ef6f703cc6f387cf4481617fc7c071f88f3f88cad0ff5</t>
  </si>
  <si>
    <t>0012360b26590a749be3154f58f81360b17febec3205bde3ddb2c7a628813783</t>
  </si>
  <si>
    <t>0012b730de1af7860299c70ed0923c6b68f51b0de0ae6794900fb60514550137</t>
  </si>
  <si>
    <t>0014f48d2e7671e52c8bb6d3e078b5c1bee196bec850fde6c73e000c857ec852</t>
  </si>
  <si>
    <t>0028de0a6b116d7cf870e0fc41d5f1e7bb92261d85f2b29e3f3b2541ec581427</t>
  </si>
  <si>
    <t>002fa8cea6e309a9429317401a0be7cc4b242cc30e6e3b2dbbd96fcafb2fd91c</t>
  </si>
  <si>
    <t>003bc9d6a76ba8df69e6ba22e953ba86b066fea7f634d1d4b4a4d0ad6a484313</t>
  </si>
  <si>
    <t>00432ffd9c48af55b11bd549cec98b3cdeb0f7cc76b987b30e25a6398ffd671e</t>
  </si>
  <si>
    <t>0047e4aa9240fd524781886247f436656249b281fa969dea6f7b9baaa6909465</t>
  </si>
  <si>
    <t>0048aa70a037793df6a009c88bd61d212e84417013023d14e1a7bf5263a60184</t>
  </si>
  <si>
    <t>0050aa2d0dccac233110e12ccd0a33f3c0a0ef9a2cfdb0d57400cff603a05d87</t>
  </si>
  <si>
    <t>0054ee7664a977cdffdd428a14bc692a794094911983bd515b88f2114d32cf3a</t>
  </si>
  <si>
    <t>005f8bc38d4633cf021b59475f1dc514f2c3ff2b84df6842c3550002238026c6</t>
  </si>
  <si>
    <t>00774bcbfc6a7a8d680306593cedf14fced3944d430bf65f5be20ee9bae4e26e</t>
  </si>
  <si>
    <t>007e71b1b47529ac28b3dae204066ceca8c1ebf41b1d250e56edb71d592c189e</t>
  </si>
  <si>
    <t>008243ea900ae1e99afd67a5a83510aaa50aad6971074f0ef5b1048f3f91c461</t>
  </si>
  <si>
    <t>008511f54147a72ffd316a58bd6bb00951bf5bbd9cb74ab06a8bf380e093c758</t>
  </si>
  <si>
    <t>0088406d73746494c0b099b01da6d6cf2f7b822c01ba7240ded6dd1db790eb25</t>
  </si>
  <si>
    <t>008b79c5cf473bc40ec7e2d3e313f892ca68eec4d9255533b8955de208c57a6c</t>
  </si>
  <si>
    <t>00941fde9f2775a6f868d358b4ebea5c88bd3a10c40e0e337107f2c8245b3cc4</t>
  </si>
  <si>
    <t>0099da5abd0b2f0ca8c48e090e75bb2137ae6f54d995fce9a3b7df7b77028cd9</t>
  </si>
  <si>
    <t>009b7928bff71f92f617403adf3d57e0708ff42868e25deac9344e7bfb0b8c3b</t>
  </si>
  <si>
    <t>009fc8163fe8dc289996c1a425d170e3e0e3c65202662ea5fa55e1bf2e79952a</t>
  </si>
  <si>
    <t>00a80ab5a831e35bd0466ed5a206fffdac7d62a32826bf45d777b96f6c7d2374</t>
  </si>
  <si>
    <t>00ad6cbc926eee94d40256b0896005cc894176b0e0efd4bfea69152d1bb57c7d</t>
  </si>
  <si>
    <t>00b2691518c40c467996b3ee12d2da877c790fb525410c2bf9925b0a6c1d94c8</t>
  </si>
  <si>
    <t>00b3c2c6a22ee102c6b40e19270e654cb7840c87f8cbc741a1f9195d0d4d9f92</t>
  </si>
  <si>
    <t>00b578358ec2d02b021641ce612ad60f19b3ef77699bb79ef4ad38fc66ac1825</t>
  </si>
  <si>
    <t>00bc27122b13d64d42f570a5193514d527baa39feb065c18e75f68ab4daaac8a</t>
  </si>
  <si>
    <t>00c7af5e68fa6b9a6aa8de6eb9fb58c9e1324ac187c297be0b248c4bc1b6bb76</t>
  </si>
  <si>
    <t>00c7ba665374b2432dc488bb51d2b677d95afe7b3acfc87ceb615886575dd8de</t>
  </si>
  <si>
    <t>00dfc9a9cb884646ebaf7ce2841dc06bf2d266a93fff5b424b34482c65bc53f4</t>
  </si>
  <si>
    <t>00e414a775e244bda5dddcf4dd7371cacdefd0f75441d2a4b1a50a70ba59e655</t>
  </si>
  <si>
    <t>00e5fdc3a77abc6f97d259627ffa84c5072a6ef83bb38f39bd0342e5c4068c98</t>
  </si>
  <si>
    <t>00f7a227d87c40a0ce354d26c6a2355587e5bf5c9135610be5811a9d8159086a</t>
  </si>
  <si>
    <t>00fa16fb2c31579e628265c111e0484af4ac2469c8507a5e1c1710e0df85f9ae</t>
  </si>
  <si>
    <t>00fdc60e4781660a93dac57bd1212198f53c2c52acd8c9ccbcc65d8e73b96913</t>
  </si>
  <si>
    <t>00fe6cfb95a66956971b42c5abde5e434bc368126a49bb463e1e713475645453</t>
  </si>
  <si>
    <t>010823eee7d8984df3948aaab94d2063dc3b5ffb03445eb9d4744982b8279ebd</t>
  </si>
  <si>
    <t>01097db5fe7ee6fd1a260f582978a661a60e14ec8059685e168195211259645d</t>
  </si>
  <si>
    <t>0109ddc1a11231a80e092ea9df32480e9f04554793e316e625b12e4a833a2247</t>
  </si>
  <si>
    <t>010c359e40c39867aec3c59ca0a43208f5a11d82b87fcb2c1a3c56fffc2eba04</t>
  </si>
  <si>
    <t>01177442dd7c26736b791c0639b16da55514adeaa823fd21bffadc536dc741da</t>
  </si>
  <si>
    <t>0120092df806387fea4a4771a5392f1260b3fd01a7703033f69594a56900e251</t>
  </si>
  <si>
    <t>01257df36825c745d8c605bde69eb443486d4f39f140e4171748893c029420c7</t>
  </si>
  <si>
    <t>012c01bac40eda044f724237755439491c2a6281db10f840e790c9297a158e5a</t>
  </si>
  <si>
    <t>012f11e6cbd5a6f9821ec0e6d62a3b405403a695f509b8fb089659eccae5b303</t>
  </si>
  <si>
    <t>013005d89a2e6bb4e9f3c9a256c2861e18e81f8ed2218673a1bc25ddffb41816</t>
  </si>
  <si>
    <t>01369fb3eb218a5ef3541b93ea30717ac1c5cbbfee697b1c0e89630b72969028</t>
  </si>
  <si>
    <t>01481ea391d8b296c7ff09bc0f91143a3a43d6e3b899e159f953a3db9f9ff28d</t>
  </si>
  <si>
    <t>014d35cd9c5b90abb6489a4a9381a6c761fe7cc263d7894872fc85ebe0c64d48</t>
  </si>
  <si>
    <t>01536fcf3f638eff6d0b3ab0f15618887371e00eef3e3aeeafaf56242cc7edff</t>
  </si>
  <si>
    <t>0157e4676ea414a45e85700ce8ca7ea1856b94c0c624f710af3b27f4e529765a</t>
  </si>
  <si>
    <t>015f3b50745258a1232ea187fb00d843ea2b8b51319d27c9dfb02c79014f64c9</t>
  </si>
  <si>
    <t>016166d0643a52c116df9edb8f1ec1d3fd55c1a193a5be349ea26c53f8ba2787</t>
  </si>
  <si>
    <t>0166321797d696bb5df06bf99190aec36460859ef0e50c1e7d57795449f8f204</t>
  </si>
  <si>
    <t>0172949eab6593abe7044a7d35254093109a730f96e8a8726863bae1132c0c2d</t>
  </si>
  <si>
    <t>0174a693823d6c70c42dad85809ab9a9d72db712ca59b7887cd831e738c1d407</t>
  </si>
  <si>
    <t>01789f7d804bd81124292ecb4cf87f22c2635e8299376b2950cab16632c4bf62</t>
  </si>
  <si>
    <t>017c16e5e722bc4c2e417f2a3246dd6c8db0b48ab1d7b5e7c920c21b79c912dd</t>
  </si>
  <si>
    <t>0180ee8317a80809173af3a76669c7584eb101df570e8baa2ed8226fbc1dd698</t>
  </si>
  <si>
    <t>0191777fd730ae291372c19abe881532d3b3c4e003cd01532d6aa0999686ec18</t>
  </si>
  <si>
    <t>0194e00e21a4a5b706cfa63f5cf9df9ee12ef44d7fac285fb78f6745b43f7707</t>
  </si>
  <si>
    <t>01981b7c2a42b2e0b730ba7ad5193051c77a6bf31ef2f1028baa5a388690c523</t>
  </si>
  <si>
    <t>019abc4b056bec374a393c0ed3896a6b52ab46b4560bc3ce5d6d471b92f5cec3</t>
  </si>
  <si>
    <t>019b3792cc834dba0c5109397533ecdfe76b381a5fff159b89dc221155806082</t>
  </si>
  <si>
    <t>019be384df271aa56787c6161177636bd84a7286f925229d87eb21b0321002e4</t>
  </si>
  <si>
    <t>01a5cb28eb839d92725c813144bfbb3d7a74c9165c7e7e3806d4336ac625d057</t>
  </si>
  <si>
    <t>01bc8bc40ebed33979d778f2cb38d09c5cf3efae6f8e681be542b471d2078fa6</t>
  </si>
  <si>
    <t>01bf29dfd29fc3296860ffe568fdac6f526818d3ff14d5e68b0a9f974239da9a</t>
  </si>
  <si>
    <t>01c1e91b51d160e6224fcec395b20bc984077d79f5fdf489ee8eb4d92c646914</t>
  </si>
  <si>
    <t>01c22c49b9ae0a3c0ffb6598f404469f7d0ac8c13e59467090002074fff1533b</t>
  </si>
  <si>
    <t>01c3ae8522eaea9801223a27a4559a096dd963741959216c9356b7ddc501de87</t>
  </si>
  <si>
    <t>01c5554e554e2f9bcf180a0fab723ffeceb1454e16862ab0b8e0fc33bb43b42f</t>
  </si>
  <si>
    <t>01c863832dc2e37a2dab5e37b70e0e71aea791d373be66649ac9573298e2cf88</t>
  </si>
  <si>
    <t>01c90082896913f3652a0962f5e5cfc46284f6ca238a006ebe9dc76326d022f9</t>
  </si>
  <si>
    <t>01cc98c10e81d95158584a1f3428d5130b2bfefa165c29d2f4b76a565ec5f8fe</t>
  </si>
  <si>
    <t>01de8dd0eab5c32463c607353033c30eb4bd37a79297325b9dc1bbe2dc27c81b</t>
  </si>
  <si>
    <t>01e24a12fce8b7b8551805399e72bc19f2432c4576b47ed47af6a479bef40075</t>
  </si>
  <si>
    <t>01e6c8caf59d129c01c824d2d00f309e9d75234b615f632b8569063a269ac93f</t>
  </si>
  <si>
    <t>01eede9a94abe7712da9cef9097a504e8189d256b8cfc64cb57c873da351c59f</t>
  </si>
  <si>
    <t>01f29f119e9232ccd74b13c6f819ca6cdd95654b5b12a7e7be92ead0f95e56e7</t>
  </si>
  <si>
    <t>01f58fd6dd7d8d0e78efd9e918ea5f24438fa0b8b84e70aaf124c595b809301f</t>
  </si>
  <si>
    <t>01fcdf3ea244f17e694ab79d4a7f7b396df285c1d4b76b1c4ee4902331eb27d8</t>
  </si>
  <si>
    <t>01ff56a2eec9bcfb10214e9cd2a131e62b6832180af31b41c424e42f625b1cdb</t>
  </si>
  <si>
    <t>0202c28e207ad06eb6c3fa66d2540866984e1805f4f9fe1646c91df524aeb3ed</t>
  </si>
  <si>
    <t>020bfb75ef21b09328a38a4cf601fbd4b040971db9123d193983f9135c67cdd3</t>
  </si>
  <si>
    <t>0221cbc76e1368e0128226fa9ce0de3b2bb174a2405bfab86e9ddad58120a9e8</t>
  </si>
  <si>
    <t>02265e23cd7ea539973d5a5854c84f5d80cab4dec4a517b8c98404a2b05683a1</t>
  </si>
  <si>
    <t>02274dc26415ff9a63793eef5ab484bc2642cccb236601509241f5bc997630d1</t>
  </si>
  <si>
    <t>022b9ddbd9898697cf45cb22b434070ccd2514160814eae113fb587466726c43</t>
  </si>
  <si>
    <t>022e90e912d137739e8318fe679f6c0405489a6bdfbcbc0d1b1efe7f10f95ddc</t>
  </si>
  <si>
    <t>023c4419cbd969c6f0ad3f231be04dea5c1dcc952d3bda6a0411714a32beebe2</t>
  </si>
  <si>
    <t>023ea0f5a10f3bb23d61bcd1187462b7866223330ceccbe6d66a52be1ccf626e</t>
  </si>
  <si>
    <t>023f0288f7959c2b017c807c6bd3a53992758263b994444f0c016fc41dcc05e4</t>
  </si>
  <si>
    <t>023fea17126f8848b3eb0dfc532ff0ca2030a3718cd199b230c5070261e5e7a3</t>
  </si>
  <si>
    <t>02441e9bb81a70f087b71aae2816006caba0af3ff220dbb6d4238260a2369dfc</t>
  </si>
  <si>
    <t>024802888415798b3225383dd1b4642c790dc171e7c2dddc98ffd4b3e52f2635</t>
  </si>
  <si>
    <t>024a70882d2ac99b3c6b23b6573cd150ce39781f194a73fdbfae83eef0e63bf7</t>
  </si>
  <si>
    <t>024f8291d1aa6a9ba1f6d337a939e544397782d8dfd2a16b5b4b4f8721d184ab</t>
  </si>
  <si>
    <t>0264c7c3892a3559cd5b60b477363ffa34d31f596a139fdba9bbbea1906550f0</t>
  </si>
  <si>
    <t>02662060301dc93fa98046e42a424ae6ec0f75bdb4532952357f24817fbef592</t>
  </si>
  <si>
    <t>0268f5214cbb67b5c747643dda83aa45bfabeb52262ac821309e72d8371e18a5</t>
  </si>
  <si>
    <t>0277217e7c0bf59938e7227d813c367cce51ccb51a9c0fa1a207b60888bf84a3</t>
  </si>
  <si>
    <t>027c789f1c324df6e2097bd784f8420b4e996c20da44fa8400d34b59a9b7ca78</t>
  </si>
  <si>
    <t>0286ee7b3d05362aad22dea0c1164a45567c826199108f7555169a0f68dd42c9</t>
  </si>
  <si>
    <t>028942258ed87a420f0446d5d444eb272b6e20214f731c18d5cf2f631ccac34b</t>
  </si>
  <si>
    <t>028c8b5ea88470a9047c2a2163f680d10bd3bc507fb2bd1d2628709adb2409e9</t>
  </si>
  <si>
    <t>0294bcbb17948f765313b33edda63216e9b99e7115db5aa4637c76d9159ec27e</t>
  </si>
  <si>
    <t>02951c2b11c5e641ed3818072350cdbba5538530fadb1f5bb5b579a346c89309</t>
  </si>
  <si>
    <t>029c30bf5b46e43a1fe9444914fac2c973d220731c71a5012a7c8f67babbb70f</t>
  </si>
  <si>
    <t>02ab5d782c9f7c63ef4b5168e86a5569064b2865f91de4dedd75624fc078e00f</t>
  </si>
  <si>
    <t>02ac1a2029016186c9b0d5080cad09f4ca6718e1954cffb367c418e2620c5a9e</t>
  </si>
  <si>
    <t>02b5cc95dc45ec22d51eb7439e3ac1939bb41debba35df92fdab5759bc7419b0</t>
  </si>
  <si>
    <t>02bba85dd6984795fadac9e289cc31f90832988f09198474887f5b3dbc6c7a86</t>
  </si>
  <si>
    <t>02be3421038502999859f122ce3fb7c086383e4cc41337496e96af084a5200c9</t>
  </si>
  <si>
    <t>02bed35175e64924a27f9a3277a2ead59d7f0112015bb3a45edc34a3f21a8574</t>
  </si>
  <si>
    <t>02c0eaf7c288cdd513775619d6a9a8a1571b21580140b5fad6e6bf8706e4f6ad</t>
  </si>
  <si>
    <t>02c2842a2749fdd9b6323290dd5bef3d865551c70d6be45cf1b1c270190e3105</t>
  </si>
  <si>
    <t>02c5223bc66e2448906b7c69fa548ac6413eec5c6e89b02ed8320c5e5470fe04</t>
  </si>
  <si>
    <t>02cd566d3334cacbb67f1d78733108aa4db85a0bc7130ca5ec8eb2ca9c39d8c7</t>
  </si>
  <si>
    <t>02da66e5e602917f9924a9129fcd07e161f64a6e7bca28d040a86c436775a0a8</t>
  </si>
  <si>
    <t>02e8b1ab19535e154b67adc998336eeaf5ffa64739419629474eefe484d31108</t>
  </si>
  <si>
    <t>02e8db2125810b1c05060dda8f8726ff4181688d11458d21a6392fe44257a431</t>
  </si>
  <si>
    <t>02f02005a171eb1be584f39e3cd992c27b1cd0bb0c91ede9e7645e65bc28b375</t>
  </si>
  <si>
    <t>02f1c237b2774cea03f315329b0828865c854398b185a8dc654eefce3040b72f</t>
  </si>
  <si>
    <t>02f51abfd1c2e7f38fabaffbf24fb865437ceb4778d248c1211d62458a08e2c3</t>
  </si>
  <si>
    <t>02fcc443f611cf3ea5a9062e1a0979c0446901fab8d619a97c523fbdd4ca2877</t>
  </si>
  <si>
    <t>030713fe46eaf27ee130dfafcda9ee464245e02ef78786c86df6ad757b02423d</t>
  </si>
  <si>
    <t>030f4e5c7b9cfc2a961dd359899b9120752d4791459bb2d72f4c6ce8144a5d72</t>
  </si>
  <si>
    <t>0312ce9b513773e49b241da72ff1f51a16c454b3fbbe876b26f912785c511c34</t>
  </si>
  <si>
    <t>03160d52fc5605ab5b9a9c0094e123dbe3ce6355bccab4309d9c930ca4736b5f</t>
  </si>
  <si>
    <t>031e204ec21605a94be8548055df80f00659b829e0c72f5cd98add07e4093b1e</t>
  </si>
  <si>
    <t>03288d974dce7c1a98a172ccc9888f191e4c8ddee9b691bf74e16b8cb2a6fefd</t>
  </si>
  <si>
    <t>032da8cfc96baad9d5f177dc0984e1a333971180d8b1f7b2a615e2e2823e5468</t>
  </si>
  <si>
    <t>0334f1a1a11a20b11ef26882796e2be319e943bae1a6b90ed5f0ad8a2b42e56f</t>
  </si>
  <si>
    <t>033bdc7d218801a6b1702e4d569a9fe54b731aab9dc7d3a1c22c6a69e3198fb7</t>
  </si>
  <si>
    <t>0343caf7efdf455d0bddff9dc5b0fcf727347bfab98b83ef8cc84f0bd0dabe00</t>
  </si>
  <si>
    <t>0346c8f81edc1fdd02d2451189ce53f2f61c829ab3e4a992d5f2940e53ec4083</t>
  </si>
  <si>
    <t>03567bb1d89365862e353bf8a60ed0faa512ea302b855bd4c01ae120a507d5a7</t>
  </si>
  <si>
    <t>035a964b7ecfb0752b718c5a5f8b1d0a56d75be5c4cb471634f199c9e288aad6</t>
  </si>
  <si>
    <t>035b59818b5ed4d6e10de088ee437e33e91f907b1b020464343bf5fb983b721d</t>
  </si>
  <si>
    <t>035f5a158795c22219c9ba34a439ca8e2fed37a8c86cd7d30e9cc1a85e876d83</t>
  </si>
  <si>
    <t>0364769e84b78d713b238d53704842a1df38d2a97a44e4dbaec06f6a86fea0d2</t>
  </si>
  <si>
    <t>0367601e8f556b9ed2a3e4e0b55a1a3bc174819b23250853d8944a6a519d1c02</t>
  </si>
  <si>
    <t>036967f7f514b8cec6634378af4b3d60b6dc2a91d8202fc2c91f7619cca044c0</t>
  </si>
  <si>
    <t>0369d47ba959626ee41e99a54952b076f307f8b53bed4381dfdaf20484a79b24</t>
  </si>
  <si>
    <t>036c09d47b93fb1ea8720a9e4dfb3450e35738f9e1321a5b14381263d85838e5</t>
  </si>
  <si>
    <t>036dd066ed454ce52c38a99fe6b8c853542ebb38f8b0b4364a2d97bcacbc9719</t>
  </si>
  <si>
    <t>03736ff4d09c45251046d7fbccdba5337ca6bd1e9d21e27b33b1115ed18cada0</t>
  </si>
  <si>
    <t>03790dadb45ce1c79a13ab8b145df663e9e2af574dd8ecbc522e6b67aca8b47c</t>
  </si>
  <si>
    <t>037a42dd80ad703a4d737d661e542ef492dc51b610e0491cf5e7003be920b590</t>
  </si>
  <si>
    <t>037c570720e86947ef5d4122ce3020ec1603988c9143f2ca8738a0e39a645e6d</t>
  </si>
  <si>
    <t>037ed35bef51c03352fcabba063ffdc837864f5d4df52ed7befd0950249557e1</t>
  </si>
  <si>
    <t>037ffdf37c08e3cf753349c06b45488aa4494bedb233cbd8f7ea0da6323f7939</t>
  </si>
  <si>
    <t>0384350c3c4b1fff8948f7463448d891b72137311b6fc42f16f766d29f321e1a</t>
  </si>
  <si>
    <t>0384dc912e0912b9c37293c1a2f1cada0ea7022ca14b1935be3487ba65491a0b</t>
  </si>
  <si>
    <t>03918b1c47bd203a65094c49c45d61ef2ffc5e9c2edddc7fec8a63d6a11c9fa1</t>
  </si>
  <si>
    <t>0397273c44af52dcbfa79fc79ef1ddb04c1699cad181634a20c58be03aeb3dfd</t>
  </si>
  <si>
    <t>039b55d86b209bb3269502717635fec4b2934af5c0a6bccc9d07ebc0ae54fbda</t>
  </si>
  <si>
    <t>03a02b7e7b3a96edb8940f944bac9a82aa3f7460c6b22580f1db4e4421602241</t>
  </si>
  <si>
    <t>03a19bd0be4967cd447faf6db80249b281d0855fd48164a4fc5b56744539011f</t>
  </si>
  <si>
    <t>03a789d487c65851d18d6d7e4b23dddf9edc9699395bdfa01e35a018536febc0</t>
  </si>
  <si>
    <t>03ad224984d3ef3d38079c9a1846f10d645c5da8c8e7c698c37add9f07e5f319</t>
  </si>
  <si>
    <t>03b63b7893ea987a907a4804a99bafafa9b7f6d6778aa8f310f113ff44cf84b5</t>
  </si>
  <si>
    <t>03b6bbcbf096c93c21e7994ee60f6bc5af2678d57a05baaf1dd871ce59971d22</t>
  </si>
  <si>
    <t>03c037c3f2b2e5743ae3afd7d62fdd6968311906deda474d22af42c2ab6f0f76</t>
  </si>
  <si>
    <t>03d3577bbf24c0cb07a5a5d300adca35e5cdcf54679bb91ea419f827c26ef5d5</t>
  </si>
  <si>
    <t>03d796a4ac599589c045ebbbce29c54def2769604e33e601f85b89a7852b1c75</t>
  </si>
  <si>
    <t>03dd91eb38ce4eec4befaa038e17116ff4ff6faa374d8c3e0c584d7244d80c66</t>
  </si>
  <si>
    <t>03debc4b30ac3c52879a1b387585dc56ec5ddb28029ef685c4f14d1fb514e807</t>
  </si>
  <si>
    <t>03e092594bfd97ae6f533ce619e07c8c147b86f0e2fd8df6708e7cf16ee66d25</t>
  </si>
  <si>
    <t>03e1f1908c9726ed52a8e4f2ff01689c42d3ee7651b6ae45096aa7abd66d165e</t>
  </si>
  <si>
    <t>03f0754fd2d05cccf8662364eeef10e6ba54d4182ea9d3ca6d112d916be2716c</t>
  </si>
  <si>
    <t>03f2796a1f9b8a8c50bae20ac706fa5473e7302eaea589f0f79458b5662c019b</t>
  </si>
  <si>
    <t>03f33c3f298d524a213faea232cd2cb297d3ee8f5353be4eec279f8555a00dc5</t>
  </si>
  <si>
    <t>03f9cad71bd19e4f5b138269b8997477b891c24f81e13cc1485d62b299d087a4</t>
  </si>
  <si>
    <t>04034b6a207c7584e947575034fb80a8c79175ef438e616effbe86815feb8187</t>
  </si>
  <si>
    <t>040f7497cd95d8afdfeb04f93a2c7293600032523d73ed83adf411928475b735</t>
  </si>
  <si>
    <t>04101c4977249cb9a47e25b4fa884804b25dca0cec9912a02be33666e7d07ce1</t>
  </si>
  <si>
    <t>0415116da991fafc03202e8f18c10f457faa1dee68539791fa0afe005d6eb273</t>
  </si>
  <si>
    <t>041984881a1dbfdbfe9115261456e61acad30ffbc83d23f0ce783a56aea77a02</t>
  </si>
  <si>
    <t>0419a4ae66c257dab4b0d12af9d88a2d54bc05914bb57892d8770617466fe442</t>
  </si>
  <si>
    <t>041f428aefb146979eac6f42e78828740e162cb3531d0a1759c6e8f96015586b</t>
  </si>
  <si>
    <t>042a4bb94b425e61d84d15567f7bf881082692ff4c42902cd671f039bd9f0936</t>
  </si>
  <si>
    <t>04378c036d664e1f737ea7f4348387f99e58806d627e92be34c818545ce79371</t>
  </si>
  <si>
    <t>0437c6661728e1b6d1681f765ff40154b0d6ed68029fd6b07dfcdaf2788ee5ba</t>
  </si>
  <si>
    <t>04386401eff1e2f3117bd14a78ed31bba7550fa1e0a79b5dd8cb512e12174ce1</t>
  </si>
  <si>
    <t>0439e86e55b0eb8c3cdbf3f2c635eb44877ee18ae1ed7b962b7d42e9a689ed2c</t>
  </si>
  <si>
    <t>044427dafa0e48bc1d3e4b35447075c00528f310dba2282afb4b96bfbaf0ad93</t>
  </si>
  <si>
    <t>0455665bfce406ae97662991d0b4f76a36e07481ed342c435ebfeb7cbb86c595</t>
  </si>
  <si>
    <t>0456a456335120d9cd6fc8735a9b088d0a358f1a4745d60efce0b6bbf743ef20</t>
  </si>
  <si>
    <t>045aeec502ead3fef9a0cf42fb9e45e6ccaea4836e8d9d5488acd26740bbf9a4</t>
  </si>
  <si>
    <t>045d9eba32836567303f85f75136913f66b72aa03e3f17d0e36f522b9e4adb3c</t>
  </si>
  <si>
    <t>045e4f1b6a9e0e0b121f2b1d686ef3cc5a216cd8bb31127b2d3eb7e762a5f42f</t>
  </si>
  <si>
    <t>046038640ba69cd54feaa8c964d5ed941b0e559e35e73c5b5851a090ab19496e</t>
  </si>
  <si>
    <t>04744c483e266e865276d43f160bf783e077e85dfde33dc9e81bad27a530e78e</t>
  </si>
  <si>
    <t>04796ae94509e683eca8cdde5ac5bc25551c285c67fc653521b0037127881757</t>
  </si>
  <si>
    <t>047d1e27416e8c62165d225c95a9743c88e2f2ec4bb0daaebcb27dd3aaeea9b3</t>
  </si>
  <si>
    <t>047eaa7336c4f8dea735bd30ff81bd15dca85646b5940da65219de580fa227c6</t>
  </si>
  <si>
    <t>048b3529a8e79dd10bf8c9f7796c25aeaad3037350df1424b75293607c686f36</t>
  </si>
  <si>
    <t>0492c104cac8d244eab0ee4aade0576f6ca9b2c593548e3344d810cf880cc078</t>
  </si>
  <si>
    <t>049881587ce3321c778836efb4138e45c17aea70803cbc187cfdeb82c990d7fd</t>
  </si>
  <si>
    <t>049c7b9830c43a27300a68e25d191a070411b2ea098a560f893b1e763250ee8b</t>
  </si>
  <si>
    <t>049d9a8be7679ba5d31c709a1ac35b01007363bd9d6e701c71f9042d0744a70d</t>
  </si>
  <si>
    <t>04aa4174e94530f991ab3dc37c3c4a7b89513c0452ff2363a71b648d8717abe0</t>
  </si>
  <si>
    <t>04ae5d502600cb95431f991437152d958de90f455c6392e4af1315800bdf03f6</t>
  </si>
  <si>
    <t>04b0d0875c1a48ce377037abc4704be9eede8cb69d58b06aa0bdd144ba150d38</t>
  </si>
  <si>
    <t>04b1ef2337da8bce42006735495e9c7274bdd1e5a818e1f4879707eea4495c4f</t>
  </si>
  <si>
    <t>04c82281fea31c7a6c124b70d1711732180318ce81af2f43deaccdaf254df4c9</t>
  </si>
  <si>
    <t>04c84b259498417d45333a4998ec1c6f9df770cc083d1be7cae69995c8e2f0cc</t>
  </si>
  <si>
    <t>04cb33500f26e608a6cdd5f57ba81ddd8dfd895d62ee0e0d16c458400de89f4e</t>
  </si>
  <si>
    <t>04cdb485721585702dc7619c52130e12e1b031d13da553e236b30ec280d655ee</t>
  </si>
  <si>
    <t>04d6f103e7a347f0c55eb4bb27111087daedc879bcf543ddc98a235471d754c8</t>
  </si>
  <si>
    <t>04e30d3eac5929e3e85bf56014203bedf1a3d01a11401c03e3564dbfe085964b</t>
  </si>
  <si>
    <t>04eeca21826de3e5c9c2000981db8ddb101493b339498e7df3d16050ecea3183</t>
  </si>
  <si>
    <t>04f0165a02501f9c158e2ccb0ed8ddfde9846aaac5ae6938e3d4f6b3ba1ec79f</t>
  </si>
  <si>
    <t>05007bb8cc97f01eaecadc549b6e71a8af74f70ea08922f0bbfc7f489acd8df2</t>
  </si>
  <si>
    <t>0508544311f6b7c5180609ae829e04763b7499d5d0d849000b16568db0c5d043</t>
  </si>
  <si>
    <t>050aefeb74236d28d131bc8b83fcf03fa1359ded7c2d238beeeb7f798bd4cafc</t>
  </si>
  <si>
    <t>05160d14f594ae93d5535e77b4829d818856b985ec838ca6d9fe1acada4fadce</t>
  </si>
  <si>
    <t>05235504a5fdf67ecbdeba64d912a8079273c2fa083206593fd29e607ded171b</t>
  </si>
  <si>
    <t>052f6b0743ad70c7ffe501d26c0abffd37a6f9fa039ef19a2dc8d4a17de3f1e4</t>
  </si>
  <si>
    <t>05387100aa3a8c1f3a58c2198725f9d85d9e2b0b2bb0d7a727d6448ce1dfbae2</t>
  </si>
  <si>
    <t>053aaa6a2238656467f7e7b4f592b0ef11a46d21d84e1c89277d34dc8df592a6</t>
  </si>
  <si>
    <t>0542a7ecc5f987a251b97c3434594c8313a71264d747969426d71948dc945c5c</t>
  </si>
  <si>
    <t>05612fa89b89c01aea9c7b93865cdf7cf84f8a79740d06a17a5119b80a565882</t>
  </si>
  <si>
    <t>056a69d256a8cac13c2afd0b6b49ad333973df6d37812cddbd4b4bb56da09789</t>
  </si>
  <si>
    <t>05756e20eb97e387325d21bc9ac5515f2dd2d2a8ce5659e43a4d6dfc0d51bd99</t>
  </si>
  <si>
    <t>057f44f30f4fdb69422e2dd517cf0140427046bd894c8ecb925c6bdc5c528bb8</t>
  </si>
  <si>
    <t>05804d4bf3ae1d36a4c8083e02dbe4d90145361996c35c6fd88c521ee19a2595</t>
  </si>
  <si>
    <t>05824fd484523ba5a44be69fe82bc20537a4499677d67f74d30680bf1ed57b33</t>
  </si>
  <si>
    <t>05886f3edf2cc95df25f16cc8d111b64c7322a347e8f4bc3b0e52c3e5cb56e64</t>
  </si>
  <si>
    <t>058e84e73822ef93e9be2146967089432f9a15198e32ad53214a7eedda7c1cf5</t>
  </si>
  <si>
    <t>059e3d2bf1e5a3b53280c7ef92161b00d5d8096ce824c863dd5716f920a481d1</t>
  </si>
  <si>
    <t>05acf3783c7eb4b8345c9d878cc72e7a4ac919e84c963a33084ab3e75b9c48f9</t>
  </si>
  <si>
    <t>05ad75e13bb8496389836a84b2fa100cf27e8a2d70dc181a64fa6107ce293985</t>
  </si>
  <si>
    <t>05b587cdb491a94fef08f4a03e0dfd63899146482f9bb5c0b21d22113dce4da9</t>
  </si>
  <si>
    <t>05b7994eca24645e30ef718bf69265f088d7a1a52f2483d8e1236081a543cafc</t>
  </si>
  <si>
    <t>05bd6885ee8b74b04fd75c10f89676f198dfad953bccf7952cae91d1e6741d14</t>
  </si>
  <si>
    <t>05c82503262921ca5dfd406977f7224681985b90f210b241263bebdebed257b2</t>
  </si>
  <si>
    <t>05cd0ac8de81cc00ff1cc77a40a8b80681cc973e8f653a2a0f771755fb84b58a</t>
  </si>
  <si>
    <t>05cefd08d7c4d8a2e2f1bfa960f7b640bfea14a67a8145a5e6a950e73d563890</t>
  </si>
  <si>
    <t>05d3a44c7ad68307dc6925e1dc87c04b7f89bee2d2b777fa629939474d2a92a0</t>
  </si>
  <si>
    <t>05de21610d5820e1b4eb7f72cb8ed68ba6f5bd6827c6beba9029d6b7437b2f59</t>
  </si>
  <si>
    <t>05f23ae9a5f8c756c68ddbff15842b591f74bce3fd7b9b531c0655b1a15befff</t>
  </si>
  <si>
    <t>05f671f93530958170bdd75617baf64419b025e545cd352a66a3ea50f9033270</t>
  </si>
  <si>
    <t>05fa7c25b7fbe91b8b0a5ab52bd5aba95854eb36973c12bd592c04d9abe70f2c</t>
  </si>
  <si>
    <t>06080c72c76959290d63a99871fdce0c8e32894cb2d95521fbc5e1c913b3e212</t>
  </si>
  <si>
    <t>060b1ecef72a32cee7bb4c4ea04955a8e8877e6e5739bfa6f1556869b352ebc4</t>
  </si>
  <si>
    <t>060b72cf33c0489caa7ab85cf0930be80dae3b4fbcffc93164387690f6bab3ba</t>
  </si>
  <si>
    <t>060f2af2c1389a864b628f39523de41597ec3912577c1efe39311c21640aa4d6</t>
  </si>
  <si>
    <t>062ff2f1efc54988dd3854e2e2b86a5435aca98bf28d934ac14604e5e1a43287</t>
  </si>
  <si>
    <t>0635b062b5fa0d9f172c0758657c169b2fcf36ff5e6ef3bd074e4f94157c1584</t>
  </si>
  <si>
    <t>0638462f10a9dcdb002caeabdaba0cb7c472fa7e89549c688afeb376b05ab52d</t>
  </si>
  <si>
    <t>06395f8564a6c0a9a8c51383d593cd123083381f2002a5b121fec6b49e05830d</t>
  </si>
  <si>
    <t>063dd9831acfceb6f2b403a44311240f890ec3be98da5595cd243c51e8ee4b5b</t>
  </si>
  <si>
    <t>064560063d350d621ae33494c0f3a8ddcfdfb3205759d026aacb4085ed440a2d</t>
  </si>
  <si>
    <t>0658845ad96fc75046c69ed9a28c03f5f27f00f5db1ddfdb9ca501dfc437ac7a</t>
  </si>
  <si>
    <t>0665cebc33956e715b38b8725308e77b124c5c4ec0f031dd4c348c8c079ffd10</t>
  </si>
  <si>
    <t>06697edf9cd60b1ea21415037bb2234c5c027f7943a2596fe6973f69fc74438b</t>
  </si>
  <si>
    <t>0669efae6964c71d5d87208f743ce6fa69c380baeb30b4f89c9e69c73d1d621e</t>
  </si>
  <si>
    <t>0675c02c487912fd55810de7066b17db64bd60fc8abdc80eda974cec8e0b8acb</t>
  </si>
  <si>
    <t>067e6ed3fd113bac27eb2dc04eb7dfb726247726bdafcda3096c06bc5dd3773a</t>
  </si>
  <si>
    <t>0681f5224350be947581c6cc50245970f69e6312336654037579780fa65858fd</t>
  </si>
  <si>
    <t>0687afee0f4ff20c28042e50f44caae633973cd733f0c0073fb7522d49049427</t>
  </si>
  <si>
    <t>068a03e35669a81240554d7f29b09552dc6dadb8892367421c12cfedd657a38e</t>
  </si>
  <si>
    <t>068b626e898bf1f7de259922d52d5200e4d961d7fff6967fafd67a396e761d3a</t>
  </si>
  <si>
    <t>06901c121d571915204a83478c24077a3b39b5b7841a8647b4efb2492fdb0c79</t>
  </si>
  <si>
    <t>06921e2d41996317d39674eadb6764251cda86d1d83c7e00eb36fb29d0696107</t>
  </si>
  <si>
    <t>0699167c6c834a54a097fd7793e3f161bf8c220b0a7243e6f4713d996e264f88</t>
  </si>
  <si>
    <t>069bc4ebebabde4bc3986ccacf0ed7e5612f8462e89754eec6ae879eaed23de4</t>
  </si>
  <si>
    <t>06a41d4ea5771f688e861df4df2cd3259578f2fa4b3bb58eae0987e8ac9394dc</t>
  </si>
  <si>
    <t>06a8a3d3db0a094042fc9a1d267a7430d9ed90983d8e9e2b4bf0cc9a8c3e3ede</t>
  </si>
  <si>
    <t>06aa483718302cea9ae6a0a1cbdee4a591e06e953b34ab76dcc513b2549dbd44</t>
  </si>
  <si>
    <t>06afb1949def0cb74f49b5a727a4898112adf92a72291b31963f684c735296e2</t>
  </si>
  <si>
    <t>06b0bc1ef0c37688f3217144da379b686c6dbe93b70480fdaa7169826b8ff55b</t>
  </si>
  <si>
    <t>06b178a2578bcbbb8cadf14fd850a772cd8844db35bde8ffad4038cb5ad1971c</t>
  </si>
  <si>
    <t>06be4edaf25a58107f0cb27f34e35ce46d74b09d901883af8342c78135396ea9</t>
  </si>
  <si>
    <t>06c84c1eeb0580f4653d9ea828c26ad9c45674c8ed13a1523932ec94b63fee8c</t>
  </si>
  <si>
    <t>06d074e68148b623bef73d3c94838cc18d5e91fe0b94963e1b815a168ebb486c</t>
  </si>
  <si>
    <t>06d645a3b3641edaefba83dfe53f9a513539d6a21b46e2010b2657c9ecd26c88</t>
  </si>
  <si>
    <t>06dc33d4d8f1c6229241bccd263e172282dba6cb0d5b18fcb3432212d00d1074</t>
  </si>
  <si>
    <t>06dd5240a49b31867a6b822f9d736c6d95c7329a287f7a7610dc869f5aa07ebd</t>
  </si>
  <si>
    <t>06e4966875fe9517af2899764742ec4486d7fa19d8a357316e4387236521c2a1</t>
  </si>
  <si>
    <t>06e5620eacd03623f20e8c7efde31cdcd448ec05de0cf48a88afc0d993ff7f1b</t>
  </si>
  <si>
    <t>06f6fc7ee6f728649cafacad7cf7c2df649d075f2abad7c70e973a24b3e56d73</t>
  </si>
  <si>
    <t>06f70ced9cad3ec38f542e989bee8510a9a5d0759a379d156b64be8a6edd26b4</t>
  </si>
  <si>
    <t>0701c10cb2c1498d6baa8ffbe66dff15a9bbfe9b1053befb8108066a0e092067</t>
  </si>
  <si>
    <t>0709571b9feda1c3a658c149d17be292ba1a52b6decdedf0b8b114e6d50336e1</t>
  </si>
  <si>
    <t>0713d6e6c7ead797779deb00b0526e93da4a48300dd4ed4eaff32a76fbf5d95a</t>
  </si>
  <si>
    <t>07202e7d9911c1fe1bf67824273666b13ed6c0f465261b360d29d5c4a3425d2b</t>
  </si>
  <si>
    <t>0739eb679449ff91a9fda26155e7f37754694ef491b055df5f32a8c5c6d8969c</t>
  </si>
  <si>
    <t>073bb914df94a2de4cc3067a8ade27f1904aa1ef8d0f2ec044a88aba8b4eb4f7</t>
  </si>
  <si>
    <t>0746be53d5a16905a238b81e1b9172d3fd61c8accc3e89f16b9f5ccade6cf38c</t>
  </si>
  <si>
    <t>0746dd99039d2999568c736ecaee8d3c461d432b84a8a03acad272424321bc23</t>
  </si>
  <si>
    <t>07470622944452a494e554bed57836082fa0235fa9fbdfe4ca9c122de1f8bee2</t>
  </si>
  <si>
    <t>0747fb0e3b7b8a2f760a2ef166c560fba80d0ecb72e3bf0717726782fdc0f94d</t>
  </si>
  <si>
    <t>075207ecb681c1bf1dd9ecb75824d0af4fa844c74fe2edc88a8d30da0b16ebe4</t>
  </si>
  <si>
    <t>07524ae451fe676a4f8589042bf10a72ee96d0f7e67d903fba6877e349c38f1d</t>
  </si>
  <si>
    <t>07556ef28a88355d369ea9be82721f367b7df601e21e8aeda02f873ebb5e1de2</t>
  </si>
  <si>
    <t>07575fe4b0ae4dc8d78abda651e0e06749ddfc2fbd6619cca98237fb74b9ca46</t>
  </si>
  <si>
    <t>0760950f2e1c2a9baaf9aded95053e1dc3fccc4f956619e214506431d9dd23b4</t>
  </si>
  <si>
    <t>076db2bf59600df47627f5e1525efd9daa892b4e4cc7a5d7b89d77e776460d28</t>
  </si>
  <si>
    <t>076e93a52ef0e72f9d15b4774e6267f9b98c96986cff4f1c7516e8bb2bb1d895</t>
  </si>
  <si>
    <t>0770fa23c8be633251b398b406d130349da2a324799297f2bdc6b5b0f389df2d</t>
  </si>
  <si>
    <t>0776490b7b367686497f4433c2d8fded1f87325f0ce0ff0239c1d02b202685eb</t>
  </si>
  <si>
    <t>0776aaa9ea0e45b20df3db67e54075743ad13c0b979df269bfb8c3de4a195b74</t>
  </si>
  <si>
    <t>078593d27e7b8c6459f55582b83f7d91f6deed83cfe4b34c80a97011fa7a7b5d</t>
  </si>
  <si>
    <t>078650a8addd87d00563789366753e9ee14a622936f292431657eb3b04492a07</t>
  </si>
  <si>
    <t>079728d7051ca31ffac6bac3cf67ee2c8027d63242c6ee2d38ed0e79a0b1840e</t>
  </si>
  <si>
    <t>079a55f3948d5dd4d16017ea504a02cfb6b4bfdd640942c3de44a9ea5742664a</t>
  </si>
  <si>
    <t>079d255399bdb72d2cc415ca4bfe03483b1949accc849573295dd58c28234dae</t>
  </si>
  <si>
    <t>07c979f97492bf264da826afac66f518f71de25b9ee3d9ebabd6712c3a3171d9</t>
  </si>
  <si>
    <t>07d390d748647b601f60e88a4ed10ea5d431ae59bab227c07a7c6848ecb85aec</t>
  </si>
  <si>
    <t>07d5716afa5b8337f69b5ca9d5e7f7ec6f3dc25f9a25cde896ec1a77a00c39bc</t>
  </si>
  <si>
    <t>07d7368779b29bde6ec989570512402577089e59779261f27d288c9d7fd01629</t>
  </si>
  <si>
    <t>07de9c249667f851448b2555445d59a0e22cf01acf202128cc05fe2dedc16c1c</t>
  </si>
  <si>
    <t>07dff38d94312c3ec8bb3d28e794b1540b0cebd84903f8168d62efce3c41816a</t>
  </si>
  <si>
    <t>07e1435ccf3fbd569b8e846eb70b39aa41e3ab3d6ad2f239e0788ba737708c37</t>
  </si>
  <si>
    <t>07e9ce5ef057a20d017d9a6b12ec5bc4429ca223f50b87922303d6dffee9fe35</t>
  </si>
  <si>
    <t>07ec49c9d280b4bffd34da71895113c583c284e86601824ec1a04f534cd8ed80</t>
  </si>
  <si>
    <t>07f41489e0f030e2748cf5fa75c318c56da8a741dfdfa4fcfefc6864626910e8</t>
  </si>
  <si>
    <t>07f6599fda99850d0c280d05f09f4e58064cbb370665b5816726d8e4ec4a56d5</t>
  </si>
  <si>
    <t>07f744c6fdfdf1747139a29922a37f2b030316f9b2268eab51fe2529f93a152f</t>
  </si>
  <si>
    <t>07fe6f826aec1afffa95ae89283d01d6d92f2d7e0099b9882d8c03fac6833051</t>
  </si>
  <si>
    <t>080705d73146aa926526dd5e934a18dd67132f4991943c1e3a702c03a7d426b5</t>
  </si>
  <si>
    <t>080c048e3734705023708f34e4bbc500ab84dfca11370c1c01c1358b02b7308f</t>
  </si>
  <si>
    <t>080e9f96764153a28c4f319f77513fcb1e2ae4d9c46af588fc788ac59c94b3d3</t>
  </si>
  <si>
    <t>080fc55b85defb1d50b1ce52601892163d71bd646dc68d87e0cca01337754b6a</t>
  </si>
  <si>
    <t>081172bafce63f0af0478fec8f97ad958060394debbab1133b04025d3fd10ccc</t>
  </si>
  <si>
    <t>08163027d1a0507a649e98d41d23863c36a5339b9afbf11f9cd9d23d11073188</t>
  </si>
  <si>
    <t>081c6a3c246fd3237e2566e101508b96c62039c84d858e5f9e575597e6815a21</t>
  </si>
  <si>
    <t>081d197057c2dff864d895d7f76ff66ca96555723f0e7802487e9ee287a896f7</t>
  </si>
  <si>
    <t>0820831667c5240d96f250871174ac6b7b98d3db3bf77db9aa998271bdc0ddeb</t>
  </si>
  <si>
    <t>08236c8273394c00c86b00de56a61122f6b8ea9f260b72eaae99e4157442d2be</t>
  </si>
  <si>
    <t>08328f208c7d46af69a1e97aad953a617c5e984aac5ec485d440e85b039fa83f</t>
  </si>
  <si>
    <t>0832ade31481250400c335b3c7e5206a0e8ac693699cc961a63a6780fd5367b6</t>
  </si>
  <si>
    <t>08340189d13ca4d0e46f23d86ba5054f2d698670eb0f5b8a74ac4ce4788dc8d7</t>
  </si>
  <si>
    <t>083bd29af503dfc2f14f2b4c2bc66ab579a85416bcd485d70be87d2683a305d6</t>
  </si>
  <si>
    <t>083f13fb13ebd4b72ddab82ad7162541b4e0e6b6e353bf1734f8b51848f1b4ce</t>
  </si>
  <si>
    <t>084b48ffc0ad5330288ddeb7ca05890b8d18a347d4eb039dcf501e31ceb8a62d</t>
  </si>
  <si>
    <t>0850e579fadc61ee7d1b72728b273fff87873efa82b5f83345cba344020c9060</t>
  </si>
  <si>
    <t>085104bcf94f59cd00db40fcad6b2b3134c5967a2466fd52f711b82bacc6b873</t>
  </si>
  <si>
    <t>08513448e44aedbaec2c25dd8acd1e9f208b95ea52819b09fec22f1d3f78db61</t>
  </si>
  <si>
    <t>08607533cce9a9e8d28f9ddaa21a4995f04ceaab077b10df3779f885f666b3b9</t>
  </si>
  <si>
    <t>086437b7cefb30be90cee92a40ed00fe98bb9c02c495f7ff79c5b061db58d922</t>
  </si>
  <si>
    <t>0870235772de24dacd0bfcbb3d0debf552588375b93951d23d494c62503caea6</t>
  </si>
  <si>
    <t>08782cccb99bdbfde88af60e20355b6c7441925c29ca236464c15ab137746ea5</t>
  </si>
  <si>
    <t>0882f4c95f307556049b6a7cde3438a64e38914c7cf034b7c13ef0a4d07b3760</t>
  </si>
  <si>
    <t>088585d77758035c6ea7829b9a75e5a562a3edd313854b4eaa0316b6e086284b</t>
  </si>
  <si>
    <t>0896f7b32286cf76759d34024cac5e204b22eab5c38b698ce41e7d61c4267961</t>
  </si>
  <si>
    <t>089931a1006603e90e15f399d07e4842533c5c0e965acd2efc4e883270b9db64</t>
  </si>
  <si>
    <t>08aa22e63ce54fcf6bbbd6c14fdddcc256553380ca83633354c86f0825097dd0</t>
  </si>
  <si>
    <t>08bc0fca80ddf687c4a994d25e90a90aa2289967cb7bddf68129bb21475b065c</t>
  </si>
  <si>
    <t>08bec19dba76561fbd18b3573c4224768d202a15c38807afec26e2bc1c4220b0</t>
  </si>
  <si>
    <t>08bf6eed5707e4cd8e966c889e6089f8826b2ed41b6e41a6f04a329f30468663</t>
  </si>
  <si>
    <t>08c010b21d1466cfdd8e2881ad4fa6f95682d6ed72783913554ce5562e0d65d6</t>
  </si>
  <si>
    <t>08c8069bb50f199558173907ad6509f0b0ce8ece923866644ac8f6a2f09b6bcf</t>
  </si>
  <si>
    <t>08d40223447405e3d77b1010118cacf8efe49ae4bcff194bd32bd02ce436b666</t>
  </si>
  <si>
    <t>08d7734428e654c1d1abf4186c5ef98093da774e1461f3198f7348967cb8f91e</t>
  </si>
  <si>
    <t>08d77cb2f538114f31272c72bef08eb1d7d96d5ccaa06b18ac271c0363d99647</t>
  </si>
  <si>
    <t>08dcf693ac50bcadfba4b1b0c3f40b7ba9364bf808dffbe9c235752a9c9a6c0d</t>
  </si>
  <si>
    <t>08e0cf8db6525f942f9bd16fb347eef3dad92e71aa5242fa4a8e026423154a6f</t>
  </si>
  <si>
    <t>08edbc544118b91c736d6c6f769c7d732d90dd708a0cd7f3c2f8acbf40b90586</t>
  </si>
  <si>
    <t>08f8102f18f798de00d49106cea6fbc90826dcf8a2ef54dc0d215c8e7fc9cee0</t>
  </si>
  <si>
    <t>08f8a7eb6a1774f101b913aefad30ee86095b3844508cb53d385320a20fc713c</t>
  </si>
  <si>
    <t>08fa82e3552da6ddac68a88e15ed6115fdd1bf964189f50656ec366f24b95a94</t>
  </si>
  <si>
    <t>08ff09f6ed3c97f8161835f8f81bc2f60f04dedb71a79222ec5190fe3df93393</t>
  </si>
  <si>
    <t>0900513bdecbd38aa2889b3a13a134bc4758acace96532d65991bf7104930a31</t>
  </si>
  <si>
    <t>090f19e7c53bae0a6709d5a0b3150e9c5497ed9183a8c774310cbd8dc3a22c2a</t>
  </si>
  <si>
    <t>09152a743df5c02991d482f0b2c115c6797f4f82f8999928a1f9ff0d7d4b3f79</t>
  </si>
  <si>
    <t>091690f8acdd483cb63a67c71834e485f9a162db60cbf4ea08d794e376b897b7</t>
  </si>
  <si>
    <t>0917edaf3b5692be9b969a876609e3e0fa014c34eafc4f05a5e5bd168ec73d7e</t>
  </si>
  <si>
    <t>091985cea53182dd72034c94bafdca9cb1ad191f26d744be6901cccb38e2c22a</t>
  </si>
  <si>
    <t>091ec3db02ccf2ce4d45af9717094987e3627ac66cce69d01edae54d1f633712</t>
  </si>
  <si>
    <t>0920e19f0940bac0465caa860a8a4149c411c6055bcb0301b501ab93f536698a</t>
  </si>
  <si>
    <t>09297b13ed2115589e8a9711504fa9185d2cf77099e61a3ff54e82f88482625b</t>
  </si>
  <si>
    <t>092fd7777988293c78506b1bc817e62403fdb4bce93e4fcc3ee9a6af2f2c98b0</t>
  </si>
  <si>
    <t>0933c4f6e4926700fe6d880b9f51477991d3dd3a43867aa47f30dbf7793106bf</t>
  </si>
  <si>
    <t>093580eb2282bc74d7ea12d2ac673358ced8a0b6ebb41c9be6a7b819874fd380</t>
  </si>
  <si>
    <t>09364fa9eaeeabda1deb8732802b2c843af245face428609ff9e748a660436f0</t>
  </si>
  <si>
    <t>093e26e69202373e107c6dfff517c45defc4bbfd5d5915e7461b0c81eaaefc5e</t>
  </si>
  <si>
    <t>09535bcef66a5552a3d2ede47561290e68dea1d466183013e3dad60a683bd31a</t>
  </si>
  <si>
    <t>0956d4160430900a4a3572d545eb6f3c4a222d7e62d05f62b18189a0ebae32b0</t>
  </si>
  <si>
    <t>0958301e1e1637a3738387da4c7992081ac3ec16fe543cd538c36536f8981149</t>
  </si>
  <si>
    <t>095a2bf999353176aa32802a361e9f56c92c9f501ee95a658b2160257b2a83c0</t>
  </si>
  <si>
    <t>096bef7853b82c2884020cd974ed4051aa694e146f8bc1f02a1901bddb673530</t>
  </si>
  <si>
    <t>096c9a7e0c12c2de2cfcb7809cb98e117bfc6334fc7dbe8014c1ec253d2b365e</t>
  </si>
  <si>
    <t>09716e0c5cc01205599c253b9afe910a6e1eca0b373904f92bb63db13dc4130f</t>
  </si>
  <si>
    <t>097492629a34f7a26c7db8dc093b2bcbdb45083ca8064a8a7bd8ab6c7df8498a</t>
  </si>
  <si>
    <t>098ce6418bc06c2cb2d21006f2451c975718212226178bb9184b396a66c2c626</t>
  </si>
  <si>
    <t>098ef40e22266584c67bc94b1c8af9c8f1cdf02a601b06523002f42e258d5d6d</t>
  </si>
  <si>
    <t>09918e993b37cbf5b091ae99a92c07a3897473a51c7dc70a044f6644392b7391</t>
  </si>
  <si>
    <t>0993ba268e052fb23cf43ac20d63b39c1f784109930bf5cbfea05c471097e9f7</t>
  </si>
  <si>
    <t>099460d7dcd3d765008bec7e74608229c9a850121093b50d28e65a6012e9357c</t>
  </si>
  <si>
    <t>09a7b40c279b640466ec79e239425aff60fdd9d67a05567966eb3e947931c27e</t>
  </si>
  <si>
    <t>09a8bfba7dcc75dcca6ef5b647880f97f34c8190e46c5d419cd0448c603d5e86</t>
  </si>
  <si>
    <t>09b0c1c7d38b7de8ea4bfc91b7246a160d54bbfbd9c102b020fbf93db952a37e</t>
  </si>
  <si>
    <t>09ba77ea99c31dcf7edf5347c68c5132df3f0481d298b3f073f12343c2ba275c</t>
  </si>
  <si>
    <t>09bc2ad96eb0540a14df1579325bbbc308c5053fdabbdd01f4632e502eea085a</t>
  </si>
  <si>
    <t>09cd736c11af51888ca6a47b487115bc1f783546b1c6b57198067fa846065f77</t>
  </si>
  <si>
    <t>09e4b642fadcbca237da9daf726242669f3bfa8670e1607d89b63dff31829fda</t>
  </si>
  <si>
    <t>09efd28e2fd98fbf1918e2fc6ebd30c5463e7e1ac848621e7a34cfb4d0bc2218</t>
  </si>
  <si>
    <t>09f70e13080b388f2873e935c4199f61ab485e547daafd1731f6c431498d785a</t>
  </si>
  <si>
    <t>0a00268b34e4ecdeaa89bf5552c79b70e350873779dcd38b61dc0f231e086bb2</t>
  </si>
  <si>
    <t>0a0a9fcb16f0833491eb54bb156b03309f5582e77eb9fd6a2fff220a8d2ed59f</t>
  </si>
  <si>
    <t>0a0b754a7fe5f57c405e0150c32ed53dfa7dc72e877f49af5fed813739ed7c55</t>
  </si>
  <si>
    <t>0a0f201095cd81c2ce558ff61478dfab5a2207c8de1662e38aba95c12740b5a8</t>
  </si>
  <si>
    <t>0a134a12c1ec329baf88e2b9ebdbac3c72eb447b915093cf0653c3fbf1dc7d63</t>
  </si>
  <si>
    <t>0a13c2c96989814136ba5e62e11763b4185b1b94fa04d0e3b71409f9bedff8f0</t>
  </si>
  <si>
    <t>0a1ad6ae6d841948022161c10fe80e18d6201a8355b3cd02093329b939890974</t>
  </si>
  <si>
    <t>0a1d299140882fb44064a31d77d72b6ac66f09190ff90296668ad8da17ea899d</t>
  </si>
  <si>
    <t>0a20cc8116fbbfb0c7eaefd5716d2193c411188d2b21f1776d9ec1a92d3facb4</t>
  </si>
  <si>
    <t>0a2757e8ead085e156c717103259d8d9c5bf5d29053cdd6cc6d305629332c9c5</t>
  </si>
  <si>
    <t>0a2a26d70bba540a9dbf51c73e64a8beab30099ef003d0491e1c67d01750af80</t>
  </si>
  <si>
    <t>0a2ac600d492bdb75425ad74883fb39e9cafa4d51fa90bcab0665112fe5a3c97</t>
  </si>
  <si>
    <t>0a30b9a5cb970ccb3e2c2f4f3fba41bd54c46e6bd2f4fb325103e25faeca6c11</t>
  </si>
  <si>
    <t>0a313925a2ee5c460ed12cf107dfcc4266465fb9e9d42a8e9b0b30da5c08774d</t>
  </si>
  <si>
    <t>0a37c628bd69ac4e2a977b398b3efb563d95380da4b736d601b98fd71e6406b9</t>
  </si>
  <si>
    <t>0a3cec9e280f9f8fb5f803e67bc24e7ee05cb87e2a63dd0fa44480dbfce273d3</t>
  </si>
  <si>
    <t>0a3e01768e79c6c2b67ee9548a04869ac028dcfbe973b853eb53db35aebc348f</t>
  </si>
  <si>
    <t>0a4542f2c5e9a6996b0fbea35a6a70120b47b0a6779ba8a46f92fc8485aaede6</t>
  </si>
  <si>
    <t>0a52e9b36dae557fe960300042f33e01c9408dbb4f68958557e086dd2358d170</t>
  </si>
  <si>
    <t>0a53794457b7c4561fc1cd99c4dfcea9546ae4e20940e64918298f235e852a01</t>
  </si>
  <si>
    <t>0a567003af1eecd999b32cd2efa0efc62a80edd480189c135d6566f587a5b81c</t>
  </si>
  <si>
    <t>0a58e164a112a81bc12c9892561cf7b0eb85105073222310178fd50ef09565c4</t>
  </si>
  <si>
    <t>0a59445aacbf445c0872110c49f53b1377b604dc75ab0e3b7005d9a36eebe3be</t>
  </si>
  <si>
    <t>0a599d3f55dec5ca1302a5bcfc75819d5efe25a2559b52473976b492448322b5</t>
  </si>
  <si>
    <t>0a5a595fbf1ef496c60fbdd390afd70ed03e139a5714da53d1c4f412d650af54</t>
  </si>
  <si>
    <t>0a63e70d17a1da13bf72876cd672cff553ebbc9fcaefaa76b5ad742920883564</t>
  </si>
  <si>
    <t>0a64e511ef8a7b3bac45ce36d6a9ff4d28f488eff6c8548801359e4448a2e9a1</t>
  </si>
  <si>
    <t>0a6dd20352baabbda5da87e0fd0bf4125d1abfb322b48483f14c835bda50371c</t>
  </si>
  <si>
    <t>0a72be1d4292e01646549038cb25b98e4b85bfa9f161c831f2146b3fe734afd0</t>
  </si>
  <si>
    <t>0a7a85cb7618f214e4b8657e89c5e9ec4a46c44203b343bd472707d8b41a3ee0</t>
  </si>
  <si>
    <t>0a7ed4d04a3d04428c7e8f7acdda1381d0dac5a519589e235cf2e515ea03b4f3</t>
  </si>
  <si>
    <t>0a7f487d1478d41b21ed9a43c9fb704b2d318330ca9faca60297927312919980</t>
  </si>
  <si>
    <t>0a829925ec7473c39dcf75792365f09f4523ed3bff6d031a8d3427fecc0cb1d0</t>
  </si>
  <si>
    <t>0a83515d801b3284d929f7a7541e9adc0a457e5d1e383ece1d63d4902126b9e6</t>
  </si>
  <si>
    <t>0a94e53da8b60a9632f4e9c701068b9f1c4ab21cbe92f02b29b75ff1e094a75b</t>
  </si>
  <si>
    <t>0a967ed79f1d4793a19466825a320ce59f12649ddfc0718ea9b546d9acc5448a</t>
  </si>
  <si>
    <t>0ac1adb1688b096f94b84a28487452472827dd0a76cbffae88fc3aa0263683bc</t>
  </si>
  <si>
    <t>0ac637ace6bfcd7fece0f283f93a86e004ef05a9fd843b6d481e31df76822a59</t>
  </si>
  <si>
    <t>0ad71d38a1b17e1401486f54231072f2a57e43425c149ef9b99745b0a9ef62cc</t>
  </si>
  <si>
    <t>0ad8cd0f4a0712688beb6306a9ee198ef7554359586d125ca3083966912e5fee</t>
  </si>
  <si>
    <t>0ada04338a87ab1a73420ee72817c8134c5da797788730bcaa998f374017f9b7</t>
  </si>
  <si>
    <t>0ada93bc3a0e5f57b23f0cbe195aa7d91219f6c8e17c93a55d50a757696401b6</t>
  </si>
  <si>
    <t>0ae115c1b69916431c315fde6981cd6a892d598299e18a4a8f40848964769669</t>
  </si>
  <si>
    <t>0ae2b2c5769e2ca2ae868774886e329b92eeda50c8c35a1e973f730caacadc09</t>
  </si>
  <si>
    <t>0aec25e84a878fcacb1423bca3d6ae2e9e1a6ec6ea2bfd5f30d2cfe4c838b403</t>
  </si>
  <si>
    <t>0aec91de14417e18f1eb1611d5c5fb1a038d51d17f26f32c95fa7310d0701fec</t>
  </si>
  <si>
    <t>0af0de34fa552b8a8a21bca403eb8944b89d8c76e745813a7b2b72ffe080f586</t>
  </si>
  <si>
    <t>0af494df52e4f38be44abbf4106fa5b466e0e53cd318a1aa38da6b825137b990</t>
  </si>
  <si>
    <t>0b0413c619c7305646619907979fce73a31c1dc6677d6825f86f4c0b43a89bed</t>
  </si>
  <si>
    <t>0b149fb67811f95410a2e9313558d78f8e3cdd9ec04e8a10656c86b77dc55c10</t>
  </si>
  <si>
    <t>0b1b655d3ad661baf62d0c88fcb416607f96538027f7b89a9d98f2aca11eae34</t>
  </si>
  <si>
    <t>0b271f351a74f9241bfc133cc8dc2bb394a6995d5f44ef8e56c2772c14a6aa80</t>
  </si>
  <si>
    <t>0b308d7c7ca84504213a1c158b9a9a899728c0f526e3a1c4a55303736d70a690</t>
  </si>
  <si>
    <t>0b4146668b52e135c6589cafbcc8255d84046a333b9a27a0563e3d811dc694a3</t>
  </si>
  <si>
    <t>0b416f26ac3e112b22e69c5ffbec6e1242ce7c115ed3c9b4d6c13742356ee0d2</t>
  </si>
  <si>
    <t>0b4fdd5ff8d636b4897b77832665ea9b0fa96a879e1c32c32300ca45256227ae</t>
  </si>
  <si>
    <t>0b555b214d9cca41813d0578b919953d8c97e1f2c058c484df8741fe4f5a7aa0</t>
  </si>
  <si>
    <t>0b5a6a2e869a246eb5a6022005d3d03722260d9c793335dff59f7587d5516e32</t>
  </si>
  <si>
    <t>0b5e7222f8ac7f59b0f50c22b7c992398262f7ebf2f68adaae3b4f248055f4b3</t>
  </si>
  <si>
    <t>0b5ebf14bf5bf9ae82bd7611e479261e13d3a68ca246117ba7768780770715d3</t>
  </si>
  <si>
    <t>0b6198e73df1255f9cf9f23bc75af5bd197d367099c46d758aa87d56989bffbf</t>
  </si>
  <si>
    <t>0b6d1ea9f50f0aab817cba55e2c1f31f9ea03a732d72c98da894a3e3ba56b20c</t>
  </si>
  <si>
    <t>0b7030035c0261dd37930b6bd70f5b8ea357223466576eab61749f9c4a847b43</t>
  </si>
  <si>
    <t>0b79cfc0c2911cba4c0bbe2b9e4d12fc28896a0c24e8ec9316049931e47d1336</t>
  </si>
  <si>
    <t>0b7c1257d492eff7b0c55033d988b869235c9674c76e7f0f5465447d6f0e1673</t>
  </si>
  <si>
    <t>0b8081d3a91caf164c0cdd7bab09858d8eb913009c31853e48965ff0edfd5210</t>
  </si>
  <si>
    <t>0b87e61626fce30b4a1feff807d0486af5c49de601e0983cb8b965d1b841f5af</t>
  </si>
  <si>
    <t>0b8af0f4fb4ce7ef469e66a11e1c74af074d83ebe4123c3f40d2e79107abf0ea</t>
  </si>
  <si>
    <t>0b8f4a44e5e58eaa907ba9256dce6f2c50470a0d7306f57a40cac57240be0dad</t>
  </si>
  <si>
    <t>0b95c10b89288f56da629e78d7fb328bce7f1f0c55a0f0263a995bc972d37571</t>
  </si>
  <si>
    <t>0b9d69e46feeefb93716a7dcafb21c5b9445441629994fc4c82479e73a9978f6</t>
  </si>
  <si>
    <t>0ba1c214d43334a83df605d0208f83d8676a2ee45a5dbedbaeb9a105e9a9db97</t>
  </si>
  <si>
    <t>0ba27172e6d571dc3abe4280a699c09aff53a92d6d777f41420b342fd9e1729d</t>
  </si>
  <si>
    <t>0baed1aea987f8540411f14dd048352e7bca38c6edcc60d90404fa98c49940e0</t>
  </si>
  <si>
    <t>0bb0a8d36c4fc447f444b523c6f12f77a98c680e7fc6827fd5f140291cca382f</t>
  </si>
  <si>
    <t>0bb562a81319c53f24ed621d1282e410824b6a670a50ae6b3a8d9e6905490588</t>
  </si>
  <si>
    <t>0bb699d2c1a08f2c33f193363e8b80e1e33ce81715b9392df7af82a7ae1b0eb4</t>
  </si>
  <si>
    <t>0bb8b348ce2cca982cb4c8bdad914f8199223a2f596109514a1707489e8a9755</t>
  </si>
  <si>
    <t>0bbe0794d1bdf4e03e90f5e997c9f7ce4a696786af2eee6ee6108169182fa854</t>
  </si>
  <si>
    <t>0bc5215e45b37c6dfd8e2f0a759749c2ea162fc73cc617e9b8b8cffa6b4a54ab</t>
  </si>
  <si>
    <t>0bc7ae02acf3a5ec63b1a7c057b6c83aadcd5af9a418bbc72dfa55326baa1add</t>
  </si>
  <si>
    <t>0bccd524a8d10b3c703c7076efe1d8bdfcdbfb02d86dfa003daab7a1ac3776ce</t>
  </si>
  <si>
    <t>0bd04bbebc55bb124a4121c8b5033a8f0150991d64e08bc7f9b498ca06dbac80</t>
  </si>
  <si>
    <t>0bd30d4e9e5ebb06d8ca4d34c41e23568c485a711110cfd307f5da1ff13ec6dc</t>
  </si>
  <si>
    <t>0bd4e28b424a57c15b1791ab317528c2d59b20e028fe92c435a21123c8c643f6</t>
  </si>
  <si>
    <t>0bd9a09c3d75ef9ca3ae7b6cb6e0c1e26d1dc78f5074e08cac78040d547900da</t>
  </si>
  <si>
    <t>0bdb62c3d0a7173bdc84301a8039f20bddcda845b2170a570a47fed6b193bab2</t>
  </si>
  <si>
    <t>0bdf6c23ee2dcc0e91a64495ce08f671514001bcf253f967d9d4caf0688ad500</t>
  </si>
  <si>
    <t>0be19993b29a53d75f1eee88e4e1247044c1016b4ad49a4622d68d5c9b0c5d5d</t>
  </si>
  <si>
    <t>0be3212c9e539af4b28de4256ecb9bf04ad16ff475358a52c81f09736708d9f1</t>
  </si>
  <si>
    <t>0bea651392fbbd69672b18c07c5cfb16278d16e6f6616ba3778b1d61a1e498ff</t>
  </si>
  <si>
    <t>0bf84340119311530a6c14fe804fed565445db49e9bae1c597840a571d5bc811</t>
  </si>
  <si>
    <t>0bfcda469dd2613e4671e56b2006c074fe11780f2cc5cccd8f44a97ea1057f5e</t>
  </si>
  <si>
    <t>0c07444ded50b0fa5a0ae0345db0c936e9b3c4e202cdd2ed0a85fdc165526daf</t>
  </si>
  <si>
    <t>0c07f59e4fa488f6069f058e07166a6dfe871038044e6b710d1af80725e2c6f5</t>
  </si>
  <si>
    <t>0c09ca11f2163e4374daec0a9608411b11928d9d87249d1a84da3cb4aaeb2eae</t>
  </si>
  <si>
    <t>0c0f1af560631e23b225116e1cd3817fd5ffc41f5f28d7771f17934477a09743</t>
  </si>
  <si>
    <t>0c145c4ae6f7f921695575f82d6886d24b0b8a3348fdd132cbab359442a77e9c</t>
  </si>
  <si>
    <t>0c18a9ee8bdf1ebc27ef51df60a25a4525d0a12e7c84fed381794b042b1eb9fe</t>
  </si>
  <si>
    <t>0c1ab14ec8f152fd7e96250f8849b0823f46997cba6360efb0c0656788d9d491</t>
  </si>
  <si>
    <t>0c1b475eafbc3a7af132630f1c99b0367731ea9a6ff8f81431f3cb117ac62168</t>
  </si>
  <si>
    <t>0c21f126d7381d738eccd4e1f05ae962b99122e13dc5e99820727a9ce37b166b</t>
  </si>
  <si>
    <t>0c27582ed3769638166f1060506a458175a3ac1c6e9352e2fd721902b70d3b90</t>
  </si>
  <si>
    <t>0c290d73e56a0a0e6fffd8494255540924220a5592a828cdb6ca3ec559c398e2</t>
  </si>
  <si>
    <t>0c2ae8f72eea5953aab37abc16e082a55ca6a455818079952dc6dbed4595e2e1</t>
  </si>
  <si>
    <t>0c2c238593387c734d32a188aa8b7ca41be2607fa36e2957f576f2326207a138</t>
  </si>
  <si>
    <t>0c2cd2f7744c6d93754558284d7afddb9c570ee8c4a759ee33f2a37170c49d3d</t>
  </si>
  <si>
    <t>0c34658b91a51a723e0735c22e5249796d28aff62e2f80c2a34311ef6a9ffd41</t>
  </si>
  <si>
    <t>0c3e4457fe9a76801db36bfde39df6ced0d0187d3b09b61f2389ddedc89bee81</t>
  </si>
  <si>
    <t>0c5730ee80db4280a329f4968514618066b5bdeae3c090db367842b9a9945d2f</t>
  </si>
  <si>
    <t>0c5b6a52e19d905d42ba319cd122e33499f71340a4226e184e13bb5b818de839</t>
  </si>
  <si>
    <t>0c60d558d019abf4ed134ad11fc7693954b8d7aa404540c911ad9ae283398a80</t>
  </si>
  <si>
    <t>0c61e92d5024d21276a0b4eb54c817bf0543cc9eb0ca8285098acdf8e3eecd14</t>
  </si>
  <si>
    <t>0c620ad999962cac1006a5070572f2fa988422c3070e936f4c448f763fc62f1a</t>
  </si>
  <si>
    <t>0c62d9f3da98a98cbb39681ac57f3fba73073394f7dde9f47eb1e6006e20d86d</t>
  </si>
  <si>
    <t>0c66c09c1b61547ecb337e3e892e3086609a733ea2c97337904bfc6cfa105012</t>
  </si>
  <si>
    <t>0c6cd3547fb026423feccc6f0d7dd981ffcc191dfd07893689b0dc4aff533331</t>
  </si>
  <si>
    <t>0c7f7b49ff7ceae8c46c1da6a0f38cbb2d54cdb4e02e767619ed6798c65d7081</t>
  </si>
  <si>
    <t>0c818eab68a0ef6dedb0b6871fb528f8ccf80140a901c64d79afcccbeae48c8e</t>
  </si>
  <si>
    <t>0c8453795057b80608dbea2b326fbcf6f5539d01c66ace9975fff0dc044a231d</t>
  </si>
  <si>
    <t>0c9a38b2634a63554bb290b6ae9df417e4aac86831e3fa1cbe25a970e44cfcc3</t>
  </si>
  <si>
    <t>0c9d89c57c1a894ac80103aab943d27d5c99593b4d303edae16eba0cb991fdc0</t>
  </si>
  <si>
    <t>0ca01187697a5b836f2186aeb2c4fd40cb31c0d9d7b7c02253b5e12ad4309302</t>
  </si>
  <si>
    <t>0ca95964812a61d4af6ce74f5ac02d2ae62d0b371c166272f5ca51172af83ace</t>
  </si>
  <si>
    <t>0cb07e96256d6af4f2e9f76b1a3959b86039209c5007647f7f0f04d7f34c7a87</t>
  </si>
  <si>
    <t>0cb12ad21d4a61041d5ce04629ea7bb4acd2bddc407880e085a6430c75a533a2</t>
  </si>
  <si>
    <t>0cb1aa05682d2abb54deeb78164c741104c3e536fc2409727d242eed904655d1</t>
  </si>
  <si>
    <t>0cb2736b86b00573d7919e29be2a970a37640695835d34f73a7d39d2884db2a3</t>
  </si>
  <si>
    <t>0cc34c2ff13ac181b16b93e9d1f5efb7487203b8a2ee029b5463a4e03df17606</t>
  </si>
  <si>
    <t>0cc3ca14da12f977a290773e7f60e8e63b0f1fae708795a5e6e97397b823871d</t>
  </si>
  <si>
    <t>0cd566ec518b5eb7103863bc66d96e45120cf3407dcf88802f5e40032ada694c</t>
  </si>
  <si>
    <t>0cd65740fcb98373a9993d85fcf074322ae9d2fb1adcd460738a832026f87200</t>
  </si>
  <si>
    <t>0cdac6c912d96a451e257d12a1f1d86f8509ec3074824cae3e50f79bbdd6f2d1</t>
  </si>
  <si>
    <t>0cdd5a0c20084c437b582f0e2594ebc88266c9dc67c6f23ae580bf57a33a1cab</t>
  </si>
  <si>
    <t>0cdfe3d7deb3ccdb98e3989ebacb6823876ebad327c510db5a3f5f67b9e7d455</t>
  </si>
  <si>
    <t>0ce108361365f9f03b90c0d1309f6c23ecd2f378de8578a1c7f6b92cf92f6920</t>
  </si>
  <si>
    <t>0ce25f679b861f6d1c437a33101dd77434070ca1eac6126b4e7c22d3d709f666</t>
  </si>
  <si>
    <t>0cebba34710c36b4ddf86dd438a987b7c34f3a113ee5bb0ecb18e36eefd8d8e5</t>
  </si>
  <si>
    <t>0cf1ae6a6524c5d3550e0800790ffd6e20c4b4d0b1ceaf30aebfe8fdda3f1e21</t>
  </si>
  <si>
    <t>0cfdab9ffb61e96b8c482078d48d821ff4a36466aae5fd7e572535a132787cd9</t>
  </si>
  <si>
    <t>0cffea4afe68f058e54d1a848928bc144bc4c57c1c51cdbdd9e184a097f3e4c7</t>
  </si>
  <si>
    <t>0d0349565a0d652f2cae1bd227ed8cb3fa3f33d4449714b52ef2c39a14621cb9</t>
  </si>
  <si>
    <t>0d064a5d73f197240fd8318e83c9d0d2717d756b2b3304faa50442b9ad365552</t>
  </si>
  <si>
    <t>0d068ae55b8e4f37e630624bae002d218b6334631fff147ee27ee1bee563caa9</t>
  </si>
  <si>
    <t>0d072dcc477f947ccb4188a34e3922bc893079aa4667cd7319ff0876dbb8476d</t>
  </si>
  <si>
    <t>0d0762cc7ecc1f1696a51912d279d328a984acf7494f832572cc3de339c1b7ac</t>
  </si>
  <si>
    <t>0d079fb174189e6cfe4047cb64ab0685d3c0fdf41b0ddedad68566373e8abc4b</t>
  </si>
  <si>
    <t>0d0a805235948b187adb43a56fd89183673a358432ab73a3242e20a55de8ac72</t>
  </si>
  <si>
    <t>0d0ae93340014e0680dfec05a0825d1fbbc2cee4c25b7eaffffcc09e1672c85d</t>
  </si>
  <si>
    <t>0d0c38c85fc2647979af1804e02b27c109039fd2d4a1009a25adb3316ed3973e</t>
  </si>
  <si>
    <t>0d1007570d4a63aa6bcb7ca67b2e8379710b58c48d44f67e2fc247781c635bca</t>
  </si>
  <si>
    <t>0d110427d4121723a49c4dea5c0f215e6d23075962425db30d83b9efb66263fd</t>
  </si>
  <si>
    <t>0d1be626a58e2d741a99e9cc3000ea0b91d2d6f094adffc59b47f28f3affd443</t>
  </si>
  <si>
    <t>0d27f462230de712d46d055d4eaca3d555d90797f72ddaf57701c893ad333674</t>
  </si>
  <si>
    <t>0d2e0bdcdf38da7f828c956fab5e0600d67dace4d6365b7de6a04916aaa3331f</t>
  </si>
  <si>
    <t>0d31b497ea8cef2604bdb5f8a1fe4979f1e37ab34740f351ec0a9109d6316f92</t>
  </si>
  <si>
    <t>0d33653b8c615481b0aac212b53da4c2c7c5bf1b9840cf9410d0277d5d81cc7e</t>
  </si>
  <si>
    <t>0d366dca66fe71a89581155f3ee11b8f933bd91de87047093dac6add566f147d</t>
  </si>
  <si>
    <t>0d36917852315e7f653ea53608d8d2d44ad659548c744c66ba18cf660a71eef2</t>
  </si>
  <si>
    <t>0d46421c53a5c650c97f3fd7163a7c13cfb1315b486327cac9caa44bf7a21f2c</t>
  </si>
  <si>
    <t>0d502ef9357a2e5dd05bbbcef43fe151794d22395d01836d1f956a98572cced8</t>
  </si>
  <si>
    <t>0d55307cfeae4936183abf7d62f35762749c1d5da7d48d3fd7a8b6be8d86d0be</t>
  </si>
  <si>
    <t>0d5763ad9d2501d93d5f41d733aea467dc84ad87b0f2b70e941a36380ee7c664</t>
  </si>
  <si>
    <t>0d60764d87bcef9711e1705eed7cb0b86168df4015c8f420a4d42e007e44e8ba</t>
  </si>
  <si>
    <t>0d634792bfe8884e7272d589f5502b20736548e195cc3734a102f55579c05439</t>
  </si>
  <si>
    <t>0d71fb5677e05da2c40b2ecc9b702f4beb69086e401a34b807939ae1a27be579</t>
  </si>
  <si>
    <t>0d74f3ad5d9ba4532a0f60f393406573ed4434aca6ea06e6b5f5d821d141bd86</t>
  </si>
  <si>
    <t>0d77c43b48be1f4015c848376859e6650ce42ee986adf6739cde405251fee4a4</t>
  </si>
  <si>
    <t>0d84b3ab9db82375d7381544ee7e49c4fda50a8f6bf587aee0b690a63563af38</t>
  </si>
  <si>
    <t>0d88d67c7a3b46916ffbdf62df603930443ca516b9aa914ab61ca5b774efc9f8</t>
  </si>
  <si>
    <t>0d899f2f821b5ad2b93b1f53ce6a716b79fe5c621669fa60d30de542ce20a223</t>
  </si>
  <si>
    <t>0d8c044d21ab5bb269c33cb246672d48e6f40dc2004841e7f5801c64d456afb9</t>
  </si>
  <si>
    <t>0d98274a39b81a1e71b8d8ced3f8e1441f40dd3c85bd2694b89d0266a907283e</t>
  </si>
  <si>
    <t>0da4f8d8d58ad9aa016bcdef0bee8f1e1d99526cefa9c185894c129220685d8e</t>
  </si>
  <si>
    <t>0da67f2b227b9e1c1b7be63282c14b0b20ff6800af3c49b6b3cd38d9471ad7bb</t>
  </si>
  <si>
    <t>0dafd72a24c260501c4a5bda8524db017d2e2682b7f61c6ecbc2c10066c3dcaa</t>
  </si>
  <si>
    <t>0db18e34954ead45476b09a1d8ea799edbb664a556812266cbc83febc2a5c6c7</t>
  </si>
  <si>
    <t>0db549e6882f8758fd78df573e9bb5dc9aa093eb88da63a81369acc7593e8108</t>
  </si>
  <si>
    <t>0db6d7455cc7facc0bcdd4dff717712a6ba028a5a56f3a848fdb900fdb88593a</t>
  </si>
  <si>
    <t>0dc716b95b4994b959b3662a317c0a9ed15db5cf22db8018e0a9e347df4f4a84</t>
  </si>
  <si>
    <t>0dce1c0bc00917a25d8f95486323900813eb574686d44a20c571422c9ae2826c</t>
  </si>
  <si>
    <t>0dcfab18d8d676c04a39e7a40551bdbf00e9f725300b7244e260987c8df23bb0</t>
  </si>
  <si>
    <t>0ddd4bb765fb8fb8749252d6e3d543c953aece25326153e4c98cd3a7403997c1</t>
  </si>
  <si>
    <t>0dde452606e2e9205e0ee668bae47e9de50e1e5473a011a83e05b3aeb510dfdf</t>
  </si>
  <si>
    <t>0de46a3c75bfccdf59f0b1a2fd0b64221dd9942f303065379c905ef8e9cefbd4</t>
  </si>
  <si>
    <t>0de7002b72c5da1ffdd872b6fdb064516665103bba6c56ae188aa05f38e511e8</t>
  </si>
  <si>
    <t>0df200d570e3b6cb8ff32f7b8a2d6f7d36294a863e1ad7296196064e461b3cdc</t>
  </si>
  <si>
    <t>0df4f712be4457c60f2d3776f706cb123da751f9878df816e33f6a6a7ea181fc</t>
  </si>
  <si>
    <t>0e01f3d97aaa58bee9c6f5ee39efcb2bd010341a4653c827f01a46f9a7219312</t>
  </si>
  <si>
    <t>0e05164efe7f03a8b7077d32b644045e9736ccfbb3d76640ec0f5168d27db16c</t>
  </si>
  <si>
    <t>0e08ebb2272a519e932d79c9ce15484c606817291e0dfa62ccf3382f1f389d7c</t>
  </si>
  <si>
    <t>0e0d4d97767ae5cdacf28ced4f11bf087744e4c0600d9275394c603f1b9c766f</t>
  </si>
  <si>
    <t>0e12dfcacd74846f9d546f2a6c187ee10ea3013e152df60130417e78f48d7ac2</t>
  </si>
  <si>
    <t>0e13f4b76bc8ed9fe76218f7078ba718e4d9b92090064d958092fd7e6af58fd4</t>
  </si>
  <si>
    <t>0e144d7ff8dafc91b0555f6c2370fe3266e1874b9e2e986e5194ac81e377c533</t>
  </si>
  <si>
    <t>0e1a1bfa33430e792e98ceb02c2de51ae05036c8a91d837bc77ac79382a98d26</t>
  </si>
  <si>
    <t>0e1e7a9fb80c16453969b34504f615f081c89fdf277b64d8cbf50ba672c3f417</t>
  </si>
  <si>
    <t>0e20cdae83a9650d5cceae77cf5a139872b6f3b41cd31b851addbd966c353dd6</t>
  </si>
  <si>
    <t>0e23a9db6537fb697b16c6ee191828bc6faad5ba4ea913107487d7c6ad717e33</t>
  </si>
  <si>
    <t>0e2ec3c86a34417d7ee7c949a3def1bbbad8bddb5fbd230728c8c858d00e5ce6</t>
  </si>
  <si>
    <t>0e33ce10088d4a493102319f222e5c07a0c6e98f75f0918e1d301c8380d2fcda</t>
  </si>
  <si>
    <t>0e41a7b7c0fa932dafe63c4ee951e0204c40906ec7169de1739edbd18eb365c1</t>
  </si>
  <si>
    <t>0e43432af73c70e8918ae3041e549435b415dc9f94ddc89965ebb08f32c9681f</t>
  </si>
  <si>
    <t>0e43fedb2feec49dd8535cdb526c45376c3044748f78943481e64495f1c70f6d</t>
  </si>
  <si>
    <t>0e47e17b53d16ac1f4ea299b0616841deed2de4cda241df1e54ad5c39cc928f8</t>
  </si>
  <si>
    <t>0e52a3ad4b43251ea97648f98aab23bd4c9a3f3059a846e0d165decb56a46acd</t>
  </si>
  <si>
    <t>0e5bbb029c1afa0d1549991a6c7046d0c336a5b463dbb1085dff806b917744ca</t>
  </si>
  <si>
    <t>0e5c2535a0cc818368159c8ca3dc3aee2774b49bc3a3093412c85df314084faa</t>
  </si>
  <si>
    <t>0e5d7ca22f191420a2fcfbcc41344df044ebc93bfa63b5b25e37a777d683ef4e</t>
  </si>
  <si>
    <t>0e5ecf398013f79a18061c75dcec57e370f5d5805b706a1accda4fa9ad770f94</t>
  </si>
  <si>
    <t>0e613e4870121b66921c956609f00f26228ae6c4d029dc2cbe341de51cc8e745</t>
  </si>
  <si>
    <t>0e624c992ff625402b755797c5e70faf0411158d3d275096da7dc691696cb30f</t>
  </si>
  <si>
    <t>0e679fa97aaa599e11dda409cc1bba7d9753db8d826312f4743915560898dab7</t>
  </si>
  <si>
    <t>0e67c0d8481a77b29d457d0892c1240f4c9d35c78dd8788c27d0ab5d52731e8b</t>
  </si>
  <si>
    <t>0e6b3a0cb9993190e898a7bf5b91b259e267243c42d62f3d1f22d32fdc6d91b5</t>
  </si>
  <si>
    <t>0e6b4e8461d6b7d3151fcb87fa5b66489ce978c9d03613c9b02af06b900fe112</t>
  </si>
  <si>
    <t>0e6ea12e7e67d729b193716384d5ecff7c3e0c65d0c887daf7e2f665396d2f3c</t>
  </si>
  <si>
    <t>0e77c82f13c04732defcb2c128d6a90e5673c6e0ce5f9d2b405d1c19a09565e7</t>
  </si>
  <si>
    <t>0e7ea91870f5f19571d5462c3f338d7377e56633a101efa8dbb787b607ca49e4</t>
  </si>
  <si>
    <t>0e837f600187ac0abee9210faaaf25fc73037055ee85eacab8037b4e4c34acb6</t>
  </si>
  <si>
    <t>0e891a2a28df458455095922aa6b933846cf3c2f0c395416323b86ef0e8249f0</t>
  </si>
  <si>
    <t>0e8dcb129f852571a88d46714a8b5fa51ad874cf5bb7b6f9032c0f44bcd73564</t>
  </si>
  <si>
    <t>0e93463934a8d4fc7e513484da33e59e262adb2e1b92fcabeac4e2aa256a87f6</t>
  </si>
  <si>
    <t>0e9b9a208f941c1f3f8fc166a3f492f6103fabcb004b813747734cbb6cb0ede0</t>
  </si>
  <si>
    <t>0e9ccf60bbcaaa3eee00168535782cf65472fbca20ae1e776520b1831476cdfe</t>
  </si>
  <si>
    <t>0ea719436924a33f5b5c9c28265b1e4952af4d8ce9832ac9c9104e226022a1b1</t>
  </si>
  <si>
    <t>0ea9b89e55293fe79ba9eb6c88e24424e0ec5020f313b88715a439a7af4bc5df</t>
  </si>
  <si>
    <t>0eb029632d2ae658762dd96be8e98fae821e57892bb7bac786157af0d5254711</t>
  </si>
  <si>
    <t>0ec41a753bddbc43b15478d0a874a7638fc5c7f6433d3ce60e00b0513235aa14</t>
  </si>
  <si>
    <t>0ec442f14965bbd4ce0e4cd1580800a44a452e5eb63662d06a73182a8c2e7125</t>
  </si>
  <si>
    <t>0ecbe55b650cf4d7ff0824184b16056af5b13d47e94f56320d709d67be8ae574</t>
  </si>
  <si>
    <t>0ed40c2b5ece9e4856ebecc7e96ff3b8fe6ed03318173f0b215c2f202f4da20a</t>
  </si>
  <si>
    <t>0ed6cdd1b162728d01eb3601f1976732345cdbbb0fa5ae8f9523e48310cd8eb3</t>
  </si>
  <si>
    <t>0edbe97e21c1297da7538b767997f18f34b586aaa192f7452e8964d0f4a35c6e</t>
  </si>
  <si>
    <t>0edf1129d003de357080001d034dd6619dbaf375b073fa1fbf67ffd62f9b5d5f</t>
  </si>
  <si>
    <t>0ee2f7df20d1b971c1ae87f51f394cf6b79267e94d8c45c3facc906a626835ce</t>
  </si>
  <si>
    <t>0ee48ccb185d5279b0ef20932a8f461119fba95720a071e26518ef98f0cb8e77</t>
  </si>
  <si>
    <t>0ee7dca7d8b3e1204af479eacffc92b071de68e99ae59f521647a6147728d9ba</t>
  </si>
  <si>
    <t>0ee8385dea52db368289c9f0d45cfd50c2b374fb9df9da3856ca853d75f431d6</t>
  </si>
  <si>
    <t>0ee8698786bcbd035bf1506bd10dac629e9528a3a841efe438dd059d13c2b5d5</t>
  </si>
  <si>
    <t>0ef4c2140e10de15d3c6a440e474d4c4ba9dbac8c86f9aa2064c748cad91aeba</t>
  </si>
  <si>
    <t>0f043f1364537b2b5353d78bc391b7d61f23a2124a14e7ee80f530d7c932df58</t>
  </si>
  <si>
    <t>0f06b93558de0d7e8c57f24a05cd904bbf44ce1df2136c3169d3237ba3280a20</t>
  </si>
  <si>
    <t>0f1267dd225f0a0e6c376ff9805bd39cef4910902de915b5fb96486ad6fe9203</t>
  </si>
  <si>
    <t>0f15d9c156116335b6b740e3337397215ac9175ac8135be803049598ea714257</t>
  </si>
  <si>
    <t>0f187c61cca62b61aa2849cc2192c9ee5bf88f8bd84504d37bf3a4a50d40f4f9</t>
  </si>
  <si>
    <t>0f1a14e6d3cf85ea6a65cbf345a74fae9f1a1e061f07052eecbb71f2fa0ca040</t>
  </si>
  <si>
    <t>0f22aa005af9b5d1a26090c32ec0d365c5114c4b69e45e4bf2a84502f11e1fbd</t>
  </si>
  <si>
    <t>0f252d5feabd126584a655711e71739013d9fd9466ecdeba53e16ddb7783e734</t>
  </si>
  <si>
    <t>0f3639d7dfd4712119aaf72084322b34869e985a599b3b2a663d3c298e0e8d56</t>
  </si>
  <si>
    <t>0f37e6477a4257a606470883b76d8369d8bfd86ed8f899f5f99fc7df051946bb</t>
  </si>
  <si>
    <t>0f42dc8752c57cf6096f3c64cd5902a3fe8664352f8ebb631f419aa0d5bb2a72</t>
  </si>
  <si>
    <t>0f42f818a1c25a2c8ff345c5b8fc028e8b9fdf29f3887fb7b85562e83d86d1cf</t>
  </si>
  <si>
    <t>0f4a5bb0eff8e8d499cfc4e30be6063d2a7be39294f34d50f6697beee49d04c1</t>
  </si>
  <si>
    <t>0f4c163c3d80ad2532a5953f1a281ea6055c9c715d5542140f05b282e4173c50</t>
  </si>
  <si>
    <t>0f55eaf513600c8b74c059b333d72acd93e2745008ca0f82712911a6cae2ad5f</t>
  </si>
  <si>
    <t>0f5db988c03b7f8d298d50d074ecabc4bbcba4e44eb90825f9f05cf9f01a24b0</t>
  </si>
  <si>
    <t>0f6eaac2269d668023e5f38540adf8ec051da8a133076ab0fcdbb2fd405e6d62</t>
  </si>
  <si>
    <t>0f8612ad861fffe5788d5cdd2b6a3d67eecb444288a5ed75e9ede444363e7ce4</t>
  </si>
  <si>
    <t>0fa42a691f728f6f0809a41bbeae99664d24f8d97006e2ac58cedaa59515ef29</t>
  </si>
  <si>
    <t>0faf45449f98d1bb5c818ba2463abaa48bb052ca23dcea5b11ef7d8fe47561dd</t>
  </si>
  <si>
    <t>0fb0f4529e51fb04b884908febd3d45e0a5f64881a330d5bf53e6c89953abe2f</t>
  </si>
  <si>
    <t>0fbae9dd49a5530c2d3b394587ad6994080c3c28316f859d832895c343b94d3b</t>
  </si>
  <si>
    <t>0fca6c27b26ddb8d3819bfa642e5f21dbbd812084e956222596bf8289233bc66</t>
  </si>
  <si>
    <t>0fcb037af70bcfbb1cc8930a058b7e00cb9776c04806c96df4ae52abd2e7e5b2</t>
  </si>
  <si>
    <t>0fd2106e7757dd01168a35899bc45be5debd920a54472047e17c0342840167ea</t>
  </si>
  <si>
    <t>0fd7738ef98280eab3e32bdf660ea8f96efbccd5c621861c3d62b710518aad59</t>
  </si>
  <si>
    <t>0fde2967a051eadc4c9fb545aacd3ac543e8bc7144e4e87a0342e5c479fbd11a</t>
  </si>
  <si>
    <t>0fe114d02d7089c7178632dcc436c4673de5a63ae6c1c7c48fb8aec111c68113</t>
  </si>
  <si>
    <t>0feadb70825467b23e3c51731953b13233d8d66c97a46af4df2ab52e0b044d86</t>
  </si>
  <si>
    <t>0fec51955c91deed1e6b409bc22ee01e7dfc4b4b509a503704c09177875495ef</t>
  </si>
  <si>
    <t>0ff079b7a7b8b2c94a76b47f2269a7a761b56c91dcf3d9bbca3b554f1624dae8</t>
  </si>
  <si>
    <t>0ff7e39b17202655bfe75e785e0227fc1527a38dfaec9276d1007c4a53be0f8f</t>
  </si>
  <si>
    <t>0ffce448ddfd1399eb8cf0bf32762dcc8341bd7e16b266828bac3a5460c227ad</t>
  </si>
  <si>
    <t>10034423c9dcdc88496d66bb7340f665aeba8d132cdd73c97c7b9bba9bacb01f</t>
  </si>
  <si>
    <t>1004ccd1b27d8f4749d841222d6b876f633a575c1811317ce3ef336e9e6876f0</t>
  </si>
  <si>
    <t>100e3e5b0f4d8286fea475ef9ec2dc29bbb56f6eeaddb5cd93fa6d549a322c59</t>
  </si>
  <si>
    <t>1018bb7daa9f567688a4169ce6bde415b21298f818d28775feb97f601d4f24c6</t>
  </si>
  <si>
    <t>101dda175a92ad147da30a2ec7d240afe407cd6fc3fcaa476ce92c4857aa642b</t>
  </si>
  <si>
    <t>101f8a8534cc02c41e554f370f2879c356313f9a34de99d821c9a7fa548c8edc</t>
  </si>
  <si>
    <t>1022d735cdfa1fd00e16b5d52827dae1dc851e7492db77d6f6598e570da5b1c7</t>
  </si>
  <si>
    <t>102b2866b5864c7b962c892b36c5b0c77cf21568f2b5bf481f8acd6f8944d6f9</t>
  </si>
  <si>
    <t>102c2e5d8eff41ab5520d1c5dcd22ed2b7694942c11a7f863386507b8573f763</t>
  </si>
  <si>
    <t>10336094288858ed92d7bd8a975bcadfdb79ce9118f4f2a7dd38680e9f5dcf81</t>
  </si>
  <si>
    <t>103d5c2a800b30ba78033a4c8430994485d5ba97de4b26972e12faa059f020f7</t>
  </si>
  <si>
    <t>104108de16a896b90052789ed05f09d8fb8bbc4db36ec4af76e296137fb4a8f6</t>
  </si>
  <si>
    <t>1048bc6c6d1fb226fbd2d23a56203054ec7b7ba4956cdfa6db09f8d420e5de5e</t>
  </si>
  <si>
    <t>104dd7b55d76e62aade868f0cd90be50168881e0fddb38a54ae9aa744091a219</t>
  </si>
  <si>
    <t>105b73a6a820321f1a8bd635126ee99e3c90341b1bc96b5065a2bcd4beb714d4</t>
  </si>
  <si>
    <t>105e358a96535a110d531f629b84c333043b7b34b9eb5e19142b226d5f7d0ce3</t>
  </si>
  <si>
    <t>106943e2065bb011258d2d993f52274c4c03a6360fe1cafbbbf1e63edcb9d810</t>
  </si>
  <si>
    <t>106e140696429408683e48ec8202b66d450e8360186e3bbfe5e8ef817ae4fd0e</t>
  </si>
  <si>
    <t>10739d8ccff95cc89e3617d6552eea9a22330c03262e764934605d21e6a3a9e5</t>
  </si>
  <si>
    <t>1085efd7145602fb7673535ed6b002600b9123edbbd03d109e663913d4824233</t>
  </si>
  <si>
    <t>109283385b637fbfa5255d336531f7f73dee08139afaaf8c2dc94fccf3e59fb8</t>
  </si>
  <si>
    <t>1097419a586301dc6473e9daa9d2b5c9c64c36d3460b75f189bb0f23d8a543eb</t>
  </si>
  <si>
    <t>1099fd867f1fdeaa1f0c8aee66490f21d059429a042de97b1bfb4ce3c327632c</t>
  </si>
  <si>
    <t>109b9d609f4a6232c4986e4c6a4f2a33a176846b226661d4da6705aa0ca9eb35</t>
  </si>
  <si>
    <t>10ae52d0e2faff35ac8f46977f9672839c488eed06e91ac8cef4f2273e5ca72b</t>
  </si>
  <si>
    <t>10b1e4100061f878af7c19eab51142d56ada5d83a320094103a334125054f4d3</t>
  </si>
  <si>
    <t>10badb761caee3cdebe550bd38c7989087b4926156248505406ee1048360eb14</t>
  </si>
  <si>
    <t>10c17d3d13b126206b23b13a1dbc912d1854100cf317b99c4bf4e019c88c1447</t>
  </si>
  <si>
    <t>10c2bc6c2948257dec1e61d7285bd6a44cc6c15acbbd7f22d7f21389984b05c7</t>
  </si>
  <si>
    <t>10c30c3f4d2d0a57fe7372eca72d6aaff08c789eddc88f51d8669dc80589ca1d</t>
  </si>
  <si>
    <t>10c366b1b63577bda692be7e8371895b18e8ddab4cc7aef93ab18227a3477af6</t>
  </si>
  <si>
    <t>10c8f39eabab3781e6184f09f3b67f649dffb430fe37aa689452b3bccdf5be2a</t>
  </si>
  <si>
    <t>10c9ab50aea254cba72f7e094a560b41a50d5a9e5940eabbefc20f389df20ddd</t>
  </si>
  <si>
    <t>10d3c38760c77e8fb4651fa9b1756aa9f4dd580a3d84dea38819d79b425441d3</t>
  </si>
  <si>
    <t>10ea86e7f9d42c1a236fc325b44fd2424de13aece135037cfa877059cab791ca</t>
  </si>
  <si>
    <t>10eb40350a103cedf47a351dc01baab6689b452d8b7c6cdcbac28c6007190eb6</t>
  </si>
  <si>
    <t>10ee22055366aedf309916e0da62120b8b61e1d917199b5bd2edeca6628de02d</t>
  </si>
  <si>
    <t>10ef526762e30eb07c7436648b515d86a96a64de28dd5f7e554899079ea05390</t>
  </si>
  <si>
    <t>10f1018e7e54b415d3b5f5d7c6c14ac8ceeaf0c5c6a50d3032d94f4f4aae8ce3</t>
  </si>
  <si>
    <t>10f5838341d7b206c28b60bebe3b0f6a3dd84285e7fd9a11896ea352832e9217</t>
  </si>
  <si>
    <t>11004d9cc8c50c874aca3bab8ebffcfb1ee2e51a3088af9c4a1f88383e9d0ec5</t>
  </si>
  <si>
    <t>1104c69f5da46c9a38166e12042f8ee322af854ae8a061d52d60d6b2db0a1814</t>
  </si>
  <si>
    <t>1106b4619e7e8693d645995e1f6a3de68473553104ebe268dbeaa6518265550e</t>
  </si>
  <si>
    <t>11242831bb31a3d76c0eb283f9be9c1acfae12a81d9b8e576a050b2c26f5103b</t>
  </si>
  <si>
    <t>112ce2a616e4fc031ccbbd314762f1f7ea2fe0d7b54a2adbd919365200dc5a97</t>
  </si>
  <si>
    <t>113486fba9293a034733154d59848bd0c568b3144b8fee5e4fc01377033ec909</t>
  </si>
  <si>
    <t>11386ca64780688de47a25372f5ef16981022fb97a33b4630ee7a96b776eaa56</t>
  </si>
  <si>
    <t>1141c59a8826f895c3120bb2683eaac9236936032c5715fdf07e04b4dfff1cae</t>
  </si>
  <si>
    <t>11483832d9a194bf338e1d79913d7a46376303c00a186f4fa21617ba06f6b4d8</t>
  </si>
  <si>
    <t>11581529acf89abe3fb91de8eb82ce312b0714f5ac9cbd31fe5520fc308cc16f</t>
  </si>
  <si>
    <t>1158a86bbbaf01f0081253bfbfed47d2ea8a05070082c85dafbe0f2135917811</t>
  </si>
  <si>
    <t>115b5bba4e0f2b59e9e5a95518a082257daff41d66d45d644141c7b20401e92f</t>
  </si>
  <si>
    <t>115fde5752a0a2d51d9acd1f56c86b66d20afe40a8b73f8ef8191a8c6c133294</t>
  </si>
  <si>
    <t>1166aed9adb358e2621f118adab37fcb4a50bf319c060e2065c842a69dd0d1aa</t>
  </si>
  <si>
    <t>1170c2d565674a9fc57378e4028943a95d24d584e9cc0de4562a5796a357dbba</t>
  </si>
  <si>
    <t>1176678f59e7713916251f31a3275a24ff6afef54067eb9eb4cbdbc36b8fc912</t>
  </si>
  <si>
    <t>117c920a058e00caa261b8d74444dcbd6044d7b9d80164696856a3eadd9af016</t>
  </si>
  <si>
    <t>11843ca461e942dead6346a8e9ad9091a2c5348c49299cc13124920bf014424b</t>
  </si>
  <si>
    <t>11893d0b3041bb11cb5920247564b1babfcf6bb507f65d5eaae70979eb92dc3e</t>
  </si>
  <si>
    <t>118cdfb4927d34aec51a9f76a29c48a3fd37ec11cf75aa730d95e660fac38afd</t>
  </si>
  <si>
    <t>1198f3a23cff3458d7cc756fe4a72b9f35dec2c50730e3b0b87b639ee6a466a0</t>
  </si>
  <si>
    <t>11a4642a12fdf1c2543db2c91cef5febd16a2537071d60ce0d8ef251b8cbce6d</t>
  </si>
  <si>
    <t>11a74c621c27c173c3583079ef581a5a9c08af099e0dc6768eed29f75274f0ca</t>
  </si>
  <si>
    <t>11b6b13ff8abd651bb023ed55110154c1e6fd9204ba07ed6338a7156fe770caf</t>
  </si>
  <si>
    <t>11bffa0b2a59ce3cd54f3ca8d19cdb0f3bc92521c2056dbdd5e840359b34d30e</t>
  </si>
  <si>
    <t>11c3234c3f756c902f8f936d24d52c57ebe905b016acf1492df3986ce3d2199e</t>
  </si>
  <si>
    <t>11c3b6612edf6e550cbccaa47c6849b5c756f7878e46bff43c8aa18970b917f9</t>
  </si>
  <si>
    <t>11c933273640edac0352c979d2f3c31550fe684d5b1504c0a98f707f0ecac853</t>
  </si>
  <si>
    <t>11cea875c1f2d43a63964886cdf7b6c9b12fcd7243451b0ca2e4cc39291b5573</t>
  </si>
  <si>
    <t>11d36c5547a5ce835eee85ed6072e19a07070f857997178298711ca9023d08b6</t>
  </si>
  <si>
    <t>11d5054151027fe38f69c5f027a0cfa1f4cb841c39926e4e0a0b1350f7b5a951</t>
  </si>
  <si>
    <t>11d943f61911b5d9477687f19248ed4276acbf9b65011ae85dbf8107f3512421</t>
  </si>
  <si>
    <t>11dd47725884cfe857299576f8ad248ca8ccfa264fcb9636520bf58798f4bf50</t>
  </si>
  <si>
    <t>11e577b47c7afa51d577c5882bb17eb9c84ea51ed828866cbb28a97eb1fc5b3b</t>
  </si>
  <si>
    <t>11e5d751a2de1fab281fda0cedaa77605a99dc832a47c63b465c15e17c9679e6</t>
  </si>
  <si>
    <t>11e6be3f09ccd980ddb00f5aee1a20db33f101c1499a037aa6a26fb949b2ec5b</t>
  </si>
  <si>
    <t>11e9f991c3d27a1819a56f6033b929784bd8ed49d2b1a1d6b004c05475c3edbd</t>
  </si>
  <si>
    <t>11eaca69a31776cf0b6b5b8853b4e43bb11da85186a4f730e0f16a0291e188a3</t>
  </si>
  <si>
    <t>11eddca87558b3a7d623e11a1c884e4ab03643c1d0c12a9ca1c049a717a0daa9</t>
  </si>
  <si>
    <t>11f6ff1890d679be2215db0beaa0ec5dfa56c75cf0e85beb188c1a116811b044</t>
  </si>
  <si>
    <t>120a2d338cdcc539b46d7a7b3f7b4810b1a331903e6ce73b91dec85b28a682c3</t>
  </si>
  <si>
    <t>121122ec123fe13123891a2fe31d2705a2ac2202e0fa7add67d3435e66d4c94a</t>
  </si>
  <si>
    <t>121e153291e7b29bd7058a7cfc70f34aabaa6a318f645fb21dff3f93acf69013</t>
  </si>
  <si>
    <t>1222ececdc252e84f4844c74997a0d6b5b79ed9f7038e78cac12edda72a6c6e8</t>
  </si>
  <si>
    <t>122633d2b115159941da8fbe0f0324bd2c396ece34046ae4f5d6506580df8179</t>
  </si>
  <si>
    <t>122d868e8cec1b9f3b94da5becd82fa4b2336c72a4ea69ba0727ab902e26c5c8</t>
  </si>
  <si>
    <t>123fc6788ee7635204797eabe3797be5c8afba95eb63dc5e86e1f5d83ccc8a31</t>
  </si>
  <si>
    <t>123fde584211a532e47feb23fbbd6b6f4cb9bb40ed663b979587d94eac10849e</t>
  </si>
  <si>
    <t>12409f8b3bed60a82e6832d6ab24520f685b104414773a484998db6cf93c1e21</t>
  </si>
  <si>
    <t>12444c2ccc3b6eab6b950ae115be7d4ac60d7fedc13b26bbcb8bb9c13f95e8a6</t>
  </si>
  <si>
    <t>12454799fd3ce5fd18a2f9fbfe48fb4f5dfbc160ebc38c7438d627ce26cb5ec0</t>
  </si>
  <si>
    <t>1248f4f77c956a1511a73d4a01dd04a15f56db7a1449dcfc4b2febcac18c8ade</t>
  </si>
  <si>
    <t>124946d3d5d39612217c12e57f69dd019438b94e589baacfc21c948ba060a7e1</t>
  </si>
  <si>
    <t>124b8c811667a030da635108859103ebf50aa4782d3824097fa2333b8652eac7</t>
  </si>
  <si>
    <t>124ee57bcc05ceae62182c454641c73bd92cb9b2977cee8c96d4dd396c8b9aca</t>
  </si>
  <si>
    <t>12508f936050db4c336c5ec6c1697609aacd1735d9dfd4e11eb24c3b2b1fcc34</t>
  </si>
  <si>
    <t>125105ba01947b7ed66c0770e1ec8e30c9faef9743d48d886963fe8638b467c0</t>
  </si>
  <si>
    <t>125485dc566aaad7db11e55ac0a219e4ebb23775b49db12730fe1801484e19a6</t>
  </si>
  <si>
    <t>125657cfc03e8c66a7ef7fc86a6e7a70c9652bc7cfd7e1803afe7fd98e9fcfcf</t>
  </si>
  <si>
    <t>12602a2b76b37d2c55c555cc671cb59a44b8b8bcbea9fb5f489b5ce9cf4c9265</t>
  </si>
  <si>
    <t>1261245469effeba718ad7c459eff7dbbc2dc65630114f7aa3f3979f8a2d6a2d</t>
  </si>
  <si>
    <t>127ca4d2f7f66b39591b9cf460c5e28650dea4ecbe6c56d7c7fd89f19a0b0f62</t>
  </si>
  <si>
    <t>127ea6bd225bf0a25851a35fb14dc92ef03856ddc701467773f7ab7d4c368c9f</t>
  </si>
  <si>
    <t>1284f078fa619f8072d7be3057843ee708ace0edb5e23680c8464c2a08ac2d1b</t>
  </si>
  <si>
    <t>12852c42597e76fd963b971a6fa62fee1e71958e9227d2140abd470634d64594</t>
  </si>
  <si>
    <t>128eec6130c85969e17d6b539759c43d3eb6bf64b1d1de792546501a10a52811</t>
  </si>
  <si>
    <t>1295c15b086c96befcc4144cbd4bdd86fbb81e3c579afa1e21bec99a4c94b793</t>
  </si>
  <si>
    <t>12967cbc5685a75875b0a072c3294732fc3357fb8251c7133552a1742166b257</t>
  </si>
  <si>
    <t>1298b9b106684ad03cfca135c8939a665d3dad268156cc3cd4eb4d0b93783b77</t>
  </si>
  <si>
    <t>12a544a1674243bb572abb6ca3454775cddf059c9f17b4b6ba3ec096da6b8163</t>
  </si>
  <si>
    <t>12a66ce238d23bdd6a233068b16a9205a057e415c594aa34005e3a6a8ad44b21</t>
  </si>
  <si>
    <t>12a977a53f2b27e754e8efffa8472e50181fea66f549f445b39ab5a44220d458</t>
  </si>
  <si>
    <t>12ad89af2a741dd52b5b8663c85cc9b3f40c41d17a11468276ccb672dcda0656</t>
  </si>
  <si>
    <t>12b0f5d86bc95a1d35732a16db2e62142fd7d87745f5ce79bfb53eda1f529369</t>
  </si>
  <si>
    <t>12b16e135723674d6a0adfd456227d61f2e2c9a517ef0ccf59d8e2e95a9d5ea8</t>
  </si>
  <si>
    <t>12b6240830c03b8cc9dba81a60a64a6e584625d1b23dff66b2599b9ea1b9b8b6</t>
  </si>
  <si>
    <t>12b74af96eb4c29d141f930345d5e45fa493cb870b4a1628668fbf991a78910f</t>
  </si>
  <si>
    <t>12b7e58ff09ad248facd9b655dab7582852ae10272d24c586b3a728ad66fd6f1</t>
  </si>
  <si>
    <t>12b88d6974c910e48bad812e73d0ac61a9814810f57307e042521b176a0fb320</t>
  </si>
  <si>
    <t>12bdbed8b292b6f24c5169ced7940371b8f804f80c8720aecb329734a65570b3</t>
  </si>
  <si>
    <t>12be9dbf8536ac42a043c7137a296ec3237bf1033bd4c543667282262a35477f</t>
  </si>
  <si>
    <t>12beb81d86a0b92215ef72a06a07b4a0d32f7d7b26c3bf6d6596988c6ea285ba</t>
  </si>
  <si>
    <t>12bf610ca2188e94bbb834d6e7a148994e0f7eb9a366104b2f7b95f7bca63118</t>
  </si>
  <si>
    <t>12c0c2e427a69a4e3979fafc019e702ede8a0347643be52c53962f3bdd02bc8b</t>
  </si>
  <si>
    <t>12c711241a12ce4cf5a4a28783f8cf4b80f2b5b7d6ac420bb50e8303cfac0293</t>
  </si>
  <si>
    <t>12cecc9f69e2a61976e3a633e86690713a646df7e14832fa7c6eee61bd85cbda</t>
  </si>
  <si>
    <t>12cfd464091fb8cd69ca902e6db5ed8a5af876de5b2cec05ca2bda1d013fcb84</t>
  </si>
  <si>
    <t>12d0c919745400516e4a58afffb9f46903f5e7d1a2a8c813f760407b3a61c277</t>
  </si>
  <si>
    <t>12d67b94d932eaebe54c439baa82d1f18de951aa46f7416d243474b1cfab3791</t>
  </si>
  <si>
    <t>12d6dfc5ede751e4ede1d0fa3eab7831011096e74332ef969464305d1c64402e</t>
  </si>
  <si>
    <t>12d7ee1585bd6adeb975cdcf38ea7627b862db2525a1cb20b545a937074d0684</t>
  </si>
  <si>
    <t>12deed50304d50e037876bc46daacab42e70f8caaa4ae48b9d9a6ce522a08b41</t>
  </si>
  <si>
    <t>12e507cddea9e7578243d6f9362591d31d27e85839127f08bbc0b3847208d9f5</t>
  </si>
  <si>
    <t>12e8ab17e70fdebfe2b3a6ed6a0b0c19013ef27ac66b8e1f3a6b79bbbd318078</t>
  </si>
  <si>
    <t>12ebfed43ae955627446a0537bfe98084436cb4a82c39899135c823281e3acf9</t>
  </si>
  <si>
    <t>12f3c083a184d31e72072d2107eef881b1e0b37a23d259d36e5c4ca6a2b3d94a</t>
  </si>
  <si>
    <t>12fe61babdb5c2a50c1470717c5dadd3a47ca58bcf3a1ced0f8f39dd58c8df9e</t>
  </si>
  <si>
    <t>13029c0f729d789daf155ebdad883e5055033ebaf6e47b920c310849a027a8f5</t>
  </si>
  <si>
    <t>1305ec17f537fd29170e824e72c99d38b520737a3cdde534fc1e2063f830256a</t>
  </si>
  <si>
    <t>130e16dfd186cb32130d6a0cce5bb4acaf4f8fa5520a9d304c46414a81499673</t>
  </si>
  <si>
    <t>1322695a58157a94507c7e39bdcab3c0b27861ad4926768057a0f3a87d2ed992</t>
  </si>
  <si>
    <t>1325cfeec36fa4ec51ac90939187483fa10ef5e661e034d159c599fd46c27d24</t>
  </si>
  <si>
    <t>132b38e7ced0ccd1e33b22447f4be8aacc1bc4317a275f84152f6e0166188ef5</t>
  </si>
  <si>
    <t>1330477101dcc14738c009e83a47e812131000d20cc667959c3338a5effda74d</t>
  </si>
  <si>
    <t>1331d9f3f564675b67f75361f6f7de7c7a4e30ef80bb60477337ca319fa8070e</t>
  </si>
  <si>
    <t>1331ed35fb9311c0cd2a64c938eb6495dbf9a5c5968262eed7c57c72d2809c93</t>
  </si>
  <si>
    <t>133507f5559299944c015973fbfcad7b90f33fdbf54a19b4fb20d8bbf1dd7e02</t>
  </si>
  <si>
    <t>13363cc446a975c6d47f0cd7cbae87657a77c7ce5afee26c641de99e281b2610</t>
  </si>
  <si>
    <t>133f57673644998d6784451e141170c07ebe6115702d22731794a42e79830837</t>
  </si>
  <si>
    <t>13410ed32130d5b7d816bfffaecfce48f9015b5dddb4c662949d86efdb143fbf</t>
  </si>
  <si>
    <t>1344216ad75d923e8ff9a5b893005efeb472c7974fa2391b5f58f0b02b085e41</t>
  </si>
  <si>
    <t>1345b7f6c7e8b57f2efd1ff17da0b757314880a82fb38284f2b44984232fc66b</t>
  </si>
  <si>
    <t>134f868594413c3612f1db2feba9387939ce7e08c0d8810ca91545bc2fe9cf61</t>
  </si>
  <si>
    <t>13638c76b15a29408bef3e207a389bd0bae6baa4a45c67277a0c745d8023f3b7</t>
  </si>
  <si>
    <t>1369d9e3dc75af37e044588d3ba74bdb92081f9eb217aaae76eaba04e6fff459</t>
  </si>
  <si>
    <t>136f845fd49638905f4cd4f005869b3e4894329f6443439c4df0dbb32d6e6402</t>
  </si>
  <si>
    <t>13744d563252cb2e91f91d5829438c7d9cf0046d9c87122b32babf7a08ffe6ab</t>
  </si>
  <si>
    <t>13770a666af15dcda00ebcc7bbbb585903afa67ef47a7144762eed8929e4de15</t>
  </si>
  <si>
    <t>13814a9680bc338293857ab18d1c379c8d714c4ba4458052c82a059624aacfe5</t>
  </si>
  <si>
    <t>1384317512b436ef294a96227933cba86247e12ebe434dcc82840c91906f42e5</t>
  </si>
  <si>
    <t>139114543ca2ddff98accee1fe6d9634d46cf59a64ede53684eab76454d4efe7</t>
  </si>
  <si>
    <t>139172ea2f1ce8e66766bf0225486aeda3be5dd76526b84b9f8b56875e2efd71</t>
  </si>
  <si>
    <t>1394b131e5681b772fd9f117dc126a8680331caa1a266957283e1c1c469758fc</t>
  </si>
  <si>
    <t>1397164ce4a53007425358b683432e1dfda233b58dbc9a111a80a2c03d6e2870</t>
  </si>
  <si>
    <t>139a084aa2db54c80dc10ad9d42cb1c5c8ee8b334cd010d142fa16f8d6bc607e</t>
  </si>
  <si>
    <t>13ac1922623d489181a7115e587255c50ce676a03b72a011d304a30c8cb2e22b</t>
  </si>
  <si>
    <t>13ae2a7b067ca1408b0c8f3d92383d1181894c7d17378581092946a57f6e14b3</t>
  </si>
  <si>
    <t>13af444971437a85f103385d52b8b93fb74284abc5803a4cd98f5510b80a5d8a</t>
  </si>
  <si>
    <t>13b328351f87873ae884db3e9ffad04541c7f5f4ce2e630159de8c5e43678a11</t>
  </si>
  <si>
    <t>13b69bbff9a67062784deba7f3a379a16921b5d7e4c925c025329e1befffaa53</t>
  </si>
  <si>
    <t>13bc74c4978b40dcfc92981f926cb997e4945e313052d26ac7af8ed86f9224c7</t>
  </si>
  <si>
    <t>13be4a02830c2519a629eeafbe70c32062bd7fcad2c2a71c5af2ae2a5a58cc60</t>
  </si>
  <si>
    <t>13c94e94aaa02783029b5199238cc7749bfe71dfcddd458efb1c29262ee5aa81</t>
  </si>
  <si>
    <t>13caf1cf60241dd968da8d99ae724e5fa12072ef6040c8b67a66efc331d4328b</t>
  </si>
  <si>
    <t>13d92b97fefba1b223c17fcaab19a869c36d7755098209dab13c89bcfb8b33c6</t>
  </si>
  <si>
    <t>13de3245630ea37551fa29023d1911bb583ffd36e3c26218fe7d63f868e514a6</t>
  </si>
  <si>
    <t>13e7a7b6d135826bdd17252819a146e3a24f75627d1d9fa5377f0030a98a6061</t>
  </si>
  <si>
    <t>13f230d86d4eb1a728a8c9eeee629ccfa8687a18073245b81f6f4bb931230f8c</t>
  </si>
  <si>
    <t>1405d20b2513b00cff50f3d69e3c592612b165287e54b68c383433061efc20d3</t>
  </si>
  <si>
    <t>14089d702bc57473a9e0c85eb3c5c86b9d430146e0de51145844e7044918a6cd</t>
  </si>
  <si>
    <t>140cba55ce38e19d8de7db53bc7a9ba0cfe549fb71e45359ad821b23c3f91b41</t>
  </si>
  <si>
    <t>1412e174321dc813ce5d8dfa0a94e06edf2d3f443da9487de118ab2dab09d65b</t>
  </si>
  <si>
    <t>141314107b0905ea97da8f05e31435e01a6b9ee2ceea6ba4b61e81b14f8def9f</t>
  </si>
  <si>
    <t>14132a9f9c0b8a07f13baf7ae6ff0c799f2af2467dd88d97c56389aadf66e1aa</t>
  </si>
  <si>
    <t>141d55902b56dd49b939e47337401c2dcbe59f46b3de3f7488d0fd5fdbfb9eb6</t>
  </si>
  <si>
    <t>14220e8c85678537bbeb3b9e0dc05a184409203617e691408c07abc00cee64a7</t>
  </si>
  <si>
    <t>1423dc6ec85dd0e507ccd0b15d3a4e14cd9755fe210cacdcdb94ae1179fa52f3</t>
  </si>
  <si>
    <t>142629893e36823fc8af7db22e82c36fcd48db35533515749a43276b07d3f6d2</t>
  </si>
  <si>
    <t>1427e448d0476517d44ce7081f2110b8bb0266599f2ce22f73bdf693501f7c62</t>
  </si>
  <si>
    <t>14322df8a2d7c3dc62186bb217aaa7247f739727c3c7dd8d1a624424e04694f0</t>
  </si>
  <si>
    <t>1437828b529868ee1f472aabf4bd505d50ce6621c177d88fb22affae3d204292</t>
  </si>
  <si>
    <t>143c39edc0969c45ec392e59fda4a4c84a730f514ac7befd586f47cda1ddda2d</t>
  </si>
  <si>
    <t>143e597d59be6bae6bfe2fc06e583b9ee33ae2a6cf6f0bd1b864e42fc33b32a2</t>
  </si>
  <si>
    <t>1445e732ca6258a0460d70c1e07578f7fb499d7e7dd5af1dca63aa94c9a07a33</t>
  </si>
  <si>
    <t>14502237bdd53aaa8a5ab06c9440c6fd1315f6ecfd8e16cd2a6833dd8f95cdf0</t>
  </si>
  <si>
    <t>145283e9aca232d5ec526265c71f86643dd73d8670411ebcb31b219df9b171c1</t>
  </si>
  <si>
    <t>1458d506177120ad3fe69fffa24fc359740ad0a2baedf12ac0c70b8266dd9e20</t>
  </si>
  <si>
    <t>1464f328c36869174b218f5bcc32111ae735cdf79ea4255b5ad05961ba9f5a63</t>
  </si>
  <si>
    <t>14770255436ffcac77845254cadb490de97ec95a8a513923f6dcca8a51a019c5</t>
  </si>
  <si>
    <t>147a291f7643786df325facac03885e9748ba5528d76e136cae43b5d03c9d6df</t>
  </si>
  <si>
    <t>147edbad2bcb4a94e5d33ce131040ce912d52bf15215836373f3d37414ed35dc</t>
  </si>
  <si>
    <t>1487df3f1071b85261e6e2802188b7a5c49ecded1797b3febf608239d51cd76c</t>
  </si>
  <si>
    <t>148ef07e2b04a281269418dfb4195fb7878a99b4091524abc6172c99c4d6fe15</t>
  </si>
  <si>
    <t>14913828229b59c134142c5e6a67fc9f7808fbc48bc31ecf9c47be578b69187c</t>
  </si>
  <si>
    <t>14a124f3f790f403b47da78bae773d24ec31705616c1acc68d9f73cf9a65a49e</t>
  </si>
  <si>
    <t>14bae9eb547af82282453c225e4e151b83679d50047d00e49afd337d517813cc</t>
  </si>
  <si>
    <t>14bdf5ccbaccbfacad5adadf15d3def2b6daa3544fccb12df4f6c81afd011368</t>
  </si>
  <si>
    <t>14c594d441b147f808f8b19c15a46e28184abd84570ee6069003a8cabba6acd1</t>
  </si>
  <si>
    <t>14c71365d0e5791b3bc9cf967df56d8ceb4ce30cf58576611d2fb35c82fedec9</t>
  </si>
  <si>
    <t>14ceadaa5be04ca8631e92cc6513def5a5156b753d9e3691bb8ece5def3cefc2</t>
  </si>
  <si>
    <t>14e201ccc1ffa8a279e85fff837ce8a9f1de227f670beac3a866ab7b2f3a878e</t>
  </si>
  <si>
    <t>14ea5fa76fcde718873f84a17020cb1b5be0f916106cb385c661ad9ed307b41a</t>
  </si>
  <si>
    <t>15000a472fb79e71241f883b294503bc07838d3c8b5a38fcb7ca8aae30ed959a</t>
  </si>
  <si>
    <t>150317def87c86ec2bd9659644ca61e05a2e2fb5d6dead54cc62c0c818fcad10</t>
  </si>
  <si>
    <t>15118672a2668eead1e6c421d09523be269f1528e09342e2d6f7cbd32520db04</t>
  </si>
  <si>
    <t>1515bc1ef4364575d58435f717281984f4eaec80af7db931a9199cc737b2e50a</t>
  </si>
  <si>
    <t>1524cd84198d76642a1cc3748257fc8399a7949cb6c51af1e119512ef54ac11d</t>
  </si>
  <si>
    <t>15295f48535728a4b91f343658d61c61704efcce5665b2a60e820bd788e59ea0</t>
  </si>
  <si>
    <t>152c986dda8172f4324af438ba40189de8fd5be193e372ec5d184bb4c9add9ae</t>
  </si>
  <si>
    <t>152fe5d7516d01f1a023b5ba5987a205e5e57eae574b62dc134a7a91bfd6a401</t>
  </si>
  <si>
    <t>153078bcf23453f15f6daa2145b6143b005af5e46a9be2be9d99c74e25f5e21e</t>
  </si>
  <si>
    <t>153132e97b7cb9af5d2a04f3c8b48f06e9f469a88fbd38ed47f1d0bbd747fc0e</t>
  </si>
  <si>
    <t>153265585bc42943f3c6fa93def04a2d42ea6ddb19a3663e7e685c0bc3025af7</t>
  </si>
  <si>
    <t>1535c69b79bddbdeb4036e6f6a25858aaacbd04632702effa51d32380d76b1dc</t>
  </si>
  <si>
    <t>153ea63de71a5efa90278efc51a8d0b2cf7cf23fc522e4f6ef822642816d665e</t>
  </si>
  <si>
    <t>15426fb05ae00101ddb2a0676bd448ece2d62d384263ba51dca25eabaf673a5a</t>
  </si>
  <si>
    <t>1543dcae9c7bf80d0fa28abeba6e8dfa4dc9eb23fdbceb8b45a10ea2f4aafe21</t>
  </si>
  <si>
    <t>1546c8cb8e5d743d1e4f27ed0daa2b56da3ef88f72846a9b00eb556f2819b683</t>
  </si>
  <si>
    <t>15481f397f722b579e52a8c591342152365e4d87dc988a7f4b181f253a6e6888</t>
  </si>
  <si>
    <t>15483487f99d46b14859fe7bcc8abd7f1ca5297fc6fe1db19712ad73bc510c9a</t>
  </si>
  <si>
    <t>154be52e01ef7479903444d62b88a9a9cb0d8dba1fa9eb2c13c0df644a4ddcc7</t>
  </si>
  <si>
    <t>15510895c7060547b9244dd0bd56d0c8989405e8cdc80a911e17c3da53203c15</t>
  </si>
  <si>
    <t>155289dd9ed77c06f32449ac5e76ad37064f80b6b82d27c22432fe9d72b49cfc</t>
  </si>
  <si>
    <t>156621bf58a396796dad6fe82ca57ccfbdfe9576dd8e7af60566e8f48f1d3a63</t>
  </si>
  <si>
    <t>156693db1d28f2fa0473152dd82796e5ca5f8681325575997a59e0aa8ee19619</t>
  </si>
  <si>
    <t>1566ebfbaed2b2cd330c429de89f19cfc4dd4270fef37f23867d53ad57a4e25e</t>
  </si>
  <si>
    <t>1569078a1fc2392d0f2b582989167c202260ae3e2fe7803715b91c6b174f110f</t>
  </si>
  <si>
    <t>157759bd1a8c2a4a1fee8955dc154f82098b9ab8fdf312130d9dca9582aaca20</t>
  </si>
  <si>
    <t>15792cddbdb93f6f33fd115753004f15fa984cc99936fca4515a986b7c434a8c</t>
  </si>
  <si>
    <t>1579bc83bca596cbbbc2e5476ab7f27b004a06ab2c22430efe70b64cd62b60ea</t>
  </si>
  <si>
    <t>1583f72d5c9624f6fe8fac9c96c57ae2f255ed6547805749a2f69501d54fbcdc</t>
  </si>
  <si>
    <t>158e95212bc027f73cb212e0bce766a8ffffdd8a745ed281b624e01436ebaffb</t>
  </si>
  <si>
    <t>159e21a6cbe6411b57b96172904cbbba703c5aff550b39a5c158f2a48510c85d</t>
  </si>
  <si>
    <t>15a314439c780d978ab7e49062f1cca1ee86d740333b3a2ea22ca179fed0d2a4</t>
  </si>
  <si>
    <t>15aa64bfa88bebd02667b01b475b1ba05f4ff4db206b530adec41eea38104d28</t>
  </si>
  <si>
    <t>15ac426f6ffa9b648204c4415cd47da455ceb2b8dba4277b2978be22a109c8bd</t>
  </si>
  <si>
    <t>15ac5520bec7ffd142bd3b90d3cb11fc0ca3fbf10cc764a3959b21bf1da32f4b</t>
  </si>
  <si>
    <t>15b1a01bd5741bb3965ef099fdfa8865be5e78432062a387b521110081312e17</t>
  </si>
  <si>
    <t>15b34cba2b17f7cc3a5cb83287f5afa8a91a06475af675308b7ffd3e91b0ad11</t>
  </si>
  <si>
    <t>15c58741fd20043adc3b8021f3000a90bb23ed290f3a265c6bc47e0f779e36cd</t>
  </si>
  <si>
    <t>15c8896cdb6cb4ce991b997754b90eb7f32ccdf4001da5571e814f7d3a85a987</t>
  </si>
  <si>
    <t>15cea6a943680a367e0d78670c3dac65fbfe189cb4d29d439b392c95d057d822</t>
  </si>
  <si>
    <t>15cfa7c0336735f868c00b558073db830e6fc4c58c56d577316ac7d4a7c339be</t>
  </si>
  <si>
    <t>15db8ab00210234d5971f33542a534f867ddcaa11d37d276904100f72c66f301</t>
  </si>
  <si>
    <t>15df58e86dbd2f239f20542559901bf3341af43a0d1c59b6d5e8e34d90561712</t>
  </si>
  <si>
    <t>15e2cba8837ebea581c51ac6ac87c1e7e7ddd95837f107c5bd0a97aa248882a0</t>
  </si>
  <si>
    <t>15ea903edcac5298239547351b38eccbdb816e9e35adff9cb46c16e7688a195c</t>
  </si>
  <si>
    <t>15ed79857c9ddc48d415d4464bf770614ee8eb8e6a350d712059e9174a7e22a8</t>
  </si>
  <si>
    <t>15f5a1dc959c9fcdb3b4878c2a37c8741ead71ed5b90738de15553e8b3297d2b</t>
  </si>
  <si>
    <t>15f7464c8b26890b1329c1e60a2e480357e79c91e02e8ccbb83439b8625c21d9</t>
  </si>
  <si>
    <t>15fb1e3a229abf2e5c72243ab1100f7b8c471f8e6c6da9b3eb3c173e6c92f3b5</t>
  </si>
  <si>
    <t>15fe2af9dc53fd5fb99c680379574fa0258540244eef6ce2c16d95fab23a34ab</t>
  </si>
  <si>
    <t>16016dcde847cbd5927c63ae2bb31f4a14e838028d0c5c30b3d21c83be6d6901</t>
  </si>
  <si>
    <t>160ed6297e2cc3f0948f8d9d58a5688b4b195d36684f8ab01d2a92fc9b207e61</t>
  </si>
  <si>
    <t>1625a0d5c3e5521d1feb89f6de92c469c2db59f2b0b8550a3bc8c3df4fc17d4e</t>
  </si>
  <si>
    <t>1628d0626e849d38f95a11a3d1bc032b5a13b495120765c9d6f7ac5012f3fbbc</t>
  </si>
  <si>
    <t>1633714cfc3e86e29d0960263b9304a8eaab54e47b21c8a65fca19a3cbc3b14e</t>
  </si>
  <si>
    <t>1635fce78dc78cac83304c783afc11f88d853c9def48ebbbe8b0b5213184fbe9</t>
  </si>
  <si>
    <t>1636f2b25a80d0c151be6397f69305a3f64c7859328822ec6726e4590efd10be</t>
  </si>
  <si>
    <t>163b5656f78e8891cb7aacadd51f0f4afb00dc6cb54c79611bd4927f710dd615</t>
  </si>
  <si>
    <t>163cb8d25c6295719f7fe17b5614812da1448d052acaf3fb66e57d3154f875a8</t>
  </si>
  <si>
    <t>1641efb9ff2a91d0fa765a45f0e98b80a677f0c32089bf008f134bf3943fa4bf</t>
  </si>
  <si>
    <t>164444c2392b1dec22b8df5a045687233b741153cea155859c6ce8b999d1f004</t>
  </si>
  <si>
    <t>164a956323f2ebbfab5eedba65b9b33e829aaa54b1c95dc7ee270efdccc5eff3</t>
  </si>
  <si>
    <t>164bb934fe2c7ad1ac6713c2a942ef93b0407acb534b5ac4952ba55ca181446e</t>
  </si>
  <si>
    <t>16512e36d78c316d706fe1ff610cc283d7ac32f6e8490b46437441d0fb41b04a</t>
  </si>
  <si>
    <t>1653f9fc5c3c882f43e9670fd7408257d37020873b5d7a6a206a2cb9d475c6af</t>
  </si>
  <si>
    <t>16558717879a7a1c89ff7ec25b6030074b40c2157ffe9efcd9330a6511aa9511</t>
  </si>
  <si>
    <t>1671394f96e2ae317a0d72dc4f80e84abbe0ca974ae0780a12cfe92aa667c683</t>
  </si>
  <si>
    <t>1673da51599b279406e995e46d5070e39611f7289dec83ef68c8c79f1af032be</t>
  </si>
  <si>
    <t>168090c9963535ab526b19384e0e1154adddddbad4778fd6551a6faaf6ade801</t>
  </si>
  <si>
    <t>1681102335a21870534fde69bfc072edbda0c7c2c33113ac5b488c63df5dcff7</t>
  </si>
  <si>
    <t>16879a0442b698279b64e571d388c5768254674f793569271e8a204fcfcf4a79</t>
  </si>
  <si>
    <t>1689719805e56f228aded622565ff075e811c9dd184d9a276b3068682c715e50</t>
  </si>
  <si>
    <t>168d3610864b9bdcdf7bd04f28e16a2fc53ba59b5c05bf4f91e207e69aad891d</t>
  </si>
  <si>
    <t>1699988acbb446b462e88cd0f34629c0945cb12224e2f04692965ae88772bf27</t>
  </si>
  <si>
    <t>16a2d79967ad0c771059637a23e01c56affe2b53cb725f88288622b9afced277</t>
  </si>
  <si>
    <t>16b6fba7ad39861189578528ef49d0dcf0f3206afcc32386155060fee92f3ab4</t>
  </si>
  <si>
    <t>16c643f31fb40c28984afcf225b3b73581235ef9ea2b681d61b257f3d4e3b9f6</t>
  </si>
  <si>
    <t>16e2ea38263dfb31e2f794b713d2085d3e703d06b6940f061a46447622fa0c9d</t>
  </si>
  <si>
    <t>16f8290360d79b5b95d8375f66e902c81bee088fd7ac4ef6bb58c2f19ab9276c</t>
  </si>
  <si>
    <t>16f8c55471e9efc8f206ec7468a712b6ec9c160893bf0667d37e57c81661562d</t>
  </si>
  <si>
    <t>17033054b8e45c9208b89d9c7df1cf6e2252d79ad285e94f282bcb6d084f305a</t>
  </si>
  <si>
    <t>17041c74a5e667f29c571c2aff0c6b11868829d1601e111959c201c6a510d8b4</t>
  </si>
  <si>
    <t>170dc0ee79898d98e1f2fdcd7b351056cc778d3b221c52c7d31680e0fff74b1c</t>
  </si>
  <si>
    <t>171616ef65719f8f17b87b03e71acc0829422dc417d311087edd92d5fb8f267f</t>
  </si>
  <si>
    <t>1716943b7a8e1b78da6b6d93f4acc2c333be405f0e097c3ce5eb7a2ec8a034d8</t>
  </si>
  <si>
    <t>17184d0a3982816c3e759aabc1f5bf480148952aef1f98bcab8a2da549fcc9ba</t>
  </si>
  <si>
    <t>171c5ccb61e76ebb2538bfefad86a0a28d057a98c5af3e4104968dc593917384</t>
  </si>
  <si>
    <t>172ff813072aede82f603ba010be5879d095a895fa4c5e0bb3d514d6397c99cc</t>
  </si>
  <si>
    <t>1737ff8dcb75a0ab2781d6964d04287c070dc3bb5b4b23fc3ac0b2a614349ab1</t>
  </si>
  <si>
    <t>173c8c2cd797b98d1f765b3e9b9156ecb47872d3d2c43dfcfc920541f635d6ff</t>
  </si>
  <si>
    <t>173da1d83cc1de1a865e88a67093d06b8aff7a6ca510ad55ca5da3badf1a6d42</t>
  </si>
  <si>
    <t>1747ec8ecf6a64d207942b92e1e70d1eb000c15464f94b332dae5915cc5c6236</t>
  </si>
  <si>
    <t>174eebeed8ebb4c55a4265b889128a77426b2056e66f82db42a517768854637b</t>
  </si>
  <si>
    <t>174f1db429d0a5038f9f53101570db7c49246462d66e375ab2dc35eacb8ea031</t>
  </si>
  <si>
    <t>1751a5f01e045683f52c4c80be161f05452a4a498c5e4f4474168f132a6b46aa</t>
  </si>
  <si>
    <t>17528d1d3acfb7c79afac698132eb3b026a7fdd9e63329e4c4a74f881d57cd86</t>
  </si>
  <si>
    <t>1759b5d6158bf995d74e1fe50b9c438174f4f06041f7346c98ae812d116c046e</t>
  </si>
  <si>
    <t>1762cd0e0185e23aa8884be2205d7bc96fbe954605d6c88b85fda3d84e5c82a1</t>
  </si>
  <si>
    <t>1769d8aed1084545df5c653bb6cca63eccd0dd6b817b37c5d806eb5fb949f7b1</t>
  </si>
  <si>
    <t>176c56da2c9543c67ad0439657f173eeb5503bb3fcf18ffc330e5854eb4f1298</t>
  </si>
  <si>
    <t>176f2c9b3df869e16544bb33f0308f09bd1fb8a85854a6c423e3687c8070bfbb</t>
  </si>
  <si>
    <t>1776b7fa96056cac8119297908ef98b53c7173004b322685a8910b77c9b984ad</t>
  </si>
  <si>
    <t>1777f02becbd48c6fad505607b9b9e7e15a4ac0d159bf00096b4f99752233a5f</t>
  </si>
  <si>
    <t>1781afe583c9ed79cd8e7b78def5f2747ab8012072ba76a2f0ee83832f9af821</t>
  </si>
  <si>
    <t>1781e9dd1d6f0e3b1a33533d69babf82c114d9fe9c621c03207e5aeab08b1d87</t>
  </si>
  <si>
    <t>1782cc28f6cd764122ded0a7e70af54e52bd3bfc42cb4f1d56c301a10cf2a2d9</t>
  </si>
  <si>
    <t>17839ac84d3e230b17843a889b5cb13bcd4bedd2b455664423e47a8328df19dd</t>
  </si>
  <si>
    <t>17862d46a89fbfa05c7db8b812ca16b1fb59dca74c753a75dc2f76ffcb577972</t>
  </si>
  <si>
    <t>1787a3f274b8442bd85f23cd8d357ab9af79a1783af98d94821b7aade808832c</t>
  </si>
  <si>
    <t>1788a14f63b1eb019f0d6a7d6c84fea20d88127f431b506cb6a7eb86f6e3bd9b</t>
  </si>
  <si>
    <t>178be5ab7baefa59e2ecea997cb8079ec93aafefd2f0cdf8b3bf93819aa8d0d6</t>
  </si>
  <si>
    <t>178f412b1322b10a29a4fa15e5475e4635d329049cbc624b66cfde0f4563e37f</t>
  </si>
  <si>
    <t>179687a2e60a55e58309a2b7a21ce0dc2b229802d7418a2cbe64b9e11a08f00e</t>
  </si>
  <si>
    <t>179c5b72f0ff9f34b202a4c38eeae8ce3fe0d59518a0c624ae4c2ef708ad447d</t>
  </si>
  <si>
    <t>17a7a7c7e84161abd4551996d451879bd48fb37c76801a06aa5ba94dba159d3f</t>
  </si>
  <si>
    <t>17a832ea0839085cf4391868d41477517cf1797d4040e4ef9976284ae26f5876</t>
  </si>
  <si>
    <t>17aef9b78348e13b9db95f852b2ab4778648fcea8273c5379130ae604431836d</t>
  </si>
  <si>
    <t>17af7bae58051f3de017730c946c9c090677f0d6ec0173b04723480d3dc322b4</t>
  </si>
  <si>
    <t>17bddff62a02e791224c88af722200b56d1c244f1f0633fab20d869b2a750e18</t>
  </si>
  <si>
    <t>17beb382e8708d0df0b20ef875a432a5630961c845b68b0cac65adc938bc10e2</t>
  </si>
  <si>
    <t>17c11eba2aab46b73bafbb22f035ab3482b3b4b5541622d01cdd069b99740d87</t>
  </si>
  <si>
    <t>17c6b9057ccee353132e31eaa72202cf880139cdb6e5ce59cb2c6de1550dd6b9</t>
  </si>
  <si>
    <t>17cc7f93c4eeef96cf5bd1d90ab96dcc749a7fb086b103d178537903fc3704fe</t>
  </si>
  <si>
    <t>17d0c05de9a791ddd920d8114a6a34d9b0d2a7090664afb6438baaef9aa625fd</t>
  </si>
  <si>
    <t>17e2d7fae1b98f7be2f9813bcf3d86a3faa6f4247cbed3db4c3ac242fb601cc3</t>
  </si>
  <si>
    <t>17f8c236b5a492361ec9430121215c5dd331a2ee4668a93845ebf1bb6ee01e16</t>
  </si>
  <si>
    <t>17fc49edcc90e55e3424053212b4cf0b9b6bab8d20eb0b3bdb8925ee8c5030a0</t>
  </si>
  <si>
    <t>17ff9d948d2ceebd85b82bbb9cb03f09a37dd8e10f82e546c78f8891358d2ed0</t>
  </si>
  <si>
    <t>1804b2e72c9414930ec170e62525d3a6d7ab7a3b8d75bb5fe8ff5c2d1618ec95</t>
  </si>
  <si>
    <t>18056b07826f314e1ffc04e8b55fee6bbf43a3250f9daa858809ae685952c6ff</t>
  </si>
  <si>
    <t>18102497e27a69d6a82836f2130c28a82dc67a89c98db0f72ce6ae1f49d2d767</t>
  </si>
  <si>
    <t>1818a4a4624b90825326f85d5190d2841ef34b94e178e6c0a10e539b3e42c710</t>
  </si>
  <si>
    <t>181e191a04556d71f43181940af821a95d48d781fda003e9a776eea7c76059d7</t>
  </si>
  <si>
    <t>18287c9e6a5a8b664cf33ae92e06a6d78f92a893c742aeb8c529a8330c3d1746</t>
  </si>
  <si>
    <t>1828d442e5b5703aebf14397475ca6f114da9fa714790fbb9c206fac9f4064f2</t>
  </si>
  <si>
    <t>182e1a487d5671c9c094e63abd19e8171dbd5fe108be752a1d395ef518605c75</t>
  </si>
  <si>
    <t>1833da600a83b6def8b9f37af85386e963b606156121129bb67a041c3bb7a528</t>
  </si>
  <si>
    <t>1834f18ae273517a35652e1af071b19561bd011363fed48ccaf526f4950646c3</t>
  </si>
  <si>
    <t>183684c63effca85eaefe505988ad01c5540eff0ccafdd068dc467bc6061f5d7</t>
  </si>
  <si>
    <t>183ddc4825ca9383b51c50e9ed12e5d4573da83e81dfbb07bdaef5a941ce5fec</t>
  </si>
  <si>
    <t>183dfee94c8307de2c17c313d192b345309f622a79a1d2503cb3cb3353971283</t>
  </si>
  <si>
    <t>1842338aefa53e59301e8a73d6e644e07f1b0ff1ee4859333dd521097635ed15</t>
  </si>
  <si>
    <t>18447ca6a9c97586d46546b91c74bcf577ca358d19973c22c349e08ada2f43e9</t>
  </si>
  <si>
    <t>184ced7a3d58a69322229b23ae916a198b8ad91e446566cee6ae8dcb477047eb</t>
  </si>
  <si>
    <t>1853d7eb6f10a1900f9efff30b313aebeb432a667e2ab2147fa46e23e79ea920</t>
  </si>
  <si>
    <t>1856a798dadb931ddb83b3bc1dea6a5016ee4c9dc40f4077d8a3bee7f274e99e</t>
  </si>
  <si>
    <t>185ae45039910aca0d5ba20bfc94fcaba767f793e1f91daef80ab4dab5c84862</t>
  </si>
  <si>
    <t>1862eb0f835722f1b5126780edda5f87c270d9f4ac55b78110fe42055e1f6f4a</t>
  </si>
  <si>
    <t>186a639b89e70d517ef3ff18b956e4f4d1f9f77d0d73d252244b507a1cb09504</t>
  </si>
  <si>
    <t>186e18e71c5d74143bf08aabc06a5ab44edb54a4190cfe7eb356ad72efcbcd24</t>
  </si>
  <si>
    <t>186e307aaa6795746f60d2ef881beab53558de475a4470c39af47ba6ffabccdc</t>
  </si>
  <si>
    <t>18702c8dc0867a570e653c840f10c95d736caf85ed422ea0ffd05496a278f2d5</t>
  </si>
  <si>
    <t>187540c7b5e404fde852e5d9c6d63f39116e93a6ac04f043abd467ccc70c6dcf</t>
  </si>
  <si>
    <t>1875f7731db12eb6cc1473b2f71b0a56c4cf8e55eb6f9c78a19d107d290bb138</t>
  </si>
  <si>
    <t>18767c3fcbd3fd8cea708c9a1ac2b106d0766cfb0dddc35db93910fcaf85af14</t>
  </si>
  <si>
    <t>188c6cfaebf8387c719f9383803ad6669a35652e6aaf9cf925be8319bddd1297</t>
  </si>
  <si>
    <t>188d3cb92866bd0a88f602c93379cb524303717577b76f20b0868974e5007eec</t>
  </si>
  <si>
    <t>188f24992b7d49757209a6f53d79740a921d75f7989e1ba842d26662f2eff15c</t>
  </si>
  <si>
    <t>188f50f386f3a82a35e0b89a50c8f6a969f3299a1b7cba43227ddfa59a4767ce</t>
  </si>
  <si>
    <t>188f6b443e01bacc74fd18c33d211208a0972e4e7738431bc83462f45a298800</t>
  </si>
  <si>
    <t>1890859de8e490223b9624b80cd29f2d8d8ead95f58fd50ca9e97e3c2816f7f2</t>
  </si>
  <si>
    <t>18922437f95f03de3f4f8ba47e3712f262e2768a11c135c67c2be74f4ffe9a33</t>
  </si>
  <si>
    <t>189dd1a04cd73bdab2fe6042cad929403ccb33117914784f915cd9dfd2bc02a6</t>
  </si>
  <si>
    <t>189de3772f28b610282ab092ed1ec0921ef84d531585d0359567bc73b112ff39</t>
  </si>
  <si>
    <t>18a2883ee0d733b09ae8cd6ca193154b9d378f8d05572ca4edc2c31266af486b</t>
  </si>
  <si>
    <t>18a5b337e144e0524d89890924bbfb957d46c96e3f44b863eb724076b650d0c6</t>
  </si>
  <si>
    <t>18a7fb73fcef9662e08d42c7039836ea08745a7e1fef1a205696c0fe218ce88a</t>
  </si>
  <si>
    <t>18ac6fbcc1c325a7d3c51842e2ee12e33fb47a0d972c27dc77b9d68012e66cfb</t>
  </si>
  <si>
    <t>18aff17d1b2e569e8d6a732618b0959b2ce4f714aafe6c522112a4d30541479a</t>
  </si>
  <si>
    <t>18b668f31a3b8c050a9a2061bb79f996d8624da036202b39e9a717f2d6b8b960</t>
  </si>
  <si>
    <t>18c6c0eb9e8f2d6bdc90213ab4f2716ad09f9da59e8a5511c61c84d2f55d42c4</t>
  </si>
  <si>
    <t>18d2da8ec9a20032781cbd8ce3274b77aa1e56700954fd63cf890cca8b8bf81a</t>
  </si>
  <si>
    <t>18d90b22e5f83e0accb8721e985c9355a83152f8298c1e86bafbbf126ec0d1f2</t>
  </si>
  <si>
    <t>18d9aa36bd89b12116b2b1fb59600d8a5466d9d19b0dba2bf87d811601a930a3</t>
  </si>
  <si>
    <t>18e3c6dc69ff600778f83751fff097e4bf7c8d48d181e1c46eed23fb79265bf9</t>
  </si>
  <si>
    <t>18e93ea2fee44b4a2ee775f344aa9f24b0c23627120adbf424bd2218f33e0bfa</t>
  </si>
  <si>
    <t>18eb77a0e3a6296bebe2d68ec8d2aee046bbf3058e3c97a953d7344a08baa949</t>
  </si>
  <si>
    <t>18eded1fed2ef8c74d7c9a57486f3d2551abda776e8dac61844b594bf9200d75</t>
  </si>
  <si>
    <t>18f372bf943fff85307c1aef8a1b47f15daefb09173d9a887dd59db520f65299</t>
  </si>
  <si>
    <t>18f7f85e9f32d6071d001f23f28fec0794e46fb51b0b11f95a96a03490639c61</t>
  </si>
  <si>
    <t>1908931e2837f3c1f445731010a18c52bc9d27d53b7843982b539cbd81910514</t>
  </si>
  <si>
    <t>1908a23b9fa3123342ea7a4c03a75dcffb32ebbe15a3f5a102c9a24a695f0280</t>
  </si>
  <si>
    <t>190e90595e356f9e25879363664f43d6bb6f664026e929af3bde9d66501e59ea</t>
  </si>
  <si>
    <t>1910635c14bb7bcfc6d4afeac8eddc2c72d4618eb5d312eb0cf2b1a7ab22208b</t>
  </si>
  <si>
    <t>191147863c3b074c00f3346f3ba779b8c65fdf60d3cba167b21c576ec8d513b0</t>
  </si>
  <si>
    <t>19166e8a1c7c5b777d43b8f29c45c1edf19e2a78032213b44a2f3ee409b62a8e</t>
  </si>
  <si>
    <t>1918e0e8877720e0c8976e86ae9a5a6409ac670531be8e0310d6abe4e02dfd6f</t>
  </si>
  <si>
    <t>1919455d275ef0358456722a481f73fcaa59df669ff310440ed3491017d4283e</t>
  </si>
  <si>
    <t>192b25f29625324f38ea71f1e5aa129b9972f1ffa2faca8465b51e1cd6f32828</t>
  </si>
  <si>
    <t>192b8202ae68f47c87ac5ceab678bf8288b21edeafef63487c9449786d58ef70</t>
  </si>
  <si>
    <t>192dd0a7fedbe2fffe9d5173081ce6493999d0cd2a1b260150469e4cfd8caf23</t>
  </si>
  <si>
    <t>19346bb0a6545ac54b622f8d1864be11a03779b839dbfad771bf6bcd8dc97f82</t>
  </si>
  <si>
    <t>19370910bfc789f9ba35376e65f4e23d88d3757c7a49156a30d5f686b9245be3</t>
  </si>
  <si>
    <t>193958794c35020c08e15c6a127218e4a4d8e60f0fe34ca1bb5d1ffbc224c60a</t>
  </si>
  <si>
    <t>193dc6dd34af0dffc58cf59084178313dbd57ea6e25deea4dba92ecd69ddd62d</t>
  </si>
  <si>
    <t>193ecb2e9b855ccd2f80cd8ffb2f2ec771e255052ef3cbf03a63f87c1200eed3</t>
  </si>
  <si>
    <t>1942532050b0ab8a29f486530657117c96c6253a69143a2e50a8c3562357dfdf</t>
  </si>
  <si>
    <t>194a3621ce2d9092f97e67ab55350c050088633e248e98fc0b28308c9a9cb585</t>
  </si>
  <si>
    <t>194d23ad05bcb2537fb7e95e3e0e3b13ca5a705dd1ca8a81c8adb97e8e4c24d8</t>
  </si>
  <si>
    <t>1957eab82cfaffc708d803b80c36c74ca624a81106649f986594d087d3b3fdb6</t>
  </si>
  <si>
    <t>19590777bfd72211fc68bd417111276089b683748a18625f09661bdd357c9330</t>
  </si>
  <si>
    <t>195c4f43e25bcf086f35aedf5b38b5def77cbcf8dd33e992b7e6983c7fa845e3</t>
  </si>
  <si>
    <t>195d9afcd061914d72e9a47a470271370373f18418715c90eaa4f75f2505705c</t>
  </si>
  <si>
    <t>195fe1f35ab3a6a4a2b7d070f577fcf388cc8505cf7fd4aa6d14ba1868fd78cc</t>
  </si>
  <si>
    <t>196d96f48b23ef5f745f6d0f692edcd4c4e1dc5429bd7b9adf296a92be19242e</t>
  </si>
  <si>
    <t>1971fa3d8fdb4db03be6e6b736845782206064f56143f2ba15c89c876ccc6ef1</t>
  </si>
  <si>
    <t>19739a136ab3e17b6492d4edeb3d0c3612277f7959e45f21f7858bc5317736b8</t>
  </si>
  <si>
    <t>1977acddecd186bc2266a518188173b6b7ba3e44f02a82ed63c03ae9eeb3cfc4</t>
  </si>
  <si>
    <t>197f618e23f07164a18d8794f542ae4b569aef758eaec0150a0503d439d43097</t>
  </si>
  <si>
    <t>19814514826c2014747e986f6850d38fa00741878ad348ded3d403f9f2c68d27</t>
  </si>
  <si>
    <t>198b84eda30c0d7c5da3da6d06b7fc3d929d101611fec75f842126f55cbe8eff</t>
  </si>
  <si>
    <t>19ac3b432a0e825ddfa74f07e0528e4808986c7568052855055f2456888c7ebd</t>
  </si>
  <si>
    <t>19ae33b56e72824cb3be6a5cbba82fdb49b9dd8d4037472b8ece07fb0d8e4cbf</t>
  </si>
  <si>
    <t>19b80302c08179723ec61ac11ddcfdc771ea1d8d603855e244f83bdfcf51bcfb</t>
  </si>
  <si>
    <t>19b9751893c1b2a947d4a65036b71b473380379d37d060f40fa2fe990e8a52f6</t>
  </si>
  <si>
    <t>19c0b49c9fcbe1f33bfa82cb2b81b8532518ee3c574c9f792a026de83421fb43</t>
  </si>
  <si>
    <t>19cd668adc3ae557c11aa2f35c58735d81fedadf85d12a9e3f752bf887be21e1</t>
  </si>
  <si>
    <t>19d2051b6d771e9b4d4a4f4b4df440de9dbdfc6c38763ab24ca9507b287d07ad</t>
  </si>
  <si>
    <t>19e13d3b5268f435910bddf76f4cfc1faec21e8982f2ca46f877d467c9a7fef2</t>
  </si>
  <si>
    <t>19e87d4d4e4178bf6e19b55bc5e679043bec9a8a385cbfe5467e7f66d60c9b7b</t>
  </si>
  <si>
    <t>19fccb22519359780de1c6941be1816a12f173f983e9795f638e4446e745e3f6</t>
  </si>
  <si>
    <t>19fff55da6b3164e541ffd3044f5248f8b5da5aae902e3828627f0aa6d602b20</t>
  </si>
  <si>
    <t>1a037773763216a277c715c657c172c538b67e9c70ec1c85a6e34d3a6389e62c</t>
  </si>
  <si>
    <t>1a0cdae03c1b9a8fd087916704a9e4bff7fa8d8fce96b59053ca233b23f8b192</t>
  </si>
  <si>
    <t>1a107b7e0dfa9c22f924f86b36ce35473c8f421d59a29ceaf8bc0d032fea8373</t>
  </si>
  <si>
    <t>1a15f2a8e235ce2d5d13ff2375a309b8b7cd49f5ec58c1264f1ebae0dd08b519</t>
  </si>
  <si>
    <t>1a227f2ff1904c5cc2f96c66fe84496a28bdde5cfe2fd9d5796b87b4fc45ae2a</t>
  </si>
  <si>
    <t>1a243ffdc6b4c272d178827ebef58f709a465845746c69f1c28f44d0e5af579a</t>
  </si>
  <si>
    <t>1a275cecd86db1cb0bc7bd8d3e55572256b9f4d981d52a1063a981bd1c86f98c</t>
  </si>
  <si>
    <t>1a3d825fc67d314aaa4f7a080a9efcd044c821d178feb3040c11ab472bc67deb</t>
  </si>
  <si>
    <t>1a46370c8ea11f6d667141891d27585350a6dc1665dacf37d466a1716dd8a49c</t>
  </si>
  <si>
    <t>1a4b38335e935f71648f67959bfb03f92dfd5e60086b51d64e3a8f22873ad910</t>
  </si>
  <si>
    <t>1a4fa876561859803474eb9bae11e958c8dc6f6a21c2012c75bf6f2ea72339ea</t>
  </si>
  <si>
    <t>1a59a407bc575e89da6e0c2124b9d03983c7a14887ff6d7c89439d9f437fa8ad</t>
  </si>
  <si>
    <t>1a5a7120a0c45f378be8a74f1638f0c458e0bfc9a07501cc40cf051cfbf3de19</t>
  </si>
  <si>
    <t>1a6218155a3cd82266930b30bc5f3ab7660e7f2a15fb85153bb86ee44dc0c26d</t>
  </si>
  <si>
    <t>1a63e45c162a518abc4301d068c9ba9f625f0fa24ffa59caefc259a2a48aa9bb</t>
  </si>
  <si>
    <t>1a670b88f0f928e1a1f4fc5b9d0a079a879c3c7a45f8b40a0ce66ba5a52d1737</t>
  </si>
  <si>
    <t>1a72c1624c6f98dca9d69edf9b338910be65c11c8883a6e6a67a41343ba2aa54</t>
  </si>
  <si>
    <t>1a7703a91b2376c6460559c3ab0ca1b77cdfee7e0fb9f744b1cc57d7377d9cfd</t>
  </si>
  <si>
    <t>1a968822aa5c8c6b4c5faf4e262192341094c2defc7bd70976440758f77f14f2</t>
  </si>
  <si>
    <t>1a97c95b8ebb9505f5a1f1a1d61fadb22374cf7b849d162f0f0d439099b7a01d</t>
  </si>
  <si>
    <t>1a995d35e91f69e56b0f1435ea78e7ad876892ccc08b27488d809abfce198fc5</t>
  </si>
  <si>
    <t>1a9d8f56e07edbe93d0a047bfa924467634706f223086ee3dc5d902638ab69ee</t>
  </si>
  <si>
    <t>1aa9833d32efc2b9cbe423dd7083faea95f655c66c34185c8d08b4a822dc337b</t>
  </si>
  <si>
    <t>1aad4b61de974d8170d8818f192d1c7257554d1e2608c2d282bd6745708c0b71</t>
  </si>
  <si>
    <t>1ac369aa19a5528ee20d643e2c61e56c99fff51ac9c632f31b8a7988a054f836</t>
  </si>
  <si>
    <t>1ac50d39e03429bb224ccb1993581ce75b71205ad58e684dc85493346d4304b1</t>
  </si>
  <si>
    <t>1ac587c5634de40fc76818a50e8b2dbb5799b97edcaab65c22eb8b5b53667a20</t>
  </si>
  <si>
    <t>1ac94e5b444bd028e75b8fac18c3cc6928362ba572f82370ee68366bc101a039</t>
  </si>
  <si>
    <t>1accdf6bd7e0810cca23e3f743306a0029ecd7ebf3aad3e29105312848a2c863</t>
  </si>
  <si>
    <t>1ad1cc6249e362d023dd0123562bde60327223525da24014a843bff0c8c0086b</t>
  </si>
  <si>
    <t>1ad8c779dd2c50e6ba7a0e3b85463d026c1eca18786349b9ca2931e2e08d4da0</t>
  </si>
  <si>
    <t>1ae2d400a75d6af899fd071debf4567bf9cc56a3b9b78e6dbde8ac1173ba5b25</t>
  </si>
  <si>
    <t>1ae2d83f09ad67943a95b162745e730640de28a77d4a92f7d4b3ad4ad92cebcc</t>
  </si>
  <si>
    <t>1ae5085bb33ec007090593668b56da4b5e467c4a2180b365015eefe85adeda43</t>
  </si>
  <si>
    <t>1ae965cd41ba225e751d3781c215649b90da0fdeb80edad80709f72086c37ed2</t>
  </si>
  <si>
    <t>1b012e200bd86afcaa0d8f75d9c78b076a4384f6732836ce72012e74803edd86</t>
  </si>
  <si>
    <t>1b03b831e9251463637156670c574db7585a221318d12110df8705beb9069c6d</t>
  </si>
  <si>
    <t>1b03d3dfc2c0696784887bc3d494d7102fc52b96d3ac21609719292b6c5a6372</t>
  </si>
  <si>
    <t>1b1b02a06da2e6ca473d316e613584f409cee9af8952006e631b3afa30592fd0</t>
  </si>
  <si>
    <t>1b22d31dcd5aeddf40b3a0579bab74baef6b314af4fd7115b2253137b8a74645</t>
  </si>
  <si>
    <t>1b3dbfef2a2e3770eef4a85e97c73657ed7452f6e32188f33072080a57c6cad0</t>
  </si>
  <si>
    <t>1b418b2dee47e4a6ba29a853cca2c56325a84789a63be3c40b68ae35b5a640ee</t>
  </si>
  <si>
    <t>1b5851cf800003de9f9fc45a738dc0285122fae2295bd2145f30df96b72b0494</t>
  </si>
  <si>
    <t>1b64176328013d7d1651cd4bb73574e326a4980d2f29569a3d3cc6bd3c178096</t>
  </si>
  <si>
    <t>1b72dc57e2bcdfd10760712abca141c9a00cdeac3f489bb966a5e6611cbbe5d0</t>
  </si>
  <si>
    <t>1b79d2c2fadb53eeec3d73fd19c1df42eddd230a7cb87c170c5d9ff2f59e05c7</t>
  </si>
  <si>
    <t>1b7fd2f1c0c1f6fa46e3daab2817541374c84c54c8eb9cb9188282692c85e076</t>
  </si>
  <si>
    <t>1b835a1308b8da4fafe4db9f6b90459413a9b20587dd612633c7b37e646d282e</t>
  </si>
  <si>
    <t>1b8387f1887354bbaaece801be2792f6203b6113422bbb213396d49cafc08917</t>
  </si>
  <si>
    <t>1b83e199ed99bd1a8c90fe46ea2c1fb0a413a7498f834ef3cf64f0dcb802ad0f</t>
  </si>
  <si>
    <t>1b86528fd3d72e2a1395a4cb4b5549f2deb3a290fceebf6221d802a3c7a3a7a6</t>
  </si>
  <si>
    <t>1b8a277fc297673de8e8d3fba00c548900626080fc09acb1c8d59569e357a1e5</t>
  </si>
  <si>
    <t>1b8a47e8c13d2cf9b6f6aa3d84c93ed294ac4c11e4a696795e0aa63aab4d61c9</t>
  </si>
  <si>
    <t>1b8c0cc945b6cd809a6cb7865a1e762d55ea48cb982e73112c2c289c2d43d9a1</t>
  </si>
  <si>
    <t>1b9256f559edbff90bbcd594f2c0aed5de70667cea76a8798bb8af53499fd7ac</t>
  </si>
  <si>
    <t>1bb5d2c590f90a58271c734e3c5a219207c096c43a49dffa75282619b4fb867c</t>
  </si>
  <si>
    <t>1bc17c12afb5930d211024f44188edb92b240c572521a6a3e21ede6f52280087</t>
  </si>
  <si>
    <t>1bc8814c4132c06c8274c9f60489eb49d0d2981af54a56779a60f84eff3c0dcd</t>
  </si>
  <si>
    <t>1bc8ca2b4348725eb3ec9d5e8bf317ccded2b70484026bcfc0d874400bbb4745</t>
  </si>
  <si>
    <t>1bce88802729113abcf988a19860f6de94af2d53e5f814a1844c64092834937d</t>
  </si>
  <si>
    <t>1bd39c59aff3f2d80f5f83ce54599c8eea1a4a81599ed03a623a76c59d405b6a</t>
  </si>
  <si>
    <t>1bdf47c4076d6e30fcf777e76345eec8d271f06d178b5b60c88f3e9b4e374561</t>
  </si>
  <si>
    <t>1be1e1f9b86eea812a539bff991992be0df1b2cc67f526f9358d3f631dd3d912</t>
  </si>
  <si>
    <t>1be27707b88fd321ef464ba8844bd5d77e5a61f008b233f7e75c5be5b1eb842c</t>
  </si>
  <si>
    <t>1bea95c46fa112e48e1f502bafce90e01fc2b5ece1e30cf14c2af539761ed679</t>
  </si>
  <si>
    <t>1bef179377f56edeb74e821a997f29d511e3d563eee1f68b6a140e9741aa1978</t>
  </si>
  <si>
    <t>1bf0abe5ab3e7af19c18bce2ecb6bf16225c58f1cc471ef7a6704fd6b013fa26</t>
  </si>
  <si>
    <t>1bf9c43e323761d6c8a20f228ce00dedded48660f3cd8679ed16811a47bd1486</t>
  </si>
  <si>
    <t>1c053c1e14784f1fba2df2b6049aea201ba810cbad3c4b50bbc364dd827021cb</t>
  </si>
  <si>
    <t>1c07dd2ec7104e5afe559ea06029fd50e7d9912278ee7eda34483fa2043c1d39</t>
  </si>
  <si>
    <t>1c162a5f771a38e17081a5ad110db57cb673c0f10f670c09f7245b92f5590fce</t>
  </si>
  <si>
    <t>1c232cabc6e7fd0a7f8e2e7cea8b4b02d64340ec3aa9a11dccec2e151843ce01</t>
  </si>
  <si>
    <t>1c23eb888186dd0ef0f82d3bea9a67e01c21db583e6d431dd0728449b5bb4857</t>
  </si>
  <si>
    <t>1c2499b98a5202f79e5d3f1c85e8cffc5970b51561c5e05ed26ff472c7abd364</t>
  </si>
  <si>
    <t>1c2f859c24aec0996bdc633f24fbc68e98f9f34601bd48dd9c5a4e3d52c4c85c</t>
  </si>
  <si>
    <t>1c537f47a6c3867d1a2a876c4cd8cf7c7e632d4a4c6f996ab60e37af622a56d2</t>
  </si>
  <si>
    <t>1c6ba2741cf5012fc3a73ffe354df5a75ef27225474d298e4270ae6e61a74535</t>
  </si>
  <si>
    <t>1c6c0f0dc6ecf137ec3d48100b29f31fbc06b3e9497603505d0faf17a9c6cdf6</t>
  </si>
  <si>
    <t>1c7a86e2ba4e4fa52bb586ccdff47a3ded85def7ad0a56c1282ff5aea4fb387b</t>
  </si>
  <si>
    <t>1c7f8e6db76581ce57ce6df7df4007620e574ed8ddce2f9e8b0b4b940ad3016b</t>
  </si>
  <si>
    <t>1c82f10ddd3603ba4d1ce0f86e8f78436fc7129cb6da8de1177d86793ef79a2e</t>
  </si>
  <si>
    <t>1c86131b342303febc3b9c29408894e62ea2115eb7e137eb928fb365486981bc</t>
  </si>
  <si>
    <t>1c9166d283747642800ff777a02eb745fffe601f7950ae6ed6bbb43377625e19</t>
  </si>
  <si>
    <t>1c95900bd21a87e3871728669cf2f3562c8c9f19685411e44e63a9b1486ed86b</t>
  </si>
  <si>
    <t>1c97fdcd51258dc17d38186000296811ea0b1fcc7ed8dc60bbbbee25af77059b</t>
  </si>
  <si>
    <t>1ca016d17a809c1e6014ea8205d020de31f9d96e58e6f9a8f27fc4b1af985068</t>
  </si>
  <si>
    <t>1ca52f0c3ad12c6b92aa98d141534dd97b2e2ddc652d63cb3986d0b2abce71ef</t>
  </si>
  <si>
    <t>1ca615f8efc7b9ec8cef769f09366a5022b2ff11df19b9bc3c8126c8b1569143</t>
  </si>
  <si>
    <t>1cb26e06a4008bbf2e8ade1f7b241690db06caa7a315d956d2f1d735affffe67</t>
  </si>
  <si>
    <t>1cb3ce4315edbec409a13d3b58eee109b33b4b9d6bb77826004ec48e127adf01</t>
  </si>
  <si>
    <t>1cb8598e352cd6805be8e9be6914f3c94ecdaa3eb5777da7400a4311e45fa59f</t>
  </si>
  <si>
    <t>1cc4e8e933d2e34c14e847f59b09597f6090c4e9a0b6a236afcc177d498a0549</t>
  </si>
  <si>
    <t>1cc6171a3a21490d4eec850612dc0044d8c52167659da46fddaf6b92ff02522b</t>
  </si>
  <si>
    <t>1cc7d76cd77be31ab3e2c1a2db2f67c8fe3ef45696e6f0025b70a992be522ceb</t>
  </si>
  <si>
    <t>1cd25de864c8ab507bb61f0615cb7d2d96341e63304a912aa9f70c3c65400958</t>
  </si>
  <si>
    <t>1cd33e9abfd066630156da69e7fc129a831877be95862ce87aaec3761d83be0b</t>
  </si>
  <si>
    <t>1cd879f56fb91dccee29b7016696a3dc711cd0f8f057b3ccfb41ca23bac5efe5</t>
  </si>
  <si>
    <t>1cde4df29d439fa25fd7ead2cf3a7df97350e970f1f89e1c8a2deec62afe49f4</t>
  </si>
  <si>
    <t>1cdfbb2e25c16525c867605545345c4e14fc6111c807e48bee162d095769d917</t>
  </si>
  <si>
    <t>1ce2305c807e01be35b2fbd12577a556639ba69be494534f4794d7bae789bf61</t>
  </si>
  <si>
    <t>1ce4b645b1706ea934f85cc7945920225381157faf1101e98630854e6998c8ad</t>
  </si>
  <si>
    <t>1ce5d1af03c86f5956b2d9dfac064ae369749da46f27f9b22c5711ea7f179ba2</t>
  </si>
  <si>
    <t>1ce7872e93ba0922699ef28e7ac61c2b0df48244406af6a0be648a36dc6b1016</t>
  </si>
  <si>
    <t>1ceaeb811b036201ef09bbe58499fbcd0685b3bff9c125a4cfe9ba609d1c672f</t>
  </si>
  <si>
    <t>1cf7db2f64c876e76a32124a36100730470cca0217a2da38cce55cbf42cd72ec</t>
  </si>
  <si>
    <t>1cf80e8129d18097ed5a09f48a8efb59a52980d6c4226e2d3b48cebea3f141b7</t>
  </si>
  <si>
    <t>1d05bf69463bd94d0c33a704b6bf4c4ab4d22cda6b937e8a4505dd32eb759991</t>
  </si>
  <si>
    <t>1d0657403980b046e5beb538e2ca8597cee94c3fe34d218cd70319f90c5a95d7</t>
  </si>
  <si>
    <t>1d0f52b8d41c18a9eee248f228e8cf53427d1d08d9133caf8eae79d7d27135a5</t>
  </si>
  <si>
    <t>1d15e90fef612a1784011da1be2fe250f1d00b7958c00368ca0b4859274378f8</t>
  </si>
  <si>
    <t>1d16f35a7a5f66265d8e250dcf7a87a4be82e9d43ef5e874de3e4b7fc75d9eca</t>
  </si>
  <si>
    <t>1d24e589588b81f767e7e0a739a7ebbd39f028081aa1471a26debb3d9558c36e</t>
  </si>
  <si>
    <t>1d26cc7de45f541778aada93f2eb1fa9b89524f9768a912fe2fb2b5d328c15d6</t>
  </si>
  <si>
    <t>1d2c166fc4a52afdc1c8d737998c5db2f791e454d5b2854b08420e61228f56e0</t>
  </si>
  <si>
    <t>1d2dbea27c7acd641267152209fa185f70e256dc2c3f627002fa056741d3a27c</t>
  </si>
  <si>
    <t>1d32e11e022eca1a890e2edc555ca70df12954d8f0c9ce76bad26c4c6b3b63b8</t>
  </si>
  <si>
    <t>1d3f8481f727752e70897944279f7dff5ac52024d0aa4c3aa739d8ea00a72186</t>
  </si>
  <si>
    <t>1d471087dcfe36f6b2d6c4c4fe940f28a95a03c40f51b6ab9e1ffc83c0c46b3f</t>
  </si>
  <si>
    <t>1d518d3d82e89cb791762a2c76bf865e4980a51f52f12b8ba04af90d55ba2cac</t>
  </si>
  <si>
    <t>1d51d8b2d1a0a7e35b86d17870dfbc0e8d43e502f5ca8cfee8bd2ed6db276166</t>
  </si>
  <si>
    <t>1d574316189711b7c4e5f958c854404d7319ec04edb32263ea41de9a63f13a72</t>
  </si>
  <si>
    <t>1d589e78b363e85b9334a82edd1ed3c1a51ca53f8104a8a288c18a8976889f15</t>
  </si>
  <si>
    <t>1d5b9b59823eb7accd0c41155a23cfc9a2fce75ce4ccd44fde4a9d71cf056b44</t>
  </si>
  <si>
    <t>1d5e89c18c3b55efbaf7dc67cb29a5f7eeb479436d2b1aa79c97cc11a9ba2de4</t>
  </si>
  <si>
    <t>1d5f91ea71c55ce20e09c3630f565973bbbf884cfe9c5fbbfe97c4dfa1cd908d</t>
  </si>
  <si>
    <t>1d616e7bfff9de8102859f85bc5fb880dca848b34a2a660d889f772c36cebfbf</t>
  </si>
  <si>
    <t>1d685f648385e64c17a8166cabd7a08bd68547b769b5e55c129cc1f61b8473c4</t>
  </si>
  <si>
    <t>1d77384d931c98cd1fc0d742b9e33da7b6ecd32d42456c464dcd4c217f678707</t>
  </si>
  <si>
    <t>1d77909dd7d73c5ba3356e373913f9690e06e384e12a98f13134d5e0b8a44e36</t>
  </si>
  <si>
    <t>1d8a50a68116e370a2db4782ea2d6b89aece7f97372f9070c09007ad115a26ea</t>
  </si>
  <si>
    <t>1d8acf88f5f5e34f3184937c1a2613032b2d7b457f5dc9ab90bc55ea23e8bc14</t>
  </si>
  <si>
    <t>1d8db21ed7315cfb6a4246d5c64d73feaae322033b3ec230764ec5cb3ccd12c4</t>
  </si>
  <si>
    <t>1d8f9bdf881731de0009e6148a8514a5d0aa80b9c8ff55aec84f0abeb237a88d</t>
  </si>
  <si>
    <t>1d91e3643722f44e4a3347780d42bbb1f612fe1892bdad9e9bf1d8b4b2c91f06</t>
  </si>
  <si>
    <t>1d93907be146508640e885b4f9c65c3587eb1890728063d1d562092d4a31b46f</t>
  </si>
  <si>
    <t>1d94874c36d2a033fe4b5719d9ceefa582e07342d904304858e486ca954031e8</t>
  </si>
  <si>
    <t>1da7cc301d64ee422a52af33e1963e5fe1c68287a5e63d58f085f5c14ae79899</t>
  </si>
  <si>
    <t>1da84e0b08ba170bc7436558c571ebf56c448acac4da102567974609f57e87f3</t>
  </si>
  <si>
    <t>1daa3a6ddd2ab701ad05c0bce63c6be28360127ec7dc4381fc8adcb55fa191e5</t>
  </si>
  <si>
    <t>1dbbfdb66002cce82715c3e864e550f12c2790b9fcbfc770d09b610286289694</t>
  </si>
  <si>
    <t>1dbe8511f9959e83f6433bfe017b038f541da3caab74821898c7ea770c577d96</t>
  </si>
  <si>
    <t>1dbfe4338a2b6e0160df3c0105a8183d5590b0fd076a35d30456d7c4d716292f</t>
  </si>
  <si>
    <t>1dc0d01288fcc71056e606568fa84a927486e94e1ce742086bdf7677a8e5fe89</t>
  </si>
  <si>
    <t>1dc1c9543d6a5190ea3c9e04c7dca046d08289a2999aad80a4000c6e8faf0608</t>
  </si>
  <si>
    <t>1dd05753db0f24555525ac9577814e3cbcbb5c6b1ad863bd5d031c28beaa3a05</t>
  </si>
  <si>
    <t>1dd4f952e325f43f7a9b6b488b3ec51ecc97cacc0310336c380bd89c214f5261</t>
  </si>
  <si>
    <t>1de556ceabd9202803572118426c2f0a0a47c9de6444e45accf0dd2a7d31c976</t>
  </si>
  <si>
    <t>1de6cd2c407561142e0ea6a10aafb63b77a593fb46badbd498b7c55cb01d4ac5</t>
  </si>
  <si>
    <t>1df5916b34288a534753780ea4491eae0c5ee715aff8b5869eb3d713c06610ae</t>
  </si>
  <si>
    <t>1df700329007aa0ec452ad077dff178dfcb01749fa8e5b2ac11efd61c1600f90</t>
  </si>
  <si>
    <t>1dfa01cf5e25f984dff1a4551f613c0ac45233b83118f036ca676f11cea4ca71</t>
  </si>
  <si>
    <t>1dfff8e845bdd5e4bc30a223f7e55c280a9115f9066957136fe1f65e3ccbfb79</t>
  </si>
  <si>
    <t>1e0ad8b38e7525af70098f9ff0910f4c745b4ceec09bbb4d0e847c2206e9239a</t>
  </si>
  <si>
    <t>1e11fecd304c49ddc6adf2a45c54de704c96599bc6ce83bd8f8167d7555234a3</t>
  </si>
  <si>
    <t>1e13978bef779fcbd54d91ce9e6de45f37ad991e332d6e9420e85e7802485499</t>
  </si>
  <si>
    <t>1e19f0964f92a6e92a74d45b90bb32b10e3d9dc2664851798299e7c5f7b69c1a</t>
  </si>
  <si>
    <t>1e1d75c833504454b713fc6e8130710847c6b5316d8c43c6d1b82aef45086249</t>
  </si>
  <si>
    <t>1e1e5944192e6781044a4fc5638c6a64f4c979bfb78f81e2f0e3cca376c7f579</t>
  </si>
  <si>
    <t>1e21f71ec940eaa2852e0d980856a47565f853560761fac0fb47193c334de410</t>
  </si>
  <si>
    <t>1e29b5b63fa9cfd74f7b26e4cd69a874b2842d297c4c6aa082b3cbca8aef3c7e</t>
  </si>
  <si>
    <t>1e43c020a9bb0e9348fb6df08e1fcb27d85d1859fd4e5fb81e8dfcabf78eaa93</t>
  </si>
  <si>
    <t>1e46e8e7f76d83a040609c8357fde595940b38307463e30845d73b85a6696a97</t>
  </si>
  <si>
    <t>1e4d02e7523889c0096c1f48a0715eb23a4f87f5d66a417d0cc2fb006da3b03e</t>
  </si>
  <si>
    <t>1e4fd824f43c2b263509c530586422127b3f67d012fd9ed4c9bf7f75a91c7f28</t>
  </si>
  <si>
    <t>1e5433f9aecc2a7e5f77ddd2402a9d728e49a3378dfd3ab4377c8d36c9ea099a</t>
  </si>
  <si>
    <t>1e7439167722938880ba5a193c21fe6a172382bc031a4698cab492ccdd1c070a</t>
  </si>
  <si>
    <t>1e87aa14fd71cac6568c74259a72a09d9fb6ba4240bac26cdbbb3c30f356c3ee</t>
  </si>
  <si>
    <t>1e8a149962bc2cdc7091be96dc42e1108ac67a2ee8ac4b11b78d9fec2c72ac29</t>
  </si>
  <si>
    <t>1e92bc82170fbaaefd8bd4c9360faa85345cc82e73da2ea9041d033ffebef448</t>
  </si>
  <si>
    <t>1e97d53b38674f6e4f6070462f7e7262795918dd2d76faf75b33046c6798ef14</t>
  </si>
  <si>
    <t>1e97f6d701f7433835852ecd1eb092dad4378b247d4d5fb70d4ecde4de29b89a</t>
  </si>
  <si>
    <t>1e993415335ef3d98a7550135046455af2e16845d9cbc41ea79241420101e492</t>
  </si>
  <si>
    <t>1e9ce419449cf248643be0872489c9b54ddb999c0f5ea602435446c6af8b1a0a</t>
  </si>
  <si>
    <t>1ea6bec56e6165d78875cd401bc9dee78236c8b824c2934d5752e8b55d19deb9</t>
  </si>
  <si>
    <t>1eae51aa40b62bd88255546ccae12e505c5f02dba390ba22087ab6b796daa779</t>
  </si>
  <si>
    <t>1eaeb101da6d10d1b1d8058583c94463c018b19c0de57e6fc381a8cd649b8054</t>
  </si>
  <si>
    <t>1eb110cafb6130f4b09e0800246b141c5f9105841bcd32cc781726bb6fe39d77</t>
  </si>
  <si>
    <t>1eb28e69fcbc34f0ecdadd11b4ae1b394506c2965e9ebbc268d5f0ab4c735385</t>
  </si>
  <si>
    <t>1eb91f4a12cc1063bee0d9ae8d1b1fbe33ddc1c78dcee4317e1dff9b666188ff</t>
  </si>
  <si>
    <t>1ec35082a1cef92100c4c15bd5ed84457e98f153ca2deefae8b7d124baa084f7</t>
  </si>
  <si>
    <t>1ec3d58baea4d42c074de9fdc8ee3cd914ad5540cae439b9ace06f2ec5fd07ed</t>
  </si>
  <si>
    <t>1ec4cd49ee2f29018b2d5afe004e47206466d86146306a8b05533db9ad4541d1</t>
  </si>
  <si>
    <t>1ec5730a712a926a1e0762c1677796d73ed52628c27d78f0ee60c76c8131a1e1</t>
  </si>
  <si>
    <t>1ec8992ae6fef2c9781f5262276a0b5d30b9c775780f7bd9518bb7f86b54f333</t>
  </si>
  <si>
    <t>1eca711c4a201a386ad3113379a173567b656a493e3755c4daaf068448077807</t>
  </si>
  <si>
    <t>1ed3cd519f04f78632792e3dfefbcec847ad749562ffdc14893974c5f5768daf</t>
  </si>
  <si>
    <t>1edfa75af204c8d1bee19acd3e189471c55da74f190c736800485ec8081cbcf8</t>
  </si>
  <si>
    <t>1eed89421c7ec99ddfb8a61ae73a68085e5464f433b37b17b6c95657658ef23e</t>
  </si>
  <si>
    <t>1ef9cc1a4e061e909cb2c4c7d193e03d4bc40715f9a06b0b22501fb9394a40f7</t>
  </si>
  <si>
    <t>1efa13da8bb6cf911d4a43d0e513f55b1e748e8f1dfc9e398f7638dc624d7b31</t>
  </si>
  <si>
    <t>1efc5a354fd6a4fb3ad0d9ab19a0011fe122253d16fdfb26677c9f3f338dc096</t>
  </si>
  <si>
    <t>1f0252a03fadbfe02d8fb0f9927a56b005e42f5826f0692c5f47942e12f72f13</t>
  </si>
  <si>
    <t>1f1567b0a1fabf3a31ff8eb2c4b4c6e60c980fb029a9b283766f924abd0c788e</t>
  </si>
  <si>
    <t>1f15f48f9547e6915abb000bf9c21ab763a7fa10b7e5d7df23cf1d29fa306167</t>
  </si>
  <si>
    <t>1f16d6064f439a86b1ac00d1525c623b417911c4ecbc61f1aabbc006e4337213</t>
  </si>
  <si>
    <t>1f1d1404cf62508c8235e73677a3f7205e3e760a30c0a691c4418bd7d00c8d57</t>
  </si>
  <si>
    <t>1f2b74275301ce80f4dae313211651cbaf07b21579a397004ed953b8cdf42f7e</t>
  </si>
  <si>
    <t>1f300d1cc9aa28bafd8a4aacdfcc8b8e0cafef41f450c4bc246d06384ff86c8a</t>
  </si>
  <si>
    <t>1f3ab55194bbabe7d93a8e1275cc8af3aa7c78c9903b355f313b0788842725db</t>
  </si>
  <si>
    <t>1f4076c460da7618b770a4d7984426de1c5a25b59adc259a98f45d35c10a0f2c</t>
  </si>
  <si>
    <t>1f42be7b9fef5d1060ec9a8e798fc98bf5a17787cabe69a9ac7c9d72250f149b</t>
  </si>
  <si>
    <t>1f44c7662c7eb6347100fb5f38932aac2d75f010da54a1c06e5b746c952a84c5</t>
  </si>
  <si>
    <t>1f478de555bc05cd87e1afcd98c558a2cf254cdbc7e5f566a7e551a0fe43db62</t>
  </si>
  <si>
    <t>1f47c5c71af74cc1db04893b9a53412795be145572b64ffd2183132bd1382647</t>
  </si>
  <si>
    <t>1f4d026fc14529f008172239b00bd097af5d1196f37f314dff1cfd64560bacad</t>
  </si>
  <si>
    <t>1f570d33ebd620c1086e1f074b61964fec1c82ac37d573da22fc63029d3f269c</t>
  </si>
  <si>
    <t>1f5ad7dfb47e3c16648e8df51db231addd2d229085dce85d5ad44cdce94c1a28</t>
  </si>
  <si>
    <t>1f671d73e60af982e4b585a990dd958dfd0a8e2904a274e52bcc9ca76eceda39</t>
  </si>
  <si>
    <t>1f68790f6fa43e2978641fcc89298ca0ad8f9a4a29fcf22bdbb198ef4e214148</t>
  </si>
  <si>
    <t>1f74b187e6478b2c73aed0ee71db254149a7558de3d5d7a7c4a8dee372c73cb9</t>
  </si>
  <si>
    <t>1f7a907cfa3594aaf0f802b99350c545644c6e32bdb7b139272fe3dc55bc1661</t>
  </si>
  <si>
    <t>1f7ac1088f9f733348f1f3fc3ac1be24c41cd2418e1b96fff3203988ee15de69</t>
  </si>
  <si>
    <t>1f7b7b5ff2880a0b1e2649cdc0a2a11b7746199c3a2f2c4feb684132bdc5cc3d</t>
  </si>
  <si>
    <t>1f86ccd52a2c7901e207fa159b8b255f1501a041cd952b97af3191aec7540417</t>
  </si>
  <si>
    <t>1f8b6da460c86595f78101a07a530c1cd12700673521904a61465f7c64459e9c</t>
  </si>
  <si>
    <t>1f8cd18da81e4de00116e4a6a2f8a234c1ef5f71fee2923f8efaf0601c1f315b</t>
  </si>
  <si>
    <t>1f8d45ba11532dd5eba80182acd52e2dfaf08c9a173acfbbc4856e044031fb83</t>
  </si>
  <si>
    <t>1f8e7261cd3ecd3c11a7be8d9af0ade47f2227c00431a3209619d167c0c77767</t>
  </si>
  <si>
    <t>1f8f9e60f5546498a95ac19e25ae2263799c3a654d5fed834886b0adcb5811c6</t>
  </si>
  <si>
    <t>1f9138184ec39d3f0151fe6c1d4b26a9f29c537a5a350ef53c52af2d98515955</t>
  </si>
  <si>
    <t>1fa3d6301964d8df10e431f741ee2a324e5eb9a5f26a139bb7154ee4bb1534cd</t>
  </si>
  <si>
    <t>1fa536fc2ede89669f5914b7fe2ebb035ea16ce47704900c48d442f32fcc81a9</t>
  </si>
  <si>
    <t>1fa6c61ebce3bd141207e8f805b6e02f7f7883dc7bfbc1019d683496cf73c238</t>
  </si>
  <si>
    <t>1fb0c50bd24a2602d69920e845ce73d9fb7d2b23adba0a20595d85352c69036d</t>
  </si>
  <si>
    <t>1fb1cdc7d7d512d9be3be3b0efaa8fa487f25cb175b22113fc425801f90f60a8</t>
  </si>
  <si>
    <t>1fb1d28e8b6495749b3b5197ce80739ed08d16768476ecc4d8207e4c9d3e710f</t>
  </si>
  <si>
    <t>1fb634a9f9f57365ba829b50c70f93732eeda5c41a5bf797ad05272c3dfca200</t>
  </si>
  <si>
    <t>1fb754b877ea4206bae6eb3146b329a0b7891bab5628dce8df79231218a2a973</t>
  </si>
  <si>
    <t>1fb8f0e4764b095d275b2e62754db096f28043dc8a7e4a8b8c0a5ddd05b5331d</t>
  </si>
  <si>
    <t>1fbc7b3b32160cf7e191c9faf8521b6929a5e1af0f0e3bff8f7f178e55e6fb79</t>
  </si>
  <si>
    <t>1fc6fad410e63c9d5290a80662fbd131b4fe8be1543414f8fbb88c16bacf299f</t>
  </si>
  <si>
    <t>1fcc525649874426ad39c0c8372246ba8e600cd298f09fe8f3bd5cf354f01c8b</t>
  </si>
  <si>
    <t>1fd1c97c8ef390a54e7ab722f582581e1a3e869c1cffab04c3a85db1a4db7221</t>
  </si>
  <si>
    <t>1fdd2d9c4d6a1e236372313f105f14bf4870f03743ce26c99b7f89736ed43e89</t>
  </si>
  <si>
    <t>1fe13f2c0f03db4be446ef6e0539881264e547ec2dae0681330277625e429da2</t>
  </si>
  <si>
    <t>1fe8fd061dd9001e26efd217e3f278edd37707ec449848bec3ba4f9522a903e2</t>
  </si>
  <si>
    <t>1febde65f39d3e70b50a2b1a5cb1f0f2527975c12056aed96685148ad88da210</t>
  </si>
  <si>
    <t>1ff24948ba482c254e29262df7895ea6d7e683c0362805c9cf17e41abbd3adbc</t>
  </si>
  <si>
    <t>1ffd6d1611ebbd7e30831fa8948672317080c2e98357befdcbd779cdf07a3cc2</t>
  </si>
  <si>
    <t>200154dddbf905546d6d7adb1b3413432f4125d9ad381b5362aca9a0026aab79</t>
  </si>
  <si>
    <t>2003c3fb906f33f91f6378861c53624b383e1fc73d00b5374f7f1a48b01c4bf5</t>
  </si>
  <si>
    <t>200b84e4f999d31ea7a1712a208fd33b9738b9da376516037a31d139226b8236</t>
  </si>
  <si>
    <t>20131cddcc161e40dc198625d1815f3d796dee093bcd639b2b67411bb9138ecb</t>
  </si>
  <si>
    <t>201986bec590e4406a4ee4936500a43cfad059ccfe5ffc90f6b1c504137d2fe8</t>
  </si>
  <si>
    <t>20206b3b810920e2e626fd359909b45c2d8b01fb1fce941dfc5f346d25e65e53</t>
  </si>
  <si>
    <t>202e4c3835d750d6da571799116fb2a1dd490ceed177d4c0411a8dc7204745ed</t>
  </si>
  <si>
    <t>202ed01933229b48eba88b8c9341967af6dbe9ef952838760400e6d12a6beea0</t>
  </si>
  <si>
    <t>2030a2de3d83dd8936fb0d49946053b9b5321d582eb06de6186d6a8e3843bf56</t>
  </si>
  <si>
    <t>20313aaff34010da5cfdeb0c250e4d45a29da9036e1d556072dbeb8c318bf23d</t>
  </si>
  <si>
    <t>203442334d21ba241058c79f9d377ded5265fee3474a2ff1eaaa0db5de9d2061</t>
  </si>
  <si>
    <t>203818e0aaff113cf91e979e4a28ad37becc6b9e97b6589836cdc85fd9a7675b</t>
  </si>
  <si>
    <t>203cd3f67e9210f0c13029d5367f9cfeb9fe3d398fc56801c2ca7752305582e0</t>
  </si>
  <si>
    <t>203d41bad3f12127f3ac1da4bacce742847701100ef780acd179319f6443ff53</t>
  </si>
  <si>
    <t>203e3d833d68f5c39d3861cb0c8fd41a0b55c9741d12027cfd1dd44ebb22bc5b</t>
  </si>
  <si>
    <t>20480e35fc8a35a97da62aa85371bb9892a9932abcf43c24964faa357f2ca86a</t>
  </si>
  <si>
    <t>204da8b4761123c2f2f495f2a607171d62642276065fd04a76880bce5079a3d3</t>
  </si>
  <si>
    <t>204e59d15d54ba8ba7d2a6b2d393f1ab393c84b09ca8eecc55cfb55dbc8d54e2</t>
  </si>
  <si>
    <t>2054928bf370e15e23ee6cb9be89a1ea93095c7ce102e9bc32ab70021976120d</t>
  </si>
  <si>
    <t>2057e03bb361ab621079d20f1ec0d98642c07f3da89fc9740deaeced5fd351e2</t>
  </si>
  <si>
    <t>2058285d82aa45c3ff85c64f432c9cafefc9d35111371408e1365ade64e43326</t>
  </si>
  <si>
    <t>20590266b2bc2dd42ec5db19ffe04af32d1d8e2b3e994ee85180b9fec89b87fb</t>
  </si>
  <si>
    <t>205c357695e60b23dcecb7bbed9cb10a22945d4b67e3266d847c73e78689e8b4</t>
  </si>
  <si>
    <t>20630e40681350cd7d0dc530a42938e8874d4e272be8e0e283cc427f537ee8e4</t>
  </si>
  <si>
    <t>20673ebdc9b8e27ee5a1bff7068daa426a80da2846a42ad77c0d35c836d435d2</t>
  </si>
  <si>
    <t>20680a18fc38b08a5d4b1648919f685c3dfd6437cd60eff1bd1e83f1f71c1931</t>
  </si>
  <si>
    <t>206877032ce72dbcd7af285b1d7af3f6a2b281c5cf1785eca092f111e445360d</t>
  </si>
  <si>
    <t>206a4f0fe14c5f95d99bbd56585ab2c69a47014720575266f3ada9de1ed3bb5b</t>
  </si>
  <si>
    <t>206e3ac4ad5fb007b5f22af1ab793240e5d29b5555106742cdb4b5350faba1bf</t>
  </si>
  <si>
    <t>207d542a88ce021ffb3cb7e9eed5680c4f7522015f7178a277ea5161d50a8488</t>
  </si>
  <si>
    <t>2093e4282fbaad43cd59e98b1aea3bdf2987998518423de8fbf61934d14c088a</t>
  </si>
  <si>
    <t>20998867309cd040aed55b846aa1823868ace6d5904a13c22379f3a61b78e452</t>
  </si>
  <si>
    <t>20a6ada04e10b5498126b41620a0aeaea4a866e6985806147ce6ea76388119a4</t>
  </si>
  <si>
    <t>20aa285bcfe67da9ae67c5fcca5d10fde5eef72a4212e65eba62ff9c8ae3a07a</t>
  </si>
  <si>
    <t>20ab4a3aa2b40ca1152512a341736fc241d01e90ab70a902f0f5bd4710eff6a9</t>
  </si>
  <si>
    <t>20b12c084e5f0106b6c8b21c85f711e6b87d5348949715ec545558969a7a174b</t>
  </si>
  <si>
    <t>20ba27991ffc7adb2f0bab49c49e5f95dac203bee4380d0c1853e1e46f70c14e</t>
  </si>
  <si>
    <t>20d30907b832262606281ece6c549b0fa30987ecbcc67eeb9167e3442cc19f7a</t>
  </si>
  <si>
    <t>20d59b0beb19fe81c830e794e238692bedf61dd1d717f948e2ad977525671842</t>
  </si>
  <si>
    <t>20d8fda79824ec36d0a80a7d1eb0c001f11ffe1431f4f820175a20f365e60116</t>
  </si>
  <si>
    <t>20dac2883b1e52a53ba6a605132f2466336cf47e935d4fe6b70b02cdb1d6388e</t>
  </si>
  <si>
    <t>20dcacad18af7144ef575a8fce65bb7c38ce584c6326b3e668390428d7bf3845</t>
  </si>
  <si>
    <t>20e2195c0e25ab95f2f865e0a0a32ddae6b1d80d702d4a0d8ef65ca2501dbbd0</t>
  </si>
  <si>
    <t>20e2535043662d924ab6abd4cfce880690a45aebcd84b84ef98da45c080f46fa</t>
  </si>
  <si>
    <t>20e7bd5b1a3ab72da68b1645a9e5a151724b38526f3e12042344a75797850271</t>
  </si>
  <si>
    <t>20e8034798d6e706a0287179bd91dd3f1971b20991fba7132e5bdfe65daf2f35</t>
  </si>
  <si>
    <t>20ec69856143aff89bf895665bdbe6d5abcc62cc848fec35e99f3594bccb437a</t>
  </si>
  <si>
    <t>20ed9c048e0518c6c9cd595abcf69ab5e40efc251e9940eb043cfccbaebfceb1</t>
  </si>
  <si>
    <t>20f404ed30bfbbc84a7ef2c1fd3372f5e5b52a3b51290d23c099a39a7c596a5f</t>
  </si>
  <si>
    <t>20f7e55f049523e5fbe9c5cc9d37eae29d5489b87c520f07576df5fb22b6faad</t>
  </si>
  <si>
    <t>20fafc835909d84243178ce0060c61a278922dfbf5eee30d523ecaed7cb96402</t>
  </si>
  <si>
    <t>2108464ab4d4d25db72d81409d22c9fcd1d622fc67666bc884e73d44241443ae</t>
  </si>
  <si>
    <t>210dcb73d6346c70f30efaf12415857f844d4b1724d2b77eb0f9625024da284a</t>
  </si>
  <si>
    <t>2116d39dd8bfaac7b83566fcba2a271f229205cb8b575a0eab43b708f81081e1</t>
  </si>
  <si>
    <t>211735665c7e67464e4e7df01ca2b8097e2feccfa6f5417f0c5a2fae2938afe5</t>
  </si>
  <si>
    <t>211dc675f1003f626e3634824e0cfc70fb0983ad725eb00798b45e00608c80ab</t>
  </si>
  <si>
    <t>212277102ec0cce276881b57950f528708c88cf0e7d3ddbd63ab6faf9ebee42f</t>
  </si>
  <si>
    <t>2127c819569bc776b5466356c2c30ae66ee8086c7ae26d97fed0e971662dd79a</t>
  </si>
  <si>
    <t>2135c10bf3ed35e9844de59101c0a5838afe3edd8dec28e5a851f66c80d80203</t>
  </si>
  <si>
    <t>2135cc1017191433b0a0e48bc4f87ad012df90ded62f56b5d35d475210c41a75</t>
  </si>
  <si>
    <t>2136b44ece3b51bb9e9fc63702c644723a37603c3c0a59ae06219dc4b603b03d</t>
  </si>
  <si>
    <t>213dbbb3fa07e9b294a0ba472ce90e4b4eaa4c1339c23ff2e23a8e43653fd65c</t>
  </si>
  <si>
    <t>21483a73c25fbb9f64d029f8e1e03a1a4b9bf52833d090e79e68228b59bbca3c</t>
  </si>
  <si>
    <t>214c33821dc1a63cbd41d94c7949a0f4fad2ae8e61cc8147fafa2fc5834400b7</t>
  </si>
  <si>
    <t>214f631b83d1c5670990578e8dde685bac9a5b7567f24069952cca7fbd3c14f8</t>
  </si>
  <si>
    <t>214fad1a685d4a58660b49d52cf9e90593f3c55339ee0953939f1c4a546bf46f</t>
  </si>
  <si>
    <t>21533a273f55a2e82911fcdd656b1205c98056bf4665f56d5cab33ac9b2d6008</t>
  </si>
  <si>
    <t>215b95ddf75fbafc9f92e6b80f56249dc42cdf46a49920087a2c129f2a0da953</t>
  </si>
  <si>
    <t>215d42c120ff323928135c1a1f71399d540cb53f3ea5649ad16327aafe244dd0</t>
  </si>
  <si>
    <t>215f4e07a05e6a1cb817c178ef00ceaae1b8d7b327e1376c8327eeba04d4ca2d</t>
  </si>
  <si>
    <t>2165cf930229a5d18dc31c21af17fe34643d90bf950f80234f90f014e30e0c65</t>
  </si>
  <si>
    <t>2168716543b2a65a2af85a5d250042ed8c2caecdb0f0b713022cfdcccee73705</t>
  </si>
  <si>
    <t>2169c45719061c17c6fd448c3fbc1f634798588e6d4f2dbf28c76115eaee050e</t>
  </si>
  <si>
    <t>216d82fb72597d3ac8d3ad7dc3b8d467c51e88a31bfaf6612d0c74dd18ac2180</t>
  </si>
  <si>
    <t>216d88462b279836a8842f010559c243c378ae88b41304a51f9e569579d1c9b9</t>
  </si>
  <si>
    <t>218d67cd776f45cbb637d5129da83c99e789c8c914df7fb0c6bf95f88cb6c62a</t>
  </si>
  <si>
    <t>219f548a37b1899c18d71d9fb75f71bb264d7cabd8a0d45340474d7903da91bb</t>
  </si>
  <si>
    <t>21a2753e4d2a71f540fab5c4a4e1d819ec321a218feeea741da25be984e786a3</t>
  </si>
  <si>
    <t>21a4fcb80a5f68096623ea5269c1499c456a5fe33531767b24e60239bf9cf8ee</t>
  </si>
  <si>
    <t>21a6ab09a87861022424932666d9f7ca2d221f627d2b57898c0db5a51aa62e0c</t>
  </si>
  <si>
    <t>21a6b319e8821922b91a65f635e3c29bbb9f033a43b267a2bd048ffda3b0bbdc</t>
  </si>
  <si>
    <t>21a804cce5676b50e730a030701e26f6d1bbd19f2e4453c0a8b2787aea559515</t>
  </si>
  <si>
    <t>21a93f24e6486e8436f20f8e8e1fb6585f3447537c2856597ce80f1056b71416</t>
  </si>
  <si>
    <t>21aa9a6d77e4efedc31de6e90e20e16c158a255b09b60a92820c4c7b7752dce4</t>
  </si>
  <si>
    <t>21ae156485ca1a0546b1ffe7eeb8fafe8281e9c916f876948590c7ce16214edb</t>
  </si>
  <si>
    <t>21b2af223ffc19bb2eaaec09fe2b8ace68c3e2fd53bd4f50afc5eb300eb64b24</t>
  </si>
  <si>
    <t>21b90f6598f16168ab9ef305bc1270768172ee1caa08d3459ed14abcfda0944e</t>
  </si>
  <si>
    <t>21c182dd1a106cc31da1ceee70b30538d105a88e7e2ecff23d4a90e026347490</t>
  </si>
  <si>
    <t>21c956619fe90af1d31bf4c19b881e2b7eb9b8c4a3db7e362cbf99f143d655bb</t>
  </si>
  <si>
    <t>21d58c7a04471dbbc208f7a267ee0addbe13e08405b4cbe20012e21354952e31</t>
  </si>
  <si>
    <t>21d93f42ade0c333c9f5943b6b75bc07138cdc192f3b8d63fa21992db1731272</t>
  </si>
  <si>
    <t>21db77d31a3180b97180aa083b65a35ad3e404ad7d85a8d5dffa5fe5f8e7618e</t>
  </si>
  <si>
    <t>21eb091982156e63a28b8ed71782437f8dfb163df66046b02d21a9500d902519</t>
  </si>
  <si>
    <t>21f2d37b889848ce429872cc1c17603281ce72437b43e77821a6d8d76fb173a5</t>
  </si>
  <si>
    <t>2201197708d6cfe9919c06d63024efac4e6279e6b05b3c847f1769f2872800d3</t>
  </si>
  <si>
    <t>220204896033d1fb394b0414c359d3b63512189e70ce12aad37121ce5113cad9</t>
  </si>
  <si>
    <t>221036d5440c003c6259ad14a8158a2a0b9633dae3bc7a2608c462054eabb0ce</t>
  </si>
  <si>
    <t>223fc073643af6f8bf54487d8740618cc960712af1ebfd28aef290512a6ecf90</t>
  </si>
  <si>
    <t>2241e7c2583aa078659ae034bda0216fba67a6256f5d6bf259795716b593b3ae</t>
  </si>
  <si>
    <t>224b32ff37b484d0f0ba9a994c4cbdca97e0e36e66405af1cddf48c48736d6d6</t>
  </si>
  <si>
    <t>224facd97432f64bbb64729457ec0ae85c9e23cb74b422a908cee3bb3c2a95b6</t>
  </si>
  <si>
    <t>2253e4cbd8ba0ab007131d57dccadc4af1d8ac7eee1a4474fe6a2525eda88ee0</t>
  </si>
  <si>
    <t>22542a3fb18fd36820895ad42e69ace76f9950a4b36f4df95115d47ec489bfe5</t>
  </si>
  <si>
    <t>2256dfc61b1ba25b0b04c26fd65362f7a09293a7f4ef7db5f9c2fa2b2a1bf37a</t>
  </si>
  <si>
    <t>22593d28e81a609a63d5232e76b77edc064a2b4a47f1fb247fc676cbe8502ff5</t>
  </si>
  <si>
    <t>225a7180c86137a3758490578c053bc62a3f2116d0547a9e65faf8895cacd626</t>
  </si>
  <si>
    <t>225c491d45a4ee990c04ba919e8c7fd5e0f356be32968231810e2943499ce110</t>
  </si>
  <si>
    <t>225e857568439db4d5726583a47787f7e55e1ef17c365eaf481a9f98004afea9</t>
  </si>
  <si>
    <t>225f38b178cd27e8bc1d111900cdd354b75ebd0ec050d810011d7925cf083474</t>
  </si>
  <si>
    <t>226402babe7f4cb394f789e58e33c9c9fdfa8c7ad6574e23473fc10ef18f45ee</t>
  </si>
  <si>
    <t>22693b389400ce406765b8ddc174dcd6dff4c157e20e9bbdf9d985903a9d6179</t>
  </si>
  <si>
    <t>22754e0ed9c3b0b56a150570b928879d2a2d7813904c24090ed81b5138fa0c6f</t>
  </si>
  <si>
    <t>2277c5203b207730906be0932ab21d41fc71e4e2226e86c182380aaa9f5bba87</t>
  </si>
  <si>
    <t>227b946abfdb6a4eeb2008d7f5857344f14af3836c337b99017c85039935d813</t>
  </si>
  <si>
    <t>227c3f19a844ccada1faacf86ad7939000365e9b6ca29c959b11198b8df2b49a</t>
  </si>
  <si>
    <t>2283f0dcd7852507d4fada4614677bd1484712dfdebe4338a73d103de2174a98</t>
  </si>
  <si>
    <t>22858ed7f164511acf86b7f098611037fde49ff7728f61e5feff12b25a195d9c</t>
  </si>
  <si>
    <t>228831e721b157b5a9ee4bf6a65148636bade720e8894675b417e8d122969048</t>
  </si>
  <si>
    <t>22895a8a696f817ff96fec4c49bc7ecb05aa517aa7a341c02b1f8c6f12a9f9be</t>
  </si>
  <si>
    <t>228f6b53773c3d9590e4d7365cd47ba1db67283ef4f7682253f0767699fab956</t>
  </si>
  <si>
    <t>22ac6a1ec803eeb31e4b5a20a1e5e6367786e6a6e92ae15e92ef3be9042bd786</t>
  </si>
  <si>
    <t>22accce0415d60c26467e2ec984f0597d5235b80004b1c721f0d59c467ffc9ce</t>
  </si>
  <si>
    <t>22b191052fa2b3bce25cf657b8cbca5e37af3b747477d7de320fbb4ec957e298</t>
  </si>
  <si>
    <t>22bba714a2de8b62e8046eb40da6aad92d9a0c6de8b3a3fb143a9b7a3a79db8d</t>
  </si>
  <si>
    <t>22bbf0a41fe30471bcccd389a950bbc2be4e4a97a781800ba578023c4edc0157</t>
  </si>
  <si>
    <t>22bc1c50ff0cfa28efb9c41fb46bc319caaac4ad8609950b94ec142d9ff91651</t>
  </si>
  <si>
    <t>22c0badd9114fbd0b7e581300a59375f15faece03d0c0dcac4522d1f91ef0fc8</t>
  </si>
  <si>
    <t>22c89c52a944ca8cf4600f0be7819c2fed208831a76af4296020e6342c71e552</t>
  </si>
  <si>
    <t>22cbbf846d2a617adac0d55705573862e76e110f60d836171bf2bd365618c165</t>
  </si>
  <si>
    <t>22cc58f0800f6a92e9746a542c80ac850eef1e0db69421f20c780619f854f3ef</t>
  </si>
  <si>
    <t>22d29356ca75cd152786d7afa2773cecfaa368f3d199e544355191225f046ad8</t>
  </si>
  <si>
    <t>22d7d64770a5baecbd82b26552429cce406bcbe9f613f92d585cfcbae0aa79e7</t>
  </si>
  <si>
    <t>22ddf94470ebc1a04211c946d2a9b0cb7557dd060fbd55f11e3dfa117c91ab16</t>
  </si>
  <si>
    <t>22e891a95c8763a7becf601f56bf16d98eace2555f6a4e9db68540a26ddf5514</t>
  </si>
  <si>
    <t>22fc97b06ef0d071e04c9c2dfb0692f1927dcac9c331a90716b426bf520a8b6b</t>
  </si>
  <si>
    <t>23059cc1e8595e858de17a32e51497ffc42a477faa975197e0810e11254ac35e</t>
  </si>
  <si>
    <t>2320e21f683861b6c64790972bacceba5ad0c23d2694d5ebc1fd0dc8408e2419</t>
  </si>
  <si>
    <t>2327b303294bf99d83a29183da489cd8ab56f3d09e363e0d53cda78528e8ea3b</t>
  </si>
  <si>
    <t>232cfd9ea0274f423c87ba594e68154d9e00b5f0741d221a84e36805991c98e6</t>
  </si>
  <si>
    <t>2332a07ce4228c46d4048a45b72625f60b81e3b04088dedf640367a374761809</t>
  </si>
  <si>
    <t>2341fd47d8020316ec8324c1139254d97fee2f79f87f064d455341404aec51ce</t>
  </si>
  <si>
    <t>2342f3ea5ab40cfa840a59caa0e2e5a4f5ff707506e57af391318cc49b15f0ed</t>
  </si>
  <si>
    <t>23447850cc51dfba4679d48cd51015c16993a9383eeda069aa9b2895dd8f9e21</t>
  </si>
  <si>
    <t>2350b2b5b3e1cf659782bc76b6650749ac18981e7831b3b8711a95ee05117b3c</t>
  </si>
  <si>
    <t>2353519795a2ab6563f5e02283c481c95141fd3a89859e09c0cfe70ec8d5c25a</t>
  </si>
  <si>
    <t>23574865a69dcbffb41bd0f8001ebf3e29721c929d70407524b91c8c0304a1a0</t>
  </si>
  <si>
    <t>2366f84704f0a1a5510a434b414b8aa07c2a56f9bea4bd6b13b8d772c16bd4dd</t>
  </si>
  <si>
    <t>236a846ea080195e05c31a1d3ece622936b994bfbcb8c65a6b241fbe72982bc3</t>
  </si>
  <si>
    <t>236b7424296b1e7a8ab8d192a0f4326a05e53df82c67da70158e7db0b6636bdd</t>
  </si>
  <si>
    <t>236bad9a84a2ec0436dff4bcc444ea138fa686e0bcb79d45dc1fe23a5aa6462e</t>
  </si>
  <si>
    <t>236c2d52761e8d44d1b37bf20b3e5f98b6a71765d97b27d2eeaa574c75b276e7</t>
  </si>
  <si>
    <t>23742fb5d4ea18ccb0fce5399970f140be4bb94a3c5f26928afa3b72a822ad9c</t>
  </si>
  <si>
    <t>237ad78b08297ff70b2b80ed3dff2b7c34fc31ce7224d3d489ae1154c29a8fd1</t>
  </si>
  <si>
    <t>23821ba42784a1168c891f87da992fbd32be5184fb7060ab3e6cb0f44de751ee</t>
  </si>
  <si>
    <t>238596d3a0cd59027cc35b1909334c604eb4091e8961f3c534fc2b9da2764644</t>
  </si>
  <si>
    <t>23ae1801fe44ae53237d02c9dbb9033cd9b56a06af21fde5e870da88eb5c38a8</t>
  </si>
  <si>
    <t>23b345b7207ee9617fc75e962ed52af1a4c124fb2f5dee318f000992ab00925b</t>
  </si>
  <si>
    <t>23b6f98c40d11fd15a5b3ca4489fdb1d317439b0bfd2562bcbd513c7b165d037</t>
  </si>
  <si>
    <t>23bc7938eeb382fd54e5b61c2a3ecdf83bdbd4ec3c97de4a6e5400e46e9f5294</t>
  </si>
  <si>
    <t>23c23514c602511718854bb58b3b006a5dfc44f172d0ebaf484a147d82cfc743</t>
  </si>
  <si>
    <t>23c2eb864a59b4e3fd2559b2173122584b73666068e3246e02e14256cb8525c5</t>
  </si>
  <si>
    <t>23c57ae89a44bca89322e1b82a4bb5855798c70349c772f36afcf2a504295cdc</t>
  </si>
  <si>
    <t>23c97bba7e126dc0b2fd4382bf0449e8bc59ec935a8c7764c99412ae87a9e688</t>
  </si>
  <si>
    <t>23d0b815045d03bbe5c68db2756b7a71b72687277fa8c48d6fba1513d05964a2</t>
  </si>
  <si>
    <t>23d678e531eff0ca4c52ad1b11daa9d43510f729e826ffe14ac69370d699ad37</t>
  </si>
  <si>
    <t>23de63f211a25457b34db030321a1d90bda7bdb9a485f4d385528e05d26a9298</t>
  </si>
  <si>
    <t>23e13db9920bf49ca9441d59e53afd4ba6e5c97dd7eb75fd1185bc5560c92a07</t>
  </si>
  <si>
    <t>23f8c144d5f22c79df4d67c2ee29f4c5a3dfc885ac1bc390f66b3f22c556d2e0</t>
  </si>
  <si>
    <t>23fc8382c3dc58926b774bea87f39e3da89bed32475bb169f22a354ca8d71dc9</t>
  </si>
  <si>
    <t>23ff526b8f6be7a8aea7bc216752e110f09b1e96a83c8980fb99df8887ec7c4e</t>
  </si>
  <si>
    <t>2400ecdfcd57bd02fcaa4da6dfe45d160b0894a211059ff2fec181ff067ba1c8</t>
  </si>
  <si>
    <t>2403f9451483c944fb4a49bf5d441ff342b7cc8d49f8574bb53374328a665a58</t>
  </si>
  <si>
    <t>240bb690f3e71dacf70b789b621296f8d023b02214e680de8882ab1826cae879</t>
  </si>
  <si>
    <t>24169620ebda71cfcc78ce8707d2a2621b2ba8ed5857da26ddcfd67a7dfa0dfc</t>
  </si>
  <si>
    <t>241912d5fa2eaee39d499030452590902e45d62dbca2f631ca0c107aed618ee4</t>
  </si>
  <si>
    <t>241a04c8a7655ecfa7d27badc2817f9778af1647cb16403f4a86e3a1a9735beb</t>
  </si>
  <si>
    <t>241c6a81e855f21cb7d26a7da9e7eb86d930a29e1d98044f3ec9eb3a41c2f0ff</t>
  </si>
  <si>
    <t>2428f9b79a635896b75f4b172bbf471f75dd28ed6a1980c8954852970c2885fa</t>
  </si>
  <si>
    <t>242adbb6058f61c4ee1daa4f9fdc83c00a52195bbe176fbc25f5e0e4417692f0</t>
  </si>
  <si>
    <t>242af92b90280fba4b6327e0b97828d7d0d652847a617460fe84733a082d4fe8</t>
  </si>
  <si>
    <t>242ce7961e90886b2ed67061d25640d869cfbc9a1bb0023a06ed7040948e40e7</t>
  </si>
  <si>
    <t>242ecd68cf62d68c592aba7b89bec05237e681c76dd1307b30a9d9eb977bb0ac</t>
  </si>
  <si>
    <t>2431d61a6b25b41a5581f92fea8ed4636a5337594d78f20bbaa661e2747e92f5</t>
  </si>
  <si>
    <t>243528aee891f055b41658034041cce071c75322e510ae8e0d325100483543a9</t>
  </si>
  <si>
    <t>24358a7d3c0bf91f270be9591ee341638c4d537310c368b4af7793db397e0593</t>
  </si>
  <si>
    <t>2436e79aeecee1d432cdec2cdcf28645b7c07aaec5a26510cca50b7d83b29edd</t>
  </si>
  <si>
    <t>24481fd236d4a5bbb171dd9c5b5115089062adcb38e081273dff8cf742039dbc</t>
  </si>
  <si>
    <t>244e1cc7c2abe56cbd89314e25b12f2105869e3a8d748632ccf1413c4530ff2d</t>
  </si>
  <si>
    <t>24595a95c2a500d1195d308ca86b75173a6dca41c68f6cde06aa4fc9cdd85333</t>
  </si>
  <si>
    <t>245b0541f80a66e48131a61e2c5619577ece447f2f27eaaee61d5ac300e4bd77</t>
  </si>
  <si>
    <t>2468b2c14b9d51d2c670574206e249dc23f6c6f1e0343058573f0e9886227df7</t>
  </si>
  <si>
    <t>2468b771c9e7d19bd0fb433ef5808ee38ab2f9c0a4773eeb3837a6a6e1ba06d0</t>
  </si>
  <si>
    <t>2468f166dda8fc7e59a9437aa0df3a1e914f3cd4a7ec61e1462ad54a878429ef</t>
  </si>
  <si>
    <t>246b702639f9b72b55e63b5f3f9bd71d00c2be614e106bb7923a9dcf8ccf74f0</t>
  </si>
  <si>
    <t>246edcd804ce1d78f9ea4f0833633cdd84cc58a16e3a0fc906e980a7514f5929</t>
  </si>
  <si>
    <t>246f360611655fc15bee927b608bd01136b3b4258fc0e5677f549f549f0d79cc</t>
  </si>
  <si>
    <t>246ff56e498c4f52c54073d863fa5754b0f74d5d160ab36dde27e367de6a4017</t>
  </si>
  <si>
    <t>24703c791625b52d0f2a45f63d8412fa65bbf8a345282804f0ca56b4b2cba320</t>
  </si>
  <si>
    <t>2477ecec2eab4b449213a70cc6b47abf98fc202cd6174cd658524150dc195047</t>
  </si>
  <si>
    <t>248635aeaf2232baad90810b131e444d18ed7fbe27181b6fdd0419308f691b6e</t>
  </si>
  <si>
    <t>24902caff7c1366d9c1aafb41602d73963659e4e41ffbb615409754e045c44c2</t>
  </si>
  <si>
    <t>2490597c64c700d10a79302440998f8bd5587cdf013b275bd9a2c617743cca64</t>
  </si>
  <si>
    <t>249c6c949401522ffe6f5a4ee1a484568900aa3cbc4bcaa2b9d0d9095f282a6c</t>
  </si>
  <si>
    <t>24a44856550b6db2f17398476737ffed4901d53919505b0e49990e3131b846f8</t>
  </si>
  <si>
    <t>24a4e9800b3af6866d7d636689a776a66f50f897d1b9cab15b5657c4d251765c</t>
  </si>
  <si>
    <t>24a89f5479f0e598bc715ded9e84f2e00d42d16e3772e64d033692dfffc61996</t>
  </si>
  <si>
    <t>24ab77a50c3e2dd305e2ff98ffa547bdd384ef609efef03dd3eb795f831a1ecd</t>
  </si>
  <si>
    <t>24b166bc7e30afa78d66469105f07f8b44e2c7e95089266e285b6fccda89a9fb</t>
  </si>
  <si>
    <t>24b81db8cd140ebae4a782f6511cb4b2e656881d5ff2983449eb07831c270b4a</t>
  </si>
  <si>
    <t>24be54f0fc295329339f59ca0997cfd3446e114eb2d9712e1777206ef7192aea</t>
  </si>
  <si>
    <t>24c5956d1462af519a841e4280a182e1894089a654b4413c37dc3f9c797cb68a</t>
  </si>
  <si>
    <t>24c5d3501922b4b2eb463feba82fed558f329ce9646ab7dd20595dcb96f5cde7</t>
  </si>
  <si>
    <t>24d0ff4b3b5f460c861c17ecc32af4be6aa0a03a6d6882061e89c1e6197d31a5</t>
  </si>
  <si>
    <t>24d20fc40226712127d7ec5e35eb5df2a455794c241243462420230fd3097efc</t>
  </si>
  <si>
    <t>24d4857544d2dd0c0ee6d5f0dc4bfab1e99d108933a7f92bf1d94d076a4e4468</t>
  </si>
  <si>
    <t>24d581f3dda114db3e4366091fa24246b139dc189102c64f11c91ca6df629260</t>
  </si>
  <si>
    <t>24db8c67ac49c05e30713f48d55ebfdb64c01d02ac4ef36459df70796e4a063a</t>
  </si>
  <si>
    <t>24ecb57ae18a308e6814f5e784caaf94ee5f4c0e8d3ee973995f4a1f00569d32</t>
  </si>
  <si>
    <t>24f9bb441cbbe4efede33b49c571adef75472f826086cfe6f9068aa2451fc003</t>
  </si>
  <si>
    <t>24f9c7639849359c886216bb25ca84198a856364ca513e01e1f726f73510f31c</t>
  </si>
  <si>
    <t>24fa02fbf7bfa347cc68816aa7dfb5211a0cc42cd02f2fde20ad64d3100b15e9</t>
  </si>
  <si>
    <t>24fd5f02f14a3c21e23afd6e8f3c2e235b75499688a0911236f29560886b8563</t>
  </si>
  <si>
    <t>2500b092b335e1bbb354ec5d05e73f7302ea2ab073f2615247a224760e33c437</t>
  </si>
  <si>
    <t>2505dc469e7fba2a787f4896b63b6a17b6f0b3604ba9b247d87d56cbddaafbd3</t>
  </si>
  <si>
    <t>25062f2c6afdba94b7557e4bcae41cbb33c3433d476ecb9e809450459813dbdd</t>
  </si>
  <si>
    <t>2508b42d21902fa83c50c9cccbefcc81601e7706c1ea47ccce0f76cc1d892eb4</t>
  </si>
  <si>
    <t>250adb3de306e75ffd025a538587a310b565511bf88eb831a8ae0279b08254c6</t>
  </si>
  <si>
    <t>251d41b77bcd6cd2137f72b246532e37fb500be74b6ed79db6f1e2ebbc0b7b79</t>
  </si>
  <si>
    <t>2526f0c29623cc53adb4592236c4d1f42b4b22a0f6483d9889acdd3286854012</t>
  </si>
  <si>
    <t>25277581d1d4215f3d5502a3e1b2f56bf347e7d037eb051b6a7e84eab5485e5c</t>
  </si>
  <si>
    <t>25305a942a2fb36ec7cc1e465a69bf47084246d058f8f12562f2ef4b9d7b6f84</t>
  </si>
  <si>
    <t>253706450869d1fce7d4b0815ff3d58c17f744f1c72ebc22f1198699170fe143</t>
  </si>
  <si>
    <t>2538543bc86229529dfa120e5fe90bbc4c14cecd6f62c668950eec250d163d1c</t>
  </si>
  <si>
    <t>25401857c773aaae0dd0b96bd0ced2efc345898571bff1ad5dde9e52deefa2a9</t>
  </si>
  <si>
    <t>2555695e34b9093914e62c64ccc1b0f7801f0c8e07bef0473b4f2d9e628b7343</t>
  </si>
  <si>
    <t>2557dc2936809b84a1da70aa6a5a6e12021883555cc2a567121e83454f42b369</t>
  </si>
  <si>
    <t>255965dcd1f2ababe9e57ba18aa1253d9590eb938fae2e01d4897def062703dc</t>
  </si>
  <si>
    <t>256147018e842ce6d5ca533b11443cfeb5351e20122aa2d5052a76075a5510f6</t>
  </si>
  <si>
    <t>2562d8ad25eaa7feca6cd268b8f3ff2141e4bf82d1db7436504ed6561cabdad5</t>
  </si>
  <si>
    <t>2566d49f2278da0442501a1f802822232f3359d7cbaa0ea74da69695f98678e2</t>
  </si>
  <si>
    <t>256a940a8d88157f0ca03fa283e1d279824d23e1abe4d0c24458dd1a5be81c08</t>
  </si>
  <si>
    <t>256d74b01c589426df0438ac493380c2e1429a284ad592a2d26ced546948ea19</t>
  </si>
  <si>
    <t>25731a4919156f681afbcc8aa4217ac6e8ff1738611589003d1793d48d680e44</t>
  </si>
  <si>
    <t>257aa5c07ba660d00cf424ef18a88ebfcec186269522bb4939708a60b6583218</t>
  </si>
  <si>
    <t>257f5329d4b7dea5230cd7e852629b5bc41b6cebbf0570e5bdba3c3030a058c4</t>
  </si>
  <si>
    <t>25809dd955cf6e96b26e7848f76e400ea7f7bcaecc738afecfefca3f26e3a739</t>
  </si>
  <si>
    <t>25852b8555583a4b9bfdfd34fd243bdef3a42c65a87876be9b5e64189ab52f2e</t>
  </si>
  <si>
    <t>2587dd0753f11e595ccb947ff04ba97b6811480f06fcd0a4d96739cfab45a6bd</t>
  </si>
  <si>
    <t>25881056af5bf2f3952e2c85510fc2bbebb89bb68101f2baeccdbdf8d53c29dd</t>
  </si>
  <si>
    <t>258a85529dd355f2e5060e8d2d5a1d61f812185a6be216ffda5ef86fae729965</t>
  </si>
  <si>
    <t>258d4a3fd559f1e6a9c84762b30e49f30b65030658345b45c5e3b3957d96f220</t>
  </si>
  <si>
    <t>25900c4dfa9e57e1824e321c0f4c5f4372499096d3e2e37f88695489abb588cf</t>
  </si>
  <si>
    <t>2594b9a899da8c30750d8407ea9ad8bdd4a6b376f2d4d4cd7f7f7834036aa3d8</t>
  </si>
  <si>
    <t>25a22902099e0f80ae5d1d19eaf83f3366412f858061b323f0d7e441d156b0cf</t>
  </si>
  <si>
    <t>25b0f279a1e8ccd6575b5527fc5bf55208cde653758e579cd5b268c90ef8d48f</t>
  </si>
  <si>
    <t>25b8f5d420cda62d2b275aca80aad4a9f9b3f710a517aca31c25115b90cb000f</t>
  </si>
  <si>
    <t>25bd3f123b829647e56de4ec9b3bdfc2d055db1495f5306a6b383a59c0ddcc1b</t>
  </si>
  <si>
    <t>25c451e50b57635a63cd4a40cc78a3001e116c6165487409291604b0e75b7bae</t>
  </si>
  <si>
    <t>25c63e4c3fcb39d2d24ecb2ac8e8e0d1a8bb479996da6e4ae57653204e95c037</t>
  </si>
  <si>
    <t>25c94a558658a7f214921e1a6f1c70b88acee4228498ccc5290ba17e4b975db2</t>
  </si>
  <si>
    <t>25cecc9e2e10778fd8f2efaded5e78b20572df5defb0c331a15f8bb2a28796d3</t>
  </si>
  <si>
    <t>25d1c2a7db58de8fc42e4ea919b20d72f778aea6e66f0a829cbc3b4e987570f3</t>
  </si>
  <si>
    <t>25d7675c21976918d03d9062abe6e592e162f3eae8ba61c1045a9b4a50e5f227</t>
  </si>
  <si>
    <t>25dc9df5320403ee62bb24d149625ba7b4b44126afd5c99efa580f370089e173</t>
  </si>
  <si>
    <t>25e1ad551524330f85ec33496fe40969e37181c67d8033b3916da2257b5a0cf5</t>
  </si>
  <si>
    <t>25e30209b43b12dd50208f6c60ea2a6ef8afc61e8e47b8f96d648fe647830c2f</t>
  </si>
  <si>
    <t>25e3368c47cbb3652f41b99f70d3e52e028eb84818776f11a0d8ea9130c4fccd</t>
  </si>
  <si>
    <t>25f43362490c904625c2e0d8e390b949a5058153fedbb84e2f21fae1d704abee</t>
  </si>
  <si>
    <t>25f5f7974868f715d1bd8c432fd6f3179cb566148528ae3e714bd3b926e553eb</t>
  </si>
  <si>
    <t>25f65628b034eb9f952e923f3811f5c5cdf836f94a82eb16bd249920c2edc551</t>
  </si>
  <si>
    <t>25f663dae11ee989d68dbf7a6ad3c040540ff19505966d18a3a9c98f835a962c</t>
  </si>
  <si>
    <t>25f8f54f08c06a78bfee1186d3feed23309ee3fc867605d1cb4b937c2fc796c2</t>
  </si>
  <si>
    <t>25fc43f199c7f131110e6f6c3a596d3857e05f0884c4536e97165906ad7ed834</t>
  </si>
  <si>
    <t>26022def38e5273d76ec8804acb138fbe40e2774d5d0a43a53db72f9a1e86421</t>
  </si>
  <si>
    <t>2605342fc5593ab7a323c25c68e64afdc6cf79d0a77330b3d7fcd0d00b822d07</t>
  </si>
  <si>
    <t>26078feb7dfbfc032180ed00079b9e6e3964c169e214d7c13eadfd95b5d5da9c</t>
  </si>
  <si>
    <t>26094a8a64872449741540ceee4bc657b69a7afddc790e2154d20de573ecb012</t>
  </si>
  <si>
    <t>26128384647d2d2ea9f5ba0e627489a4a2225bf6c52a329d5f00b617f40b6ac4</t>
  </si>
  <si>
    <t>2613224784b165374bed2f384bade440377a5c1bcd26020ac599a33a3b9c4e8a</t>
  </si>
  <si>
    <t>261f04a6cda2b34b5e081402f3f0e07f56fde4a114d76a2b88cbd4fd7ab94f64</t>
  </si>
  <si>
    <t>26260de4ec67d030a2d0aee3d6cad59212c2360a1666af00e78df9051739e5f8</t>
  </si>
  <si>
    <t>2629e139fd910f34eee0dc77c1a7831cf80e175384e76013c59d02836e857b72</t>
  </si>
  <si>
    <t>262d680c1e1f441d377a3a90bf4aff7856f75a5435bb3ec9addb5709db843fb5</t>
  </si>
  <si>
    <t>2635b6c631afc6bab543da0238599f62f3973524354fa4134dbb36904ef5ee1b</t>
  </si>
  <si>
    <t>2640cbd683f567c9dbb9a609a80568564e2ff1f109cd5faf799788b3d88bac7b</t>
  </si>
  <si>
    <t>2647720c586dfe05c13ec9cc14cd62c6716fddf0209d0e6d59f5da6306e59980</t>
  </si>
  <si>
    <t>26492ba1658c911cc187e4b4fcd38b7e33e9b000afefd536e1906e8b1ed989b6</t>
  </si>
  <si>
    <t>2649418231d5b038c74ec4a2cf91cc9d5de76ffc5598add2bd3458d83e290c50</t>
  </si>
  <si>
    <t>264a83de95881ceb76c045a3d1c4b71cf2991c622e0adde46f0e79c5c863a18a</t>
  </si>
  <si>
    <t>264bc84bb6c85dbbbb8276699417f457e6582a7cc86ef1e40a3b7088ec79450c</t>
  </si>
  <si>
    <t>264cc525b221dadec70879bc716431db9787bc04a68c4597caa36f1785a4b52e</t>
  </si>
  <si>
    <t>2655ff895e5ea877528e105e9731b4a3c0d4a9ffbbeb8b5e43fe586fb02971f0</t>
  </si>
  <si>
    <t>2656d12712d122d9b38857d7d2cbf8e1317631d315ad5ea8a844a7e9f644a004</t>
  </si>
  <si>
    <t>265fa1b105b21f7dfe8fc23ef8ebfd432916a9d02f8ac37550857a1b7086f2bd</t>
  </si>
  <si>
    <t>26667d7afe2734f60db0ad948774321265bd2fc258372e8883bfd9e313a00325</t>
  </si>
  <si>
    <t>2670aeca756acc736c696474cd7be93d86da1564acda6ff425a250d1a4eb2214</t>
  </si>
  <si>
    <t>2675ab3f4e2050896b70058f44923fc3903c8e48116200afa99be3ff7d69669e</t>
  </si>
  <si>
    <t>2683a7837add936b884d42b9a7638ef0e8fc192370b0bbe96e9b5349c4a49fac</t>
  </si>
  <si>
    <t>269559736bb700f5e788e0d58a60c0e3fe607f012585fd45f320ef1178dd5b6e</t>
  </si>
  <si>
    <t>269eefe210bd9b2d83983ffb069c0fca3e438d6f5062c5fd84d53148fbb87d5d</t>
  </si>
  <si>
    <t>26a3b2571aa4810e45101ea387a1ebd9df2e2e53aab4efccc8d6041bf84c7788</t>
  </si>
  <si>
    <t>26a5e879c9ea45a64b30255ba1850b93ae6f6da090bc63a39776de759269d038</t>
  </si>
  <si>
    <t>26af533932e84dfa064607b6013299d5bdcf42148441a62be26914c727cc6798</t>
  </si>
  <si>
    <t>26b01d1d09ba12a0870978cca61ca1768c06b8c18b89f7f1c92858777de7a3ff</t>
  </si>
  <si>
    <t>26b6f2d967003467899705da49bccb4c2102ec8cdfcc1155d8a98b154972cee4</t>
  </si>
  <si>
    <t>26b7301cf32a33f3e767d16336f8935db05d1ce4e681990504073fd972b9b92f</t>
  </si>
  <si>
    <t>26cb5ac23d5dff41f6ed5cd34143b1c3366b2a760afaa1ce6b535cb504197f9a</t>
  </si>
  <si>
    <t>26ccf6a0d94dc7d14a3f41b921018b22cc0a84aa5a68702af9a27f86522ee544</t>
  </si>
  <si>
    <t>26d5f2e9a84d2386ea0812339abc5c104c1b46ac58fb69c1c31dc983de8a8ff2</t>
  </si>
  <si>
    <t>26db46ae13b6ed80661afc4cff1edeb15c3eeb83d7087ef15eb2ba8895a41ed5</t>
  </si>
  <si>
    <t>26dc140eb0afa6024652cf32fb703a9e8264707668600217aef93acf52bfcf62</t>
  </si>
  <si>
    <t>26e2f41ac20f2277d729a9a3223c05460abf11c0849871d910b7c9188d0b4262</t>
  </si>
  <si>
    <t>26e9d010f1bee634730b0275e8f90727f368f4dca36752d680516e3d60e5b297</t>
  </si>
  <si>
    <t>26eb8824d92e74bad2235992eaafa6a75402647dd2e5f64403ead38e97fd6b48</t>
  </si>
  <si>
    <t>26f14ab71d882d4bcfefd1adc0966c8b28049cc100cbd3b8ee168f3a1ea5667b</t>
  </si>
  <si>
    <t>270e5a1f0da7f5f3c2c09b155725d614738d0c6f378ff5d88ee1009a89eca21c</t>
  </si>
  <si>
    <t>27104519f827ff895f330a88efce8d264bf53596a286a6920f58a1184b62d455</t>
  </si>
  <si>
    <t>27104c746aab8978264113a30d5e79cc548304d73f6a6a337b953293ce9f7db1</t>
  </si>
  <si>
    <t>27136d8ecbbb0bc25094a3f1e8c304c0a19574a1ca7b23b37a260f8c4edeee04</t>
  </si>
  <si>
    <t>2719bb41e8e9a2d0e47da4fdf86ab7cdd61a49cce3a780a56ced52a68496d4e0</t>
  </si>
  <si>
    <t>2720f9c8e3417151224a1e0bb856cdd443cffcb7824fbbaf0ce556d85c33d502</t>
  </si>
  <si>
    <t>272bb2dd43b282ba537e606c14a1b52c8e9b3cf4b74517e12ac7b5f7900c0902</t>
  </si>
  <si>
    <t>272e7b16eb8b2bc9b6f4870a6c1ad2b03549c7f503ef192df654766c2b5c0e65</t>
  </si>
  <si>
    <t>2730d03165859a161309d720fd61f6cbfe8e5d11a10a98e24a98485ce1de7cba</t>
  </si>
  <si>
    <t>27326cb05bcb275af724926cf8fc3642d2373c72fa0e692b86f840905102a11d</t>
  </si>
  <si>
    <t>2733169ae0019b35fd71e40d5eea3b43dbd7dc43570c078e9ad3e8f84e1e10f4</t>
  </si>
  <si>
    <t>273fc23267fe51761aaa8f2f3e32d842742da05292bd185762ffe48dc016b43a</t>
  </si>
  <si>
    <t>27403692f1361b7383febcda7e706ed5a882ef844dab47cd95540073c65ae784</t>
  </si>
  <si>
    <t>2743eac6f7585d491f01f40309197ec967b0d1edc2906a0838ce215c7635fb25</t>
  </si>
  <si>
    <t>274e53563ac297994de290484bb12192a1c39e3f61ab2eae165acd7f904accce</t>
  </si>
  <si>
    <t>274e81c19b80ac7d555d6d82cdebd7faff4198259cbb58cdbe0da0e80f6ab015</t>
  </si>
  <si>
    <t>275afff37b6c741b4541303b181c80c10a452721dd559f03e2bbe94b3cda78dc</t>
  </si>
  <si>
    <t>275b4dc1fff155550eba9353942437bdf49a418c7138053add7c6284732f19af</t>
  </si>
  <si>
    <t>276239bc7fd40b068ef4123dbad9d9a7d80fc6f17311e0bc4585fb3729b54d18</t>
  </si>
  <si>
    <t>27651a1a6fc37a31ec6e62b51f72d64e661d41af2ad70c9ba8745731701b55b2</t>
  </si>
  <si>
    <t>276c950ef4a7fa2395f616e183c7b41ea00b6de750aef20ade53c54a497c9a21</t>
  </si>
  <si>
    <t>2778e4a33c6355ce6d649e0e6675146d31a5986c19480eb2b6b5bf86f6f4866b</t>
  </si>
  <si>
    <t>27791a9ed6653c9347914e1cc61d0d3dc70b427926ac6389d97b7cd6a639a63c</t>
  </si>
  <si>
    <t>278231329670b4facc1ff80e26737a73fb6e497235226ca59e89f8f6b2a65e40</t>
  </si>
  <si>
    <t>27896bca59ce3ba01c5d78f3c4c451ee7b925a6e0ad4171ca07d6e18b6b51533</t>
  </si>
  <si>
    <t>279144d39c25c2619c62901b2130d6fc071d7411a50f54cca7b12aaf04d72b18</t>
  </si>
  <si>
    <t>2793c5bdd27211dde402ea65c9503ab995b0eacde4c4309910e5bd6d603516a8</t>
  </si>
  <si>
    <t>2799d69717c0a018a563f1532147f6f3e1c094eaa19b42a16a3f99cd9dee92fb</t>
  </si>
  <si>
    <t>27a179d142eaf1def6fcfd55e5fa63c55f7eca8e97574fc6491765d072fab00d</t>
  </si>
  <si>
    <t>27a810302d349023a871c1c4934e61c3e26ac85b5441b311c6e4a12ba81fab59</t>
  </si>
  <si>
    <t>27ae0ef59abd4ffd9f44d3ef0128a0aa56a7fae41bc72eca72dec5200192f9bf</t>
  </si>
  <si>
    <t>27bb157be715277b3a8a71622ac751bf2b1fa37b3ef53e045ca23993840dbea8</t>
  </si>
  <si>
    <t>27bc0d10526e5409208a50e27babcdda9091fce995f81bf2facf2e41a62dd973</t>
  </si>
  <si>
    <t>27c2828d7ebd7eda395b3ba284722a735e18ba2a4bce28f2ab1786b87d4bbcc8</t>
  </si>
  <si>
    <t>27c339b9aeb2179ff736535f6264c6c929f0e51687ebc81dc884039487365651</t>
  </si>
  <si>
    <t>27c35e90b2ac4e22b711bfea64145341fa2d24016921560cf285ee82dbee9b95</t>
  </si>
  <si>
    <t>27c89921f5bb6e70e5b940918cafb504bb5e7fc738b74e878b8bd99a2cd22561</t>
  </si>
  <si>
    <t>27cacb1f7ec17cb0c37114d52ee7041170dd0e5c5b813bd8798077614a9502d1</t>
  </si>
  <si>
    <t>27d7ad81776a3b64c88c0943b24597f7ccf6b992fc4927788abb323839e40c10</t>
  </si>
  <si>
    <t>27da6967ba047bb75fc890cc7880ff0be38a05e763f7cefe8239a2ae155d5667</t>
  </si>
  <si>
    <t>27e27fedd2a94c1ef13ea3660ffe93baa052605d50bc0897256f858f9e3c7860</t>
  </si>
  <si>
    <t>27e89c9a86e1dadc260a1437e09fcfa6f32cdc8a569f5ad272678daa2c6ce1c2</t>
  </si>
  <si>
    <t>27ec5684a611631ff2665dbebbc8f19bb8f9c8341c038459bfe5b17a9f88a8f2</t>
  </si>
  <si>
    <t>27edf55db80829573a9f07f4d7022ab79e139e529b2b6cecf2e7416021dacf9e</t>
  </si>
  <si>
    <t>27f9e5717a61c81d176a59984f3a26663c8ad40490192212513f36823cc04c1a</t>
  </si>
  <si>
    <t>28000919594ec3cbfebc2332fd67aadb40d478a18180a0ebf30aece10b9d479d</t>
  </si>
  <si>
    <t>2808ef468fa27c12ef895ac3eb1f9727c5ad907a2642ed4fc4f178c87aa37b3f</t>
  </si>
  <si>
    <t>280cc767928624c792881822bc99c68d76dd4fc404cd53ce9ec8b1251148cb2d</t>
  </si>
  <si>
    <t>28132ae5ebbdbfa003bb671a27ee1aa4a2f70016cd22b131cd8963ecb88922aa</t>
  </si>
  <si>
    <t>2813ad8526c10ef0872354c96ff059d690d89e2fc6f8bc2341f67046c16d2c7b</t>
  </si>
  <si>
    <t>281ba4e25f30fab8cb78331eeb39bb21ffea1460edd2452501c2af6ac7b4c7b4</t>
  </si>
  <si>
    <t>281c4a6c2a538b1ff4da25ee15ab328599e189431a33a1f30cdfc1d76030f929</t>
  </si>
  <si>
    <t>281ca32b2ac112f40db83d9fff2c88f58340e69f836bc5ffcae848659d47b865</t>
  </si>
  <si>
    <t>282af68856546712dd8c7b7ed2ccab9fb31146d8ce4e1befbc061fa8b09323de</t>
  </si>
  <si>
    <t>2842aa717e56884b2886070f1d75ad4fbfc807d3dafba5ca3c165edfc39ab50b</t>
  </si>
  <si>
    <t>2848a3ac6686d111a52631a7409fe8d7d409434c2bc591b97d09414470ad8b1a</t>
  </si>
  <si>
    <t>284bec9b9289fceb697fac7eaa5d35203177648b42b460c2b6336074ea016f42</t>
  </si>
  <si>
    <t>284d91007da4c4157912c6eaf989224c27a4ec5af6125550b174068f34553f4e</t>
  </si>
  <si>
    <t>2854efc9431a37fa63fa2c136b28f083089f07a43e157ec961c5454afe89103f</t>
  </si>
  <si>
    <t>285614513f4896900b1f980d535241b118375121ab19d09f670c5cdf00d59164</t>
  </si>
  <si>
    <t>285644aba6a53b04f414ca467ff709a76bfacf9f15585dba3802988bb4fc1c95</t>
  </si>
  <si>
    <t>2859004b33812f205bc09ed2834b3a33147c195a14f251167743b9eee29fef63</t>
  </si>
  <si>
    <t>286fece163dc0032fd36a7255c463a3e40d6e96d30ed4eedc3b037dacd432bfd</t>
  </si>
  <si>
    <t>28754b3753305a4c13664d627a1e650e67c8b7cfca77bcad53fd8d23292acdd3</t>
  </si>
  <si>
    <t>28770e54cd6070afd84a23e660cc93bc1cb86b5b1e3785c2ab8ec1c35b523677</t>
  </si>
  <si>
    <t>287bf3c754e857eadbd3f640adea423e080eb1f6b4ffc4fedb326a6d0dc28ebb</t>
  </si>
  <si>
    <t>2880a1a2314db82ce756bd8b496edd1e15dde16167e1620d863e1bb9077ddfe0</t>
  </si>
  <si>
    <t>28907c132b9b580ce491d353086db05722a424e6fb1db81f6c1df4b138734dfa</t>
  </si>
  <si>
    <t>28a0a6e16e82d950e399c876e9e5f1eca0cf6fe0d3142afa2e0a75682c611273</t>
  </si>
  <si>
    <t>28a71d48595abc8ab28e021ffe8ce1a5f731771bf6bea96e67c826be307c2ed7</t>
  </si>
  <si>
    <t>28aaa5162ef63409724bb86b8e8256ee31ec30e9cd02ae2315c45c2800790d5a</t>
  </si>
  <si>
    <t>28ac74d82ef1e2e6629ddf371d059e18b5edec8bbdfff793242ceb906708aa39</t>
  </si>
  <si>
    <t>28bb91ce0aeef7a6f5789070f15fc8689dea4d05b5838d455e651477d12cac70</t>
  </si>
  <si>
    <t>28bfadd0168e61a8318cf89a9c4967592309b67525cb6a8febb7417ceeb1e85b</t>
  </si>
  <si>
    <t>28c27a5aa4e8bd37e4e3881e4c97b70549a5b0d65edde51f4b81b1b5fde6756b</t>
  </si>
  <si>
    <t>28c931ac8f76861d0f705578b2afb1d40fd28b8b23c8fdfcd586cf5498fd9a15</t>
  </si>
  <si>
    <t>28cd0474707aa082cf1a3bce9de0e4a02dba9baeaf0b72edf88c45f72d536010</t>
  </si>
  <si>
    <t>28d49463447930fbec41ed9d6bfad02cd92908b79e89b513318c308a904c035b</t>
  </si>
  <si>
    <t>28d6252fdd4da8615a2d9e6182922aeb7e5e16e14ff3368df77d391f6e64b871</t>
  </si>
  <si>
    <t>28e4d3b0f657f4dfc547361ee023f876ce3233e2b2f1d97b78560b8d7a04ebee</t>
  </si>
  <si>
    <t>28e7a5ea4953a0d36699c114a4acc0f4260811243b0b6f6872b72576591a600b</t>
  </si>
  <si>
    <t>28edb9f87b22c3c2b829e8786cc946394f59131cefd4d08bb349922d7731246b</t>
  </si>
  <si>
    <t>28eee6e9ca895e177cf09baf439998888829fcad4fc996a742a7ee6e31e8a312</t>
  </si>
  <si>
    <t>28f31e381252d54f467f429e7a5b9394a0c40c593ec929a4d912fff9d6ebe4ed</t>
  </si>
  <si>
    <t>28f8e100f3a82214c4470d1c0163a1213601875e5ab4ade04a316b9e5a3506a2</t>
  </si>
  <si>
    <t>291e9c13ad9354df18e76ed766f57377b7428226b6ef90026b5c3e118978ef9d</t>
  </si>
  <si>
    <t>291f0a416a9f89b42758f38fa2c7108faf8cf1801242733c5f0e363fbc90d1a6</t>
  </si>
  <si>
    <t>293888ce3eabc9fb70b69edc7a6db034fa68ffacf18b48130b6bf36af4f08c24</t>
  </si>
  <si>
    <t>293e7b0910d3c5a9ca588bd0c3b5f689118e2bd4f10baca2a99ca51da488bd23</t>
  </si>
  <si>
    <t>293ec4fe548f333aac35a8010338d8cbbbe5e5bc6d9929409a0e0c434dea8c1b</t>
  </si>
  <si>
    <t>2947e0d61962430c419f2e72978de5610a054b806d48e9cf57df355fdb305247</t>
  </si>
  <si>
    <t>2966139007d9faf4fa766ee5b3032eac401f37482a8f5c91bf17ce631d7f7381</t>
  </si>
  <si>
    <t>2966de0e5a1784ac0bfc99c93b0dcf6f2d029e17abc50ebc7d8df18ad827edaf</t>
  </si>
  <si>
    <t>2973034023ed228c9f9d1e1cb6fd223bb151909728a89d1961700e923198c2dc</t>
  </si>
  <si>
    <t>29752bc5684b982db5063eff0012b838134bd020e8247e8aa2993954880d2f15</t>
  </si>
  <si>
    <t>2979092a115a84317931fa80fc751319c86f8f3e17a07c6b4c8b8978b937e810</t>
  </si>
  <si>
    <t>298179dfc1b809242ad3e6b2e5b6774d4f2ed842c358bb144e35c4be1074a955</t>
  </si>
  <si>
    <t>2995c215689865e710416bc3f944d25c6a9fd68bb5f6ccfb80926bb0914c494e</t>
  </si>
  <si>
    <t>29ac2400344f13cc983cd04a6a88e2e03e1940de2d5283274415b0c414de18ee</t>
  </si>
  <si>
    <t>29ad08c0c51bda928b48c581729e4cfce27b05967d50f575d317336994cce9cb</t>
  </si>
  <si>
    <t>29b85498c55eb3b4014aac1a37c1f6e27ff9a3a5bd402ee334dda7c389abb84f</t>
  </si>
  <si>
    <t>29ce22457e302a1413929f31327330af7a5ad9c7a4ae538eedb0b165ea5578c2</t>
  </si>
  <si>
    <t>29d4053d1b1e93980642943feb336100df0977e0cc790b45f45f6380ea951682</t>
  </si>
  <si>
    <t>29d84e8f928986ee6fac2cd5699aaeff17b58de46c0b3072bb9745c9162cc78c</t>
  </si>
  <si>
    <t>29de62169c361732e5dd94097b74b871324362352563fa1739cde447dfb18292</t>
  </si>
  <si>
    <t>29e1d328fcd80dd4aa9a4e29240984ceb49e2f3f9f74254176fb00ac93e8cfac</t>
  </si>
  <si>
    <t>29e27ae15e435aa48881916f0443f16293bcffa7f4c9fafd3b5a40919cb95ce9</t>
  </si>
  <si>
    <t>29e3e1803a49d7cf7829f14e68615c2c7f6124a9b79219103d83887f981cb868</t>
  </si>
  <si>
    <t>29e73a9455a56ff824fb883d5d9645456e2dc581126159860a20044e0bfd9e54</t>
  </si>
  <si>
    <t>29eaabc0e46fd9e8f89f45730f6084b91a631f1b015f7009d11064877c45fba8</t>
  </si>
  <si>
    <t>29ec7a98a340cd9b9c7dd46445e42fd45bb7fac3e57415baada8b8ced7ed24df</t>
  </si>
  <si>
    <t>29f1465ea01789630381c48db3e14323d4bcd191c9878b8878f254e692e99d60</t>
  </si>
  <si>
    <t>29f26505358a5d5caa4005412dfe3d35b852bd142485620a4a80f8fb6001c1d4</t>
  </si>
  <si>
    <t>29ff491d71b1a809b6de3be56e3a10b8a033e11f1de3dae2816269a3ee2c9dfa</t>
  </si>
  <si>
    <t>2a06d0ff8f84038b54b98a7242f1177ad91f0c723edf6bb2dfc60aa99e0c455b</t>
  </si>
  <si>
    <t>2a07f02e27118fe3ef7fc04ae97e7901a4bc05f320e621bc60ff9c6f092f7bed</t>
  </si>
  <si>
    <t>2a0c466dd9d2e63a693b99bf9d9d111269601437bb09aa38f38a40651fea5b27</t>
  </si>
  <si>
    <t>2a105653addad04d25916b58ce3530c9d4cd920f9ac9de00138905184daf8862</t>
  </si>
  <si>
    <t>2a11b1d73ab176208efa116bf5ce9f7780ef784da77e21d7bd2d3a7ad95be0c0</t>
  </si>
  <si>
    <t>2a16f9474a89825c3ed52e14dfc198d0f2c878bd97166833c58ad520881d7daf</t>
  </si>
  <si>
    <t>2a1af3d3cd946b752aae3ac2ccc85f2e4a8c4f2e27409cef5434b35963363521</t>
  </si>
  <si>
    <t>2a1da2c38e19d0b1185db119a3d0b5f204f8ed74c5925f565e7310429dfbeb60</t>
  </si>
  <si>
    <t>2a2282d2673fb57aaf69dca3e7d21395a1da5a051a2314f115aca15a65e5a5d4</t>
  </si>
  <si>
    <t>2a235a0606912fde65b3a0c178a43f68b1d120e82414d0a6ae7700b2f8765aef</t>
  </si>
  <si>
    <t>2a38d191bfd3f6330fd560c11d0f6c2aed20ecdf730166515807658294eeddd9</t>
  </si>
  <si>
    <t>2a3a0ef2f3a7d750a15b7d1c7f6415d9d8d303b9ba7c6347fccd8d20b8749272</t>
  </si>
  <si>
    <t>2a41ac62348acc96b51d7d8b56c0d7b2571a33d92225b1229f6a78109dcd3a7f</t>
  </si>
  <si>
    <t>2a4ef336ddd35a5486d19cd7977e92eb3b18bb22b6e5f1f6a60eb70f5cee44e3</t>
  </si>
  <si>
    <t>2a5170a99bea1a77df2d4b51ae9ed9f7eae4694ecfb7462fee0999fad1ef4e87</t>
  </si>
  <si>
    <t>2a53641852dad342040aff1b49d9120a39183eaf157ed3509c126e1009fd8bda</t>
  </si>
  <si>
    <t>2a56a40d33fb4a0c53ebbe09ce960aa18697cd45720ea9abb62d84674dcd6e0e</t>
  </si>
  <si>
    <t>2a5f0da6ddd9455e9d3e53b04051e433a2a71150200541a65b28488a7f652f8e</t>
  </si>
  <si>
    <t>2a6face44c35bae756e4618c2ce903da43ae9617ba92df0e8206d108cfe99189</t>
  </si>
  <si>
    <t>2a7a8acbe6ce1409ca0fb0b98bedba97d6821fdfa742a5c222b698b0517db046</t>
  </si>
  <si>
    <t>2a7a965329083086bf2b929c4f4eee83ecd639a48f2912e115326b5b4f837325</t>
  </si>
  <si>
    <t>2a8952ef5cf55385f8b6c37ccd9103eaf6569246f764ced23ae865499f9ce9a3</t>
  </si>
  <si>
    <t>2a906d64e1272a83c009f2b95fbdf065931ae88de6da0194fbffcb36d8403fe4</t>
  </si>
  <si>
    <t>2a93cd9c799d958a0c0854f74c57af2d290ef49ef54cc5f1e12c16b76bff9874</t>
  </si>
  <si>
    <t>2a94a75b46cd6d0e32e7d9017b9426da70843ce460e81a03c52300e033f255d4</t>
  </si>
  <si>
    <t>2a992f8824ae32b25cc71302822698dff160a1d0f4221f3f4b840c67ee9ca9a9</t>
  </si>
  <si>
    <t>2a9ae47ed65511813359a66ac1a2c7c7f17d0b4611d616785dac44e227296103</t>
  </si>
  <si>
    <t>2a9c79f57e058af47f6539cb24e2beebe809273d0247aa3d957d3de6f810c4b9</t>
  </si>
  <si>
    <t>2a9d91fd0c2d85000106b59ce33d4b2cebbdb66c4448f4ed05826ebbc8cea40f</t>
  </si>
  <si>
    <t>2aa15c5c84fde9d7fec5ac5e37571f659c8a36e1f2ab9276e8b962eec2d77cd1</t>
  </si>
  <si>
    <t>2aa3bc937ae3231fe0bea3fd2da4750720df7565a71fe0d61e11373361028c28</t>
  </si>
  <si>
    <t>2aadabef50cea841e466ea2c107951d7695998c08252667d1eb001c2d4328ac5</t>
  </si>
  <si>
    <t>2ab898d0284e0c71429eb60f3ea9019c1d83c65bda4b0f2e1095c95510c9adfc</t>
  </si>
  <si>
    <t>2abf6f68af0536fc9418ccb8b3de6c654c81a12c64ab47fd572c30651169b079</t>
  </si>
  <si>
    <t>2ac022f7b8782c1c28ce29656d741c22f52cb2f2e2124baad18fbe7fb37735d7</t>
  </si>
  <si>
    <t>2ac26cd65cc8e0e9d973abbba7c1d1bfb07c03099a70a16932c4d87a8261e57b</t>
  </si>
  <si>
    <t>2ac5edf5b52ea0672df0b2dfa1e7e72959a98aba0d3a5e15e326e89fbe5fb0b4</t>
  </si>
  <si>
    <t>2ac63bef01baa79c3ac8de75f9930f90c7812ccfb18dd6d73a6c0d516bd16802</t>
  </si>
  <si>
    <t>2ac8cb5276573d96cead7f08004e9534806c1846727673d956875a2f81731472</t>
  </si>
  <si>
    <t>2ad6acf0c719b93db35f73a152dd6dfacd5f6fddc3f001096d6d4c5face09afe</t>
  </si>
  <si>
    <t>2adff41171cd7535b9528fba26ee62a8432a86d2be0f77fb1b146aa113906e90</t>
  </si>
  <si>
    <t>2aeb01d1e6008a95aa920c696606b7f59a3a3aed0fddc79adf713627b1ed912f</t>
  </si>
  <si>
    <t>2aec6c65fb383f280eb455cb189b5fe4ec9297c733e46b356eec0ab927cac2b0</t>
  </si>
  <si>
    <t>2af1b6c759c97e1bddab27ddfa0943dbced2187edabba28270df5cbf1b08d3d6</t>
  </si>
  <si>
    <t>2af3467a6520316052309ecf218f0d95a59dfecae1bec198e8e3f8b590362089</t>
  </si>
  <si>
    <t>2afa95436156e990282c317848516e9c41aadb20df0b883e6c926c271f02259a</t>
  </si>
  <si>
    <t>2afd7ac9e99ef06c36e167167c9b8f2b9e58dc05d770bbafcda6c0e929fce232</t>
  </si>
  <si>
    <t>2b02146b48af0f0592131d9a2de74bf7703e6967ff13bfe7217625cecd634b8a</t>
  </si>
  <si>
    <t>2b04af238352d8f34fc63ea37b06f31997af7ba94910482cf9cebf3f9819e1e9</t>
  </si>
  <si>
    <t>2b15caa75dc44ab2e07257d5f00a75390b99450b33baa65664a5b1e0a5e386e0</t>
  </si>
  <si>
    <t>2b18d55f21d66fc0ae7095c5a68dd639f4dae943fcef31532fdbf2504f9dbe19</t>
  </si>
  <si>
    <t>2b1a2da46ed0dda7af6d15888160ecfd01006104158c150bfd6290affb41a5df</t>
  </si>
  <si>
    <t>2b1a433711c37fad25b34e5b5db8c19d6e6f7291944011062d80f923bcc5c620</t>
  </si>
  <si>
    <t>2b1f38f3fbd9ba41d37c938989052de9fae64ca0be76e5dac40b0aa808ea340c</t>
  </si>
  <si>
    <t>2b266bb425a7fa3976aad4755b2ef2737bdf1367f7c2051e8ac17424e3a48a7b</t>
  </si>
  <si>
    <t>2b2cebadc511cb825e00c0a155e30027af9d8ddfbccfcc66dde6fdb4f1f420fb</t>
  </si>
  <si>
    <t>2b2df9dbeff1f50b0fed1fe43feca07b48153fdc07c229697e0cbe18f3bd3d96</t>
  </si>
  <si>
    <t>2b3dcab966e197e62dc06b4c4067463722d14424328e2469a4927741e42c269f</t>
  </si>
  <si>
    <t>2b450d03eb17b3f53b83180dcc844fbeb18ec58601932bbb293843d22d3f410a</t>
  </si>
  <si>
    <t>2b4e9abd0d012800b74105e6f8979eb81425c7987a456e04545b5ce1db2e2192</t>
  </si>
  <si>
    <t>2b5134d8f89ef7b1d994045b94ba8afebe7b8ac50956eefe669a8ee7b4dca80b</t>
  </si>
  <si>
    <t>2b5b669549f4996dd77c042ea67ccc85fcfd7b00fbcb6ed8554ee835329549c8</t>
  </si>
  <si>
    <t>2b7ab2d4c9a19f6aa371d702a3c6e2fdfcd13c888d87504104217059910b63f5</t>
  </si>
  <si>
    <t>2b8d93bf2590922c3bda7c333ff8e408b29e36d1a714d37147751cb667a23422</t>
  </si>
  <si>
    <t>2b9101aae7212d8cda9eea0d5333d77c101bd3327b66fe8ff61d4ad92159000e</t>
  </si>
  <si>
    <t>2b985f7edde088aaaed1489fac68ec6484362f488d786c95c29b008a929d636b</t>
  </si>
  <si>
    <t>2b99175b2013eec5fc9cac514f8abd08c53d3a7380e2ac49ce347e832c4e2c48</t>
  </si>
  <si>
    <t>2ba010c563f3c3c9fc688faf6216950a27ea6c8b1d8553dbaa2391dea62189e1</t>
  </si>
  <si>
    <t>2ba2ab9af41b6d0c590557dc58deb7a3a1ff383a72d01ceb4b7ea12bb163b957</t>
  </si>
  <si>
    <t>2ba83867d8e86fb0b0201c2e126f0219c11de7f87c7b687f539bfda06583da27</t>
  </si>
  <si>
    <t>2ba96dd254cfa9c529d6e8c69c838be39596f9e6a756420047d0dc8aa19293c4</t>
  </si>
  <si>
    <t>2ba974ad361bfc3271749f575f9247612ea4f759eb7ddb914e9cf77048b04f3c</t>
  </si>
  <si>
    <t>2bb822c31e1614baf3524061d08dada07d0bfb0c4abc5f913c70ede79db5519c</t>
  </si>
  <si>
    <t>2bbdef6738fb77e2b37906cb847c80ac7ec5276204ad2f9e29eb3220a85afef4</t>
  </si>
  <si>
    <t>2bc6e3ff2a93b50cde216bd432d6b789ab46c71024296a18cc66f3bfa65dd7b1</t>
  </si>
  <si>
    <t>2bd5bfbd0b9f046b00e948abe5ec7f39ee34384c9e442e266e6a47db25026f02</t>
  </si>
  <si>
    <t>2be21015d9fc2578035c659de5d51c5ddc9f8d2c7245d3822718e887fc107784</t>
  </si>
  <si>
    <t>2be3db369315a4acbaa81f32f1cc5772991993e3e2344cd4ebe3d636fe770b18</t>
  </si>
  <si>
    <t>2beb1228ce85bd439f05a4bea5f98e8f6273b042da0e764737e292b4766c6d76</t>
  </si>
  <si>
    <t>2bee5e1dd40f97656085d6e3a29600d27a4661d8007c0315c483bf63ce258ed0</t>
  </si>
  <si>
    <t>2bf24c7f6aec7899395b6c80441bfa06526fab20e072d976c3eab58ab027194f</t>
  </si>
  <si>
    <t>2bf46783ec00e6a3090e3b082e258f25ef3b35881dc9f9353a319616ee06cf0e</t>
  </si>
  <si>
    <t>2bf4dcf6d8b8ce688a471b3ccbaa3351c63b57fc98efa4d41584546f310678ef</t>
  </si>
  <si>
    <t>2c013e01a26b9e4ac9e972640c3e97689d7975abe8b19eb38ec2bbb9ab9dd052</t>
  </si>
  <si>
    <t>2c04e1ff9086076289a3c2f6352601d4b089d3c2bbeb5d790e4a99bcb32cd4f8</t>
  </si>
  <si>
    <t>2c0d0570afe217c14c0a4628a67333a6ea77c64bf152990f5466ce7a75278b93</t>
  </si>
  <si>
    <t>2c1331a0fe362283dfd0f8fad9f65cb11aea0188c3ce8ad7a6944a6b9b6fb0df</t>
  </si>
  <si>
    <t>2c141da731773043d22600be6175e0c27935b2ae48b29154de854b741395ea89</t>
  </si>
  <si>
    <t>2c155179ddc19194d77656c500eaefdec62f1f29a91e72ccd820b857ca97a6d6</t>
  </si>
  <si>
    <t>2c26e49e72a15fb22b4801c3629e18823a6aca25a4447b1b23f4584ed2febaa6</t>
  </si>
  <si>
    <t>2c280b41b822ef97dc602d073e2f3f735bb40e09defa29effe5d08a6a356e93d</t>
  </si>
  <si>
    <t>2c28a837f64721fa10ccd2e60e687c523b3d105599052079dd4024e7a1be4c4e</t>
  </si>
  <si>
    <t>2c2a5a4afcbadee44571f06172d7e283b732ad692540251eceab03b8fd7ffec5</t>
  </si>
  <si>
    <t>2c47a65163cfdfc11d59d8789a3033e374bb14051771d1c6d867922029e36567</t>
  </si>
  <si>
    <t>2c57c6d2023c74743a973ad130600a33432439281c0cbf27dbe7bb92d447a13b</t>
  </si>
  <si>
    <t>2c60a48d0b57cb548e373e1d469ac6363359cbafa2f58c448702cda4cd25418a</t>
  </si>
  <si>
    <t>2c6f842f22bd22f770e032ac4fc21695a22cd16750dc961e0b2e5fb342b43f35</t>
  </si>
  <si>
    <t>2c70305d8a68ce7cf408235a734f5f85614e9833349fd427801cf56503aa4fed</t>
  </si>
  <si>
    <t>2c7bc0e3b1fb104ade05527fad3bf41362a521a8e88047d426e000c22ff03a83</t>
  </si>
  <si>
    <t>2c7c4a72ff00bbd2e28581e9417c8b44ef3acce28e5e9263f23ac3c46f8a4abc</t>
  </si>
  <si>
    <t>2c7df94c10a0308a8d10fbd950c6fb997047ecacc49e3d7c0da932547bfac7ae</t>
  </si>
  <si>
    <t>2c7ff859fa355a18b452810c13e92199cf99ca407268ac2376143d2aeef6be69</t>
  </si>
  <si>
    <t>2c808f26eef8026dae4fde39aba7e382e3f8933dd7fc4313dcc54b60737f264c</t>
  </si>
  <si>
    <t>2c9513fe2018593e2d0281c540f6fdf18ed5ed8158b1582da6a56240a9e6e77b</t>
  </si>
  <si>
    <t>2c9ad41d1e2eccf3bf9a0b936f932eacdae201627fd7b02a0f0b2fa73253d79d</t>
  </si>
  <si>
    <t>2c9df9988b90edfaa3cd9245861f0c0f22e8db3b314241f17bab6edd85675740</t>
  </si>
  <si>
    <t>2c9e2a5404e63322ad675926f9dac71273f98288c0530b036ce2d9b33259e912</t>
  </si>
  <si>
    <t>2ca8c00f0ad021b07de0e4893fb70a4aec677060e8f3909805a6422e005f980d</t>
  </si>
  <si>
    <t>2cb01d2acbfbebd4e62f371f106b9c7ae46fc97afce75dfff68cfea98379b631</t>
  </si>
  <si>
    <t>2cb17fa7d052c6520f6a5379f1e3b12336a96f19d94589b5cded5cf538b3adfe</t>
  </si>
  <si>
    <t>2cb1dce5abf8700ec1d75a90d9e161c3338d3805708ee1a0a74206fbf1ba2335</t>
  </si>
  <si>
    <t>2cb285d6b50ca0ddd9a7ee5dc13bf672fac0f6a8187202fb8ab1ce531825dce2</t>
  </si>
  <si>
    <t>2cb37cf48f88dbcee8650f056bdd27038abf0be3e0490ee840ad1f8297e36a75</t>
  </si>
  <si>
    <t>2cb9329fbb7dd33a453e8fc539ccf8024a8c3165ad5e599a3535dcd7115469a4</t>
  </si>
  <si>
    <t>2cbfeb2230b9248c9ec4690a555065f4b72aaccf9fd617474f2330923e66f27b</t>
  </si>
  <si>
    <t>2ccbd8dc420ddc18f055e8de7f0e0b7e15ad3cac7078d066bcb8a963238a0dc3</t>
  </si>
  <si>
    <t>2cd0205bea71bfd7b127769dba05b019b9ce4f147336a928b9b528edd969f962</t>
  </si>
  <si>
    <t>2cd381a389c06d8f81d7edeed5fa409a81238e06d77b6168e438217225fd1faf</t>
  </si>
  <si>
    <t>2cd44c059aa974536d88ff2bd62e19c89e05ffe0cfcc4d6e057ab0bc5d03ed2b</t>
  </si>
  <si>
    <t>2cd6409f03fd9d80e91d45375bb3579156505a8dbe306908deb0b576dca2b8e2</t>
  </si>
  <si>
    <t>2cd6664afe2b66f3f6ba8b5af2f610739820e556645d3b9b264ef339bcb41952</t>
  </si>
  <si>
    <t>2cdaa828101b0e55c44d6816b49498e87597c1fa8d37573597bc0f8ae9f4e57c</t>
  </si>
  <si>
    <t>2ce115bba5670a8e2517643354283b66cccb6c64b333e4b5faa6b5c15d8baf5c</t>
  </si>
  <si>
    <t>2ce7cd859115a52434fcd1f51903f18ae6044c154b124d44b4ee2dc973eeaa62</t>
  </si>
  <si>
    <t>2cea9c5fb8e0dafcc662e9cbd247a21422705ddb9acc69785c26c8619f949d82</t>
  </si>
  <si>
    <t>2cf889aa93040ba7a504ec34473174ad07a588a8d9f3e0ec4efb2cd12a64b090</t>
  </si>
  <si>
    <t>2cf88b43a10de5a7052e78c5810ecb42992e3976d62114aeebeecc8d60b3ff69</t>
  </si>
  <si>
    <t>2d05431d319b9898433195c8670fb565185781032ce33382a37ed859ecf163b1</t>
  </si>
  <si>
    <t>2d09f95a50c51c78ebd90a10b85cf8e23d695108469b1fcd9d195093c8ea3c33</t>
  </si>
  <si>
    <t>2d0adf8a4b2956d404f4619fa40e1eb8f5446585cdfc662d64292501c1bee073</t>
  </si>
  <si>
    <t>2d0afd1154553c6a23b5c51e0a534f3ac996fa764baea589160a8a144fdee82d</t>
  </si>
  <si>
    <t>2d0fcaeec1e87808dd9b0517b9ba3a1d26751b89ed4cc80e1abb4178fb7db7fb</t>
  </si>
  <si>
    <t>2d19397683d22cde5ea5faa9e15a8a5a9f0c9dcde1f5c489d7fdb60789e43551</t>
  </si>
  <si>
    <t>2d1a4dcbf45adc8a3f71595f6260c1f6bf82f48613175af1e28daca3208a3620</t>
  </si>
  <si>
    <t>2d1c735d0b16435b8b4ba40b60d0891d3888a39ba5654e4f51ce60c1afbabc49</t>
  </si>
  <si>
    <t>2d25859bd0f87c4169ef4d25cf621fe4eb83a1d0ad83f781134644c6f67a18c0</t>
  </si>
  <si>
    <t>2d2d3b98c07595553babd747654624035be87896d8b150afc2558538a13aceed</t>
  </si>
  <si>
    <t>2d2f2a2b2da2d28b7f9137090e436097c03cb67c2e2bcba67358a7b2707db1b8</t>
  </si>
  <si>
    <t>2d3556031dc1c6e996b821638e22b8c416a8a0ad71a81ddc321708be16465425</t>
  </si>
  <si>
    <t>2d35ae04871b17cf14097b045f7d431bc7dfdd4c2db4ff80c47ca684aa10fed5</t>
  </si>
  <si>
    <t>2d390647a62c85094f80fabf0452a73b75a76a79aa4f2dcbbbc90dbab892db75</t>
  </si>
  <si>
    <t>2d391222229ff7339d9901e85e908218df4a02f42e2a5bd07c5ea4dc8bcd45ed</t>
  </si>
  <si>
    <t>2d3af26d68f5f8c3ed975125bb146ed601fcf68525aa3ea766093b9f9c659238</t>
  </si>
  <si>
    <t>2d3c01e5c062a58ff56915df256bcbe7eeb17a247a573908d235ad4b8bd3c140</t>
  </si>
  <si>
    <t>2d4661703de8c555a0586b0c20df3beac8a7820ce134aa5692fd72d917eef4d5</t>
  </si>
  <si>
    <t>2d5768d90ce4dcc1fe4e1ddbc99e356cf688543f42da1d99aa3918f985d5ee4f</t>
  </si>
  <si>
    <t>2d5a3b39dc55e83af0cab7583ce4b108285647d3de724094adcd8091134d92b0</t>
  </si>
  <si>
    <t>2d6121930b456b0145390649466f585e44da0cdd9130bc5ad51c549207aa6a66</t>
  </si>
  <si>
    <t>2d69749097307c4cdbe07b5ce91dc8fcd83d01d4a83d321f66edbfd0c2c7318f</t>
  </si>
  <si>
    <t>2d6e1a70a4bb676b40dc813712f2f8a3e6efe567254b43269452160f196954f0</t>
  </si>
  <si>
    <t>2d6feaf8ea75849e6756ce5b5bd9be3eee089da61e10b2447b9a56d9edf3e84b</t>
  </si>
  <si>
    <t>2d778308da34d2607fed567eecd84c5c5e37f9bab5eeeb8e90d7811516378fb8</t>
  </si>
  <si>
    <t>2d7800f11192ec41355ba8159c5e669cd4dbc9da566fe883df119a056bd5ac6c</t>
  </si>
  <si>
    <t>2d7c27b36cb6e1ab6929927f8038fcc880b9f04519aef0040466bac5f221a7db</t>
  </si>
  <si>
    <t>2d80d7c46f8a555cf4b1342596128c146351354b8ba5b4052e4e70f2e9b4b91a</t>
  </si>
  <si>
    <t>2d88167fe90c3f7a4dd09041e597d14d70cfc5b63d0e577e7cee9dba7b5b3edc</t>
  </si>
  <si>
    <t>2d8939e78ed0d0b1ff501abf905ae0176de7663935480528477692817f7ae31d</t>
  </si>
  <si>
    <t>2d8961edb768cb55061de776e8a79a53ec692a76b343685278d1470d24853f11</t>
  </si>
  <si>
    <t>2d988eee06df83d0116c3ab3491bf115c5795f5d9c6dd39ab82dc8f015d5da43</t>
  </si>
  <si>
    <t>2da263f6f1dfb748206a2bbafffca14a965693d3f31914d2be5f3d448203dd71</t>
  </si>
  <si>
    <t>2da514ab5fa2b624136f7cebe50d984229a456f819abc3c010ef1fc661de1d83</t>
  </si>
  <si>
    <t>2da930b653c35b12624c03b9f94b506cbb218f8e98ba52689dfcff0c224bb807</t>
  </si>
  <si>
    <t>2dae5b6ca118dd58b7a0401565b0459311ee71e3962d587b69db2e9feebc8fcb</t>
  </si>
  <si>
    <t>2db11f933127cf829dc1d7444460c2b5faadd3645b5c16c8e38a14f33c4e55bc</t>
  </si>
  <si>
    <t>2db66e16648689f8998aff1ce61af4d8f4aee3b421ea2acafad2b656b08ca670</t>
  </si>
  <si>
    <t>2dbf8b5bc9fb67d6ede297149fdf310f0d920bc96af6379cfa866075a2c800cc</t>
  </si>
  <si>
    <t>2dc352c2c71562b3c260c1ba195fb4536a2b603431c9ce184f8213cd0409e67b</t>
  </si>
  <si>
    <t>2dc98ed56bce48451eeaba2ebdc80265d2b9c96c85cf5017042b7e98bf0b9be4</t>
  </si>
  <si>
    <t>2dc9f9103a4c9747a08ce916e2770481413cc36a46aca066da4b403efae8cb5d</t>
  </si>
  <si>
    <t>2dd1238f7bdd14db6f2b3f6a01b2dc2a19176a6f8546bcfd49ce3292d5fcc8d4</t>
  </si>
  <si>
    <t>2dd3201ed7beb827ff6c415513bf2865b0a18fe70b9db653575adeb35dc4aae2</t>
  </si>
  <si>
    <t>2dddc47b5a0b91cb9b70704421da217014cf11fbb83ec76633683661fd6882fc</t>
  </si>
  <si>
    <t>2de49ce2ad94590af0dd9616e70c5659a490c0a276819bccf0389a1bc94c4a35</t>
  </si>
  <si>
    <t>2de5755d794e8ac01f41d9a44497d524eb2766a08bde11be28a49bb353e17714</t>
  </si>
  <si>
    <t>2df54a253da9878853ad7307cb9eaeea4485d2aa7b1c624c0f6fb2b7747fedd7</t>
  </si>
  <si>
    <t>2dfd0fbcac2c2b0b33c6a16625a609212d55c3c01f489bb690ed637d7476c612</t>
  </si>
  <si>
    <t>2e05059391123fc3fcc32b720a3a34d499f031b056cab96a6f8ee7f7e1a92369</t>
  </si>
  <si>
    <t>2e0dfb4dee36b684cb0cb86582bcd8bcd66c4275acca92a4205278e90ab2c0c4</t>
  </si>
  <si>
    <t>2e0f7a5c9a18cf607cd7d1b059524d0babbbfdcc3fa757eda7c66958acffe988</t>
  </si>
  <si>
    <t>2e10f8c8dfcce598c161b3121081f123f08b778b3e3114d9d5d8e52b242e7f58</t>
  </si>
  <si>
    <t>2e1249ab6a0c7804b71325ef3aaede19658a36527f718595616418f6fee99a9f</t>
  </si>
  <si>
    <t>2e1aeb6b26d55ed067ee11d5da8c9701c3ccb3d027ff098bf80775f9a0affa3c</t>
  </si>
  <si>
    <t>2e1f642fd9edd8e77a775017e281655f00a0089cbf5a31f25ae9b098349c094a</t>
  </si>
  <si>
    <t>2e34d9a77cddea070623f172c2ed1254f9f913b90fd324092ab664bd73074c7d</t>
  </si>
  <si>
    <t>2e3f4aeaf1d9c7236f883ce12ec4a4e35b7309bc276460d8be50b8bab9ee2d5f</t>
  </si>
  <si>
    <t>2e48fefad9c3fb1bab4833561fce1ecde3e6d60d9e344d0aa0c22d871bfa365c</t>
  </si>
  <si>
    <t>2e508044f7854899f49239ea9d5d57e52a44ef00ba59da8735b99bae37e8585a</t>
  </si>
  <si>
    <t>2e5b71923b756bef9d2011be6e128092351c4a751485a313bc36a1034fd4693f</t>
  </si>
  <si>
    <t>2e626db2f02003757498480c9a28954eff597c29e8753bb39851708c22f6b497</t>
  </si>
  <si>
    <t>2e639e6b9de1e7d39db0b1250928b2cf33eb2de127615a87cdb8bec304e5e1a0</t>
  </si>
  <si>
    <t>2e65f843bb16e14672b699525c954629d1d4bccafd3442694f6707c278304f7b</t>
  </si>
  <si>
    <t>2e715db0a26aaba04a2db034c1e3553f1f7e59e58c18438dd5a70766b8013687</t>
  </si>
  <si>
    <t>2e74ee4b17dc91991917a2e490baa49ae721e0a20c8c445d129b604c47dd3282</t>
  </si>
  <si>
    <t>2e762788cb1fff394c7b817f94ab9d1d95e9048493d1579cb624392df6c22039</t>
  </si>
  <si>
    <t>2e7742ad039e3a48959bb3d814a4b4f9fd1e32c0ae78abcb5b0bc652d004fcda</t>
  </si>
  <si>
    <t>2e78119537d8731004b8b22903ad0622585157e8f4c32b0972c176017dea94a9</t>
  </si>
  <si>
    <t>2e79b9539d4d284bd86cec2477360e90577e91327ce631231c0f9148984a0d0b</t>
  </si>
  <si>
    <t>2e7b73402908f869cbb8c82e3a424cfaa9f6c36790d4b4ac58a3e517926152f6</t>
  </si>
  <si>
    <t>2e7e56ffb8d13ae60c0a6f5c17c5bb52b7d49dac5353be9ce2cae4c8787377cc</t>
  </si>
  <si>
    <t>2e7f3be48c531fccd3f002018591a9da5d6c36efff32d3ad72babd4302f25623</t>
  </si>
  <si>
    <t>2e84c100f77e7bf9b96fdf04bfea65288dcc4371c85e332813723385de247975</t>
  </si>
  <si>
    <t>2e8616b9b093c0d7926988c0772749a9b77af0b3a649585f6acf7ee33dc090d3</t>
  </si>
  <si>
    <t>2e962a8290a6a3eb7942fcd2b12c4d43486e1c13059d712e3e12562459f81949</t>
  </si>
  <si>
    <t>2ea884520199fc5c79fdddef57e622e213fcb9bfed1b8b117328cfd54c84c2ed</t>
  </si>
  <si>
    <t>2eaedf8a27f1c1dbb29e7091a729cd5355e26073002a31d657b570731ddc953b</t>
  </si>
  <si>
    <t>2ec715ddfaeddb3c4ba088cf9de933360f3eeeaf3864310cc1e1384cd4ad2e75</t>
  </si>
  <si>
    <t>2ed6b1f053d5ac73e5414b7e62c22cc70502ead9b0cc3f687fb034d49dc01eda</t>
  </si>
  <si>
    <t>2ed72fc1b37d4b8a814180accb7dfee36d74720371cd44f505206bd1b8cf3cbb</t>
  </si>
  <si>
    <t>2ee9db5140be8d8c54e39e7c2dee634b659b141afafb9e7b0ce6a8ebf005bb64</t>
  </si>
  <si>
    <t>2ef50d0ad36acb1a384e7822dfe547929042375f010db3f10b5023be4af0ed46</t>
  </si>
  <si>
    <t>2efc3000a7ed084e043109862ee9f6076a1d56ec8641f6cb43e2c89942c377ca</t>
  </si>
  <si>
    <t>2efd7c1de7240258bf3e7c1e6319a7f7d68f11c4463cf0256af4286d07094fb7</t>
  </si>
  <si>
    <t>2efefaa6e023ed766d1516c5e88aeb5f7d522a182ffc57780b66ee04584fdcb3</t>
  </si>
  <si>
    <t>2eff4b4235b75ac60f35c150f32914892290f7e54a7cc2d2a9818837ea2428e5</t>
  </si>
  <si>
    <t>2f02f3a92310af380d2bb393b7a5458cd3687b635069b242af2c1b6e177c44ee</t>
  </si>
  <si>
    <t>2f0b290b6a741f468e82011471f9da7124ea02dc2462c7b8aa4490b696437f45</t>
  </si>
  <si>
    <t>2f1590a1eae06d3f4026054fd5f11c6ceb23d0655218ff72785a479286b2b3e4</t>
  </si>
  <si>
    <t>2f24b97100a20676eccf61bf9df204ba37f42709ed9f40e6eb2b96d2023fc0f7</t>
  </si>
  <si>
    <t>2f3c75d7452e58b901c316a66dcdf09c5bc93e0474934080a895ed579b6f4ff4</t>
  </si>
  <si>
    <t>2f413186b737d95ebf5da2c275b242d747a92bc90e73aa991a3b489145d6d73c</t>
  </si>
  <si>
    <t>2f42ac42527ef9811df237bc67bd8aebaa50ae84ce442007772e555558a6f2e1</t>
  </si>
  <si>
    <t>2f4ec0cf3e15de155f63cebfd2f1ae303171f898c30f553a77a4ff18e95fc617</t>
  </si>
  <si>
    <t>2f504d9c3ed51384d0106a7c8c1aa9ceccf52942259b26b88fc4289487d7bb09</t>
  </si>
  <si>
    <t>2f515cf77f1ca43b4314fc68c377a894c7091755cf4863786f0059b63e9e2cd6</t>
  </si>
  <si>
    <t>2f5939a0651cf47d9916fcd357a8811cbf302a85c8ddaa4bba374c3c66ae1547</t>
  </si>
  <si>
    <t>2f5a1ce9e3e3772b02aca65b9bd74a7dcf6f606b56a013f8f7ac44298c229514</t>
  </si>
  <si>
    <t>2f5b8cad0682e7396eb65c81fbae09480f6956f6f5eff12a0e7bf6f11110cf38</t>
  </si>
  <si>
    <t>2f6947be924ec45a2025db6abc1f7dfe6f162a36f67377bbbdf44bb480f32f63</t>
  </si>
  <si>
    <t>2f717efe5fd76e56a6c00671ad3b5c084921131cc0cfd80e3a18b6733f45e52d</t>
  </si>
  <si>
    <t>2f77bc3ec8e7a0b0d7208a6de482bf7059af193eef88b44bc44718fd6b015c81</t>
  </si>
  <si>
    <t>2f8a244c235d8c3bddba592d5bb1e4ca865161a603ec7edd3308c8be7e42e1ea</t>
  </si>
  <si>
    <t>2f8bae19bc9c7bad2f3225b0884be38cbdf9b55a1c50b0801e04fffc5d41bb8f</t>
  </si>
  <si>
    <t>2f9614e5651f654be4d8c35ed7b0d78a68fca9a0dd0f2646db72a9cf9a7e848a</t>
  </si>
  <si>
    <t>2f989d16e9e6282046f51fba2c01421b7d245e5efdffe11d64e8302b6a6ccd36</t>
  </si>
  <si>
    <t>2fa62653e33cb9982b75acd276650ff8a027d78b7f86fdcd9e21e629cf018325</t>
  </si>
  <si>
    <t>2fab386a1d894f7052d62190e947c4168dab0c537c8eb34814be02035aaf76f8</t>
  </si>
  <si>
    <t>2fb6aba093e19b6bb5e1f06d6555e7aa7e325e52ee87870438b97ddbec671b0e</t>
  </si>
  <si>
    <t>2fbb1eeb88856196e8424a527a66e354f477bc6f7f1f4d9ead73ebd994b838bc</t>
  </si>
  <si>
    <t>2fbdd03d34a424658ef89543abf597b357739a43d939f8a5e4b291d05dc4a127</t>
  </si>
  <si>
    <t>2fbfda4f74effe97a5b0ba3d60b6812f326a905c8a5c3743063aa1553b16435c</t>
  </si>
  <si>
    <t>2fc4453b5902a34b783cf1e895a8a5cbf46eb173ac7fa4df10160d149de0ee5f</t>
  </si>
  <si>
    <t>2fc9f95b0f7c71d46249b82d2ad750b3d2d9fe4466ece770af23495721deac25</t>
  </si>
  <si>
    <t>2fcbe4d3edba7c5932575af017e1eca6adf54febec8d4a7d025eac49073a042d</t>
  </si>
  <si>
    <t>2fcc65a66ef2dcc6fb25b64553866eaf09d4e99897828d4901bb1980627ece3d</t>
  </si>
  <si>
    <t>2fd632a89bb8a62eb80902d59070f701f0c6d0d5efceeb5bf4474596bfca6be0</t>
  </si>
  <si>
    <t>2fd64a849c76d257ff060cff4cfdbc1118d90259a2ea00a709e137065fcc9cf4</t>
  </si>
  <si>
    <t>2fdcdfacf2f60d07fd512e09570bd57471d1de942e005ac65b324e8566e23315</t>
  </si>
  <si>
    <t>2fe9abf8ce800203a075438c59b26cdea12fd4cb76523b8a609163b87beb4725</t>
  </si>
  <si>
    <t>2ff7248e2fa22f44bbe7be941361dbd668903d16b7c6733e37388bb5429d3a41</t>
  </si>
  <si>
    <t>2ffd3c853bbf42b75e478d9c4a380d45efec4e06613568c5342528373f18bb5e</t>
  </si>
  <si>
    <t>3003a781eb3a7a4a6eeab3cd3d415dce09efdc1aebab34d930a0faad467f154b</t>
  </si>
  <si>
    <t>300697a3bb47ce2a47042c2df026d9c9aaef55d4020384037109a77c1c27ca45</t>
  </si>
  <si>
    <t>300b4182b7e0bf2216861750cfb6e792c97071646d02ebeb4657af87ca86a73f</t>
  </si>
  <si>
    <t>300ca62ed8cffca3d134411afa12b84acfc54e520b19dedf277ae7f18ccf4454</t>
  </si>
  <si>
    <t>3011deb49576b697fe8c7529b998d2c946c08e04e8caf3b83dfeadddf5324c8e</t>
  </si>
  <si>
    <t>3013573698d2c8ec4692faa49a3231eb619cbd7b705f848775c4e22c70a9efbb</t>
  </si>
  <si>
    <t>301416cd097466d4206c35014e50618f2cf5c7388b87c04858e77cebd35224ec</t>
  </si>
  <si>
    <t>3018f25c2862dc3dd224ac30e3af9aa8fa86509caa6c24d86d7bb31386ec69de</t>
  </si>
  <si>
    <t>3019de5ff4fe44f767dc5abd9984f7840a62f91cf23b83991b3437583e47814e</t>
  </si>
  <si>
    <t>301d43cbe66a14a5a493cbba3a029abf7d93c2aaa43c587fe45cfce2e9780c74</t>
  </si>
  <si>
    <t>301df21333c4257c99c4dbe109c2023e437807f9f7e1039f8d45312626bb0754</t>
  </si>
  <si>
    <t>301f64113db3161340955d5261950bee760fb78015ef3e438532a68f8ace87f0</t>
  </si>
  <si>
    <t>30232968b30c3985f5fda505698fca00d0aa343403e4589d00b49a31d93f0b99</t>
  </si>
  <si>
    <t>3023b82bd4aef9130a5fd8e6ac6accdfdacc0878b10e6edb69cfb1d59063e8c6</t>
  </si>
  <si>
    <t>302790a26bf91fed77bd5d4b9011b1837cc0e9d3411e092c4535dca78912c550</t>
  </si>
  <si>
    <t>302ed4eeb199444b42079ca54e99bc7f891ae7a2a2b1fc1e57440aa0749a1c30</t>
  </si>
  <si>
    <t>302f9a25b0e508a3519281a1ae0a288d911c90b8d95ed7aead085321144f9b0f</t>
  </si>
  <si>
    <t>303bb86ed49778b8e3a92f97316283810c47074a328cfa91c7a2a27547c3c3db</t>
  </si>
  <si>
    <t>303bf72bd4ca81418e605257371734e3f948b61211eaa3930f059b4ca14a7397</t>
  </si>
  <si>
    <t>30416c4a4e58a01c426a59cf8b708bfe5950e96aa0ffc44429d253c01d154a76</t>
  </si>
  <si>
    <t>3046527658c24b2eaa3121c675798f658b53ccf75441824db1b8687d683f87b8</t>
  </si>
  <si>
    <t>304f1f3123216efae262bb585529142dd1720ea3ba4243e18f55014a34ecf99b</t>
  </si>
  <si>
    <t>3056ab9b62f2c3784b28692d0f44094dc387fb22f9e53020141e60e1bc021e92</t>
  </si>
  <si>
    <t>305750b6b08c9871e82e3c6695d38524935ef341080292d2d6913056e6c0cc03</t>
  </si>
  <si>
    <t>30593a8cbb1dde0e76a1635d027bf707026047b75c61d1238edf209b868845bc</t>
  </si>
  <si>
    <t>3063bf3412b4c3ce76411f539c64170c95050606ae025366d72ddc4f1636e0c5</t>
  </si>
  <si>
    <t>306aa8477c0b376e3771d0943f2123d8b383a727b9c507601c323c04d9a33582</t>
  </si>
  <si>
    <t>3075564a612808643efca0ac2ee29e434bc948028e90046bd37024ae8fd56694</t>
  </si>
  <si>
    <t>30861cef38329f71233db263adc7d527d3e298449b2a105599ec43b478d90c7a</t>
  </si>
  <si>
    <t>3088be05ce2a32359ba52aa9890be2a9693d9ead7467e5a30e2d29565570efc5</t>
  </si>
  <si>
    <t>3089e77f14c3a7dcd83b8bdb071cbc4e9404a3305dcfe880ab33b4981beb72e7</t>
  </si>
  <si>
    <t>309aa2e90c4a1dfe2529440494418b677f4eb6108f45a0f417dd1a2102c97ac7</t>
  </si>
  <si>
    <t>309ab92befe6d248017e7679c6e9bc8afc9f3dcbf01575397bed98a1176c3b7d</t>
  </si>
  <si>
    <t>30a8804b4cc9e56c73677d8a9550230bd3bc40eac148fae5e2c78c12f9d0e6da</t>
  </si>
  <si>
    <t>30a8bb2737e12bcb2bd54f98277edaa84f80835a40dc21486aaf6648f4fb07f5</t>
  </si>
  <si>
    <t>30cb75a829f0669127b52381e95bbe8d0eb15599288242a6133d4b5896e35ab1</t>
  </si>
  <si>
    <t>30cd56c02bd421c2e083aa3adb3d4657aec75f7abddfd5996bfb580b5b881272</t>
  </si>
  <si>
    <t>30d1f2d60100a1d4ac8d1d85540fb9d59a2796553316461f775b7975eec00e1f</t>
  </si>
  <si>
    <t>30d2bcc6d67dea241fa9881a816b7117315c24a8cc9ba3e94f168954b5daed91</t>
  </si>
  <si>
    <t>30d2e1287a34801e4e89765ecbdac4e513227bdaaac99765fd5fbd8366074a72</t>
  </si>
  <si>
    <t>30df0a76df492bc73f7f68940eda2863121f7815302251ef0ff8d84613aca514</t>
  </si>
  <si>
    <t>30e0d99c33e7c025d6efa272083ce24459ec821819af299ee38136e48eef8dac</t>
  </si>
  <si>
    <t>30e245531503e7c4a255f1b2a8646e2414e2fc924a4732564684a62ffffe636e</t>
  </si>
  <si>
    <t>30e89d8067c06f08b7c3dedb60aaf49315279a75dbb4ca08ac96c9a6d3aa619e</t>
  </si>
  <si>
    <t>30ea9d8e9a5ff012afba3c7578eef450f58deb7420ebe737540840b897f6106a</t>
  </si>
  <si>
    <t>30eb4ab70a143e089bcb7f945e97cb30ea3f48614c12911a9ce7163c789c7191</t>
  </si>
  <si>
    <t>30ef731e9df4c07f65d1cf3277e756d6ac6f3c9615fe4b0c5b1354523b23585d</t>
  </si>
  <si>
    <t>30fd151352649f8ff86d8fb7e46d40541311c5ece068205170cc08b28b28cdef</t>
  </si>
  <si>
    <t>30ff16af08693b5be9fca4053d1499ab75fb596ef58730eca2a03a24232ee6b5</t>
  </si>
  <si>
    <t>310307cbff6a7b1c2d32224783132449b7ec7555b0852bc611940c516f513a2f</t>
  </si>
  <si>
    <t>310821edc52112e8aa8234efd501e2daec492a0c410855c3764a109c763347b0</t>
  </si>
  <si>
    <t>3109ba438ff11a50cc58f7a2dce64cf878c092510307c119bc5920d4f78b0233</t>
  </si>
  <si>
    <t>31191d6f0ed48a1034d76bb0035b667be4292d057b10b8a5effa2cfb3d7ba795</t>
  </si>
  <si>
    <t>311c4b52bee3d1783c9d34668e726d652cbea815ccf02c8cb60381529182603b</t>
  </si>
  <si>
    <t>31296ce8e8ac20121127a009a85f8a0aa7c8a89ab331c1667a67f6771106c33a</t>
  </si>
  <si>
    <t>31298b2199c278ef80ffe2cb2eb27d2979302a6c9be348ef1a9e72f43abdba23</t>
  </si>
  <si>
    <t>313bd585bde6440a88dbd4fc6a9081d1dd0cfaf69a7b7bbf8bffcbd4e4aef879</t>
  </si>
  <si>
    <t>31432897a93ac860214e3de7f40eae93da3689b1a585eab95eabc250f962f20c</t>
  </si>
  <si>
    <t>3143892b5d1a262fe22c7f078d3f5c0068380da77e79ffbde4259f107a1e8413</t>
  </si>
  <si>
    <t>3156cc62b6fa35e1cd2bd039074ecef5351d426426d30ab8dddaff1f735a6605</t>
  </si>
  <si>
    <t>315f87da0e0a18ef545a74be765a4681b06ec7a2a870d95af18f1e3836a39a99</t>
  </si>
  <si>
    <t>31600de102b5c0735906639c6e90bc9a308f83c66902ab401a24d061cb71ede1</t>
  </si>
  <si>
    <t>3169b1075ae3b5b5140742faeb2c73535e5b3511a21d76ed948ad8421812186b</t>
  </si>
  <si>
    <t>316b0b5174529786623bb3f7c480a84e53c9657238bd25c8450b385790a23635</t>
  </si>
  <si>
    <t>3177922a214af05afc8632b4c36cecb7097f271774097bde53ac946a369a0cc6</t>
  </si>
  <si>
    <t>31859aadeb81513c4431c14f7db8ec722e369cd00bfb1d4f856634cd018d46d7</t>
  </si>
  <si>
    <t>318a03ec5f7a9c6c160bf49dfb2bf038aba6cb5201461d68fe879ca8efe12de7</t>
  </si>
  <si>
    <t>318a0a3f4d78b3562bf0e63f778756d92541af6459a54773ff2529a6c0bea141</t>
  </si>
  <si>
    <t>318a5ad891d26a0f7cf3308bae4bed77959f1b679ed4ef7ca8347a9c848558b1</t>
  </si>
  <si>
    <t>318c544d2b841b7a250403e02c6cb891ad9f45b518753438e51c214e062b0dd6</t>
  </si>
  <si>
    <t>31a4aac52fac50841da8f61e2d8555416f0453001046770e31e3a3978afdb6b6</t>
  </si>
  <si>
    <t>31a7494d650405ce0a08287ff5be06c78f2c891375857d44c05c2e72fcdfbc99</t>
  </si>
  <si>
    <t>31a9633c3af9808bb10f725b822418d635d4177c1e3b0e00a1765d29b26745cb</t>
  </si>
  <si>
    <t>31ac81b0c91ed33e52e725c00c14f60fe4ecc2be5c447f1e2559ab52f25c7d61</t>
  </si>
  <si>
    <t>31acb4ea7e613035a6f1cba111e502909069e0b7824d265b5dc35822d75af04b</t>
  </si>
  <si>
    <t>31ce1eabbd858aa38ca4516f7b8db96caebf6cc148817bda80de5228498455b5</t>
  </si>
  <si>
    <t>31d3521f0c8ab9fa8408604212bc18e62d8ae1f76877d36b855179435ed8bbe5</t>
  </si>
  <si>
    <t>31df621f82779a697d2a273693786dc5833cc001e84076180282cb987bfca900</t>
  </si>
  <si>
    <t>31dfae410a0b96c41f0c77ed3ae1d8a67a1920c130ec8410ceffb41e25062f54</t>
  </si>
  <si>
    <t>31e83132be6930b167c30307f366714be0e165a6b032f8e143c4eef33ec77f7b</t>
  </si>
  <si>
    <t>31e982e85c22f703c508626bc4dad61a28a11f110dea6cf8e5dc33082050b066</t>
  </si>
  <si>
    <t>31e9c89ce81d5dd04738f951178b512f83e6c3a660999e8cc24ede25d0e40731</t>
  </si>
  <si>
    <t>31eed84e9ac831df27dd8a1d0ac8e9bde322d106dd9f3f6c28f9f4b133c61df6</t>
  </si>
  <si>
    <t>31ef04b8a5e5908d4cfeb632def9d9f32e3ed3e005263fdf6598c7a4174a02e3</t>
  </si>
  <si>
    <t>31efe5b27a0f0ce6c2d8916e8cf620692f1cf0e7d67a7a27041b651ca5a9dbd2</t>
  </si>
  <si>
    <t>31eff4fdcd75b640fbd66fe88f78801488fabd1ba4e3b0b5858aa7764a4b0f94</t>
  </si>
  <si>
    <t>31f507903da6c709a575d40c93f6d2710e11e4d76a7c6e9ce0a1411fd35a2058</t>
  </si>
  <si>
    <t>31f7a327a8a626296392ce628806c669bbf41a45a143de9ab11ef7a494ff473d</t>
  </si>
  <si>
    <t>31f85e730622761447dfefbe8fe2815bbda1b7680b05813a8d7288376772e1e0</t>
  </si>
  <si>
    <t>31fba101e85dd5c6e440a91f35a94a2772616e387b4744cef798662d8c276903</t>
  </si>
  <si>
    <t>31ff9805e1fa3bc2d3a9bbf59690f922237534c0204059d4cbd9086d5243fe56</t>
  </si>
  <si>
    <t>320f3f25fbae29482e2626baaca1636dfc3bfe30e22228e32f3c6d1c10efe552</t>
  </si>
  <si>
    <t>32153e633236a8389379f58b581088b2732cd348f22fcf4689f6d743594e7ca8</t>
  </si>
  <si>
    <t>3215e5f06a27e9723d74f9ad82a8c07d16c34e7c6038ee9116a207955cfe6c85</t>
  </si>
  <si>
    <t>3243a9c7370f5779a4393d1c1fbe8097240034a5862bb16f3435515148463f95</t>
  </si>
  <si>
    <t>3248330211bd2fa4cb4372c7e3c52e0bf405f97ac6e5b70659f80b0674f29992</t>
  </si>
  <si>
    <t>324d53aca26919b0a348f3956becc9bab9e10591dcd60799880789c1288c05c9</t>
  </si>
  <si>
    <t>324e48d5930aac5c6f6be2ba6082dc8c880bb72d2901ddc2a7c976ae5f453864</t>
  </si>
  <si>
    <t>324fd0a6e1feafa3c099f9e33664da8feca1589bbdfd22d503b12cd7d4e8926b</t>
  </si>
  <si>
    <t>3256fa683d85da5a546b07cf7c23bac2037157814a757f49b1dbd144c934c118</t>
  </si>
  <si>
    <t>3259fe936b8ceb8d100b8d78465f6a5af0541a8e1cc57b3e00a642fde569f6b1</t>
  </si>
  <si>
    <t>32608e6551fa9a2815fc46e544f59ba7f59e40adf7af326fe834193abc88aa5d</t>
  </si>
  <si>
    <t>326664dee95ba9611cf9cca62e9160eaabec5838cbbd26577e5738afab880695</t>
  </si>
  <si>
    <t>326e5ec46df924441e6b898d79d10fc5c7cba87d83dbe09e38a8ebf9945926ae</t>
  </si>
  <si>
    <t>32770eea4e44e705077d7fc5f2c46362b8459c857c1b0190f7ede60db8e6f921</t>
  </si>
  <si>
    <t>327c7fc92cb23163fdd879c91a580a89830a2c55eed4a7d59061abf499a34335</t>
  </si>
  <si>
    <t>328deb0138cf40bb39ed99b19e958187fa95b26ce4443edd6a140a4ef91396b7</t>
  </si>
  <si>
    <t>328ed1f5a6b258838c095bf7afafefb1b79dd8d403674f34f69d37711173f401</t>
  </si>
  <si>
    <t>32a0d83526954fede42e31b9610135a5577b0b47a7e55e253ce0a86c21a0134c</t>
  </si>
  <si>
    <t>32aaffbc273f77fcab3dc1ac677fb8013e05dbffda6fe715b81b9c721d11d286</t>
  </si>
  <si>
    <t>32b308abd5fac313731219d20711c646df1984ced4424eda883f70356eda7ce4</t>
  </si>
  <si>
    <t>32bb1f9f8a4a44603ed07a03a088870b7195e36ecae3e3709409c85868b921a2</t>
  </si>
  <si>
    <t>32c09b5498208e32cf1e82d61a20e30ec6d11719fdddfec6162439995b9b10c6</t>
  </si>
  <si>
    <t>32c2668983af0a44a10ded58677004d36fbe6058ef6fcd749983282dc5d0861d</t>
  </si>
  <si>
    <t>32c26801e72a64adac6edf9a18f8f33ab057604a4ccf1e96668b6640b56e7fc9</t>
  </si>
  <si>
    <t>32c26b19db537973d19e5da0cfc7257f37d3ba1027cab9a34d57e2cabd38dfb6</t>
  </si>
  <si>
    <t>32c887d56aa92e37932a07d246790bd5238a3e3df36a8603a8302b67072a906e</t>
  </si>
  <si>
    <t>32d2d4a371c6b75acf57051532569184844f1f581a684b58b1548493546e0d5a</t>
  </si>
  <si>
    <t>32dad06c425b992d90d46753f0bd33cdc0c85ac2f2481888ca599e72fa6e875c</t>
  </si>
  <si>
    <t>32e2066b3a56ef0f3caed616537fc9acaf55cffbf723cf58b5acdea9caed1bb6</t>
  </si>
  <si>
    <t>32e90200ce8815dd29af9f151841f8bedc86fd0b37480a927a248d9b51ae54df</t>
  </si>
  <si>
    <t>32f3602039f6856dfaf50267b8f09ee57f678496ae82132621a5b2ec5734e112</t>
  </si>
  <si>
    <t>32f5929a6fc10e57f5fd2b1c6e9ee211615e025439d69a96c8192b374f3a1aac</t>
  </si>
  <si>
    <t>32f891588d700538c736be6475b24d1c4f6a8ae1f3cde46d4608d2a8a0c63530</t>
  </si>
  <si>
    <t>32fbf5976de410ecffc2a174e34a8c8c21f6dc4978ab4916cc135d1925a5b923</t>
  </si>
  <si>
    <t>33147c5baf866b2dd85f9fd56af62ab454a85569484b0ab9b8dad7e44654f200</t>
  </si>
  <si>
    <t>3329aa81f539e2cbedcac5af5c4fe308068535031c2e90ae2b1f266ca5b9022e</t>
  </si>
  <si>
    <t>333979612c4ae67a1141bf0ea887e1777c8ca28ebfdd9fcf9d7c17b0648994cc</t>
  </si>
  <si>
    <t>333b6c92d60455b4fdc31e471f61bc9e2b55215758e272a6a39cc6f4fe50540a</t>
  </si>
  <si>
    <t>333cfda3cb2c9ca41e15986cf525e683b0ef3da89136885b6f40afe470137ddc</t>
  </si>
  <si>
    <t>3341414cad18fcbe4492cdb14f217a1433eeacdac5f37ae5b1fc96c72ffcfb1d</t>
  </si>
  <si>
    <t>334a861e5f333185a63fd3dcd08cba70698a1433d003bfe142d81b0c0ff01d69</t>
  </si>
  <si>
    <t>334ee21b04a6088e6b2d55854db90c1c44c77708d750dd20c63bbb1046c1564e</t>
  </si>
  <si>
    <t>335bf3b8419bd73728fa2acc4332d411f634bed648917168db632e576ab5942d</t>
  </si>
  <si>
    <t>336ee93fd12cab06704438ae6cb90d8bd88fa540b1bfa1ebba6be9ce001f44f8</t>
  </si>
  <si>
    <t>336eebebc455d074e2f6f8aecc0a8871d0f89c2598c43497275ba78c4e96e4c4</t>
  </si>
  <si>
    <t>337317f02ebe97045f0434a225984c0a716a7620252ae8aa269c38affe04d201</t>
  </si>
  <si>
    <t>3374869403b352701ac24cf22bc398ce847694502acb14b99e2d4f1088a34700</t>
  </si>
  <si>
    <t>337a4db0745d3cd3051b60bf13c6f2f1485265a25a5f8227e2c4f809dcf5410c</t>
  </si>
  <si>
    <t>337a69f370b0006831d0368f2666c8f380233e833269589ab3c4ea9dbfa8e040</t>
  </si>
  <si>
    <t>33819cd67ff813bf1f8e5f4fb6286349f748a8e5cee52164357d093aeba13ed7</t>
  </si>
  <si>
    <t>3389a79a6b1021e97b292ee790e115b4be69dcab1e682c86f8275a18d7f793d9</t>
  </si>
  <si>
    <t>338c304d2fd2a52e084bcfb0b2cb542c14b12a6c51ebadacc6a8c370679ccf04</t>
  </si>
  <si>
    <t>338f802d6e789f497442970b3b863f5126089d71e92570608a167dd07043725a</t>
  </si>
  <si>
    <t>3391d62075eb2dd33443ba8287cb1252042a9e686b0a5a876a757740983290dc</t>
  </si>
  <si>
    <t>33930950d884a93e6e4d80c5bbe348d1cbeb17f2d8b44454de955e8f1af866dd</t>
  </si>
  <si>
    <t>339686a8c7567c6e120006fd78df815b24faf6caa010044b73fc9a4512b4e8ec</t>
  </si>
  <si>
    <t>339f041fec3b910ba29c2f06bc2d02e359dd176aa956eafa1dec2e04bc7276a6</t>
  </si>
  <si>
    <t>33a39947b95b5be002d35f780ce253ff3b9b97391dbe18b053a059bec5cee38c</t>
  </si>
  <si>
    <t>33aae4b685a16e2d3ad8d9474a05278d5773eb83c4bd18523dfaf4632662cda3</t>
  </si>
  <si>
    <t>33ab0b73ea3d3d50d876d410d26bfe21d9c8f0d43f251f625934ed520d0349dd</t>
  </si>
  <si>
    <t>33b2029d9376bd6f0aca5027a8f75c3989e130796b9d45712e5f027adc015914</t>
  </si>
  <si>
    <t>33b9326d711d0946113d2e295ff9ac2de3b1849fb4399a70936da325146cb0d0</t>
  </si>
  <si>
    <t>33bacf977e11f6fc122356821761e1860be33a0dd997ebbc4b6f53e2d0956f0b</t>
  </si>
  <si>
    <t>33bb6dc89393be03a8130ab23fb5ac517c3ac369069889ccb286a0b5b6bbd629</t>
  </si>
  <si>
    <t>33c0ccd9fb8a0c20fffd00d621eeec3509ddf08e6aada42ae5cf0aac663a2d78</t>
  </si>
  <si>
    <t>33c3ffc22065ceffd0bd9fe0804324b16a7bb5c1918f3f7c9c4c6f957b848c4f</t>
  </si>
  <si>
    <t>33c4407e708e44987d728c81de316f9370e42aad64172a6562809940a1ffab2b</t>
  </si>
  <si>
    <t>33c9f5b2437bb77c6cdbf8aa23cb89361fe98010e7a13d96045a2515412b6c50</t>
  </si>
  <si>
    <t>33ca8b60149f3b5364fcb3720611eac1ab35db056190198a78b296b31aca0906</t>
  </si>
  <si>
    <t>33ccc268fc0a89be6c8928a52113a06614fc98189768be1eb560d72c4cfbf000</t>
  </si>
  <si>
    <t>33d067511e88d39c619044a786b2ccf5307f632042b480d6eb5389417a7236f0</t>
  </si>
  <si>
    <t>33d41cae79d1fcbf0e25534c1e5d20d3d98af9c25db11536052df26c75ccd4c6</t>
  </si>
  <si>
    <t>33d425860593506b0cc01b32f6d20d96d7388589dc683503666c9318b7578fe7</t>
  </si>
  <si>
    <t>33d55e5ab94a0a45535ff7b6c33467b7f3fd091007da0a7d260cdb46f1ec7de6</t>
  </si>
  <si>
    <t>33dba1b5c7852c88750baa533d802dbe62d2eeaa0db96dadb31d32443e3f5133</t>
  </si>
  <si>
    <t>33dd00fb03987220c8f893dff202cf11cb086b93cfc425be20aa749523b160cf</t>
  </si>
  <si>
    <t>33def91acd7ac4a5fa31d28c1e2c0a6046ab0c623cbdb8004148250617215836</t>
  </si>
  <si>
    <t>33dfcd88469a4bc5ccc385b150f8f874121f0785c13186612fdf78c50f0a9584</t>
  </si>
  <si>
    <t>33e66daf3c8411ad4537e4dceda0ce0af16ec377d83e43be40e27dc3705340da</t>
  </si>
  <si>
    <t>33f7ac9372643c654b2a32e8b8401915281fbf0d0c1065070624c4a9e7a56e20</t>
  </si>
  <si>
    <t>33ff5e0629a08763c5ec42f95c98d3cf7816c1b74d7ec931352fe7ff6dcf84ac</t>
  </si>
  <si>
    <t>340fa6fd8e2ca1c48b36951328e2fa877a98767b493d48a9d288734a67aa0df0</t>
  </si>
  <si>
    <t>3413721bb8288722800f2cc3ec502d2c20583f0e8524a43410e5cf8ea129ae52</t>
  </si>
  <si>
    <t>341a160bc562272de53beafcf26a6c79989712409b60daf81abec868e34d1d93</t>
  </si>
  <si>
    <t>34203c8787686b1c067ad311f5805d09fc6c82b96688f638d6601cffe4831cf3</t>
  </si>
  <si>
    <t>3422135d0e93bb4468ea9a5ad40b78bbdb94a2ba3a946c3f01d1a7b62751e716</t>
  </si>
  <si>
    <t>342688ba9bca4d19207c1b4e3e21a649c9b07883b97ba6ce6ac0275d951f8eed</t>
  </si>
  <si>
    <t>342a959caf5358794eb557e110285c2adb5065651af01b69554bfb789c6b4567</t>
  </si>
  <si>
    <t>342cd5f43979ac336f7179483c332ffb9cc7fe2698a01282b70a888c84f0a41f</t>
  </si>
  <si>
    <t>342ee22445f1e611309fafb9d9df2aed9892a367463d87e770141529e881d555</t>
  </si>
  <si>
    <t>343762203903e09116f354551b3c09e96438f5a1e111da0d03aaaeab45b1b9f2</t>
  </si>
  <si>
    <t>34386e010f0a6b1cf547d1af1fe37faf6f7fd45a0249ca8741768a415c716f85</t>
  </si>
  <si>
    <t>344adc7f56e84d7c37db0c4be4be65b3382c1429173bb01197a7207063799709</t>
  </si>
  <si>
    <t>344b0b9449b41ac08d1c17d702ebc57fbb1d1b29ccbed072615631665014746a</t>
  </si>
  <si>
    <t>34538b4d347a5a78e962ca9fcedd88ffadc5fe7a98111672da5810b91df95c59</t>
  </si>
  <si>
    <t>3454274d1b09b347a21ae7ef736123827b9f08d7990c2ead5fde204af4378c73</t>
  </si>
  <si>
    <t>34558434fc8b8f5d4048257670f29ea69972f204fc8ef0c434cafbb3a40f3c0e</t>
  </si>
  <si>
    <t>34625224fb164f4748421a8b44e74fa7bab0d971bcae6ee50cecb994adef1969</t>
  </si>
  <si>
    <t>3470b899705957f7ef676ae4a9aaeb79e3015b4977bd7e60e8a72cff15636b52</t>
  </si>
  <si>
    <t>347baf958f21a8342218edb87cfb50a9900f613b2e40e944a2cc024c6e238cca</t>
  </si>
  <si>
    <t>34813c5f2ee53af3eff8286b74ee1feac1095491efd2885e0698a57c6b5f37f1</t>
  </si>
  <si>
    <t>3483e544eb07d0e61d2b93cd174310832ef5115965016b61445578999dee1d21</t>
  </si>
  <si>
    <t>3488268f9497ee210d3efcc6497be4e744bd927e3243aba2cc0a7936e6214c3e</t>
  </si>
  <si>
    <t>348bd95fb5e28ea7089c1e36394c33c698b389c1eec5f04c303cadd890968d9c</t>
  </si>
  <si>
    <t>34943ab87804e5f0ed474232613eed24b88cd4bb980fe6ea3de2e5455928252a</t>
  </si>
  <si>
    <t>349a2b4d82ac33c1be514b477eabd15002017ac54c9a784b40f209db74c1dfe3</t>
  </si>
  <si>
    <t>349c52c2d72a28e1c1f3fa48d8ec5704efc3d74b6920f7f269ce7da2bfbcba1a</t>
  </si>
  <si>
    <t>349cd8ca9b2749e4cb1114a9a9bd18025c012436f90152309048b754ee2cb4c3</t>
  </si>
  <si>
    <t>349ce59f382ab138a130f97a868aa0e2709e279f25bdeaff8c83b6ec5e4f0bbe</t>
  </si>
  <si>
    <t>34a085615f942e1a6167db06773b6da72ff4a7154a0cacec53ba77486d402c5d</t>
  </si>
  <si>
    <t>34a0f80e0097cc753eb78c0e3e30e74aff61cc25c39e99d94b6e03dfc94951f1</t>
  </si>
  <si>
    <t>34a8da64adf95a6f90914c3f046ab848c03c409923a8e05f8bfd1856fe5a707a</t>
  </si>
  <si>
    <t>34afc1035914b03757aaca79291327c07534f8929073a406a30295c731bec251</t>
  </si>
  <si>
    <t>34b3f45886351e259719c00e51717860a6d3e87cf75d3e24f6e25aa65755084a</t>
  </si>
  <si>
    <t>34b8ae169e468bc336e355fbd2b9808c97d22317a26803ce43fcf8f79165ca60</t>
  </si>
  <si>
    <t>34b94bb702d6b784ee78a752dd9a5b5597ebabe75531bc9f9a43e83bd5b5b634</t>
  </si>
  <si>
    <t>34bd02fb5aff3e135193fdc27e05d7749b894e68ba3fac2305b01f52db9d9c10</t>
  </si>
  <si>
    <t>34bfcbfc61bc31bdb1b792ffdb09db18af1701b3ad9eaba9620f0988f03fbda7</t>
  </si>
  <si>
    <t>34d6ab99a6956cc64c12c1950996857363fcd3103f832a650551d0c244a46832</t>
  </si>
  <si>
    <t>34e4cadb297e1c2e1966b530a0b7e35721e9d56890109bf21462e2546a52a38b</t>
  </si>
  <si>
    <t>34ea29ede8618c4deab8afc3eb575decef45f2822c0fa7704c336bd3a2ed35d1</t>
  </si>
  <si>
    <t>34ec27edb85e66f465340cdd5b776343b5329b0089f483b4305b21d6b4a0576c</t>
  </si>
  <si>
    <t>34ec554014adaeafdfad35e8b43d9379a4ee7ad9a495c56700b4d0f1cbb63e32</t>
  </si>
  <si>
    <t>34f459a3028408a1b6c89f1c0b7f4d507dd178be918416049b01ad5aa50ffa16</t>
  </si>
  <si>
    <t>34f80ce7ffd41bc87ca7c3c86fe16e397f0f195ab8420cc96f77c297ec969a0f</t>
  </si>
  <si>
    <t>34feb146bb956b6f30fceba219f66f25304ba4b1b6f3d3afa3cb00952fdebd15</t>
  </si>
  <si>
    <t>3514af86d5f33399c489ff1d2c32f8b70788fa10edfe97075c1181e182728056</t>
  </si>
  <si>
    <t>3514c478d68876954d669e5cd75d664b2e79f381c4bf29de5d3463eb7d1009e5</t>
  </si>
  <si>
    <t>351a28b1f71ffc23d0465a0421962f2703ae76b43beca85a85e3c24127aeb4ca</t>
  </si>
  <si>
    <t>351c1b310a18cc13959b29ea5f1b5901ea87aebda6dc4cf934ca00160202c8ad</t>
  </si>
  <si>
    <t>351e685fb07a9d8f6ad7f1d3149a85d0539326d474e6dec67d572953543bd8da</t>
  </si>
  <si>
    <t>352b07b00da13fac3fd45433a8d803238849b749e7eb390d8516949ddb7227b2</t>
  </si>
  <si>
    <t>352f30afda7824c4c25063ca02febd635af73a420744c433a143387e5f002c6b</t>
  </si>
  <si>
    <t>3538d9c89b7322eb25335dc92b2b315863621069c27cc3378aa1ca5265f3cf38</t>
  </si>
  <si>
    <t>354052a2cb7849fd9705dcf49693ffc851a4b9a346083fc7b95ba9c9d38595ae</t>
  </si>
  <si>
    <t>3548b5f25a8166b3e92a354e2fa7c0231ae36491a7f2406e23f6f23e7e781418</t>
  </si>
  <si>
    <t>354e07d05abd790c8369a5094dba12d54ed19aa64d735cd802d499327f733e94</t>
  </si>
  <si>
    <t>3558239abcf33921f3f9bf272877c3d3adf10a75d166b0bc5c3444e98a57a817</t>
  </si>
  <si>
    <t>355ca30f01011f41a5b9ec01061e88ac7984273d01bdabce2db997edd4dd6e44</t>
  </si>
  <si>
    <t>356343d6def5b37ec083abe37c404cc020129a6b94625e01e3c35ce557e06269</t>
  </si>
  <si>
    <t>356471bc1b867a24b92aec17763aa77551f78a81950435b3ab4a582fc3b07783</t>
  </si>
  <si>
    <t>35669bb751d1e7b5943d57f0aa4871176d615972844871f8cb9d39a4a1819b1e</t>
  </si>
  <si>
    <t>356fbfcfe04ccae2016b0b68caea0ea50a7b04fd1c0239e64beeea28a8fab4ac</t>
  </si>
  <si>
    <t>3571d5fcc4d49fe9a188f13b984ee655c9437d7e1be754e9a60cd0bc624e1a32</t>
  </si>
  <si>
    <t>3575351cb70ea98ecc4af8ff6fb5cbce249c81c20462185babb2d2cce4460ae2</t>
  </si>
  <si>
    <t>357afcd7fc16a5c8cd678c1e63a7348a61ddf206c91dac0374e6618cb52ebce2</t>
  </si>
  <si>
    <t>3581b6900c28a643bf9487ea8f59c803a3ea48e581375568fdce7cd458fd2c20</t>
  </si>
  <si>
    <t>3588a81ebf1067de967f067b65cd8d18e460942010984f5d148127a9cb4799c3</t>
  </si>
  <si>
    <t>3588b053c21d0cf564abec016f7bf6c6bf06a87c4b90223ef933e5a3400facf4</t>
  </si>
  <si>
    <t>35894a1dae60f0ef241c2763e2ba6e6a04c6109a80ac50bed5426c92cb022366</t>
  </si>
  <si>
    <t>358b3040bff1971efad62f05dbfd2a819ef71259757c9bed8fe96e820f1ba67f</t>
  </si>
  <si>
    <t>3594937f43dbd90bb2b66f3b08aae148192be82654063f3adbd942989348e288</t>
  </si>
  <si>
    <t>359bb5587fb60409cbbaccaac907ab4528c49c9825f1a55f2929eb658cb9ea53</t>
  </si>
  <si>
    <t>359d69d89fa2916d4ec729c423ac61cea6ec34006274b38626ff9877510fede1</t>
  </si>
  <si>
    <t>35a13bf61009186d0b271e19d9d8580a1226e94ae3bda011b3e13fe97155d230</t>
  </si>
  <si>
    <t>35a880c5fe7975b396870046501b6550c4afc24bf066ccd1479a16faa86b5204</t>
  </si>
  <si>
    <t>35ad3f9d875c5269be6607fb86009b248ace7fe654a96e18ca4c9f7f9cb8f27f</t>
  </si>
  <si>
    <t>35ba31b69e4709dec4bb92ba57af95c34c22fbb242b52a2607ef0dc558e10218</t>
  </si>
  <si>
    <t>35c26535413134a60c96b7a0b4e8723ef4b798542a09afa754ec9938b812f6b3</t>
  </si>
  <si>
    <t>35d4f49593b23401c197a8ae2c7ca74b951de8e0d981137a08c41b778e765fdb</t>
  </si>
  <si>
    <t>35dab422e100566c2cc0ed5b4b7fb4faf52d47e8326117f079b0684fcf20fdf9</t>
  </si>
  <si>
    <t>35ddf477a771ec4d6fd9012794a843e70f2de2f5b219f60eed7c9343db0c6703</t>
  </si>
  <si>
    <t>35e784b052fe19a0bbd7daf40e817ac117d77210e460b2c1a9cf7da78682fddd</t>
  </si>
  <si>
    <t>35e9ef978cf5a7e38b27e77f35399876546378e42e9e59bde8d11a365054a9fb</t>
  </si>
  <si>
    <t>35eb2851505419e3ff613fa976a100835e5a3a6c076780c6efddb44596920457</t>
  </si>
  <si>
    <t>35f52cd100dc5ad62240c3170e93de393e6eb70c0afc9b69b52f413cf57cacb7</t>
  </si>
  <si>
    <t>35f8e93ac46f11b5672cc05443cc56c0c2841041cdea8ddab33e78e31d6ee47d</t>
  </si>
  <si>
    <t>360218465c8ea7517d17ea9be42ddac97151650ef37a019cde9da335b723a3c1</t>
  </si>
  <si>
    <t>3602b5a0dfb04251b5ac5321162faa3b990cbc39ee43df7f978c31f75c949db4</t>
  </si>
  <si>
    <t>3611dd0cdfe6b887e56fa40e5aa1ac7f0478bc2bfe42abe4fd8d084dccf2f8e8</t>
  </si>
  <si>
    <t>3624d4cd185e84c304980629a2b1aaa3aa5240b62ea25a377ef4fad03fb849f1</t>
  </si>
  <si>
    <t>362d0cd6315b37b6439beecc0fbd915bdb96a9f738ca4418ed93be2e904746a3</t>
  </si>
  <si>
    <t>362d6f001d94e72fbad3cf94c16277253a5b22d620e7cd9703577bf6bda0a7f9</t>
  </si>
  <si>
    <t>363be84db7ebfe27f87d25e78f5359c184d31963409215d07a104e53c0790c33</t>
  </si>
  <si>
    <t>3647f8cd712b126a3e2deb82cd5c71f96db977ffb49b2d160fa9c11304a2c2f5</t>
  </si>
  <si>
    <t>364fff0369abee346139c3709a9d13cecf115b2ed045dafca38b99c03c704b7b</t>
  </si>
  <si>
    <t>36664d220c65838a6855aaf14e2c0d645b87bd5c79c9c7dddfd45be0e50a8fea</t>
  </si>
  <si>
    <t>3673baff0e8bba9beb9d646147db26e93c873c4b8711eb325bca2fbb33fabb64</t>
  </si>
  <si>
    <t>36772e5abbc10f1dd9947df9de569167fe8f59182f40454a06c1f13eaf6e0b67</t>
  </si>
  <si>
    <t>36902114257237eb253248bcab948cf54b8354a7c4704f40f4dbc53626ab8ac8</t>
  </si>
  <si>
    <t>3690d08b8787c798eed344db6872997208ab844e748b9c46269793c04ae1a13d</t>
  </si>
  <si>
    <t>369134cb1b46189cc10e2b08fd078ec91dcf4a1ca9bf48ce34d1f2f5e151724d</t>
  </si>
  <si>
    <t>3695db27d7a6dbca52eebd705aff5ec3216bda230d89b3dbb68c392b7543e528</t>
  </si>
  <si>
    <t>36a3bc9a2bdb79b5b387c5b1efe5bbbde2b743f7485af47f291403f1f8d167c1</t>
  </si>
  <si>
    <t>36a56bf098ca34fb44a9e0225bf94af499d88820c24ef157ee81b4b625dc1e16</t>
  </si>
  <si>
    <t>36ab22c9345ab4cd38273d748f1d7273057852a868efc069f564e6117cd90cec</t>
  </si>
  <si>
    <t>36b725d89886b48ba586cdccb6be34103af935614f8380ae6ecd1190c35e7836</t>
  </si>
  <si>
    <t>36be94adba00241cc649393962b401b709f7dbcf15e0b27119c20d6a7f1cef3d</t>
  </si>
  <si>
    <t>36ca428bd1c2ec1ada685d0c5d32c0240994e1cced14d42c18c28afa123f1ae1</t>
  </si>
  <si>
    <t>36d98820e28f5f7db55443b589148229a8507a1f8bdce5a695f7c6721fe79e05</t>
  </si>
  <si>
    <t>36db392238be06c7404878a94facac5c26fdc47b1900c3506cc70ef9f6ecbab6</t>
  </si>
  <si>
    <t>36e66422ca428d78cc7d8d33268e6b5a3aff04e2ddaf52297e2068388cd1f603</t>
  </si>
  <si>
    <t>36f2b4830f17da3ae3fd982db459c1d641fd61feac9c898e96b5d583a966d6ac</t>
  </si>
  <si>
    <t>36f3b65834464bb398538a7cf39a7f1d436b030de72239f9301557cfc34b3882</t>
  </si>
  <si>
    <t>36f422ea53c567a889282c27c21ce5ea2c6a876a5f859a1cca8796bb4ec8656a</t>
  </si>
  <si>
    <t>36f8cfce03646f80511d54411c2205dc85d242e287f304c362f7ac4574adaab3</t>
  </si>
  <si>
    <t>36fddbd6e2f3edb8dee8b25d7268f2a2367fb4b63f1fe2c816b19596588bd156</t>
  </si>
  <si>
    <t>3705830a86f5f21127f1cdd34f6903dcb930971d3faaae0da0b20ebac244ca5e</t>
  </si>
  <si>
    <t>3708452ac80f4ace1cbdd833de564e4f9797f2d3a38932a69e5e194e5df3ce8a</t>
  </si>
  <si>
    <t>37212c4f8a1eeec283100d5a4ee136dde62ad8c17e19f6949c6184bf8c06e553</t>
  </si>
  <si>
    <t>3721c848c8ae95176481ea61d83dcb5d55a6cbde24d6350d316784f3880a1bb5</t>
  </si>
  <si>
    <t>372d11f7d94f86d1c9e6a47d53571807c7de2df643e153c782ffd4013996edcd</t>
  </si>
  <si>
    <t>372d5bb6c76f58cbbdf8bb4040d35229a2141f41f43aa009e6cd26fafee60555</t>
  </si>
  <si>
    <t>372d8f2fed56ffe3980561f144858731f8b4a52e29057bb09bbf794c5b9844b7</t>
  </si>
  <si>
    <t>372f5d0d69222c2aab5ecb77ad88484e402070b2bdc6b0e478c33162f15cbe8e</t>
  </si>
  <si>
    <t>37383e318996c69eb84fe4fc975644c68ec531653035e992f5c7a190cbf4c41f</t>
  </si>
  <si>
    <t>374990738d446f91f22519c6fd482e57210ef3531fd78885bfb14ec6f199fabf</t>
  </si>
  <si>
    <t>374c0d85de5152039b6f110be72c25f9467552b46db03d7af0181f095ef19605</t>
  </si>
  <si>
    <t>374d18f86d2a7fe1dbe3189b1dd9f0837dc955f39a69359ee76b2f432678ff3e</t>
  </si>
  <si>
    <t>374f46a8a9f83deab69ce37c539b2098f28eaadfaba971db8a542c4086e435d7</t>
  </si>
  <si>
    <t>37523711f9b56b4cd6a4f9b6eb55373e1cd5d83eed44add52d9b7262780b1952</t>
  </si>
  <si>
    <t>37525fa342d2f41a4227a8f16175ae1739bcc86c2d28d006f0a776bf0602a551</t>
  </si>
  <si>
    <t>375b738986e0be92cb5cd2c2e34bbb1a8fcf83749c2ad55936bf60a0ce75b1ba</t>
  </si>
  <si>
    <t>375cfb160f7836501a152c1a57c9178d2a6fb0e324a0fcf68dc3cda2c718c75d</t>
  </si>
  <si>
    <t>375d1eefd33ac915a4e772fa87a511d70ffb19959f95fa43cb8158ac8ffe7153</t>
  </si>
  <si>
    <t>3763c87269b718a42b465c9d9bd7733a7b7dcbbf8050e61ce01b81b8bf378146</t>
  </si>
  <si>
    <t>376e581eef177ae7610867216e1b8f61445ee01ea9fa9154dca0df2d060f083d</t>
  </si>
  <si>
    <t>376f5bd7855f8ab78ca6e7c04e752cc4084f41fe85742cd84af3a777e791dbeb</t>
  </si>
  <si>
    <t>37726309333398df94d740555ade201a900831bc74148d348fb7554cb97d3dff</t>
  </si>
  <si>
    <t>377a595e6a72baee56aac4449ac9e2281f53ea725662043a43480dd20f666432</t>
  </si>
  <si>
    <t>3786caccc9af0ac2c727d23c151445e46d8df69bd9def8614daee27d01bfb564</t>
  </si>
  <si>
    <t>378a3def1794518123d3f21f686ca73ffa66393e4dcdfd82ae7f28a957b56c5c</t>
  </si>
  <si>
    <t>378d90dc4f95971a67294db550d230b4ebcd3a93a63c0d6b37ddc38293f850d2</t>
  </si>
  <si>
    <t>378de81b4f3c81990e971d749668c953914c9b03dfa1a5579c8309ffc3733d57</t>
  </si>
  <si>
    <t>37989e45cea209342cc08484f099121ad44165be0eb71c9a325764bddca8f543</t>
  </si>
  <si>
    <t>379d49c5d98ee6492ece51a0e1296ecf359faa3c5a89e95330c87e35c0a4c502</t>
  </si>
  <si>
    <t>379f953c4ca18cbc8e7ba2fb5d12e147ca87bb0273412b693344a4ad789709d4</t>
  </si>
  <si>
    <t>37a45dd22c3059ddc7112e66c6872c9556d3fb11bba3b81b115cab9db9fb79c9</t>
  </si>
  <si>
    <t>37a5fc663785a4fe46dc77cf5dbd21ebafab19739bc6fde4cfd2b2c58155d445</t>
  </si>
  <si>
    <t>37b0d662537ebc58364c5403a75f9e8e0b9cdf24a3a93044662a51fa02faed24</t>
  </si>
  <si>
    <t>37baa271be134dd3d06efccf0a064a16cbf561a5d71a5a025949bbd906549740</t>
  </si>
  <si>
    <t>37bfbd463e542f8518fc7fddbcbad79832d1fabba8b4081c8aac6cb2886b4396</t>
  </si>
  <si>
    <t>37c1acbec9fd2ec8ed81296589efaad83a24d123dc701cdfcad93620e81108f4</t>
  </si>
  <si>
    <t>37c80994056e4bd0609374b2cc7fb3e197e943870b011aa679768d70d28f363c</t>
  </si>
  <si>
    <t>37c9622ba8213d53df748c307ffabd9f7e15a4ff2d42e6b66a8d2604824b552b</t>
  </si>
  <si>
    <t>37cc501582f5db1a31dceeef1fd48175e6f4878e16769549f77df32fde6cc014</t>
  </si>
  <si>
    <t>37de179519fae7bde6ff9811f7e0930e39242103ace8bd1127e86dee9777600f</t>
  </si>
  <si>
    <t>37e00e38f978f8d78ff7d4081be8b00dafc228b8102a93ebe54db9a5e003835e</t>
  </si>
  <si>
    <t>37e6594bdb9e78f1add575aa33369e60ccd130d4c60eeeac708b2000fdd3a0ac</t>
  </si>
  <si>
    <t>37e711b957b9fca89f56dacf80048be1c239b296a6e33b8e9a7b909d96175f26</t>
  </si>
  <si>
    <t>37e905e2928e9d0b33cccf20de0850dda2fbecf910a9cc05b26c58947b4cb113</t>
  </si>
  <si>
    <t>37ebe8475ab0d8a7edf53cabd9d3c6f7cc7185ec865048e009e30d36c57149cf</t>
  </si>
  <si>
    <t>37ec4b7e60bb83f3821d2803447bf868df59879cb630ddf2794826cc8c702ed2</t>
  </si>
  <si>
    <t>37f5333e90a5aed55669da7d8ccb063b4db19c34faf61073f46449458d28aebe</t>
  </si>
  <si>
    <t>37fce300006a5b5a9f36816923cf52a05fb4c468fe44ef5b02d4f024c3cd775f</t>
  </si>
  <si>
    <t>37fea5549434971b9afb6d2a849122823315b237eea501940cc7271a9dd35682</t>
  </si>
  <si>
    <t>3812db63c5d89a4aa1f9e91fc795307f679a58becd6811f57d33507bcf20361b</t>
  </si>
  <si>
    <t>3813a941b99e148d23723517d0e1f904cedc2eb375f724a4475fc126ad4ebbfa</t>
  </si>
  <si>
    <t>38216cc8dbb0bfc45190a592db9afbce3746cfcc99861e2965c3b22c7f19c47d</t>
  </si>
  <si>
    <t>38217870f645b19ee88e57755fe54d96c0b5b7f2922dd0564a421b46337cb503</t>
  </si>
  <si>
    <t>382528ad2819304c6bf2fde6bc9b895229c1e8d19a7cd35f1ed054c8434dcbe6</t>
  </si>
  <si>
    <t>38290b5ea58459383bee9db5a63ce40b350c5eb067c1c6a2546df38acb20d596</t>
  </si>
  <si>
    <t>3829db62607d83b74948be9fa4b36333dff41217103d96567c510b23057a9a3c</t>
  </si>
  <si>
    <t>382a9cbe05645b57817eac8a916e29dbab457b55d08be1554ac1447dd98c7f09</t>
  </si>
  <si>
    <t>3835cb3d7484f355a6a704111a63006bb42976e3e3d46f7b58361e14e6c15862</t>
  </si>
  <si>
    <t>383d2827eedcfc7319a990129044faa5c122560d67bb3e1cfdb651e3e9e2d2d7</t>
  </si>
  <si>
    <t>3841655e7f1c706c6d022264ad3770993b0195be118af796a3c4733260455ed8</t>
  </si>
  <si>
    <t>3844af5dc733a11882e0f601dbf99f6a233c1177272f199f8c2c2603731f0b48</t>
  </si>
  <si>
    <t>384b7c4de1f7cb3ea21edececdc5de10a6e6dbc1dbd952e2d78bc18ad70776ac</t>
  </si>
  <si>
    <t>3859086df1b887c729482ec6a80bec0b8eba985631e86be669238ef87dc89b6d</t>
  </si>
  <si>
    <t>385b314c7dc5927253f528339f324b3c1097705c4a7f9a718b5d46642d13b4d6</t>
  </si>
  <si>
    <t>3860f72f34b6964e5dbf5fc64ef6f5d344a64a2d428ab2b8a64a8aa52dbfce47</t>
  </si>
  <si>
    <t>386d9887c8c1818edf5166cd91caf06dd7baa9b2971b9f6b5b6166e2db5868fe</t>
  </si>
  <si>
    <t>387a45dbbb4a5c455ef24b7553952550f5f426a1ad191d855c717b663beada50</t>
  </si>
  <si>
    <t>387ae25858ebc7adbc73d1307390c3fdbc6f372dd35d9eb6f6129ad6099df3e6</t>
  </si>
  <si>
    <t>3882102114c005358fb45c20b91d5bb0ffccdbffc00d14236dbc67b5ff6362af</t>
  </si>
  <si>
    <t>388385dd9e72648f07503c0399af8918d1bd30b6f37ec6bfbb62f10b822495ad</t>
  </si>
  <si>
    <t>38845fdd43b45e7f2431de56b4109cb761990546e76adcbed62016cacffe1572</t>
  </si>
  <si>
    <t>38850c5a0bbab265660fc5cf598bdd012b78fae0747ffcdbc638f4979b534d54</t>
  </si>
  <si>
    <t>3885f8c49948afdb30ad4d24a54269ffe9f11cffc4a95df91dcc447c24e20ed3</t>
  </si>
  <si>
    <t>3890b4d49ecee71b06915438e5ce403c7b60427b7afa2a94cfabfd4d3d65ca96</t>
  </si>
  <si>
    <t>3894e9b5a0478b9a2f088fb7e4ff0bdc9ab99b25423369e7880a2f313d6ca660</t>
  </si>
  <si>
    <t>38a2208e76ea280879047a14243cffbde2e5b44e099d79e1fe84bcc9ef3f5d14</t>
  </si>
  <si>
    <t>38a5f98af98350ab86518554db69a2b899bc3b279b78512488564b8b5208d9df</t>
  </si>
  <si>
    <t>38a6de5316722ca4945f63bb71aa37315b002a38418b3b7e4b911fc614574555</t>
  </si>
  <si>
    <t>38a74573d88dbc0540e8eb2eb99a755533a89b0faba2dc953f2cb2fd748a77fc</t>
  </si>
  <si>
    <t>38aed850b2a498fd0ca3b9f32a82c24de137616f296d0e8b011d0ea1a1adf5e1</t>
  </si>
  <si>
    <t>38b1971312cbefe095a3ac69dd3e8dcf7a8698f146303cba8c1a2fe4942beb8d</t>
  </si>
  <si>
    <t>38bc07f3037b76eae32ee5223232460bbc653170d2bbe4d66e887948885da9f3</t>
  </si>
  <si>
    <t>38bf09dd072f6d7b7790c0034e3eacca1237e91edac361ed98f3410f12b35fc4</t>
  </si>
  <si>
    <t>38c18b8a0d601a1fe3814c98f92a5ea6ac8e615d622faa8ea131536389558105</t>
  </si>
  <si>
    <t>38c848c9fb5672c6f93f6a3dee31761643c5faf38b075b8b8f5aff83e390169f</t>
  </si>
  <si>
    <t>38d8cfdd078fbc5c98dfb0fd93be1d51fa36d396e3ba6650e75c2c0504665c86</t>
  </si>
  <si>
    <t>38e4e29596cbb69897648313ebab26753874b3d26b3687bca72094767ad4a1d9</t>
  </si>
  <si>
    <t>38f7d777be139bcf57bc30473441add376c508b0671c0f000284318848fa8aa5</t>
  </si>
  <si>
    <t>38fa75936100a1375c4ffd6c6243901fcb125dfda87a84f9bd989fda50c4e299</t>
  </si>
  <si>
    <t>38fc1ca6568942a0d3cf81882a2fa52b666916b399010ed90c1b07563372db59</t>
  </si>
  <si>
    <t>39027f337e33554618bd51c4b8afa06ad7f0935c8c939b4a666a760d9f012fef</t>
  </si>
  <si>
    <t>39055abafbefd04983162704c7811dce7cc246deed88802bae90e5a6fce5082b</t>
  </si>
  <si>
    <t>3907dca460abe5bdd499d0c696e3d0a2fd1101e64234f5036cdcbc56c3a61ef0</t>
  </si>
  <si>
    <t>390b74df57536c1fc818671ab9271186cc3bc1a806b1ab9ebe310a81f872250c</t>
  </si>
  <si>
    <t>3921a8d5ee9096322f265965f6bd1867279376980f69cced2a77a88bf9169b9e</t>
  </si>
  <si>
    <t>3923c968407dbaa3de408f0b8dbec30bfa16f18efe646a42784f4ee1f7557730</t>
  </si>
  <si>
    <t>39269b6b1f90c39efe8a91326918184d61023c555912c216b816e9494f6991d7</t>
  </si>
  <si>
    <t>392a217caa7cf93b4634051ffe81587453e42b1cd493d12f0df5e57ff473ce97</t>
  </si>
  <si>
    <t>392f76fb0134267896c102eddfeded4dc20eac105bc7ffb2a6661297dd60f2ac</t>
  </si>
  <si>
    <t>393630fcaa27cafd5b7595de3cc7befb60951203853644589de9873ad3c6ce98</t>
  </si>
  <si>
    <t>393ad8137a3b6fb41eac868c9421b3f9041ca027993cfd75fa754e6aa654a690</t>
  </si>
  <si>
    <t>39596fe1b59fd4ab77704f312f4cf410891664f87c574c276a5730da60c38537</t>
  </si>
  <si>
    <t>395bde1eb15cad0c467fb15f2a125b4a800fcaec09a325cb3cbcf7db1a3d27ae</t>
  </si>
  <si>
    <t>395d3966bdeba04af062b9cad8c80b697a638a3e5aaa5692d1217c543b4baaea</t>
  </si>
  <si>
    <t>395e99687c2dada84dbf2d2da88502da436af1bff413051ff37699595b57d54b</t>
  </si>
  <si>
    <t>396688c9aa2fd828f007a5d85cd4defd10883a51469ab15cd9720bf468cb9cb3</t>
  </si>
  <si>
    <t>397001e8e4a8c2e7525dafc42b0ec51e1c360f822b28e79ab1586c21da1f6264</t>
  </si>
  <si>
    <t>39723794a170771bc5ec6f8baf2cb90c2df51709eb3deb74c09cba1b3e7d8711</t>
  </si>
  <si>
    <t>397687c9ceae713b2b11c1a838e4aa3419e0e7470bbe764778c26baaff0607ca</t>
  </si>
  <si>
    <t>397765bdd006551dbd9284aa7ffcd14930fbc6634fc8b398c74546a7c4d635bd</t>
  </si>
  <si>
    <t>39797f60e1dd1843549f13fd0c9971768fc0735c34d9cdb654fe001a3914b5c9</t>
  </si>
  <si>
    <t>39805417f74e4e4bb0a22847769e514a2135858409c63007476bf04520a6c1f4</t>
  </si>
  <si>
    <t>3986bff1c77e46fa15dc54bc4d548a1d2e06d15ba99d7e19a3878c8737fac94a</t>
  </si>
  <si>
    <t>398b6f4cd2a86ebb8b6703f39fd873c3bc3f6519a5244923055dbc7768eede9a</t>
  </si>
  <si>
    <t>39981105303d44afc1a2770d784998d60745b7f71d9f0224b0fc870231ad8f7b</t>
  </si>
  <si>
    <t>3999ca74ecd302b38f86d3f4ea8eecef692af19f84c6da1bd51520dfcb776c87</t>
  </si>
  <si>
    <t>399f31b837545e015eb379219a329c50927dcc1a9e6044202deec5bb2a9a6107</t>
  </si>
  <si>
    <t>399ff31a2f552952917a6b32bdc9ec13f7a4b419fdbd0b4594a4f1c22eeefb36</t>
  </si>
  <si>
    <t>39a37db36fbbfe4c6da313dd4c76ae858276b487d6949d51a3aff64c3ed61282</t>
  </si>
  <si>
    <t>39a5c4a9fe3488427e25cb7966248fe6df43ae7c6d11fd20343eacee9dac2ab3</t>
  </si>
  <si>
    <t>39afe0f6b420ab7e3e5e19b7ee6e1955a0d1d6d37a0f0c85bae375ad51027ba2</t>
  </si>
  <si>
    <t>39bb356a2b75ac172a8b34bbdb68e9b1005d6fc9d88ed1e396c85d2a172920f9</t>
  </si>
  <si>
    <t>39c23409c5ec6e027052972eb0932840e66eb8a2f5f5bbe6d8832ab57da51d27</t>
  </si>
  <si>
    <t>39c292f274d6d5697378b2ef3f84234e586ac748caf8c0e492a0166b19e5ce92</t>
  </si>
  <si>
    <t>39c2f53ad1f4beffd8140f17d0744facb507ed1c4ec7ead234157459779f7237</t>
  </si>
  <si>
    <t>39c8e57ae2f1a2cb5c45ad7170bda046c387d418bf45a744f371d0da0e22541c</t>
  </si>
  <si>
    <t>39d574326b98f1525f4dbeef86e7cc5f63433c7f4696dcadff07009247d3e78a</t>
  </si>
  <si>
    <t>39d7e7797670ffdb31c5d282fa516dcf2e02ef34d224daa07094306002e1cc02</t>
  </si>
  <si>
    <t>39dddf32da9a29e9f24221b08c390e41c187debdc1028e7f244680a5cff8de3e</t>
  </si>
  <si>
    <t>39e478da18ca257736c56b06d323b242c128b2cdabed3685722d769e623895a1</t>
  </si>
  <si>
    <t>39e55fb9d214525bc042e9ad7ae49cc0e0b99f61c8979828df3665db1039d401</t>
  </si>
  <si>
    <t>39e770ff3d040d43b361c9a1a95dadeb7dcb3f92c996e63955c2b3bbe2a2361f</t>
  </si>
  <si>
    <t>39ed5a2f1c0efe800d1fa72b1c5490917cdd5bea5de48836733bd1be565179b9</t>
  </si>
  <si>
    <t>39f111007499df1a5ed6f53d96450b36efe7c4f01e594c30e729dc59d298c2a7</t>
  </si>
  <si>
    <t>39f78f352584db0815ddefbb15e5681890e27d985b4f92b7a4a3aee3fb06e4c6</t>
  </si>
  <si>
    <t>39fae4379b85a2cf1ba7afe32feb65674fbe199c28795074e5d18187d0f02bb3</t>
  </si>
  <si>
    <t>39fc83c4042cd4ae9699ce18dc5893ab6bb2aa88f1f82f65e18e9ea571a7402f</t>
  </si>
  <si>
    <t>3a035efe097b7777e39b46c114b2cbad11bbbb59f88db4a06b74daccc972deb5</t>
  </si>
  <si>
    <t>3a06d0314e67d4d6cdd61bbcbe6b37ce188008ba5759f9b2bfd47a841198e911</t>
  </si>
  <si>
    <t>3a0c47812df45a34b791e46e1ea91502302f795e507a1d41d9a367cb1e7bfa78</t>
  </si>
  <si>
    <t>3a0f6d1d9280a493851a89ecb49b1e8cd5824fc327bd1307b87426e1c2034672</t>
  </si>
  <si>
    <t>3a125a7ce14f87fd72463a6a35607b2d0ed04dc3cd52d75fed801291bd425b20</t>
  </si>
  <si>
    <t>3a1602824ca5e4096859ca8189bb3e922f2151acca042b22a05eca2473bf0312</t>
  </si>
  <si>
    <t>3a17d8b6d6c561c81152a3d15ff94d4fb993fb5ad850dd8fa57003f2a731b4a5</t>
  </si>
  <si>
    <t>3a18831e6a2cd7f3d3762fbdd9216bb7b674d440d838bdc0d21dbba42883d495</t>
  </si>
  <si>
    <t>3a1aed72fe14a4d8267d49c5c32f7315b5b2bbeaa5348193718d0d2d7fa59ee1</t>
  </si>
  <si>
    <t>3a22ae9714da2199d41a9ac70083faf18e451880e63107880792732b673375c5</t>
  </si>
  <si>
    <t>3a24c78e4ce5e99836d35eb61303e6ae15203b2a93719e15a7511f40744f7834</t>
  </si>
  <si>
    <t>3a2fdaa66d18aa5c3e4a34a3135ac83787ed5d8f3bcab445d884e23ac6c939aa</t>
  </si>
  <si>
    <t>3a30b6e8b4232424cca581700c7f8d2de717023e6ff0ceb6f720dc9ede10115e</t>
  </si>
  <si>
    <t>3a384e8277da5194e105765a759d77f8b1ba721d99d0534e65a9bb243863ac03</t>
  </si>
  <si>
    <t>3a392e4f18183e9dd239cc509a05a57c1c4f91dbb09c52f925cf8eef0160bce9</t>
  </si>
  <si>
    <t>3a4a2a8535356da7b5c1fb65620a2a46a72e1205dacc2b15a97051f3c6f72981</t>
  </si>
  <si>
    <t>3a4b37940c12d897d5dfb987cb63be82eda367aaba7ff26f6ec7173010caa668</t>
  </si>
  <si>
    <t>3a4b551ff40113e20d3dbfe34e99e79ebf72b25d472aeb882fb4cb41dc7c3fd3</t>
  </si>
  <si>
    <t>3a4d2d0ce5e9cfffb791fde57be5eb83e80509f49a241539257dd5db68517cc7</t>
  </si>
  <si>
    <t>3a6669091711c4e7ebc0db25593e295f9e4c3307f9b2f4482af98d554cb77289</t>
  </si>
  <si>
    <t>3a69f535ef5d6b7006f2de2e2ed04b600546c5b815c7133640587d6002d19ec0</t>
  </si>
  <si>
    <t>3a7a4d18368b7b6d5f8eae2aab4e2859f02cb3b7966431f79f04ffa45944b9fe</t>
  </si>
  <si>
    <t>3a7d8b9a52dab32d1fa2f5fa09409c233a82d76064331344080a55ac33a77f84</t>
  </si>
  <si>
    <t>3a811e705bbe53ac2f9fd6d085a92cf351ad84f184bcbd6c6eb46abce0059cc9</t>
  </si>
  <si>
    <t>3a81863b33ba1de25212af57cce68ebec01826daa2224fc955ecd2e347ae2df5</t>
  </si>
  <si>
    <t>3a83c7bb757ec3d6bb99d6b15569de5edcdf108c5f787d4bde3ce7b55d08b6dd</t>
  </si>
  <si>
    <t>3a88a6f40dd54b039c122946505e6472f84edd86cc0abf5bb76c821f0abe9698</t>
  </si>
  <si>
    <t>3a8cfc6692d6c764bbff02e3f1a1e2e3ed9a2cad58d4f7c767a376010fb945b0</t>
  </si>
  <si>
    <t>3a9f6bf2b9a6e8f7b1d5225a42c3c45fd4e7f1c1fba2a81193730ec6072ccc7e</t>
  </si>
  <si>
    <t>3aaef544f1ac952dcd9142230cf30e3e56e236bdc056697652a03affa5660533</t>
  </si>
  <si>
    <t>3abda9eced201b3b5303bd99d2af5f43f0ea10f146055bdbd1edc9813b7d13ba</t>
  </si>
  <si>
    <t>3ac220850e857853d10089cf8d5e9dc573b56036a76a99aadacd566049712c50</t>
  </si>
  <si>
    <t>3aca78bc0a445654611876482cce485a17dfff2bd07e8cc552b44d98e51a1727</t>
  </si>
  <si>
    <t>3ace35e70a82eace17ffef2a8e4bcd0c4f4c596e62a4a8b865099a8b7b4e1c88</t>
  </si>
  <si>
    <t>3ad6b0818c309931871f1172ffd2aabc228dcc0be03c82d4b017c681e53c89d4</t>
  </si>
  <si>
    <t>3adb4737f49be781da8ad4ad201e7de0527055a9aaf073496005ac0dc2cb63dd</t>
  </si>
  <si>
    <t>3add7b4c7e8d0cb1abfebe6b64c0e225007b7402e822163eff6e2e0eb1368479</t>
  </si>
  <si>
    <t>3adf0c5dab06edc7bcb97070e479f8c58d361f42fea212ce2750d2c4a25fcb3e</t>
  </si>
  <si>
    <t>3ae34b7958efe831d26b3a03316cc7deaa48b1beffe8646ce066a778de74aa51</t>
  </si>
  <si>
    <t>3ae8fac590bd841f480f43fe4ba6722e57e7a64523c18b93f5d211093ef2d605</t>
  </si>
  <si>
    <t>3af02734468a404c9d51ace7d056960c2c035b15acfa531b5fc33a1f139268ab</t>
  </si>
  <si>
    <t>3afd14b45286812a6ee5333bb7677ac4de4db0e22fec9ec81586c4444b0b2a6b</t>
  </si>
  <si>
    <t>3afeadfddbe61a8f3ff918937eeb8c9389ff0172e8bcfcf98bcc797cd955fd01</t>
  </si>
  <si>
    <t>3b042efb055ddd6b96e9a66afd847164860d3f94fc979900234abaed480f6049</t>
  </si>
  <si>
    <t>3b05f075ae63b5bbfce8280b2c1a3d7cceb1e7af9ab34b83018e03bf97f6836e</t>
  </si>
  <si>
    <t>3b1913c2d0d5d9404ff018040a05ff84cd2b8760a108b4c1a0c151c9e8a8c778</t>
  </si>
  <si>
    <t>3b2609f83cc853bc54cd4144c5efb0530a72e32dd2e329c19c7899ce5a5e9c66</t>
  </si>
  <si>
    <t>3b2659a0c6804c680a358095c8b733bbab778620ea262baddbd23023a04a3af8</t>
  </si>
  <si>
    <t>3b2af9f50998331e578df67632288d9a822928d47b227a3de1ad4980b4c9ab85</t>
  </si>
  <si>
    <t>3b3215da9c1b70122ec074824c2dd01784fea6585bc2b0a9f45745261ae43028</t>
  </si>
  <si>
    <t>3b3a5b173829366ac70f2910154827936cf18e7016bfeb6484f92051549da456</t>
  </si>
  <si>
    <t>3b3ca61faf233a4f9f2bc0f3ba6784e3050c9ac3967d6b8bda8b3824d61386ee</t>
  </si>
  <si>
    <t>3b4490a81bfe25ab0b13fc577081e70265c441640250d9faa0b7a4497aa4201d</t>
  </si>
  <si>
    <t>3b44a976a805a505e7dbbc58b4a243fa0251d99a7e5cfea23eebe852e0837486</t>
  </si>
  <si>
    <t>3b4e0c86db9f708349416205292e0fdd09b208015db5cd6dd4bc8eee72141cf6</t>
  </si>
  <si>
    <t>3b52d490905f76fb088771a72bf85e82c70581ef8b68407465d6f4e95f474343</t>
  </si>
  <si>
    <t>3b55ac449ba4fb994d0443c907ea01878906563a403b50bee6646f75c0d0822b</t>
  </si>
  <si>
    <t>3b5d6dbbb89604660cda50a33d8710c87c1cb5e690c8d3f0374acd526eba06d4</t>
  </si>
  <si>
    <t>3b5f7f4ab155d430af9ac5f17e33e81cdddecaaf68c74a43031c4347f47d0bcd</t>
  </si>
  <si>
    <t>3b61751f68607b8ab1aa9cb74728c25812e0eb7a5b7727707631df6b7f72d75f</t>
  </si>
  <si>
    <t>3b631d96d4a353b2fda231cef6be95d032cd5360d2cc66cbbd1c2a1d39d083b7</t>
  </si>
  <si>
    <t>3b753ec4117fcbde08b27b46f650a21a2336d892d05e263ee4e08d34319b81f8</t>
  </si>
  <si>
    <t>3b770f36de7e0510419cecb7e05b22a35b213f55d9129f4843019e74f048530d</t>
  </si>
  <si>
    <t>3b7805fa832c0f07d5874fbbcea11dd528aa22d0bc1dbed1145ecad47de6c9fb</t>
  </si>
  <si>
    <t>3b81a2b66a258bf9b6e57b05aa22d9741b4082f7453c16d2ebe92bd404081213</t>
  </si>
  <si>
    <t>3b86ce2b32c297b126c6c2217e009b6003a469458f6198f9c00eba74b69073b9</t>
  </si>
  <si>
    <t>3b89947a58099a24a54ceb024b161574aace67b2a58cc00ab73eb4e128d81ec0</t>
  </si>
  <si>
    <t>3b91bb285cec184abf79b007d660cff667d183800738489d1f3c1b0f644b7a0d</t>
  </si>
  <si>
    <t>3b93d57cccdc118693de6eaa352871c9636f9ee5e89ac8ab8b8e039cf6e912ce</t>
  </si>
  <si>
    <t>3babeb1b3ec422891ed7d1bcdb56ff418ea81fe113c773a18d0f8f06ee5868ea</t>
  </si>
  <si>
    <t>3bad2d8e39eaef2275ce75702dced37b5f3c7952185b0d97d804259e15686b01</t>
  </si>
  <si>
    <t>3bad2ffd2e93c8110db0126b97bdb8f7ec13220c10f7ef297118857f8de70bfc</t>
  </si>
  <si>
    <t>3bb0fad3dc595b77a935fb323389d7b8e4d4f22a34fbf7ee4723799f4e4fde46</t>
  </si>
  <si>
    <t>3bb9d58dc13c81e3811174d43cf2d9acac58141939a4ca02883000ca320f292f</t>
  </si>
  <si>
    <t>3bbf33a06a37fae9b547f77f24d4021182ae695b3d2d7affd98cdbfa6d109339</t>
  </si>
  <si>
    <t>3bbfd137e40ff4e8e6f3cd9582544e5f6fc6ddcfb600ac27d9b556b82a5b2b85</t>
  </si>
  <si>
    <t>3bc6c31921db820a927b4e0d482b082ccdd7364d3a12d9713092ab39eb9e067b</t>
  </si>
  <si>
    <t>3bc7676ee14210e44a0f4f36762f494ccea7f367c4ae9f38c519bc24892d4c15</t>
  </si>
  <si>
    <t>3bd29d1f950f96c80e3ad3fad15a9db11283e97b95dbd24797a6231834b0b3e6</t>
  </si>
  <si>
    <t>3bd59c971f00debea25bc3056ff388c303baf9beabca37d3f603fd9618130827</t>
  </si>
  <si>
    <t>3bd8d623f97a55e76fc76b47eadbcd3282bc4b2bad8201714831d26198cad1db</t>
  </si>
  <si>
    <t>3bd9ba747ac59642f852bfbd011303e5bf77922f3f8288d1aea3b12cb2560663</t>
  </si>
  <si>
    <t>3bdf77ed51e8b3942b4534d7bb8ff7f081a67b4c8e7cea22b14ce2fb59df4487</t>
  </si>
  <si>
    <t>3be4420c3dc22d6df8bdfc348ac9a7c6181c2bd44210be7240ee583d12db66eb</t>
  </si>
  <si>
    <t>3be63dae3994c2b51d05bd04870199a9b22fe1303effb792ebd13ecb4fa1dcac</t>
  </si>
  <si>
    <t>3be8532e7ba7b1b3f683c5c015dcd03affa10645ced3e93b7ed91725a01362d7</t>
  </si>
  <si>
    <t>3bedaae08d56b6c4174db3d9bb6b53ccc6f3ebab1819fc0cd69e873869e86a48</t>
  </si>
  <si>
    <t>3bee31e0a5a3957545c7921688bbfd5eb2d62292ddd455f8e10790d5a3391517</t>
  </si>
  <si>
    <t>3befd282d3569a8ce66845ecf304da030ce2197379b1ffb68f58252aa4685a57</t>
  </si>
  <si>
    <t>3bf3dc69ba189e8bbfc6fe302badb942ad53844115885ddd600c183a1b0ab444</t>
  </si>
  <si>
    <t>3bf723ebc079da0ed785e731eca46f6c7b7491816a5f508fed8c637fbff5c347</t>
  </si>
  <si>
    <t>3bf9ecc920eebbdf0abd14958eb5b47ed150fb8f1a505e89f2acb3639549a6d5</t>
  </si>
  <si>
    <t>3bfe9b8a2aa72575b43666de5451ea71d740ad2899e03bba1528af7a1da65af8</t>
  </si>
  <si>
    <t>3c103c0fcf18a18e6e88c2790a8d056d0f5a38b30d63c26c2a82e8621ee5c339</t>
  </si>
  <si>
    <t>3c1140a77cc7f26b0fdabc914e6573e45e6dc75b07cbcc9eac28e54364833e3d</t>
  </si>
  <si>
    <t>3c1f778d61a6a325a38cf4d8313363f2c05b6bd5629eba85b5ae58e1e4c4e5d8</t>
  </si>
  <si>
    <t>3c2388b769ad2de06b8359a1ebac9f408a22d3d95b45ce5af79c42e0a7fcae1a</t>
  </si>
  <si>
    <t>3c2c26a68ab2714506d6fd0d0cc43b990ae5e4017129ee7d8e0445810abc92ec</t>
  </si>
  <si>
    <t>3c3009bbdb98f0ecde5d1078323287780d190cd0bb7c2856c2368ce4d893b587</t>
  </si>
  <si>
    <t>3c37c147ff4064ea27c4c04776491b5032274f10ccc174fa278b73035197fccd</t>
  </si>
  <si>
    <t>3c3c04361dab021cab2b0718cc96a1f588c0a1cc687bf589364f4c9aa1c0e32b</t>
  </si>
  <si>
    <t>3c431f9b0505508e679329b1f169d672040ddfec74de09dbb963330545595dd1</t>
  </si>
  <si>
    <t>3c434f09e1e355c07cbce3f35044dcf0e3c11635d49b3acbdfe1b50e211cda3d</t>
  </si>
  <si>
    <t>3c456a5d9c757e812ca8aeb7db63de52640eec68970686d0318cee541f85a97d</t>
  </si>
  <si>
    <t>3c477132e7e8a6c86c4f4667d8abfa6b0528321f18b45499b3080cd38064f08f</t>
  </si>
  <si>
    <t>3c49950603a98dad274292f90cc3411a757bf111ea409bef2eb6e584df2c7e94</t>
  </si>
  <si>
    <t>3c4b11afc019930d3b0e3e7a59a643d3742313b5c6ba9e7b421c38c9012f2b5b</t>
  </si>
  <si>
    <t>3c51f3a10323c10e65be46b857fdfd8299a9def9fcf8390bb0a775db6ee91c01</t>
  </si>
  <si>
    <t>3c551e55ea322a7b4292a8b6d10ca192b34acf0d0d65029dfee26786d8601fc3</t>
  </si>
  <si>
    <t>3c662374a48f7c26ff262289297e6b3dbf6deef6dfad1825124a28a8fb05f4b2</t>
  </si>
  <si>
    <t>3c698b6404532c883d1cc8d17c9cfa98b22f58e15415057a017a4fd7c4790616</t>
  </si>
  <si>
    <t>3c69f4b2550ea569a74fdc6f0e1e235f0c99150695aa45284e03623a62357bcb</t>
  </si>
  <si>
    <t>3c6a6f6aaf148c2a1977ee20610ba23f448c370e8fe218a9aac2c69af6603fde</t>
  </si>
  <si>
    <t>3c6ad35438f92ac29e33eec7a1d9daeba732e6477c88834e1eac8c0934f45bb3</t>
  </si>
  <si>
    <t>3c726d56dea2dee326952facae89a69db7204af8a2c2e6174c722734e8a3beca</t>
  </si>
  <si>
    <t>3c757784c07e768a35f07ac37a3484a05fa252fc2fc6cfa07c0fd2f8da0ceb12</t>
  </si>
  <si>
    <t>3c768dc94bc131b551edfaaff28ba9424fcf27d407a85b6c048bbba57fb4d3a6</t>
  </si>
  <si>
    <t>3c79273c48b478743b937e9de966f44f6cfcd13a854ad6b1df71c9aa5030f912</t>
  </si>
  <si>
    <t>3c81f5e9149e11f7b782d794bf0088f9d5bc144f132566d07615ece242218523</t>
  </si>
  <si>
    <t>3c8ad298846462fb328ea65f7dc221b24b604efd4bf238294da939e9e05c216c</t>
  </si>
  <si>
    <t>3c98fb48b40b251723d53b4636daf4edfa87625a166c7eb06a495de7dd90d693</t>
  </si>
  <si>
    <t>3ca025baf3aea5da5c47dd0e643af0fe1d3ad4598c6cc20c03975860d9a0efcb</t>
  </si>
  <si>
    <t>3ca9364ab9b91f28b0cf6b6362029f11fdb41238353971a3677894ef618b3076</t>
  </si>
  <si>
    <t>3cb1ff5936acc2d050ebd0689a5714e008ac694f2cfdc41ad312e729e07e1cbc</t>
  </si>
  <si>
    <t>3cb36ebf8df4a5626d9894c144522c3b0d92ed3d8aa5a9250b235fe4c6f68cfb</t>
  </si>
  <si>
    <t>3cb77b81dfae1cc9a343285f85d8c43b58824715504b62aee7d5718ff17520bd</t>
  </si>
  <si>
    <t>3cb92eafdd1584d29d2c9ce073845fdb093d71d65334e6cb3e9aa83cd80dfce3</t>
  </si>
  <si>
    <t>3cc45142aa8aa057dbb75ddb11b8ccef5a1d3a820ec1acf70f89f9628b0cd699</t>
  </si>
  <si>
    <t>3cc8d7ebccb5e2ae8259f8d655938cf486c8dbac6114131561365576eb4444fa</t>
  </si>
  <si>
    <t>3cce387c56d54f12935424bd50e3880261672a9f2563a86853353480dfd237e0</t>
  </si>
  <si>
    <t>3cd1119109909f7d28eceae2a244844dfcc27a9724c9a6c0cc374b4ead8eef0b</t>
  </si>
  <si>
    <t>3ce276e64518382a2b39ebee15895aaeec5583404abd76b9d06b662696dfbb2b</t>
  </si>
  <si>
    <t>3cecc7a42632604a1b1efaab456724033e06b2a22e6c27004cbba8607dcc51a1</t>
  </si>
  <si>
    <t>3cf0b577069d4f62f2e1509450719c652130822a838781ec8eba4f8d1b3b6e43</t>
  </si>
  <si>
    <t>3cf1e0db40dc168a3d3b00ea6ba3b86b24e0687c39be5c30abd65ded172467a7</t>
  </si>
  <si>
    <t>3cf5d9eb8521bbbdfd8ffc78c1df44a3f34be7693781b4b066c1894f1253b135</t>
  </si>
  <si>
    <t>3cfa4cbe57545bbcd99c932bd94b26417089e3f96321f89ba7086266ead0cc38</t>
  </si>
  <si>
    <t>3cfba9b3d83052a16b9d27a64ceccbc053616ae101c4130c34523a6eedf23287</t>
  </si>
  <si>
    <t>3d0105fcc1436e41452750d9683d351a66dfb7360aef3a657c4a811a6e5a1935</t>
  </si>
  <si>
    <t>3d13dc048657505e904786838761315e06e44daa2f1848037d4292b5e922c5ff</t>
  </si>
  <si>
    <t>3d20415f92b853ad07a0385b1a454b1e59f285a8fbbdc7e56ce1bc323dc841f5</t>
  </si>
  <si>
    <t>3d24fe016201067d5e58e57fd6a2e9b2009c87424501a44ac2450636eaa58a7e</t>
  </si>
  <si>
    <t>3d2cf0378f189f3d5c28d9c2dc3895d89ae76874d063928748230fb3a6f156ed</t>
  </si>
  <si>
    <t>3d3802b2b1e08f5995fe4c65d90f761f0b8ab779471275ad2d95a380f9504a09</t>
  </si>
  <si>
    <t>3d3b1f2809aef66f70e872158803c0a9a2a64fb8b3588a052761c1249de8d60b</t>
  </si>
  <si>
    <t>3d409c49d6733c77eff89dbd72fe36b16e97cbdb2a520262b105e1350f4962a5</t>
  </si>
  <si>
    <t>3d4761ee7f8220c2b213b6bcf0789fd62db0e07451718a1f4435613dcefdb3de</t>
  </si>
  <si>
    <t>3d48033a563eb8857f5b1244078f0ba018ed5b7192cdbc9f873631436d22bae5</t>
  </si>
  <si>
    <t>3d489416b5370ab74b5185baf692e533f9ee5c2091d76f4c1974bfae6c3578c5</t>
  </si>
  <si>
    <t>3d4d2e83b34a4450bf34be59581495bbecebd609fb5a0a44a719d30b4e03b5b4</t>
  </si>
  <si>
    <t>3d5a4a90e6323a20cdd421077a12b053b9c81ee02f33f692fdb06ca21b02deaf</t>
  </si>
  <si>
    <t>3d5dbf451acf068824a7977e93cd9f7c394db116b1dfc4b54a363128c79513b7</t>
  </si>
  <si>
    <t>3d62af7cb5e94830ae91927ededcc4d131bbeaccefcb0a7acfe9d290b2a49723</t>
  </si>
  <si>
    <t>3d665a242df95edbaac56b5b0fb930a5b6f3ca7cc6a8c6edd2c0cda23886e589</t>
  </si>
  <si>
    <t>3d6883db71b8a4f62e455db0bb6e8d5669656f41b563d530801183bf2a66b748</t>
  </si>
  <si>
    <t>3d7a65a275630a37181c6b3d75f440a8bd1a34573d25e030ed33bb2ada7c8069</t>
  </si>
  <si>
    <t>3d7b51eaa780c4e50bb999a422e420158e1e486545c19ee08171fdfbfc4fedff</t>
  </si>
  <si>
    <t>3d7dc0e1ec34d342fef896d8a39827ec0aec2aee43a4d1e5565fb5fc06d3cae2</t>
  </si>
  <si>
    <t>3d7e05d8aa29256e4b556d3de3a9a040cce81029f441387a9e6bfc7aef9cf0b1</t>
  </si>
  <si>
    <t>3d84f9366ca86ac55748ae9bbf033843bdda9da67ab419aee75dfd89fbd7d4cb</t>
  </si>
  <si>
    <t>3d88ecc04300621c7f027bb8b870454e619325a00a1529b198e4ad7855704940</t>
  </si>
  <si>
    <t>3d8ea80da5495526b4fd509e5ab239d9a217a11b61374973fe8d03a2990fff02</t>
  </si>
  <si>
    <t>3d8eee12f1cd27932de98916357b64d0bd3e731fbbac98158a5f00c794ccf945</t>
  </si>
  <si>
    <t>3d8ef0785ae29705beae4443c2a834fd4ff4f75dff685d7eceeda03a302044b0</t>
  </si>
  <si>
    <t>3d8fb41de3a7d654c09d1837b57c2ac3b6e4324d9c14c585116d06e90fed886e</t>
  </si>
  <si>
    <t>3d94b99124ba918ac2db2c271829f95b877b70ab64b4171da7ce0dcb409df5f9</t>
  </si>
  <si>
    <t>3d967b234bc1c449d0cb7c62870833f151393495aead945353137d550e90aec1</t>
  </si>
  <si>
    <t>3d98a6c96b552f54e146eacc235e8c368b3509dc05d639b9e2a70c1a180a42c7</t>
  </si>
  <si>
    <t>3d9a778c37d5f824958365d7695bac4327a314e3100725c1e13b6c43cc5ffcfd</t>
  </si>
  <si>
    <t>3d9ae293817cb4913a285b702202f7c6b35f344c70598bf229ddd7f5b998887e</t>
  </si>
  <si>
    <t>3dac8626466230576dc8fb405a1fde68a9cb3900454f8bf4da28c9295c00eff9</t>
  </si>
  <si>
    <t>3db017344aba525b7d924c7640a2b48f1595b84b7df2807eac8d58bcec150cc9</t>
  </si>
  <si>
    <t>3db412b5290ff0ed62796a418419b919a88e10c9034920e56e8996e78580b949</t>
  </si>
  <si>
    <t>3db4596377e4c90f42e903e0242d289704eade1d98a2d67b3e8d6f6f5951b7c5</t>
  </si>
  <si>
    <t>3db9f3c631aeb182dae28e40b12d6b2925b3eef58c85a49923b0cfc520992cb0</t>
  </si>
  <si>
    <t>3dbd58c1cc3abf43bf6bccde4078304394c36cdca59845626c9471c618f304d5</t>
  </si>
  <si>
    <t>3dbdeeeed7673cc3b9d360e493faba7fd13e264ff69d73e9623c63db08b2e19f</t>
  </si>
  <si>
    <t>3dd7f960c207a3bf6006f25f77a933cee7706a5a50ec292409d17663dc499325</t>
  </si>
  <si>
    <t>3dd858b78880b4fbcbf90c6f6bd4a1eac47861a0e271722212205b80351e4742</t>
  </si>
  <si>
    <t>3de42ab8fe4608532ee53e46dd9f4ed49a13a8f75192280f81c991e851ec4181</t>
  </si>
  <si>
    <t>3de6e0f1bc57922a78e59aa85370f46c14fd2ab9f65fda92001e30cc1d55063f</t>
  </si>
  <si>
    <t>3dea9924b139705ef85a77035ce4287590e1e336fc4685313632321fdf5b55d7</t>
  </si>
  <si>
    <t>3df6d8b296507cdb2453a0b0b0bf7675bb59fddb89a8460ec4fec06f064bde83</t>
  </si>
  <si>
    <t>3df7fe5fe7738ff0edcdc33b7162eabacc59a33d34a263acfb0d4fcf1b4209b0</t>
  </si>
  <si>
    <t>3dfa2157d2a36949ec0c58c8b968c7befa1015e7d0dd2d6619d495574cc363df</t>
  </si>
  <si>
    <t>3e125d8d9778e30f35bb9d702a9d2e2e0f850e902a04560b7e7708705fe80b2b</t>
  </si>
  <si>
    <t>3e144edce0a30234c0fb26f7eb61db48272355f9405c0c9832f12dc6bb383b49</t>
  </si>
  <si>
    <t>3e176ba84a35b4ea1f2ac4b78aefd05e6d6f26e46b620e8d2e7fd0c9bf007676</t>
  </si>
  <si>
    <t>3e2dbd2f1572db2220a94410cac3a73dba5d65581607fa981fa352107ed49513</t>
  </si>
  <si>
    <t>3e2ec81c63a9a436ef6bfa64d0855a3377e5511cf258c20575e345a38a1bc08e</t>
  </si>
  <si>
    <t>3e33349f74d0db1b8553977d1e1fbe71f4e1a45995e0342055653ed2f3a4bb94</t>
  </si>
  <si>
    <t>3e3928b128dcab9358c1a5379a4487d3b73bbe96f6e1a1fb069d462ab95761ba</t>
  </si>
  <si>
    <t>3e3a3d115c305ee02878745cb54ad9fff4c9d8fdba61956fc9c3485519c50abd</t>
  </si>
  <si>
    <t>3e3ac1e1335537bdcf2b73ce8243c13d8595b7652d22c1ee468530d510ea2eff</t>
  </si>
  <si>
    <t>3e3c469a21d0fa8a048668cc6dcf1c7aeafbea24ab72a7382c29bbad640d0da1</t>
  </si>
  <si>
    <t>3e48f2ddcab59efcf48cc414dd6d4b99e958304162d621076782a7a91f26aeef</t>
  </si>
  <si>
    <t>3e4c75fbd028a724aba15955aeba0df68cd7417ca773e2bb8610538bc6a12ad1</t>
  </si>
  <si>
    <t>3e5be34f3c87dbad4710227ba967ec150632c4343f9a4628f57d236ac45e1024</t>
  </si>
  <si>
    <t>3e5d649eab7bd9de57ec9b90ce68a01b7c967cd48a0442df2bebe589c25a9287</t>
  </si>
  <si>
    <t>3e5e53d2102c3539b43fe70068970a09b07cbe639a91f8715a71aabee5bad4a9</t>
  </si>
  <si>
    <t>3e6214fa7da736234bd78f8111d4ab9a890c641fb6743d23dc490fa1e19ae248</t>
  </si>
  <si>
    <t>3e627bf861b9cedf15e982e03b17c78041d46acd21b483f52555d3b88260db28</t>
  </si>
  <si>
    <t>3e63b7ff0b77b81013c7d73136c08be28e78dc25ba206e2ee4e5f52727f763a0</t>
  </si>
  <si>
    <t>3e68642ccba3a0febb96b6617d353c728207c9e1ae5c9be125ed1b2dc5d1ff1e</t>
  </si>
  <si>
    <t>3e8509edb274d58c1a70fbdffa096d3d8af7c28d2090f1ebf88011ea4b6121e5</t>
  </si>
  <si>
    <t>3e9cdec6340b147e77c58adbae0a953e2b22128853df81ff0b8043ce5e3fc772</t>
  </si>
  <si>
    <t>3e9d47a45e0dc3f6fb99f8ef92ca1af68c8252def96f4a2e5d3f02d098be91a4</t>
  </si>
  <si>
    <t>3ea2b37b89e397644c6bf95401b47f046721f46a8e0a54a685c11346572728e5</t>
  </si>
  <si>
    <t>3ea473277485d26e51c91f855a630ea3921c6cef80013faf030d0ca3fb739931</t>
  </si>
  <si>
    <t>3ea75d41a43ea86b0a601469679066800d7bacb3f8393cc9fdbaefe1df999a1c</t>
  </si>
  <si>
    <t>3eb252ff4c4a4f8d0aea24332aade174a8510214b2c62b5a837e71f5d5dd53b9</t>
  </si>
  <si>
    <t>3eb4839e3c013d0f8c01281f1299e70c63e6cd93e9f7f7f5d88c9d8b5219350d</t>
  </si>
  <si>
    <t>3eb532ae07828509d1fb286b2bdca43946c61daa6cf9ee097fecc75a2aab1825</t>
  </si>
  <si>
    <t>3eb854cb1686db95885a1333cdd809d0f97fef0634c39bda8aa7c961f265bb62</t>
  </si>
  <si>
    <t>3ebd45e1b65fca587da6ad0f2e2f615977f0819d5a365dc294e990ecd665666f</t>
  </si>
  <si>
    <t>3ebe76caf45a95dff30bfe7ed7a89d3aa502cf3378897e9cbac2d78dac075f25</t>
  </si>
  <si>
    <t>3ec12193852f4d3f23e3f13c427bf22f9c107725cbc68dee2307e9eac8fa89da</t>
  </si>
  <si>
    <t>3ec18cbc1dae0bc1c68c84749bd5872928feb364605b7c7262154260887dc66a</t>
  </si>
  <si>
    <t>3ecd78bde6ab9b0db2019e27820852bf74bb38aed51c30f7ef90812d536280f6</t>
  </si>
  <si>
    <t>3ecde25e4a118d49b88b3645ce0ae668db4fbd12f5632a738413dcce63f4130d</t>
  </si>
  <si>
    <t>3ed29e0b2c026dff726053e272a5fab3c42a8276d5fd15a17846fdfa503720a4</t>
  </si>
  <si>
    <t>3edc9e4ec559c54591f9d447aa68871ebbe23a0569ffbb0fa05fa691151ec43c</t>
  </si>
  <si>
    <t>3edf65be2edf65b734eb97500d35cee81e443bce63fd87b5d6655084c4e26a82</t>
  </si>
  <si>
    <t>3ee97ccd5bf4f17032884ddc85a3a103407f21a96b9090a59f77b15b03891cbf</t>
  </si>
  <si>
    <t>3eec5097c67e24a991c4dfe1210ef39eb17142217f21daa54263b6493d5aa0df</t>
  </si>
  <si>
    <t>3eff8c1388010fafb29878727a905c2112f6ff2a2d15e73157b11332bce6cc86</t>
  </si>
  <si>
    <t>3eff96477ecb26cb9d809832413baeae0cffc2e08a40f1de5bd2a63e4e931768</t>
  </si>
  <si>
    <t>3f0ca64af725d6f52af2c1ab07495d9c6f804eb119050ef108ce4234c157be87</t>
  </si>
  <si>
    <t>3f107ea68df58d8617b702c0e373f44cacf7c4a0ef8ba8f902cc5580b0a22ab9</t>
  </si>
  <si>
    <t>3f1186bb87aa20e81b2605dd69a34b5ded2024cf230f5cea6bcaed1cc9c3f0ac</t>
  </si>
  <si>
    <t>3f137139382ad662b8785aeda2faf8349ee19d2f4bdcf9a46048c76e04b8607a</t>
  </si>
  <si>
    <t>3f1e4c555d9f21182520d039c47ff772de8862e9548baeebecc640b4b127ffba</t>
  </si>
  <si>
    <t>3f29640e4cb2a1c97e7596e9e2ccf7e30f59d47e3a6d4095dfda5db8d8fb5046</t>
  </si>
  <si>
    <t>3f2984fcdb25752506ce1533bfb5b7ceb35d120d3d93ca2edaf99edbd146e483</t>
  </si>
  <si>
    <t>3f2ff9401329aa8fa21ee7962fba3233b7d270a9697289c9a366c428f0999b53</t>
  </si>
  <si>
    <t>3f3dd058fe71c7f46e7923d548cb206d19889991e0418b0a806fb6a7b0a1c369</t>
  </si>
  <si>
    <t>3f41c29f38ef5e679b49d4f5852aa8629b8f4099abeae5a54f4c960c3f44184b</t>
  </si>
  <si>
    <t>3f4ae4f1f2af3249a8562f3f6d3eff347ad0573e58d4e0efb5552a16d826a6ad</t>
  </si>
  <si>
    <t>3f5fe5a35c787621fe91520fc6793b62825df12c1e17abf71dc90a9505265b4f</t>
  </si>
  <si>
    <t>3f63105e8c7a63f479d012ecb0810845d444064ea18cac31892dc4d24b8c6527</t>
  </si>
  <si>
    <t>3f6eb6cf8351165597924dbcbd1a73b72d3c62ceaaf7b19adeda40e32d6ee4f9</t>
  </si>
  <si>
    <t>3f70286bb391fa6e4c8372acd96b6a37e676cd75cc4029dd079fa3ed5cc1b750</t>
  </si>
  <si>
    <t>3f7ac2284ff21d1ef1757c4aa7d94bab2f9587f61c50c6c9e943002e27828edc</t>
  </si>
  <si>
    <t>3f805633cf3081370762fcf42e3b32cf8d9be006ef4a9b0c3cc0104f2c2bdccb</t>
  </si>
  <si>
    <t>3f9052aa9b799198f9e6cf9a02fa4bd6bfe21aa763315d55846b973ace2376ac</t>
  </si>
  <si>
    <t>3f985798240bf40169d75ae02db896f6a323988f6c39f0be0942aae378c8d936</t>
  </si>
  <si>
    <t>3f9cd246ce115445e8842c0597a69027b14fead5256d49eef8ef99f4a7f2557c</t>
  </si>
  <si>
    <t>3fa68e6f4144d3b7697a4355187ad368e23271a8ab8a106b5daa077740ffa4f2</t>
  </si>
  <si>
    <t>3fa86c4413bafc59491d5dff6abb35ae60a71f3e627dc518741f3764673c1bf4</t>
  </si>
  <si>
    <t>3fa8c9f2ef40276f51294e402725941af35dbfc298d991e627d401f11a8c3606</t>
  </si>
  <si>
    <t>3fa90639d5b225df20cfbf3eea6a8ea8280aa3fb5c49b64ba3ec8a0a9c53c56d</t>
  </si>
  <si>
    <t>3fa96f087dd27f36d67409c086beb085c11bef5f684c278ee6167f2554d39086</t>
  </si>
  <si>
    <t>3faaa1e12074498fb7080837e7f80b3496f48160d133d7ec085f482f0d889ccf</t>
  </si>
  <si>
    <t>3fac4b3a3310b47de9a0e3424c4b4aaff23ab4083fb83feb1b254a71a510a3d4</t>
  </si>
  <si>
    <t>3fb04a7aca14644ec20ac55cf09ebe92070b31973e098687d41523cb63a12dfd</t>
  </si>
  <si>
    <t>3fba7c4c37bc6677a5657cea1443ea0d7280fffc892cbe0a0f5298055b85de39</t>
  </si>
  <si>
    <t>3fc5021e31d32c22bbe980c72d74fadf972bbb50869403d2cb2f4d8b99ace1e1</t>
  </si>
  <si>
    <t>3fc7d8e6b3e855158787481b31dcdf1d3839011a6ecbd2eae779029b9bfa44a4</t>
  </si>
  <si>
    <t>3fd57058a79357f20beb3c23508c5a96a14e791fcf8fcfb2a7584d8884fcc31b</t>
  </si>
  <si>
    <t>3fd5af50dc3ff94a059886f9b91b782c1cf67488d5d27d709520e13bce38c9b8</t>
  </si>
  <si>
    <t>3fd8bb7227d0abbeb8ee782a0635bf78a22e773e2f9fde350e035935c6022491</t>
  </si>
  <si>
    <t>3fe0e545c4da8e2cbd0be99960fb7a022d01014fdfd964dad1b5e062c7c67dd4</t>
  </si>
  <si>
    <t>3fe33ed59949b2b148c7982fbd9e0157b488a529287b8dd885494aeb71288094</t>
  </si>
  <si>
    <t>3fe6b7b56caae9d14fac4faf3ef356fb22451a7771182e5ce2d8e16b7391a780</t>
  </si>
  <si>
    <t>3fe7587d3338f383a73e7884a02c9395182ed8c0e14e1ccd5f5c65da26103fb5</t>
  </si>
  <si>
    <t>3fea5670b32ff6e378e86f8d728b6e74224b6fbf466dacd0b12342dd655f9e92</t>
  </si>
  <si>
    <t>3fedfcdc22834c96d3feeb9f9b53c1579c031311ea1ba4bba35387f9ef535723</t>
  </si>
  <si>
    <t>3fef16fcfddeb3690be56f57715fcdc103232111e215c4dc7bf80215970d937f</t>
  </si>
  <si>
    <t>3fef93978a8bfedbb68b0fa0105b86b3c3295f9ee1e0b9c5136b85a61ea61c72</t>
  </si>
  <si>
    <t>3ff14bf95f4d1746fa6615c8a1975e71894799605ff1bf527767df46b608bcb8</t>
  </si>
  <si>
    <t>3ff56f0c453d712b38659ffdb34edfdd3059f420dafe3c30a3579fc0e4eae3f1</t>
  </si>
  <si>
    <t>3ff804e7fdd79065604c39768656650c79a77564ff0fe609c2cdcb7e89a0544d</t>
  </si>
  <si>
    <t>3ff93051f00f21342838965be85b11b4715cfe2f9e33699b2604409b5126a8a2</t>
  </si>
  <si>
    <t>40077b54ce761782ff11cf25f81582cc33bd20c6ebd7fd156549ab58604b0fdb</t>
  </si>
  <si>
    <t>400932a0ccca11bf605e347a97a1e106a624c602881583883fcb7c6001a264da</t>
  </si>
  <si>
    <t>4009581f76c8362fb985206d0b92837d31bfcce6eb58bb2a0ca2b7e9cf2e4586</t>
  </si>
  <si>
    <t>400b86c8bce59ca16c8b0b47831d5a1d3c44dace2b7c778ed5e6e07c91b81ad8</t>
  </si>
  <si>
    <t>4014ab1a1fbe0e6d8f37fdec9a7589d951391f64aa5c26e7d89dc6a55925a124</t>
  </si>
  <si>
    <t>401639fedf6912ce158f891eec24f0badb1f136347dc8db75bb67e2725ed0510</t>
  </si>
  <si>
    <t>40188d1f16a00e32a7cd37f873640197d1cdcf68ba385e4dad18afb7d3c0b8b4</t>
  </si>
  <si>
    <t>401bd26a1d2a04d45e6f1f40572a8834787e6b02b5f4b1151a3d6f3e8dc35ce5</t>
  </si>
  <si>
    <t>401f1537dbc5c14addaa604bac84ba5f65ec05d18d6774c7dbf6f69379873847</t>
  </si>
  <si>
    <t>40257bcec12267759522ce48ceac23d0bef08bd69c1f295bfe6ba219913ea08a</t>
  </si>
  <si>
    <t>40268bca5349a89289d6996d19b0125d8f8bdc53ed5e4a2c5867abe8de9a2ccc</t>
  </si>
  <si>
    <t>4027c1fbfb179d5ad974b58d58868d745d494e07a5776856927b1ce8f0cfb809</t>
  </si>
  <si>
    <t>402846b22cd0ac337ec21b4218a42611497ce364993708cf52695f91c1712934</t>
  </si>
  <si>
    <t>403195808564444da2d3d959e702f519a0ecef54d83c8351f8ca9e0f513e8780</t>
  </si>
  <si>
    <t>403401033d0f82a12173b88f2431afbc8be3bcf9ca320ce8a607f24252b41081</t>
  </si>
  <si>
    <t>4041629df27c6ac33aa8fe813248afa5278c97571bd51f47977c2ff09e40a65c</t>
  </si>
  <si>
    <t>404337be0ed6dd195961df183f51e36013b67069a62a3839f8ebfd75bf0cf6dc</t>
  </si>
  <si>
    <t>4049ed98717715f0d1aa17365b3c7ee9798475bfff4ef73e36d1650d46e24a72</t>
  </si>
  <si>
    <t>404a307ef089633dfe93d7d7ece878fa549f5ad507d488c4b885f9fa54480bb9</t>
  </si>
  <si>
    <t>40556a3fed7519ef787de0ab610284d3755cd94985334d84c460c0e98e972ba2</t>
  </si>
  <si>
    <t>405df78cf8007cb1a7318d6ee4f01bd74374bf21a474d25f0f510328760da8f0</t>
  </si>
  <si>
    <t>4061e0d827dd8ef5a1cec9632a07cf2fb599d05679f560ab7a43bf5d37654304</t>
  </si>
  <si>
    <t>40622dc70353fc112c9a155e6e512c0b54595832a2b05596dbb6d22348c43219</t>
  </si>
  <si>
    <t>40658c0301934c48b2dc679a754a0a05686841d093a47a43736ba8e1f923dc06</t>
  </si>
  <si>
    <t>406aef9e2ff538265349ec211a9ae84890a41fbbbd8c6928e1778513eacd6ce9</t>
  </si>
  <si>
    <t>406bef4bd5101016e1551ec2276bb55c29203391620567d1591373288edc0f3b</t>
  </si>
  <si>
    <t>406ec014e07b4a0e63bfef89a054d413b75f75f4b420c7cb78c742e4d2998b5f</t>
  </si>
  <si>
    <t>4072b52f40e2297f727a2e761ae3bc8966945a1b07f2dd69c03060c7bd0a5bc2</t>
  </si>
  <si>
    <t>407e5bcdcf27d370a8455d4f0eb223d38ab0a38238a4a5e3945f75c9ca5bb1fe</t>
  </si>
  <si>
    <t>408148c5abb02daf495c117a9757a53b4a5937d72530e601c976b70ac13d8cba</t>
  </si>
  <si>
    <t>40879032c4397f8ca8227b1c7be3d668b282a93e7c6da0a92198cdf4fa0aae8f</t>
  </si>
  <si>
    <t>408bdd3d8dacc49039625ed4b6e64c76de3579d7d6e8a2c2bccb87f32c1e60a4</t>
  </si>
  <si>
    <t>40a6323ab9d948fceb395d6f6bfad090930ee830a262a0763d4e08a86ce69d64</t>
  </si>
  <si>
    <t>40a7031dfa53e7c5074b84d8d5e79caa59085866655cdeef5c99a76ff9765f97</t>
  </si>
  <si>
    <t>40aa4d07e8c9833b462e23c33f5d0d5f9cf7da09938179f67599180b3dce8a7c</t>
  </si>
  <si>
    <t>40b10d41958aa3df3185e39457e7ec84aff077b7d4f57b8f1369af89922e73bb</t>
  </si>
  <si>
    <t>40b18e54ad5a9a43ca4ac306a688487b1b1c34cbbbf1319935330c723bd56a48</t>
  </si>
  <si>
    <t>40ba71aaa68cd3c6befd2627cb23ba501dd4dcf96524e13e20188c9bee87050b</t>
  </si>
  <si>
    <t>40bebc97c801295971ea6440c6d6d2698e75efcff16c889f013b96ce3d940733</t>
  </si>
  <si>
    <t>40c3f6ea691bf7b66b5ef3d7853e208161efb9ac5147a22dda80403c72545496</t>
  </si>
  <si>
    <t>40c54e9e09ee40c52166e09d3e6df5a01ca191e319146e6c230939fa99f41849</t>
  </si>
  <si>
    <t>40d8e4f6d9423d44f7a81374f328fc4c88718ddf555a3a709c7a43f8790b7983</t>
  </si>
  <si>
    <t>40e41b065fa68c21244b1c75c86e4d310ad924125f8088c7d8b09c8ca8406ff0</t>
  </si>
  <si>
    <t>40e496ffe4bc6d813ca98ceb6aa0696226cda12adf7cb5f3847ae4a743777cde</t>
  </si>
  <si>
    <t>40e953c77b268aca3bf4e8e8af7e022cd91bc36cf8793838c7bf5b32d1168963</t>
  </si>
  <si>
    <t>40f61eddfef87c278ffbc8854166d6c1c4a75a4007571127a9e2db29087e0780</t>
  </si>
  <si>
    <t>40faee05114ddd6910f97c8838ecabe6b293e51fc2f46090d96f7eb5cdcca63b</t>
  </si>
  <si>
    <t>40fcbefe90b27fcf9b1da9e0225723ed927d32500487c8a3c1e85885a69c73c6</t>
  </si>
  <si>
    <t>4108fdd5ca0fd8bfae7d97b9c88a3ca6c37624fb595f4046f9f95c281b8bbc52</t>
  </si>
  <si>
    <t>410a5b1fbd7d8db9f5ae88a8ca7620d45740759b15cd9b2fd7d3b7353968a212</t>
  </si>
  <si>
    <t>410a8a7c75ffb47a996acedeb017745f73710db28a128a447814f1b22d2b2bdc</t>
  </si>
  <si>
    <t>410ae0e4afffc8cc596581295f16860cc7035765be50f2bac26e5c7475358ca4</t>
  </si>
  <si>
    <t>410fa5c830395e42b79cc048b2b3551508b9d718ebdc91b4f948ee2cf0171d55</t>
  </si>
  <si>
    <t>41113fc536912e9e121fa0c1df439af0e0a45a870a15de5a39c2f6c17a2416eb</t>
  </si>
  <si>
    <t>4116c8c8ebf211ed91ec89055581a8ce58ef32be68d80cfdcecda8fadde55d41</t>
  </si>
  <si>
    <t>411eeaf16c68c33e562793b35097e20259b461a1fa93d80e6ebd33b24895e456</t>
  </si>
  <si>
    <t>41246ce1c381de64b25bc014057c41f8c05e6819794f6249e6b5f0dff0bf97ec</t>
  </si>
  <si>
    <t>41247c5a4dbb7fd2064148219232fac8c9f8375c39833b872be901403354b65c</t>
  </si>
  <si>
    <t>4124b2cf3f6b5e02adf6e5391311fda56ac310a699d6c4819ad1b4a56b03e334</t>
  </si>
  <si>
    <t>41255a69d2932bcbcb7f49f00fcfcbf7d22aad9a7c11b64ae5271faed0cf3e30</t>
  </si>
  <si>
    <t>4126c1e2720f8a801f8b1c2f1be0853c38319d9cd1602259377759d212f4a6cf</t>
  </si>
  <si>
    <t>413ac4739ac22f9190b6ecd596d321f27b4a74cef73f80a12a146c4ff9a1464b</t>
  </si>
  <si>
    <t>413fd98d4b43515ee5a5aa794eddde398e8cd555a341cb22134a5fcb55162b1f</t>
  </si>
  <si>
    <t>414601eca0618cc3ae47f3b8ab36deb92f7edd4061c2166230e46c1052c24a8d</t>
  </si>
  <si>
    <t>414714d59844e8030abd80ba8c42d3a72ddde657c8c9e3e61861c3bc430f3f12</t>
  </si>
  <si>
    <t>41487a6674be8d0d4125e4fa11b66506cca3cbb25a323eef8e061f6b9c5333ca</t>
  </si>
  <si>
    <t>414dee09e0f86bf9f06d6e4c4dc66af1f3f15ed6edfa77f0276d79ae7bc8a575</t>
  </si>
  <si>
    <t>414f03d0bbda5a89d72b56ec5c65a0c69b59090907f61b922153cd8dd087adfb</t>
  </si>
  <si>
    <t>4152eda139a52db803ea94b81f9a9d8a290677ef4e7c3c853cebbfc7fbfd329d</t>
  </si>
  <si>
    <t>41595b30ece5f63371e24ccacb92635e6766a99d57bab1607b6f62d65786063d</t>
  </si>
  <si>
    <t>415beeab7ef017e88015e916670f02389ea397df374241074fc92cb81c871924</t>
  </si>
  <si>
    <t>415d1db27e390ab960e25e98914818d60c1c7a916b23741d91693cd2ae2cf866</t>
  </si>
  <si>
    <t>416018af697d54cd33196a768a14394e0ef3061be4aa3629029c377333607b0b</t>
  </si>
  <si>
    <t>4160e562e6b538c80166bb78f6094d97cd632ed1246da5c0968ff392e98b39c8</t>
  </si>
  <si>
    <t>41618f93eb875572a659a7666bd1724382f1160e0a46c9895ab907cfb96daba4</t>
  </si>
  <si>
    <t>417257145a7b82f6e3d232b511ef1f742adbf2476a5b686811d2206539210087</t>
  </si>
  <si>
    <t>41778c907fe2ce1c1cadebedb85ede98acc844341f635c9678114dba71995644</t>
  </si>
  <si>
    <t>4181d4958a034c9d6fa2a6fe02bffe5dfd4f5c15aec14eb0e5986775cb8a47b3</t>
  </si>
  <si>
    <t>41882107bc0ae5d5b2226a692f1f88b1b0980802b823de55519d6bc15ae0d6bd</t>
  </si>
  <si>
    <t>418d9df689bc406599ce33df9148608739a7ba8ea955f97c86d927e2b109c214</t>
  </si>
  <si>
    <t>41907f842a374e43084aef5cc7e2292713f537e15b3b9f03df0eb65a0888a8b4</t>
  </si>
  <si>
    <t>4190890af966b597569675e09ccb6d5bd53be67d630bde7afc2d41c50e0bc578</t>
  </si>
  <si>
    <t>419477f54c6ff36b21dd165efafab6b850336c78748b39171769f1f0899f4940</t>
  </si>
  <si>
    <t>419b69f719b05796900afa669c971893575f19c660f27e8fc78c1c04635f33cb</t>
  </si>
  <si>
    <t>419de5921b347fab70286a886d4bc78a144869576b29cfaa734df923a0a23ee9</t>
  </si>
  <si>
    <t>419e6de9924d1c17504896bad50e3dc607880a3c6df3bbfb6fc7051ced268da7</t>
  </si>
  <si>
    <t>41a005ee44dead6a7b1a330fd6e94ea6292ca88456fe9806d5ad92f3e753fd96</t>
  </si>
  <si>
    <t>41ab3e37d1690de3e2903743393fd9efb068a93e23c0cd9535dfa4211fb72477</t>
  </si>
  <si>
    <t>41af5861e96626fc3e133f7a38ccfa3c25d6ac991ca33a2262b125bcebd34ec3</t>
  </si>
  <si>
    <t>41bba1c87b2fbd6d7b8df8aeab98f06a079483596043f08b1b9aec6dbe89cc08</t>
  </si>
  <si>
    <t>41cf0adb79ae9ce5bfd493d7f1252cedae60ac169661a68ebe100c6851553e76</t>
  </si>
  <si>
    <t>41d2494d9f34a961ec6ddfe8da497b8f4d2045c141d9d2dd909f0b52d237d14d</t>
  </si>
  <si>
    <t>41d752e8d6aa692f44c0e3f92c5532c46bdec8ea99a7e1008ff20842357b4b97</t>
  </si>
  <si>
    <t>41de642110c23391a7cd82f04761aab4bac350c130b34b78c4c24bd83f306941</t>
  </si>
  <si>
    <t>41ead0d9b136866fcf3daf6067c9aaded00c51153f081a2e8fb1f651618ad3f3</t>
  </si>
  <si>
    <t>41edbcbdd3f67ede6766a0cd32dd919c072746cc4aaacf76dc3f536148120fd0</t>
  </si>
  <si>
    <t>41f0ca5a7857e4ea4b15190baf1ac3c21c31b28d1b11701c243e45e590e69486</t>
  </si>
  <si>
    <t>42079637ac3c8fa6d3fc434fb758db38dc782ae7aaad323f48b2dd6145c67b29</t>
  </si>
  <si>
    <t>420ebb7f691f691d4058e02c108236c2f47e23fb37f0ad886f807151b6816aac</t>
  </si>
  <si>
    <t>420f25eb423b4b95703708c3ac6d1e4786b5bb34f1bcb379ecb7517371031cac</t>
  </si>
  <si>
    <t>42120859eea52b5f5d6bf893e71ca24888ecd6f70ee9cb0a25c7a55cf43e51da</t>
  </si>
  <si>
    <t>421b37c9c29a12b2246399dce1ccbe965283182839b83ba0ea576c75d7036455</t>
  </si>
  <si>
    <t>422b3b087dd7d31c441daf280156fea4bc44d86981f8912fc0f745325dd8258d</t>
  </si>
  <si>
    <t>422b48de96d968c6a81b573354f0780171a7ec3bcee85edef6dbfa3a20cfa923</t>
  </si>
  <si>
    <t>4235c9804761fe13201b99b7d888453eafca0f75e1afd894a2bb70f6b3e3e52e</t>
  </si>
  <si>
    <t>4245c0142f6865e2e70cbeb568a5160f0560c4d9512a2a528f3e6cc206eecfc4</t>
  </si>
  <si>
    <t>4246baf0f9e57361256107a25ee073e9169cef2d64457ca5c4ab7bf63404f720</t>
  </si>
  <si>
    <t>424c2958ab04dfddb4b10fa134017de2db6d5f5bb3a11c33e5ed3bd298d3b420</t>
  </si>
  <si>
    <t>424c33253fcd3fdff41dfa5f2a2c1fd07d6561338b71265aa27107b157f14a46</t>
  </si>
  <si>
    <t>4252bf815e10a26b1ef8706d0e448b5b8ea2d0fb2c6d5f867d3417433a71c1c9</t>
  </si>
  <si>
    <t>4254296fda4bf59aa4ed79eb13e5c9923e3e5cea8f5cbac8e3f66cac51315303</t>
  </si>
  <si>
    <t>42579f535e93746ded0c6dfbc7b8bf3eba85107a8dbd5fce61f251399731f5f0</t>
  </si>
  <si>
    <t>42592d7fe3c1569d979ac9125cc4e4193461a10f5f957883517e2532defcdcc2</t>
  </si>
  <si>
    <t>425cea24223dcb963501ce1a0ce3ec7c7f42c4f7ec2982559b8f8f77d7c2b694</t>
  </si>
  <si>
    <t>426fa9cfc2f28899e1790a1680e6720a06e67c1393b1a3e438c4959c94ba982d</t>
  </si>
  <si>
    <t>42723c99d5ef44bca48ac5fc23c4f8bab75b06ac9cdd677cee5ff8a074c6795c</t>
  </si>
  <si>
    <t>4274f3710e734eef466afcacb7ce9ee0bb197c044ab770315ad7ca1a518fa480</t>
  </si>
  <si>
    <t>4277ac24ec43ba24a7887d82d73626da9336abb1911f229ea59182b00cbf234a</t>
  </si>
  <si>
    <t>428f55722dd950bcd23ce8d6e8ddec40acfdd461f586c773ee864a98f8b01ac0</t>
  </si>
  <si>
    <t>429118ce67f09c16029fd1085bcadc5fdfea2415b6ca1431a71bc52886c7e5a1</t>
  </si>
  <si>
    <t>429cc739c85262cca80960b2120f14fac8e9e04212be5bc46178a7a8bd476dc3</t>
  </si>
  <si>
    <t>429ec425db1b7263fc4ebf411c059e3ce51b3dea20ce268f2d5ed357b575ce63</t>
  </si>
  <si>
    <t>42a42838019b8bd11a872338c8526340ca4113dde962d0ea7531cd6c138c15f2</t>
  </si>
  <si>
    <t>42ab6352a63679460cf233507a8e2eace2846b633e8b02928a5d936e78ab68bf</t>
  </si>
  <si>
    <t>42af82ac690ccc4b6e0dfd234b18f01cc61eb110d5539050573c86dd512e97c9</t>
  </si>
  <si>
    <t>42b2ddb7a9716f11c73ed5d82f758c05a5fd1110b305fd3753574b51f4e941c9</t>
  </si>
  <si>
    <t>42b77193cb1e2ab7bb4e01e4d9af0c9a180221620323509b5c1a5670859b02c5</t>
  </si>
  <si>
    <t>42bbb24b15ba51afecb2a3ce68ace2a4481865dce370f05460d22317ababf95d</t>
  </si>
  <si>
    <t>42d173ddcd87d1975d533e52b37264e6ecd0a8422b2cfe9e47022012e049338c</t>
  </si>
  <si>
    <t>42d4ea9dc512046582bfad2aa2fa4c199be910bb8135cbfa7f60cc7605e2bf6c</t>
  </si>
  <si>
    <t>42d6f3875c24e7ce0c02d1db3a8e817fd52757499aba984c71a02abeda8782d8</t>
  </si>
  <si>
    <t>42d8b97d36fd1bd5f353b0cc7db2d65d2942cfb715e0f1e74e081ae8377bab07</t>
  </si>
  <si>
    <t>42e0087f95604f59a9be96bfa8f4e00d1e595fec0c8d94ade568fc28b4e780ce</t>
  </si>
  <si>
    <t>42e0635ba0a660257cb4a9345c93b01deaaa6820dce01349a9271e89dc7980f0</t>
  </si>
  <si>
    <t>42e3f892418bb4d63378c0d8c0e439e9ad7dfdc15a4420f2a411511d0737a6ef</t>
  </si>
  <si>
    <t>42e604ad9e8f6e7849b0563592efebac0b51c8a10416c89a6de546637b297383</t>
  </si>
  <si>
    <t>42eae171326e6a03b2ddaaa764db481a87b5dc85a93371ad5b9815a1944d6dd3</t>
  </si>
  <si>
    <t>42f477cdb522a8f3e4f04241044d74661b6decffff844711b37837390e9ac133</t>
  </si>
  <si>
    <t>42f8f69256621fa460b1a3a183c8a9c011b2a0f752c1794245e2c709874b6d59</t>
  </si>
  <si>
    <t>4304c3f5d7fc530c0352f166492e68b12d799f91528b27848d02717d0ecf2636</t>
  </si>
  <si>
    <t>430f7d7899b9d6e83505aa5f2768f92020c59d0250795dfcf7896e656ddfe76a</t>
  </si>
  <si>
    <t>4327317542b371f794561758c24a1b673b2b1b8691d87573ec668a482ecb14c2</t>
  </si>
  <si>
    <t>4329b6ac46edef928ad45e9bd13c3e5fefbcc91877afc558a6f8efe440c28e89</t>
  </si>
  <si>
    <t>432b9a2c362951f4c97c968b4114790f33afbe36c35d71ca142c7f237fefa45c</t>
  </si>
  <si>
    <t>434403157315c01d869a5b526e1e3c2bb551991137c725c83a3b41d487e500f0</t>
  </si>
  <si>
    <t>434c59e7446e411776e682e8b8eb8ca9cd06e9f6f38e9af6b752260664511a35</t>
  </si>
  <si>
    <t>434d3428bc1d0e28f916a9fb4445582ab91d46adfa36651a728fe7685be04cdf</t>
  </si>
  <si>
    <t>435088f133d103fb5ab3895be6c547aa66dd716aeb5cfe51ce2d174f47e767d9</t>
  </si>
  <si>
    <t>43579473e0224da9cb6d633d7a4c21340b9de53255d4bc0b0808e524dfa4b82e</t>
  </si>
  <si>
    <t>435c6765672f99183a0b4577c7c95979273bd176e0e3d40a3522c21d9b4cc620</t>
  </si>
  <si>
    <t>435c720f0c9c17f9b2ac1666bf77a154f17cff7abeddd6123d0a20897a151ace</t>
  </si>
  <si>
    <t>435e2880e7d39659881484872fbb7f83c46c0bfed6915815dfe3bc80455b40de</t>
  </si>
  <si>
    <t>436445841d621e5106593d74f6051c2bceb8ff52bb13a2009af06570d0a297fa</t>
  </si>
  <si>
    <t>4368145e28322c51d6ecda7887e055cea03de41744b3435f3407d4858303cd4a</t>
  </si>
  <si>
    <t>436c3523bbdb9fe29c5ab5acec85621ad2bd743346002849de8a5d3adc71868f</t>
  </si>
  <si>
    <t>4371d6d3095589b1b08a7d47d27e6da92649bc4c7f3d3251e11e9e68708022d9</t>
  </si>
  <si>
    <t>437fb034aa951ae7a7b2c7c0a92e7bf5440be6a4f15447ca355ef66d5ae6e561</t>
  </si>
  <si>
    <t>43817ee747ce455df278adf185d4338d1422d55cc6dd2364c24cc05f7c7f65bc</t>
  </si>
  <si>
    <t>439000a745aae62290510ddecf51b89cde897006630f4d246534eed053a32301</t>
  </si>
  <si>
    <t>43934e06a2850fab710d29152a96bd39751dfb4a3728b731d617b2778ea01768</t>
  </si>
  <si>
    <t>43a1b99a217a999b1c5e5f7de1d89fc1fb9af777ca2b48976eb6b25e1b98f0a1</t>
  </si>
  <si>
    <t>43a7f2d9bc107562ef4b2b7ec17a32df7fe4bde6a8543e33f8150d53c454ba76</t>
  </si>
  <si>
    <t>43b0486dfc8df220a4f0655342226562a55825d8a1b3b3a61fa7b6fe1d49c1ab</t>
  </si>
  <si>
    <t>43b98eee2d37419046a3e7b2db3f94e0e0ae698447055752548941c9587aefcc</t>
  </si>
  <si>
    <t>43c27d2edf9da569b36834cea838e45a716327c92cff594f4f59203fa31abbbb</t>
  </si>
  <si>
    <t>43c3e700e228d1cbf5c1ab9297d63bde9d78fc6dcd8b093abe6b300be3ad5eb8</t>
  </si>
  <si>
    <t>43c48ae84d6ef3c4d2858c59e6fc7cdf86ed543ff99a6b38e8040f8d62d7fc50</t>
  </si>
  <si>
    <t>43c692941eeb163510be6dec8caa3f1d14487e1ac33f0345cc1f24a79fae9b61</t>
  </si>
  <si>
    <t>43c7f1f50ddba1c8b96abdbfe1b35c30555e6347b0d499f409357f57f416c9db</t>
  </si>
  <si>
    <t>43c83be3a2d6e8d25e2327f7f650d7edeb87bb3bbef8056ad7fb9e2229e8d717</t>
  </si>
  <si>
    <t>43c8ca7d976cf49f24ead6a0ecc87fe6a1311dfa7b01eb809604a83bc06af2e4</t>
  </si>
  <si>
    <t>43ca25755b91a250878265562737f8568591878c1a966a07380f80e6758c0255</t>
  </si>
  <si>
    <t>43da02db2d36a4024b43ed9a1af69c4cd16f2b1b36d3b76c1dd8d79429775576</t>
  </si>
  <si>
    <t>43ed1dec6b9dfe96b69dd07b82f50f9f4a78cbb3598bff522b3c673b0266062e</t>
  </si>
  <si>
    <t>43f7de522497dc71266b8c0282a95bd811716ee708f74538486b0f6970d4aef9</t>
  </si>
  <si>
    <t>440309e90611a0522dd6f2dcc8ed8b0ea413b340d8e4fb90b832d4addf3cd104</t>
  </si>
  <si>
    <t>440b6e90d1b3f5f43f656f1664724babfa6c3d4df809db2cfee71c3ebc2e2b57</t>
  </si>
  <si>
    <t>44102098744740fce1aca1fa3b7c8c277abe7771843daab8b08959bfc1ec0a9d</t>
  </si>
  <si>
    <t>44158adbfdfa202c0c4d6a20b1c52e0310564eb06c32f21280e523a878319d40</t>
  </si>
  <si>
    <t>4419218ec6469740eb608883e830953b41bf10d6ab5698f4e527e88e4fc4edbf</t>
  </si>
  <si>
    <t>441f918c2c73cf19f33967b92988ccadc7e300ffb37465b07325b620b3a0d5be</t>
  </si>
  <si>
    <t>4420a7ae3210628511d3d4ab7d14916d314024830b61f2ddb3e8c8642060d463</t>
  </si>
  <si>
    <t>442d43253c10fcdcd5559933c983ba2cc585eac95b2db2efe980d242fd71546a</t>
  </si>
  <si>
    <t>442ec7879ddbb37745f45aae38adb074e584b99ac339f103a58303b2d7fe4237</t>
  </si>
  <si>
    <t>4438a900a942534ed119223783b64ff0710076e196f0b1d187ab7da7a224afc6</t>
  </si>
  <si>
    <t>443b1e1f60c85c757ec1cd2e443ee352e005956580295257c84b133129e1df24</t>
  </si>
  <si>
    <t>444b0c1e41ebfa4d314f2b08ae6c92750418a1b02ba917b1bb68462c90b0146e</t>
  </si>
  <si>
    <t>444c585370fbb64ca84ec1c85659f30cdbae3bc8733178fe03a27b3871eafca4</t>
  </si>
  <si>
    <t>446e6e91e0d7ba008a86f2b87ad6d7a75f7651de2aff763fe46b4d21cf3c76b7</t>
  </si>
  <si>
    <t>4485b98179a3fb280f217ba25ed07f27eab8b3d1514a77c331e93b15990c6ff4</t>
  </si>
  <si>
    <t>4486a6a0ac6a6e5c9a6239a7f56c3c1ab358ae9bd2b56c3a3a408e7e3aeefa13</t>
  </si>
  <si>
    <t>448ddd64172da0c288ee600b50b998556ef942c418cfdc9e7bcb18ef25dd795a</t>
  </si>
  <si>
    <t>449016a89953b30aced07644b405019151455cd35bb365e651af9bab4ecec012</t>
  </si>
  <si>
    <t>4490c436a2271198319db734986f39f1e2638aed543157e1c59a0ec9326dfaed</t>
  </si>
  <si>
    <t>449d10bfd20e0306902bd1d03b6e33a6bf96c6a550c0e6cefa2f2715f716e043</t>
  </si>
  <si>
    <t>44a280d175ceff1d74c13a8738aaab8ca663f58d86b31a8ffe2d3aa665d9e2eb</t>
  </si>
  <si>
    <t>44a45f4f1767d3791d60ad6c5b102782688908b9dd6a4db46b6dd2b79963f5df</t>
  </si>
  <si>
    <t>44a816e97b32f18f7fcee579a3f0e963750e57850f3e4398c73ba314d8306aec</t>
  </si>
  <si>
    <t>44a9fe586ebdd0659463ecb64f282329de6a0cea58f37250a237b569ffbfa9ca</t>
  </si>
  <si>
    <t>44bb251491224cb4052f5927886d13ccf3c3d90096136fe11990f2cb6713bd8f</t>
  </si>
  <si>
    <t>44bd82d0b0aaa158f51b0e5dc66c5a8771981d0e67da8091ea7fd271b55f9445</t>
  </si>
  <si>
    <t>44bfaf4b8137d1ca8b84c789993ccd02257ba5210d18de822822fb28b773bc85</t>
  </si>
  <si>
    <t>44ca67929b1983af2475723eb4e6739acbedbab56673c3c06a3b16679d62f15b</t>
  </si>
  <si>
    <t>44cd86219b0aa8b44a1a6f4e5b0caaa864bcbac501c50a1aaf815e6a27829a1c</t>
  </si>
  <si>
    <t>44d37c9fb6f75ecffdc65d00bbea41f2104f2d72eab87b511aa4d45bf88ee031</t>
  </si>
  <si>
    <t>44def365a5d714ef3990983a1cb3965bf32505c30daf7e68a47fc87798a38fd6</t>
  </si>
  <si>
    <t>44dfe48412150719fa152e34c0f5f3d6e907fbd5b1ddceb2fe7cff4c739434c3</t>
  </si>
  <si>
    <t>44e279c11e514abaf7755da714e094457a6eb9a19afdefb969be1ae72c4a59b8</t>
  </si>
  <si>
    <t>44ecb8421642083fa215753c04e183941deff22b3abbb00cae63bc5c51b6ce3b</t>
  </si>
  <si>
    <t>44f666366672514127e722bb696460a75497461f24cdc315f4bbef0e03877e11</t>
  </si>
  <si>
    <t>44f98b97778d14b1d85e0193e809dddfc82b295a34cea0b3ff963877db18a50a</t>
  </si>
  <si>
    <t>44fcb8f951668e861d3996bb47ff260ecf9c82e209712f9196d56535e125df30</t>
  </si>
  <si>
    <t>45089520703514f6c641e837a1eb85bda5e4986ccdccf1fc5400182bed7cb92c</t>
  </si>
  <si>
    <t>4515dab61344d7a1ce2b7420274d0522ea93df072094998db94f63b255ec423c</t>
  </si>
  <si>
    <t>451d3a5147c9fdb8ad1b614dfaaa9ed64592ff266007add3d1f9e8b9f948f131</t>
  </si>
  <si>
    <t>4524e9d51a22ad8b60e3f6c2b19639a67ab6812e23bcaaaa89f5ac3c174f9082</t>
  </si>
  <si>
    <t>45281e5e4a4cd3acc7c7250e16b9739f3e5df4afd93f87fd7aedda5fa7a26b9e</t>
  </si>
  <si>
    <t>452bfe65e1a77ad1a62461e341dabcf3f9df0dfec0b5c8e81abcb342720cbe5b</t>
  </si>
  <si>
    <t>452c4ddc7416f4033df4dbf075c029a63903b37023b8ac46326aebb780c13db9</t>
  </si>
  <si>
    <t>452e53f1e0715efbaad046cecdfcfd078c8744f358b7918c4d221929fcaa41d0</t>
  </si>
  <si>
    <t>452f21d76b234824ec3d7363603445701a9e9614e744b8a7f534a76698eb3273</t>
  </si>
  <si>
    <t>45358af825a83ea0b64ffbc6568930f140c1319594fe72ff5395fb3c9e313011</t>
  </si>
  <si>
    <t>453ac7fc679916a8ee3863f1e6c073856919a950112b3cbcdba33d6fe9575a30</t>
  </si>
  <si>
    <t>454a01b9c72475e54242995b2d49fca823c9b61b25609259257868b85c941dfc</t>
  </si>
  <si>
    <t>454f21cd4afde6be2afe395c7beda5f75a7c7f586d86a60a94d825528ee9ea61</t>
  </si>
  <si>
    <t>45548484c80fb13f3472fad7e6a9f971ff5481e457f6645844a5f087bd346980</t>
  </si>
  <si>
    <t>455606af503eaed7fc8d5b181d5d703173f16fd15512b2786c51514e13466588</t>
  </si>
  <si>
    <t>45567906aa82687ebe1347b9f9cb201efa2361014da676ba4c2d0ea004168ac4</t>
  </si>
  <si>
    <t>456904ac297c9bb1655fc148969e5c704ef86f3db67ceeb815867fa99c46c22c</t>
  </si>
  <si>
    <t>4569a42e371dd1c2a546a0037b74cf1ba733316a3f953f4090d4ed4738cdcba5</t>
  </si>
  <si>
    <t>4573699eef18b6d3fd6ed654a861842f4a5941c6124ff84b91dd5d4ba324c572</t>
  </si>
  <si>
    <t>45808981b23d97fcc573f799cb929f2802c4ab4b71be21f58b6795bba91cefee</t>
  </si>
  <si>
    <t>4580e32399b4bf74c3a886a359ab4d676cb500925df286e84cdb6ae17170e263</t>
  </si>
  <si>
    <t>458bf8ba225e93387bec1162e678dee860a890e35039f6797353e2b3bd68d18d</t>
  </si>
  <si>
    <t>458c5cafa1c73792ae98ca824aff9a1772ec027859f9a4dd3fe272399a1de2e6</t>
  </si>
  <si>
    <t>4593db4ea0ca1dd706502146d61b7b37f6668a1401abe6dda151acdf3b07a78c</t>
  </si>
  <si>
    <t>459becd3f2db3e97a93b48d5a5ec85441c5284589c906da8c6b4675bd76a1a6e</t>
  </si>
  <si>
    <t>459c8bc7dd7516fe1fc997f7c4e02c8565ba67dd6c6851bb7d181416e6ac333d</t>
  </si>
  <si>
    <t>45a15666659b7f8e7b6931d380cfcb6b67ccd04ae5689d3fcfb16e69db5a11c1</t>
  </si>
  <si>
    <t>45a8da525865b6d5ea6280bfe4ee568bd0f8b9488239a867a8e90b22eab0dc55</t>
  </si>
  <si>
    <t>45a98e2a0ecba829ee4961560ef2825765bc54a283d99570b2b411da50408b9f</t>
  </si>
  <si>
    <t>45b746ba8881765ff79340614355853b3606fbea02c6d4f15dd6e8dfb416ab8b</t>
  </si>
  <si>
    <t>45ccb9c05ed741cefcd9fc70c4c6aa0efa290710cc854b0427e5a32ab45a7e72</t>
  </si>
  <si>
    <t>45ccee389a759dde5844c8091c10cede3095d6373178857b61fe530ef708e62d</t>
  </si>
  <si>
    <t>45ce223bc8abbd449fafd2d3c9a9d2a356c8b73699afcb4ce5756c63da912e65</t>
  </si>
  <si>
    <t>45d337b3585c4bc336d99cc280cd2fb203de047f79eabda620ded7beed70128a</t>
  </si>
  <si>
    <t>45d4e84962a43e6720a70d2d016a2a4b1c39443c04e9213e471e4462aafca1e0</t>
  </si>
  <si>
    <t>45d54bcc8029c5e4dffd2342b8841949a5048664c23cac99ddfd392fab2507a1</t>
  </si>
  <si>
    <t>45d997c97e59799ebe0d89b42ccc3b4732868c4dbe364a29ad171976d5d087c6</t>
  </si>
  <si>
    <t>45e33418356f5c83505a4be2f2c333c8c5c6facdad6ae59bca18785ff9627cb3</t>
  </si>
  <si>
    <t>45e8f130aa55ddb29ba62d443cbb873deb59fc943af329a13105a75abe13a6ff</t>
  </si>
  <si>
    <t>45ef14912749b3179ab80b486db4505b4ab9f7cd99c5a7d13b182bf6939b5ecb</t>
  </si>
  <si>
    <t>45f048aa748b3355f3f3b13e43a66aaca50e35879f4f0dfbef44bc9c9b680bd6</t>
  </si>
  <si>
    <t>45f7a9fd207aee6c55868109fc740c77aedd37bc8e52ea35fc2816cfc2ab0fd7</t>
  </si>
  <si>
    <t>45fd04e0d8f13c910874dc332695e7da722f617e2dff3d29e4f6fd3e249c18d2</t>
  </si>
  <si>
    <t>45fdb9138b6d4e0d8cde6c3222c45d89d8096deba7872572eff4feeaa5c5cdc7</t>
  </si>
  <si>
    <t>460104f8ef45d17600e39cff7b21652e5e6e53155e8d01c0eee53346695a0458</t>
  </si>
  <si>
    <t>460f1e27921803e8cce58112b4b00c01e9c133aefa6679ab32ee64af9bad0a68</t>
  </si>
  <si>
    <t>46101b8c783e3c184940066bbc6df66dfae87062bf0fd790550498f46682f9dd</t>
  </si>
  <si>
    <t>4612d86aef92e8a2e2e2a30ff88e599c879252514e14ad5d40ebb0e29fdcb154</t>
  </si>
  <si>
    <t>4614fabaa2a5db1ab17eda897859b3f1884811772a2af3eda6c0f5d9ed057af4</t>
  </si>
  <si>
    <t>4617ad273af6982d6d3589bd572078dfde58ea6cbd5f301640f39a09d716e636</t>
  </si>
  <si>
    <t>461a6de7bf4832a1d9d906ab72d4c16066a1ce8e53f126b9609e9013491adcf7</t>
  </si>
  <si>
    <t>462bd56a8ba46e59a18a49ee8c020926a944bcc7467c72965ebe2703e829a5ca</t>
  </si>
  <si>
    <t>4631dd4b7bcbc6dcb90e85e2ba5e7d161239e0849892baf324e7246e5e1f1189</t>
  </si>
  <si>
    <t>463466af6917870140a5f24b37fe45154c64263acc502bde9b4b08851348a50a</t>
  </si>
  <si>
    <t>463fc2bf97a6331d64eeee6027dd31a21b4e4b19e32587452ad2dd46d09331a2</t>
  </si>
  <si>
    <t>46460227c61472d9a57b39492250ecc1552d6dc57c39b490792eb14889d7d224</t>
  </si>
  <si>
    <t>4649f85506bf9dcb29eb715f04edadbe720fccb69707f9118d83b9e80b790b5e</t>
  </si>
  <si>
    <t>464b1e9830eea148da10afb8e61319e9fb18b2be67038e937582a18de68f7e78</t>
  </si>
  <si>
    <t>4652fa01a81ba9e7805bf92e133e0c3809d5cc8b7606d3161f6489df75774ddc</t>
  </si>
  <si>
    <t>465e72d79d408a2a72c5bd024483770ff8777ec5c0c4e029dcb1ee12a209f916</t>
  </si>
  <si>
    <t>46645bcf399c9d5451638075fcb8ee90c0f42db70dba863024186d9fb408d20d</t>
  </si>
  <si>
    <t>467221a1de005897757a990bfd23f7aa9184dd78247971485f7372b9420c1d05</t>
  </si>
  <si>
    <t>46771853257ab2beff517da2337933d80c865c6f25c2e6eb6c73d2f896777061</t>
  </si>
  <si>
    <t>46837d0cc1655620f55fa88a2520cc09410ccdb51b12b68af99d0425901bd54c</t>
  </si>
  <si>
    <t>46842f40f0ad204aaaaad31c28ee4828e5fec4b214841e163a76b5eaf0b94145</t>
  </si>
  <si>
    <t>4686b057b820f143a572ce0b78a7057dd4039edf1526641b285337006f68f0a6</t>
  </si>
  <si>
    <t>4687c371be7dc9c6148dbc3d45066489e8b7287b4f4accb58db3def5cc0fcaa9</t>
  </si>
  <si>
    <t>468db6a95adb61afc3b5697799cdbf904c308ea737d9f36ce34f3c62e279a263</t>
  </si>
  <si>
    <t>469316f92de51e5c9ac208e69287ea7543b277c70d71e23996464426ee8e8b2d</t>
  </si>
  <si>
    <t>469f5996c1fbe99bfccb0c0e5fd60eaead0daed94afac6700821be2d61be62bd</t>
  </si>
  <si>
    <t>469f7808684351ca62f9b1fc131087d55dacbc3c5551b9b32a7a46ac70eead52</t>
  </si>
  <si>
    <t>46a0524dd8ded373e7c8ea2f9b3abf2eb44be304af0a6863fdca11b23bc7fee1</t>
  </si>
  <si>
    <t>46a6c698e501b27434c45bda531bca104b948ce3050db4beaef04679d7f04028</t>
  </si>
  <si>
    <t>46a6f85081b931df0f430ca52117d6808dd4ef47f21a36075d00077cb5e88f55</t>
  </si>
  <si>
    <t>46a77721e6fc2e82d63f22f4ae3d7263947420714d6e312a88d3ef2e3d053d4b</t>
  </si>
  <si>
    <t>46ae11226184e582d72d6336ed3ec06efe7f70799f3a41b15d687b68993d74f0</t>
  </si>
  <si>
    <t>46b00a186a3182947e00f0c45fac662f4aab8fc2c588a56cfaebcc04bc53e480</t>
  </si>
  <si>
    <t>46b22b31825e82e226d182b31757ff8f24b51d3d6bca0d72f257c18e40edc302</t>
  </si>
  <si>
    <t>46bad529d5e4c7390e697e81ee392ceb2f64988cb8b35243a89a1a4040682fb3</t>
  </si>
  <si>
    <t>46bba53ce9d852962d1143939f593952877cb169ffded8141c9b821c2849a5bd</t>
  </si>
  <si>
    <t>46bd3dc7e469ceca76aa00f5088aeb245338bfd16a2366810f9d3d0584be918d</t>
  </si>
  <si>
    <t>46c1103e0bef3ffc9c95ace7cb564e2d59bc0576ec49d47d2bc9e2d9805479ba</t>
  </si>
  <si>
    <t>46c1da736fa0843cea85865afd4ffe582d538d57a63b61e607ea4465fecaf6bd</t>
  </si>
  <si>
    <t>46c85a5579cc180fb7349667ce0b8b237f2df03489d8bdc436b83f3cf61c9c13</t>
  </si>
  <si>
    <t>46d19f13b32658419c908ddda0ee990b25a07216f9e276d71688fd6b20c41b1d</t>
  </si>
  <si>
    <t>46dadfcf48a1fda81819288c91b77b086d47400b41730d617a74ac2f88cd04c8</t>
  </si>
  <si>
    <t>46daec9dcc8c0c819f93f5828a046e86c983ab2e196408dc1703fd202574ccbe</t>
  </si>
  <si>
    <t>46e2279ae6b9ae45bf73a26ddda3e1f8ff551f1e48ec7652197326a7124c9811</t>
  </si>
  <si>
    <t>46e48b0a20a796f23c0e382a259c48f9631c6b502f8017938d85f977de0473f9</t>
  </si>
  <si>
    <t>46e56e28ab57ae0a4f51d00b97cf973da533b25c244a8627d19426ec8c47671c</t>
  </si>
  <si>
    <t>46f1d1c2e483a828c0409841d16daa395b08d42750328437873a476c88967652</t>
  </si>
  <si>
    <t>46f28681841e7cd215bae8611baa621dc384d469cc69e81721cd0be7b651a1bd</t>
  </si>
  <si>
    <t>470dcfc2b7dd4aeb02662c8c8b082bfc799688310abe13156f2009bb17223167</t>
  </si>
  <si>
    <t>47142d0cf336338263603c3c67057a2141c1d559ce64183dbe225369031c8689</t>
  </si>
  <si>
    <t>4716d916f669f959a7a03e641191e2f9f4b6b7f89278b1c13cb11cf51d9d1c72</t>
  </si>
  <si>
    <t>471a0de36b2024987db15349ffbad86b8925114c39b46a572993f4a07af0d9b1</t>
  </si>
  <si>
    <t>471a7a366af2d12f632a760c802a063a99a62ed7993e9b0f084b54766f42652e</t>
  </si>
  <si>
    <t>47203b99d9938be01655096d1d5ac42fa88822184607cca56faddd37c2b3f621</t>
  </si>
  <si>
    <t>4727658dce185db0ac053274aca3dae62ae3a5b11b3630c7c658b52c7d769624</t>
  </si>
  <si>
    <t>473bbc1bcf1adc8ca958a61b4f3139736580816bba3fdd2ed9bd645ac8532b4a</t>
  </si>
  <si>
    <t>474e2668fd985b11e41708212d92bd91a93fbc80b4f2ed75bdd50d611d57505e</t>
  </si>
  <si>
    <t>474e4c1c7a6075b3bf7d2528a014062ff161fc35ab5811b58f81dc0c1cc40d2f</t>
  </si>
  <si>
    <t>4759dc23377b9e268cad4209bd65784e36e7a9d11c2123e02584c03a9f23821c</t>
  </si>
  <si>
    <t>475cc7e7933e75ac02c74a516afc44d411843f881b1c08d471b96412894801cd</t>
  </si>
  <si>
    <t>475d840088f491e9eef69a97131535e79d0a23bc5dffb1299d764c9bb7fbd73f</t>
  </si>
  <si>
    <t>476187429620620b7d04eea493f2e5bf730ab6cfabb12cb74b23881ac978216d</t>
  </si>
  <si>
    <t>4762a1ce9a8687abe6fd9977d33a99b7e19129911eb6509707814365ee5eb745</t>
  </si>
  <si>
    <t>476bb6aa83cd2314ac63fa2f26f83c6d192dcdca388689413418b4089612116d</t>
  </si>
  <si>
    <t>4780fe6288287987778da6ab19265865039f4c1f07f337b8a6f2760af69d1701</t>
  </si>
  <si>
    <t>4782c2e9d140adca7261c3c1956a0554252456f74de9041706db82602697242b</t>
  </si>
  <si>
    <t>478bd9d36016cc9cfd523751c6abd469a400a2e90856ece48928d07a3dd73168</t>
  </si>
  <si>
    <t>47973041d5f02cd27447351ea7bd0980b0fae4a41f0c3aa2eec21d4a9d7f431e</t>
  </si>
  <si>
    <t>479dd72be8e6a9ca2e13ec0c1eca3c988fb063fc26c2405bdd3b28352ef588eb</t>
  </si>
  <si>
    <t>479dfe1682d7d5b3771be559240cb2ee7b9602fbc89c0dfddf88de00f9d8b54c</t>
  </si>
  <si>
    <t>479f05406e8dd443d8cc9f222e62b25f8cdbe5445216a0de94a2d450ccddbf42</t>
  </si>
  <si>
    <t>479f802f5e9b333c8f53ad103c7522e71d40960b6bef82509fd55a612da92828</t>
  </si>
  <si>
    <t>47aa12ee170462f134b3ef290631f6618523d16ebefa8bffce1461dc8f7cca47</t>
  </si>
  <si>
    <t>47b9b6f028837034008985dae6f60357b4b587d8d9feeb6c57c2b78af088e999</t>
  </si>
  <si>
    <t>47ba1749bf6438306639f6893bea07571c4d259612c57f6f470082a6bf6ab79b</t>
  </si>
  <si>
    <t>47bd97d3a8d13cc03b04f09a8bba2818ee90e5001d0a3963bb4208edb88865e5</t>
  </si>
  <si>
    <t>47bfd25a9cbed01d5b776a81c9878a2e3a2fe567605c8b8193e5eb4057aed6d3</t>
  </si>
  <si>
    <t>47c7303d19c426a409cce1b83b6128fe6e8f24a9bfb6266291beb32573448525</t>
  </si>
  <si>
    <t>47c9b1b6c42d860ba548fedfe68c161b8ba07fda94cd97583a97266f591c6146</t>
  </si>
  <si>
    <t>47d5503496f8c25ce94f811ef3bb494a882c031ad6a3cd916159916fbbccb8ae</t>
  </si>
  <si>
    <t>47dd038040d185327f2bc75a71f1ac34419957cc8e5074c75bf0f0597a7721e3</t>
  </si>
  <si>
    <t>47ef0c1b9aca4f8a881467424cc5d6e7069d66de6796b001deb7aad27787a2f3</t>
  </si>
  <si>
    <t>47f3f8a67790a7490dc000cffa2357caf4f534fd17175606e5fb685c949de7fb</t>
  </si>
  <si>
    <t>47f894ce33f85500c4dc1ffd70032a46425597cb114545de5c3ed65faa16d3d6</t>
  </si>
  <si>
    <t>4803f0f4d81545c65bfb5783f3d494068d14c9b4d0a69b99e3aac0c08d36ed88</t>
  </si>
  <si>
    <t>480c710810f6314c17b8aa4c450be83eaf52397f8e370920df357db71b9f06ab</t>
  </si>
  <si>
    <t>480fadff48b50b89ce008f19d260ef256f35ff41d29b2d513b421793c1c40809</t>
  </si>
  <si>
    <t>4818057a28dd0234df30567e15e48752fdaf285925668174e317a6d5d9775dd5</t>
  </si>
  <si>
    <t>481a09ef1ad824385f2f26a88db5a2b21990251cbe948acdf64182922cdb94de</t>
  </si>
  <si>
    <t>481b8ff289f5c3e3dbaa9910415e3e61f4d287bde61885fdc808ad204d22035d</t>
  </si>
  <si>
    <t>48294e7b93054e03f3cd5788e1ec1dae49caef6baf6e453207acb97a99cddda1</t>
  </si>
  <si>
    <t>4830c8c3df07b6c9423581a88ac311f3aa41fcf66842c5d69175874086e570e8</t>
  </si>
  <si>
    <t>48330a77b8145a714c54312cb4f12cd961d7e84f5a5c1589a93b65fdd5e7f765</t>
  </si>
  <si>
    <t>483858adb2f77ce127c320b41b27e934546293cedb75cc2d2213b6e9f7e241f5</t>
  </si>
  <si>
    <t>483b5c8d123b1128e385e80e4711f99616afb9a84f2f4bad691dee7d719ca2d8</t>
  </si>
  <si>
    <t>484cf2033141e4f3e32cd980abd667e1260adf696b9daf889f9409fe1cf02361</t>
  </si>
  <si>
    <t>484eda352558f45b79b15af5fe372975c032cf7f93b7a41f52520aaf3e9d9ee1</t>
  </si>
  <si>
    <t>48544cf15cb9c909282ee14d0fd8bce6b069030a1c6fbfd2ad1a1c47b3ccef24</t>
  </si>
  <si>
    <t>485662fd3399a2e278551b0b03c3be55cfcd94067e44992e6b72f6057a829cdc</t>
  </si>
  <si>
    <t>48574aab469d825738b273348139e29bc94034202b2227da1f83d3380a9421fd</t>
  </si>
  <si>
    <t>485efc75468049ebfc1982a1b03befa94aede0baf9b70aac9012076a62ed84ea</t>
  </si>
  <si>
    <t>485fef6ac3faf053a963db22379159e5a91fd23220c7c95938bb38b80adafe5c</t>
  </si>
  <si>
    <t>486aff1b2323a2d929a3e5f1ce33a14aa1a564e24373e2ea536132cc86fdf4c3</t>
  </si>
  <si>
    <t>48720be33a0995b1cbf88a9d7ca4e227342adbfe77827b7d98a30b1a67efd739</t>
  </si>
  <si>
    <t>4875faaf5c55e1c34643b3babbb054f94aa60ad1682763248bacbb36f7a8e8bd</t>
  </si>
  <si>
    <t>4876d33bf3aaadeb80314ca70777feeac97127a863d097a7faaef1631183df27</t>
  </si>
  <si>
    <t>48810b314f4ab240dbfa4ede2120f5ce325cdbd250528491d32a92035268c65f</t>
  </si>
  <si>
    <t>4884d3c144c0a233606b10a5529db019673c50004d5897bdc1cb237bc7c1401a</t>
  </si>
  <si>
    <t>4886bee5b036234d1681dcb5cbc5abc8915628899d512d8cf53c3fb2014b97e2</t>
  </si>
  <si>
    <t>488db4b1816b66dc395427ec22b24f319bcbe5a61d7b6c68bd5151ab244521ad</t>
  </si>
  <si>
    <t>4892f9416d37a5628721ebc9775d87d8dc14c79bf07b41c790648f1831f54f06</t>
  </si>
  <si>
    <t>4894806aa6dda318fe7d19d658d08460d9268540111e50e02974ae87de2c6ec6</t>
  </si>
  <si>
    <t>48985a975318d632aa8b1418783360aceb5e4d81829ff5eb41436f8af764651b</t>
  </si>
  <si>
    <t>48989133864800b56749e939f7106935631c3ae78fd9c741294c6dac6f6d58a6</t>
  </si>
  <si>
    <t>489984b39148d57ff14fa9c19c4bbf5256417f534a44e7d31175664253c5ea2f</t>
  </si>
  <si>
    <t>4899c7e12f6918560fb8c4d087d27e0b4ef997d120485aa10feda314c3beb299</t>
  </si>
  <si>
    <t>48a13f014d9361fc2aba4e8b185f16d55412de6c20b9c335fbbcc28e2a5a5a5a</t>
  </si>
  <si>
    <t>48a2de3b5e4cb616da72fd925f49ed1121af2760948ea68333a1b93854b3d87c</t>
  </si>
  <si>
    <t>48a8c6b19a7b02f149a7ae28709b6bfb591283349b3146b26b93bc126a104db9</t>
  </si>
  <si>
    <t>48aa7d247673a7cd5dffca31587d05545bdd83e326ec10b5a5b846f9d11960d1</t>
  </si>
  <si>
    <t>48ad7a6ea9282ca9235e952e11a041bef6fb003c193eff7cc80c6e91a147a34e</t>
  </si>
  <si>
    <t>48bdd9df82ac42e0d57f82f4ea7510eec28262ad7be9d8bff42d988255939cd1</t>
  </si>
  <si>
    <t>48cb3cc1a9c9aa8722d28851c141ea8797b238762ab5d8de26a22ebd532ac243</t>
  </si>
  <si>
    <t>48cb826efb8d83d8104f6b0e83af2d357307623f3c1139d1c3d7f2b5d0d8df7b</t>
  </si>
  <si>
    <t>48cd416e79557834a1ad05aed7b23afc7984e503b08bbc827825a0f64303d526</t>
  </si>
  <si>
    <t>48ceb80541268e3621561ecb593f72d897007a93a88af854211677ef570f31f8</t>
  </si>
  <si>
    <t>48d279df0a6aa1e7a084b508763574a1067d036b34d93d55f7140165399ac13a</t>
  </si>
  <si>
    <t>48f1a7e768d929c511c2baf37bd5e88a3e792be9cadef781a5a9eee40f774656</t>
  </si>
  <si>
    <t>48f4083d1a920050f45cf4cf5f6bc849ba33e72463e7c38db371ac9be604871f</t>
  </si>
  <si>
    <t>48f97f38717befbc458322239fa931af41053c51dfdf65e5d70da56db980dcbe</t>
  </si>
  <si>
    <t>48fe6b35f5c44dee0512f85261edbb224b87879d204438bd5b70316e471614d4</t>
  </si>
  <si>
    <t>4907d6eb1e9d0718066da0c61fff9b4533b63b53eeb8a24e431203f7c6f988cd</t>
  </si>
  <si>
    <t>4914e1d6cd79e97a054bdb7ce44d292839c932cef5475f4e028c6480b4112ece</t>
  </si>
  <si>
    <t>491c2e8332f4322779901c1f0f71b724ce50682a376d62e97f74ec8cb05bea43</t>
  </si>
  <si>
    <t>491c4be8b6bbf0c4ec9ac7de3b2ece360f8492d65b0f06ee21ffac2db5845577</t>
  </si>
  <si>
    <t>491cec2e32112a348e6281197dd9b13327eca20b43c952d3412c155dcee019b0</t>
  </si>
  <si>
    <t>492197a8c3343483da32c3760821d36e04073ecc53d2c7fbf1911ff66984f5de</t>
  </si>
  <si>
    <t>49259e29f212351d4e6a6966bf275c4db13dec3c989834b8d9609031c551d4cd</t>
  </si>
  <si>
    <t>493145ad7926ad509ddf222b685fd5274e7b74dcae3b57bcee0edff7bfae1377</t>
  </si>
  <si>
    <t>4938ed2af73aef8a2cf37e7ce5b76e258f9ac8d41f247886505ad7a4515eb930</t>
  </si>
  <si>
    <t>493cdba3a5df3bad67b9ce68da61802a954637dd5914d2cb4e9aaebdb9b1f0bb</t>
  </si>
  <si>
    <t>4943b620aeb9e4d684373b628202d308e4c9d927a37eafab5949d8c2d7463a55</t>
  </si>
  <si>
    <t>4944776ee0547c6af491330db822513e7e1e4f797aeacc7faabdd4d379ea8019</t>
  </si>
  <si>
    <t>494cc7a4926a48fccbe2b868e9cf758ecafcd08250ba7abdb8d6ba7eb07e0889</t>
  </si>
  <si>
    <t>49559d0ec945fca77718bbe25d5e96aa8ff3fe566d975af290d74afac60bc423</t>
  </si>
  <si>
    <t>4957282c6130e1eb7e665a0e64673f3fdab0d6bd0e7200849285f9b15b875c7b</t>
  </si>
  <si>
    <t>495d36aca74ed3d0e350fb7dd845732de900dcfc1a17af51fdc3bdd5fb021dca</t>
  </si>
  <si>
    <t>4963960c6635b2a513de2c9e67a1a1ba689fa73e09deafef29575a289344ecaf</t>
  </si>
  <si>
    <t>496472a2f36b52900a5d6b325073fb05e26fe8674131e7df9b255c680970b530</t>
  </si>
  <si>
    <t>496f14a2df6f3fc7fc407c185ed0c29f1fbc6d3fa15b18aa56e32b348ef93f78</t>
  </si>
  <si>
    <t>497dcccb9d15eff0b6385fadc31d804b9bd672e6527c2b657dde44cb1d753d96</t>
  </si>
  <si>
    <t>4981494fdb418eab48400b12d933dc2f40b693b9bef17cc4590f02162c3bceb3</t>
  </si>
  <si>
    <t>4983966c1e8d14c1e44d624f0dc843794b3cc442b4f3dcdf32bace777ab87fa1</t>
  </si>
  <si>
    <t>498476ca3f7059daeb22459a1f536771ce6e8ee0c412800f4efa8ff509aba054</t>
  </si>
  <si>
    <t>49868dd5d0fa1428fb5dbe78cb7795a21f7cba406989c33f1b66de1f30ecfdbd</t>
  </si>
  <si>
    <t>49974df3be1d1c743891031c0d8d444f3533aa5f53d99af6c43b7407fd98bffa</t>
  </si>
  <si>
    <t>499a5545a0d11ab0f1a68ee91a99e9caa2bd05da1295e3a0d9297352008f48b0</t>
  </si>
  <si>
    <t>499aeadbc6474acdb97950bfe30068a66b65050e8a2abe607027f138a02e72c2</t>
  </si>
  <si>
    <t>49a0941e94001d4bc118eb0b2665a9a77e786f1e132f2e0f67c1cbedbce4e814</t>
  </si>
  <si>
    <t>49a69a56f0e9a48bc8378aba0cda66ea39d785d03edfb087f8143bec9ca47464</t>
  </si>
  <si>
    <t>49b331998115a1fa672105e4cfc28affb7e878dff68b37c1ba6700456d701b8f</t>
  </si>
  <si>
    <t>49b9758288b28ea6d67e21c02a1ca2eb620f5b379713d2db98b8b526e0467210</t>
  </si>
  <si>
    <t>49c934d8dc045c96ad90cdfcbdac5285c7b4b15ea69c1ccb10200b7aae37904c</t>
  </si>
  <si>
    <t>49cd1949b3bfea51112a8d5be1395dcb5e7f7048faf92cc0a10823ba162bb9ac</t>
  </si>
  <si>
    <t>49cf1ece94b458981b736a07fdc93c711b61762fdd5bfc77431f1cf7f1efd04e</t>
  </si>
  <si>
    <t>49d000dcaa6387a7529e70ed474c8069c9ac05d11470395517f15ec97d1ac204</t>
  </si>
  <si>
    <t>49dbe2387f27370a1b8cf7ac19a0888259ec9c7fd3d6534783a4e6060119c774</t>
  </si>
  <si>
    <t>49ee2b91fcc863b6460edc92bbc19037ad45be4f39df8abf9c269b824398e957</t>
  </si>
  <si>
    <t>49f242761054576fa4de5f8a03edb91386329c5ec1e5d801ba601e178cf271b3</t>
  </si>
  <si>
    <t>49f5157e5f5a7c92a0dc41db03f5d3ae93d8d1e9d6f66692f9eeb2525ca9b55b</t>
  </si>
  <si>
    <t>49f79fa524d090ee2e32b6b860a393f1269849c6fe5b3cfde99f5ce37560a94a</t>
  </si>
  <si>
    <t>4a074c5e2449e3f58196bf34c8a0e1fec0da3d548e0cde4b628fd82b5b1499e9</t>
  </si>
  <si>
    <t>4a11db836cc8e9f2baaf36aad83db7c5a07e9897d9be6d7b058f952a1d5575d5</t>
  </si>
  <si>
    <t>4a127351b1e6df38f06dec6b681d7765b21255238c128671c6e2a510e6a2aedb</t>
  </si>
  <si>
    <t>4a18c23eaf6f9eb6f6b0b06eb9b0d1d6164f129f9e2e4a0dbf2b367b39a0b0b2</t>
  </si>
  <si>
    <t>4a1a35f779df7023cbd81a2ffbb7ab3b085f14f75e5d3001c618a278ee0673f3</t>
  </si>
  <si>
    <t>4a1eecccd2f93679558ac2aea17839b69d11fc7d3ef40c564d237d3e35a20aa7</t>
  </si>
  <si>
    <t>4a20a4fe397e824f31f3e3f0adeaad9541a9fabec43a06987a81ad81ece5ae12</t>
  </si>
  <si>
    <t>4a2860adce36bac1b87b0b1e115e2199c7f7e52973ae27b20021ac72f91706c2</t>
  </si>
  <si>
    <t>4a3424c1359a003af58b4315ff29dc4d75c34ca7e7d0895b5cce4567cd8f72dc</t>
  </si>
  <si>
    <t>4a3cdfe802dbc1ee2829258deb97d00e18a897d6d6d69524a7df251fedb2ea61</t>
  </si>
  <si>
    <t>4a42395b453a6380c61c7e624280bfc2e5c6df1a757bded8c95e427ca404472c</t>
  </si>
  <si>
    <t>4a44f8eeb76afdc23acf36910fbd23b29316109b624e71f39d04238e2a02bd26</t>
  </si>
  <si>
    <t>4a4b7806ea43cf48af1a95323f9ccc3351008ca40d0506f5d790c160f777182d</t>
  </si>
  <si>
    <t>4a525c807f839594fe7fad1d14550e7bad08acdd5778de5ecadd2e3670e643b7</t>
  </si>
  <si>
    <t>4a583c87cd496a01fa22159697e74eccf68a0553ba110fa4c9b94a88a63cb99a</t>
  </si>
  <si>
    <t>4a597bf009553efa1338e3dfcd9c2dda8225ebe10c718f83a34b4a9a76469031</t>
  </si>
  <si>
    <t>4a5debbd056eedaf57e9a9e35a2efb0aa03a8b161c11344a6b87ddea6d803395</t>
  </si>
  <si>
    <t>4a6b0db8ad45208c18219ebd3dc9d1befe9b802b185fcb7844d9af74e14754f7</t>
  </si>
  <si>
    <t>4a6e6c754df82722ab07031b805a9ec0bf081a19de58967c9204828f23bd51da</t>
  </si>
  <si>
    <t>4a832d9ff7a57c4a59ea9fcdd048b29c8f154be5051d1ced5a8d59b4a7b71a80</t>
  </si>
  <si>
    <t>4a884c80e848f734f96174f317ce927e97ed4065603abbe7131e7a7c9ef6f15b</t>
  </si>
  <si>
    <t>4a8aac8f2b4f3d33dbf7d352a3f897dbe73d31b8d7d5a415d1d3f5ac4c50d6ce</t>
  </si>
  <si>
    <t>4a8e57f24480d51beb9e3b77895fb5a9f16ff2ca7aed37cf096d5a3eeb6ef49d</t>
  </si>
  <si>
    <t>4a9b1b7aac8e4d6a99cd7a8074e477754a5e131a9bce37da5556e8db5f9a270b</t>
  </si>
  <si>
    <t>4a9b98daea5f61c4829f13bea37b1d308262573773d51ab257e6a5e95ac769d1</t>
  </si>
  <si>
    <t>4a9f5343f80378572900abc3ae039288b3f73f8b2ee509ef84215f58a73b828d</t>
  </si>
  <si>
    <t>4aa2e546f9892c00a2f73420ac497caf69efbe4e5bb2fd372f7aebedbe2bcca3</t>
  </si>
  <si>
    <t>4aa5bb6c2fe11e30e427cf6a9e749ba960aca7d38d5f93dd8cf9308fa05eefd4</t>
  </si>
  <si>
    <t>4aa88ed46a5d2bd538caa1546c44da2f26a6102a8924bf98507ecc4ad3090111</t>
  </si>
  <si>
    <t>4aa8e5521b5fb71260f34f170e882ec1c373b605bcfa9f6c783ba75e57146a1e</t>
  </si>
  <si>
    <t>4aaa359329a7f42bc40f282016c0fe2e1549c7e146fa66a121ae57c4bf1f4938</t>
  </si>
  <si>
    <t>4ab219db2e772130ccdfe940cdeaea0fd6c67f78c88d53d4f71961f91ef65951</t>
  </si>
  <si>
    <t>4ab26b24545269f059a5a260bf629615129b6b45f28ffcd47f4e698432ee9f85</t>
  </si>
  <si>
    <t>4ab64b4191b76423286694d6b78513ff227c7cf1aee52475ba17e856e4d40e43</t>
  </si>
  <si>
    <t>4ab6d3e903530cbe7fc378b78f23e24e2a74f24dbdeaacf41c3be1699e7c475d</t>
  </si>
  <si>
    <t>4ac39ce02ce5dcba4ee32f66dea3dd8ee3aaf54890308d8f8878b53663474cbd</t>
  </si>
  <si>
    <t>4ac944cfad2ee630419fab124fc4e3a6e301ab7ebd10414d06d90820c94d7704</t>
  </si>
  <si>
    <t>4ad10e4b533ece6d1317da19df1ba2c791df1f9074a6ebb888113b088f09bdf8</t>
  </si>
  <si>
    <t>4ad2c83fec44189503858cc7989b9ddf84148be234007c55d001fea18e948753</t>
  </si>
  <si>
    <t>4ad2eee8169048f35d041698ff081bcc0cf9c337b38377e1dd4c82e87bee2b02</t>
  </si>
  <si>
    <t>4ad8fb8fda6bb35ae8a16f56230336bd2f81b006c770d5fff70104d46f0c4ddf</t>
  </si>
  <si>
    <t>4ad96ca5e6f6ebac424320006ff7639c1be700ef609f3155736b0a533b2e1c00</t>
  </si>
  <si>
    <t>4adaf7ae5b66b92bca26a58478bbbd433e78cf9d8a95882a1783a0ba2f82b3ab</t>
  </si>
  <si>
    <t>4ae2ea287e6465b3ddb16f102a0b3609a5717ff420817a06293fdf55e696ad74</t>
  </si>
  <si>
    <t>4ae83c023e8e7048662aff9562bc502ad9e20f1c44b804c7e554dd9bbc750be4</t>
  </si>
  <si>
    <t>4ae917eee0f894c362f60926362802c9f9818ecfb9e1ce246f55c5bd4316e19b</t>
  </si>
  <si>
    <t>4af109a8a7a816a32dffcf00851b7ebd82c99744df12510aa92b279016f928ca</t>
  </si>
  <si>
    <t>4af7bc04b0ab0992ca02aaf77269eb92efaf843d64ac309a2001b44e98354f0a</t>
  </si>
  <si>
    <t>4afa358a5acc162b1f7f77c55a189b169c64fcf67e93c2bf5da2388ca656018a</t>
  </si>
  <si>
    <t>4afc09010b6feaab125d5fd3c8384ef8ee65f2d0ba450b0a2dfaf55cfc216b46</t>
  </si>
  <si>
    <t>4afc660051d58d30bbc28615cc6c936ccb50c04848862f14c8639820c8a56937</t>
  </si>
  <si>
    <t>4afc67f1ae8690922335ff5572643761839ab10f5114f7597a58add66775f76d</t>
  </si>
  <si>
    <t>4aff5e681d18ce383a5771a8f31aae2260eab8d082f3f1604bdfa76d761afa85</t>
  </si>
  <si>
    <t>4b0af2e938a177718bac8eaa6f88a319a0963e40f927ca5278da0300f62452e9</t>
  </si>
  <si>
    <t>4b143074691b01caaa92823e4528935872ef8ce1ff903fb3e92eb5e9e08f2384</t>
  </si>
  <si>
    <t>4b1f970bc737be84ea579ec9b585c4b2ab169a03ad3bebb27e914c65103d1cf3</t>
  </si>
  <si>
    <t>4b266e83d4c411506204ca88ce42079b269ec6eddf9144783220402d83801140</t>
  </si>
  <si>
    <t>4b31e6196973302be33943fe10eeae83dc0dd96796db46e9475783458ce1a889</t>
  </si>
  <si>
    <t>4b363ff36ecadb833324a885099bd02121f2c69b3d60fab535dd1886e23e7ff8</t>
  </si>
  <si>
    <t>4b38e4ea9a4f9d1941d759cef89f555e0bea6057ecbc20fce42dd3775126689b</t>
  </si>
  <si>
    <t>4b3cf2fd9653102a0f9df37f54297add2fbbb81eed1ec29da379dcae61cd6d18</t>
  </si>
  <si>
    <t>4b3e05466706bc352dda1fcc67a8ff88dd98e32272a85130cfdf6e0d08d8d27c</t>
  </si>
  <si>
    <t>4b47cc74a4c3358edc1502503c12b68f0183bac8e2357e491a6a97f6994963a1</t>
  </si>
  <si>
    <t>4b4a39cc3326289c3ea5d4f5d1142ba4a3cce27970f63e8890a097f24ada141b</t>
  </si>
  <si>
    <t>4b525e8bf7f7afaaf7c844de9f8c2ee174c662a99390d3d5d03a78853478db5e</t>
  </si>
  <si>
    <t>4b88fbe893bef5fa9d549b0270a1b901019c4b4100b81e91a67044f90e69d286</t>
  </si>
  <si>
    <t>4b8b78192c25154b94494a03a08a8acb10abaa1ad78754a215814f15f0fe398f</t>
  </si>
  <si>
    <t>4b8bcf6ea8ce823d33ac6250c67361d1f4d104a3574deca275ead073faaa066e</t>
  </si>
  <si>
    <t>4b8ec755b3cca158f69f0d4c2d3eea335b8c31e11433b668d0767b2cc2b078f2</t>
  </si>
  <si>
    <t>4b9000d3ddd1dcb1683ff37500cf219f6850bda7405c724671c6931b8faee8d6</t>
  </si>
  <si>
    <t>4b995c2bfe2241005cf365eb30ed8005ac9d2a688af6fe6c98eb16c1883d81e6</t>
  </si>
  <si>
    <t>4b9f0ee7108656888900a646d3b4f5103e1b30b1315ef1035c320c0cf695ff84</t>
  </si>
  <si>
    <t>4ba0571b2f9c7584a75aa6de01c683e7083113e6d0a27653754febb868fa8403</t>
  </si>
  <si>
    <t>4ba4466de47dcef3c89a00d64ec143cc93f5873f96124ec62dbf0e1dcc494c07</t>
  </si>
  <si>
    <t>4baa48c6afaf50846342997e7802a0f90b4f27b11baef4e9c71b666cc2c157cf</t>
  </si>
  <si>
    <t>4bbffda2a407c9611f042ec48bbf5a65f2fa5cc5feecd795997a689dc890ab3b</t>
  </si>
  <si>
    <t>4bc0309b35a3a76404c01a06df6ae0ffe68127de129179c6517c4a2fc0b67ce4</t>
  </si>
  <si>
    <t>4bc95a58b3136c62546d8ca13286eec3a1f878b64819f50920b11db12ae66897</t>
  </si>
  <si>
    <t>4bcd81f93a0aa06a3b1749f223425712e28c859d7117e8a11a1d5116d9af6de4</t>
  </si>
  <si>
    <t>4bcf228082144bbcb0449c09d08b24bc4dcc37079183ba0f0b3008e78262240a</t>
  </si>
  <si>
    <t>4bd8bf3193924df0837db0d974be01819f6ea1f3702c0ab9cd3147457962ae40</t>
  </si>
  <si>
    <t>4bdefc6757a0f2de309e5b68908822cf70a5fd2ac12496c1524f31d7e8ff31dc</t>
  </si>
  <si>
    <t>4bed36bdef4aecafdf791a24103136e7fd0618ba54a7a3b19931eb6106fea8df</t>
  </si>
  <si>
    <t>4bf5c134c88009d9a15f3f92ff58b887028d045139f92715b8a1d36fe211ad0a</t>
  </si>
  <si>
    <t>4bf69d95fbee4f05e575da8e49362ca7547b8359070d9a561b4944f6e683fc89</t>
  </si>
  <si>
    <t>4bffd8fef816317f9d81eb30f6ef5e2f61f637c49c9444076bc725fa340c217a</t>
  </si>
  <si>
    <t>4c0ab62a61ca827927381efa13f772e79fb7e1f658aebce3af6cef8b6e38c865</t>
  </si>
  <si>
    <t>4c1006bb1808fe994a9ee305195498850323b15ee5211e20310acabcd08aff43</t>
  </si>
  <si>
    <t>4c1a1c52fa0e032a01d042755fdc3f8a3bed2ec440271299c217e9f66fbf1bf3</t>
  </si>
  <si>
    <t>4c1ba85f064398a044873aa552598cd25ea0aa6cc1358ab86efc8b971b2e3561</t>
  </si>
  <si>
    <t>4c2366e249b22dae24a6eed445b6dd3e21128781915958e7a8c08302b692af51</t>
  </si>
  <si>
    <t>4c27eacb4d2f1ec360b30ed6f5d6fadce68626ac92b6c99addb36d57d2b1924d</t>
  </si>
  <si>
    <t>4c371a6756b76f6ff88f17c1a6dbf24b087c3b79460af69d4e6eaa1c906099ae</t>
  </si>
  <si>
    <t>4c3a142d22b8395cb8989a3f2991d434e5074eb5748e8f3ad8f767c343323ecb</t>
  </si>
  <si>
    <t>4c4408953b300dd08f927b573e4086d1d3139223577288d35cc13cc7b0c52e4d</t>
  </si>
  <si>
    <t>4c4ae9714621408c84c281bbf9c3b04ed9d42a4ccbdc8b66800bfffac448db82</t>
  </si>
  <si>
    <t>4c4d61fbc382abda0f67cafac8e139d719d3b0f7f2e0bd185a584bfc6d73d443</t>
  </si>
  <si>
    <t>4c5147fffeed5eb219fb7851298072cfe664b7e07ebb52259b66155530ab5202</t>
  </si>
  <si>
    <t>4c519c00ac9bdd776f3c55e1e357edc2af914b93256b68801ec463019f1b70c9</t>
  </si>
  <si>
    <t>4c5d8686751b777c48d08e2f91a1f762838e18df8d7ee5af3ebd35abc6216752</t>
  </si>
  <si>
    <t>4c6586e1145187790c20343546d5ccf7e961ea77af91a66ab01c786e63b2c5ab</t>
  </si>
  <si>
    <t>4c73c2f93f28d8d5ed1e24fe34d202a3cca7ff5122c32af559641fd885ad2656</t>
  </si>
  <si>
    <t>4c7ba5d82a3c9aeb0c6176c474bed78d64541c9c55633bd4cf062757fc8b28bc</t>
  </si>
  <si>
    <t>4c7d9a21d0245919ffc3fd2a723b72748406d2af5138459375684d5ec09a2c50</t>
  </si>
  <si>
    <t>4c81e5f34aa316923936d5e91d025350b2d33299e41f7211aba24f32f6ee5617</t>
  </si>
  <si>
    <t>4c8bbfbd7662b456e5b00f4d299cfd9107ed1f3f809c32219d11ec5d12b00a55</t>
  </si>
  <si>
    <t>4c8d1ef1bac9ae047ffec45f2341ec2e94051a00996668e0c3a5beb53b07d404</t>
  </si>
  <si>
    <t>4c8db0804182ee52c02cd58af653affc1fa664d5750592786fd4daca012cfd4e</t>
  </si>
  <si>
    <t>4c930aab73fbbd8a8213b2cc60087a540e0bd4c43556ab7367b169ba352f234e</t>
  </si>
  <si>
    <t>4c95e67980d397bd499dd51050595fc813750e81c29c2e2e1fe11c7e6c48610f</t>
  </si>
  <si>
    <t>4c96b355c3b11d35eaa5fb62c6738866a3b1787250c44e49ecf2ea56d3a43e02</t>
  </si>
  <si>
    <t>4c9980269bb8b16e5978c9a6f14ca65b0bb31823a2f39c98a158c4ed4cd21013</t>
  </si>
  <si>
    <t>4ca4594cdffaaba31992ef808c8f9869fd35aa7acbd50d1178c66ff7be78379a</t>
  </si>
  <si>
    <t>4cb15b83e5077e87ad11dab0bafef22342f89ce5e7bb2bdccb6e0f0c88c3b313</t>
  </si>
  <si>
    <t>4cbc353bb5154de85b61a1d36e3438215db2b98f5d3a3af9401356e57da5d1c7</t>
  </si>
  <si>
    <t>4cbf113b1eeadb0a0b6aad12c12f24485212b4ce72ba05429c7b00f62bd0f0a4</t>
  </si>
  <si>
    <t>4cc08f8381c00035b9aadfb19e3909ced2d840c853718002de574b7c416ac607</t>
  </si>
  <si>
    <t>4cc180c21b794415314da6338c5f97eb82f68cf594a0f85c220d24f6bd9a64e1</t>
  </si>
  <si>
    <t>4cc439087d542bed0c6a3880ed19e28ccb7fdbaa7aff4716f3321d2cb592b593</t>
  </si>
  <si>
    <t>4cccea84af51458529d3db61ab04489bb99735b8613db629325e0fd07d935b28</t>
  </si>
  <si>
    <t>4cd1548766ade51d8e1057d61bbb2ef65ee6d13d6b02fb3e628dde8edb4629f7</t>
  </si>
  <si>
    <t>4cd32f555ea19e20ef4814736e6de69c3021af0dc40d4737ceecd07762c53ff8</t>
  </si>
  <si>
    <t>4cd46777727a3aeebf01a28fad5c1ad17aebf356156c12d0c8ad829bee1a6992</t>
  </si>
  <si>
    <t>4cdd7b82c789c994bb4d7e98d8697768a1a82b9a1f1122badd0c43919ea2194d</t>
  </si>
  <si>
    <t>4cde8e06b78c039a9837774427d77ec89b35d06a648aa703cd72647c755d8add</t>
  </si>
  <si>
    <t>4ce2c94b54727940d3aa840c5c60fd113a10c8af034fe012c97a47daf4629bb5</t>
  </si>
  <si>
    <t>4ce34eabe1000ace5d14547cd0e2c4b357227db51e809de4f691b9af7509c76b</t>
  </si>
  <si>
    <t>4ce80cab8c82fb24d4d6dce6e11bdf112ace28ddd2cc38b8a5a21749d83c332a</t>
  </si>
  <si>
    <t>4cf6245b3dc6404411022781dbbd60b197ed22bc9fe94bef777cfc646162f86b</t>
  </si>
  <si>
    <t>4cfae9b76d1df74096a4bcedc0eb46680313ff78e79ba392e26c131262a3eda2</t>
  </si>
  <si>
    <t>4cfb129c61c712d14de9914d966dcda1e9f11e44ef653930618af0e15b0e14cf</t>
  </si>
  <si>
    <t>4d05eead96adbd41dac2abcc8f26e15e4e6e88d906d2396f23ea1f99435724e0</t>
  </si>
  <si>
    <t>4d0b7f8d5969045ab1279e3b40aaf4be8bba083a3c9d11bc817f0c699b5f8345</t>
  </si>
  <si>
    <t>4d0d7c0f8b342b10224e8713779f24b76dad9b793941563515fbcb9517d623d7</t>
  </si>
  <si>
    <t>4d1113b23df40bd11f48f6827be79fa0c49e82b40982bfdd58be89857b43ed5e</t>
  </si>
  <si>
    <t>4d16b263540dac39408574ecd14250858cf8e635538521a4b31ee0af5e27a9ea</t>
  </si>
  <si>
    <t>4d18c5ed7e243c8b247f665d3ff6888651af89b9036fda92f0d6832f78c92d34</t>
  </si>
  <si>
    <t>4d2570fc6830b2f7312be2f6d5665a63ff6dec287dae63a1b92ca70c0c16636e</t>
  </si>
  <si>
    <t>4d324846a4aa155699a1eff6d59827eece76afb80424d6cf530b9779124fb052</t>
  </si>
  <si>
    <t>4d387f9264354153036e9c14075d742c058de17743116ae82fa992220486f263</t>
  </si>
  <si>
    <t>4d4162a7e9e7d9b2ecb75e2439288ebf1ae7de0e0144354b51dd9797aa4c55c9</t>
  </si>
  <si>
    <t>4d433a5ecd8d56f369d3294066afd857b7a24d6ae14196c0396635ebc3db2ab1</t>
  </si>
  <si>
    <t>4d49a21afaab3e4ee88e270e2cd7fc122f1a822ad65ea1211c3ce174d4752da6</t>
  </si>
  <si>
    <t>4d4e55bcd1682e175cbcc9b2f0c75b7ddb3c4f011f581858d31e7de42af8eb17</t>
  </si>
  <si>
    <t>4d6ce436f7b1cb72034531fb751fa84e03298e0a3611762c698dfecc71c92d91</t>
  </si>
  <si>
    <t>4d82080513c25df926d0cd46afb898f8a12b08b8d1541c750a36b9b3a695a377</t>
  </si>
  <si>
    <t>4d8b05a2330794bc211c76ba1582b5a9eb06c090b09213efaf142b086942b253</t>
  </si>
  <si>
    <t>4d9bf95a21fbe7dc633c29dff9bc78e4302bdf5019fe14c84e90380f6496ce93</t>
  </si>
  <si>
    <t>4d9ce6b362069e81896f3cea5c97c1e2e5e70c67c4867a54093568b7c673060d</t>
  </si>
  <si>
    <t>4da0aa13f4671ffae0fc481b31f5dff597c538234a29ec437bc3fb7ba7b187f1</t>
  </si>
  <si>
    <t>4da624239be1e857a2128a48a3ee7134dc5a4f2d1bbad0d90edfe7980b8a88c3</t>
  </si>
  <si>
    <t>4db48ef0fc96c49f5e463bd86ab4ec531ab879634bdaa59f74c488aafbe59d30</t>
  </si>
  <si>
    <t>4db8de43338f0061e4a291bce4b14fb74f108002cc63b5fc015b5f8e8712f1ae</t>
  </si>
  <si>
    <t>4dbef24ee1244e2c7118785527debef2d77586d092d358c12e926d948b996b3b</t>
  </si>
  <si>
    <t>4dc5ae3149e0d37c01e9c694e5263dc4ec50b53fabec1eaf8b0475e472e832c0</t>
  </si>
  <si>
    <t>4dc690214b25ec69157355b23ed906aa47832dee75b7858c1677dea64e839602</t>
  </si>
  <si>
    <t>4dc7ae67e4ef92a80ed3949366d78ba03ba6ca13308995e38811d92b6037547e</t>
  </si>
  <si>
    <t>4dd110073c960bfc1d84add15a7026f5204df8a15f0d4b8304bba1b24c5466bf</t>
  </si>
  <si>
    <t>4dd8fe71ffb93cf354d5f296cde6835579b1b2b692ad35d1207f6ccbed49dcba</t>
  </si>
  <si>
    <t>4ded861da8d2af7f6c067983c9f2a4cebab464dd04af45f833dd6d769b29c784</t>
  </si>
  <si>
    <t>4df32d463400d3aeed8cee2475e26be9e92c8a4c2ff267185bebde3d3dd5c78b</t>
  </si>
  <si>
    <t>4e0184e97310e016de2def6986743391f93fd3b8f584bc2186cbf4c484e96a10</t>
  </si>
  <si>
    <t>4e04ebbf29169e74d73203be781b5b0f0fd1fd4422ce4a0c7242ac56f9d90f5e</t>
  </si>
  <si>
    <t>4e0dd6449ade4db21b9663c60a75ee8f269659efd71885ac6907e36c3dbc8f40</t>
  </si>
  <si>
    <t>4e155d994ab266a60c457b08cb27748f0caec4a85b8ff1b78136dccc631158e8</t>
  </si>
  <si>
    <t>4e1cf7a03381f692a403e38cdf5f8494a2fe0087154c8dc35f35558489b9f804</t>
  </si>
  <si>
    <t>4e1d189a4d8e40fe5e5a2c7e8ab5f0e1a8edd26a4f7ed9c9aee3b0e1079ff4da</t>
  </si>
  <si>
    <t>4e1e6bc773ca1aefa8134f3a65569dd0102d32b2bea8a4fcc53f92375ac5873f</t>
  </si>
  <si>
    <t>4e2631166ed1769ad894eebe31d1df015ee4f4f4cdd21a4a217168bd67352ab3</t>
  </si>
  <si>
    <t>4e2b7d447b488ad84a22a6f27057bf49fec73820e0ac9e168adafc1db6180841</t>
  </si>
  <si>
    <t>4e3a36eca6781e94bb5ead81b5986a80aa6fb7c80fef53fd70982bf7ce614c9a</t>
  </si>
  <si>
    <t>4e3d2148d38d6141c01b43c3484114e50262561eebc1c1256ec190ac3ee715d9</t>
  </si>
  <si>
    <t>4e466c8b8148739307590b0abf56b697250b39dea509132a1eaf448cf4ea8ba0</t>
  </si>
  <si>
    <t>4e5815bffc089341ca9badf3c9c430d5c2181e1b912d3c41b07f872b7a2fb4b1</t>
  </si>
  <si>
    <t>4e60ae95e73bbfd9acaa51edb97e4bdb3e5f1788c810d8fcc3b0c7af2609d632</t>
  </si>
  <si>
    <t>4e639917ff1bae5c014b2788d966e1b09bcd2c7b5d7996cbd53f78b9bbd8fea9</t>
  </si>
  <si>
    <t>4e680b8fd4e375fbd76bfe7d17facc70fe8be82d2e121a5935bf5841ca04f2bd</t>
  </si>
  <si>
    <t>4e69aa8f681a231ff86158556b43c1f23351246cfc3565cea0e7ca043f9b8b9b</t>
  </si>
  <si>
    <t>4e6a891b856a7739483ceff87218ce219a52abb646bdf2ceeda9a20f54187f54</t>
  </si>
  <si>
    <t>4e6e61e7b0cfbf9507906afa3a42fec557a789b19ef4db4f3416a01e54cf6e86</t>
  </si>
  <si>
    <t>4e6f8dfba7085cf0303520438f560495047bf988374cadb1db02369244cb98bf</t>
  </si>
  <si>
    <t>4e727a6827c3855900a5e3b88efbb40e37a76bf16d1a6fd41fd05e087e88ffee</t>
  </si>
  <si>
    <t>4e777feef130448a61b3b764b131e90bc5c6a4fbdf55f895550c67e007c06138</t>
  </si>
  <si>
    <t>4e79620db5a23fdd1e37c05d8138368720b44c8d1c3839fdee234563bcb3ba10</t>
  </si>
  <si>
    <t>4e79ce3337faf63852f166ae8b13aecd3e7da3dc6851add8f3c40fc9ee3901c9</t>
  </si>
  <si>
    <t>4e81542a49b256ba1108308c301647a8ba1fba48a6a8d3d23668bfe41159dc10</t>
  </si>
  <si>
    <t>4e864830e7ac2c2a8d49b8ebbb6c997535a30552e9cab8898cc2103e1161de8b</t>
  </si>
  <si>
    <t>4e910c9c6721573968964113201289acbf259d3523fcd00e6e6db240c677dd5c</t>
  </si>
  <si>
    <t>4e911d0d672c05394bccbdff37444dec9d337f5a4e8c429027df5978ed9f12f3</t>
  </si>
  <si>
    <t>4e91335b4b3e6d6dcd00c042abdd6572376c4dfd4a413261789d68b38981b039</t>
  </si>
  <si>
    <t>4e9b4a108ddd1bc4be9f7c578000e536e160302560089854ca0692f870ae7658</t>
  </si>
  <si>
    <t>4e9fb7463f96d749bbecb621b40997e705447682f375e14a89bfb4fe4f88ed14</t>
  </si>
  <si>
    <t>4eadaf1ee72062c14551d88228c68e069370d8be4ce12ee24330d70eaefcc5f4</t>
  </si>
  <si>
    <t>4eaf0e234d9aa1369ca6cd4454ac34902aedfd78592172cbd7f15afecf9dbfdf</t>
  </si>
  <si>
    <t>4eb6bc58ebaad58a5db855b6ad6df11cd12f704682fa9eff06b45ac4155a41c8</t>
  </si>
  <si>
    <t>4eb7bc8cce4afe619d073b3b3c539d3d0831b3504924db4ced2ca34cdf51d959</t>
  </si>
  <si>
    <t>4ec2a5811a85bd168aa0366025c0ca70b00f985d7c74caae32846035de137f74</t>
  </si>
  <si>
    <t>4ecb1b14a023e12c902bc85f0791a5b1ff985fbfbe2d135af6bbae59fc23077f</t>
  </si>
  <si>
    <t>4ed84092893ec9e331c25b6f572f3f55524ca05b4bbd579c63c4f9f32d6647dd</t>
  </si>
  <si>
    <t>4edac2323f06f3c7886bbb641fa3e61d1268754dbe86049c5ca082f3faa015a7</t>
  </si>
  <si>
    <t>4ee3ff2b7076b828e70438ecb3f0e6fdfb7d18a50341199e238c53b0aa52714b</t>
  </si>
  <si>
    <t>4eec36e51fa44b9205e429639577625a0c702d2f264c0490d2873b669d2ade5a</t>
  </si>
  <si>
    <t>4eecfef93573ee06ab04745774a8a13a8631dbd769349f3fc40b82a254998395</t>
  </si>
  <si>
    <t>4eeda38e8fcf06864256d47d234ef837e843dfbdc76e8aa82ea74c85a4abf018</t>
  </si>
  <si>
    <t>4ef40a95233602a57aad5845110142f58c62f10f611d052d6555b2b802d46879</t>
  </si>
  <si>
    <t>4ef4ca752de8cac3c6967e4f2d7bd169142db7257278c421b761a0174cdac8a9</t>
  </si>
  <si>
    <t>4ef6b8b37b81c70682dd2422e9f99222a4f758663359d03b05971b64ecdbaa31</t>
  </si>
  <si>
    <t>4ef86ee524aa1488866d7d8898eafc00388f4656eeb89a4f83ebca7ebfe945a2</t>
  </si>
  <si>
    <t>4f0121e3bf5c242b51fecbc22d50a0e98f14006211786716c7b906e5f47186e5</t>
  </si>
  <si>
    <t>4f053c6422ca0d6c5636faadad27cd259aeb648876f4dd3edab2f7206bd0905c</t>
  </si>
  <si>
    <t>4f0cbf551300d0dbb87caa973f047ff36006b24a9025e98444b183826855b2df</t>
  </si>
  <si>
    <t>4f0e4df2cf114fe7b08093a959ac66e3c1c6a9dd484748891442944e550251c3</t>
  </si>
  <si>
    <t>4f0eaf006800cd0c9329b10eed6ac156f0365c038ec28ced44e9944b4548855d</t>
  </si>
  <si>
    <t>4f0fd96f15b55c60d6fd8f92354e9daf821cedae55ebe2a041fe2a562a020f7f</t>
  </si>
  <si>
    <t>4f1679d52ec82d04003b12bb3e691c52258045e57fae7a16b1fb564c3c635dcf</t>
  </si>
  <si>
    <t>4f1695bf39303fad70c538228ece2952e78b0f6b5093b9952815ebbb2d0d5f6c</t>
  </si>
  <si>
    <t>4f18f63edaa9c53c0138614e232f8d6adf54789526c6af53b348d6e0eced735b</t>
  </si>
  <si>
    <t>4f1b72d3658fd84d8027ea24fc61fbbf15de52b9247cd0498ac1021d777d8300</t>
  </si>
  <si>
    <t>4f2ede7e581d52ce2e7b82013acecb58ae55d549fe1d2532d7d188cc33057776</t>
  </si>
  <si>
    <t>4f41c28cb5840483484c9d0bd2567fad462004e9309fe9690491d478679d803f</t>
  </si>
  <si>
    <t>4f4424dd880b8ee68080ab3364f365fa25efcbe7e071036df2439329cd2d8353</t>
  </si>
  <si>
    <t>4f47ed13bd84c7580855777e87c20dfa624199974d7db06756521db7b54c1bfb</t>
  </si>
  <si>
    <t>4f4f765f07d8ca3eafd585191034998c90439610c86c2d25bd9fdf582bc3a9d1</t>
  </si>
  <si>
    <t>4f5322fbc6f85874cd8f9caa6ff6593163f4f82f56644cb1c0f1798bb4959426</t>
  </si>
  <si>
    <t>4f56c9742cedbacfd42c1dbc9d5ff6d2fd9fe7959a29e1d1f805b79faf0631f4</t>
  </si>
  <si>
    <t>4f5aa0314ab8e96e079341dd9a4e6cfdf6583214828dd06c2e55852a02cb3c67</t>
  </si>
  <si>
    <t>4f5af28df5a5d6271646d6a9d63fcba45c0927ae0a18b03f03bc6eb65e2c50ad</t>
  </si>
  <si>
    <t>4f5f136e1bb67fd6357d753409c127d4234b338b85c8bc2acfc66ac3d605d345</t>
  </si>
  <si>
    <t>4f6081486cbea58434200f2dd7356571fd6b854360779c1c854694bb37a16fe2</t>
  </si>
  <si>
    <t>4f615a39eba7adf3c45fc66498ed382df5436666672356def539630b49aa3064</t>
  </si>
  <si>
    <t>4f6752d765679735f3386452a146bb4d7189176b6316655096ee714a35d1ff39</t>
  </si>
  <si>
    <t>4f6bdc6659bfbf486a06b5be8a77a1733d165b14eb3cb6465a4531b1706aed69</t>
  </si>
  <si>
    <t>4f727c514ccc91a4adee0c49e61b16b51e27a58b9e068b907789f663bb57d09e</t>
  </si>
  <si>
    <t>4f756ac431323f114eea769e169cafa91d306fd4c53d7b39531ff33db0e8f0b0</t>
  </si>
  <si>
    <t>4f78a072a7338c9e9fb164adcd49aaa20033db1184e7f9621020734466ca78d6</t>
  </si>
  <si>
    <t>4f7f1bf41fff340cbb837b42fa3bde41f9eafff8a4d511fc64bf14a59c7182de</t>
  </si>
  <si>
    <t>4f8c26ee50f7022d69dfba077db839bf6ebbb1b46525e0218976f6616709f172</t>
  </si>
  <si>
    <t>4f945e78881c3345990758d41560903a718bb86e56fa6fbd730b4c33f70c935d</t>
  </si>
  <si>
    <t>4f94d4bfc03079c8b4ea6b9248370113133ec011204b2087b8abb2c56571329b</t>
  </si>
  <si>
    <t>4fa27abbe871098e76d096ad3b060a1efeacf54005f3b02802bc673941b37389</t>
  </si>
  <si>
    <t>4fa2b14218c838abfc488d71c6436dd8e2d0446e24851b198048134009d81017</t>
  </si>
  <si>
    <t>4fa2b7d3ec6d8e031125329583f72768480f455c25b7bb2abf0eeba0a9b605e0</t>
  </si>
  <si>
    <t>4fa4d76d53c1024bded1150f6e75ace03f8e0a05d73e95356ea17e145af9f6f5</t>
  </si>
  <si>
    <t>4fb120ed7723582d64d388335f4e62a986668ef97977431e4665203aa9be3ccb</t>
  </si>
  <si>
    <t>4fb85c37922aad8e531a0395f13bbfcd82654c53c61fb1d3be73e5b3950ab273</t>
  </si>
  <si>
    <t>4fbcb857f00bd695c13642900dd83b7111347721dc175257f3df95d8c94d8546</t>
  </si>
  <si>
    <t>4fbd383ed5e334d4f4fbd93babcb0de8b84bfd91bb9e19c2e53e180e743c5f57</t>
  </si>
  <si>
    <t>4fc03ff7eb5f4cf335456228f5bd906969d795e379cf471241ed9fb17da26edf</t>
  </si>
  <si>
    <t>4fc15d8b72d7b3de68d2af3a319b9f97ec515723e27358e33a9e4353889757b9</t>
  </si>
  <si>
    <t>4fc318abf6d612e6fd657b011fffb761f8238b5e3d258c78ffd89019175592cf</t>
  </si>
  <si>
    <t>4fc81a3d9d7eae28f858c6c028c8195cae51d8b732c469afd8299fb5ff737225</t>
  </si>
  <si>
    <t>4fc91aa05d38585e47aa158a3e7f0100e1d148b674b6110cf00e04b1cd6eb130</t>
  </si>
  <si>
    <t>4fd0c87d4f149d3441f1faac9cf0a5b87ec4a4b67d3f5da5f14fcbff926e00de</t>
  </si>
  <si>
    <t>4fdf136d14409c9d46b0472a8a2593a3d20ad83b29f5e9fa0131916ad91412d0</t>
  </si>
  <si>
    <t>4fe0264882b0a38bfe047e25b450c7d661869e7be647c430b72e5b94bce09608</t>
  </si>
  <si>
    <t>4fe1abad22907b16b4fd9a81496a2e50249d5ce4d9628687f91f8df8dc5feb2d</t>
  </si>
  <si>
    <t>4fe1da07a0b1b870d48beaa46ff54ac3501c0bc1635c1ed4119d94ee5a5d9e73</t>
  </si>
  <si>
    <t>4fe68cac92a5b816e35d5d7e9a9a2c038ed28b50cdafffc395f739eb724c72b2</t>
  </si>
  <si>
    <t>4fe8bc3b82a4706ed5f3099eda020fcce4356cbabf37429765288aa8d2c71416</t>
  </si>
  <si>
    <t>4fe9ad337a22892fd6e0af99c7ea7a5215147ec4d15d7db4b5a08ac986fb0f1c</t>
  </si>
  <si>
    <t>4ffc1cbf56838c65377815d329bd810a1ee483ffeb8784f9cdcbf7b8320682e1</t>
  </si>
  <si>
    <t>5000d3146f0b5ec2acb293841c2a77160cd94fc013c7c8bf70ba44762bcd360b</t>
  </si>
  <si>
    <t>5006bfdf4b2e2c5e80bbc9be3c90d380d7ff5af175b3aaeb5ecca00b5871c03b</t>
  </si>
  <si>
    <t>500b00699a78974c1536291d5c9a4f4072957464ffb2c82c7d1573b6b0ba6e6f</t>
  </si>
  <si>
    <t>500bae26e40ad4e6213f8109ce9e61aa44759720ce6023c7b0a5cc9be6509c05</t>
  </si>
  <si>
    <t>500c43bb38d2801f2b9120dd4c8c1ec2ae257bb6e5ab808b3000a5d91a33ed88</t>
  </si>
  <si>
    <t>501a541cd56925b7459786570b345a6e593575748119ab8b6b61817e7ed2dfa9</t>
  </si>
  <si>
    <t>502c4caad074fe40416a2d8eac265b71a03565c990435a7620a8c82c3414a3fd</t>
  </si>
  <si>
    <t>5038d433c2a8ef1ea2da78657eba63a22610e015a0f708f7f519e3dadb0f414c</t>
  </si>
  <si>
    <t>503b479d3263bdada9be2cee64a9b95fc1c0fe397ed4f31ea6715851e8d1dfc8</t>
  </si>
  <si>
    <t>504414dc6574dd4c45121a06178902c8de6193330ab6989c7ddf06e83bb8238f</t>
  </si>
  <si>
    <t>504ce60b0ff683b31b2cdd1a565c4fae878a13296fc277b894cbfbc0d3941f20</t>
  </si>
  <si>
    <t>5053a935c5764814d6ae1e4d856c0d2e203449507b8f12511a3fd6fb2f2e72bf</t>
  </si>
  <si>
    <t>5054e687a241a35f31e64d59c6cbb6b8d321e483e5fe50fd349e52eb1ad2c8a2</t>
  </si>
  <si>
    <t>506c701cc03f6c5b80e2599556b0f657ea543a00c09935370bd1646dfc2f782f</t>
  </si>
  <si>
    <t>506fb7d5bf1cde4371f42389c9c77f1e93a76e6f92ad02b5d680ad0f35decefc</t>
  </si>
  <si>
    <t>50707614d9c159287e9daec3ffdae1abb7ed9c2c63d1408321fb6094b58ea038</t>
  </si>
  <si>
    <t>5075b98e641fa9c75231dd4085a8239cf18509e2c6a8adcb982f87417ee067e9</t>
  </si>
  <si>
    <t>5078ec5ffeffc4dd7912e2708f2ed4577ec51e6436f0ffe74c0062d0390b37eb</t>
  </si>
  <si>
    <t>50816a4f4c14c43b7bd85f8909696a4fe0bef7e29fdcca31c8dcccb9e2417171</t>
  </si>
  <si>
    <t>50846297e366c5d20603c8f990372a916d2a2c538b143343e96eeb6b4589e5c9</t>
  </si>
  <si>
    <t>508612461aa979977d9030dd48ffa73d4e1752ffb62e95606621e8e16b01b8b3</t>
  </si>
  <si>
    <t>508fce1203b10238d0488cc75b89db0926f5ae0cb78ae1d4bd2e3e061ca9285f</t>
  </si>
  <si>
    <t>50906b1bd030a9abfb5f02603bf145018a8c5feb305c82c688ed88389c33496e</t>
  </si>
  <si>
    <t>50908a6406768887591bdd9cdf677ccc127e4180edb95854ae2e3a32a5915942</t>
  </si>
  <si>
    <t>50975df1786c5a418385416974b2ec32c074cfa07bcf41ab4be22fd1fbdd383c</t>
  </si>
  <si>
    <t>50977e922bdb8de3d39e7576b2770e8bb7c4c5a89a28700b66e066bf2ffac31f</t>
  </si>
  <si>
    <t>50a43c68002381f0cc3169bd8cc379e38aa7601b50d3c1de65718152fbea65bf</t>
  </si>
  <si>
    <t>50a6a1a05654390b1490b2f7da2a699f0829f5ad76df789e5420e6afbf6b31e3</t>
  </si>
  <si>
    <t>50a83c32067ec676a43fe4fd402d041df1927c6be0106dbf54fd77738c1569ba</t>
  </si>
  <si>
    <t>50a87c416dd984938201af931fed80f6ba6b170d47e47afe9be89ea2b44ad461</t>
  </si>
  <si>
    <t>50b07d18fcad1dfde4f8887a27e3d4eaff84bd7c70e509a96e58249ba6039d27</t>
  </si>
  <si>
    <t>50b39e4c589f1c1dd850e91b8942a65ac5b8113b5cc44f7d6a22d816fea047ed</t>
  </si>
  <si>
    <t>50b59728ac669a4357f4d40128ff0992c66bf61942004e37db06ff2214aea672</t>
  </si>
  <si>
    <t>50b850c93b5c4da954bb89d319f20eeaed9c97f71e0603bc27b23f4f017f6a4f</t>
  </si>
  <si>
    <t>50bf39014127f30abb329577598bd57bd811085167be2ba4a010b385942f2f99</t>
  </si>
  <si>
    <t>50d3c5a8e9dd3917cee5b0d2a979aa6f81cefb102b13eecc2e3eb5104d797454</t>
  </si>
  <si>
    <t>50e2179d586d0bd0649f33bb25cdb83ae1dea57a6e6a23d307f806d3347f30cf</t>
  </si>
  <si>
    <t>50e58b5a15fca8160c3be5384f9b509e61e045374722fa63ab75530c20a4f707</t>
  </si>
  <si>
    <t>50f071b9f23dc5714f493e8e36755ad90db3d9363a480bcf9f48a9943d291f60</t>
  </si>
  <si>
    <t>510b472cdba147ced3403ec05c54fe081f51ae63bfe07b3285d84edc9777af6e</t>
  </si>
  <si>
    <t>51109e36bfb1f24850acad8c0a544a88fbee55db90db262ca49cd3d6361bc36b</t>
  </si>
  <si>
    <t>511637690d1e332f7207093db84a4982106549521d7bc741dec1a8dfa9e85e70</t>
  </si>
  <si>
    <t>511698968c30d2e7321ac1bbbeda4c3832535f4cb1f873949d365b3e6573d111</t>
  </si>
  <si>
    <t>5124f54df70f03f496bab53e682b993272f7c75ecb3d41b3c5f6c3945d607a99</t>
  </si>
  <si>
    <t>51311390a72d3b9e4fb9212c4b109cc093e33aafbd9aea67b083e1115426e987</t>
  </si>
  <si>
    <t>51384079d78edc18e355e7108e5f032e99cca664a97086b6c72d4afff0cd269e</t>
  </si>
  <si>
    <t>514fa4daf7f39eca504b1fc375e08a6669ab718bc7ca22bcdf31c20edb51fa35</t>
  </si>
  <si>
    <t>515d5b5a8d38be7e98bb670bb4741b396434b6e1710561a4c2955a919ee9a5fb</t>
  </si>
  <si>
    <t>515eecf609e6e099d7075b3164b7bdf9e7693a47f110ab3ab1c58e1772e2c46c</t>
  </si>
  <si>
    <t>5167d81d53f9d36d1d28ee067398b637d77cb728a77e843829a0118aeebb8155</t>
  </si>
  <si>
    <t>5167f252c389efff7a876786c2b1e95fd1846edef6f3d77df205e4aaea48efc3</t>
  </si>
  <si>
    <t>516acfcd0261375bcda296b78ff519f2e218f1519d24c66e7f145ccb19700a52</t>
  </si>
  <si>
    <t>516bef4a8abd61c400b9c30254710bc658dcea5b24523d171f7d0b6e22865a04</t>
  </si>
  <si>
    <t>516d7d47448f020f8246b5d24b0646796e7f34077e8c91352663869d5fa28333</t>
  </si>
  <si>
    <t>5178b7474d52adc24a7ca70b2126b5c05b5059707df7a01f81325815659c227b</t>
  </si>
  <si>
    <t>517fae24d82248ce2db0fab40794067a917e41caad01d254fc5656da0afd3681</t>
  </si>
  <si>
    <t>519071dc4fc2160f24bd2a88102f8179a4835d4487415977963a0c21be56990a</t>
  </si>
  <si>
    <t>51915f889b708b5f09df477e3dd4fafb24a7fb0fb2e94b5c164a0cb8dff6591e</t>
  </si>
  <si>
    <t>519253c81789047090bd1e16306127a427c0259056dc6853caa425a93294682c</t>
  </si>
  <si>
    <t>5193dc380d88a3440bf1beb29488f28dbab8a64ac6f5937b2d7cb016595ef7da</t>
  </si>
  <si>
    <t>519a3fc07852404f6ad0b8a1b882bbc1f8584f3e3418e38702fa20b551001401</t>
  </si>
  <si>
    <t>51a7f7b1ce561618a2043cb7d715dd00c5b66d55a7aaf87f09946df9d529eed0</t>
  </si>
  <si>
    <t>51b1a04fb562a7f5e3e6446fe2c5e878d3290952bf925a333d5848df9158d46e</t>
  </si>
  <si>
    <t>51c7b9d95c633d34bc78cf26c8ab630c099e5b86abb55f8f1ebe4263d94b7b1f</t>
  </si>
  <si>
    <t>51cb86bcd9a33bfb871facb5d7eec2797359d12f2564a96976dd44b45c34fdc4</t>
  </si>
  <si>
    <t>51cbf0c494b86ece0781b47eb66ba4b1a9f01c480256e3301dced5c16c12f58b</t>
  </si>
  <si>
    <t>51d0e135b6bee3c75c8e714b68304d74acb837631ca7059d9700dae7b4bcd185</t>
  </si>
  <si>
    <t>51d4846dc7ef247e811ac10a44eaadf268f2fe54ed5441d8ce2d24632c21fded</t>
  </si>
  <si>
    <t>51d94c4c59c2c84e4bf968bf47e7a6dad7432b600de6be8c014c1c356788b693</t>
  </si>
  <si>
    <t>51db34972b6cd77813e6b0f09ae57edf9bf00b534db3e8f42c9318e13f56b0f2</t>
  </si>
  <si>
    <t>51db7725295718528102934ec9c57ede7656f697ebf553cc54eabd876922fd40</t>
  </si>
  <si>
    <t>51dd74ba52bbe4f2701d882722b12b76619e048708b6d1216f0ca217437ca4d2</t>
  </si>
  <si>
    <t>51e46a66b6d76ff286728fef2478a2503a81f75fe23c539474a7c1a5dfb17fb4</t>
  </si>
  <si>
    <t>51e6ffb8c2a1bc03ce317f0e2eae304b0f8ddfb86873dbfda7ec164daf5201e0</t>
  </si>
  <si>
    <t>51e8db5eb1bf6d2279abb5cd7fc865088e4dae89b7dea3172e057f6f1888abe3</t>
  </si>
  <si>
    <t>51f9f363de0de0ec3c31b7f228d56b64d0c59bf8a750391064eb034a639fa9c6</t>
  </si>
  <si>
    <t>51fd55736b306ada9e3bec6abd4cec4c22ce738d21bcb4eb7ccc521dec5e7070</t>
  </si>
  <si>
    <t>520a584c61e024d2a96acdde8e31b4262f86d6737299f843661e8eade7359dff</t>
  </si>
  <si>
    <t>5217aead10cc0165651d5d4e2e2f23f6e3a26dd6b9cffd53a373041756a038a8</t>
  </si>
  <si>
    <t>52222f46fb5d2cad9a776009c13439ba96b62a5aa3a1aece58724f6fc889c345</t>
  </si>
  <si>
    <t>5223187fedf44f8b9509e7c5dfc138e38c8ed9c541b9854b06c8cedfb720275b</t>
  </si>
  <si>
    <t>5227bb8849e18e1f65ab2a417cbab7ec369209b3d88d9bceb00006bab885106c</t>
  </si>
  <si>
    <t>523e01914d22c31135b60bd6053086ff4c54878df280a9a6fa6c428c7cb7a7d7</t>
  </si>
  <si>
    <t>524022b37b12d7c37aac2c2bce3ec1bf179c0b76707395c0d00ea56004e3b284</t>
  </si>
  <si>
    <t>524799549ccef8afa6499873265a4d86307b17b44ecb5a0ad4587e248c7a836c</t>
  </si>
  <si>
    <t>52491106b9fc747957ad9e4435ca62f887d50014eb68ae29d5f76a601be7f09e</t>
  </si>
  <si>
    <t>525165ecea942d21b8e9b2c2236338e2e34d3cdbaa9a4cd511e9a6a771625f36</t>
  </si>
  <si>
    <t>5251cc998d28e37176a821e1676fe5c7cc701afbc18368699d25849a302e4f35</t>
  </si>
  <si>
    <t>52545fd08bbe3f2d1487addba2e31110ebdebd10365c607c945aa7bae38ce9e7</t>
  </si>
  <si>
    <t>52566e7de9df331afb48d36b726c019511c80af3ecfde0c20177012ad01c85b9</t>
  </si>
  <si>
    <t>525be8cb649888121744408888aaa238e93ec4687bad483a9b94ba98c26dd54d</t>
  </si>
  <si>
    <t>526839750e5e92644069c59d4c07bad9316a8f48184d301e8a48ff732dda68f1</t>
  </si>
  <si>
    <t>526b728e8116492c5b5aeed5e3ed25b7c7fe771477b2dd17bcf611c55697f3bb</t>
  </si>
  <si>
    <t>526d47e4d3589e103eefc1516c5a8c32d9e841b792fc20c0a2a4d6f07e8ab91e</t>
  </si>
  <si>
    <t>5271330814361aec2fc8c57b50a2c8048073c9dfdb8ee30df457811cdfeeb2a2</t>
  </si>
  <si>
    <t>527561378245f5ea7d6c571db9e57c15da881b3ab29cff8a1a8e7cc1a828a981</t>
  </si>
  <si>
    <t>527698b68fe078d6ee9baebc3352f2bc5f6a420e90bd8042f62675f73666dc13</t>
  </si>
  <si>
    <t>5276ab5dc211e3060a3dec13de1463406ee5da79aaa4cb4032578dee0363dcba</t>
  </si>
  <si>
    <t>5277cc7daf3ba39cb65d13b5ec1b07bcf5107aa5c81f046beb531ed8a59aee62</t>
  </si>
  <si>
    <t>52786469e1f1bb3521c9a14dee9d590981473c192e5aaeabf8f03e76d6aa554b</t>
  </si>
  <si>
    <t>5280fcc087edc596a3c07a3410665550f64b7edef7aba64b29f0589239b77b44</t>
  </si>
  <si>
    <t>528347a6e042ea7d20373e8ae222a8ed4f9be14936fc945207872889a55c01d8</t>
  </si>
  <si>
    <t>5296d5115caca06f371fcf90b4d3d75c0bda480f7307400b033ba7c0837d8887</t>
  </si>
  <si>
    <t>5298e3b0e01933dd9b8bef283b2c4b0dd4ed51153fd284b309d75a58f06a1419</t>
  </si>
  <si>
    <t>52a24bfdd8d4b8e82fd7de7b7e857725cc30125873b172483acba4f537466ba2</t>
  </si>
  <si>
    <t>52a2b97a410e3f1d434dffb517b01e679183625b037fa2cf725188d652ecd12b</t>
  </si>
  <si>
    <t>52a47e101de03138ad9b1d655804df22efd747c1f60f6d4368329dbda20e6008</t>
  </si>
  <si>
    <t>52a4af410c8b1643cc6fbd9b92ed1005a23ecb7bff8f8dc768f305ac40d661f4</t>
  </si>
  <si>
    <t>52ba4178762a84a47e79acd65566ea9fe0596fc493cdea353966d6caffb9b74c</t>
  </si>
  <si>
    <t>52c6f6c8f7aeaea1c7bd327f7b0f58913709633aeca5b2786ce85b6644b894dc</t>
  </si>
  <si>
    <t>52cd27ff4ea2c06f8a703572e929943a7fd60fdaf5498ecf769530c60359aac3</t>
  </si>
  <si>
    <t>52d291dfd487261185f34d2ef6b39dbc402b1d91f6693201dd1745f1ceaf0df2</t>
  </si>
  <si>
    <t>52d32a997ca73790e2e05cc91af6082f0eb5068467458a73a0b1fac9af11f918</t>
  </si>
  <si>
    <t>52d8a719feb5586f4f4cfb04b7063693e2ed1f165cd4674982354af583c3b7a4</t>
  </si>
  <si>
    <t>52e276cb1d785f0cc7b7989451ccdcfe503c842b8ee90f34db4eab945243cc42</t>
  </si>
  <si>
    <t>52e4031d880c03dfdaad8a245ecfe1dad75749f4933f82ed693b3b8dff2dd724</t>
  </si>
  <si>
    <t>52e9138182180b0f6e8b7c44b290c1875e39a1b88f1fb3b573da4a534cdf3745</t>
  </si>
  <si>
    <t>52ed811ece0895adfe8faf7dc643aed6764f8fb6a41f5d7be30f62a896a83909</t>
  </si>
  <si>
    <t>52ef01973f3d6e1df08ae5f34e606e6e7e85571e16894ad1dbacb11438bc311f</t>
  </si>
  <si>
    <t>52f0da18aaf18f1db24088f9b7965dbfc17a86f72fd1cb85049f431b7e1f5880</t>
  </si>
  <si>
    <t>52f86ac41ef0bb5f72db08141826f8943da65b09bf03cbede88f917c72e6dbfe</t>
  </si>
  <si>
    <t>530b0f9ead2ba13e9ec9d19a9590d4455ab8f7323e510d27a5b2bac8062d4fed</t>
  </si>
  <si>
    <t>5318acb367f1a64b47a385448b3500ac31626187bbe9f9f99070340542c0a1b0</t>
  </si>
  <si>
    <t>53203529fd403f79bade2d9a113446ae5b0e894de5aacb99344991955fd370d1</t>
  </si>
  <si>
    <t>5320ca4c878d08cfc1d8d7cd56f4ac1ab28d6b19aea483fde06ac3fc055ab244</t>
  </si>
  <si>
    <t>53257d8759b5e90fc0e7aefb962877c6bc057482ece28bb58d3e4d6f6cddda92</t>
  </si>
  <si>
    <t>53285606481e365a70f07d4bde147cdd5c94fc61894c6d04683476cf8458a4a7</t>
  </si>
  <si>
    <t>53319f1523259815ab16be6757b4a41cb5cae96d8504dad2e07de50f3f1a9a82</t>
  </si>
  <si>
    <t>5332d489e9ddfda5838b9e16c516ffb36dfdbe1b4fe5d613c9ec4e69e61aa481</t>
  </si>
  <si>
    <t>533eaa9d13f6c477685e046f116b9ea5dbb6371c3e735efc4091d8c2a0f8995e</t>
  </si>
  <si>
    <t>5342feb3310ce4bab09b6753af53c9dddaa9af90a3683f5807ca71f0157bc93f</t>
  </si>
  <si>
    <t>534590500194ee9fa53feed1717bd01b836b49ccf554634a7915692c96649a94</t>
  </si>
  <si>
    <t>534e4faf31eb4e02a715153998a850785f56bf34e9c164dbb2cdd804d3fd08a2</t>
  </si>
  <si>
    <t>534e8d2eb02394bcae2c7f3cc9028a5237b6c5aecb7a0dc12597eafb117a8657</t>
  </si>
  <si>
    <t>5357dc748c9d1261241745df3c0772d7c2150f1e5152cc8a4a71690ac39c40c5</t>
  </si>
  <si>
    <t>53586894f2cda89786c1fb4a500f5f3da7fb735230f672c56dfdcd4e7035bbf5</t>
  </si>
  <si>
    <t>5359c91e1d08eca6e20b1ea38d7367c793d656a13aafab4b01629c92ba348c79</t>
  </si>
  <si>
    <t>5359e9348b7a14751633194e53fe93fa0378011423cf7d686c9564554c21c561</t>
  </si>
  <si>
    <t>5360906b58675de82932f95cd90f0f712611a6c04d65bb709ca285bf361284cd</t>
  </si>
  <si>
    <t>53681427b1ccef6a003aee0af01d730bd9c491ee4d80b006c4dbf536f517a969</t>
  </si>
  <si>
    <t>536bc775c73eb946b96dcd75767945e65e341ff6f89da28092167b246ec19f05</t>
  </si>
  <si>
    <t>536bf97b70b878339ededbecff5d21b098b1d4b50fa1c544776bc872eb323fc8</t>
  </si>
  <si>
    <t>536d07991a899d5f5c5983cd4f6d5539fe6a99ccab4cb7c0b718ba49ee550feb</t>
  </si>
  <si>
    <t>5370cdfe1471253468adb961623c2cc67f9cfc53c81823f010ee29a5680d9fe9</t>
  </si>
  <si>
    <t>538836afa4707d92ee677ccc23bd29446ccec6fba33097da1a86d834e871e597</t>
  </si>
  <si>
    <t>538c00ebc6f12108702a93f52205e31868c18c4cad10a9b41474ff735b01a250</t>
  </si>
  <si>
    <t>539016a40daae0e5dae9c24fec7538e41034556b4c02edfb12dee3ab94550d4c</t>
  </si>
  <si>
    <t>53b11ec424c1ad5080268ce4ebb5429c5f2c8a801f6428e263d01eefa6f09694</t>
  </si>
  <si>
    <t>53b18c4822e4d40a6d9af05c9d2fc21e76483e92b42fc43a0647da3ef750f411</t>
  </si>
  <si>
    <t>53c506a702b4d14e39b0765e37dad35a29047f44e4b68529d5b6eb1e82df8de6</t>
  </si>
  <si>
    <t>53d5116de5d50da0ec8fd942ce088486cc95cd7a0b556be2153c747c5f84352e</t>
  </si>
  <si>
    <t>53dd2cb62a06e2fc652c22016a296cba7bddb1dbf6aa68eb1e6ac5326f808063</t>
  </si>
  <si>
    <t>53e1cf427476bbe4de7e174fb3546d589e53e8e051fc2cfe62dea51672ca5844</t>
  </si>
  <si>
    <t>53e263106946653a30534c2b598327b5bcb85054aa06ef2389db8590d4868339</t>
  </si>
  <si>
    <t>53ee465916e3e726f88b452ec5a79af3d9dd0a6167b424799a6df2a712902c26</t>
  </si>
  <si>
    <t>53fdd51a270cf02d9c258cdba34c5f4a1ba616888f09b1db16b9f086a2e584e3</t>
  </si>
  <si>
    <t>5400612c844f800bad3849519a3f175659f54a64bd5d56f1a16cd975109e6f5f</t>
  </si>
  <si>
    <t>540185d880de264ad9d1df472e42cc83877198f494c96ed6bd2cc310fd6fe540</t>
  </si>
  <si>
    <t>5404b492776e0fc6dceb2ddef93a01a2ca55abeb5242a2083c3de712d37179e1</t>
  </si>
  <si>
    <t>540572ce78d4dabf5435e456aaaa553515dec04db319cc72370af60477239387</t>
  </si>
  <si>
    <t>5407dc8732938ad253d9ef442b8bb3f9c200f8bca7e85a0f2f960c0e4f937330</t>
  </si>
  <si>
    <t>5418d7eb95df6ee82d65e521df5f05400bb1db7eb5dd9f9ada2c9c9e402d3864</t>
  </si>
  <si>
    <t>541b86a38710065d2cf2ab9e75b7fd3acd6797079da7ffd1552d041e4687ca58</t>
  </si>
  <si>
    <t>542147852cace6a829aab1d0c9175570d84b625dfdd8bb8dbc5a0d6497b3d71f</t>
  </si>
  <si>
    <t>542681b658cb5d4e54be716ec9e7547e3cbe941300b19fc043d5d75daf09e7ef</t>
  </si>
  <si>
    <t>54269834d99d041d4806fe8b139b24dcac8c394e229c12452c0579510d17c6ce</t>
  </si>
  <si>
    <t>5434c95fc26f4ae7e60ebaf861e7fc36917338f1d63fa1c2d1321cb4fdfa3cf9</t>
  </si>
  <si>
    <t>543a5d126a26d111b30c3247b29573a028324de7c6f0082668d1326aa605268e</t>
  </si>
  <si>
    <t>543ce936e861c46007d019ee3b2fe0e3464b288a3b3629a224a114afdc68473d</t>
  </si>
  <si>
    <t>5440f8d6899a2e1f3643b1ca2bb2f6d6ec77d68b5356747c268491abea22b2d2</t>
  </si>
  <si>
    <t>544882d1fce8246482b817d691e9e8ba90f38ac0e212dcb6b55984e0e4c5f2ac</t>
  </si>
  <si>
    <t>544b8cff2a9917c0be4e70eb5b6039b57ff86f77a8acb4529b6093719a92d431</t>
  </si>
  <si>
    <t>544ee9789f44b041aaac3448272fbd41403c88348ee733aad837f370b2ceb5b8</t>
  </si>
  <si>
    <t>5450c53571167308c701346bfeedea4c95f0fc17c8aca156b5e79342abfa4c79</t>
  </si>
  <si>
    <t>546c829a169df11295df71650da771113b2c7f14c499f3e75d9aaff44cd54340</t>
  </si>
  <si>
    <t>546fa76e84c78451970dd43029111896d801f4d44c1ac01629a0252aa02aafa5</t>
  </si>
  <si>
    <t>5479a5dff5af77918925a8b1f4f15311b5c398dc2db04637cdb518dc3d77f29e</t>
  </si>
  <si>
    <t>547aab2d696248f353e24b30fde5c85272b8b6bff07b60485bbd20c5006fa577</t>
  </si>
  <si>
    <t>547c9c9a8ebd7b591944e0b4f5e32df4b5975c7ec8361c0088043f8d52bd6cdd</t>
  </si>
  <si>
    <t>548372d12387210a0f80530e6c833de114d00db8595f371cedb67d901104b130</t>
  </si>
  <si>
    <t>54840882032ead4d3454be12c2e959da7f62b6f0618999b32932588e958b8033</t>
  </si>
  <si>
    <t>548637cc104ce6b6bfeb13bae1b8c2eded13d5fd3060d0fb2ea00a314b1d2b84</t>
  </si>
  <si>
    <t>548ca6a79285af6bd797ad0db87e95ddb1bc412b67089cee94f9c29f037fcd7c</t>
  </si>
  <si>
    <t>548e33a90122a902445592abc81f24a960001e259d0edf65296e2b96df5aec67</t>
  </si>
  <si>
    <t>54978cb1e484b74f67254762e8b4946bf67b803a3258d7393551a1297c2b50e1</t>
  </si>
  <si>
    <t>549b919cab9e5e6e410b4a5c6d57419d892f144f4c843d884688747b67c4a513</t>
  </si>
  <si>
    <t>549c64f7dac2c3f5aceb3f175cf1957af10a53593a1741e7234c0e2687d8d219</t>
  </si>
  <si>
    <t>54ad570d0024d4ca781a07def712af5bd1560cec1d8dc2b781ea9ebfde6d7350</t>
  </si>
  <si>
    <t>54b294eddb182771a04a12fa77f548df16fafbccd8890b8a402a0bae7f138c9f</t>
  </si>
  <si>
    <t>54b37c1b5ff3c94a33579b49553c7c072d59274f96eb82c2d404206b46b3e87d</t>
  </si>
  <si>
    <t>54b7d4d77a8b64001e1f392eb4771234d55736e6a02925f32aefca9508556429</t>
  </si>
  <si>
    <t>54b838b22f183ab8a07f1b8ba46e25597bea373e034f855501661e3d1986eb8b</t>
  </si>
  <si>
    <t>54bcd2131294a0f49582eae5802abf67683e038c5e348beee73323aa31b0767e</t>
  </si>
  <si>
    <t>54c21e8fbde86aa336d6c9a952b586b09374dd96f0ccb8c8337205c3badb5ded</t>
  </si>
  <si>
    <t>54d46f127e39bda21e6aab3fb7b36910cddf95b124ed9c91bc36dc01ceb28264</t>
  </si>
  <si>
    <t>54d7df24fac0007672d369e515139a09c8fa575d9201260cf95615b857fe8cb6</t>
  </si>
  <si>
    <t>54d98d4c21e30ab18078bac08a9648ebb3a87274123067281d6a6e4c165863de</t>
  </si>
  <si>
    <t>54eacc4b830f8952452dae66570e41856aa4bfd62fc4d48bb382519099be947f</t>
  </si>
  <si>
    <t>54eae23f8e2ce03799773823b63a4bdedfa4b9f71cbd422325113c688d8937d5</t>
  </si>
  <si>
    <t>54ff63a8f2adf3a8de8068d9ad3b8b0bbb7df0e712c6917b944c21d8f0077f73</t>
  </si>
  <si>
    <t>54ff828cc52eb3dbddbddbeb61400ae4f77f7b257a59329b109a80d5fc975d34</t>
  </si>
  <si>
    <t>5511c297334883bbef3cb99cfd04b3d7d85cb53704651f60fae94a0c218b8e17</t>
  </si>
  <si>
    <t>55156577abb2313d6bfb3041457def8d0ee4c07cf21041930060baf59175847c</t>
  </si>
  <si>
    <t>5518d4505307f2f5f93744e51159cb110eef87f4ce1bcfd5ea251a4efe0806fa</t>
  </si>
  <si>
    <t>552ac12b6e36a9ab31fdcb4b90671a4816630655d386462395c1c462dd8162cb</t>
  </si>
  <si>
    <t>55398e712717e4a392625f21b20fe85cc8de63ac5582f9e57f96d47ef2f45742</t>
  </si>
  <si>
    <t>5543736839e2c45017cf5559c82bf9e8d3a53229ed5ccc089d67de0cee8761e2</t>
  </si>
  <si>
    <t>55441023806e68cf82f44db7c6f6b0dc18cc911825c4510f75adc98b5681aacd</t>
  </si>
  <si>
    <t>554c53bcceca6964bfe2cd2f1a6f00911eb0f3d01eb891f8820c2ff28da1c3b6</t>
  </si>
  <si>
    <t>5554208316662a906605129d95bbcd58603454103f181ae30eac2b3663f38dc4</t>
  </si>
  <si>
    <t>555e90ff542416b06e1b6f79efdca90ea4f72b9240572e4ce2d71f92f5480873</t>
  </si>
  <si>
    <t>5563c7f9bad8813f1c35e6ed57f43e3e213d3309bfb76bc8681a2d85bd77bca4</t>
  </si>
  <si>
    <t>5569192e268cf20e8ece9c74ef01137d9f83ca645ab25c1b56372423cd369973</t>
  </si>
  <si>
    <t>556ebd8d0fb174176ba693b55fa4f6823406a712cb2a782d4fe2c62415fae1f8</t>
  </si>
  <si>
    <t>5577dcc8c848d6e70727b2e6d955c3c3f1f62ab5f068f2975dfc3ab13f2cabdd</t>
  </si>
  <si>
    <t>5580cf31b19567b62390002832957ab803426a84e2ece5e0132795077d31fdc2</t>
  </si>
  <si>
    <t>558ebd1ce6fa8bfcfe3b8a3f206c767f243a3c295985d17f5ada51de3c59e97d</t>
  </si>
  <si>
    <t>559a463a6a40d87bf1c80e56c087eb6514da19a234ee6eafb8b700cadd8c4064</t>
  </si>
  <si>
    <t>55a0c798dd39fc11a0209779afa886fb03bb6749405c4397c966dc1ce015a544</t>
  </si>
  <si>
    <t>55a80e01dd7adccc15d63fa301c6d156aa84664d5ffd36e41fb7de25a5ee2034</t>
  </si>
  <si>
    <t>55ab5f8186b3ca3861f7a350a2c1d02cf3893d59d8f6e2445fc51b60cad5d537</t>
  </si>
  <si>
    <t>55b513b929a1cdfa06b7c5b989eb2f9cb2c48542ff950f5ac0eda2baf59c02e3</t>
  </si>
  <si>
    <t>55b7520a1a095ab8ee12215d8fc9833a029bbf4f8e9ccfb40e66ed5310ee71b1</t>
  </si>
  <si>
    <t>55c0917460582970c57affbf798eb22922775623edb82e985edd221c9383a1d8</t>
  </si>
  <si>
    <t>55c3a01006800f5ee54e0207d80bc23592533ba7b3354550262b2c21c53d5d17</t>
  </si>
  <si>
    <t>55cf3eb311571f6eb5bf82d634ec7574aa609530688b8d6fc52bb1a42eacf27d</t>
  </si>
  <si>
    <t>55d41a6f9c2de7110426027483471d53b255d36f1329de3fc1170037f121c720</t>
  </si>
  <si>
    <t>55d7286df2dbc5de8aa33650301d4b59ad77228a919e99ec775dfecbfc81a578</t>
  </si>
  <si>
    <t>55efef0384e7b3b1ed934a851f2c83d903d743f0bdf46cc515406a1b5bd4fe22</t>
  </si>
  <si>
    <t>55f3f2b72a85945ba28c212325e59d299c170daca4a9404c032ef1521e3e933e</t>
  </si>
  <si>
    <t>55fb5c6248110160607cea840016ab8c70fcd5eb07be897cd85fd9e352b42323</t>
  </si>
  <si>
    <t>55ff2a5705e0932a44fec2f6c0137380b71f1ab89308261264a603499e288b72</t>
  </si>
  <si>
    <t>5607bed596c080fa254ab082cfc911a5f65a5564e8acfb98452b5ee03f680bdc</t>
  </si>
  <si>
    <t>5616816f5fa055766d25edf36fcd38395ab3ba926d7abcc4f5255c7d68bf4441</t>
  </si>
  <si>
    <t>561ff1478127324743f7d199dca9ba9cf359afae8366c4b7a85cb3529068fe77</t>
  </si>
  <si>
    <t>5621ab8d5b2f20d151a4eccc1bdff96d7d23b089824f0dc7be893100c26a8f3b</t>
  </si>
  <si>
    <t>5622aa483e1d4b194f9a55d44b9aa1a88b8bcf0d28d741a58a0890d737f6a920</t>
  </si>
  <si>
    <t>5622acd060463b83f575bfcec5412cd8646fce909e975d85f6afd6462e73b1ff</t>
  </si>
  <si>
    <t>562c861af47840329b423709a300422312519b4dacde2cd6256a09ac8c049b35</t>
  </si>
  <si>
    <t>5635d980be473bb47c96ad2a87bf2cdf82c3fd9232267bbe58907a8c1cd10436</t>
  </si>
  <si>
    <t>563cd2ec0e24e22ff1b5d33934b12a15bb69db5ed18b6ffe3b516cc6bdf028e4</t>
  </si>
  <si>
    <t>5645e96b759c5ca5d78d03bbcbab20f8d3740ac30988f9a0ee8eb967df0f4dbf</t>
  </si>
  <si>
    <t>5653dc341145e6b6d43fcfd0934bc155dd06132f5b47b7c2d311749b1068beb1</t>
  </si>
  <si>
    <t>565f723aeb33caf9162f91c53fbab8455267ac3a8498018aeb4631b2692b1bb8</t>
  </si>
  <si>
    <t>56600e457cad25c5d1bf2d0adce62dfc52c17ea68fbab386d9a8d0aaef12e31f</t>
  </si>
  <si>
    <t>56716aa4920a0e7fb2b248b7c92affe67b14021e16fb2fbd51094769915ab178</t>
  </si>
  <si>
    <t>5674bcfe980e2c80f0972cb4f5c24900bfc80c03eee9722c1fb875803c9af97a</t>
  </si>
  <si>
    <t>56795efb7ffba29223f0058442d82cd29ec99eef9925814652956e717a59ccf3</t>
  </si>
  <si>
    <t>567bea4a5597915e2c8ff46974d99e6eaf008de6e3d49cb43e2abc3494d9f3a7</t>
  </si>
  <si>
    <t>567eb6af5269b13beec1952be656a4b95074501089d312d09651b4ac5e043e0a</t>
  </si>
  <si>
    <t>567ecc7bcadb2177c6747be8be8018a88b9015742546b852eec5907fe2661503</t>
  </si>
  <si>
    <t>567f912307c711e8971d0bad832b29736492da2db6a78adc78a3f3265ebff675</t>
  </si>
  <si>
    <t>56836437b813dfd7362e5066f87da59f3920809a8f3c19ad75a9fef27d582081</t>
  </si>
  <si>
    <t>568be938d4b3582fcda71f8e00980387d0b1252bb55b623c2757fa183908b4b4</t>
  </si>
  <si>
    <t>56930446d4561f6d28a19159e89b08e2fbbf168c988845b8c618bcd1cf2c2ff7</t>
  </si>
  <si>
    <t>569c34b2fea6ce9647720cd88dca7aef3f95e08c796415678ecfe61a3dc3635e</t>
  </si>
  <si>
    <t>56a15da3fc9083c8d25f7cb4b2f97e605d2b569f89508c3cf0ee817816214aad</t>
  </si>
  <si>
    <t>56a51743d2921d30535d69f999bf886440c270685d0c8aa9a7b8e33aa0e31638</t>
  </si>
  <si>
    <t>56ad0a58df1703c15b4011d4daf14fdc798d11f0dd5d8b428380c51856abcd3d</t>
  </si>
  <si>
    <t>56af9ecfd5894d31fc80f440fb27ed1ad667a8fcfec35b14f41d5633ad783855</t>
  </si>
  <si>
    <t>56b72d729e82ed0783413bc39de68280f39e332916b06bb4acb4c1e24a328bf9</t>
  </si>
  <si>
    <t>56c7177cd03faaa0b9c93009b07f893b062fdce104a69eb35e5a7fc1ce335217</t>
  </si>
  <si>
    <t>56c77c8517e0e61bc2ed147a416ee4fe61ec63346a8228a5cb304a4706644b8c</t>
  </si>
  <si>
    <t>56c7904cf93d306d52a940666523efd1ebabf583988dbdfc91aa85a53a3801a8</t>
  </si>
  <si>
    <t>56c911e748524017a1ddac9d707cc1f5a8a4b332ab79b27d34cccf4bbb3fc2f1</t>
  </si>
  <si>
    <t>56c92b70fc768bcf1caf55a36d571d78a3d25fbea40542eaae6e22f14b574736</t>
  </si>
  <si>
    <t>56cb60ea9917c8bf20066c1c91a23ae499dbccd646ae893d4e0cfc0b5592148f</t>
  </si>
  <si>
    <t>56cc9489d16de675852b073ab75b7f5eafae597d81b62a70c36b800e2d06b4c0</t>
  </si>
  <si>
    <t>56d2d0a314332d70b5952350713840fc70f88d0f9ea3d17800f21800e4bb2e3b</t>
  </si>
  <si>
    <t>56d9471d9f3a00298629f5d3a8326857af26ce1c3b11ff7242ac0e43aec0d3b7</t>
  </si>
  <si>
    <t>56e750b5179b0f70f2087846bd92d6e4612d0d73bd79082302441736046b1082</t>
  </si>
  <si>
    <t>56eab70ce3dedf891f4744b117e3da0c9e31f2bb212b1d8434bd404eae017522</t>
  </si>
  <si>
    <t>56f4065a72ed39657ac89d2f0fc62d04da217e4e6efa64e48a966396dca4bf7b</t>
  </si>
  <si>
    <t>570716e2bd99ad9334e6b9bfdb2cabbeb91185d729db99fc01ae76ab1d062ee9</t>
  </si>
  <si>
    <t>571f90321e2fdafd8d769ea9d99d4c3ddad518cf2c97970ced14eaa2899d5038</t>
  </si>
  <si>
    <t>57263494ed853f805e67b883f20ef857a556ebcb84ad3043676c286303e609ea</t>
  </si>
  <si>
    <t>572e73ed343e78a730217a86919b4546e2c4f6a438767822beb449bd3c7ea5f5</t>
  </si>
  <si>
    <t>5735be866b91609efa594142dfc91e83ac2490ab05af9f470d223a03814ef803</t>
  </si>
  <si>
    <t>5739d42e22aaa9cd8df6101a9c9a4edaa708408c8ed80311e60696f95bfaa125</t>
  </si>
  <si>
    <t>57404d687709de0f3ca06fe3ddf4faa47a87083e34a72e57d8e8e5f8259df7da</t>
  </si>
  <si>
    <t>57499c7036091c1e278ff0ff8114702f6b3121ba0f0989b6f1f621b306c86d51</t>
  </si>
  <si>
    <t>574b224626a850c49ecdb26feb81c02106c36fd786b7286845f6499e3cf3c9c5</t>
  </si>
  <si>
    <t>575f38df262499a93f067a51c372b80f51881e19fedd90f00a1a697fff22898d</t>
  </si>
  <si>
    <t>5766b8203cbf0ffc41422c9943d90726077d02bbd31fa7360611f8606f6e9af3</t>
  </si>
  <si>
    <t>577f6994d649d744d63a1a5ec73396eb0ff806fafadf1519cd57a1f3e5e7ba29</t>
  </si>
  <si>
    <t>578150f363541b7e56839cfe860e551e815fe785ce4373d6f7416c8b0c33ddc9</t>
  </si>
  <si>
    <t>5785b2afe9b10e603ca8a8652e068047126688d9e534620fede9cde3c0da6944</t>
  </si>
  <si>
    <t>57873705dc493ed8829e6a3130afe3559ebdd71464f57c789863dbb29bc39ac6</t>
  </si>
  <si>
    <t>578ee7702917ceeeff471b695a9a232ea00d77b6c4034e76f470ab07b844c106</t>
  </si>
  <si>
    <t>5797a6a2ae8c103b0a8fd6c62d1b67724e74eaa305f9d714076962d1c2a50ea0</t>
  </si>
  <si>
    <t>579daf6660fccf1a7d30108ee78cb78e7b58bc33e6ef05ca2ae63a0b8df6b24e</t>
  </si>
  <si>
    <t>579e398e03b2e536d8956f7bc29fd7d3314c0ab597e0a29a5cbc63e6c6c9287d</t>
  </si>
  <si>
    <t>579f42bf098dc22f98548a77d6a693d7b96b000b18ae8be4e67b38a6792905d1</t>
  </si>
  <si>
    <t>57a26de720e25f394094e208340e0492247e9020690765b1dce9a661f0d362d7</t>
  </si>
  <si>
    <t>57a49dbbe2fc8f7bbb7a866ffebce7b562d519b8c2fb5a26673614989ef6f4c5</t>
  </si>
  <si>
    <t>57acb281fcf36d3b984283b5b625b31f19e07518057970cf466018fd75950d08</t>
  </si>
  <si>
    <t>57b45ffc348051a6bf1e3230eaa1dfb51e519f2f79d88d8154bb6f42c25a907b</t>
  </si>
  <si>
    <t>57c021ad7abb703c2af2aaf935276623d1cb306cfd3c5d91f1921a46e9252fb8</t>
  </si>
  <si>
    <t>57c24fe61c0264052f7ba1f4922bd27b9ebadf677888bac290658a492011eff4</t>
  </si>
  <si>
    <t>57c62a6e2b3dca8e17f26d24c62cca7e1654ee3efd357e5da507d1d17e8bb4c8</t>
  </si>
  <si>
    <t>57cc01d1ed48e7783e9f621c28bfc0f01c8370809462107c910f8cb7c9de64dc</t>
  </si>
  <si>
    <t>57d03a500145a2074b3ea515f245619381f4e17225af479c7e8a98adf88c814d</t>
  </si>
  <si>
    <t>57d0c3bea06d39dd84e4fac2abec1675c8cc05cfac608e43a1046367352bb972</t>
  </si>
  <si>
    <t>57e07e9b4ab0a3e4fad06946050321d8fa0460757ac64cd9999d62cf2c8d638b</t>
  </si>
  <si>
    <t>57f8ec8486c53b28a2fc175037bf394b71797293419f69b804d3245a754313f0</t>
  </si>
  <si>
    <t>57fc23acf848e9d0cac766c55df32769b79dd71a25918d3fa411b9d337559325</t>
  </si>
  <si>
    <t>5808f94a5eae83cf0c3c3b5d7c90bd479a724b8806ac52d13d89dcbba078deaa</t>
  </si>
  <si>
    <t>58165e54880eca1b36810df4deede5d1f357ab42f612de291409b7103c98c9e6</t>
  </si>
  <si>
    <t>582abcc043c403e58620aa8b5933ee0f043477a12052ac6cf364ab7f5a58feba</t>
  </si>
  <si>
    <t>582b72cc7e68de481a823386c8cb7bf9c8169a6bf3f7e530602a292681e63305</t>
  </si>
  <si>
    <t>582c6641dea79d28d0a4d53bbe9de21aef3a7dc5dae37fbc361d85afd84ff6d2</t>
  </si>
  <si>
    <t>582e9838af381e5fe4269f17d7dd1a8940ebd5d2a95c0c4c21dfbc3990a94ad3</t>
  </si>
  <si>
    <t>5830cd5a2fc7acd3262249d1dda5282a0ab6ae37a3f5ad21eb3d4c711d40d8b1</t>
  </si>
  <si>
    <t>58323c813a0f0fa2488bc596ced4bef5a0fc2da6c741397ee65d556a38be6ce3</t>
  </si>
  <si>
    <t>5843688b0ffe66e7b74f62176ca296d8b6307a72f3c755b24c6613c6b0ae67a3</t>
  </si>
  <si>
    <t>5853e81ea09fa42d5c33ec81407336cb85aae15c13eb371260aa65def249e5f4</t>
  </si>
  <si>
    <t>585935d74c17114ec3f7fb4f818fa15fcbddf02af7fef3badd420ee477fe4f8c</t>
  </si>
  <si>
    <t>585be25bdf82e5e0bde58332155b10e1a52358bb3c84a8e1c1714cf37e86e434</t>
  </si>
  <si>
    <t>585c70763fb0cc5666da84b3f6def9deb22ef3b60bf5ee8e5e33f4d8080506d7</t>
  </si>
  <si>
    <t>585d5e9d4b2d0db20118ca825a74f07153e301327c9a9a678183781acf3842ae</t>
  </si>
  <si>
    <t>5865037a9acf0df9ef16a622babe39eaa8cf7d9df0266bffc5a7c09791713610</t>
  </si>
  <si>
    <t>5866bed1ec76e406c8c03281e088e961711cd92947f90917216e34c6d5e60380</t>
  </si>
  <si>
    <t>58749390e397c5c22fd633f405d350b9d753391dc9057840c7389e6004b00409</t>
  </si>
  <si>
    <t>587794f22b0d87f0e594ae3d5c43e6f933f111252dce13096cd4c6679cf02bda</t>
  </si>
  <si>
    <t>5884456e46b8aca8e3d49590c446c5c8ff6d8dfe59ebc3143328a531d5e447ac</t>
  </si>
  <si>
    <t>588ebd0f025ba7f0d604229e354ce2c40ac2384e67f7e1a3edd5e63e6ab16e00</t>
  </si>
  <si>
    <t>589003f0a42dcf666f488df90cba8b7d688ce1553a068df1e0247b771a247994</t>
  </si>
  <si>
    <t>589c5d2ebe5b00fa54f83ebbd115d5bc975104882f39b30413cd746cfc6e8b3a</t>
  </si>
  <si>
    <t>589c9f412e833241ae21863248283a1e9bc6770e49ac0930b428a029e61692e0</t>
  </si>
  <si>
    <t>58a55034f675c4a1bdd6c719dd255b8948ef8aeb752e4d4de3cc9eaac44cd934</t>
  </si>
  <si>
    <t>58ad660cb63e1458da1379f46aa1376f41d6a9d7031cb346a7e59fd15d0c4965</t>
  </si>
  <si>
    <t>58b74eda943f3ba02a36d6ec23117f23793a354e16ce39473a83951369898b62</t>
  </si>
  <si>
    <t>58b8515da0e69520003508ea3f0ed50aa88bee496fd4bf30462c10232bddf3f2</t>
  </si>
  <si>
    <t>58bd5f71846a4393c983912a1dac6ea8a6e64fd3e554f2a72e84316ea1e6a11f</t>
  </si>
  <si>
    <t>58c1006bba630b59eb804686004852fef3a185dc08a86e968d0b9a59533dcfab</t>
  </si>
  <si>
    <t>58cb10cb4ed143c609948e1e941cbbca5e56906cbb60867b683cd19bbc155515</t>
  </si>
  <si>
    <t>58cfa4488d3b649faf30c4c4f79401f8c5ac7ea758773bb3dbd8db52a854d324</t>
  </si>
  <si>
    <t>58d1b55def899fb9305d72cdf418c6c314de2666577fa29739ea9f2e4fd18974</t>
  </si>
  <si>
    <t>58d722ba11aa7e15c1cb19feefa79804ddee8671a0780499010dbf06931596b7</t>
  </si>
  <si>
    <t>58ebdd0dda873d524896fc03ed2b715a8f9df05c630e46b54b88b48eae288fdb</t>
  </si>
  <si>
    <t>58ee83e253acb15f4527514ef6bec18e7109db26a34d65e6c1237b974f5187f1</t>
  </si>
  <si>
    <t>58f188606a7cf995fd92af0ed75b605f980ee7560ea8836a4a278dfbc92277d0</t>
  </si>
  <si>
    <t>58f5f4655f0531f12e8faa1bb42a66cb6e505445f2b6e86e6f6f3fdb0f56b700</t>
  </si>
  <si>
    <t>58f888d7f49aa2edc9b2ef5d4cf6dd7c671bbe5646f900f78260b16672fe531c</t>
  </si>
  <si>
    <t>58facbdd4077869f1275af0eda1190b70cf69ae1143167e41254dd054037a955</t>
  </si>
  <si>
    <t>58ff3166e09722fbb202a4d320f4f0809776d16cadab966901cfc8f4b78cb73f</t>
  </si>
  <si>
    <t>591357289683d29a5314c815c55417d313dcc9e72fab9e3a7ffdc162dba60920</t>
  </si>
  <si>
    <t>5919fa25c638d11989634ec4c7321764d2d874e8824c898de6656952ae59b068</t>
  </si>
  <si>
    <t>592d56a94f34ab1fa3cb5ba44102b9efd34e99f975d40cb719a880e4a2dd4eb8</t>
  </si>
  <si>
    <t>59318239659709ea0822d3d6813dfeee1edee808cff8261f7616bd0d49f83420</t>
  </si>
  <si>
    <t>59335500e67a12bd48876a4fbf25a9f0bfe72d9a7cea479d83798885b53052f8</t>
  </si>
  <si>
    <t>59345c2bf5f323932789dd2071591118352f0485b765d505b477e9419ee497a7</t>
  </si>
  <si>
    <t>59366538c9762467268bcb2458e851214125a492ea540d74a7e64e013620d06d</t>
  </si>
  <si>
    <t>59371c2d6e0216f29b9afda473bb580e82d307ba247e6d365bd5ae417d9a8c91</t>
  </si>
  <si>
    <t>593f02dc2311afbac548fec26dbb538fb36272f514f18e29e1196fba42d0566a</t>
  </si>
  <si>
    <t>59427e31100443a424d6c1935f3031590918d868e4c3ad499b255c57d2a88685</t>
  </si>
  <si>
    <t>5947f748a75dc4bb7576de4b90d5c87ce2675fc7cc0fbe94395654f10df765b6</t>
  </si>
  <si>
    <t>594ba38f78b96db334d2d7528af9d451f7f453154410bde122154f598068fd8f</t>
  </si>
  <si>
    <t>595c72b30b7bc29c8329f56ce70ae8c7e1360591af18dc8320ba95e4b75335c7</t>
  </si>
  <si>
    <t>5962c40948af177b48899c2796005b8dc75fd5b5071075c8a143303082ff68d6</t>
  </si>
  <si>
    <t>5968b77dc5f7b051dae56490549014b472e553113b9d8f9f63539d380ced2ff4</t>
  </si>
  <si>
    <t>596a54e1a8fd0f087273ca3a2cf850e03404e2c03f4166dd8b7c77abc9cb87ec</t>
  </si>
  <si>
    <t>597385318036fd6fefd852d52b431a6af4ed12b1b22e82f89efd4037d5f885a1</t>
  </si>
  <si>
    <t>5978c7463da826318eaf5496ac1da1d5b60c64b0b7cab5d5249ee3a7e1f431b1</t>
  </si>
  <si>
    <t>597a8c79bd66c78a4b3e8ab38284eaeb21625728ad15772356b2dbf35c88c9f1</t>
  </si>
  <si>
    <t>59824b839ba38a15a3a3a10d1c858e9e3d6451cb85cc4c5b833ca7ca175cac63</t>
  </si>
  <si>
    <t>59898f3b34bbe5b6e94b700163c6d8497b837563b4656bb508df520e9192c25e</t>
  </si>
  <si>
    <t>59902f01211fe1e1a03ef27e9f93360d86c2b04bf2c526b68cfc97aad40371d8</t>
  </si>
  <si>
    <t>59902fe48d13f09779380c86baa51b3ac53d5de51d1ca8902276be542f57473f</t>
  </si>
  <si>
    <t>59c2a0e2b2b252ce26c1837d3858883914b9985493227fd4f6dedee71ed51eb5</t>
  </si>
  <si>
    <t>59c845503cc8e5ae804621247f00745c22779ab835bd9fe311e206189c8166c0</t>
  </si>
  <si>
    <t>59c846b29f015a29b73ae4911f00981f76f276e3650cd3cba2f270f6e87c2c72</t>
  </si>
  <si>
    <t>59da2fe8c61ef817441db58d3df21f7350873c34037b3d321094df5779cb8fef</t>
  </si>
  <si>
    <t>59dd4461276a0460e8fd6d21d05bb370ac46206072954ed760f998f0c0652090</t>
  </si>
  <si>
    <t>59e4cd6c462d5f8d1fb38ddf0982e99e60fff6a4fcb11722d7951ceaa803dbb8</t>
  </si>
  <si>
    <t>59e6d0519bfb135b232df5022bea18a090d97adfd6f878102d45c3a6b546f882</t>
  </si>
  <si>
    <t>59e8ffac1129633b8dc37a231866a3bde6b6f5c0a6660507ed369fd441244772</t>
  </si>
  <si>
    <t>59ec754a56942cdfa3e9b494d4e927c65d258d4a0be4d9f5f3e38f6afa9f521e</t>
  </si>
  <si>
    <t>59f1076cc15ad8662a4089301af7c2dfd18103de283538ebbdd532ffafe1ebb5</t>
  </si>
  <si>
    <t>59f3a25ff34b1daeb1e181bed6507ef3d72ca122627951f23e973dc7dba28402</t>
  </si>
  <si>
    <t>59f5c3927c5085285463d03e280abd9c51ac546f546277bda78d83d55ed741e9</t>
  </si>
  <si>
    <t>5a01041871b90f3f1f7810bc4e7dbe1ff7db7f29cb2abd9bdfc8238179e6359a</t>
  </si>
  <si>
    <t>5a032c004bea2b89c83d6a708c53070b4b68cbabe83555e5b6e72a464f5a26c1</t>
  </si>
  <si>
    <t>5a0555c7fcaf5e629cb6ee965bea43f92f85c284172bae1bce91e5ffb38a5423</t>
  </si>
  <si>
    <t>5a075faf58d472b57a9574709a5728e1f247f16ae3436a6a913dbde5334ca218</t>
  </si>
  <si>
    <t>5a0e5a9e28b769d36d5b0ab5c9dc025c5b27d9114db25a61a0c0a2e718d65e66</t>
  </si>
  <si>
    <t>5a10eebba05f9529de9862c43d30a87b1351c3c5b69f2deb905e43f6152ffc6e</t>
  </si>
  <si>
    <t>5a1272bbe5e96e9434d356df4d4ac88aca3c28d94b994dda819f6823cb8125fd</t>
  </si>
  <si>
    <t>5a12ad4edac590f8173eb2d2680df8db222ce752d4988c2a61651006c2a2d3ea</t>
  </si>
  <si>
    <t>5a171690ec8c5fa016cac184c7d87e833f36a8b18c34b4bba298cc377004223e</t>
  </si>
  <si>
    <t>5a19bea27143be7b33d33c9b964c7ab07a90d97c9ad103d931a1673de31dec1f</t>
  </si>
  <si>
    <t>5a1a240dc85fce54a2b099bf1cf6af584a17abba549902a3af28974567001879</t>
  </si>
  <si>
    <t>5a215d28710b0c0ea69f286edec8612d05bf49cba0edb1053f0da9cc50aa388b</t>
  </si>
  <si>
    <t>5a2a9aa970160c7f90a19e4a6e33ff3a423bdeadd6fa329548692aaf90fa62eb</t>
  </si>
  <si>
    <t>5a2be7386c4e4a73e3e29b42f05d589371859e82bb816bc6dc6881454f17580f</t>
  </si>
  <si>
    <t>5a2c2d4d39fa091ea427ce0489df71e175bd5c514f8bd9f9ce7c09a2c9be4e35</t>
  </si>
  <si>
    <t>5a2d0259fd5382a6349ab72320390082c5cf9d5bbac8fa8f47eead4633599861</t>
  </si>
  <si>
    <t>5a471db38032df1d17c6b976d4e05022a7e1bbb3760ec8627ce13b09081149c5</t>
  </si>
  <si>
    <t>5a4e50d5651bbed555d4f2bf2e7063f1cdb3b6952b44c93d93b48cf5591bcdc8</t>
  </si>
  <si>
    <t>5a5c36e06cfc6f732b170a9aba2c199362a2e8b01cb425c189c070b4ac2f74f1</t>
  </si>
  <si>
    <t>5a64f554aa87fa4efa321f9de57675d80b741b3d62fe1731625cad376e4230cb</t>
  </si>
  <si>
    <t>5a67a64f558022272fd648eb7bba87ac82d6784a5ac26d35f6ac18ce519a275d</t>
  </si>
  <si>
    <t>5a6881ff0d7b3aea7ed32824cc344ddb306ad69532eb3d1a2826504ba39b0766</t>
  </si>
  <si>
    <t>5a6ac2f1aedb89a2cd8749efc6d8da189af31158e48c33793445f65357f79433</t>
  </si>
  <si>
    <t>5a7311c66c7f909bc35972886b0f8e4e27aa681b873047d3a7e88c45cb50a200</t>
  </si>
  <si>
    <t>5a77c11c0b9b770e8917329d9608a20dd7230e045cbe2238e1ef1ba25b83f260</t>
  </si>
  <si>
    <t>5a85ea8f266c7a520478e4e5df70f19968c3a6021a4bf747b34433a6b471e409</t>
  </si>
  <si>
    <t>5a8af5bd87a30d8c970055ac6741e336e05fe3720513abca57cf15b6ea8298fa</t>
  </si>
  <si>
    <t>5a923fdd9f6a08c7a0a8b1331f440f0924131d378a9d6aad1b6fd86f829a21f3</t>
  </si>
  <si>
    <t>5a9d35d887200c6a02d056aefaa2a6c5075b79d72706978137d550455e2d9a96</t>
  </si>
  <si>
    <t>5aaae270cfde1323762e6d613508d80ec1d1d1bc377b6ac3ba2ba5dc7f048335</t>
  </si>
  <si>
    <t>5aadd7ff12cf5ca220392964cc781dd5741e0cf68aa5c8708a98182ac8554441</t>
  </si>
  <si>
    <t>5ab17ad3041c872ecb3296e2c7853f9a826270b94b1bc64baca9465d7a2165ad</t>
  </si>
  <si>
    <t>5ab78cb258ebf5823db7ba4c6e2737b293eff3c8c531a7434fe66c383875871b</t>
  </si>
  <si>
    <t>5ac449a7fa69e90245b7d23132926d55180b83f99fa5dc974b04bd085d71569d</t>
  </si>
  <si>
    <t>5acc32f9b42a9a159a9f570f4614b8c9a44290bfcdc5f37fa479c987d3feb6f6</t>
  </si>
  <si>
    <t>5acf735b4cc91bf5b9f191b9ca48d66471ed22d3de61c8e7c1e654e1610c9b59</t>
  </si>
  <si>
    <t>5ada59349976f4a8a6108050dc449c9df938d2c37e7fd9f69c1347eaf0f89b3a</t>
  </si>
  <si>
    <t>5adf6ee007c14bf0d3a5e5db4db8bbd64f7bbc806163adc7e6a72b8af32def2b</t>
  </si>
  <si>
    <t>5ae5df06796483d7794fd9a397dd9499b804ea5392457545f29058a04dff6a14</t>
  </si>
  <si>
    <t>5ae816412cf991b0501ed598df56d27dd0c9579ac4a45d9e0ade3551fc91e6b8</t>
  </si>
  <si>
    <t>5af90c35e25a4bc0bf40f5dec27f273f275a95e3cbf8195fdd5686d323382a02</t>
  </si>
  <si>
    <t>5af9115c49795f52d95371fe23e4783fb86f811b6596c05c2944683341d54198</t>
  </si>
  <si>
    <t>5b0179611e760f8e62a2f3adba3d3f611d0f187462e4a7d1b6be457a12905d7a</t>
  </si>
  <si>
    <t>5b02a5a00e2a4399e9a189831613ae94b8ce8cc0fd926fd00e447ab76b2e8693</t>
  </si>
  <si>
    <t>5b196316195425960df5613cfa57b36af2cfb20fc0d3f334f93bc22eb67dc21e</t>
  </si>
  <si>
    <t>5b19a7c7457e54db4b829de2217afa1b3bdec487a887b7c8bc50dfd1a1da13b2</t>
  </si>
  <si>
    <t>5b20337f435908b4b7d046e3fc9422ffbb8961933fab58ae7664bc67f5760968</t>
  </si>
  <si>
    <t>5b23b4e5db080292756ab9683a3c53ccaa6bbef2c49c6ccbbccff21671918f3e</t>
  </si>
  <si>
    <t>5b25c5dc3637ba5119fc784cd23a5968172ff6d7249e8f4c4439f67f9fc3f75a</t>
  </si>
  <si>
    <t>5b274f3fa11e5cfeda0c6031db45dea9ca72982854d911e2bc61d9be7f2aa8fe</t>
  </si>
  <si>
    <t>5b3330e9c4dd008fbf3f0ed552562c70e1c155b591e433acb778276d46530b90</t>
  </si>
  <si>
    <t>5b38b8b4341fad86b9b8e97d5fb5bb76183cac104f93c59fb7b364d369a31fb1</t>
  </si>
  <si>
    <t>5b4cba78ef1675bce1f8cb361e8f98c94196b2d424b3049447c4333449ed3a70</t>
  </si>
  <si>
    <t>5b54544ff7c7678e664e2a6bd164e4ea356d38b6f53a2384ab5873e8c7f333e0</t>
  </si>
  <si>
    <t>5b556d85f36afaabc0a65bd3b00f1059df4af73904a9cefdcc5fdd9410ed8baf</t>
  </si>
  <si>
    <t>5b56a9512d47802ebcff772d5e3d8aec08c2102211f52b5cb0c39bcd9a28c398</t>
  </si>
  <si>
    <t>5b62db75920bd28d0792dbf60094a2583b6d8ad9edaa425e91984a216bbf4be8</t>
  </si>
  <si>
    <t>5b648a326408167ca28deb11485cd39c86f62deea920ae2c08745d7cf408afdf</t>
  </si>
  <si>
    <t>5b6c3ac0e4a33c81dc1360cc564e9e531ce524c718a642760496b93eb57b81fc</t>
  </si>
  <si>
    <t>5b717f548a0eec6c3722634e2932fadbf4026938e6cfe00ca28c038baec1cb87</t>
  </si>
  <si>
    <t>5b78ac161001ab6b8e652cc8a2bdaa01d47218687a54a17b2ae1ed7e3b2ec23e</t>
  </si>
  <si>
    <t>5b7c70b503209dbed302e895e623809593a28f94359b3f00f5d43fa146f1361d</t>
  </si>
  <si>
    <t>5b83bfac949324ee36c1da7258c7035d5519ea0aef57e7a68a8a79be7ae2c4ae</t>
  </si>
  <si>
    <t>5b8f8172859a26efb8ec1a635f3a05d282e01ebf1c082454a44a6ac3ed3e77fe</t>
  </si>
  <si>
    <t>5b9040a5fbce468fed570c5d465e7f26745a0b9da65da547503fed3cca5b8da8</t>
  </si>
  <si>
    <t>5b96758e88fbd132401501e0152e1e4f573a3ebcd6a4a3bb300aaa1b613a6874</t>
  </si>
  <si>
    <t>5ba58c03a78afb156aa0901914544b7f87ee81d6d690178bde0447bea59d83b2</t>
  </si>
  <si>
    <t>5bac2fd7593de60944173c8c0c5e10be612908fd5cb5dc261c762d0fcf23615b</t>
  </si>
  <si>
    <t>5bacc41e71c0e5669e1a7600b6ff2b9fcf1b5c99a0385f8ca9e9764c78b439e1</t>
  </si>
  <si>
    <t>5bbf993c6f10c87c808eda33a5406797ed7b20ebffe7162d20842d58d7e36bc4</t>
  </si>
  <si>
    <t>5bc1c95ee8f0dee1fa9c53ccd277a58f340e06346c1c6862f0f2221619df8bbc</t>
  </si>
  <si>
    <t>5bc4e14c2f30572b601305481994c58113a079d8d7479ea104b1d042237a160e</t>
  </si>
  <si>
    <t>5bc7b0fe16686bff306ba3cf89ae1f4f6b4912d3ca8467cc5e5f0feaad481370</t>
  </si>
  <si>
    <t>5bd7e6b19f8a3bd51762e60bc3fb98600681e840461ef940324d2b634c949de6</t>
  </si>
  <si>
    <t>5bed6cfc427e785de0c287690a616a977bb3d2f8db2eb371056b7eee6b632899</t>
  </si>
  <si>
    <t>5bfabca840d597cabb8f22c090f4d72a31f82f792564db588ebb4c68d0fa1d55</t>
  </si>
  <si>
    <t>5c08c6546f22d8da6ef6df77459df41e6331dfafb4386e49903e07b269f4d1c5</t>
  </si>
  <si>
    <t>5c0db6af6b8fd9a09ae013cb19055aafb0d363fa1c3fa92fde21688427357cca</t>
  </si>
  <si>
    <t>5c1de4bf3fb2af3f1ec974ee9768a409c3e9329b35a24c95d29d978356306f2f</t>
  </si>
  <si>
    <t>5c1f64de8a8fded0996dfdc50dbe6a73e5999a5eb2e001b27d128007b8c05c1e</t>
  </si>
  <si>
    <t>5c201149e023d17ac8450937b018eb3386985a1f2d716c390941f421870703fa</t>
  </si>
  <si>
    <t>5c360fd3276d5ca4f10dd1334ccad5a6f6acf1595b9f3609c2d79b1c905e6b0c</t>
  </si>
  <si>
    <t>5c50f262448854c97a7242c303b798365a2528fb1432d637a6a228d6e26c7118</t>
  </si>
  <si>
    <t>5c524f4da916ac0a661c7db0c8980a04e23c96d6eeea2a5cd0be9d75d9ab1a7e</t>
  </si>
  <si>
    <t>5c6072407defa0300295e4ef3443a9e1dc20b252766f48cd17109492985f9bf3</t>
  </si>
  <si>
    <t>5c65e0f720cef9591fbd9d4dd5e5d49c73e74648ece4bb2be78d53becb9c3e79</t>
  </si>
  <si>
    <t>5c6b7172c7838e67278671c7bef198d7ffc47a7fe7f4f565c3c3668b4c88fc64</t>
  </si>
  <si>
    <t>5c78e4232802a183f77fd7e158628ac881ccef0988f2c7c472df3e645f1787ea</t>
  </si>
  <si>
    <t>5c7f2112336cbf56952c742ca7f0eba8b009640b60c1a3fab3df66728e93432a</t>
  </si>
  <si>
    <t>5c84d936aef9647681dff5c1587c6315c90e988067c5de166ea6c95d2f006314</t>
  </si>
  <si>
    <t>5c886ef0b62e5fbde9c1af019197f1a36c217041bbefd615bf14b49594b4f3b4</t>
  </si>
  <si>
    <t>5c91c658fdfa4a89b39fb90ee98b465270769f7f1f3f29bfa5fe326a3931fd63</t>
  </si>
  <si>
    <t>5c944d719c28ee320a70414467dddd2c1ed447cc23ad0ef10a38e97843477594</t>
  </si>
  <si>
    <t>5c94d2298889cf4bdd0ec001300143ff19ca1f858d29d59545e0688b8815763d</t>
  </si>
  <si>
    <t>5c9fe518cc61e676d57d8a59f982835a3f76ab68de305a5461cb83a3d6aef7cf</t>
  </si>
  <si>
    <t>5ca2a4015ddfdd12f1f4156940b8e1105b1b0c4c334c32495b1bc5394b8de80e</t>
  </si>
  <si>
    <t>5ca2ce40e9139c1bf2d06579c3b2294e7aa9a553fb720b7875e18ba7dfee9cfa</t>
  </si>
  <si>
    <t>5ca6a60c6279522b212f2674fc228e75f7d1093f313061602f1077c3cddca94c</t>
  </si>
  <si>
    <t>5cab877f5d29d87991284b280501b82ef1e599b3b7a958da8498ae2e90f2eb96</t>
  </si>
  <si>
    <t>5cb05f63732d73141d4f821b15ad1c88e1822e497d26c122cc87ada2c1008648</t>
  </si>
  <si>
    <t>5cb15cd2f487bd17b3de56a2376a740bed0db3354585f3f2e524a7e6dc957342</t>
  </si>
  <si>
    <t>5cbbdd1449d0dfbaed8d134ff24437de84e9bea4fefe26d8483004e9831a9dd2</t>
  </si>
  <si>
    <t>5cbe9af5ef055a9286ee2b222e86631218379802eefa3633a04470e0502bc703</t>
  </si>
  <si>
    <t>5cc3f14bc069b056402b7221dafc3dc55354d5244f352f68aa7f6bd2bbe32bc9</t>
  </si>
  <si>
    <t>5cc68b01c25bed5890b665edbd057a38e0c9c6c201fa4921e9971b55764e9bf9</t>
  </si>
  <si>
    <t>5cd4b39484f2dc4af5a3e4afb92ca70b5fd0ee94a5d05483aea0ac1a371fd588</t>
  </si>
  <si>
    <t>5ce54c6a41890e4d31ae744412cab85105bde6514ca943600bc4336abe0145ad</t>
  </si>
  <si>
    <t>5ceb5c45f0298eee350add64d98368255d0bbd861c2dc8126df4be00fec5773c</t>
  </si>
  <si>
    <t>5ced713bbca8f8e326d2138da615c13b3ca605a0b350b70861920b21336ca57a</t>
  </si>
  <si>
    <t>5cef5e15661f4d40f4faaccfa8e0db7a83b078ee6ea1175a6373d23a5d557093</t>
  </si>
  <si>
    <t>5cff88c72f7b9ab5e152354c5889dceff1af6bb3d7f886074679fc3ce21c6694</t>
  </si>
  <si>
    <t>5d0842b6a39531c62e3bce819c8661fba7b5e976e8106a6bd5f3679d5ae0b9db</t>
  </si>
  <si>
    <t>5d0aafce8ac35826541861074f319d7a4a2dee787a3fb656fb3ec3bb89614859</t>
  </si>
  <si>
    <t>5d0ea06a1614e371bae4657b603f20c9012dfc851363d98be5410fe28ebcbcb9</t>
  </si>
  <si>
    <t>5d13c81e01dd9c90b2fc0bde186b61008fdd35ca6ca556a6e1c9a0c1ca7af4a0</t>
  </si>
  <si>
    <t>5d1c910534bda6ca5e8a8fa15f48355accd6c20ce27d9fab844b1ca6983377f1</t>
  </si>
  <si>
    <t>5d26c88047ebad3b72e274b3994bdd62f2a93c8d92cbc60a0b8869260cfe0469</t>
  </si>
  <si>
    <t>5d292ea482335d550dd334fcb0400b581ffe8c70dd4b22b3a78d41305df0658a</t>
  </si>
  <si>
    <t>5d2d9fbee71a5dec22594d2354fcd6571357b6c43e55dcc97b9c2007a4376135</t>
  </si>
  <si>
    <t>5d46d7817a3323ffc873699ef3dc9b2ad2705d65307ad6a9ef1b68be1a05e426</t>
  </si>
  <si>
    <t>5d4da0c9717221d4409aa6d43231e8fc17f92cbf9f918950c08e2e647741abbf</t>
  </si>
  <si>
    <t>5d532a82669ddf9a4911070a08d2baf451b9f7f6297574fc28b6e34fd8393c10</t>
  </si>
  <si>
    <t>5d578875b00560312da2adb5915caa6da095ad088c0b63f73bdbb5a689664d4c</t>
  </si>
  <si>
    <t>5d5b17939c83de93d0765d918b1a42ed0596fd8bc3b9dfd372cd191719742b58</t>
  </si>
  <si>
    <t>5d606e3b54595d4ad542b4e2dcab1b65a373cab225da6772400bcec508dd5249</t>
  </si>
  <si>
    <t>5d628cd31b23baded115357937ddc7b10dfddd27d5e716919a8f8eaa3e2dc77d</t>
  </si>
  <si>
    <t>5d6393bef2a708879e4a072b4f556c5ca64e572cd1c6b45926c52a6d2b3697a6</t>
  </si>
  <si>
    <t>5d71713a1814bdb012d5191e917993d6be68bc2713ccfad4f70c66e91ac70fdd</t>
  </si>
  <si>
    <t>5d75372ffc3595b6e4baa2e86c384b73ae437492efa1ca2fea53fd4bd03ec6bb</t>
  </si>
  <si>
    <t>5d76ed118acade94ceb90eec3a5e7edfdb4886f60ee1bbcf50187fe877046b21</t>
  </si>
  <si>
    <t>5d802771dd4b7a2f0652e99a86fb232246e6278c9a20ac4454172ae1bb25ae12</t>
  </si>
  <si>
    <t>5d839c69afaeb5aee4c430109878260fcf059ff84862d82d3c67f7c6f222e6ab</t>
  </si>
  <si>
    <t>5d8474a60f9792ffe21e1d73033e1bf6e2a0519dc67daebd5cafc8e339f27e68</t>
  </si>
  <si>
    <t>5d86dde5275cd80b380a755d3372ef09bbed65c9372c08d68dc07ad0bdd0e13a</t>
  </si>
  <si>
    <t>5d8cd9f112b39956e8a4f1c6305eb474326220a47918b03812436fd14b72fbad</t>
  </si>
  <si>
    <t>5da4cfa61d4c858795acb8756db1cf83c0358370d55295d193e6e9f406c81326</t>
  </si>
  <si>
    <t>5daa48bd7a37bf6aa3e7b60366f13e1b863be705b95ebb0c19f0df38d6c45dc5</t>
  </si>
  <si>
    <t>5dbeb1bf632b6709833779911580e1b05c7acfb7179cb9a8ab344170fc3f7cb6</t>
  </si>
  <si>
    <t>5dbf210f741040b8d0cf18a782648a98bb8d466172e71525e24d4b633d259988</t>
  </si>
  <si>
    <t>5dc222f07bca802fd43ea728b1d2c35f7da9ed8cb168ff905707449bc9e75aed</t>
  </si>
  <si>
    <t>5dc2946d8a4306205585ab61570758ef5a2800279831007895f58e07d5c6b328</t>
  </si>
  <si>
    <t>5dce0ea3c0595a393b702c18c0d7d70c306087c8a644fd2d2948e9666614add0</t>
  </si>
  <si>
    <t>5dd56cf39f771d256ce1ba84aa3fb5a34ef5e4a870c301851b4eb030a4bf2261</t>
  </si>
  <si>
    <t>5dd9871267aad649071748d4c38453a7bae2816322988f92174550093ce7998b</t>
  </si>
  <si>
    <t>5dedbc15af37bdb3d50e57d41867b8f9ed201a32a0c54def923be1960581041c</t>
  </si>
  <si>
    <t>5df17860a6971ddba62e55fc6d0e5dfddb19f4e22fd59e79c8577d12a6fd289b</t>
  </si>
  <si>
    <t>5dfbbfd5f7584f853b110985c43e793ccb72c51814b558eb74917c91949315b1</t>
  </si>
  <si>
    <t>5dfd9fa510ab15fca1b1fff786d9853051ecf4ad1a5776162af08b698574a998</t>
  </si>
  <si>
    <t>5dfdd2b22d2dc6d051a4c57b92f2d29bbb7e9e69014e3fa434d4f3b9da82c1ee</t>
  </si>
  <si>
    <t>5e0f50f8729ec663990243f981e2d8ac6171c67689dce4af62d2d09fc1b920e9</t>
  </si>
  <si>
    <t>5e0f5d44f73784322a49fdce64373a63cd6591d701b6ac0ec2b536cbb53877c8</t>
  </si>
  <si>
    <t>5e198de9f37a28edb612e8b2db0096da9f6048f2b2b240c3725245a57d977af0</t>
  </si>
  <si>
    <t>5e1d89f9a0fe65c3f4480457ed3bde00c64110e61884efb7e5d33413464e9c0b</t>
  </si>
  <si>
    <t>5e20e116dcb64827d8459a416957b1cfcb48167664c319a2fdfbbf1d5a422b15</t>
  </si>
  <si>
    <t>5e22c51950b9a1e35e749f64e3527bbb8af3085bd4f97cdd36d53efc2d5b4b38</t>
  </si>
  <si>
    <t>5e2572b0c023c4c913a2b077bfa0b5ffa59d6ac960672a97b7c1ecff66b65beb</t>
  </si>
  <si>
    <t>5e262865254122a5ef83bf099b35a2f45d005e3965b7b4bb5a706ef1b4b05743</t>
  </si>
  <si>
    <t>5e32017edb3de0872e038b98a82d173588e56ec72d98148316b1603b4948d616</t>
  </si>
  <si>
    <t>5e3d9256bd8ba58055cf078e8874abb0734c2d44bca27f8af295b5137f001af0</t>
  </si>
  <si>
    <t>5e3f5dc8be48147059c2a191cda9d4ac3e15896d0b65bc253bc62425b243033b</t>
  </si>
  <si>
    <t>5e45e707b80f63310d346979dfdc77dd0e8c8e497a1067e4700eeb5fcc8f720a</t>
  </si>
  <si>
    <t>5e470684c26cdd077280f1f38fbf3a6267aec932953d2ea32d8394876e86080c</t>
  </si>
  <si>
    <t>5e47e0380c2520b817fdadeaf0fd60ce83e1c2d65fb5b229b666d7a2f83d9565</t>
  </si>
  <si>
    <t>5e48054a1858df93342edb293bb9f0671480d2e5e6ba8247f3bc19a502d17b61</t>
  </si>
  <si>
    <t>5e5683bcb320ce6dbbf6855fdcc568bb67d8f2ea643db83039d34dda97f9d8cd</t>
  </si>
  <si>
    <t>5e5eb48646cbdec7765e07bfe413a7e547ac10e47220abf283ace3a0e5aba50b</t>
  </si>
  <si>
    <t>5e621e255d5ec7e1fb688ff472c0017e707b27b9476a07fdc718a74c839a4659</t>
  </si>
  <si>
    <t>5e6baad735571bcaf7fe58475b68bd3ef5fd4f61df18b28199c38410e7613866</t>
  </si>
  <si>
    <t>5e74b9d54cc9350e8383b8c80df7e6b4c4ad2b660d0efa6c08a67be185950909</t>
  </si>
  <si>
    <t>5e845ed9794a967cbd90d27ef08017710f67f984d64c2d670abdd930ce93d9d6</t>
  </si>
  <si>
    <t>5e858391d4b7b309b35e27246aa7fc3e590a55944af5c5b6d87c11cb9c66d1ed</t>
  </si>
  <si>
    <t>5e8de9270ee39a796d8c3c077f5732341a9c3d21f78fbee679a5371036933c53</t>
  </si>
  <si>
    <t>5e9ac15abe72a86ccdc881efabedd36628e979dc47915d307b1ec8cdef3e7f79</t>
  </si>
  <si>
    <t>5e9f988b59bea9977f773f4b503a53b9fcb14f4ac9841bfba920a52b7c6a83be</t>
  </si>
  <si>
    <t>5ea5bd9d402712919664ec2904f43d9f7c861bd55e05244371c5e11ae86288fc</t>
  </si>
  <si>
    <t>5eaca1793d401c6042a2340a2cf65a8fdfb426c75db0721e3697f7921fa06242</t>
  </si>
  <si>
    <t>5ead86465cccd773a955def7a1a566f35de046ae5e19224a67225c510c5e836c</t>
  </si>
  <si>
    <t>5eb3c7f221ba7bb3aaf046cd183ecf090c758c44eb9fc5cea0fce1d2dbdb2689</t>
  </si>
  <si>
    <t>5eb7138583dafe9f621f0055136d87c43f54cf46a973ee0081d07bcf79b47eb3</t>
  </si>
  <si>
    <t>5ebddc73d327ac84f955392f9c5396f54f39344424ef2053bb6a08d1a0756e1e</t>
  </si>
  <si>
    <t>5ebfea8968d7aa52e62a66495f5db86b0be6112e485ff1736bcc3353e199f1f4</t>
  </si>
  <si>
    <t>5ec007d3ffed87b33c980b22f468b304586b7ecaf4c797851b60eeae6a387724</t>
  </si>
  <si>
    <t>5ec638f4af627635bb972fa34bde08cbf32f01734c55398812e9473104b6984c</t>
  </si>
  <si>
    <t>5eca02e1ff1a730ccb5ac8780cb0764707a70b6deeba160621f455defe8547bf</t>
  </si>
  <si>
    <t>5ed13248ce2d65e6a777d0168f88ea87f7e19b17e93c926dd97c23b4c48affa6</t>
  </si>
  <si>
    <t>5ed55b466fd06acbd9c2596935a2baa36c4f48659625bc5adb31861287f12bbf</t>
  </si>
  <si>
    <t>5eddaa971afae31470f10eb4a2558c8854fc80e828db7ae61d76e578677d0243</t>
  </si>
  <si>
    <t>5ee2a64210115493ba8a910caeabd89fc38936d070816b77adbd1af146accd84</t>
  </si>
  <si>
    <t>5ee5391ffd36b965f215df30c55372f2f1d90c2dfe344e665c977f0d58d2dd4a</t>
  </si>
  <si>
    <t>5eeb1fc1289051125b503f1e747aeeaaa6a9982d8c13ebfcb2ce3472c060f8d4</t>
  </si>
  <si>
    <t>5f041e1e31cf587c0a7541e80429d4f2856072bce5d4d9ab6325e50ab5ab41eb</t>
  </si>
  <si>
    <t>5f06ca44b2edac96671dc49ca8a3549f3ce1005c87af6bd0807bc5ca00920905</t>
  </si>
  <si>
    <t>5f0c40717515cb559371dca8a4ce5dc34d79586e92bba7968964871809bd18e5</t>
  </si>
  <si>
    <t>5f0cec96b9ba13d12c3298bf719593555bdb468d1ea5fe461d83a551ab4b90a2</t>
  </si>
  <si>
    <t>5f0fcce53662f0a656b7c25c2b32f1774d8494534da3df06875f12d32b1cbf15</t>
  </si>
  <si>
    <t>5f12531053410021547a41dd49e1bed72b12dba900b7326109d14288581519a2</t>
  </si>
  <si>
    <t>5f1bb6c599c1490ed8a82f2231aa09c9b69f0b89eba2929581f04de3d2e240ad</t>
  </si>
  <si>
    <t>5f204862c5bcfd7b0932e4a6be8f5064e85d71d42583355e3b33c132cde65546</t>
  </si>
  <si>
    <t>5f20f82139d9ad0908d3cd2d9853f18edb0490c587c34384a9289d208b74b605</t>
  </si>
  <si>
    <t>5f2b093709a73d7579ebfe79c8f229d72a7ebb591393a2ec6bd28faf76ebe920</t>
  </si>
  <si>
    <t>5f2c7d76f8787e60d8b2d4e99aa86446a46078eecee10000f02486f47981a87b</t>
  </si>
  <si>
    <t>5f3f36744bfc61f033aec2026a0acab5e6f556164f7d097f2b7d68568e770afd</t>
  </si>
  <si>
    <t>5f40311ab9f60a6bed8d080793c392c1d2007ad1d6baef6f9f24f4ad94fcf4f6</t>
  </si>
  <si>
    <t>5f407efbc88afd34644b10f2356cd911bba2e2d3ae69d9b99a3dc7efe29d0dec</t>
  </si>
  <si>
    <t>5f4694e2c4f9e3f50913ee7cde21f92937e0b578344cceda8a7cba90c5f1b75d</t>
  </si>
  <si>
    <t>5f497dc24f12c3101f2504e75fba865ad1c271601cbc5b5f3a904c211230c587</t>
  </si>
  <si>
    <t>5f4d6c8bc1cf82b3c132db5342f6df1a5353aab602c7028ccaf44f961438014f</t>
  </si>
  <si>
    <t>5f4e99866d84eaa027021d767568df442fe3d5aa9b5d143ef1b43230ddaa0dd3</t>
  </si>
  <si>
    <t>5f562d288a579c0f4994a79b3ae7ec2250b69a6261701ec13cd189e00d13ec48</t>
  </si>
  <si>
    <t>5f5807776d516eb3eeb7588ea71eea3b3c3f7ff5bf34406dd95b97cb4cc29848</t>
  </si>
  <si>
    <t>5f60251afb061fb93850497bbb2b71bf524fa2030af541d3b9b15900a0780deb</t>
  </si>
  <si>
    <t>5f70f9ff56ab67445d9041ce691fa2f17819cbd519ef8706aca0817bcc7200f9</t>
  </si>
  <si>
    <t>5f798884b65bf60294fbbf2547929695b000aa51913911ddf7ba2afafa27e2b3</t>
  </si>
  <si>
    <t>5f8173c6162017a7c0b4fb8e26904c7013c0e7c7e6b0ebc6b120b637cb75fc59</t>
  </si>
  <si>
    <t>5f8371d4d9a38194649608c56726cd9d677f284b3fe14d063d1b9ab598781952</t>
  </si>
  <si>
    <t>5f8c50510608190fefa6ff9fc386ff49032d4095e0bae8f175d071f12fe77047</t>
  </si>
  <si>
    <t>5f8edc1e58a2a08ed02594b80d75d358f2c68690eb80c26a45c26289f6083210</t>
  </si>
  <si>
    <t>5f93c2131e50eaa300cb0aaa78ef472acb61bac454e32b64de9f2894de281d55</t>
  </si>
  <si>
    <t>5f9afec2c450b90b55eb44c3abb235ff4da00816138270762661f7ef3ccfe107</t>
  </si>
  <si>
    <t>5f9db730780d28293a3a14ae98c9470aff790924231940f47e84aa0dd16462ab</t>
  </si>
  <si>
    <t>5f9e38f31b8ee934f7b2edc3bcf0d9feaf4b901c5e7fc91b8cb29c4fde829484</t>
  </si>
  <si>
    <t>5facce45055a2b5091711d416731b47df7354c8fe2bf2c93879d2614291d4557</t>
  </si>
  <si>
    <t>5faf096ef29e699c17a0db05eafebe1b464ccfa30d1c0ed6774be7ca5f2cf3e3</t>
  </si>
  <si>
    <t>5fb2e42dd53d21cdcf1e5000b85cb2b7da6fff5cf7a56c364cc2e27f560e6ea6</t>
  </si>
  <si>
    <t>5fb2eddad7fb9db59091f6e00bd603aa95c57e8c55907d83ea4ad94771a5693a</t>
  </si>
  <si>
    <t>5fb7b5e0cfc6b6790ee32642e122df69c0fd26ac304abf65cd29654748f28728</t>
  </si>
  <si>
    <t>5fb9866ffebe9a1dd02fe805ee49d32ce1dc266db0161c390b0c846e50e0a46c</t>
  </si>
  <si>
    <t>5fba11b4363c7d127fe63748edff61e22a97d3f60a34b31192258fa31b6af528</t>
  </si>
  <si>
    <t>5fc214b739a7219974bc4f0598d406fec73b8929d86039670d315aaa84a5ae7e</t>
  </si>
  <si>
    <t>5fc2c74db3fce75165044ef1b3a8a138c3e7ca1bf73a13436e0a00609597d8d8</t>
  </si>
  <si>
    <t>5fc4b2e2afb4231c2ecc95899e539e91c36ac70accde1b5ad1acb9912848b6a5</t>
  </si>
  <si>
    <t>5fcaeddcaeeaf05a2a06ff4ce04f47f2b23939002f68c9af63a714de0f36bfb6</t>
  </si>
  <si>
    <t>5fe20361947a31a51c79c65658a974f0b716d2bdb0f9fee09eb922ef59a926da</t>
  </si>
  <si>
    <t>5fe5132a6b3175ad941995f40498dc3a6c7646578a1ab7b5f0c22aaa751def17</t>
  </si>
  <si>
    <t>5fed1095b6234164ffb8ef1ca545a5b7af073611cbe52c46e1d8731d533c6d88</t>
  </si>
  <si>
    <t>5ff1f69b09236717ed347094fef33ef315372e5d4f59fcd329a15224d6a26214</t>
  </si>
  <si>
    <t>5ff47e50d647c07e82428159eacfe221b08fd2d196f2025c94392bce350c8444</t>
  </si>
  <si>
    <t>5ff71659570095081f522cdb2dfdecafc6d133d2e6a111e61a0600cd3fcd81e4</t>
  </si>
  <si>
    <t>5ff92454e578ca37856eb53bbdb1d469c689c77638231204e50020fb3c5ff26e</t>
  </si>
  <si>
    <t>6000d18ad0bc9faf9d2fe822f31a3c09c072f0e321d25f9ca4e436fd79478b40</t>
  </si>
  <si>
    <t>6005387e529698242384a3ac5a06ef7c6be3fc51852322f44e834020344e42ec</t>
  </si>
  <si>
    <t>60070aee5e2669d4c6c35edf58f0496040d1738d8ee5e9599a544681277dee63</t>
  </si>
  <si>
    <t>600714f1b6da0113109f5792ac5a6dc7ac94b03eb79e62dea40221e25e4d03c3</t>
  </si>
  <si>
    <t>60083bea70d249e28e66b25d0c95345640d7903f254a64fec28c81725b94f9b4</t>
  </si>
  <si>
    <t>6020685fc63b1216ce331142e8ac9776b9fc7260ad9f5230466f106aa265ca96</t>
  </si>
  <si>
    <t>602731a5c45fe6388429a244d84c67ff3b2f10c3cb74fbf9a71a196d8f1646fa</t>
  </si>
  <si>
    <t>603567a4ac1a226cfb01c5483e66c0125719c7b3ea73b32ed87216f0f9179033</t>
  </si>
  <si>
    <t>60450af133e96106dc4dc4da3274eb34ccbc293bc7e10a67af3b58550c2f7462</t>
  </si>
  <si>
    <t>604ecfc4d606e2f066d08d24b9f6b1dc7af86d12410a00529ee3bf87df0780ca</t>
  </si>
  <si>
    <t>605213f0219ef13dbd85d6043590a3d545b4a2892d0a0c8a4c347592ab58a601</t>
  </si>
  <si>
    <t>60526434c00d97199717c9413796a2619447b061600998b091da27fbe46873ab</t>
  </si>
  <si>
    <t>6053554c463ca0f6b7d02c2c166f293ae0ec569c969aefea917d27443861af20</t>
  </si>
  <si>
    <t>605449fbf11f1d29a6dbbc51067223765688cc246389fb9937baf591d6388f70</t>
  </si>
  <si>
    <t>60594c82b8348de6fd6e464babb068287800eef8b05dcc62fd879f27c90c62fd</t>
  </si>
  <si>
    <t>60675f7b20da50f4514529564da4cc66dfe7568fd3e06a6eb8108db01defb79a</t>
  </si>
  <si>
    <t>6069d99a0d309c370fe5058b561263d4c9179835b0d8b96b35c9c7fb105d9a4b</t>
  </si>
  <si>
    <t>606dca49feed109b490481be9a458e3af92a9e73fc7c5826e42e46a56b0a27c0</t>
  </si>
  <si>
    <t>60735a1600d1756015a75edcbfb9eba18c81c5adf21221e90b3d2b3c42bde206</t>
  </si>
  <si>
    <t>60766c68809a4841f5cfd994a71d5bb8745fd12c0d6a4edc09d313908ecccda9</t>
  </si>
  <si>
    <t>6078268cab7e87dde49434ccd3f9a5e64621f7f9934e61e45908c3198bc2a495</t>
  </si>
  <si>
    <t>6089d38b19ec5fbea040f0c9f673b0d4f2d5c9f8b7a3870a7ab51e721eec3ada</t>
  </si>
  <si>
    <t>60916a08b74436bf424e9b9b1e57cab967dd44aaf0a5f00d1d9b84589bfc61ea</t>
  </si>
  <si>
    <t>609afdd3ea6e13e351ea5d19fadb77912e95bff12fe19133fe3223a30cf6c5ff</t>
  </si>
  <si>
    <t>60ad9b8945fc4d56d23f3dba3a44daa5484f4504fba07c76ceed1e0ea8398cb0</t>
  </si>
  <si>
    <t>60aefd5456b0ccf6cfdc91d156a1f6be3a55cbb02b40cad94bdb2acf3c063062</t>
  </si>
  <si>
    <t>60b3fe75de6f18dec4361a7986d3df42a0fb80d4237c8fe6131b7118f5c4f182</t>
  </si>
  <si>
    <t>60c378e52ae41b03dbdb25486a3c8ba2e8cec8036f7cc8b6eea9dd41b15b8546</t>
  </si>
  <si>
    <t>60c46e36d5983cfc4ad847f0b0078bdd934a52c174c61596e2105b3a7ede51a7</t>
  </si>
  <si>
    <t>60d0560d90094b73261974c07614560b5ac13e0194ab38e11da996b2827bcb0a</t>
  </si>
  <si>
    <t>60eda1e6eaf9b7d510908a5b79c39c1f5cf0d272a764bdf2c9176e679a84b774</t>
  </si>
  <si>
    <t>60ee99b55110e18c310117fe7b500d7d627cb1696cda9aaffc58e1d74e6415c9</t>
  </si>
  <si>
    <t>60efc0f290a811be7948cb3751442b6ed6c83b80c1a1b1636ff099555828d8e4</t>
  </si>
  <si>
    <t>60f82571cb2a39f532843048d21f9da098bdd5271b9b8f2903bdff66aab2d196</t>
  </si>
  <si>
    <t>611543aa39a1f2f9613ede155e1282777169b8ac11bf156913a859a4268a1794</t>
  </si>
  <si>
    <t>611548ab7d5c2ea01f09b85d47233c495afbab20808b99cb5b9c459499b0037a</t>
  </si>
  <si>
    <t>611e838390bb5b8ad0e03548e5a4d4df06a0e56b22c694084c4b7a40803e9940</t>
  </si>
  <si>
    <t>6125b305b3b97ee0b51d7207c281ec0a115c05b0873bacf7cf8dd4cea1ee8dde</t>
  </si>
  <si>
    <t>6128252c497069fbba605c433559aae2fcfd2fc6fe3ecba2535400892091ce92</t>
  </si>
  <si>
    <t>613d7fd6ea0685e805afcc43e09d3545d3a4ed1958e4dd1bbd5225e80ebc67d8</t>
  </si>
  <si>
    <t>6142f2c90384ad72d550ebba765cec39ed551715285f9172e0ba1ba5d1273ece</t>
  </si>
  <si>
    <t>61480389e39d02889419628befe4fcad5e4472553fde137feb8ccbcbcf8a3f29</t>
  </si>
  <si>
    <t>615d14bad08c1c8e3effb8e866b39e9b8b3a808b6a584f4eaf20fa81bb079106</t>
  </si>
  <si>
    <t>6161632a77ba462470a3f6ab5d5636fb49ecd705afcec76f811b9da701c5d509</t>
  </si>
  <si>
    <t>616317c8b485333526c9dc9e93fce04ff25c550ed8776d80a3f18a3af6bd19a4</t>
  </si>
  <si>
    <t>616ea0eb461165f8e80e0562b608c40d5141b2d6fb788b4e4574e0894a955ebc</t>
  </si>
  <si>
    <t>616ed0c2c82dcbac0b5cca4f7875a620ebf400b2f7db7326ea628d85382ce90f</t>
  </si>
  <si>
    <t>6172fe6b4d22a1103bd222738092065d34a8db2629f33f84d7c1d9ec43352d03</t>
  </si>
  <si>
    <t>61744fd1eeed25a0b8aa8910e5c8d81e25d89c5e4469915cd298df8ee0c9268f</t>
  </si>
  <si>
    <t>6182db09bf894717ba0379f5ea71c7ea7e350111d9911bd46171cc07bdeee2fd</t>
  </si>
  <si>
    <t>6184168aefd1c1c6f12dedf04aaf28e6a0ea5b2a10ac3d9d5ce59e3be399ddb5</t>
  </si>
  <si>
    <t>618ed08484b1c73a8cf07b17354910c1e113b280bfa5dbeaf9e09353de5d974f</t>
  </si>
  <si>
    <t>618f36a7b7179b464f7e2de8dd24a47cba4fcefe104b4de8840c369c33a3acca</t>
  </si>
  <si>
    <t>6194f06d04be784fec40c74896765ef654f576382a96d0721dd80a378052781b</t>
  </si>
  <si>
    <t>61af8e82c55a04869c24f361cf62aa333d956bf5e862dda71253fa2586c744f7</t>
  </si>
  <si>
    <t>61b2a6b8c3ba07f57f71b0c4c2a0473a503b066c652566cf0c51ca106ec78488</t>
  </si>
  <si>
    <t>61b777d2ad4d854699c8016c05b8f1c318ce158d6449682c8d036d4669f70391</t>
  </si>
  <si>
    <t>61bb9055f81d416fbad4f06a47a5d52c497fe4a346aa61976c4cd69b82317da0</t>
  </si>
  <si>
    <t>61ce91a86d0b764ab2fdf748c8519274f4d7ce840457ea872b013e82e4ded302</t>
  </si>
  <si>
    <t>61d130dea7c9b757fb37f4e7f03c631cbf0cb6f07e51d94ea46eefd9ced2351a</t>
  </si>
  <si>
    <t>61d396429f4d43a364c10d35b2e01ffff2dde39c6dea9229e77f3057a0071e50</t>
  </si>
  <si>
    <t>61d79acc8c0a9bbaa90b5da5ab12df17db1512a2073adb68a5e8aacf8adf467b</t>
  </si>
  <si>
    <t>61e31d9f2c2ede919d5722360f1a5dd13e4fe8a7673a0788f274d29eed181cd6</t>
  </si>
  <si>
    <t>61f1bf0bb1f7af5bfb17cc21fe36f14e1564bd363ba7aa6ec709f162c6de5694</t>
  </si>
  <si>
    <t>61f63bce3dcb448ec982a75cfd2380591bc86b33523ccaff166aa8d9d4408d82</t>
  </si>
  <si>
    <t>61ff966efeedfb664d840142e3cf880d329100c06521cfa9435826647b7bbf35</t>
  </si>
  <si>
    <t>6201611945238b4ef9f2753fb9dd0aba25c865c9b0b84fff96c23f6a638e0c37</t>
  </si>
  <si>
    <t>620cfd6d76ea3164176c488f11d65bd75f24b4543a7d5ecb4eb32704a1ad6dee</t>
  </si>
  <si>
    <t>620f8a655118f0e1ea9678571678ca4ca7a2d4bf56966d8bbf2d1c43d56b80d9</t>
  </si>
  <si>
    <t>6216a8d81c65d98b4084ac368163b9438da94dc650037b2708c49161b5223eb1</t>
  </si>
  <si>
    <t>621caf52a4576cb11c4456d549f4dfa137b3a68b362eb6f93b7aa02354d7c7a6</t>
  </si>
  <si>
    <t>622906329682836ccd2d7d84b65e6b656f8d702179078b6b77664d4f7d2f8f5c</t>
  </si>
  <si>
    <t>6234f7890654d8e2495b1318355a7af3ed8df4c41341bd44df836e2066ae4bd6</t>
  </si>
  <si>
    <t>623e6feecd1e7d0923943ca0c94f16c37384e022f3e38572df89e98aea569057</t>
  </si>
  <si>
    <t>6240fe5007ac62a795fb60af26215526de92677765a900d45f610932d2a5d0c1</t>
  </si>
  <si>
    <t>62454944260b83c762c18716be1f2a7ee683a903d53c5a6362a8df9cc9de6abb</t>
  </si>
  <si>
    <t>624df843176b7482cae3016842415942f795ad25413780ec215d07e156231c4d</t>
  </si>
  <si>
    <t>6259cb146ee0e83cc0901de92d2089298cf47f98638c7170b2757528215847d2</t>
  </si>
  <si>
    <t>6263f2225aaf54259832d89e1a916e71c12b7e6f5140fca47508fb2d8643e4ce</t>
  </si>
  <si>
    <t>6265ffdba277e109b6c7dcc98534c9bd381a205b191c26a9a7b26004501063df</t>
  </si>
  <si>
    <t>6270f01d70675ef081cdba023ad7182499b7acd668e66828f59a061f1e13ab89</t>
  </si>
  <si>
    <t>6276296d9d7d0dd7afc22f96e8c84e21430f7b403b626e2aa7f8cca3add83433</t>
  </si>
  <si>
    <t>627aaba04a123015710e051973c5f1e4a9e33472066a6f8ffd85283ee4c154ca</t>
  </si>
  <si>
    <t>6287afb187a0714f4fe4eb498b94b7aeb71de65c46e5ae7fd3904bf8127bbc64</t>
  </si>
  <si>
    <t>629abc29d9faecd07a39784a7569ac4c9658a17d56ddee901f5bfe76eaec0127</t>
  </si>
  <si>
    <t>629ac9448d0a0a062d52379acf6892e01e19350aeea5f18ac4bd8c377dcb7a04</t>
  </si>
  <si>
    <t>629daf833231f28e72dcf7874e63002744242dfb4f7bf79c8a0dd88ba3e522dc</t>
  </si>
  <si>
    <t>629f7306a1e017f9545d482369b977522a8fa76a7ed621627aefcc4bff7377ab</t>
  </si>
  <si>
    <t>62a1d855a39a472068ea5258bd94b323ba527e78e68df45b3091df4f04823dec</t>
  </si>
  <si>
    <t>62b61d70338d5b4da8c79772fa31624c13ad368d82b7e0d4af9a239fb04c9888</t>
  </si>
  <si>
    <t>62be05bf5996e9dd473c610a26d18f8c9d5524fa4c9f015043b9f34620623c4c</t>
  </si>
  <si>
    <t>62c0717bc87ff620afd501969baff890a1ab4cdd50dca48543ec3cbe633395d6</t>
  </si>
  <si>
    <t>62c6bf3feb01cfeef926fa47e6f0bf7c0f20f1911f53342afb1cf6c6fe927208</t>
  </si>
  <si>
    <t>62cf7912f655c1c55d8798ad04537a1b790f6936eeb4279a0dbbc69ace830e20</t>
  </si>
  <si>
    <t>62d057b9b3fe6b74fb83be42cff7726918d22b3ff3495f4472ba3164223fb898</t>
  </si>
  <si>
    <t>62dd8843512e25e8c2b88044d1f50548f45a7638f6d037e6999ab5370179fd3c</t>
  </si>
  <si>
    <t>62e755f5acd4d092b8632612ddad5adac4da5400dedaebf98e00fb10b7cf6e8a</t>
  </si>
  <si>
    <t>62e7657f772852ccfee33c56a34955ad07febeb42e17ba4ceedc9eca7a2fc99a</t>
  </si>
  <si>
    <t>62ea86b18eb7bac1d27c2d383a9113f3f3d792ed53d40d9d94dfc1108fbee00e</t>
  </si>
  <si>
    <t>62f87b11a83d75c4e3af9969831c4a5162329054cfb4e269588b59221d3147c7</t>
  </si>
  <si>
    <t>62fbd9d989439b87f27a1ea47339dff7a72154042d57a4f00fd26954d68b01a7</t>
  </si>
  <si>
    <t>62fd3fda7ffba9895e46e68b7f1f76bf885c93df75463a4d98fdeef18c904809</t>
  </si>
  <si>
    <t>62fe4b9cf5612cc26e770ee273a53d6e63bd0970c853781bb0ddeb31ec4b6d29</t>
  </si>
  <si>
    <t>62fea92592715e6ec99f78b1ea10cfc3b96f984a4acf947ef93c18b69d531821</t>
  </si>
  <si>
    <t>630557d409c902b144deeef49cc9e1add13ffdd1f55375e4a4b6f2c65155b022</t>
  </si>
  <si>
    <t>630be5ea7c98cf72797de44a294f308b95b95ca7a34cb7b12d97b264f631347b</t>
  </si>
  <si>
    <t>630d7e7c242e682b23debd8b63adb0170932c40bf4daf17218f4cb1ea663054f</t>
  </si>
  <si>
    <t>630f64b284e811c6cd8aff33d27eef4da6d0d07065c8dee5832d83bca2d55005</t>
  </si>
  <si>
    <t>63119573a14370f07e93fa986fd84d5352f986664977e813f160935695eec9b3</t>
  </si>
  <si>
    <t>6314a880580d9a6ab3aa18678653fc07b61d894e78fc933141a0c6b88d605027</t>
  </si>
  <si>
    <t>6317cc31b0ae3a836e606d3817414ea431dafa1305bd3cc28411bc3210b4bffd</t>
  </si>
  <si>
    <t>631f4de0e636d995b8f04fadceaebc49c0f16dc03c2e28a8fdc1adf8fac50f96</t>
  </si>
  <si>
    <t>63286c93cb270a71df88f6f176b6517647f5d621a97097bbc3b73ae4f3f27818</t>
  </si>
  <si>
    <t>632c86b624cceff87e3a6bd6b058e99b1873f5e7614915a9ac0cc8630698a8fb</t>
  </si>
  <si>
    <t>6334a28204b1ac62085b6ed6564dc025d119853259ab8c0cf13c6c1900c26760</t>
  </si>
  <si>
    <t>63366eb460da7e9022c484044f67057c299273806805dae7b5b3cf114fce97a6</t>
  </si>
  <si>
    <t>6345204c214155547b15413f6c971044328bc732550fb6d7b89d95cb1d396d9b</t>
  </si>
  <si>
    <t>6347c710ca49af256f5f55d2d17bc2826da930b63178ad0ddec04d601452410c</t>
  </si>
  <si>
    <t>6351fc0e6d69e1664fead0008c5084df531ba2eb9060c1401b13250235dc00c9</t>
  </si>
  <si>
    <t>635ff969bd1b14cf5fb2bcbd57aca7db1bec4ce560826fc05bb5c0bcfa1074e1</t>
  </si>
  <si>
    <t>6364ec906be9a7812328e8ef4ad9c3c26f1ccbd05607f38a55d2f3deed6a75a3</t>
  </si>
  <si>
    <t>6365c5f6f0d7972e2d67b6dde5b78d7437b584ecae25e136afbd0472246ff177</t>
  </si>
  <si>
    <t>6365cf18497ddbf49b20ee62059183195d1c9f95c8f2463895da28cee7ec4ca5</t>
  </si>
  <si>
    <t>637898eff859fa84b428345217e90eae5a552c3a576a3c2f8188564a8d1e2122</t>
  </si>
  <si>
    <t>637b24923f61cca74a538dad4f5354af26a37d1b073fa7308f4d93aba67852ba</t>
  </si>
  <si>
    <t>6382b9a3aaad396f3bcaa4fdf8a6ed8e99bd99e9903a36fb19f314cfd5578913</t>
  </si>
  <si>
    <t>638d64542eec7dea205b6811b8d6d7977f52aeabc3bbef044660614183894820</t>
  </si>
  <si>
    <t>6390f237f485db70b7a2f7fc5f94078545bc66e375c5620ecd9e2883e5b234b4</t>
  </si>
  <si>
    <t>639ca7e46823b6f3d08cd09fd2223363c0faa30e8b354cfe7a3187dd3351fb7b</t>
  </si>
  <si>
    <t>639e86a42d87d0261b45a43159ef66fe79584122c5b02025d65d46549ebaec21</t>
  </si>
  <si>
    <t>63a864fa26ffa3a548ffa271d51df4da79e9903e7328ea90e101d487441c3eef</t>
  </si>
  <si>
    <t>63bfb961496f0a995bb28932b62393ce8caae8ff1d510d7a04e4d3cd51581937</t>
  </si>
  <si>
    <t>63c10604668cb693d95f83715f09a8d98c5743f7455617efccc2f147235bbb51</t>
  </si>
  <si>
    <t>63c3d8a7a292c34c6aa5858ab3c77b9620d7dbc2d2824f3dd0bf1bc66c899fa4</t>
  </si>
  <si>
    <t>63c6337dd081c1e0872df878f7eb8809b4f4ff638020667e675c10d25357d627</t>
  </si>
  <si>
    <t>63d7f9425fb26bcf9c715c619ba4fa46ae1551b8481d5991befe03464c5746f5</t>
  </si>
  <si>
    <t>63db5e54aa5001553a1f563f8d19447210cb7e65a5af0db0792ff138b83e3226</t>
  </si>
  <si>
    <t>63ddaaa553550325d124c51601326733527c1b299a41fcd8918fafb3f02ff0e8</t>
  </si>
  <si>
    <t>63dede9b2a12c47fa69b5f3e8aba66080f4d0bc7c6f6e903ac606da3e8e5b585</t>
  </si>
  <si>
    <t>63df1f039621db68f7f3d97f8a88f6d825d0a6b338d73582653daed090765d6b</t>
  </si>
  <si>
    <t>63e04b1697e2a668d663aec1cb0507a6e5901232b70a0df46cff09a8b4007818</t>
  </si>
  <si>
    <t>63e1576d1bbf21abe442087b99fcbff5e7e44732c1eaa2c5a3fef640b50eaf81</t>
  </si>
  <si>
    <t>63e22be347f6163da75eb06f420f401da450186daf79dcb8ebc66fc13c250b44</t>
  </si>
  <si>
    <t>63e32b83bac8e8cad59b0fb1eac2d5c508f17335a4a6ef6caf0c53e807452ec6</t>
  </si>
  <si>
    <t>63e43396ece2d457564e4699c3d252ed9f6b95e54e755fe7e5eec525d015ee94</t>
  </si>
  <si>
    <t>63e5af026b8d7c788cf9e112b45b5aea8fd9e991d8c8948f36f17b1deed9f7c7</t>
  </si>
  <si>
    <t>63f5fb9139d3968705e927ac779b301aa27ecdcc525d946ad1806e571368eb25</t>
  </si>
  <si>
    <t>63fe4352759174d26a60c84b3dede73a29c950aef6f6cb4a995ef0d373126954</t>
  </si>
  <si>
    <t>64011f754158cfc2a572693381fc2119ac052be81ce5968b72cfae20d3570180</t>
  </si>
  <si>
    <t>640996c0b9a4ecec5c35eb39c879251df5c2aba8949f29a5816cdb9de1e95200</t>
  </si>
  <si>
    <t>640d10adfcc3b8fed436761cc39c2c7ebd1275c45fd0b9c91ca842f7a7858dd7</t>
  </si>
  <si>
    <t>640fba67bb76aaf52483ae966972990b2879912ff29356602768afbb0c846018</t>
  </si>
  <si>
    <t>64106d6ae4997c16d3b340f47859616e7c3090aba31568cc376b0efaa53ec15b</t>
  </si>
  <si>
    <t>64107f1e397247d293e1ad36a12afa92923f2682b5ce09917a282ba1a3cc5c32</t>
  </si>
  <si>
    <t>6415c00c26170576fb9e3f05648438f83f63ce8d237b0c23753dc2ffa5db83fe</t>
  </si>
  <si>
    <t>641cdc312378cfb203874013bab364420321059bd232a9d31c7a67aab5228b0d</t>
  </si>
  <si>
    <t>6421594e34e82b125c81fb82fa419841924830e99714692eb1ba7da0918962a6</t>
  </si>
  <si>
    <t>6427c9c128aba29b550c308732b4bf3a5c971fe671ffb2dd09812b6faa08c698</t>
  </si>
  <si>
    <t>642acf90ef20fa04c2ae7b02177171258bcb04750d4900b5595e2307eb87f360</t>
  </si>
  <si>
    <t>642d0498215de9955e0ab008f192ff7d289370149f7dd934aad16f14f53eef3b</t>
  </si>
  <si>
    <t>6432aaaa37fcf868c62e2a9e80a0e2c084c52d9698a13177b4e522bde1bc5a41</t>
  </si>
  <si>
    <t>6444194393db218e4c75901772d0a299d702131d90f54b9b8bb111d47c2bd6a0</t>
  </si>
  <si>
    <t>644fa6cf4abc38de5dbc408c469e083930245367ec3c51d500c45ee29d10cbf6</t>
  </si>
  <si>
    <t>645607ed625b5adc84fb0a2b87173c8189cd8ab3ef5bae29f9e3c4eeb940044e</t>
  </si>
  <si>
    <t>64594c58bb8437f8e95cd584facba26a2dc51621748042d7dab4bca3265ac15d</t>
  </si>
  <si>
    <t>6463580bb52d34d2d68c714c07adccd35b538fd9bd7c4f04fc0fb06070c22b8c</t>
  </si>
  <si>
    <t>646b85f48158b914498862ed7b19ec2f36c744bf586077237cae2c385fcdcccc</t>
  </si>
  <si>
    <t>646e24bce0d001ff12b2873adf055f807fd2af2af9554e7696936e2882c9f196</t>
  </si>
  <si>
    <t>647f7ee97edb96d5abc0cd393070f38931d8427af77667c5f74ee3f0e93aba73</t>
  </si>
  <si>
    <t>64977d92d43e491e317408e9be26691bc4087ed804f3c46c337e021342c0791d</t>
  </si>
  <si>
    <t>649e1dab4c83c6ae39db7129220c0efa839021af0a0f214afe76109cf1a09948</t>
  </si>
  <si>
    <t>649f4c077b45054ff2ea7b79d46befa322b9ea28ab6fdc1fc7ebb750e5fe7017</t>
  </si>
  <si>
    <t>64a3fd14ad4de949e95bff40b157d25dd529e915e5d741bfdef5d02516d1675e</t>
  </si>
  <si>
    <t>64a6273dd8913a083fbf23ecd03e671289cd006ea5fe1fddb2c1de3b4db923a1</t>
  </si>
  <si>
    <t>64ac3c0bba2cc2366bcab74465e3f0fbf98fb65ae830684b26a27ddbef6c07eb</t>
  </si>
  <si>
    <t>64ac955c8d50667db13148547d77f4740400bc467fd7ce9ae66705aaeb5dcc13</t>
  </si>
  <si>
    <t>64aea2c789f5740b00a71b8a53f325fb95a91ee15a78cdf7f7c644cde104d67b</t>
  </si>
  <si>
    <t>64af2497f61cbdc2518de9d2b523a5ff37dc98f342368635ce3d87918557a3cc</t>
  </si>
  <si>
    <t>64b112cccd258cf78fcf17f9a572491217c495519f9383ee10a05a5c8d12c549</t>
  </si>
  <si>
    <t>64bbcc5fb331735dcfb66ff59b90a60deb547f41a09a7431b57393ee8ba168cc</t>
  </si>
  <si>
    <t>64bcdc1bf1259c8775858cca67fe98d5b20229bd0076c1175fc1b96b35103e34</t>
  </si>
  <si>
    <t>64c4585c5639e0288ea30d1f7e4ec4dbf178f0527f54ef7a62bb7c6b9f3276db</t>
  </si>
  <si>
    <t>64d6a97bbada06bd76b17861bac12776a70a737c737a21bf8db401d63de99006</t>
  </si>
  <si>
    <t>64dfb260e89da7250d7057891057292cbc7388b247be4caf0091e7797f7f1863</t>
  </si>
  <si>
    <t>64fb1a1f5574f68279c3af3e6696cff7b1e0ead23ea13e7d90795432ad265af4</t>
  </si>
  <si>
    <t>64fc9b30242b8eee2b997799b19df2b6aa1aadd0ad25634f40056ae66f589bfb</t>
  </si>
  <si>
    <t>6502899e2ec7b20620a33e1b3b704cc039dab46dc787550be5a00b9394b6c1b2</t>
  </si>
  <si>
    <t>650627836b5d81b36ce875ede1513410a6c43fb36af59e52d2b5d367fad3b70b</t>
  </si>
  <si>
    <t>6512296d960d9416c5b2e0b5665293050a94d31782eb71326fe632e8e5453e6f</t>
  </si>
  <si>
    <t>65126bf6b990020ce38bf37517a509670c872c3ad16f301f8e0b382efad5313b</t>
  </si>
  <si>
    <t>6517033dbbac481cbf0f45a8d408aba3a2b2a7bc85027b59ff3d9ddd645cc50b</t>
  </si>
  <si>
    <t>652ce696ba9d12659608b6a328aff15c0eda96a6eae8aff27a90476ffcd89253</t>
  </si>
  <si>
    <t>653ae4a8bd60c7dedfa513bf084abf30c56d54430531f92e17dd99d3b09108ea</t>
  </si>
  <si>
    <t>65407ade150b001d017825eb73abc9c55bab17b2e104c4afc2170e0773586b7b</t>
  </si>
  <si>
    <t>65432b6be447b88498ddab024c666ecfea1b81add894b27d9ba66d446f0a8f1a</t>
  </si>
  <si>
    <t>65441111d2854f7795ee11740b2707dc5fcd6ab031a585995990e2daa6a69352</t>
  </si>
  <si>
    <t>6546046842b9847c3e71120347fa46e4cb4797b1e318a4d56458c75496fe4946</t>
  </si>
  <si>
    <t>65464990529cc37b148474aa707f076561875824a9eeb40a83ff5ddd5e2bedee</t>
  </si>
  <si>
    <t>65479efde84a28d5327bb2c3336f9d93b4381229377dd745c3e9c62614832348</t>
  </si>
  <si>
    <t>654905043813aaae4a28aed7aa48533e5c7f936b98bb8c31b0c25d716c39ac8f</t>
  </si>
  <si>
    <t>654f334d22bc9e6d113262c09a5af7a3fc70dfdd4557a8005816a438b46b45b6</t>
  </si>
  <si>
    <t>6553db42baa443c561c76c552d406590290d6b29d979263ab98a797c713c03c0</t>
  </si>
  <si>
    <t>6553f1bc033101d14deffa55b350d00b7588ca47e4ca3154437b2b9e6681db58</t>
  </si>
  <si>
    <t>65542bbaa81b002318c778af57ee273de1d56dcc265870e7fc2e77cc0188307e</t>
  </si>
  <si>
    <t>6554f60597e24a1f6f604047a34386d950222c75b2c76963fe6924cf83acf782</t>
  </si>
  <si>
    <t>65583ad2a5d6e640e203264d884eabd137b90b616fd78d3f105d5e87345ac047</t>
  </si>
  <si>
    <t>655918aa0c53c057e74d87b17ca02f7087bc3f3d3721d6545922573f14a22258</t>
  </si>
  <si>
    <t>656aa923d4fb2cd03098b8be3af40183b921db3f72f24c008c8e090e0160768b</t>
  </si>
  <si>
    <t>656d10d409ac798817e1280a9dd10c53aa24ceba384287d63302d385563b55b4</t>
  </si>
  <si>
    <t>657586284db8603b4bc1f2f81089103f8d5094a24abf7e85881f1220bad5a3ad</t>
  </si>
  <si>
    <t>65780b7db29208dfc5747f1cfb9f3ee961ff3497aa4c0be966b95a32dfbcf8be</t>
  </si>
  <si>
    <t>65806c875a82d7ac954a4ee15b2494853c0cd7433b7da5b573119f5e4c2fd7f1</t>
  </si>
  <si>
    <t>6587a9c95678f0f842e296f37e253f5dcf428d4c0d56e31e923c28afc0d402fc</t>
  </si>
  <si>
    <t>658b86cb607998034c006a67f81135a95675545bf919904a79a81b4901c3360c</t>
  </si>
  <si>
    <t>6599949dbc27a4ca47d54a3f44c6e7a14a90646f81f380f78bf30dbf3609bf75</t>
  </si>
  <si>
    <t>65a28436f1bcee3961271dc29179e184eef92a4a73eec8b7b1033a714b7e6e6b</t>
  </si>
  <si>
    <t>65a3e9a3d5e3f05b5aa98e89d71805dfe396c35facd7850e52c997e764110b65</t>
  </si>
  <si>
    <t>65b053683b096d5248ac48739fb381ef64f08ff027d6a31ecad6497dceeb10ad</t>
  </si>
  <si>
    <t>65b05ca440912715c5d6fce0b6c56f0003fa44a571287977df57e7dd93dbef73</t>
  </si>
  <si>
    <t>65b1839e6a63d4bb49e8d42b860aec497a61dabded3838e57e5da9506fc51aca</t>
  </si>
  <si>
    <t>65b5d67bc4c30d0e9d5124920459018e403d20496ea6a6437cd9864ee43d797d</t>
  </si>
  <si>
    <t>65b62899de8f0dac8c2a341e0743d23558ea9fb72da4239d0b8e5c7977412531</t>
  </si>
  <si>
    <t>65b868aaf4651f2d66feb034401858d23897554e19029e38ed393a677c535f0a</t>
  </si>
  <si>
    <t>65bdebbc28fafc28eba1fd794ad52fc5b991b7af842471012113565bd49ba7df</t>
  </si>
  <si>
    <t>65c00f4a1ce7b26649b62c01ddff6abdb44fec38663434c1871bbeb198d6a91b</t>
  </si>
  <si>
    <t>65c41c06ba1c712dd0b808a64dceeb9848a554c0b710f745b0357973ffe565e7</t>
  </si>
  <si>
    <t>65d437784151bc86d77c6ff6c14b35ce3d0b9d7aa447627fb1692b2ab336f0c4</t>
  </si>
  <si>
    <t>65ddd954dd61e155dcc398edab6d7e85018e193a6203668d13fd47d9c96efe33</t>
  </si>
  <si>
    <t>65e64d6cfb6eede43ac8ead69cab529933c5a7410957a2d3d0929be70f2dd2c5</t>
  </si>
  <si>
    <t>65efe1d43c20952a5f5352ae94ced53bfcdfced380b5675566022dcdd0d6a31f</t>
  </si>
  <si>
    <t>65fec398ca2ec013bfa6612cd70af03b6846fd83a232444d274a483dcf300d67</t>
  </si>
  <si>
    <t>6600b8bc5070bd2ef4adf9ba2a09c9f702f45ca13e1e3298aaaaeb016720d156</t>
  </si>
  <si>
    <t>6603254e371443d75e3422fca608b4056c6cec8a3f7ae8e590fb128c1c8d9ac9</t>
  </si>
  <si>
    <t>6603dee7c69d4484abc2814660d1a93c4fd5ac3da9a934610ea36d2f530ab4f3</t>
  </si>
  <si>
    <t>6605fa8f37f188136e3b43bcb774d608bfeacfe274eb482e1aa8af4e5a683bf3</t>
  </si>
  <si>
    <t>6611118ebaa5e039236d623eb888930a79242eb325288b191141510e1ba0d271</t>
  </si>
  <si>
    <t>66175bafc2b39e2a5aa14170602ecec14db840428cf07f81847f6376ff3357f6</t>
  </si>
  <si>
    <t>6617b34ed76738b456b9dc1898a38db651b7b27b80fac1eb20598ab4f6d3f4e0</t>
  </si>
  <si>
    <t>662a505e4dc367d2e6fbb9fa0ea14264b89c4f0f3677d76de1fcdde05c03c3f8</t>
  </si>
  <si>
    <t>662b60ca7b5adcc8f2d26a89d405d46eb68caaf0d2bb8fd0e9a54d931014c157</t>
  </si>
  <si>
    <t>662e918ebe77f80da7ad2c61c6ce5b252db8840b0463964e6294a4e6bd03c39c</t>
  </si>
  <si>
    <t>663f69499f55cdba53ef2de9a4a1f8bbf999050557df525e374d52e20a2fbea6</t>
  </si>
  <si>
    <t>663f983089c910853fd9e2b49ab152c9fb45c19691990642395e011f044f69e2</t>
  </si>
  <si>
    <t>664369cfd8ab0ff5f3113748c18a84212f01f0c34c088fcfb555069a8b357521</t>
  </si>
  <si>
    <t>665d1d62a327d56751ce0445ed1a91e57357699e7afe8b21203056d5b4579015</t>
  </si>
  <si>
    <t>665d6a29ca9d0fb0750c6f7baae08e4e140b93aaaf0d6e84d8306ad5761a15cd</t>
  </si>
  <si>
    <t>66619c0ac3036c6feaccfe53406535420be8532f61cb02e99b5101a39b92f74e</t>
  </si>
  <si>
    <t>6664ce8c6c3ff34d9b49cc1f3a9f9bf4f7447b7eed767ecd3d9a3a16ba552c72</t>
  </si>
  <si>
    <t>666a2e4f5670fd9f0ff01ec2a840e021259162e18742288488a7de011a25864f</t>
  </si>
  <si>
    <t>667630bc4a990c21aadffd21cdaa84217810f80c37f177a7f7cd48de66b8fa20</t>
  </si>
  <si>
    <t>667a84b279be9251d46f7f422b07e2296bd76ab54f33361dbc5c5a9baab2c2a3</t>
  </si>
  <si>
    <t>667a91fc261f8f990a6c70986efa8afbc3ea546922f580d3ee8d41f9d6223a69</t>
  </si>
  <si>
    <t>667bc825040424563ef00a1a0c89ebe1b9c5a4c72a324c5118477cdb022fd4b8</t>
  </si>
  <si>
    <t>66852ddb44b929125c0359c3cb77fd51dbce7a2ce0621d4aa3c951f711758d27</t>
  </si>
  <si>
    <t>668b21d6624f1294ec9525e53b8478c5f506c44790bd16e9f497b38d82a52121</t>
  </si>
  <si>
    <t>668e0f8193c87193e56be75956291f5fa35c97f05c971f69ccf7cd6505a9fb1d</t>
  </si>
  <si>
    <t>668ef4de03d949508565c36b1ec64e979aba1270816815186e364a455aa0a728</t>
  </si>
  <si>
    <t>66990236ef3d0d7703e399a2082fef88ad9dc34d6dbded8539abc6009f026bdd</t>
  </si>
  <si>
    <t>669c72024b276a0682a46c1bb1fd4ab545f5a0097c9bfe031096a576ef2aecea</t>
  </si>
  <si>
    <t>66af943bc6fcdf725fb46468f6df20b8ffe0f1942530be2d0b5e26fc6d1493d4</t>
  </si>
  <si>
    <t>66c919562138f4c70a98a264064f3cb1a5a2311dbf457cc76108b7764f06412e</t>
  </si>
  <si>
    <t>66c9f3c2401c29d9f1acc6c907aa36888d5bdd947529a96ee41ca3a73a652ae3</t>
  </si>
  <si>
    <t>66d0bb794e463db3f7d16f2510a696f0be28c55f808b255560fdc8b928628f66</t>
  </si>
  <si>
    <t>66dd33814d655a19ce1c91c722bff2385b630fb10d536e22fde12dbada453dfe</t>
  </si>
  <si>
    <t>66dde4819c9e798944eb117cf44a6cb166c63304cef37859af3e50a263320d9b</t>
  </si>
  <si>
    <t>66dfc0d4da67a0eefdc27f2bdedd6746456884d196095151fea2af10307be3b4</t>
  </si>
  <si>
    <t>66eecfc6f373a2eace6ae55f19837e71a1004d3f818dfe85be0696bb8582867c</t>
  </si>
  <si>
    <t>66fe1370551dbd357d245737c64801740be5a77690a138f06a44509ee8547211</t>
  </si>
  <si>
    <t>66ff1621b27461d5a9fd7c68f10e2997ab4c55d48b53a9aee1be1adaaebf0894</t>
  </si>
  <si>
    <t>66fff555a454a706a90d51347e56f771d84b7ce95d460f185652314fc3d4a251</t>
  </si>
  <si>
    <t>6704a4c58d776f83b4ab9a50151d99fe3571d86698d1b376fa05aeaaa65f6c0b</t>
  </si>
  <si>
    <t>6707336a77d6dce5dbc47431aa32edbd95611b441a890049a4a96323f4af93ef</t>
  </si>
  <si>
    <t>6709bab22211e8584e38f253fc46915664fc70b408b3a81edc58f697ce1e57b9</t>
  </si>
  <si>
    <t>6709d47229cb3ea1061391461ecf3b6fa51327d35c23db2db776552a645e18df</t>
  </si>
  <si>
    <t>670e277078ffa0973a50ee5d062724c479b94ed5f7e95ed4355e6d8eedeb8d25</t>
  </si>
  <si>
    <t>6711b0d2e1a3d7431c22fe43e00b7d71435baf3ea2f0c81419eab5e5acf9416f</t>
  </si>
  <si>
    <t>67126891c3c55ab457387db72821a548b6c994cfb400b7e1ad6bb6dfe69a7d4b</t>
  </si>
  <si>
    <t>6718ba9d58fece9f4b7973dc2b6b5b9adb1632d164cdf24a18a080eed8632b5e</t>
  </si>
  <si>
    <t>671a2ae1d9440e7dfd5ed79a14459b93fad0f017301d6e763d8cea70466f0016</t>
  </si>
  <si>
    <t>67222aa7f9bc07131d7ae6b1b5e79838bd3f79e78937ae986dc53c3f8a7ea108</t>
  </si>
  <si>
    <t>6723e8e1ca2a9edc53a03ad82d7f2705520582d3df02a06ebc0eff8826da00e2</t>
  </si>
  <si>
    <t>6729efc71bdbe36a18c4d74356864363d00650a26e811c35c61108d51fabfe0b</t>
  </si>
  <si>
    <t>6734193905649bc35a7bbdc44fb7ac40a5a09ef8fc35ba641cac9de673b19bf6</t>
  </si>
  <si>
    <t>67370574de1b2884208153f3f7f027569be947088e1635790d23620a841554a7</t>
  </si>
  <si>
    <t>6738abe5ddaf5775feaf03b6fb0979e0e9a0725120257fbebabed3d45c6e2c26</t>
  </si>
  <si>
    <t>6739338a5b00c5011ca0af5d3ef5bc9849edc15e64a2099ec79987a52cbec7d3</t>
  </si>
  <si>
    <t>67396a4c2692365d61993f3a7a067e35cba80e1a0e78b1c429c3efbb21de478e</t>
  </si>
  <si>
    <t>673f1e17f611b13ee198631dfda242140cf486ccd8fb7eea92afe38273474707</t>
  </si>
  <si>
    <t>673f74e019ec38c7c5a84133091723205875ab93b951155b3d43986baf8f6901</t>
  </si>
  <si>
    <t>674e24b1ad07113e29a1fd74e6ad649d7e0e2d2c5f6af023d2680ac7ab2b83c3</t>
  </si>
  <si>
    <t>67553c9f562d6845bc22e38aace9438af96fe2e19fc2346f169dd3b10ea76eb8</t>
  </si>
  <si>
    <t>67561366a61b6e89fe9c2614e03a8ca35423fe04bf10ed8f20ba49d8e8508071</t>
  </si>
  <si>
    <t>675a9840993016b3fb0ab66da716f8692f17b2cdf4917df1f0b6058d125db2c0</t>
  </si>
  <si>
    <t>6770cad6a11ffce9c6cc8de9f0f0dc0987d3a19e4b8a4a99dd2a3c3906c31de3</t>
  </si>
  <si>
    <t>67721c42b4eb9ddc0f52fd91e40e83b58eabdaf275848e3d1f68a97d34290fb0</t>
  </si>
  <si>
    <t>67742b7b3cbc8bc247368093a7f0a22cd50e3be5e7290e564b9f5d5279c13e58</t>
  </si>
  <si>
    <t>677ceec817c47f9f6b109b4a4da3e5e6438b1d95359539c891646e4ca4ec6d33</t>
  </si>
  <si>
    <t>6781702b592bddbb270cc60a371c077e9359def761d9549105a590f30daad2a0</t>
  </si>
  <si>
    <t>678230b002c0e538dd599f7dd8fefe4b5e9da5cf1ca5ca79078861ab01dcff33</t>
  </si>
  <si>
    <t>678a330d2771e7237c00e58c38eb231ab904c2a4d2097733e469c9b02046a7f3</t>
  </si>
  <si>
    <t>678bdf52d78290e8fa2420e0ec6288ad64f70df9b138afeee80a913aa0a07a7a</t>
  </si>
  <si>
    <t>678c6d26d3defb31975a9462c2da33746ee9d042af19a8602865abf3644a8ceb</t>
  </si>
  <si>
    <t>67938f0db365deba824c71e80b21e21fdeae53ac12c60359a026177832a419f1</t>
  </si>
  <si>
    <t>67947c94f3f49608eac5efde095b60e2e994af79e68d546caa964617d9ebf1f8</t>
  </si>
  <si>
    <t>679f6ee80a1aecf7827fae7e0c0a34eab66c071d0f7a96de775bf20d3c4ce3ed</t>
  </si>
  <si>
    <t>67a376697c73e0a7a3287c91f7de9a39623d81921b4a1f29933fb0ff73a1b378</t>
  </si>
  <si>
    <t>67b908e35c9567e83212915fc0671cf88830be7f8b9d6fd3f8f17186caaacc7f</t>
  </si>
  <si>
    <t>67b98a380a15858cb8d9fd1d556f2f0bd8b9d9b9e1205c9bfb3836afd3dba753</t>
  </si>
  <si>
    <t>67bbd005384b6b2acabd43dadacb4d84bc0b69e57fe195106f837b16823cf827</t>
  </si>
  <si>
    <t>67c2f2a383b1e6412341e0cef3c4097951a9f6473c83166d9460c6bea1ece00b</t>
  </si>
  <si>
    <t>67c4a4267a200288e5e0fc905b4e99322570b5fdd515b5d01c2b3a517e6038ce</t>
  </si>
  <si>
    <t>67cd84ad77990ae7c1cf8b9aeee2ec5041c1db74c6164b0aeb91f83d4feff0d7</t>
  </si>
  <si>
    <t>67dd3fa3878ecb324939aac86c026853ed034fe1f144014c5a75bf8234d6f1a8</t>
  </si>
  <si>
    <t>67dff2563e1573f81a89af99edc01fb34b0a5d98d502ff020377c22c6afaf813</t>
  </si>
  <si>
    <t>67e3bfccf04c4aacc4420e745550abe9a7895d004e5a33a0fe4d9a486a003c0a</t>
  </si>
  <si>
    <t>67ee6818e75b11e5871600364f9d5240abb23fe452ef21775c9bb8c76301b9b0</t>
  </si>
  <si>
    <t>67f094d2fa6d18795e8456333cc9647d720f3184f5a4ac9377ea806ef1d866ef</t>
  </si>
  <si>
    <t>67f61c87cdb4607b51626a70831ac4f954e370c1b2c71d972f3bc13d9d3a655d</t>
  </si>
  <si>
    <t>67ff557afb130f7ff634f90d1feba50783fa48c4228305d1f9c8b664529d7fa4</t>
  </si>
  <si>
    <t>67ffc8b5031db2886ba19ab4485bb7cd29edf1eed6feb2c63920962a80e832d9</t>
  </si>
  <si>
    <t>68095c9382fa51a3e33ec3253c1357fcc8cc539bbe916157f9967e870453cb68</t>
  </si>
  <si>
    <t>680d4d01876b997e5936110ddb320e2b39651d67b12cd2684b1007d87e623e58</t>
  </si>
  <si>
    <t>681144a55fdaf68562733854c53040bdad9e94b36c403fc8dee85208ac563b29</t>
  </si>
  <si>
    <t>681268af42284acd88c1ed9b5c5ce868ea0e286f7809b8ec3505493b85b6a7ef</t>
  </si>
  <si>
    <t>681535e3f284ee2678a7df56693a2f3f9690e0ef97521c1c7843ee6ed00911a5</t>
  </si>
  <si>
    <t>681e7088c82fefee067559499ca5612c4748a75bfeeabba2c66146567440ec62</t>
  </si>
  <si>
    <t>6822e461e51411e3c8d02a6d1b4f3b756827fb6f50947000da731cf752c1c7c9</t>
  </si>
  <si>
    <t>6829bad6f4f71911b2547a9b28a602f62423eb43454b846cdcdaaece99f11706</t>
  </si>
  <si>
    <t>682a0742b28f2ca9677153bbedfdc2c1622c0d686dc39bdb49cf63de2c9776fd</t>
  </si>
  <si>
    <t>683770f04c9288399ae2b0b0465de9d4f4b065d356c6ae67f36aa493f0bf6084</t>
  </si>
  <si>
    <t>68395ac123e665c365a0aa33ad34116b6f8feebcb9312c6be5aa6fabac583065</t>
  </si>
  <si>
    <t>683e6be127fed14fd41c0d124ab221e45cf723ff940bd5f69b1bb78d38b617a3</t>
  </si>
  <si>
    <t>68475617b89933293511c528755c11e2846c46b6e6b065040f9693542bd3936c</t>
  </si>
  <si>
    <t>685ec8d340b674f6b75864f389b4cfb4bd4247287ad5cc1ec796e4a8d43399bd</t>
  </si>
  <si>
    <t>685f93f8c2f8a3d2e247a256042c4a079ee1e600373e1014196e3db76cbe972f</t>
  </si>
  <si>
    <t>68608da1230350e321bc5da760024d9e61ce4773770aea7bae178fc9c0d44d17</t>
  </si>
  <si>
    <t>686f3c5c8009db8fc48555e5288458d22cf6d459ba349afd7973a5d98fc62b50</t>
  </si>
  <si>
    <t>6870a87391087bc37c770911585ea2f1bc449cc28abd10fc409203e5517efbc9</t>
  </si>
  <si>
    <t>6873286dbab56346bd678e8da0d3ab846caf4611ded3c3bce3287522a5cdb4c0</t>
  </si>
  <si>
    <t>687bf57d974d2205c212da831853cdf801ec7456f3dbb87f6ec3251d0b615b03</t>
  </si>
  <si>
    <t>687e979a69a01e336c339a40565f54302bedb32c7ce63f4dedf04815a7c5b1a8</t>
  </si>
  <si>
    <t>687fb4e94b01c237d4264eddce4d952ec1b0d2020ddba46aad629c7c4acd69cc</t>
  </si>
  <si>
    <t>6883c0d810a5f75fe9bcb7ffba4f835ad6f5d51f90b56cae5c15d4b772910144</t>
  </si>
  <si>
    <t>688999f57d1f2f14c48d4950f951cfb70f90dab2760fe7ad5ffde281ed96192f</t>
  </si>
  <si>
    <t>688a2160b22b6489c156f1d85d44c4f1c73feb92839fa3be97510b4c792b3347</t>
  </si>
  <si>
    <t>688d73747ffc8ea3e0cbb4718c58e1b718d1344df7e16da9e555280cedb90d88</t>
  </si>
  <si>
    <t>6898f87dd7b11bba001919784a100cc7fdd4088d51f9c827be91bc0acd40cac4</t>
  </si>
  <si>
    <t>68aa732fc7209254752420f0cb28362ee262d148c1e3cf62a937bcbcbf377218</t>
  </si>
  <si>
    <t>68b23e369db583be36afec844218e52a176ab7efc49a065c65e66d0f56f12754</t>
  </si>
  <si>
    <t>68b5a3b5064035d6c55b362c607b225a7adaa78869df7d81642f8d39853fee93</t>
  </si>
  <si>
    <t>68b93d20ce8f0410e326aa66c856e4653570eee9aa791a42bfc502715238f661</t>
  </si>
  <si>
    <t>68c467d8bd09f2c104737116d7028688045939598033aa2d35cb7772dea4fdd8</t>
  </si>
  <si>
    <t>68c77fcbc50d617d5e34d4ffdc2b1cf4ec9deff8b5a3d3ba0b0ee4e808854567</t>
  </si>
  <si>
    <t>68ce8eb4ce8c4a9a99810608e02c0dc010524082e7159b8b7095c68ace19e2fb</t>
  </si>
  <si>
    <t>68db4522610d1ef7b18d9e858cae73d06832ae75e3aace06d0c9ca103e5ad479</t>
  </si>
  <si>
    <t>68de2537cebdfb0420beea40d817cce19b7733c471f95db2be57f56ba8078615</t>
  </si>
  <si>
    <t>68e1bb015b9e656f568d50d2636c4c6fba458ccc3c7fd52995b9bb4eb3d648f2</t>
  </si>
  <si>
    <t>68e24faa8f5acc3117872869d3d7fad0a7a2fd5f05f7b5bb01d2375b816a7f7d</t>
  </si>
  <si>
    <t>68e6bc1520848a2eb0e26ebb7e3dd55a6b457a6bff4b06f18e3ef26d64ba6429</t>
  </si>
  <si>
    <t>68f92b05e6024e9d99284ce2d5ac9f513441c236fcc0d4028d3fc9f93ddbf52b</t>
  </si>
  <si>
    <t>6900bc444930c04647d2531f4e14bde1451d5d5026b465b205bc3b0f4a60e1a3</t>
  </si>
  <si>
    <t>690b89ee3af4c6989635d1382739e44e85273ba97e0ad2196caf9b25ce0918dd</t>
  </si>
  <si>
    <t>691475a217362ffe935f3678a2d85ac57337fce05e12c3c22823608e5146f2e2</t>
  </si>
  <si>
    <t>691af88527307f33c87d83c7d26aec541f7b2ec9f5d5e2d1ed5c8e6ba335e6b3</t>
  </si>
  <si>
    <t>691e66f62afd25692592f6994872f709a9996319091915553f11448434ad5239</t>
  </si>
  <si>
    <t>692fd316aee2467077bf6be240ec8e0ac8bfff4359e9805249d97e5161f0bf77</t>
  </si>
  <si>
    <t>6936c2b8aecfe79664841a09c414f2b01f0db55d5c9914ee2076136e90cb1034</t>
  </si>
  <si>
    <t>69383cc2a086bb318f418d6a34c5d61dcd2565034b3a6e95df7ca7278c42acf4</t>
  </si>
  <si>
    <t>69413142fe21f358a2ecb3fbc8d55e616714db1bf701316d3641e0743a0a91de</t>
  </si>
  <si>
    <t>6943ad1b42bc2a7f4c1534733ba7d8e88f53176180ec6b65ad2901407e534a7e</t>
  </si>
  <si>
    <t>694889d1ea24bff1f7214aaf0042d9fbe30c040e4e5e6cdd021a28374a3978e1</t>
  </si>
  <si>
    <t>6948cf46dd1be13db31370f0ddb67c77eca5b45db3f30b8960c435f5edf4f209</t>
  </si>
  <si>
    <t>6951c7cded3814359b84809ed8aaa6085c528dd0a8ad8022207952bd81e76514</t>
  </si>
  <si>
    <t>6955056123bcd5e3c17ee78318e15fb453c00445de1feeb7bb666b846e844cf7</t>
  </si>
  <si>
    <t>6962c4b533d9e3299f0bc25f4c864afd1b2080018f688317e96bb0281c9ebb9c</t>
  </si>
  <si>
    <t>69723f7cb288fa13d9c893cc8626525808e8e1166825442f5aebc924cb1a702f</t>
  </si>
  <si>
    <t>69803250b44df80f540354effb8b07c1a0deef72b4601344b781595b8bbac061</t>
  </si>
  <si>
    <t>698322afbbd2b9ecde3960f632ba8299199346d7bde67ea5ed712d943e4681d8</t>
  </si>
  <si>
    <t>6986c5ef5349cb4281fda2233c8775010657c880b372157a651219a5ac7ca221</t>
  </si>
  <si>
    <t>698aed2b5b7b168ebb6e4ba217e828f8be2d479bbb708da7d6aa504d731ec39b</t>
  </si>
  <si>
    <t>6992890f2afefb66cb5b92d9b50c93852779e0601cc0fd9aa8727824a0ac915b</t>
  </si>
  <si>
    <t>6996f0fd694fcbcbfad29c2d9abcbd3a0b604c0afccad12176fcdbef4afcb011</t>
  </si>
  <si>
    <t>6997882f2bc48b19e28283af7284d3971c17477bbe7c3c989d45f3e875b556d9</t>
  </si>
  <si>
    <t>69a130ba0acaa746cc45c1f31d8e3650d892a8762151941152196c70c4862d8c</t>
  </si>
  <si>
    <t>69a9e15ac6b13be3a041b4667d49c5c4124afc61539f0e1fa803373009e6db3e</t>
  </si>
  <si>
    <t>69aa9ed1e250dea21c0de478e5ea84d837cad158498b09d1440b55efd54ab830</t>
  </si>
  <si>
    <t>69ade7d6d6a25d88e254f3cda3f8172de9c27517e8de91bc4de6ec51390f8b75</t>
  </si>
  <si>
    <t>69bedb017f7ba89b76324b8a87dac1fbf254378fb043a0d36e364acdb9010ee2</t>
  </si>
  <si>
    <t>69c3c79a4167637f804e4d76569da07f530576037693555c7094ac58745c8747</t>
  </si>
  <si>
    <t>69cbbd82834d7c26617f204331e2a65f5ab144cd1206ce3c7a3b5f3b47a4a12e</t>
  </si>
  <si>
    <t>69cc0bb1b588badd7870594fba5fdc326efc89a52e3cad6ee9e2be6ff3ac4c5f</t>
  </si>
  <si>
    <t>69ce30197ee8105b27970c08b936e81fbe16a9dc2d91fab26beea920be24355b</t>
  </si>
  <si>
    <t>69d0cbe67bc89b459433921062a24ad8882a5641b47cc276dc7098e0b8df397b</t>
  </si>
  <si>
    <t>69d3acf3b823b3d9bfd013d0769970061b851e23cc5feb091cdc5913c9fb7ceb</t>
  </si>
  <si>
    <t>69e0e1bf5d657c4e45f5f48ad4b4e61ae0b5e572301379bc43244a74eed18f0e</t>
  </si>
  <si>
    <t>69f0253e8debf5c68af2619995d6409f40ae9f5e833a0df7ebefd216289fcb45</t>
  </si>
  <si>
    <t>69f49be9062e549fbb930b83ceb1fe5de700d2c53691b4e5eb422c00d07b1d5b</t>
  </si>
  <si>
    <t>69f6ffa02237b8056dbd020d514f9a95d1c6e13c1339fd8b72e27b37e178f05b</t>
  </si>
  <si>
    <t>69fd30818f6d4a59150ce4451713a413baa95ec05f2bb97533c7bd107de82fd3</t>
  </si>
  <si>
    <t>6a06ef7549313faad99cce2626308c0c222156462275f65bdba142581718e639</t>
  </si>
  <si>
    <t>6a0acca7a72864809f1ecff295c8d2e4f88126bdc65f1957abe84f7ff9935212</t>
  </si>
  <si>
    <t>6a0c5c9ad8c4f4dfa6cf69dcee17d2e0899c599d41da893f0bdeedd28a0e5833</t>
  </si>
  <si>
    <t>6a0ca6795995304ae36a80c8582f7bd33cacaa3074584103c4202b8fe1b4130f</t>
  </si>
  <si>
    <t>6a14876adf9b0eae471f99d9b9d1fd1703c5150a2a522df11d1a75cf3db0c5b2</t>
  </si>
  <si>
    <t>6a1ca2f6218803268790244e00a076122ff2b7df1a9d5c63abd72a1b115c4c9b</t>
  </si>
  <si>
    <t>6a1e51ff86374c3792ea4cd4c24d2fc73f2f096d62cc7126a70a8041ef8b1e38</t>
  </si>
  <si>
    <t>6a2713c863a1a2af1c72d22b60826d2ad359a9d1862eef5e07a58b3a01066f28</t>
  </si>
  <si>
    <t>6a289cc839a2eb3139424bebf939e86833fbe2995eb5c00a0d7b280c076b9ece</t>
  </si>
  <si>
    <t>6a3963e32b29486cb09108aa437c800ce77df2f132a13bf6be762c65a1af4e35</t>
  </si>
  <si>
    <t>6a4280d9fdeded95444281b4f0b436f3272a0c96a112117fa0a33d9e927d0be4</t>
  </si>
  <si>
    <t>6a47f39f6642923c093be7ede5c989054f93390a4d94599acb9629bba8e3023b</t>
  </si>
  <si>
    <t>6a4a5d2ed568428702e3e4281538d4452db0cc0a846cd432fc1f48404c662d67</t>
  </si>
  <si>
    <t>6a4aa8a75fe4ee7c248671f8bfbe0702aa14bcbaa432a6d3acd1e7357d483164</t>
  </si>
  <si>
    <t>6a4d13161c36e1235aae023b9dd44063cf8c34cfc4941dc99c0e9bbad5a71c66</t>
  </si>
  <si>
    <t>6a50307b455207828801212b27e05bb8f5100d9a735a819abc309c3ad80fadf6</t>
  </si>
  <si>
    <t>6a517ec1d53cb50713441c608553d95645b9bf217317377ff4ae0447a225c5c2</t>
  </si>
  <si>
    <t>6a518fd15c97563c3a227525886b98101b269b1a7af96f1f346f34306e21e9f5</t>
  </si>
  <si>
    <t>6a54c43f723b35ac69f7b7c7d3c9c39d0aa544a6b4a4208f5ab7599c56b84d8b</t>
  </si>
  <si>
    <t>6a57fbbe7ca98392b87884e317cd94da9d63d3f088490aa7f490859917d7526c</t>
  </si>
  <si>
    <t>6a616ad8b34b6f5a25b012b94e63577890fddba4e166af352274f27ec60b4214</t>
  </si>
  <si>
    <t>6a66f4e66b63d6a879a30cc665f5d82030cf23fc104c77cef2a5962e936c2c2b</t>
  </si>
  <si>
    <t>6a6bcc2b92a929b21bfc4c7566311eaab94130d40826a28d12dc19dbee82582a</t>
  </si>
  <si>
    <t>6a73299b6cdcfe93156b0187b9f6db87b2626a7353b666eb87dadad39337eeef</t>
  </si>
  <si>
    <t>6a772daeb7f28f28d472163d8579660d3e11564e47134c0ec698d1a2bc5e4f97</t>
  </si>
  <si>
    <t>6a7cd8d3b4f0faa6e4564fb4fdf70dadaf7413b87823000eeabe4ee436007b62</t>
  </si>
  <si>
    <t>6a840b3c6bdaea00cc0b46ce1f870acee4f4bb0343905f94d7a530afb1ee8b35</t>
  </si>
  <si>
    <t>6a8d30430153106e2c15c2f9902e957f549894ca07b9536786d5d097bc7f3445</t>
  </si>
  <si>
    <t>6a9241c1ccc2a9a0113fdb7bd2fb5db5cde396a6099707bad9c4c816b47b968c</t>
  </si>
  <si>
    <t>6a93c7847d5963160d17569fee8f85fc3e68f97ca3d0e28b708279ccf01cc352</t>
  </si>
  <si>
    <t>6aa1ebea6a63322a331fb679f974e5958b4dba8e847995fdfb62bd00fcb18338</t>
  </si>
  <si>
    <t>6aa751bcf30dd42626b96a8ba433dab2514dd84f706ae8f5dcbbd56ef4fc4446</t>
  </si>
  <si>
    <t>6aa8b027d22773a708be5b7a6b97de40982f6b3a13aa9036f6fa9e5f10f2df73</t>
  </si>
  <si>
    <t>6ab755396dbcd2ef90dbe3c581404e77cf89ba22c0f43b4ea719d2aebce5d9b6</t>
  </si>
  <si>
    <t>6abbb34f400d8e4a9640a7c0b41e8ad2786d499d9cab9ce998fc3efc245beaea</t>
  </si>
  <si>
    <t>6abc3a2445a518d0b727d6b593d635660c5578bb89c894eb65ffac82912cdfbb</t>
  </si>
  <si>
    <t>6abeb8c8de9f4d0326b9de2a0fd3691fbf62311ed3b2edf54ec4160a17f89f01</t>
  </si>
  <si>
    <t>6abf076a090b76319171f9742892cfc66d7551f73f8640d4643ab26a3c4cfe06</t>
  </si>
  <si>
    <t>6ac07d77aab17adc4b859cc81e68b2031e0ed29084b749b49588482994d527b3</t>
  </si>
  <si>
    <t>6ac17264eef393f9642e9d8c3957ea795f9a2ed6b8295899eb720be0a6e7f2d6</t>
  </si>
  <si>
    <t>6ac2cb80f6cf8a241c7bd74a04165c950872be470a0a89a6b2627abdc282d418</t>
  </si>
  <si>
    <t>6aca7b13ffc6ddb90b27d6a8c9854beaf284b86275a395fe392febe191eb2e5c</t>
  </si>
  <si>
    <t>6acb5a604fb0a67f5579f7ea5d382246e31410ac6130bf3349cffea70f3cfa0d</t>
  </si>
  <si>
    <t>6ad029f7ec878aecca0baed8c1987ed9e93ec985a83860cfc9bad1099f49cfd2</t>
  </si>
  <si>
    <t>6ad189929d2eaafcddaf04657266ab420ccbdaaa576bc019317bea279f15133e</t>
  </si>
  <si>
    <t>6ae31ddd99385e3c3e49181972fce8dc67feba96d75e4bb963e4210dcde6eaab</t>
  </si>
  <si>
    <t>6ae56262dd258a71600baf16162d65bc8f7bcc3f65465b7182c92841da8132b3</t>
  </si>
  <si>
    <t>6af632e1baa2df66a169cf733f902677ee62dd82580b6f3fbe00cd8556bb3b58</t>
  </si>
  <si>
    <t>6aff010e7fb8863c9c759b5dfec02534ed48a17b82ac339c20bb7784dd63e97a</t>
  </si>
  <si>
    <t>6b0141c41504c3668d738d5f046f106f43ce1f668660f3b93cb32394fca3485a</t>
  </si>
  <si>
    <t>6b0380efa3b5bae45ea7648561dd4871cfd0d901d752c8c45e2abe9185c4b836</t>
  </si>
  <si>
    <t>6b06eacb073c800bdadbb25d04948018df70a9253f7fa51e3044952eb136b473</t>
  </si>
  <si>
    <t>6b120c9057965080b5fdbcecc8ad0016a4dd94e8a31a3f29db78d1c5037a3c18</t>
  </si>
  <si>
    <t>6b14c2506c684d63741dc605cb85473f0fd311b7c2218b0ffcc0198b25054d33</t>
  </si>
  <si>
    <t>6b1b759095fb6e407cf3387f3f7424fab7f3ece9f2fc05378acddcc9525b98d8</t>
  </si>
  <si>
    <t>6b1baa1d0e0977e1e7f6b956f922a24310be6bf193ef5225d36a4eaab9ce3fb1</t>
  </si>
  <si>
    <t>6b25fe375d53ad98184ed13727c0e890e7199b50834fbae21112e02c58dcad6e</t>
  </si>
  <si>
    <t>6b26eccfa85ee1bd16e0268b98e1c371f7021df78d3a1aff300e9cde18bfada3</t>
  </si>
  <si>
    <t>6b2ca4e123544eb51e7bd6fea5a3dcef88a0588fe6054b7192ffaea24d98575d</t>
  </si>
  <si>
    <t>6b2cc47a6d472728eeb8bed0fcffd3d76790e6e645c365d374b6e9c6356603ca</t>
  </si>
  <si>
    <t>6b371fbc9cda165ac383670a9a6be7cfa5b6512bfc21374050c12d011a8bba68</t>
  </si>
  <si>
    <t>6b3a82d181ca2d79e894d430fe15b831884945107b890f01d37d067c2566d852</t>
  </si>
  <si>
    <t>6b4e8ed8a4d4e110aac37f446f17ba163a0bf9c11c499ed8914c3433d9c42293</t>
  </si>
  <si>
    <t>6b5038f6b4231b2b3f8a278b93147d101bb679c0a0afb1fd00eff4f394e8f797</t>
  </si>
  <si>
    <t>6b61826345a63655c33a498c8e1c25829e4c899a81f032d08da021a5dfa24256</t>
  </si>
  <si>
    <t>6b63b9a2869994abd4fb376f4a5fa104413bba7c0c29af0d4fe2133ecd2978a7</t>
  </si>
  <si>
    <t>6b6a47d1717a02c7dc3a22ce3ee8450695b3b8972c84a3226f99132a37efdb7d</t>
  </si>
  <si>
    <t>6b79160a1c3321c9a6e5af3ef37279bd4cabf1814f20b5ffe863f0f70d6a4103</t>
  </si>
  <si>
    <t>6b7a630ab5b379ca0314f7e7877d3ea0d210b846274afb1a4934f39f10255b90</t>
  </si>
  <si>
    <t>6b7b04d1c5e769595e76416799e1a1545c7d773b76aa7bf7fb6bb2bd3aafa106</t>
  </si>
  <si>
    <t>6b7d5fac76f40ce8d8e8c848f44bb96ca15c6003d5b608788b50a044f0f684c6</t>
  </si>
  <si>
    <t>6b7e36b76ff2bee4993e6497e3224c1890690a005025f8e9d8ba5e45b1ab54f7</t>
  </si>
  <si>
    <t>6b80c9fc63105dfc996282607793fdb0486e08f1e9b334aa93760920fcee1482</t>
  </si>
  <si>
    <t>6b85bd6ad193346ed02a3f821144b968d87e1cc2e42d8f1e61f8c6a6b7e4618c</t>
  </si>
  <si>
    <t>6b86d17653a783275ed7e5480822103a09ddf72ea802c0f3743477dd719ef2e8</t>
  </si>
  <si>
    <t>6b8e7c7315f864b27e4553f1d05003717d9fd0e2cc3e5c685d49f8462c00650f</t>
  </si>
  <si>
    <t>6b8fbdf6ad1ad98f0179ea37e610d57163586c5fa17ccf9ba3062a409730b8ca</t>
  </si>
  <si>
    <t>6b9a1eab95492b618fe926f28e9804bfb105663cf0685e4032adc90f5af45dba</t>
  </si>
  <si>
    <t>6ba0966a44dd8bd6a5819b34bd12b4b0a6433d592e5220763c6a76adfe29f3f3</t>
  </si>
  <si>
    <t>6ba35b4a0fbb2d4f6a7503ac5124a5c6927fec9a0c0f92fa68fecc874f7a1d62</t>
  </si>
  <si>
    <t>6ba87f5a4c9ba572bd75abb561ff486e022a02b0873d8b8737488fc6fb0cbec3</t>
  </si>
  <si>
    <t>6ba8c6f9cd2eba95164dca1bcc816c87ac04ca55d573bef8d6fe6ffe701ea410</t>
  </si>
  <si>
    <t>6bab0a81c9533c76b08d75dcbff31ba8a6c9725b4f5637b1658bf17fc1ae9c4d</t>
  </si>
  <si>
    <t>6bb49683145d54a0f9831eedfcb95581f25c7d5f4d27bb5adf34becd289304ab</t>
  </si>
  <si>
    <t>6bbbd558ede75171e06e195a3f342fd3d5387fcec4973dd49d342a1eb76ec628</t>
  </si>
  <si>
    <t>6bbd9a96872d68262de86590df36c7640df865836719fe72b544b0751f98f752</t>
  </si>
  <si>
    <t>6bbfb484ebd986e235dd5755391c31b9ba2dd328df9bb240a887a40bb2bfb524</t>
  </si>
  <si>
    <t>6bc459e6f048c60313797d2ea5720c75fdca316c0b53ffca90df2eb0117f3888</t>
  </si>
  <si>
    <t>6bc5157bbe20f41485fcbc78d0bc09eb0957d159d86756dec52a40714266fe18</t>
  </si>
  <si>
    <t>6bc7e6a9b672cb8242ca41a1575b0c57cb736089cc44f4e38f085ca0d4ed47e2</t>
  </si>
  <si>
    <t>6bc846059a5ddc63fbccb017d71e0837b0f0b42242707303af01bccccd884626</t>
  </si>
  <si>
    <t>6bcc4d1d5d6a0d70b7a06b6dee38074466c3c03727be64d6926995e0f1fec588</t>
  </si>
  <si>
    <t>6bd152ea4c39609a1c5036e16e1d25b974e4388515c5929b6916fc1abbb97df6</t>
  </si>
  <si>
    <t>6bd386075a0bfd0ecbc42f87f8c24cd861a047d99041fbb421dab7c1b841f713</t>
  </si>
  <si>
    <t>6bd8b94045fe605ccb4d2def08bfb8a641232cae6b1e28dc18f1873b759e45e2</t>
  </si>
  <si>
    <t>6bdad15be53e0e12f2291368b5db7258172ec01750122cde0db51822656a394d</t>
  </si>
  <si>
    <t>6bdb242a6576f565e74a098999159ba64e8066797e0d0ebbd6ea8e1113f61236</t>
  </si>
  <si>
    <t>6be6b111ceb28f18b3a66f847249e2d956ade092aef1322c1de03f94a4271c9c</t>
  </si>
  <si>
    <t>6bf229c80d3c4e62c13299725aaa80b094b7e393f4267cac3c4d110bc4003dce</t>
  </si>
  <si>
    <t>6c00bd2377dd0938a339311456072553f4aacf2a81a07d3c7165181016b1bab7</t>
  </si>
  <si>
    <t>6c031e142cc847c49639902dda08ef0e6a534dcb4502d4318c419da2b327c153</t>
  </si>
  <si>
    <t>6c0693dbc4d4762482e4126a9c909dee53f39ab03aa22542308f30602421aed2</t>
  </si>
  <si>
    <t>6c0c7a098d3ce3bccd5ddeb9201380fb10901b7059259e9485efde317e6e878d</t>
  </si>
  <si>
    <t>6c2390db0bfce8a194dfbbd09f129fa06126bfc5ca46beb1f267035d89cc3afc</t>
  </si>
  <si>
    <t>6c2686e59fa994aff1b002fc88f243b8770824ab48245434abcbe991a75a47b1</t>
  </si>
  <si>
    <t>6c27e96603ca7b56b0ff0e9850073f7aab19519c2eea06c82050f003e8c675d1</t>
  </si>
  <si>
    <t>6c286e66ca9ee8724338d6843f1a590d194a9527aa5ec22dd02108a7499117ba</t>
  </si>
  <si>
    <t>6c325c312feaac9f4b4540dce72ff7fe3f94fc5fb291c327aef2e7ccc0b42182</t>
  </si>
  <si>
    <t>6c32c7a655f3356a7cfc558c7857a1df33e4777ee95a602bae1f76118bd4404d</t>
  </si>
  <si>
    <t>6c3f5e2bca84497c5efbea4603b38f5c0c4f8449cf74c8349754cf97a7b93f85</t>
  </si>
  <si>
    <t>6c41c7454f1065705515b3cf9de134f6e1c8f5e818d0b13a6bed428202a8fcfa</t>
  </si>
  <si>
    <t>6c45915466e5935d64ab06ff4fe513ea7828fb77451269a6c2a858e83d7b1aa7</t>
  </si>
  <si>
    <t>6c499a0f6d5bfd4fd0e28042297c3bfb2d2290d579f0ca9b2580a3fe8a58d45a</t>
  </si>
  <si>
    <t>6c4d38251b84432231fd74f5f2a5700f336a36115e80a1d494b5993f10dd4a58</t>
  </si>
  <si>
    <t>6c558efef329f23cbb88b0f8afdf4aa610cf162b5220a0928a46614a5572cf52</t>
  </si>
  <si>
    <t>6c57f3604bb7a90314611c229ab352250f49b9fa81370a154cd992c15e652fdd</t>
  </si>
  <si>
    <t>6c5a34770e7c312914b98dd2a98141edde64cf53ebf504660edc7df7f5eebb0f</t>
  </si>
  <si>
    <t>6c5c48321ebc5ace45c9e51bb05b5041dfcbe8515f209ba516daf652503542df</t>
  </si>
  <si>
    <t>6c6039817dfb39748e7e08e6818ecaf002d99d50a3fe6fe7f0d09f2d90235e7f</t>
  </si>
  <si>
    <t>6c63d35e3a73d16a3f53e1c69066385671df613bd5858f53ab2d070c17be8355</t>
  </si>
  <si>
    <t>6c73009b53eac33ebb90c8afa9c7d73386650a0541a4cafa6f60ee20dd18c604</t>
  </si>
  <si>
    <t>6c7d524a12a7d980c4e8ce6f739edbcc54f7ecd862c1389cf24e5cadcf8ba270</t>
  </si>
  <si>
    <t>6c7fad32e7a2bf65c633368a5c0b5e30195a691fcbcb6d9017ece7ab1d3411f2</t>
  </si>
  <si>
    <t>6c8687e6d674a91ad3cdbdf44251ab92dc36dd4f88e22fa350f079af51ae3677</t>
  </si>
  <si>
    <t>6c877f04032106529e8f2c4d26ce0bf0ba082b2e19b120eb785561bddeb10209</t>
  </si>
  <si>
    <t>6c8a8ff6f4807490851c6b420d3f96a79f50fa9b82c4d3fffb41a97675f8a595</t>
  </si>
  <si>
    <t>6c9ad493eeb34ecac64f64840547730f2d05bbf688db76f666d704102f02196d</t>
  </si>
  <si>
    <t>6ca4f3b1e813d7406d965f21ec1cf952fea6bce1afafe0a4cc7e0810e031b57a</t>
  </si>
  <si>
    <t>6ca77f20d2308323b1937dd19bd084f976c681027bf808e12c4c5a3c051b81ce</t>
  </si>
  <si>
    <t>6cae24c19cd36303003b2b9862ace70674f659b3769d5931813be801883e6f25</t>
  </si>
  <si>
    <t>6cb47d3088cbe96594349b81bb49ff911499db319ea4d8f879a3389d359ce0bd</t>
  </si>
  <si>
    <t>6cb6103a877ea3fcc6a8463bce188edc76a1d22f439e8c74f0dd2b7ede9e6e13</t>
  </si>
  <si>
    <t>6cb6ed33f04fb0305bd65c6211bd2c4d430b23e5207a7a073a1e138182589d3a</t>
  </si>
  <si>
    <t>6cc1262b9affc1981c699a3434dda9ebd47780d0c72681a9870df8a933ec87c3</t>
  </si>
  <si>
    <t>6cc2344f0ed06eabb703940c41961d235dd0b9d5a58921e3b5cdf8589f236059</t>
  </si>
  <si>
    <t>6cc48356ab5c9c5463e9f507aaa61321a7b06a47c01d5b94e3edfba1e1daf002</t>
  </si>
  <si>
    <t>6cc93560bdfd35a871fa250b7eafe9c956cdae9ea66063b10eb4f043acbb79f5</t>
  </si>
  <si>
    <t>6ccead802e14268c3698f782e98934b9605aca0abc8a15728856fa01f03cbfb7</t>
  </si>
  <si>
    <t>6cf672ca340a8b36d9e84da2f6136936e4158a42d2cbe4a1763aa05a1ed20114</t>
  </si>
  <si>
    <t>6cf802f68fd7adb45dbbd4ee202d5e2c9850ffdaac54aaef8f5f824cbf6359dd</t>
  </si>
  <si>
    <t>6cfbe7b8336226c3299a2efffe3c27296d92bfbac1308329985c4c117b80411f</t>
  </si>
  <si>
    <t>6cfc3c5750b66375461a6d9428a805bb4ce29d81a3c515e31513721adfe0d1dd</t>
  </si>
  <si>
    <t>6cfd8babceac72cf0852146d2de6a27cbb15019692fd5bce191622cf7848d75c</t>
  </si>
  <si>
    <t>6d004daff7fbe21dc7848f292046a36ae6077851551ea6e56386df8042781ce1</t>
  </si>
  <si>
    <t>6d077c741906666193ef6a506bafde99955faaaac64a0f7d6aca18aaeb68ba3a</t>
  </si>
  <si>
    <t>6d08777598e913891ae0fd6352a6214044b0497e437710859a76a45cc22ef660</t>
  </si>
  <si>
    <t>6d0c3f7f9c0a44c601e2d04d47067dc93e351ac338e3939ecd2b877a61272099</t>
  </si>
  <si>
    <t>6d18cbf7dded97592ebcd5dd8e06b41f2cb4150bc88d9562aba2c87867ac164a</t>
  </si>
  <si>
    <t>6d193a921646b7dff87d942f1cf44fdb431fed11068ca1b836680100bdd20b93</t>
  </si>
  <si>
    <t>6d1e98b9ca0842b812d912afa9725a05c091c080236e604b7b645b40b82243c2</t>
  </si>
  <si>
    <t>6d2b6ac9940c7270df05b48ab497adb9262f800bda576825838eafd4da9ce399</t>
  </si>
  <si>
    <t>6d2cf1d07b4712eb98726aa37b42c7d4e0be92bd04d09f6e43cbc06de0ee238d</t>
  </si>
  <si>
    <t>6d39a29c4be2afd72a6e018af2a5d387f5cb2edd1271976e5173058a7fb888fc</t>
  </si>
  <si>
    <t>6d3bc6e8db200b87b40ad1248bfa402454d9a68b6d454af734804e38dffda7a0</t>
  </si>
  <si>
    <t>6d3c2fb7283953276568251f384d90aa940fbf7c5b22b00fb5f3c3a7924a673e</t>
  </si>
  <si>
    <t>6d403faf47d26e29e48c989ceb54f3ae2cba6b6662675a76bce12cd9fb3a9915</t>
  </si>
  <si>
    <t>6d45d9525c54e597979071e65d0cdb468a1ef26aa0f6c15d2215875ad546a4cf</t>
  </si>
  <si>
    <t>6d5640d5790c2137f01daba16378f90b708bec9fed3d661c74777f75b625c59c</t>
  </si>
  <si>
    <t>6d5bb73293b87ba74a525b1d3c34e807f68ad59d00237974b58b7e255db0de69</t>
  </si>
  <si>
    <t>6d5e8c134b2d0d62c9e288b7c48c3cc01dceccaec199005c16e476559ea91cf2</t>
  </si>
  <si>
    <t>6d5f76353e3f54a857fa2fba5744703949d8f1f24749c647bf1840c255e6ceef</t>
  </si>
  <si>
    <t>6d6eced1df56a61326674fcd6d386cf7725f8aca6f8a2fe7e6795cdb9cc9e9ee</t>
  </si>
  <si>
    <t>6d7660f24274548e5b801385591fe55ea4133b54f3fb2572bf9a10cf9704f391</t>
  </si>
  <si>
    <t>6d7a4b520d9277e649c88699b4005795a24de2d29167a1f1d84d556069c82d4c</t>
  </si>
  <si>
    <t>6d7f6d0724c1f984a85dd359dfc37b71adfa8220110153b5a42828845ed35ec5</t>
  </si>
  <si>
    <t>6d88768e7f5a678fbdd873be2cdfbca800b11702b00aa176f320074c56db68c9</t>
  </si>
  <si>
    <t>6d948d4adfe9c6db4ecaa71cac7a1cb19504274d8e853f084d336a3e2fa2a838</t>
  </si>
  <si>
    <t>6d977af28c5cfcda41d0b852b9bdf7df6288d50b4779e113c76354f70f63fdea</t>
  </si>
  <si>
    <t>6d9fc3f21a7a04cd5e39b5508e75cd7255827554b5298219938e4d36dda49d16</t>
  </si>
  <si>
    <t>6da21dac56c25009cef8eadbf268c256a9abc9bc07be154898290a4478d5e6f5</t>
  </si>
  <si>
    <t>6da5c402d638411bfaab244f42f7a30c94aecafce604cd126129659b460220c8</t>
  </si>
  <si>
    <t>6db0036bdf5865d9c9da0417c2bf5c4b86b700e4896f76b7713e579706fb2173</t>
  </si>
  <si>
    <t>6db4a1e76570be620536c004c9528d3ccdb284882f1505f6f67f8688eef2020e</t>
  </si>
  <si>
    <t>6db6d59da89698c6bea58d6a0e21473569a55ceb699df56e0fca2f181296e5da</t>
  </si>
  <si>
    <t>6dbe03b8824f4a73fd9ffdeb06b2186a1cd30295ac0d36b609cb66c44e24ffec</t>
  </si>
  <si>
    <t>6dc0dae0de99dacdc93b61597c35ab0d04175ff8229a2ade7ed628cb8c1abe7a</t>
  </si>
  <si>
    <t>6dc21dafea67b9a43312667e42168000e2a5d9d21d69413177d8e2a27a8f3b9b</t>
  </si>
  <si>
    <t>6df034f801ef6f0ed40a7482a74c7e16172a619bb6344fdea1ca1cf670487b01</t>
  </si>
  <si>
    <t>6df4309021a0f81e856d04d14effad8f7e6e559962da97f04494f07d32a88f6b</t>
  </si>
  <si>
    <t>6df4f1b4a6c4a7189345530355fdf6f31096ad1cd6035ec3b053c72ebf9636ab</t>
  </si>
  <si>
    <t>6df6c0c5dbeb1874b524da076b98d0a6a1b12708bcf4d7726cc6b82b7b337ad9</t>
  </si>
  <si>
    <t>6df6f85c3070d1b4c4e2f7afad3b43bcb29163c35dc64aaf93121b5f27a5224b</t>
  </si>
  <si>
    <t>6dfe9b46bbef5932a4e53f561a8cf9386fcf2b6abd1b48b7ea8a997d4583946a</t>
  </si>
  <si>
    <t>6e009184695b4129e748c82378e2e12c259a66e14671f53c43bd8be1688cff88</t>
  </si>
  <si>
    <t>6e00bde6e7e6013a70b98525234bfdc940acf48382ad535e159c0d08c67a5db9</t>
  </si>
  <si>
    <t>6e023b51c65d6bc658a34186ef0516bb12bc8d3b56a80afbc6991a35348fb0a7</t>
  </si>
  <si>
    <t>6e0339ca1597d84d2f0a2b24b97ecbf0b0e28cfd9c97731a5b51653b9313e261</t>
  </si>
  <si>
    <t>6e047ead38424cb67035b119aa2968b8552bc510e11d73de8742be03e7153c83</t>
  </si>
  <si>
    <t>6e0cd4330fbeafbde8b20722b793e17c7790e680d7c1d322deedf8042b6f220d</t>
  </si>
  <si>
    <t>6e1053535eacd86f1217b284b52766a4df8b5797446c1aafd7402a7f45e7863d</t>
  </si>
  <si>
    <t>6e1164a16d51fa926a9b8a0cac1aab2373a678db47246f5c612793e765aa8b5e</t>
  </si>
  <si>
    <t>6e1bacba674a7a4634875175e56f85255afd1f372a28ea4d087380f149399d14</t>
  </si>
  <si>
    <t>6e26bcc1baa6c5d82af2b27a544c7ce686425ad594bf27356a724317442811f0</t>
  </si>
  <si>
    <t>6e2ebf9d1e1ad47f501a116f883f1e2f1409bc7953707c2e26185a718c4d73e3</t>
  </si>
  <si>
    <t>6e3f5cb91b0528ec80f13d818e3a9c0acefdb2c1168d89bc0b2855bb1d28e0e6</t>
  </si>
  <si>
    <t>6e3fc5e722cede5ad9efc2d53108278e94bd8062842fe2c2a80fccd98a7879dd</t>
  </si>
  <si>
    <t>6e4dcee60900553897d828b76beee2e94b8e176930fae00f66b97a306c8e8eba</t>
  </si>
  <si>
    <t>6e5347db09a7da044e2728e5dc302464beebf852fbec6b53e052f6f88eebcbc6</t>
  </si>
  <si>
    <t>6e62e16bd462602e047bbfc03ac97ebba6a23c0f607268be92411be541fade66</t>
  </si>
  <si>
    <t>6e682f7ce85e7d982f8539d4b42821e5bfd89285bb81d18b3c2253cbbb4cfe59</t>
  </si>
  <si>
    <t>6e7460e51d5a748a655115d21bc9fec31addde9010e665abb0d226e3036d6ac8</t>
  </si>
  <si>
    <t>6e886b676051bc511fff1c4bcc28dd726dd1866245ab9898cb4c5894ea31d246</t>
  </si>
  <si>
    <t>6e91e4ae563d08ed7a046deb903ecc73bf94ffa8d32089634dfefdca28235c63</t>
  </si>
  <si>
    <t>6e9b3807959b4483443778dfc1f39b2548c3bd8f7bfec490ecdbb9d81d5641d4</t>
  </si>
  <si>
    <t>6ea36327b3a773e862529db4e6673f4c32cdfb63454816be38840fd95d6556a3</t>
  </si>
  <si>
    <t>6ea74e58c5868d8379b140dd163a7842f4317b3f6c60297cb845ec6dc4bd3726</t>
  </si>
  <si>
    <t>6eab9789200f5967c937b485749b62882c28a0aefaa1984a047ac49cd1a56b51</t>
  </si>
  <si>
    <t>6eb3763182d7cc5657da6388b27a6e6e1842daf209ef433a15046f3375554ade</t>
  </si>
  <si>
    <t>6eb79df0a80948368eb1c0bb8ab7e9c0c3a471d880135ee9bf2a5379346cdc26</t>
  </si>
  <si>
    <t>6ec7a8412be360915d8594f5b3579dd1f5c3e1a9fd0f8835a5e65026a87b3448</t>
  </si>
  <si>
    <t>6ec8a049e6f6f2e104751fafaf0d01ffc2a625d6f695681890208ad301d326f7</t>
  </si>
  <si>
    <t>6eca0a842f839b6de6687f30755ee7ec5c6912f52be208bdcfe40ec882b83c56</t>
  </si>
  <si>
    <t>6ee91011aafe82fdbd00d4962a49d9e97791249994c0225d8fe51aec817480bb</t>
  </si>
  <si>
    <t>6eea9ad8741204aa945ff93a135518246dde26bd47d84e48140c29dd88d873e3</t>
  </si>
  <si>
    <t>6eec00ebb45c46cc99bc8cb028218bb4583d5578dedc6f1b787fa698c85b2a62</t>
  </si>
  <si>
    <t>6eed79ecf429fa98731a6d4e3a0dc89ca185223a3ba39187882a7a93fbc29bd9</t>
  </si>
  <si>
    <t>6ef56a59ecdd6ab38199bd130a08d6408cdc170207963085f0352bb8dfba15c7</t>
  </si>
  <si>
    <t>6efa274028e3217d8a2f5615f7d4ffab29aaea7cd9374773090cb2fa9db30187</t>
  </si>
  <si>
    <t>6f021d48d049bbc78a74c245ef7346e41f56ab460928bb02cb4f6c865b5b59b4</t>
  </si>
  <si>
    <t>6f19836e7d4ce5e6d61eb0945b9f80733064f8b3b7002e46c2787a4b2aac18fe</t>
  </si>
  <si>
    <t>6f218f2de692c51190bdf1eb06605e0fd8889c155ca551998598e0915722129f</t>
  </si>
  <si>
    <t>6f2ad9a0be77227438ae05bd993e8cfa2beec5e3644b06322a04c016a73a4336</t>
  </si>
  <si>
    <t>6f2cccfd387dc87df34f877b1d8a320e66df3ae8e343fb82068d6078b41563d6</t>
  </si>
  <si>
    <t>6f3a5482ea208ba388a0222e8f2a5d5e9c9c34525fe5520f9ae30cad1aac6044</t>
  </si>
  <si>
    <t>6f5978728c4787047343affc5633ee5cbb99da6c2c4cac30bee3299b996cecb3</t>
  </si>
  <si>
    <t>6f5e4ac5452914ef41a878a060b7ef02c12427046ab901ffc6b6a51de53e4c17</t>
  </si>
  <si>
    <t>6f5f6eb2edf653f7fffbeaee7f81e4adccf48fef6497a55ce427821431c9a72b</t>
  </si>
  <si>
    <t>6f63a66502ae943a44357755433a15a1008897561a027734e212bb903bd6fa48</t>
  </si>
  <si>
    <t>6f691443d9267824bbbcc70e2f5cfacd995fffc36675def2316701d03b3cdb2d</t>
  </si>
  <si>
    <t>6f71bc32ba8acbefd6a22556b5f97d6a7c0f69120c1ccdcbfcd44ad241c8e6f9</t>
  </si>
  <si>
    <t>6f82eed76633773f84f7516d18d48e4de73ff1f516ab63a1e4821ada27f48b0e</t>
  </si>
  <si>
    <t>6f84937c4056e5245513c7bb4543a89428b6ac73dc7a7599841e741256bc3b98</t>
  </si>
  <si>
    <t>6f85a2ad7d2d8395c1a946e72639e9e756a8cb1dfffa8801acd695f6e8c57533</t>
  </si>
  <si>
    <t>6f868bdde953f9d30dd676a50927e93c818f3c2b1b51c7514ff33fb47c2b08e4</t>
  </si>
  <si>
    <t>6f8966ac92e009fa090005b03da6795c5c4439acac999f0afee4787feed797e7</t>
  </si>
  <si>
    <t>6f91f647a181973e995408da2f48a2d0ad1eb378153d0bdb665135024357bd19</t>
  </si>
  <si>
    <t>6f95197baf3d705041e90bcd27523818dc43c20ee69b6651ffb8733d7396f7b9</t>
  </si>
  <si>
    <t>6f994f885e665c7840e0d478053288da63048fa4cedbb443e28e840a6a960200</t>
  </si>
  <si>
    <t>6fa7c833cd9ab5aef886feb88b460cbca6ac8ea16d5f7b97560257f3daf3f3f1</t>
  </si>
  <si>
    <t>6faea3c2eaf7e1495cfc340fd7c570a97c46ffbe8f05dd376090eb0122795d81</t>
  </si>
  <si>
    <t>6faf197b067a5ac1c9cefe458e4d0672ad7f2ef419d039f1a78b2d3e9929396d</t>
  </si>
  <si>
    <t>6faf5f021895960e3ccb96d834d539ae752b30b206746b752abadf162530b0bd</t>
  </si>
  <si>
    <t>6fb226e256dc927ecf03d4478867caf34bb5217e689492504a5f78316e7ebb12</t>
  </si>
  <si>
    <t>6fb38869832f9c7896e234e0b905e0dac674d63c77dea13b8c03716b6f77b2dd</t>
  </si>
  <si>
    <t>6fb8d13cdde97839c8595723f3ca51b732bea056ff38060ba66029f88cea736c</t>
  </si>
  <si>
    <t>6fc7b2916686790ab087a270564bd52afbfc86bd445470289821a042f88d6858</t>
  </si>
  <si>
    <t>6fd356c7e05327ab0a92ca93ffeb85640855eb02954e15add113def4105ff305</t>
  </si>
  <si>
    <t>6fd8d2035238c735ea608f77b2973bb83d08181b5795e329dec0ee64e3b2caa1</t>
  </si>
  <si>
    <t>6fdb255efdba967b4120bd9a1d230caab7caa0c664814f05e8a99a12f0549dce</t>
  </si>
  <si>
    <t>6fe25410edb0729218d4b831c68288c34453c595cd112ab0f88edcf73bba2158</t>
  </si>
  <si>
    <t>6feb83e3a5279ba16cd88fbc921bfcb903d91b75cdb817c382cc445af39aad08</t>
  </si>
  <si>
    <t>6fed242d38ec162b7ad4d21353d164262c9aa033c506124fca13b74dfb30bbc5</t>
  </si>
  <si>
    <t>6fed81fbc8e37ba1f9278837a67a349bce194a9fc8b9750f4ac1864b5712f91b</t>
  </si>
  <si>
    <t>6fef09e69a64f6fccd8bc22663c6b805b2749787a5283f1da7b4fa4a50830345</t>
  </si>
  <si>
    <t>6ff11d94440184171cd97265c7b02d8d0dccabd891e0d23412f86de276951145</t>
  </si>
  <si>
    <t>6ffa0c115d0860990bd6b1ef7738bf180b4e9eed65a86cb3abb791ecf88778b5</t>
  </si>
  <si>
    <t>6ffc9f14599fcaf961f9b565e611503da778ab50577e5e2f2ad633ca9d6f6da6</t>
  </si>
  <si>
    <t>70026bb1eb0be7d43dec0945e15511715f62e44a1fdfb9fb12e3fde69f868187</t>
  </si>
  <si>
    <t>700f89471b14d6f11f7d7cd16da23ad4a50ad3926a613abdbab821fdfef29b9a</t>
  </si>
  <si>
    <t>70147a971ecf1d2b6425e1296b552b869fd12e2a03ec3bfd088aff002763e483</t>
  </si>
  <si>
    <t>7016c2deeca5ff11c0a98a35f332fa2373928f2c9fd899d566ec926fc8937be5</t>
  </si>
  <si>
    <t>703d31b81c4e05d5c8359ff6ea6de7ed88ffc0f0bc793696b0e0acc765d9d814</t>
  </si>
  <si>
    <t>703db6512f466ac5d7ab8eb629f786c519984908b0c68d54c984122fdcedfb52</t>
  </si>
  <si>
    <t>70440c981b7ecf15762874077f6b3c6931afed59fe5a556ab71ad10fce81a7b3</t>
  </si>
  <si>
    <t>70457a6d05835b5081d1733d6d41ac4edcad6425b9ea2e28ba98d596337f4b63</t>
  </si>
  <si>
    <t>704b55e7fd24233dbdd54c12b36b91146a2013a6502d69e3af12ff736df06a50</t>
  </si>
  <si>
    <t>704e375c9fe59caed13e3ad98fdb22978a846708dcac4bf7225d5be6d7395782</t>
  </si>
  <si>
    <t>70528d11f8270fd7837e64246cd82987bde069b2b9cf31600b686e9116794ba4</t>
  </si>
  <si>
    <t>705345570c888bd7cf739b8009c08eddb673c0c1a42c21308dc680d69a3ed3c4</t>
  </si>
  <si>
    <t>705c6a1ac9fd4e82e9ff84711a323553b6a02c2266a9f2952631ef7e77a980bc</t>
  </si>
  <si>
    <t>705f4d9c8844338e823a1fa776359b5d3296a1fdaa4ded67bbbcd0f32c7379c2</t>
  </si>
  <si>
    <t>706056063dd79327bb6faf31e52e140fa62ec8121540c21a0e9797f7b6ee80a7</t>
  </si>
  <si>
    <t>706dd857c114462eed7f38c896518db003a028a0ad2f399abae04297e75e5a11</t>
  </si>
  <si>
    <t>7074c80ee7f0d8eeb45fad3d1480d40a36466a3b80fd698b4bae9ba702012fc0</t>
  </si>
  <si>
    <t>7079a3e062d0810115135ea53a695097e0ee2d87db95ec3b455f3edc807b378b</t>
  </si>
  <si>
    <t>707a5d31a773ea2adef3555705a4670ee3f0b349de7b589dc349ca584495f47b</t>
  </si>
  <si>
    <t>707c138731238607179d953ecb93f084cba4dad665ab91eaaae9d6efc15f408f</t>
  </si>
  <si>
    <t>70906dde410c76056443b6a66a77f2caa60e659efe83c799ccbe56dea64199e2</t>
  </si>
  <si>
    <t>709313df044de97101a3686cb23eaf98e262c8c5fd4e5275ec4cc2426cd71d75</t>
  </si>
  <si>
    <t>709b40398dcac5635d0cbc6f9b0efb3d1d2840914f8c66a66df332126872918a</t>
  </si>
  <si>
    <t>70a6bef6fffe4f3ad1c0b43170c17bd90dbfbe3eb3cc9fc19c9ed0ee9cf0e8b1</t>
  </si>
  <si>
    <t>70b3c3444c1664662b632074574fb9862aed499aa3d7c668d1d719c12aa15faf</t>
  </si>
  <si>
    <t>70b555549d1acd5a75f3f446d7344103bf52df292f43abd831bdde2d46e46227</t>
  </si>
  <si>
    <t>70b5d0ccb3a9e2c43678161260c3cc529a7cd33fa5247d3d9663d96f5ff1cf45</t>
  </si>
  <si>
    <t>70b7454710665d4cd1bcb21922cb33450d96ca759c4f89d10f3a0d525977cefe</t>
  </si>
  <si>
    <t>70b7870a6d2bffea28af99a16b340cae9d088cc80e3bc85ea0a937a924fb411b</t>
  </si>
  <si>
    <t>70bca7a0215a99fc56ffd56410ff3066a7b007670ad08c6ee1e3c20c8e199d51</t>
  </si>
  <si>
    <t>70d0e00baa64622f6b3d47823df2521499cd9845b66e37ab7a653bf90c9b09aa</t>
  </si>
  <si>
    <t>70d230f62877383321f2efcbf265c112dbfa2eef865be3133c958d23b4506ab1</t>
  </si>
  <si>
    <t>70d7e5c461b6c50a5308b1abc786bbf2b6a87419225306c48c22a6c209bbded4</t>
  </si>
  <si>
    <t>70d8fccaa6de576443ef4614c9ab564a5943eeea2628b77b4ef1700ac031e9fa</t>
  </si>
  <si>
    <t>70f0b700c04c4a2c9ce52326724ce068c464385313b2c90247982261d58ce34a</t>
  </si>
  <si>
    <t>70f8aa91c49bc0ec1095444b0eb04f1386989dec081a1b24fe5d84a1a6a0d145</t>
  </si>
  <si>
    <t>70fa838173989abfe91998766fef1b6b77eb8cd50cf0fa34a3b0741def027255</t>
  </si>
  <si>
    <t>71067de8023731c89771719bbf99ff027682be4067219e428c3ec953726d87be</t>
  </si>
  <si>
    <t>710e195ef5ed4af9da543f0a4e2d9b9c1b524fe80a147ddebce309cc118cadc9</t>
  </si>
  <si>
    <t>710f6d2c343587061a6ceb263cfe326992863200fbb854708201cf7dba236bf6</t>
  </si>
  <si>
    <t>7111d28c0025506404ee1749fd9e9a410134ceb9924468820a47b635a18f0200</t>
  </si>
  <si>
    <t>7112328c572df1aa1038f34df9682cfe99a0f0db640f8547ca269168d5120118</t>
  </si>
  <si>
    <t>711d963288786843b2cad53681cef0fade1386b904f6f3494025939e07bb1f3a</t>
  </si>
  <si>
    <t>712d034729fa70d83ef19c0ae1e5cbec14178294c13f012805d5193b0592add2</t>
  </si>
  <si>
    <t>71331475952bf5981ed23620527af38e2ccc0818a13332529bc055a17372d2ad</t>
  </si>
  <si>
    <t>713549689e2bb2e0df0b316a99d8a14f2326484b337a43868c064464d6de446d</t>
  </si>
  <si>
    <t>713710e2af549de7f615c7e9ebc93c41b26c61ba38422501447bb2a2e9bf9b23</t>
  </si>
  <si>
    <t>713b85848ca0ac8ae1ec8bb5154308d3c73a940759758ff7c9e173482fb23ad6</t>
  </si>
  <si>
    <t>714214b0d418ac0b6aa48614bffec09c6dd34eb1e70f25e57862b9e28577e12f</t>
  </si>
  <si>
    <t>715f750deca7059d89460a6060c1e7d936372a081e24710b57134f673fd99230</t>
  </si>
  <si>
    <t>716778f930df36d581bde461fb84d340295f3b4b157225cabb8fdd0a97c8ac1d</t>
  </si>
  <si>
    <t>7172c1af2312e81f53cab2199f5bc4738bac94657666dd678615a795ee825ac4</t>
  </si>
  <si>
    <t>7174251a97ed6ac39fd6f166ffcf44ce838692d2477d40b4c603e726cee3f5dc</t>
  </si>
  <si>
    <t>71762f7efad55a2461b426c37982a4ee1c39d634384c58ef0c5c1bb1843e5b9b</t>
  </si>
  <si>
    <t>717a14661454592379f528624a8c910f516899d69124c15630f4189052245d9e</t>
  </si>
  <si>
    <t>7180007d1ddad1c19ea4ab8a1229bc6168bc5d7457b1b9864ff3e6d65766b08e</t>
  </si>
  <si>
    <t>7189ef5bf0402f99bbd82ab0a71ba6d924c98c0b9149e94348263f75e98abf05</t>
  </si>
  <si>
    <t>71932df285a3ba5ff9f34896d07649d11c403012a6ae96d085ae3da2c22022cb</t>
  </si>
  <si>
    <t>71952ef25ad4c336f34680640e34a64505d6c2a9b2fadae5f7f2e386bf131efb</t>
  </si>
  <si>
    <t>71975882ee582d08a5c6d7d510212d891e978d9bbfd3475f71d449e46528a23a</t>
  </si>
  <si>
    <t>71980d2a4cc1973c48eb20554d8629c5a2a6e3e10f3b352667159d9726f8d74b</t>
  </si>
  <si>
    <t>71a218f8389ee5d8f226c27cf3e15ea958f82c100d28372c4ba0cf807a9e29ef</t>
  </si>
  <si>
    <t>71a7fcab0148a4c1b19d32aaf259f0bd9309788175c63618201ef0c738527324</t>
  </si>
  <si>
    <t>71acce3113dbae30b64ad8af14220c58d711edfa458a7cd648814da39ff0c156</t>
  </si>
  <si>
    <t>71b2e1341e5d072a1015209b00dcbfcdde00baec6b718aa39c5c710996f6080e</t>
  </si>
  <si>
    <t>71b3b19a931ba4d8c27c24159fe9533ca2f52b21c70a25cf7e46c94cf5d1e6e6</t>
  </si>
  <si>
    <t>71c5fb26199499f445abe937655cc784bac77af685db4bd34c2477dcd8bc821f</t>
  </si>
  <si>
    <t>71ddc3b3a847c1efd6a3b5b13a6078e8543c75ff208f97d41685dee078fc9c8f</t>
  </si>
  <si>
    <t>71dfac897c395e55fd64f8ac50d39dfdcb0baba0ceaeebff12a20c6c2f389de3</t>
  </si>
  <si>
    <t>71e097c41f5645c763160b21a6a9a218810522f6034391e2289355d241ddf273</t>
  </si>
  <si>
    <t>71e17f306e15b334caff015a63fdd19c4b2d911f22e65464fa9f956dee8b042b</t>
  </si>
  <si>
    <t>71e6497611c430eafd1eb36ee1455aaef686fc22da44a9e3d932a5b50ab59d91</t>
  </si>
  <si>
    <t>71f22d17fe15903848d7c58f3f942c25e1ad04adff680d650e2f2be08a7749b9</t>
  </si>
  <si>
    <t>71f2bf7e137400d4be17f84b21ed67f86abd895c3ad92d731c087be941ca72e8</t>
  </si>
  <si>
    <t>7201f49c21582382e1c7c55a866e75341e401be2979bb2f983410a635a3766be</t>
  </si>
  <si>
    <t>721812a8fba5ac4b9ee74b1a201815397ccac2db771a1319c9bc12726ab24138</t>
  </si>
  <si>
    <t>721b2343907ecedab1a0c73cea9688822b01fb00352c17f40cba04074bb03454</t>
  </si>
  <si>
    <t>72259b22849183a1926c54d4a2e8a89ad6e01241558e3653ca21368c04e27afb</t>
  </si>
  <si>
    <t>7227703c04420de753e225417cc6ec2a291644dcbc423e5518fc5a628f7a8d28</t>
  </si>
  <si>
    <t>7229895ce7510ae825ecb38f459577bb2449eb192194ce9db7909aad3d3541e7</t>
  </si>
  <si>
    <t>722b8e4f53d28a44efe9b33ea7b0e1f0d0dbbea91d7795dd3ef11b7a6d156998</t>
  </si>
  <si>
    <t>722efa362a0d253b1b3fc75156e98cfac16464d0848299d705fa19ba475c6fe3</t>
  </si>
  <si>
    <t>722f646c914edcf63f66ad3a048a304b74c110cdea522b0ed801561fba460a4f</t>
  </si>
  <si>
    <t>7235a7180fbe6522084a9c88c3e2882206e26b4a360b8068ef1ebafe5016b1fa</t>
  </si>
  <si>
    <t>7237c7e9475c6a8fdfb13950c749b48730932ff575c9339883a72fd7c3a64a79</t>
  </si>
  <si>
    <t>723e157b68cf7ee652a49510c18a2c47e37b834f7bbeff329c3b6c12142e74ee</t>
  </si>
  <si>
    <t>7242992fcc8519ad04cd7d2f77e5cefebf328f8d2774ce40efbe3fb0c1739c3b</t>
  </si>
  <si>
    <t>724981ce93d8f023daab82515fdf6e0ba377ebcdd96dd123c55ad9d4fcfa09b3</t>
  </si>
  <si>
    <t>7252801593d588c1978b6e35b2ee692bc3b288ab5f9c876d68d59ea62428cf55</t>
  </si>
  <si>
    <t>725286eeba4cc1f08737930953105a1cd87eac19116cde09e4229762c0880f55</t>
  </si>
  <si>
    <t>72560216e117a6a92192c0fedd1d11404bbe786f1f090b3a893e9e4c83345e55</t>
  </si>
  <si>
    <t>725765a0b22ca302fb7bcbc6ce361a7c0864659c2264df24c7eb7bba777bc30f</t>
  </si>
  <si>
    <t>726340b43c9db9caded89a5a5a78ff40a2d6115a4769cc265bdbe9599267b316</t>
  </si>
  <si>
    <t>72645007b24c5f73c6da11aeda5d562977a1ea89509b107010e14cf2955d8813</t>
  </si>
  <si>
    <t>7265aff3eb79811fa17dc449089ec30971d434935a125a7a78c98c0500615297</t>
  </si>
  <si>
    <t>7266f8696b8fe6df3903e1b3b353eabb2697babf234b50a454aa7f3a87a3646e</t>
  </si>
  <si>
    <t>7269f6ae76cd760e814ae8f5fde7c2fce677f660e0d3fd15f277ac8cfae85670</t>
  </si>
  <si>
    <t>727587095650ae8711fe1dc19092bd028159aa053803948310f83e92b3fe1a57</t>
  </si>
  <si>
    <t>72770807ce8f9ba27024516af5498a0c9efccfdb1a26023c9d1a6d1d94521909</t>
  </si>
  <si>
    <t>72797a42173b28c499dad7fd30e554efcd13fe05ebeadb8920975b6c15f6a337</t>
  </si>
  <si>
    <t>727b8ec8e5c065ba0e446248323e33989540fcfc904f74d4afc82d38cc8b963a</t>
  </si>
  <si>
    <t>727dd6319b2be695389e8ddf1900f4c4cc296cae70386227bded34f933897fbe</t>
  </si>
  <si>
    <t>727df336d4614a40d69edfafc5c5137bd4c98884685df99a9666c0f53b864734</t>
  </si>
  <si>
    <t>7289cacd4abf79f4f69183c01fac8d906dea16f6eaf03759c6dc363213099b6a</t>
  </si>
  <si>
    <t>728aec7fb3fc653b3accaa227f283699d0e23053aedb3ce5059c8b5cde66963d</t>
  </si>
  <si>
    <t>728da479a6a93c7e4b3be5836af1cf7537f6cfaa97a4f84a0846f4eabcaa9430</t>
  </si>
  <si>
    <t>728ff8cbf7818608cf1f1999103fdba2254e4934377eb87023202c47b57a3392</t>
  </si>
  <si>
    <t>72922a5e7d8346097ae558f1172cfedd495cff210f4313df1665e53ddf8e0f82</t>
  </si>
  <si>
    <t>7292755662c6ce57e6672cf8eeeb486a3335448b1d902f993c9af94261b9935e</t>
  </si>
  <si>
    <t>7298ff517949a96576f0ed2557caeaef64ec0f94edb2cc67ecb5a818d54dc4f0</t>
  </si>
  <si>
    <t>729a55ef293b253b6593e61e1b93b5f888c5e219471f154a5cc74021d595e927</t>
  </si>
  <si>
    <t>729e1170f4384166934c9d8f2daa703ab57efa228588e59e9a00d8a38e47e49f</t>
  </si>
  <si>
    <t>72a4a3da4937d94ae1b6d1af5c520f0dde98f8662175f9d9c6cc82031a0b5f33</t>
  </si>
  <si>
    <t>72bbd35142993a80eb442a0d19301f262acee3efdf49ccd75795e6ce2ed1f68b</t>
  </si>
  <si>
    <t>72c49a7653a1a8865c430ddf1cf0f9aa81df0d5c66632906fda5e07ba44dcc7c</t>
  </si>
  <si>
    <t>72c6d8d745bc00b26dfff89892c655b6b27353486f1f192465d5bfd94d370378</t>
  </si>
  <si>
    <t>72c9bad7fc96f883ed46506e0265a52bd6bda0f2bc52929c777602f1a35c0c76</t>
  </si>
  <si>
    <t>72cbb04321dcc61b1062d16a1c72690cf1cd19abc214686d9d8a43238f1c72e5</t>
  </si>
  <si>
    <t>72db25b9c8c206512fdfd994bd651567bc5ce1df6d902ef4e6fb712e3f3af76a</t>
  </si>
  <si>
    <t>72db424b3a551328bc834411fb8ecc0c1f06799ae5b19e625a8e2e4a1d14f260</t>
  </si>
  <si>
    <t>72dd092018acd5be1bb8faef6dbd03de48c180924ffa5a1b02082499ee0cb649</t>
  </si>
  <si>
    <t>72ea7daac877210f63666eec6ae80d9d83ad81c7f885e7de7556518a35a7603b</t>
  </si>
  <si>
    <t>72ef4c5b10480a1956fb8d7e5e8e030998390a66b0cbc50074e3c30aafdd8517</t>
  </si>
  <si>
    <t>72f12c038f83914ed69db7ece0889b44352ffabe1d75d8b894f3a70adb93e562</t>
  </si>
  <si>
    <t>7300def6b13b9dcd00e6321bae22ae7dbb59582b6ebdee1ac594eda38a3cba12</t>
  </si>
  <si>
    <t>73087c55f8d0e765cdda1ba3199a8c334db37925732738194636a9c15ea32f35</t>
  </si>
  <si>
    <t>730dcb642ff07ca371db49adccc11cab0edf498fc5e28f15309adc5cf4d91106</t>
  </si>
  <si>
    <t>731979f9b54de531430c5aeddbd4464e806b0f7d070d7fc7caab374efd0c9eeb</t>
  </si>
  <si>
    <t>73233a991f38fa2ce2548de4bbfe1aec655058b6e1b668b2e7b0a86bad892f2c</t>
  </si>
  <si>
    <t>7323e683e51cabe28e10c7268458cc9e8d2a15ab683f6d3ca27233e99dc71f6a</t>
  </si>
  <si>
    <t>7326ad8b78661fcc48f872399969b6fe4fca53cd14328cc9440c06ce8d1c4a13</t>
  </si>
  <si>
    <t>73274dc77fc88c6e7f47e7f21f8e4f459bdcbb24a3b0e1099c8fe87ac7c31138</t>
  </si>
  <si>
    <t>732d6b82ba9d9749ecd5b7dae2c4059cf2e785e71f562ae2d052c6473d283ea5</t>
  </si>
  <si>
    <t>73300f2a5ec3bffba6f5e36d525bf8e1126977e7fce81f6cde0bdd5dea7f454e</t>
  </si>
  <si>
    <t>733197146845731ce8382087dde9e44911cf5659cfa399b483b1daa5155b7786</t>
  </si>
  <si>
    <t>73324bcc048befc367775ddc8ec62a45851b5e77dc4908d8768965f2c6b3cf34</t>
  </si>
  <si>
    <t>733293de9cf96dfd365c818c5e156daefd90053bd399b1a53de86080f372dcd1</t>
  </si>
  <si>
    <t>733957abfd59aa92e9cd8fc4570acbcea637e81d91320227cde21778d9bf67cf</t>
  </si>
  <si>
    <t>73473cdc7ecd14f438cd7cf5d98dee8fd884937ec882538fcbc2e18013047c11</t>
  </si>
  <si>
    <t>7347d055f5f595a6013b5181653b6c92f2c37349b540384715d126600b36ff9a</t>
  </si>
  <si>
    <t>7348f473698829260f2732c645dc472d7aa85de95743c1b76cd5222185e7d6f1</t>
  </si>
  <si>
    <t>73494a50e92dc247a75b126502068c45e5e79a4eca7066d2ecc7f7fd0f6765b2</t>
  </si>
  <si>
    <t>7356261f60a2bed16ae6ac7944aa641fa8c579df3a86a9fe86be9c93ee60b9e0</t>
  </si>
  <si>
    <t>7358927689b485209c0fddefd7a695cc05d1e7e5a1f9f573be7a516eba0258a8</t>
  </si>
  <si>
    <t>7363bc03a710f879758dc091bb023bb4e866f63d5f09a424e52d8c1d5dc7a217</t>
  </si>
  <si>
    <t>7366ff4f03c0915bc759c01c5753fd91346aa9a17fe48ba8905904dd663128c0</t>
  </si>
  <si>
    <t>736e7c3e6ab36cea12a6d72ae8ac4d3276664d7f4e0b7bdf1648acc83e10e061</t>
  </si>
  <si>
    <t>7378926f7b633b4173c4113d8836f3045547e3e83ece0325958108c93784f43c</t>
  </si>
  <si>
    <t>737be560c72b569f22b6eb53ef638b88fd421acbfeb131a277a315c6f8ee1687</t>
  </si>
  <si>
    <t>737d8e4c7c94ee34dce4abdeec8f63a3c6a7ed14d73e4cd5a923dc8a09a010fb</t>
  </si>
  <si>
    <t>73836058abd6fc4b84fa2592e282a009b3801a792d43379af02badde62dbb961</t>
  </si>
  <si>
    <t>73867a17308a33958d3549d5ec02ba490237df94d2fb46ffe25ea757ca479294</t>
  </si>
  <si>
    <t>738e61761f1e9d0205b2095aad92703eb9bdb66126c4de97e9200972b59babe0</t>
  </si>
  <si>
    <t>739281f684c8ad803f44e5f9ea546b0729bbe34ec998bcbbb566f4bfc3d31d3b</t>
  </si>
  <si>
    <t>7396ad697f1886c4575995917cca0b3b0c3f94575452591e8344c24f328b9142</t>
  </si>
  <si>
    <t>739c910e61c2621dc2492c948fcb71675dca2dc82c75aceb256493ba13ed1491</t>
  </si>
  <si>
    <t>73a0456a033681227c28eb4498eba9c4cf983248f496402605d888f0e6d7d256</t>
  </si>
  <si>
    <t>73aacef665e811495fb3fbe3aa2b6f3dcb9754701699936ce7aa5807d5177fed</t>
  </si>
  <si>
    <t>73b420b4ed2651bd4e31382f0eda55ddd3de2373bbbd4b6d6ba589cb61dd1259</t>
  </si>
  <si>
    <t>73bb400e8b2d03f8649a90ed7996c78cea8b8949cc433dc335273c126f40eb63</t>
  </si>
  <si>
    <t>73cab6dd88f4d76f6d32551519da496a047c074777b51620b2859e310e663185</t>
  </si>
  <si>
    <t>73cc4812c21b86b290c8aa7afddba2936f0f8abd71cf3a72a2eec14df70e3ef8</t>
  </si>
  <si>
    <t>73cca1a83c1e6b0703e64d6086328719a2a5c5a7dfdcf5150a531707debeac21</t>
  </si>
  <si>
    <t>73deed17aaa4c0151c457b811cafdcfdf934c4ed19b54dc798b2f75efd1ac310</t>
  </si>
  <si>
    <t>73df873f0df2ca726a0d095e195059034bb9e7e4155670b9d681e84e5b886317</t>
  </si>
  <si>
    <t>73f1184c8b27adf7eefc2b61c5032daeed66d66e8a45be6511fd37beb679062b</t>
  </si>
  <si>
    <t>73f27f7915ee5865179b64ed6b2f3d1586831655a333d4c94a0ae452d19664c6</t>
  </si>
  <si>
    <t>73f39fe0374fc7435b0b2fac51ee62c8e00376379c423d60b0c218b6dc688183</t>
  </si>
  <si>
    <t>73fd28186de63a3685f1e2dea3c0c4a762c6437cc86cb6c9f587776469ed7600</t>
  </si>
  <si>
    <t>73fe0ce7756e32f2efc7e78e23d949b2c185cf9bd8668e347d99e09b515bcb14</t>
  </si>
  <si>
    <t>73fed8217a2fb820ce9bdfbc6d56c370debd040c4206c04f6a05524e7ade23d5</t>
  </si>
  <si>
    <t>7403f3574edc6441805b5182d6718f03a9ec3cc1de97bd47c665dbce8e328250</t>
  </si>
  <si>
    <t>740f03b5e642d7aadf08465846090ce5f7fb408f55b5e314be1143a63062392a</t>
  </si>
  <si>
    <t>741a692ec4ba1097759ad5356e0daa70286b66e1a88fcdec3eec5ba322fe2024</t>
  </si>
  <si>
    <t>741b515af3059037aa76757292163dfb197d7dbb0d771940f6a711fb91991253</t>
  </si>
  <si>
    <t>74214b2b54854e30d7874d3b1f60d46e3f605188f3de2d215eab47b04a44303f</t>
  </si>
  <si>
    <t>74243393c4c25d677f3714110d620bde347ef1e16fd2f03fb8e7e107a3a0bb59</t>
  </si>
  <si>
    <t>742a36287202b0079112f47a57a9c2c682c465e92ad56c2c616d1f3cc0ee705c</t>
  </si>
  <si>
    <t>74305ed88e4197974894e9f7d7d8e94000541f13514b8de4797347befd15189f</t>
  </si>
  <si>
    <t>743adbbcd2fdb274fa33f497440eb1737c6c30d14432e49b6b05ca8082727369</t>
  </si>
  <si>
    <t>743cf368313cd146570b0ab7b7f325a4bf07c3e6201a8bcd44aa6f8c197d592d</t>
  </si>
  <si>
    <t>7443924f0441e12119250001d492d09857c8548c09e83fd9b11497d725dfec59</t>
  </si>
  <si>
    <t>7443f5e6ab925ee8d5c91451b0c19621628b3826f117fc301cb900546e87e94c</t>
  </si>
  <si>
    <t>745a60eab759b412ecd88f4fe8984005a0afa8fc8ffffb74194f963aa641cb6c</t>
  </si>
  <si>
    <t>7460010a6b0f10f28dc10083ac96b3a522e0e16db68b8ce324aab475c39d04c6</t>
  </si>
  <si>
    <t>74658c6db797e01ef405d093f02c39657c9a18e895771c29ebfcace298bcfd78</t>
  </si>
  <si>
    <t>746d2ad9047f729c89f4303054cc6b7d3fa140eb933e28df4eb720833eed07fa</t>
  </si>
  <si>
    <t>7479748eb1291f44b219fd993b6b62d077b54542737efb4198d528ef3d40a641</t>
  </si>
  <si>
    <t>747d0385cfc3742944babc00213eb8591cdc66f45e343f0e24bd638ccaa46682</t>
  </si>
  <si>
    <t>7482398aeb00aec7c60e6cf12c94e75147bd69201ab3be9b98689fe1d5d4b7bd</t>
  </si>
  <si>
    <t>748362d222c0896252e6f13259369c920f5ae713aacef2d9dbb60553bbb580c1</t>
  </si>
  <si>
    <t>748b57339ec4da349f235e737860dfe86e2a6bd3ae080de2d41b14d71311b99b</t>
  </si>
  <si>
    <t>749c29789b2455877ff87c2744bb8846cdaf2959cda5dad8ba99f3f458eca9d0</t>
  </si>
  <si>
    <t>74a6586f5cc501addc5687ec21860578e3f66c1cef48685d1145819bcb4d1465</t>
  </si>
  <si>
    <t>74a8ee053912b7b16f1080fec1aede3239b94a7cd8c5301b1e4a4969e2470a2c</t>
  </si>
  <si>
    <t>74aaddbb5240030b08733426e0d141db09ba22d796b4f429134649eabc035d2e</t>
  </si>
  <si>
    <t>74b344764691bc76817383eb224e6ad478b8798c6fdfbc20ef4e533423f04fa5</t>
  </si>
  <si>
    <t>74b5d99e383f3e7cde71518ec4fdb7ed49728b3266d4c8e68136abc2daa02e8d</t>
  </si>
  <si>
    <t>74bc1c2f03feec188bb37da1679dcd6b403f37c42b11da5dec979c70a05c9f2c</t>
  </si>
  <si>
    <t>74bc584b36d10e90bb749ef5bdc0615cc9ce137aeef165e60778e64866a0336e</t>
  </si>
  <si>
    <t>74be41805af9d7c1f127ba6824b1e43f88fe655e424c92a82a8252d409a8e254</t>
  </si>
  <si>
    <t>74c067f015e04da96202ba022e5aa47df3a41db0985a97edc352884210feec40</t>
  </si>
  <si>
    <t>74c37127efe7365fb54851291729263551f718adec935f91c44f0006a12c0885</t>
  </si>
  <si>
    <t>74cd5ed00350dc4f73f9e90747f53afe3fee1e905311e6e16958d6a1c58193bd</t>
  </si>
  <si>
    <t>74d65abdc5d7e6630654759dacc1d11173719289aa14480aadf3ea0953805c28</t>
  </si>
  <si>
    <t>74d8793a4388df7a0c278a074659aae3183e6e66d57fcd62f95aae109a27c80d</t>
  </si>
  <si>
    <t>74ea8acf7dbd5ad58cd37fe83bc39555e44fd7f8694fd5cec3ad8c825e29a817</t>
  </si>
  <si>
    <t>74ebb622df3695298dcc3554e4aa6447a74ba461be46c9d0de5c12f7bfeaf612</t>
  </si>
  <si>
    <t>74ec6e001b8be063d16caef479813c40b4b58046120aed49a457e84cc820f9dd</t>
  </si>
  <si>
    <t>74f0d969ae73cedbbc9b559c0bd9c22e073c5dc110e556d6f6d22bcda69900fc</t>
  </si>
  <si>
    <t>74f3031400b0cfb63589cd95224ec705194bae96d774c02d25ff3f870f99aea3</t>
  </si>
  <si>
    <t>74f4cba1cce4e9ebe0bcb987041249f4111d52b3507a87137fd53b2b565a8b36</t>
  </si>
  <si>
    <t>74f58dc603cb959bfef6c4127e4247f89380eae462476cd3d65751fbb884552e</t>
  </si>
  <si>
    <t>74fdac3c84c4485c26fd12ebb7653ef0089eb8e523d5d91bd8f1c8fb0975cec5</t>
  </si>
  <si>
    <t>7509a957ad9be25269d8bbc508a325dbfd8038a48d964d4706245b099a54a3af</t>
  </si>
  <si>
    <t>750c9328c5c0b4b7e551f339f2b0c8f2594a3a6d7f8536e69b7244f1e70f3cd8</t>
  </si>
  <si>
    <t>750c9be54b88cfa893f818f58dc5ef0d04975e0864b0234c3e7e9001a4660bc8</t>
  </si>
  <si>
    <t>750fc3c67fec77494c50c25a42c88c56162e71a5f173b1d72e3728b821ba2ac7</t>
  </si>
  <si>
    <t>7512c1d020a401c3b55dc334b6c91ba46eb246d404630495383d41261240f24f</t>
  </si>
  <si>
    <t>751d9cf5118d8311224d5231d37ee32b2fabfc1783915403c75d0ca0a5ae701f</t>
  </si>
  <si>
    <t>75229cb90de72737238cb2615e2777a9a910ebb774ef07fd6dee3744f975a525</t>
  </si>
  <si>
    <t>752d68a4a460d7b52b292a081346ac319ae46ad85239c5474caaf9c0c15f03c4</t>
  </si>
  <si>
    <t>7531422b0a8b4938299a5846beb6db61721364e7b4eceba036008a4536aeb0c3</t>
  </si>
  <si>
    <t>753541fe062da41f26986f8f24f019d66e87932bdd3994d644d2a5216c10eaea</t>
  </si>
  <si>
    <t>753a3507d1ed36dc35a913bc3a4d9450e381dc6e37ed91eb37961d36b2fcecc7</t>
  </si>
  <si>
    <t>753be053b72011ba3b167b0d2ec8aae1a4e50e9b79e61419e628ba85bc9229df</t>
  </si>
  <si>
    <t>7542e60713b7eaa618e5af87a9312ab1da40651cc875a1c03c99f9e3af1aea20</t>
  </si>
  <si>
    <t>7544af845d6c13d34c42bbd5a18662dfb9951556c5de48ff2eaf0a8b53b36c82</t>
  </si>
  <si>
    <t>7548714eb25292269941edad7488c542fd237e80ff78053abbf22ca655ba7aa4</t>
  </si>
  <si>
    <t>755a0bf23f346f251e6c99ac9e771c3c4095bad83ce4d6f348e8fa7babd7f08d</t>
  </si>
  <si>
    <t>755c30c25103c89fc612389b900351ad1ca247542ac31386e41a90ae5d47c731</t>
  </si>
  <si>
    <t>755e314a67d20f9e6c2975e001ffbcff0b87e2d5822107ac8b84db7e7b2c3721</t>
  </si>
  <si>
    <t>756b4428661ec6deb48f0970ea06695a0b703be86e668696244b871b3539a7d3</t>
  </si>
  <si>
    <t>75747022a0e2bf3deb1e6cadc5cd9400969a6c30ad752b8281c26fda3a94a061</t>
  </si>
  <si>
    <t>757c5da263f2fc4f61ca3204169de1dea23c327f5151c5ffa681ea7e09773742</t>
  </si>
  <si>
    <t>758e7b75ef941ab66e2dc55867d1d9d7c1a22900146e28bb66f681ce077be7f7</t>
  </si>
  <si>
    <t>75920102049b190c5f438fe644f5b3f9c3e878a3692b8ad7857585753be99eb9</t>
  </si>
  <si>
    <t>759cd3c94e683e23c6afd03fbee3b26ab11a73d45f0bcda6c01a13ed91d0c3fb</t>
  </si>
  <si>
    <t>75a42e27fa1884f3b492701ef355e37013cb552f4739cc2cb148f3e992ad17d8</t>
  </si>
  <si>
    <t>75afa2186cb570baa234ab2255594c1a79f5bd10c074424f39f1a0f82f2d6366</t>
  </si>
  <si>
    <t>75b2fe1ea28751feee8b10ac59e1300c99135ce8acf061101e7ed7eb58bb77fe</t>
  </si>
  <si>
    <t>75b828e5b1916cb9a79f1f1aec0e234897a9420457e7d9765707d100cf75b68f</t>
  </si>
  <si>
    <t>75bfae3c05b02671330b4622452da791665a78a71b7423ae2a0e66bc3fa19ca1</t>
  </si>
  <si>
    <t>75c1b0409a0c902cf0e2e178fd450eb7fe70363f3fba379575f9d25158fba673</t>
  </si>
  <si>
    <t>75c4516ff6ead9ead9c326660be06152674ca79bf3425b78741a91286bddcb42</t>
  </si>
  <si>
    <t>75c4e0393056e27100ba156e70e4495ffb6c33adca5930d3530c5601b421b565</t>
  </si>
  <si>
    <t>75cdcff25915bd1db3eb981eb4703d6dc2fc42b4765ed291532952c2ccebc645</t>
  </si>
  <si>
    <t>75d1ffb7417e1247b180d0cad6bdc1c228fa83b61a5c22612741e9cb0b1c7b49</t>
  </si>
  <si>
    <t>75d7bc54058d71e6127addb5effd4af8a69bed8b35e29a791d381faa8bf6c5b4</t>
  </si>
  <si>
    <t>75dca84825d2d44d0de415d308c33ffb1a0f6068019e03973bb849f6b92ca015</t>
  </si>
  <si>
    <t>75e09384f3db44fd591e6601c455eb71f5527991bbdb872d81e5877bf4b9982d</t>
  </si>
  <si>
    <t>75e3d9b61604cf1ed8430ba8d6a34831b3ed073cbb74497e3fc20eccbb6c6bb3</t>
  </si>
  <si>
    <t>75e60a7ed495e542f829615dcab3c677459ea0b23a712a52eca2fd019e1cd4e0</t>
  </si>
  <si>
    <t>75edb15f6bbcdba3feab4e37bceef3061bf498142a6499ef951b3bd9daaf93cb</t>
  </si>
  <si>
    <t>75f4037f77338b44075f94d5dc9b9b5d5ee5667e57cb19cacb4d6368853bc62a</t>
  </si>
  <si>
    <t>75fdb77426ef4b9fae196d142bcd4b0d188f7b5397053d58a3cc266ecbb96fa1</t>
  </si>
  <si>
    <t>76000f83d62dcbab702ee8810af4df68bef20521b5422167b369573c1ff98ae9</t>
  </si>
  <si>
    <t>76073a3f4e3c98ac8c471280fd0b469958f0398ca2095f206a6f9e3892c95b8b</t>
  </si>
  <si>
    <t>7609ed8a1861963a6ccced81bf6d7c7e29ad55d6b46fc7fae219a3af2a2f4d84</t>
  </si>
  <si>
    <t>7615055f696cc650356daf6c8dc1228d93e8375b1c55a3f7b15115c59440a03d</t>
  </si>
  <si>
    <t>762472916a04008aa547c56f32f07da7139c08a8780fe7e80f68952a4c03150b</t>
  </si>
  <si>
    <t>76307aec91fb0f7fe899a55a0b2077c261fca31bda3c3c903c0627a31b1d5e9a</t>
  </si>
  <si>
    <t>763be9196c2040817c3febb28aafe252cc737520e58610cc3afe5e445dd908cb</t>
  </si>
  <si>
    <t>76454f7bcd4991844628acff73d758de88ec781b225bf2c0201f2c4a7f84c490</t>
  </si>
  <si>
    <t>76457fb060a8a0f1e0ece8db6b02c994173e89f9e303f7a1fdcbf1cc2d1ae537</t>
  </si>
  <si>
    <t>76502c4373d3d7f9b128013f0ce5cd3ff88c6791a25d567867bf49e4364596b9</t>
  </si>
  <si>
    <t>766f7bcb7b4f18ec25b9635773a255b04645fad1db89975fc204c59d6d04b388</t>
  </si>
  <si>
    <t>767731fafc52a2314d54327de528e2cdc3e2cf6a1b659865bc0b9a12252bbf21</t>
  </si>
  <si>
    <t>7677d2285b97dd45466b648ff1c8656d785c66247fcc1577d3913aee14349da0</t>
  </si>
  <si>
    <t>767c44dc9cf27582165fdeae53189a4e752a9ecaeac65cb3d51d130a94dfe87c</t>
  </si>
  <si>
    <t>767e29ba6efc1230634c8a958c57e6937a66785820e01a5e659ab946004e55e8</t>
  </si>
  <si>
    <t>768412e765f9c15d3c130378505cdc11bffe488bbde966654b82594dc30596bd</t>
  </si>
  <si>
    <t>768ddc843771413819d67bb0308fac9385ee7b4bf23e220fa8c42cc8204a243c</t>
  </si>
  <si>
    <t>769a9de8e220ee30be47b7f26ccecd6e2c6e38f93a89433e5fcd22ef7da27d19</t>
  </si>
  <si>
    <t>769d9bc546593b1864adb8ab90220b07fa16f5212147ccba6207acf061bbe23f</t>
  </si>
  <si>
    <t>76a2d2e947dba2979bad8c4c593149dcd0887bbef91e21730988f445257ad231</t>
  </si>
  <si>
    <t>76a2fc526aa55c5118a9ccbb3da379c15cf91b28aaaf76f5a956a9dd21681e2f</t>
  </si>
  <si>
    <t>76a390a0202babb97613a041a73e81860d2765433a7515b5a393d453bbbc9bb3</t>
  </si>
  <si>
    <t>76a487678392185f323819e4c233897d349e58ebf61cc78c7a0f0ef11aaef81c</t>
  </si>
  <si>
    <t>76a8cfc1d4dbc26da5c89d3c3c00e7e077e45d31752836e96cfdb4532704fab5</t>
  </si>
  <si>
    <t>76ac89e6cf794958390ff274772ffa1ed1e0d07a486ca4aca1bf669318bb3770</t>
  </si>
  <si>
    <t>76c6afdff766687bb6c94f1b22c6774a45c7cec3bb8b0d85a7eca75eb109dfc9</t>
  </si>
  <si>
    <t>76cafc319d752f086a7c07c429cea341fcefd8b968bd4d4bc506928f003337fd</t>
  </si>
  <si>
    <t>76d12b25148b01ef4584d3354f45614c81b66d887525ef41e95faed425d1420f</t>
  </si>
  <si>
    <t>76d5981f745c1832dd50a98c9d30fb297a0ee8403560965a7f1b938af63d7789</t>
  </si>
  <si>
    <t>76e4ad57a86bdd4e77733bb540e4017c0a2762da159a6fa3c943b692827c6196</t>
  </si>
  <si>
    <t>76e541c698645155ee44c8ff932d92cbaca625a58f016cd182a1f117cd215f5d</t>
  </si>
  <si>
    <t>76ebf47b2dcde7c6a8c41dc4eea51eae0ffd6246174180a85c06f548cf49d135</t>
  </si>
  <si>
    <t>76efc649bb89cf77fbbeff7ad1a3a7beae79c66c511463ef240bc1d651a320e0</t>
  </si>
  <si>
    <t>76f178441032fa666642c25e03713c8758060f1a22901619bff3035535763714</t>
  </si>
  <si>
    <t>76f476b7ed61b11ba5383189e4ee2cf8c613a96a378706de875fb2380aa20169</t>
  </si>
  <si>
    <t>76facbd719021effd89da68fbb7b9723b5ee53380854ef7ae09236caa758931a</t>
  </si>
  <si>
    <t>76fdc74a8dc37f79a7756e8cfb143dd9f1da8bfece93c5e28002498c5f515852</t>
  </si>
  <si>
    <t>76fdde184062b2a90835ef2011be5bf74b0e4eb4ded0a186a4c5d7be83ae7df7</t>
  </si>
  <si>
    <t>7701ea3d0b96eaff8e262c52fab68a48b93ebd2f27ff6c3662dcd62ab9e8ac61</t>
  </si>
  <si>
    <t>770443200c802c8fba7e3679a8c804d83690b57a9c25db9a29dab762b9d47229</t>
  </si>
  <si>
    <t>7709900e3cdfe4cc71b6a1d4ed94f6f444c0df2e66f4507a4573880d5028a317</t>
  </si>
  <si>
    <t>770d8ce6d12ac7afbee2a1e0f29287a2592cf898b12de187df076f2be9b54e58</t>
  </si>
  <si>
    <t>770e166b3703caa692cd74c61098001d1f65dae84a5a7ca13cfee806f9742e8b</t>
  </si>
  <si>
    <t>7714dc4217a784ceac4a971983b36dbc123f0df7eb69bf42e7091a7400a88c4b</t>
  </si>
  <si>
    <t>771a8a7971e4ddcc5b30935b8b357fd616bab3311e1b16c6ad750fcd754e10f3</t>
  </si>
  <si>
    <t>7728c36f280d746d8198ced36eb5a998e53e07cb371af6ef2f8e3ea045fa213d</t>
  </si>
  <si>
    <t>773507e061a0df51616d8470e4d53d86a4648cc89d27578401d9b440d94364e0</t>
  </si>
  <si>
    <t>774970ae072a5d524c182e5d8dedd0e5f175d1382dc78430c3061a207e57b1ce</t>
  </si>
  <si>
    <t>7754256d1e9a4bd0f573d0d5af1f37bd67fb50fb739d9aa80ee04102c5708440</t>
  </si>
  <si>
    <t>77705ab5570d1c2bc4deaba18089212ed7364472232856c3bc710bcb4f560522</t>
  </si>
  <si>
    <t>7774801d3d8d1d0b5c4030ed976f1e7aaeb35eed686ec943c3223640a20f40b7</t>
  </si>
  <si>
    <t>777a586bf3553dbdf0e7449d068e33a52a7eaef04865e7ffe5b6778d551c4ce3</t>
  </si>
  <si>
    <t>777bca7c5f120cd93ad563de2be0d93f81bce632410057f9d82c7b8681192da7</t>
  </si>
  <si>
    <t>777e42cec23e36de1ab388ab18fd2e0369a44ae15111b71020dfbcc60a5b4d62</t>
  </si>
  <si>
    <t>777e8b1911088b60de9a23da927a396500666eb33c1c457e6d347df399397598</t>
  </si>
  <si>
    <t>777eace28da1465e405c0238be4e26f62d4eba1b060dbb222d3bd1a3b6b4c203</t>
  </si>
  <si>
    <t>7781a7c3662053b3a6c0d374de333f504db7f6fb9914c5109bd2a05298819d28</t>
  </si>
  <si>
    <t>778ba9beadd2f8bcf550f2c00cda4d180ee14fc5057045f7b35dccc416bf2e29</t>
  </si>
  <si>
    <t>7792ba53aa3da82f91dd531e3ef5ae30bb23f3aa0a6ef15f0b60044f8046031d</t>
  </si>
  <si>
    <t>7797954780a52372f90ad8236bdc8921122ad9720b4a30f2b562e07caf568373</t>
  </si>
  <si>
    <t>779e44117ab1aaefc589d5c4abaa6a3ef9295bf9bec28ca921818a2516ced966</t>
  </si>
  <si>
    <t>779e5d5764b3447583df811f6bad3b4bad19ec19c1b7c72c775e1830b507b95d</t>
  </si>
  <si>
    <t>77baeab01aa8409af19a3e9dc2282d0ea28067d28bfacad5d7f760da37c6f176</t>
  </si>
  <si>
    <t>77be8e3879040fde5d81b8fca77aee759308d401a97b910fcbbd94b7715238cc</t>
  </si>
  <si>
    <t>77c0842f0328d948f32f363c2efda77b8fb70613daed2b0aa17c0a91174ef62b</t>
  </si>
  <si>
    <t>77c60ba6060c58fa941d6b1ac6f91ba965b7d465a8ad4776851d76b181519e50</t>
  </si>
  <si>
    <t>77c970e969b62ee1f0cb003c22e852272b95bb5aa2b801199161fe23820db34d</t>
  </si>
  <si>
    <t>77cead3cadd55189a2cfd702b9a510bb944d4923b563ed15ba4e445ac7271241</t>
  </si>
  <si>
    <t>77cf2e70272cd8de2ff6f0c8f521affdb741abfe01b98295c5a6141e99f05188</t>
  </si>
  <si>
    <t>77d060a43716ed8af1903d5ecc9332a61c2fb61eed587e90a9f25a794f0984f5</t>
  </si>
  <si>
    <t>77d2839bb6c250a4ed6608b2a95eac99c57ad0cafad2c3c61755d5603b02e683</t>
  </si>
  <si>
    <t>77d8b2f3f6e4fa92ccd0343fec096c87eeb1f12b5e2cd842cdeb4eacbcd1bbba</t>
  </si>
  <si>
    <t>77dd72b6e506ab7bd275bef00170d6c2e021fd4875d070c00a0cb2e32069414d</t>
  </si>
  <si>
    <t>77e1221ce477285f979ab4fdc12845265abd32dd20e954f327d70e63dbb58cb4</t>
  </si>
  <si>
    <t>77e58f0ff5a2b5d9e11d612445aee9f3539f53a8182e215f38042e976781641c</t>
  </si>
  <si>
    <t>77e70620777107449569c4d48b165cbeb7a986b86c75e283e20019b49316e3ef</t>
  </si>
  <si>
    <t>77f28ce191e48cf4df2c43d90a4bc41626a1a6b46c7cbdb4945b91abe0390181</t>
  </si>
  <si>
    <t>780331b6abea210c23c49778ea229b9f557914b11faefcb388b8a3aea3a7098a</t>
  </si>
  <si>
    <t>78091f76c848a666900ee6d62b0c8aa15de9243a4071fc59c55e778bda8e08c8</t>
  </si>
  <si>
    <t>782e11259b2c1148fab56b2e8ba38fd817f81df81482a2410abafdaed294695c</t>
  </si>
  <si>
    <t>78308458949a78fc685c2619f3282fca0c43af07e166e95b0a91a2a998aaa1c0</t>
  </si>
  <si>
    <t>78312bc76975cfcd3bf2d949f1cdcca851b6b8ffc59c6fe157946d3ff7e77e8e</t>
  </si>
  <si>
    <t>783b130438ea20950c19ff381ee5ff67a6f57ddbc71650b354e3cf68425b7e2d</t>
  </si>
  <si>
    <t>783e7ecd49a28d24ae5c0c9a8b3efde7fb2d5b19b44ba51ffc27fd918106bcf8</t>
  </si>
  <si>
    <t>7846aa3d89edd2e40ff13dcfd0ba462084901cae849e10018c34b98beb437bcb</t>
  </si>
  <si>
    <t>784a0c0cf137a8465bc233cc6ba1a39d5f9dbc825caa1a716a5a9015610c6b63</t>
  </si>
  <si>
    <t>7858eb0bd54c9e76fc98f80c3e8d40768207b268732c0df7802df96fe0d55943</t>
  </si>
  <si>
    <t>786018cbecf847cf608d96a306cb2422565c476edc6fd7af8f3d479be56c9ab5</t>
  </si>
  <si>
    <t>78633e604d2f9784bbbd384494ff8d8d1d3868f7b7c5e5af4fd9ddd1f35d3b11</t>
  </si>
  <si>
    <t>7864d63da1c53a32bb092a53851acc9f6cdf50e3ddd887d308f68b8c17d8d1a9</t>
  </si>
  <si>
    <t>7866b246d989b869e303b8920a55b84ee02b388d21ccb6a7d10c0f5cbc761128</t>
  </si>
  <si>
    <t>786ba65eb0e74f235c386a772462947c8fb8ee3ebc2332d600942cbbe58bff6e</t>
  </si>
  <si>
    <t>788074d7d36d5da0bb7cfaf5f52b86288f6e084443f9e518d69162247bc31e50</t>
  </si>
  <si>
    <t>788f05023dfb5b596bca028d98cacb7bb994b6ec5c8302aef1f24f3e2636f9ea</t>
  </si>
  <si>
    <t>7897d5aefbab94d367ed0cfd5c2bf4a7abadcfaadcc592fe49690f7866956d73</t>
  </si>
  <si>
    <t>7898f3a52d15435112003f562ebaed6117643553b35efbe5e1413f43cca3ccbd</t>
  </si>
  <si>
    <t>78a45a2db2e0abddef74e5310bdf3db7674808663ef7ae87625aaf4eb23a597e</t>
  </si>
  <si>
    <t>78ac1e56a18bc4676013a279563d4d5b294a45dd4e3ef00ca8a95ab70469e8b0</t>
  </si>
  <si>
    <t>78ac98765cedcd24916cc7cbdb895b10bedf4dc6bba05d5b3e8c24cc7d604bca</t>
  </si>
  <si>
    <t>78b37e8ba77d014c33ca8e68cb317537332620594df7f5c1e4c8cea368ab3b5a</t>
  </si>
  <si>
    <t>78bd567cb5e3264ccf311dc6cc9a4b62b28abdce4d849e4481f0f152a7de0dc8</t>
  </si>
  <si>
    <t>78c26816961fb810e9020937f499387230091ef28909e53d1991b970e30fd741</t>
  </si>
  <si>
    <t>78c34d0547b59da3fc0c1e21eb8114b56bf41fbb035a25a6a042a1b5e591714b</t>
  </si>
  <si>
    <t>78cc7f2829a9cd3e6e4bcc08483282cf6d3e66ec3d03188c99806bfe790fde08</t>
  </si>
  <si>
    <t>78d97d3ac17bb5e640d517ca7ec7a7841320eabd1cbb6f403f6c6f689e16b5dc</t>
  </si>
  <si>
    <t>78ed82630b72e800d0ccb3e95c7920f7e6204258a635d299fabfd483dfba21a5</t>
  </si>
  <si>
    <t>78f6236e72bbcff6be10e526bbad06a31505a8b976a12c617f5013471113edbc</t>
  </si>
  <si>
    <t>78f75ce3842dcf7148501b41c9504becd41a39d36f27583383104c19830ddbdd</t>
  </si>
  <si>
    <t>78fb9e0aaa74a5135a6a9e67beae2307e351c9d9e030a9b579a52a3790e5fa45</t>
  </si>
  <si>
    <t>78fc995912cdbdd37d8eec8589eecaabb60a41fcc18297d730130d82ada72ecb</t>
  </si>
  <si>
    <t>790237372ab4cd2754bc48f23f6b6c54fb526e92531820f1273581d171aeeb20</t>
  </si>
  <si>
    <t>790cab806ecbc9ef2472fe4ba001175d3e8baf810ccae913c9c045df08683134</t>
  </si>
  <si>
    <t>79125aedc0b1e63e841c69d3d1f4fac6660f61f5cbad30e14c37feb2ace1c3d1</t>
  </si>
  <si>
    <t>79130c0669d3a214f6215ddd319178dd47c79ae61038e7a5ae571b9cff85e09f</t>
  </si>
  <si>
    <t>79216e9ba4dd5ca25d32c6379945b6856f94ce4d4584bb53c03c073555876d36</t>
  </si>
  <si>
    <t>7922993a947ec08d53a6eb0a88c8c9536242df21432e770b1a31bd45e010dde0</t>
  </si>
  <si>
    <t>792440f5d50b2e1a60a028b5beb3161d7b6b6f7be2ef0fb33efebdc70407e009</t>
  </si>
  <si>
    <t>7928788174a9025928adc5bb0a8ac022e951840201a736deb7dce7067aec816e</t>
  </si>
  <si>
    <t>792900facb3770d800c14813dfc03eb01c1f6fc12ef361729a28579d194a87d8</t>
  </si>
  <si>
    <t>792b8df73ebe89cd7df9d1a7fc0a5b2d1b9360dc18e98e51bc351b319da4f537</t>
  </si>
  <si>
    <t>792d01ff9c76928d3ab4666de912ca020cf720409ad001b7f5c3b3264fd7d18e</t>
  </si>
  <si>
    <t>792f03c30e1006713b7930b56cf1d39e5d35243d02df109ef8955a5bcbde1fc5</t>
  </si>
  <si>
    <t>7931ab61fc7fb6c2c60cd94176b8422bdcd333f0084ab49d279a7620b539348d</t>
  </si>
  <si>
    <t>7934572d321ce746085742b704ca8bd55a6a007cbee6c5396dfcf7cb3bc34f07</t>
  </si>
  <si>
    <t>7938ed6a61639273a9ad54a165584a8fd9381f3cb8d4936381394fef55d491f5</t>
  </si>
  <si>
    <t>793a0683147f1ba50d2b939ac163f771b3eb3f6d3cf6bb819547f2934872afdb</t>
  </si>
  <si>
    <t>7941139420f7ec1efc5a45a775f824daa0546ebdef3f843b10b964d90a39a11f</t>
  </si>
  <si>
    <t>795613cb9dc652c3d55f3a8257c4adf308eac0bcbfec5ca25db376b4e6bcefab</t>
  </si>
  <si>
    <t>79599af6f5bd6aef269148050ba2ace1e62903f8f04012e01d1c9646960f19ce</t>
  </si>
  <si>
    <t>795cc4178ee0a0380ee68e1f168dab14232d040cac4fdc35839f7d9c5646de75</t>
  </si>
  <si>
    <t>7968e5c0d9f4618301c5cfc7984cf349cc692935e91b3262219276d0bb4c6be7</t>
  </si>
  <si>
    <t>797236c9bc275d360f6735456190a36bbd9149cf520235ad5247d6317f334536</t>
  </si>
  <si>
    <t>797ca1adcfbf1a16e27b64caafe15c29e615a1f263e52a4036bbd7a5e500b07e</t>
  </si>
  <si>
    <t>797f7493be000962e8ac2b2f1e680fab53af4410d7b027e6c40d4571d94bf31e</t>
  </si>
  <si>
    <t>797f8ab93b1835646dac5286d81e4ede371b58ee08e0d0ec9c82bfc0de5e2ace</t>
  </si>
  <si>
    <t>7982894ee085beb546313c8dd0407b48beb7e313e882f1588509b7aaa32a9f38</t>
  </si>
  <si>
    <t>7987419a2fe7655039c8d77be02545b178c66ba67c3b62b32a5677ec3d68d7c8</t>
  </si>
  <si>
    <t>7988c61502498eddea0d22ef64a977e04ec33e2eb0d276528feec61a771c1d92</t>
  </si>
  <si>
    <t>798b5f534defd73ebe295d658db58f294fc6ed2f99d55db4746fc722573a6afe</t>
  </si>
  <si>
    <t>798d3c0b89d8a11bf7915bae67d3b8069df2c594fcdf2427618118e4f8f850c5</t>
  </si>
  <si>
    <t>798f03d06d1f0fa8bad7fa5a1710565efd33120a4bb6af4229a3392df59824ce</t>
  </si>
  <si>
    <t>7995f4752f4a41bfeb7b83d96c1423ce4e1e8ad686ebfcc3d4aa25ca354b36ed</t>
  </si>
  <si>
    <t>79971a71fca64f08697d92e27ccce7478c4ca06dca260fdbca9d5eaca6ee3474</t>
  </si>
  <si>
    <t>79a7ae19833c050e6643174bbd9d4518e9b80b3622cb2336e2ed0fc55efa9704</t>
  </si>
  <si>
    <t>79a866df08bfdac746e0bda9bd18e42c327f225375bc45c90f17c5bd513d28a1</t>
  </si>
  <si>
    <t>79aae3f7ca394cfdc65ff20bb7badfb73bbd71fe10a6b72ff48d8c78224d841b</t>
  </si>
  <si>
    <t>79b0deb8809f565cdeb9eb46c145e17afbf5da54fb4c5e6ba74cb1e89843553c</t>
  </si>
  <si>
    <t>79b1587124aa0b44ec9668e64db074291c4a39bb3f88df30a47a433717b11879</t>
  </si>
  <si>
    <t>79b25f44f7657a3a62d25d9fa3f70aac705415780331fd13ea5540ede7a33ee5</t>
  </si>
  <si>
    <t>79b30f57feed4bb97ad2e2e77a888ff23df52d1082fbd43ac9a79dbced44b83b</t>
  </si>
  <si>
    <t>79b9e985e3e68fee0360d9012f784542315062d8eb8e223dcf863090bc987b9a</t>
  </si>
  <si>
    <t>79bd8337edb4c38c64b852a2b38d929ef5ab7e1e1e91e314bb4c6e6ffda2a8d4</t>
  </si>
  <si>
    <t>79c244da810ce6cadddcee9967db64c5a3b318b77067d7f17c76a5615dc82dcd</t>
  </si>
  <si>
    <t>79cb9f57b276d96f57634912a795eec5455f0285cfac0cb7a021645227d8454b</t>
  </si>
  <si>
    <t>79ce16315d5c45ad844e3fa841e73d23d3134d37a6400725626ee0408b9872f7</t>
  </si>
  <si>
    <t>79cff543397937a6e52877ed911fc550b840948e3cabf2c6b23934a4dacf955b</t>
  </si>
  <si>
    <t>79dbc15125fbba743da9c23b836b2659f05653eee8771bd85c66ba706ac20abf</t>
  </si>
  <si>
    <t>79e3855c177e7fad2aa771f09e3eeb406098455fcd6317e5394e600568df6752</t>
  </si>
  <si>
    <t>79e61b4cdb843b3238e6d514de958e0db6899c80f7cf88ba585db6d706c74d2e</t>
  </si>
  <si>
    <t>79e786c843a9e78f5c9f5488090a5947d2d1e9a4a3d851a58a45c5372b90ccb7</t>
  </si>
  <si>
    <t>79e95303f6d7ab7beed70f172be745c1ef3ee6a95ac3fc1c6e195d20f25969f8</t>
  </si>
  <si>
    <t>79ea3dfa17ab81510d93158d6b17f7c819705de9ffcc1c39746198da7ee5593b</t>
  </si>
  <si>
    <t>79f3b300e2a85e97599d9d3c334731470bd38f6e08265f67ce4e0704d600be95</t>
  </si>
  <si>
    <t>79f3d6dab632b0a524f497deea1140c5ecd9eeb449cfe87216ab365014048116</t>
  </si>
  <si>
    <t>79f3d9f1d7e2f671ef5ea642349e791583e77c311eae345b6508c47ee5c3055e</t>
  </si>
  <si>
    <t>79fd504981a4e88ccc990866f0a7e4cc92a23f57ba7ae1961678b3a75e97502d</t>
  </si>
  <si>
    <t>7a0042c3a9fd3122bab5f05715b37f7783100506a35f7690dceeefc6b966a421</t>
  </si>
  <si>
    <t>7a06042fa4f98c3c5d2fd4cf61615940f41d3af57f34e2155630c37e14445273</t>
  </si>
  <si>
    <t>7a071ebdf9cea728e055f7b491ea401644c894aff15bda5c5f352c57db707061</t>
  </si>
  <si>
    <t>7a0dc67c64cc1f8cb8e29fb1b5166bb3a6a31f9b6f385a00966f2cb9f8d275f1</t>
  </si>
  <si>
    <t>7a111f894e99128cde12e896d0388a9f151902dfe0ba40f8158a3eca4e7e6501</t>
  </si>
  <si>
    <t>7a13133bc49916aa024b86e554af707dc83305fe8f3c237e3e43e04c4a8301d3</t>
  </si>
  <si>
    <t>7a1c434d6d08e9b90970b2bca82ab09e56728f61ac204159a9e43322574a903b</t>
  </si>
  <si>
    <t>7a1db0d78b00d9f9531419bd041273d1ad01710b3c55fe51a72ca70be4422026</t>
  </si>
  <si>
    <t>7a2efba9148f7f63c0bf9a1d8e58b498c35486c129375b2aedcb3ce2e6e64020</t>
  </si>
  <si>
    <t>7a3e488849c7eb9e4516c6c77083c812bdca724d188bf18adc8d50b2168816fc</t>
  </si>
  <si>
    <t>7a410cb77a6feabbc220f028670ca5e8813533e8869a366256f5434e4b448a57</t>
  </si>
  <si>
    <t>7a4869cb2492b8b44a78e525a509512bf1d21a2db56888f3543c37924b4ec0ef</t>
  </si>
  <si>
    <t>7a4dba7bebfaee2e9a64ce827b20e7b628317bf80fc16c229e33169c6c8a2098</t>
  </si>
  <si>
    <t>7a4edc87d20c9d8498946230dce91ad1c4cbb037576a20f2f8b2443c5d43f860</t>
  </si>
  <si>
    <t>7a618f88ce6c3a9f4e527f0eb8096abb931a4022fbe65dc68802b02c8074593c</t>
  </si>
  <si>
    <t>7a66304ec6e08badd4a84aa450a693b7504dff3f4a2289477a900d53c50af1b3</t>
  </si>
  <si>
    <t>7a73b194619bbbceae0a3de2645fd2ca62ef121f7ad58b526d10acab397fcc65</t>
  </si>
  <si>
    <t>7a7bed8aeef39b9de549bdce3c140aa79c91d86391b65d723967788b703a46aa</t>
  </si>
  <si>
    <t>7a800b32535eb433f0e4301729bc24936a62283941f82cd8832f8fd57fcc7bda</t>
  </si>
  <si>
    <t>7a8406fc654f3f8b4b36b382b945046989e4fa6401daddf27332a5fba82e3aae</t>
  </si>
  <si>
    <t>7a86cf4971d9815abec8b86496007074b88ce47dde053df453ab863e4e7c63be</t>
  </si>
  <si>
    <t>7a87fafb8f42054ed909510e621b6750b1d1f4b51b665ea55446fede055f1d39</t>
  </si>
  <si>
    <t>7a894baec5ea9b9db9ede579e56fd6b0f72a68d7396f3841bd0d0858351d782b</t>
  </si>
  <si>
    <t>7a91935b43287621f305221763d6407b81592a0143d33a7465b05188cec609a9</t>
  </si>
  <si>
    <t>7a93ed1da7ef22ceb9dcf6fd946b6aca73afe6e3484591b54aa26a978a79d5e7</t>
  </si>
  <si>
    <t>7aa70df5e89881cee09731cbf8393c3d30b3c7c7a26444f86efd7dcd91b356d8</t>
  </si>
  <si>
    <t>7ab5e94cdc0469a8f487d285113dd737171184d7638da248ca3aa78ce92b8c0b</t>
  </si>
  <si>
    <t>7ac388eeb36c9210abf59f2ea1dab7681384c4aa27d257b2426b396826830186</t>
  </si>
  <si>
    <t>7ad914e7cb0195c864842b41eb31e493b6382b966effaa7f2bf8971e4c3da873</t>
  </si>
  <si>
    <t>7ad9201941ebea61f1fb17f3aaa163d50d8f1df2f5f12c427d0274788c2cb210</t>
  </si>
  <si>
    <t>7adc51f38face5fec7b9ee40e57afc75b3598c38d122482258991177a4cd67a6</t>
  </si>
  <si>
    <t>7add25277281ab7d6081c91cc9cd5bca6536c531f56695b9f2bfd8d6cef68f13</t>
  </si>
  <si>
    <t>7ade1594da42c9ec302dfa4016a7393f6315432fd3ccff912609667be08bceb2</t>
  </si>
  <si>
    <t>7aed17f5fcc3ac7aaf22db583d2696f7f34ff17df8d061445b4a1d83c4483e62</t>
  </si>
  <si>
    <t>7af0eea91debfe00a2e58e91c7cce6153c72c0f0bcaf25ecb6b957b166b05e72</t>
  </si>
  <si>
    <t>7af220473515bd1d38d1fa7581a07361d5f86827fc1cb2b3c94a5c47c0986847</t>
  </si>
  <si>
    <t>7af2a4cfec64cd8e2aa5890632bdd6304e196e255bc1b7d2861426b791ab9689</t>
  </si>
  <si>
    <t>7b000fb6e9e1de6d9ab83426f80c068b43d854b12096b991f2ae5217efb3ff74</t>
  </si>
  <si>
    <t>7b065dd5d53b42ee2ffd05b53ce3d3cadee96e88e29bfc982b1fc43effc5b204</t>
  </si>
  <si>
    <t>7b085e9246f4ce4245286a5186059c452251787ddb072b78eb106f8478a4905a</t>
  </si>
  <si>
    <t>7b0c96d00a35bb60bd920d114b8acd2d24a9f7e0e68742e2312ff3b0bb2f9f52</t>
  </si>
  <si>
    <t>7b0d4b0240e517076a940e0579f9efeabea08fa32c4a6772d1df8523cc7e401c</t>
  </si>
  <si>
    <t>7b0dab45ed24cd4c2293148cf578bc77461bf44d89051c2d930d8bc87de9aba3</t>
  </si>
  <si>
    <t>7b10c86a5c2133f41182772acee071cc71852a8a635e1ea42eee22a4a6eaccde</t>
  </si>
  <si>
    <t>7b191e2212dd392493a3f7c327692cb40e2db36a17ca0a5af60da812d81eb113</t>
  </si>
  <si>
    <t>7b1a265e861e6fa31e23408ba310ad22c0e88d26281d98d1534086b0404326ce</t>
  </si>
  <si>
    <t>7b1b3bb06b83a8b5bafaf1bc183476acfae4c3592ecfb0326d1026aee0aa8cd8</t>
  </si>
  <si>
    <t>7b2b749e870a835d6cecda1801ce4c0aa80d75390c2ebc72c2cf0aac95c39cbc</t>
  </si>
  <si>
    <t>7b35f3ea614c9a7f0e5deb6ce63ae7d51da16cad70a7b78ce6e4ec0bbb0b9f96</t>
  </si>
  <si>
    <t>7b41dd4087acefe3b8bea5cffddacc386b4f1e74ede0ffb0651bd453966df661</t>
  </si>
  <si>
    <t>7b45b0ac7fc5d9b88038c58001fe1b19866f9da7cc3f6d76ee8c413f936b7b24</t>
  </si>
  <si>
    <t>7b46a0a0f34cf688ad3c240c14dee0f836dcf4870e14deb55626ac9eeae36280</t>
  </si>
  <si>
    <t>7b477a01c7860f3f92e225b44cca0eacf4f77a8d1540955000df4f092d27ef85</t>
  </si>
  <si>
    <t>7b48af78b3df93be544e3bfc297e9982e8c2eb980a075b79406d72a4ad107b78</t>
  </si>
  <si>
    <t>7b51e485650b4324ceecf0c43f856eca6cdc480d6fdf60c13505e76ae024eb9c</t>
  </si>
  <si>
    <t>7b5443e7ac51e5fb5763438d6a2297a95353eaad3d4aeff1ecf9e39f3e8c00e8</t>
  </si>
  <si>
    <t>7b558779ec6b2f0f9134c6fd0406856d5047e6bb8c018a13600da09b752f90b6</t>
  </si>
  <si>
    <t>7b6269452aab302362b5b2f6d2c507433f91748b599bdfa876d687e43444d58b</t>
  </si>
  <si>
    <t>7b632e05c014ccb377f7c9285eb6ff449014dd083701f40a357815e4ddfbf833</t>
  </si>
  <si>
    <t>7b64cdb073092b7b1991709bc10cbb88bee8d1dd382bfc006e89de0634128cf5</t>
  </si>
  <si>
    <t>7b6e90294237687ac48d903ead13137cebc4ce49367076f10627bf6237e64745</t>
  </si>
  <si>
    <t>7b7663fab9f6bd75e585493cd36ca3e534d84331f18b3a79f42533de49d3ccd6</t>
  </si>
  <si>
    <t>7b7e3e5f297c744c6f0c95609732e631ee0463ad9af334575a5a65f5ad0331ae</t>
  </si>
  <si>
    <t>7b8878ac45d1b25fce95c5901ddff003b52a46be70e8be071c550e26c5e68ec4</t>
  </si>
  <si>
    <t>7b8d7324334bca83e7b8180d62206549258f5b9a0a3415167e2890d571cf7d75</t>
  </si>
  <si>
    <t>7b8d8292855fc38e6e888b1dfbc3111d2b365107aef81fd7c83d80c2b57f9036</t>
  </si>
  <si>
    <t>7b8f8926848a1562370211501a93499e03bab4f25586a339c93707b7418623bd</t>
  </si>
  <si>
    <t>7b91924c22ed2dbc9ed0ea3fdb5f9654c588acf573a60a7a9c7bb25f3e50e45d</t>
  </si>
  <si>
    <t>7b99e3856fb9837759c651c9888e4572d4d705283494361e93bcb36203ccad87</t>
  </si>
  <si>
    <t>7b9c7e65ef9d0c2f798a0bb23eb4ce258133d3e350a8019f406a4b0df35f0257</t>
  </si>
  <si>
    <t>7bb4e585dcec5c5b10e73e35de54760f9d29871744d3f1decd17ca52346ca88e</t>
  </si>
  <si>
    <t>7bb574ca44974b4d697da94d14f269039c2e057bdb7fe66929d30cb8d03c3c7b</t>
  </si>
  <si>
    <t>7bb9c592ccf0bf6a7a6d662c767acb1f12fe72c56f2662217054d196e5a0c8b5</t>
  </si>
  <si>
    <t>7bb9e7b0057eb336af60061e328e3a4f43049359c3654ce27856e724344e85e5</t>
  </si>
  <si>
    <t>7bc49c1565b5a16d6b595ef4c9adfd592770a576914d5e5411b11f911aff4f28</t>
  </si>
  <si>
    <t>7bd5d62e2ec70db7c9c01867ae34b93f0cedfd5e3f4aaff464093ddd45e9ea7b</t>
  </si>
  <si>
    <t>7bd5e5e2f8fcd46c345370808e7dd5836eaf8023840fdbd1021384fdd5af50cb</t>
  </si>
  <si>
    <t>7bd95126ea23cae56f16f5a89864a94c7af77276a327a8005e6c02c0c3fe7892</t>
  </si>
  <si>
    <t>7bdc6e028e9fdae77a2f9d0f1303dfeea4691649fccb1ae69f684f02df5c9113</t>
  </si>
  <si>
    <t>7be48238da98c0bb0eb9c3d4bf5510a1ca8f717741212c3807b65a98ac0e222b</t>
  </si>
  <si>
    <t>7bfdefbe813b7c6978a5a8c4930237364e684911ed08cfbbf0770e5e78ecd05f</t>
  </si>
  <si>
    <t>7c0a3518dd2b9b0637a72dadb24b6ac3775dee3396ff9f3108b412211d8cc4af</t>
  </si>
  <si>
    <t>7c0a4a065ac18fce597ff17235c523b40273270bf277bdbdda4e63d367ef6f74</t>
  </si>
  <si>
    <t>7c135c04358ea9823ef95b203090e619cb4bea11979945dcb61ecbdae76d6bab</t>
  </si>
  <si>
    <t>7c1afe8e36952017f5da6066b6293a95419853dcbfab9b1bd98fecdc2c945fa8</t>
  </si>
  <si>
    <t>7c22ead978ece1a9fc5514737de77eabe5d59c7fb57c046d06c1c05e900a7749</t>
  </si>
  <si>
    <t>7c23a0751d40705ed895a5ddd50fd8ae19067650bd10cc7cba93d8a24d491c5e</t>
  </si>
  <si>
    <t>7c243e96f83dd6c79dcb3296c49bf6d6531ef0c8897e3b1b69d283b23b35ecc9</t>
  </si>
  <si>
    <t>7c2eb0d50fbb7c3608c023f72cc1342e29f78a1816453cb2eeb72dfc69ee4903</t>
  </si>
  <si>
    <t>7c31b4458eacbb0caaa63f9ac60a81c68b08de5cb548d77ae526dcb464e7b43b</t>
  </si>
  <si>
    <t>7c33768f27d6cd983dcaba61256655fb1528b515386dd175a9f1822bf3d4e385</t>
  </si>
  <si>
    <t>7c484e6894cc03410889346c32ea8e4cda4f6a27c4f773ac0d7d09622a0b7d4e</t>
  </si>
  <si>
    <t>7c4a27838b60d00ebdf0abddd2640e5e5146c471ce0ffe7f16bccc6732322728</t>
  </si>
  <si>
    <t>7c58c040b52371769639a979aedacca8aa01f06177ec143a071f65f97a3c8f09</t>
  </si>
  <si>
    <t>7c5a3b8754ae1c85af5070f1422f78f66c1c46a1adb636359638ce5793f83b1a</t>
  </si>
  <si>
    <t>7c5ed9189a5de137a57bac5ac1086bbe0a8521f0285f548124b14563b74d9b63</t>
  </si>
  <si>
    <t>7c640af56ce2407d83e5e20767abe01ddf10e7a121d70c5c33cd50bc9fc6c615</t>
  </si>
  <si>
    <t>7c690722b6e693241f8391c6687a3f26c3c3b5aa7353a6dc9e433018e11c52d4</t>
  </si>
  <si>
    <t>7c69a6bd6dedad9cac6a1738a523514548ca3be54c088eccd5cfeb7ec476190b</t>
  </si>
  <si>
    <t>7c6a197b8a2444653dcaeb24f589b71673e88ef53383276d8e1fbea90d5685ba</t>
  </si>
  <si>
    <t>7c6edbc932ef198498bd291c5e5c8d1f0208ce9f7a890c2aa96f15f66641d617</t>
  </si>
  <si>
    <t>7c7264cf42f48f3c5a6faa76100bba6d91643f945ccb609cbc4cfab72d3f7c5a</t>
  </si>
  <si>
    <t>7c73fa833b53655f6473c2dd669514826f9c0ef208a00b0c81a214fcda7876f7</t>
  </si>
  <si>
    <t>7c79df987af39f68847f57e5b620fd34aa5ff76c54a8245034d066791c1d86ad</t>
  </si>
  <si>
    <t>7c847aee6f34e84d78767af66472f463c7e72c647603c4728a7e6abe661d2dfc</t>
  </si>
  <si>
    <t>7c8a7517b2065982efe06189aee01956ea13d72cbc591177e273c8d4a4f3ae01</t>
  </si>
  <si>
    <t>7c8debbf239716c0090beaa694ff5e5ef34a512081d925b93feac5a4f599388c</t>
  </si>
  <si>
    <t>7c92009bb382671c0a5422a51ce1de9526eb1df707647f755afd20923beb20ea</t>
  </si>
  <si>
    <t>7cc2ab37cb868ad56f6632ab494284f828155ca469948a9ba8dd2fcb93e3cc48</t>
  </si>
  <si>
    <t>7cc679f7f756fcbd514f311127f3c874f7281c6751e54cf7c13afb43ca1bdf1b</t>
  </si>
  <si>
    <t>7ccbfdc346be9253732752f6a7bfce33b8a814e145e632acc08d91d1272778b2</t>
  </si>
  <si>
    <t>7cdf4d2714c3b81d0058431bc979ec576677e86be0d8978144c5fe448cee594e</t>
  </si>
  <si>
    <t>7ceaa55ea73763a9191974c053fd86a888290ad9df6fa78382804e00c8d31c8f</t>
  </si>
  <si>
    <t>7cf8069466621ac11062df3c7fe684728716d26164c8f3287f6ffe2d77b829a2</t>
  </si>
  <si>
    <t>7cfcb962532ef46bc5edb47ed6d080476e8e967f35fd9978687e65048417ab8c</t>
  </si>
  <si>
    <t>7d04bcd91770193e972018dbe6a613198eca4beee211f7b6a6521a802784f872</t>
  </si>
  <si>
    <t>7d09864eae53ca53932eb2392313a2928b437625a44fd1a65a28e54712e7d421</t>
  </si>
  <si>
    <t>7d0babcedb8bc900b6f557a5b0aa539a7674e1f238d8800223cb61ea308a536f</t>
  </si>
  <si>
    <t>7d110cbb392081537613106a6b4168481128cda1cffdcb45d366c1a3c8de6a93</t>
  </si>
  <si>
    <t>7d1454c52dfc9f5226885894b60de317a49232da2d490bb1123a7f196c59ca4d</t>
  </si>
  <si>
    <t>7d1ec4e3b58357e7b004a7a24d26e89074623868e0db497bf580e0089c1f1db1</t>
  </si>
  <si>
    <t>7d23be0a6581ab7acf0e570d041f40e16a9c3bd0bd32e9c2f16d2c14ff0fec91</t>
  </si>
  <si>
    <t>7d2d4c6641839731f46f4f72da621fbda07426075225147a2bde7d07f4fc5a18</t>
  </si>
  <si>
    <t>7d308bbc28a3220fe7d4b2c4d7b476bf53e931fe15db3a4cebd92ac8d9ac88bb</t>
  </si>
  <si>
    <t>7d3ea9f03fa0c69c8e85659d20af9f6c4ebdf03a8c7af6e0d19f91a38405bc9c</t>
  </si>
  <si>
    <t>7d477a35e630c4917fabc2225b9af36e9e54cff44d007d90fdb1358b043e6426</t>
  </si>
  <si>
    <t>7d53f4675dc5a84a474428d2539d490b192eaca64bb709f9bd11067b6736d0c4</t>
  </si>
  <si>
    <t>7d5c110713ad3643ba35a82d5d497f779b89cd9b932097d9402fdf32fef8f45e</t>
  </si>
  <si>
    <t>7d6a6630f597e93b99958011b874e903eb3b451109d53c527a2612464e698421</t>
  </si>
  <si>
    <t>7d6bbca8dd0fe55c65f3570fbba0696b415f68e70d0a9a98057ec92f062d0f9b</t>
  </si>
  <si>
    <t>7d6c2c36234de2d5c0c3c6fa292c748afd0cf1592aa20e466672aa0152d50cf6</t>
  </si>
  <si>
    <t>7d6eb8750e0de2fd360994f1351636a794bc3775bd8e36ebe104097fa0b98db0</t>
  </si>
  <si>
    <t>7d7a65cd05f854837f2d8abf76eeda70fecc82e1e869e64218aa6bb817b3666f</t>
  </si>
  <si>
    <t>7d8506850ca5171fd4ba60a71212ccf2d1762b10fc487e49d20542200bf79ec8</t>
  </si>
  <si>
    <t>7d858f4e070b15045a5133d37a325c118fad90d7503b2e8c81e1724497fa2324</t>
  </si>
  <si>
    <t>7d86d29387119b49db909524709aa3bf95e48aef64b41fcf380d6fb97ad111f7</t>
  </si>
  <si>
    <t>7d93c9e021b64960e4292e2c932ede7582792bab71aa21a42ed1d0bfd778a6b2</t>
  </si>
  <si>
    <t>7d98ada268dced78f6a9841d064ec1d05ff4e38b6b4e05feba1d51363574e84f</t>
  </si>
  <si>
    <t>7d9c39857fbb99e0411c906546c2498e519f5145ab1e614d829bf017cfefb6c9</t>
  </si>
  <si>
    <t>7da29ea962e7d41cee8675c2a8b16c27da1bdb5620473c83110be2ddbb6496c2</t>
  </si>
  <si>
    <t>7da2d43a43392a9957c714769b0ccdb757f098179b7c30479fff9d75be64a0d6</t>
  </si>
  <si>
    <t>7da91f17c004b2ebe11e3117b30a1e561d43f8a95a6c3bec53be72cdb662d16c</t>
  </si>
  <si>
    <t>7daa72155ab8173e097381f48160d3626ae4dd18260433d2d0759605bb3d357f</t>
  </si>
  <si>
    <t>7daa89f454662a0ca78eaead72ea237bc1ee5e19040e56667a62d5fdcaaa7667</t>
  </si>
  <si>
    <t>7db25e7c237bd90f41a2531376eb5f5379316aaf462503908eea0bce2ef0e380</t>
  </si>
  <si>
    <t>7db54259f94e10db9778350e7f0924cb590cdb444693d24a3ecd6c0c18ceac45</t>
  </si>
  <si>
    <t>7db5f03868bab5c71ac430c36ac7e07ab0ea0d064a940016637140200834739c</t>
  </si>
  <si>
    <t>7dbba58ed7394445bd4c569225339fd4fa153b43a20e85474e610cf095985fcb</t>
  </si>
  <si>
    <t>7dc86906450e0c2600df47f839ec3fafe9a18cecc6e9a490609f796376018202</t>
  </si>
  <si>
    <t>7ddb6f94a27e4a65ab3206a5bfb1f4d8dba171ce4df8f68e0b8864f27d3e2566</t>
  </si>
  <si>
    <t>7ddd21c6f7e64a64908e03f045dc6494c0e4927c728438685b88c8397314a1ec</t>
  </si>
  <si>
    <t>7dde8bce5bc6eb095ae405a8a980634e82933dad22a78a6863485d5c14ba07c1</t>
  </si>
  <si>
    <t>7ddf343bff0112a612186064bb9982587103d408e3e4fd06e77b014cc6d821b6</t>
  </si>
  <si>
    <t>7de9c3c7954e667c4e5f24196f8f4ad2c6ed5b283ee01a64a3cf34bc1a68ece9</t>
  </si>
  <si>
    <t>7debf57393355acff101c787bd019cb8ad146d5504ed443377971bec44eabe29</t>
  </si>
  <si>
    <t>7deccaf57659ea33271db3bdee9fdfd856e098b69b8547e4307f49c04f04b946</t>
  </si>
  <si>
    <t>7ded1122fd504e25de0dddb4cf4c72ce08a2fd71601b485488c52dc8e6bca09e</t>
  </si>
  <si>
    <t>7df0433d2d364f829bd8986781ab4c36bf3a3bd19aa3ab0c50b765b80a89401b</t>
  </si>
  <si>
    <t>7df4a4b5de5db99fadd3fb9225a02b347475d6d2d18c5343749087331f6d03ee</t>
  </si>
  <si>
    <t>7df8cfcf2788779cfc7b539bfbc67efb928fc199de1b7f3ebcfea03cccaff043</t>
  </si>
  <si>
    <t>7dfced231464e66277e003ba96c3b5cb511cf4bd41a96753141b014de3f51054</t>
  </si>
  <si>
    <t>7dfe2813468a0e2f010679d037378fb91894c0e1e90258e728eea84af2f4f56c</t>
  </si>
  <si>
    <t>7e06c3c24ddcd400f1e8a6995e29781f7dba33053e18a74536aab0233f302112</t>
  </si>
  <si>
    <t>7e07c74a1894fa5563d576483e0f232edad8f56fa3efca4b258ecfc650a7e49b</t>
  </si>
  <si>
    <t>7e0a821dc9cd26388b21372edf89e794082b1e47e0c6f443443b7d1ba4e6d8fb</t>
  </si>
  <si>
    <t>7e1c016d6438fe27af81141db13a3796d40cab4bcba326702bf9feec7fd030ec</t>
  </si>
  <si>
    <t>7e1e9f95736c53c733a97d27afce30c7e6ef3d7e29ebbe904cf6c35ddad3145a</t>
  </si>
  <si>
    <t>7e1ecfcdaa5de4dbb7495cc465601d61c54966e6b6bc3663cda3b509e5cd4994</t>
  </si>
  <si>
    <t>7e213466f8b42a8af5f2552ea3bf193644bc2c1be31bc0dec540436186c21de2</t>
  </si>
  <si>
    <t>7e2ca3a45bf5ef9039e29194351d9e7fb43e700b0bf67e940c319392c4a0bcf5</t>
  </si>
  <si>
    <t>7e33b2f0451863e9d56e55ec3bc777031b314d9fe55dc54b52fb30338ba057ec</t>
  </si>
  <si>
    <t>7e3853f48abaf01ef1e62c05f2d1977e3f0a7539a2145ecd7bf3351e1cba0efb</t>
  </si>
  <si>
    <t>7e3abda84c1e81a8f547057d9f9f4fe15de8b5f3c0fb82556d4ad9703aa204b2</t>
  </si>
  <si>
    <t>7e3dce355d8d329d18295610da39919ef0f310924c258f72b13754086fef7ae4</t>
  </si>
  <si>
    <t>7e481a5ec853cb8cebe719ce800553ce12024cf6114612f8e22912a6c5c89e7f</t>
  </si>
  <si>
    <t>7e4ef721abba1780cd11598c97bd29e42ce26190bad809a5982210ac18771067</t>
  </si>
  <si>
    <t>7e4ffea5a470ad0296acb944cf6c49ebf5c06ff49559c08ab50e2fc4fe475703</t>
  </si>
  <si>
    <t>7e50507993dba22dac9575a872da1ebfb541163178e98ece54d778d967d08f1e</t>
  </si>
  <si>
    <t>7e5cc31cfb15a245efd7305c061c8977deb9a0536f7b71ec54f32d7e4beff419</t>
  </si>
  <si>
    <t>7e60cd90712eba267b527d64460303d9c03face50296e7cca28eccacba6940ea</t>
  </si>
  <si>
    <t>7e63168f0bd85703ed1726e2d62d793ceeb73a0f0a1b7f84e7f4f45d826a70f7</t>
  </si>
  <si>
    <t>7e7a12682499723d81a1f6faca1270f6745d8cbfea0a5ea04613814910958990</t>
  </si>
  <si>
    <t>7e7c63edf1663a5d838529bc7949aa8bc362ab21994c2267216353947e6a38aa</t>
  </si>
  <si>
    <t>7e7cefdbce440314cf68e71bb0f2f78996a2043f8fbaa9677a1741bd5221646a</t>
  </si>
  <si>
    <t>7e837d9ebfc9d9cd991970e0257a1ed91bed0996fa24c99939af8776f8804f2c</t>
  </si>
  <si>
    <t>7e901f0dd67cd8d88a412cd860118d94ffc839a4600bc8b94289fdb225577d50</t>
  </si>
  <si>
    <t>7e95e72a1f87b62e0ef9e827db85f08a716eb8630c4b8c35d232d6e4106f0662</t>
  </si>
  <si>
    <t>7e982f5ed2360e20312818f8a13f5942ec348ec67ecb13d1674b273ed776a548</t>
  </si>
  <si>
    <t>7e990db66c3b3f9f87ccf0e4724d4b035f602d0f9db7e0003ab8671e293f9daf</t>
  </si>
  <si>
    <t>7e9b6f05155a3337692dd335bf43e4ecfebd3d0b403dcc3af7f151202a4fe47a</t>
  </si>
  <si>
    <t>7ea09fc9abd19992e1e226189bb972bf552522327258ecdac7a15c10b7638beb</t>
  </si>
  <si>
    <t>7ea9d6ceb5412c613935eb7189457e22e65c571383db6cf42e3bac73571e53ad</t>
  </si>
  <si>
    <t>7eaa7bd405e1fdaac346b1c16f16079934a4ef96fb251df52b000ccb1bcdbc0e</t>
  </si>
  <si>
    <t>7eb11d22b632be8bd16098451d39a58b5701a14d24b16b6088359b9588fb097f</t>
  </si>
  <si>
    <t>7eb927560f5a8bf3cdde83390d9ba8c6a37c2c02f2b0b1d5f72e2f16bd1c3568</t>
  </si>
  <si>
    <t>7ec4f1a16eb0d58718324efd93ae4a7b1a92bef39af7feadbc0cbee952d2ea78</t>
  </si>
  <si>
    <t>7ed0283d53bafc94fa8f0d9eccd661a60c7c6c588f04a674f7327e6c12f3b24a</t>
  </si>
  <si>
    <t>7ed0e1e0534ed9ccffcf851ff5cbe5a1e71680a4bf9c07052475ab80c4deecac</t>
  </si>
  <si>
    <t>7eda3f99ba33a2869e26b8a405a2c57cbdce7e3790ee0e6724c17f3290a704be</t>
  </si>
  <si>
    <t>7edeba06fc7db17e7e80ad75f329a6b69da92bb5289c324a64a8dbed93ee08e3</t>
  </si>
  <si>
    <t>7ee02c3e123093d7adfcf0f5f8311da06961dd5552dd844ee90636f53ac15846</t>
  </si>
  <si>
    <t>7ee5c0fcd1b39e6691336a30adcd4fa2638fb9519a92c15b21c1b68c49fd552e</t>
  </si>
  <si>
    <t>7ef5ae984221ce7c16a99e289e23dae1ed906b0f9039478c8ea2b8dc09590f46</t>
  </si>
  <si>
    <t>7f004f0f15af3f92363445dd766c4252cc086e7931b6146bd17efa10c37cf1be</t>
  </si>
  <si>
    <t>7f077e78d0f613a8e9c52481c9e1ba5b5739907e44817f7f926abb6e2ade1349</t>
  </si>
  <si>
    <t>7f0c691b324aeace4bfc36056c7e65ba0fc6452aeffb948000338f186b0ab601</t>
  </si>
  <si>
    <t>7f1227418ba65c64f9fcc19252ed357a31061dbf585ca1cefcab29ba739cec69</t>
  </si>
  <si>
    <t>7f1aa4782e40956f011d9d73c0ae6b6f759b8cf03bbefa036d1044307307327e</t>
  </si>
  <si>
    <t>7f1d822243c40c04bf3bd5bf2d4f5a10c1b108b2def40ad46c53b2863c14496b</t>
  </si>
  <si>
    <t>7f1da62ceb646f7f41fc6505bf8f6d60092226dffc462b7c0cd22793d430ba17</t>
  </si>
  <si>
    <t>7f33a303dbc5b462888e4568e0c3e797910c3285e6809124601d27841b34b673</t>
  </si>
  <si>
    <t>7f35fa6f984b33d2d01054eed595c81547fe1906421c3120dc89d03bba70a53d</t>
  </si>
  <si>
    <t>7f37f75cfcca5fed0e69196b41eb795f7df95ec1dd1e6691242eaa93a4e03539</t>
  </si>
  <si>
    <t>7f42f4b6c6d6b64857be85323b270de3415b80fc8caad5e77db422d88ab9444b</t>
  </si>
  <si>
    <t>7f44de418cab9ca7c90096ba9899371844aebd78bf287df7919b5f5c4814d590</t>
  </si>
  <si>
    <t>7f585f3428850d1aed4a99d285b4fe85d0ca54156dae31600734b3f3a3011de6</t>
  </si>
  <si>
    <t>7f5e0fc7d9f525b928de304a0d67f93c018dc2a31b218a67c5397ee92aff00f9</t>
  </si>
  <si>
    <t>7f62a392b6b1c0ab8749cc4efe355059c48e0a987d19e9f5b3b5c6ab2509414a</t>
  </si>
  <si>
    <t>7f7538c6d236757bba84b8f0cc1d6ae5eee46532eb080dca5ed1cb039f76c88b</t>
  </si>
  <si>
    <t>7f77b34fd877fe0d423f61485fd326e2375a42e5e0370879a02e1f190a8b6cfc</t>
  </si>
  <si>
    <t>7f830cdd8518a6a430170116d6a592b3d78de9b4bb793b405452656fdb1b2120</t>
  </si>
  <si>
    <t>7f8d210e832dff9132224cfac56831a529554688af1f56efb0f7c15ae0b42a78</t>
  </si>
  <si>
    <t>7f9200da348bd6edccdf67d7c8b22413e40290d4c77e70d05e4de15a3cd183c5</t>
  </si>
  <si>
    <t>7f93d16bac8db6268e38f86265377cd2190a7ca84279aa14817c42a88a77e618</t>
  </si>
  <si>
    <t>7f96fa2316919298a85afd6c737b7d0e68572fb7e3b6b720c7709d54330b665e</t>
  </si>
  <si>
    <t>7f99868b0df8b78830fd31fe0764e7aeb2254beb42583fd8536a5d340aa97bf2</t>
  </si>
  <si>
    <t>7f9a8883f78a28c1009143e8e95041ee2ca178259de573deac79afa373308308</t>
  </si>
  <si>
    <t>7fa25652ca15a35f07f988e16219a88417787df438a57253282cded8d32dc4b0</t>
  </si>
  <si>
    <t>7fa9570641263dacb9b8b73ff1e1c2033de65588185325c64d14abf666556ba2</t>
  </si>
  <si>
    <t>7fb4f89aa0502fa1e55c893ef57c626e21f10d5fb7392ba8cff467ad4bcf8072</t>
  </si>
  <si>
    <t>7fb4fa077345689e81e448615db73e22994b974e449e5dfaa3fdcfca12ccda23</t>
  </si>
  <si>
    <t>7fbba1b181c1cfb9f55d4b57d82df20f9682828014bb9e40cddf463908115f13</t>
  </si>
  <si>
    <t>7fcf3b34969ef0ba37a507278a0fbe7d5ee509de46464f750be3537ffe7dec03</t>
  </si>
  <si>
    <t>7fd8103b0df03a83d2a84fbac6c7cf434eb8ca8beb7fe4e7ff5fee71ae7dce02</t>
  </si>
  <si>
    <t>7fd8d426bd4ae8f5aca2d95d49cc51b6e73964052411662ccb2e3bddc0967ac7</t>
  </si>
  <si>
    <t>7fdd2f8acb57944ae8fd9006a62c57ea70eada17397f7d0df2e1d3c4b4756649</t>
  </si>
  <si>
    <t>7fe177d81e2755edfe1521f4c92f1767d5574f53a20ea9cafa0e712226f81a3f</t>
  </si>
  <si>
    <t>7fef1225f978e0fc3cc34a66d05f95030bafa2fd0465e63fd2c2ee26ad50f522</t>
  </si>
  <si>
    <t>7ff16df7847349460f298dfc1dece97a720fa6672c6ebefe2035e7ef40ef8a31</t>
  </si>
  <si>
    <t>7ff1b7a86ce88b359c2e0a04364ef3fa70633585dfdb1e6083e050c38836759a</t>
  </si>
  <si>
    <t>7ff271cbf169f78feb105652c06e9ca7ba7aa9dae1f840a5cdf346d34b8f2342</t>
  </si>
  <si>
    <t>7ff58ff199e46a4a1b752f5b4aa9a68ca663492da2232e787008711a788cccab</t>
  </si>
  <si>
    <t>7ff62853eda4ef3ae5c7f20c63f1665f6e159db825ed23b38e9fdcd778222f3a</t>
  </si>
  <si>
    <t>7ff96c4d5e15486ebf76fba8dba302acc60ee7c03e1ab9384a05be6eca4eecdf</t>
  </si>
  <si>
    <t>7ffb32e16ff7fda7acc665d7d83b55d65b94119ea39576feb7621c77cb1a8c13</t>
  </si>
  <si>
    <t>7ffba0e932630e9a186eac0cffb470055b5e7294ec3159bdac3a740daf7b3ad2</t>
  </si>
  <si>
    <t>80012b33b72f957f35b882354a5ac1fe8268be293cde6ca5ea49ff7ead293cf3</t>
  </si>
  <si>
    <t>800305b49ba7fc08f69a1f937a553a8dc5d05eec3359498572812348d0456a4f</t>
  </si>
  <si>
    <t>80050c299d2e7201839a4f2c1eb16a7487621dda8b5b8f252386024a3c11868f</t>
  </si>
  <si>
    <t>80086b0fc7662156326436fbc0b80affe7885b9b15f3f711d9a35f46f2e4c1a0</t>
  </si>
  <si>
    <t>801322a0effab4e04532768641c700440bcfc59b02d12405aaaf96f3222090a9</t>
  </si>
  <si>
    <t>801e0a5b975092aebeec19cff32f792710a118e8eed8150d5eb55e9d90c3e0ef</t>
  </si>
  <si>
    <t>802aadc5290a9663e4b40d62ca059d802905b987c4ede822814ae68386367bf0</t>
  </si>
  <si>
    <t>803ba8c2ccad71428bdc31fa7ef7df2f89db5ddd41f0ea097564e7edf91ab37c</t>
  </si>
  <si>
    <t>803cec6f33fc178f92d00deb3e7f7a69864244f71ac962356a0e735d9fc7710f</t>
  </si>
  <si>
    <t>8049e852aaf82c918654663d00265657f0c86f68689d1c9034c44f19e701db33</t>
  </si>
  <si>
    <t>804c9fb6ddd35dd4b7bfc2c4191c6035f42330f5cfd03ea1d6eff0fb660e929c</t>
  </si>
  <si>
    <t>8050047bcc8b28a26c961b57953b00f271d8fc9d98bcf9a8281958f051ae41da</t>
  </si>
  <si>
    <t>80557aa3e759db07fc9c58eac613ffd8efceae6f6e6bb8e8c70b9af4b070fd35</t>
  </si>
  <si>
    <t>80569ec41323498098fa7141bc55c53e71661955dcc2055cf7f7211bccb91bee</t>
  </si>
  <si>
    <t>8059da36370a8e48d33e722afbb342528ad5c8fea81edf0a98be388e8ac500f1</t>
  </si>
  <si>
    <t>805ba4c5dc6712f7b1e23c7e184891f09c4359cad098418db1638a70bff8b7bb</t>
  </si>
  <si>
    <t>805db718389bd7c092ffb5511e5d2b39000e09094ed7eec4517b9693e48dc52f</t>
  </si>
  <si>
    <t>806a20163527d4aeebff9564ccf53eadfdfc3b887a61859f11625d42a4658ecf</t>
  </si>
  <si>
    <t>806cfdf5d27d1ac37bee41eb117bb52da4defdc7828d342b1f7a7c11756daf15</t>
  </si>
  <si>
    <t>80709b900b29a35fee5f343b0e5d3463e8c90bf52194974221af2d16cdb255b0</t>
  </si>
  <si>
    <t>807379d312993382ea05a8a95dd9f9feec9a08d0a59ca6b59b6be9505ce97ecf</t>
  </si>
  <si>
    <t>8079534cb1dcb40e23b4f1ef3aed08b0531ae61575f0acd30fccf9e119396fe6</t>
  </si>
  <si>
    <t>8081d01eda646fe7370dde0525590f32704028c1c6e86a519641685df06a810b</t>
  </si>
  <si>
    <t>80943803fe359328ee7b0879d6093afb63c1cf7c5f34bc577318eb45d8346050</t>
  </si>
  <si>
    <t>809819d806886e14181807c057456c672ba9b4d485eec88c4e118e3d738b635e</t>
  </si>
  <si>
    <t>809a9599305f1538aaba80608b8432b6f3c8781eaf666006cb9c7cc81c55232a</t>
  </si>
  <si>
    <t>80a01a3f63c251ecf6cb618dab0a07e792f78eecea50dc066d0419b0d0d33ab7</t>
  </si>
  <si>
    <t>80a5094e313bf915015b5295acada8eb4ce1b3e235ed64db0b2a0dc242a1627b</t>
  </si>
  <si>
    <t>80b300c662738a3231810e9b25a511c38b5638ed276307f8a8cc257cf4ed44c3</t>
  </si>
  <si>
    <t>80b6a42bb14c6f8c8801ff70d33edbd452af315c8e39524cb8ec623c432da3ea</t>
  </si>
  <si>
    <t>80c4769370b2beadbf009e75855be328f35bf6915c18dfa92f6353f796403636</t>
  </si>
  <si>
    <t>80c6328b95fbf4b396a284d1c84d7e0a73e01e17da0b1926a6f14755e1cbeb3c</t>
  </si>
  <si>
    <t>80d82e538b105ff1b19c7175ee1bdf197150e6f88d92fdc276695f05e8ae0e13</t>
  </si>
  <si>
    <t>80da06187080fb52573969af92f9b62f1bfccdbd394aa3b95a09f087aaad58ee</t>
  </si>
  <si>
    <t>80df4c0a25389c19868193f30d15d0c66abed051354f0da344ea80334b009563</t>
  </si>
  <si>
    <t>80e56f88ef41be2cd6981b74ff99614e99271c9ede95074acf4872614491acbe</t>
  </si>
  <si>
    <t>80eeda480bd61888f379c229c090cb052e1e01d9e3c944640c29fb643c128899</t>
  </si>
  <si>
    <t>80f2b05e051cef52580f3bb781d792d13d60108daeda18418ae825210f02bbe3</t>
  </si>
  <si>
    <t>80f734609a8d52b0ae525a4be66211359d655d77ce9d74a4eea0661cd0371128</t>
  </si>
  <si>
    <t>80fabaee1b64b4e8498a5f65f150672e0529bb3c5c99b8b882c9f98e9c174a62</t>
  </si>
  <si>
    <t>80fbd930a184812293b89f8b34016fe5f06f7fd7060adbfb075adbb67c59976d</t>
  </si>
  <si>
    <t>80fd76d9dbcc9716bc301025c0746d129272e3fac8793adb8975ac2b176d1f84</t>
  </si>
  <si>
    <t>80fdadfce9482a2237e16d76e567c1c339ff11894316967477b21e7f5a93ff5c</t>
  </si>
  <si>
    <t>8101c2859e6a7c9e27283d5488dc8f744c3e69a6d4881dac56c9a60eac6ef275</t>
  </si>
  <si>
    <t>810c563e85016d96bcd8e22f3556865f4120d480754ac94eeb1867d596d0b16b</t>
  </si>
  <si>
    <t>810c61245f6e7373fdf18edf732364a170fc478730edaed613b765f0164dd546</t>
  </si>
  <si>
    <t>81131bc1d5e52fca55d9f61ba3d7a27a734869fd45b2d52f940895a7d13daf71</t>
  </si>
  <si>
    <t>81174c88052fa5713ccb6281a57fa3023e1d0ab3aba46b21413325c35c92b94f</t>
  </si>
  <si>
    <t>81220d22f0b68d074ca879e062c51c44dd14bef610347a60c8b78fefa08e0acf</t>
  </si>
  <si>
    <t>8123783264d084410b02310b227bef7f7292e6eaf1b13f5a59eef4c1f0cd1a56</t>
  </si>
  <si>
    <t>8130bc9dba358ac66cc48607bdf9ab8369528f6fef671820ef1a7171642405fd</t>
  </si>
  <si>
    <t>8136ebc0cd2bdf5fe75aedfeaeeedd7acfc55507c4a4d675a729f585af8bb375</t>
  </si>
  <si>
    <t>813aa417b76a620059f15798c61357e7e64fae91f1d584b4fb0119447ea673ba</t>
  </si>
  <si>
    <t>813d059edb7dd96b00f0be1d1df42b6709385d14d9dd7cbeaeabd9adc4ef6b08</t>
  </si>
  <si>
    <t>8147f8d4ef55940a6c007e115c29c046ccb74541df45ffcf6f5fc0392f903032</t>
  </si>
  <si>
    <t>814beda656ea6142388feea11b19fa3e147b693981ea07bb14a979730bd7ae35</t>
  </si>
  <si>
    <t>81540dfc703ae40249e02421175bfc45f27f8526e7b8b10006c4defe7a36a738</t>
  </si>
  <si>
    <t>81565aeb013f4ffb527442e9879f8b7f515b30ccca1d119f214fc4da06201144</t>
  </si>
  <si>
    <t>815a117c9eaa8c40bfe77e1bdc63b084bb189ea40ea0d4a844c7fca776a3363c</t>
  </si>
  <si>
    <t>815ba405a3645b5167fb2cecc4275c1417104c37d7ceed5ec4326cb83ab4ac97</t>
  </si>
  <si>
    <t>81601a750ff6131e47b58edc29a3723433b14324904b47a2f85fc901fd11ddc7</t>
  </si>
  <si>
    <t>816e550ae0891bb941bd475e2cdb6ce28f90f5bec031671bf6ef31db97a0754c</t>
  </si>
  <si>
    <t>817000d8f93a645a1da9852b74314fd1e6e30d5d3f38683d6a5b79d37818baad</t>
  </si>
  <si>
    <t>817bf29d143f7e8617805a47a1b6a7f583732dec83cd6e5ae925efa35d432aa4</t>
  </si>
  <si>
    <t>817c9909d15594171f51cb2c2d1587979797d8ed0d08953040ad5dd2c8e799da</t>
  </si>
  <si>
    <t>818933cc6bc91739e7034b0da22d1c7d0fa0f9da935cf73eb24ed50697b27992</t>
  </si>
  <si>
    <t>818d13e9d399d92fae5663d0eb5babedf166668e893fd0322809fc3a57649d5a</t>
  </si>
  <si>
    <t>8191d04649d68ef0ca2070c3a28fec250c5dae3dcb1d64a80270d1d2ce132533</t>
  </si>
  <si>
    <t>8192438fc6fbb178d302b10f20e5ddd906d77ae79092df8982d1e942f2fc2f84</t>
  </si>
  <si>
    <t>819738cf53a2061bdcc2e9cd8f165e5b537f86a435391bbbcbcfe2bc8454b232</t>
  </si>
  <si>
    <t>81a317886402decfe3675471abff5993a96b07d3f3d75a2d004338f6e08b8555</t>
  </si>
  <si>
    <t>81abadd4b930e2cbd7fb837ebc838d32d569b6d4c2502b62315daac6f3cfee60</t>
  </si>
  <si>
    <t>81b2cb9f4a02c432561c4dde33deb08a7f9bc2e7ca43e65e905b7bc0385b19ff</t>
  </si>
  <si>
    <t>81b6cdb2c0443087a45c940085c30a4c6d7cda782a6ae896d16dcb4a98b170b2</t>
  </si>
  <si>
    <t>81b903d79f75f28339208b8a99921ae3b8281f631338e42991cb3dcf53370419</t>
  </si>
  <si>
    <t>81bb873517c3825034bce3aeefd549a56d65582fa010d9d9de1cf30b250682d2</t>
  </si>
  <si>
    <t>81bc10747e7a2fc02144de9d4dbf7b71ecaae40f8043328e5031ef7a3ab0195a</t>
  </si>
  <si>
    <t>81c500b2176428f81a4909f3488b13902db317123ac2a594f8570c67e11319cb</t>
  </si>
  <si>
    <t>81c905d6f6cbaf40047f6799be99ce16c556c5c9c9ca85051247437a88f80dd3</t>
  </si>
  <si>
    <t>81c9e6d6dd21f096c7ecfa486ac62f4d35c168ced77d8a7ed13998d67c79db29</t>
  </si>
  <si>
    <t>81d1fe6bdd0bef9d8ee67a795536a7947337109d4e479c623d332e72d310c36d</t>
  </si>
  <si>
    <t>81d50b7c70768c334b4dc34ff876ce5cf5335ad6fcc06ab0fd77c4372d06b668</t>
  </si>
  <si>
    <t>81dd4c4dcb06932cf8d74e45afad728f3b8cee451829b726aa954cf70f58fffc</t>
  </si>
  <si>
    <t>81deacbb3817d5d4780ca83578d42e498f19cea4091058f0ed17a44f94c3462e</t>
  </si>
  <si>
    <t>81df61a4fbe934c9e7109c73d92ef16e6e446272bbfa87480c52cab83a8f6355</t>
  </si>
  <si>
    <t>81dfcb6ac1b95ff3cc540098cf81938c573224d835726dbc292ff6d5c7f2cfa5</t>
  </si>
  <si>
    <t>81e0bf925919bd4485d894366329e5354ee6d5165896ff2c9cb57849486ff046</t>
  </si>
  <si>
    <t>81e61daa99427f8a61347fc8b2086a5213d6125832af35f13cfdfcf6355d39ce</t>
  </si>
  <si>
    <t>81ea03ac75a76f2a750c406dadae1180def6f12854f9acb27a27195c4cf215a3</t>
  </si>
  <si>
    <t>81f567b30302decb2b0586a0271a91b70c4b5dea5032e4b7a26f6d0559cd7212</t>
  </si>
  <si>
    <t>81f63fd625782af13611ba395ae66b7bc42a08b735b128bbd30cdaea3c4bddf4</t>
  </si>
  <si>
    <t>81f742ad0fe0d5e66e48b3dcecd1f0c97ce467ea1f5b80d808286b6d0790f56b</t>
  </si>
  <si>
    <t>8200246baebea4cd58a89014c0d4378783fca86c1a6fabf52c86c492e1385192</t>
  </si>
  <si>
    <t>820bb4d14068ed6a2e0830c8596c405844a77bde145950ff448106b8c04795d8</t>
  </si>
  <si>
    <t>821e2243fd191cd90b07d673c1349e88a65c6a1babe22ca38fa26f89b7873d8b</t>
  </si>
  <si>
    <t>821f563026747d42ba8219ebffd80cbbc6099c277fc388360fcaf7acf37db88f</t>
  </si>
  <si>
    <t>822248c52cb599947e8d1c75d2c66660dbc816a164ff365eee6a99fe6782855c</t>
  </si>
  <si>
    <t>822b2a354c011bd1a703bd6dc906dceb2539d8849af993ee977a436a91db8294</t>
  </si>
  <si>
    <t>822f0c2729bb47ed8b2deabe94a6fde2ab85de3b2cb7c112997f547e5e1540b9</t>
  </si>
  <si>
    <t>8230d14afad0b1165c4d2b9e9f925f42c03983e589b4736d70fc5dffb8e42da4</t>
  </si>
  <si>
    <t>8234169045cbe90e4048b0fef1360ef3273ce2d410ca39bbd8dc9a719d993d98</t>
  </si>
  <si>
    <t>82365115268f5728c687eb4ac2ef579b37e2a9ddefe3c1fe2899dcfe83c20efe</t>
  </si>
  <si>
    <t>823b15d13559db4aa9efe9febce944e602a6808ac5fced697b6708e32393edce</t>
  </si>
  <si>
    <t>8240708c4f3432b04bea48f7d6735c9acd302b6c0cdcfb7d7f9f8515293235ad</t>
  </si>
  <si>
    <t>82446b1f36a8cbb3561d9bac93a03e93c5ab5a6f471c92738139bf7da83bd3f2</t>
  </si>
  <si>
    <t>82469ff29b69c58be921abaca342a6bbe63a110648d3a987a709918bee465815</t>
  </si>
  <si>
    <t>824dcbbcbf801c5f56bc76763578c0345024065243ab56c001242cc93f951d91</t>
  </si>
  <si>
    <t>825ad305435232307e5fccfe77b7140e6908ee04532318b8dee0e5a8e7168d94</t>
  </si>
  <si>
    <t>82611a8d654882f79dd08ed1946be1fac3dc819110b6ab2272f71d8f9d5cf349</t>
  </si>
  <si>
    <t>8265baa3d7c04235268b749c0dfb0c54a601909a3a7289a7e206b66d02f600c1</t>
  </si>
  <si>
    <t>826e6e152d4d97589aadba2b2ba7bba8a0f5edcb95441229af9665c45b8742e5</t>
  </si>
  <si>
    <t>827899de8af84043ccb43d105b60f7549468fcbb1b36d7aa5e23cb2dc10f84b0</t>
  </si>
  <si>
    <t>827e2ab0a493776e607b4b54ceaaeaf363826b5e47abada961f74ca4c0ac2e77</t>
  </si>
  <si>
    <t>8284c8fc6e8730b33465af136ee195665555f7bc1d85765ff107d0e5eb691d7b</t>
  </si>
  <si>
    <t>82865a7170a66d7f77e951499699dcd3d6ae74409667261c47cfa05c0d0e9c0f</t>
  </si>
  <si>
    <t>829d7958a574b5b542f17b362418330f578ab08899827178ebad4d0c1601b1aa</t>
  </si>
  <si>
    <t>82a22b5e6af909c0e5d4c729b2f76f2310559aa6bbf6bd3a556dcf7102bdf9c6</t>
  </si>
  <si>
    <t>82a735bddf6937c589126fe78c78aed72cd7c82169fe68b5ea378f108d1afbbb</t>
  </si>
  <si>
    <t>82af438a3a7520b1e9e1e14044d1a4488e75635ec2bfaf32c0e36573bb28c57c</t>
  </si>
  <si>
    <t>82b218eec3681c562a89b68b9de68b2099e55f28ce5a9cefb9f1fc7474fd3777</t>
  </si>
  <si>
    <t>82b5bc94b9f3d0461f3a355effc231874f6b48009c9ac0dda8865a6c4c71eaa4</t>
  </si>
  <si>
    <t>82b75e4056bcd3e6ca776758c279205562696c51c5019ae3c501fcdc3a7eda2d</t>
  </si>
  <si>
    <t>82cb65ca8cb77860a4fee6b66b96e73cf7a7d4d39e3ce93a8105d885c86aec2b</t>
  </si>
  <si>
    <t>82cc3b7905f8136fd7e03cc27b245936bbc5a24c4a22768512c74ed90fbdce79</t>
  </si>
  <si>
    <t>82cd096d73bcac623f6048abd3766e80bb4001a7a7c5e14f5e7aba6de60665ea</t>
  </si>
  <si>
    <t>82ce7e9e3d8e28c58ee50e14a1c454280048dd0c86a16f7ed7270cd369e59209</t>
  </si>
  <si>
    <t>82d13abe6853c7d38dfc330016eda332aeaa08d9088849209abfc8f71719b557</t>
  </si>
  <si>
    <t>82d6cc0929a5c885eebbe2c47f100990249fbf61ccac663af2988e4681b2b971</t>
  </si>
  <si>
    <t>82d7fab6ed68949c21f92950819f4881e027ea465b0af3db30febbd96212493a</t>
  </si>
  <si>
    <t>82da0103b01b2765c88a7dc37c92bb2bf7745febe55dadd36f356cfe269bc1cb</t>
  </si>
  <si>
    <t>82e3d279914a97f306803eebcf882c32e628435045b65b1e2c8812811002d66a</t>
  </si>
  <si>
    <t>82fcf606e054a13eb94bac896699e029f09034d973a450cbf2ff55fa44755976</t>
  </si>
  <si>
    <t>8303487d1bb356c2bc9dc2e589126b3524a07570ab12200e5a569208ed42654b</t>
  </si>
  <si>
    <t>830766481b61c56ce183aa4496710af16e07065ef766f72836d64b82f177a4b5</t>
  </si>
  <si>
    <t>83086f4e9774f8d6290b508e427935378d5783300ed23810f3350417b9fa2a9d</t>
  </si>
  <si>
    <t>83090fe448f5b5d693b4e55e218934f7f41fdc9752d08399d9568e6bdcf9843e</t>
  </si>
  <si>
    <t>8309faf31e357de782ddca74df4a3ac44538c51a744c54339c1bb4696fa01594</t>
  </si>
  <si>
    <t>830d6472d61e458d94ac95394251265c202c8cff68ba8380c39190301f228fba</t>
  </si>
  <si>
    <t>8311e36c122507a5e43202515c2ff044e5862906e6fe4cbd51294b347235f347</t>
  </si>
  <si>
    <t>8315cd9df64a5c978c2de7685ff23078e2051048ad8d73a54c530a77158b294d</t>
  </si>
  <si>
    <t>8317c8ab75cb1a6ba8e824acec3c9f2991b950da34803ee34b8c0bbb7de8912e</t>
  </si>
  <si>
    <t>832093f4880a56c0bd111b93aa7072d7807c810c1ddf2d680284bf488be473fe</t>
  </si>
  <si>
    <t>83242810dbeff67c49eaaa7e22971566f3f5c2eec5b99f603a3035ca548ad427</t>
  </si>
  <si>
    <t>8325c3f42e5a10a745a78bb134fd6faeaf2ca803311f5ebc6b4a155da74e2bb2</t>
  </si>
  <si>
    <t>83278f492cea5446015cc6a60a3a6fc38fba9bf1ce1502b3397f6200b28046ad</t>
  </si>
  <si>
    <t>832d93c7e4b08e7cd48379ce897f07ecea2c01d9743d3d7b04de714b225850aa</t>
  </si>
  <si>
    <t>83332c284ab395e73c085f89aed165907a4f801fcc83250ea455f4d89c96865e</t>
  </si>
  <si>
    <t>833632010a3d229c135f42218168f2296d2ade58bd277b7445cae15940a25ef9</t>
  </si>
  <si>
    <t>834646e8143b39d4cae96277e1be2145670d50b2a85d8d87351002d1819ae40a</t>
  </si>
  <si>
    <t>834b79f1dd0b6393a603e6ae49880b4b3f4ef5cf19815c979110dde3f31f5cb7</t>
  </si>
  <si>
    <t>834eb3da9e62bef60ed544d78e46d8e42fa329478e91cb91257326df924bbd66</t>
  </si>
  <si>
    <t>8350ea3d6b654590c259e4358d42ac61612fe20f80fb4ee6c4338203a6fd7e85</t>
  </si>
  <si>
    <t>8352a5fbfbc0692845e58aeac4753c358c4a98a7d021fe4fd11d4443b2e5e8c3</t>
  </si>
  <si>
    <t>8353a1cf5a8983eff64b1964c88cc1eb8af9ca7638b2bea5c9ae58d193e58dc4</t>
  </si>
  <si>
    <t>8354062deb1f0c3b895cfeaf045ef41a1778ccfd2bb7a237ab903c4d7e144072</t>
  </si>
  <si>
    <t>83637d69f42576aeb3dd1ff65f0ece348e6c6f04fbd84198fc3a0763030c08a7</t>
  </si>
  <si>
    <t>8372776ee4c7e5c55f2f1361c9c5790a3215377bd1f6e61d310573e1ed3dfc25</t>
  </si>
  <si>
    <t>8376442f4680812260bd4222ae1c29265205208fa208297d825ecc8b9b5817a4</t>
  </si>
  <si>
    <t>837b8805e9591844af32552b6be8773972e3d97c8cd7cf16ea2bd61905ec4356</t>
  </si>
  <si>
    <t>8381aa7d0855f609318ee638a70ba94b5c0a61ca33d0a769fb8f935a35d24f8d</t>
  </si>
  <si>
    <t>8382c0508b472a15a44b2ceac570da89be2a7c7c6514635b0a70a49f7065e9c3</t>
  </si>
  <si>
    <t>83855d2ea98bd05e457e5e2d4588eab13d705f80fd6c49dbf71f0a0783d5f77d</t>
  </si>
  <si>
    <t>838a05dfcd59740cc4d96824c22aa29a5646f750a2dddb50c73193930a65299f</t>
  </si>
  <si>
    <t>838c59f86b91cea2be710360b31d16a4b4724b861c2f986235c5d241ec312738</t>
  </si>
  <si>
    <t>83974e30c1bb40117a14d9069aa1269ae501f256c91a6f4288c0b6cc3b966707</t>
  </si>
  <si>
    <t>83987a60f556ca03ae1df03779580f30ce9de75bdb7c23f89217de9f75544ab4</t>
  </si>
  <si>
    <t>839c8389b4c943e6444867a0867bb2e8621606f02b444360081db300a8cda46a</t>
  </si>
  <si>
    <t>83a8db6330a9186973dc64e54f5631260d275ea036b141c470a2e85b170347c6</t>
  </si>
  <si>
    <t>83ab938fe422341ef28b907b8624e359cc66cb50b998f489aaeeb90b2c7d27d8</t>
  </si>
  <si>
    <t>83b5de1cd197de2a150810c6d63e21d28bf116676932761eb8d5615de92eead3</t>
  </si>
  <si>
    <t>83b6d6a13afd40a3ddee6c15425a11d145e98db85355adedb89d49356723f2ad</t>
  </si>
  <si>
    <t>83b9b18f5b99750ce0be8e3207b733cf215a46868c6da83da401f3df537cd17d</t>
  </si>
  <si>
    <t>83c3410cd9306874c920342f067f9dea78b37808b48633293013f175eec1d42a</t>
  </si>
  <si>
    <t>83c35c7c10f57ee3c16f344925fbaba9424de5c5f23e0523d185232bffae7bfb</t>
  </si>
  <si>
    <t>83cf0bf6f8f016dbbea6c8fba49a7be5e0059a462f5caa126d0fa78fb4207c5e</t>
  </si>
  <si>
    <t>83d9f4030200bdf3e02e0d3695b25a171b111984fa2d572503291c8fb9d89121</t>
  </si>
  <si>
    <t>83db3101134e416293be90a0dce3f87ca262300486eb11136081dcc01e4c2958</t>
  </si>
  <si>
    <t>83e3ba10bf4a64bccda269d44a286bfbb72b2cec5730256678a312932e253932</t>
  </si>
  <si>
    <t>83e5f33d65c9bd6d91209cc93a81c17930f9d67572c9ac1f83ae405288f6562e</t>
  </si>
  <si>
    <t>83e713e5fe300148ba18fbbaaf50eb70084480bf77b7ff98280fd6354beb28e2</t>
  </si>
  <si>
    <t>83ed44bb67b9eec0d76458e2aca4ddd7d9f8506cff98e2c49d8de27fba88badd</t>
  </si>
  <si>
    <t>83ee3c269c914b5c7dfdb6a347a55e3490307cb6a8737a2e9de46533347fa753</t>
  </si>
  <si>
    <t>83f8f39cfd9304153b9ebba3ccf160367b038f883a88d66c56cefebd7c42562c</t>
  </si>
  <si>
    <t>83f9578c7d3f4724e5382980478884809490259a74a843bc435b781c26364a32</t>
  </si>
  <si>
    <t>83f9f358fb83b0e4e0014e2020a51f7835d9c0d6ecba4d45904becd5e03bcebb</t>
  </si>
  <si>
    <t>8406b3c452def433f0b4cdec88a505673d4c540d47fc0b39563ed1276a1ba0ec</t>
  </si>
  <si>
    <t>840b0053ff7eaf261119063d2795ff93b23156c4e2e7a7bf09f4b88d275ca0df</t>
  </si>
  <si>
    <t>8415726cdb6317dbc45d1b3a20d5bec8daf161872cbc18ef0a94d2dccde745b2</t>
  </si>
  <si>
    <t>842e91272846fd7a9c9e4a9467d055489b3361503550cdf890bc98d54ca355e7</t>
  </si>
  <si>
    <t>84330689d1c5b01c1976952e18da9d66389702653765ce9b4c0dd1efe8965029</t>
  </si>
  <si>
    <t>8433dcd0816aabe2f03e2385eb0fac4401c3bda662a9387a756127e9e817c6c3</t>
  </si>
  <si>
    <t>843a69ea76d220c67f65770f5fe707e984484f7bc37fffa50cac5a6d7a96f3ca</t>
  </si>
  <si>
    <t>844c576b0f247154cf5f48db9972117d52eafe6b6eb58ed2509cadc8c071e22d</t>
  </si>
  <si>
    <t>8450de8dd8749a54438cb99e72ea8ce803682a7cb7bd7743869695195a369bd7</t>
  </si>
  <si>
    <t>8458b0b8a0d5e6d07d5b2fc5a209b3a295f1ed3034142fa151c1eb946d2c9ca8</t>
  </si>
  <si>
    <t>84597bc28d673fb8435805aca325d83c3200cc75e92c93e7d9cb608e9415540f</t>
  </si>
  <si>
    <t>845a399f8116843775d9039fdeb010f9b779b66705167bf13a3766d7b9655e93</t>
  </si>
  <si>
    <t>847ab294a628157989ca6afc3d8198e145ca1d87bf340b98d21478aa36e1a637</t>
  </si>
  <si>
    <t>8480bb6d3f4fe6283c84f6e4d093f1a416653a8754ba6f2635521cdb942f2347</t>
  </si>
  <si>
    <t>849763ed2dfc6090a6822f8dc3aa765e4c218619960351a708ce91f4e4c9ff76</t>
  </si>
  <si>
    <t>849aff9a1adab0731a585de0f5ca66570d1610629770293f2e9a27f02328180d</t>
  </si>
  <si>
    <t>849fd55be3c35b291b28904a4b1957d9a201307d58712ba8e03ab2dd08ada524</t>
  </si>
  <si>
    <t>84a014736751f54dccd15f1ad679b313c45c13f6a5c6cf4fa8569677ae46a4e2</t>
  </si>
  <si>
    <t>84a7536ed996a07cc111f980cceb7faf9dcdaed6c113a86604e84a4e7f9cd854</t>
  </si>
  <si>
    <t>84aea3a6a3ee70e5896d88e7ded1b5d69f60cd052ee6892a0b6915cdcb8f4321</t>
  </si>
  <si>
    <t>84b162ff83968b92db0ecb4917986ad947a03e87346cfef4541b442bc2ae0974</t>
  </si>
  <si>
    <t>84b474cc310e069b8b542cb86895e068e26cfd009b614a33466edfc6684bb4ce</t>
  </si>
  <si>
    <t>84b8be4d93340ff26b71294dac3d0559eb0fc3dd14efd9ecaa872ce635e7a2c5</t>
  </si>
  <si>
    <t>84bdb15b857bdda9d8dd0170bd523a0b85349be3f7845cf666eeeabb2d51bd40</t>
  </si>
  <si>
    <t>84c288a19ca08beb96accc64dd52ec6569002e703b0b17dc4d14357bd5b16f22</t>
  </si>
  <si>
    <t>84c5e4e05da62bd5ee038c73f85cf405ea85db5fb72f356ed3af1639b38963b4</t>
  </si>
  <si>
    <t>84cd80ab20579c1f20af05d3fe2877e83287a50466193c4b01abdf7361a37eb8</t>
  </si>
  <si>
    <t>84d3fa0e28cbf1c738446b79ce9e046c4344e2d267a96d0f27229a9e92479986</t>
  </si>
  <si>
    <t>84db01cfd7da8697f111f4bec2fb6f9900578648ffbf5e9365211b903827b219</t>
  </si>
  <si>
    <t>84e7d02617e16994a496a0ee806b81def6c92a04a46a0bef5071cf7edb4d6f25</t>
  </si>
  <si>
    <t>84f119b0e3e663c49833942e0a092b154ec5cb7e696c3f4c204079574a6038b1</t>
  </si>
  <si>
    <t>84fa93ea5c81ba852f7847a639b299ab1febaf74c17de3f09acdb150b91f5417</t>
  </si>
  <si>
    <t>84fad6e4b1164d42bdf6143c32f233a6b0310a4f2b07261e1d61e367d2ac9196</t>
  </si>
  <si>
    <t>84fb9f8dcbee83ad797af8806aa621a3f706735d9e3c3adc32637855cafcb8ca</t>
  </si>
  <si>
    <t>8500dd4ed318033ba0c9c7b2ab9c9a4f06c12a842b5a22867f8c0e7d5e1a4486</t>
  </si>
  <si>
    <t>851d30c8f291fb6021702fc038e4152c57fc979dfa16f33bf09e9914355dadfc</t>
  </si>
  <si>
    <t>852065bfdf2b7cdde89a9c092fac2f5224166b6fe39b2c6742c6ebce233428cc</t>
  </si>
  <si>
    <t>852133f01b3e6ce1e3741cb701b052ee5a6189d34b7322884f2fc6c1e770e799</t>
  </si>
  <si>
    <t>85234d52c2772addfb05dbbafaa63aaa90d8c77cea496bea7e18a0f730e13973</t>
  </si>
  <si>
    <t>852ec348d8c222a3dd00a6863311052041d815586b4533bee7f99718342e2540</t>
  </si>
  <si>
    <t>8532fb102e60cddb2e04e2e07105ee7d97c99f923df8bede7a24e91fb0ba1192</t>
  </si>
  <si>
    <t>8534a9624bebce6bb278b710180af73b9ba2ac0fcac33c04dd0443c84586ed9c</t>
  </si>
  <si>
    <t>8537afe53aca8f1dc6ffd7e2bfbdafea95ea44481b5019952c8176b4834dc128</t>
  </si>
  <si>
    <t>853f45c9c9f8a57b183b3b0a5758072c342c05981d59d566d71750c5123da376</t>
  </si>
  <si>
    <t>85489e842d4484033e35905c105f7f4069ca37e2a7e0c522f5764c1d097570c4</t>
  </si>
  <si>
    <t>854ae9af69b33fec56dc1d43dc477caa7cfa4d2a01cc8ed81e3f3af9d66b940c</t>
  </si>
  <si>
    <t>8557ddf80a33936159b2d764aab0d8d81cc110f4eb395f583e59b3a28b9d1b30</t>
  </si>
  <si>
    <t>85589b599ca85b6e6977d558a1128b7b5d61a7b66fe138b67f4e13ac212ad710</t>
  </si>
  <si>
    <t>855f6ca215df7ad87f0249a1ab815a89b84d2424ae2f60bb8a156db2929dd0e3</t>
  </si>
  <si>
    <t>85630329318d2d838f08b7ebc0a701f99b3e80e1131aa4bbc0571cd2b3b5f2f3</t>
  </si>
  <si>
    <t>8564b43a13e3848caba618ed1a2f2d283e0285956e3c64c5da49801e143053c4</t>
  </si>
  <si>
    <t>856ae9904a585ebe72ac9eab8fe212e063914baa3788fb79d5684cca7cc2a2d6</t>
  </si>
  <si>
    <t>856d421cb31b2f8d5954530f99e5b88f53fc91b0281a689ea07a0a214aa7d569</t>
  </si>
  <si>
    <t>8570c52f887388d5c265d6ea26720ad41a236d482a45951c51dd1df473cb4768</t>
  </si>
  <si>
    <t>858312b926c83275d6cd7467c40b154f7498a9d05cfd9e4aada8a547e0a3e6fb</t>
  </si>
  <si>
    <t>8585e7aafc27cf256e37051cf8a7b9851cd60a74f8f826e0aaa1dc853d6c929e</t>
  </si>
  <si>
    <t>85888450740a811e236c124a0686eac7cd6779e123e4422915ee611dc93a414d</t>
  </si>
  <si>
    <t>85a7f4a74dfeae55fa976bdca5ad2d5e498ce5c2c6a0695ef63aa07e19059c32</t>
  </si>
  <si>
    <t>85ac14106ea37da89646e0db1ed2e0e07a410ac1802e94b29b6e3b00f50a7537</t>
  </si>
  <si>
    <t>85bc598aa5bdc056f489692311a49f3fed37be416971272b845922d044dbe59c</t>
  </si>
  <si>
    <t>85ca449c79d49bc7fdacae50b332a873fcf283485b058948b99b810b3a44d79b</t>
  </si>
  <si>
    <t>85dcba18adfad7eeb9517d31c3dd0a660e6a42610d0bb4206889c4f5127e4c8d</t>
  </si>
  <si>
    <t>85ef2be2b23aefe28aa270835cb3cf99662f71c19bf54e044e082c9152ff3d0a</t>
  </si>
  <si>
    <t>85f0787d5caaaf246b3ab369e7e6f4e6cf78abfa204d0b224b4901e2db04146b</t>
  </si>
  <si>
    <t>85f0aa9792a9237082b40a57d8d78f3905046a8fa12ee113d2f079243a1de582</t>
  </si>
  <si>
    <t>85f1ec74b3165799a658f94315bd52b7d8e2e0d86135ce9e024bc5fdaf6dceea</t>
  </si>
  <si>
    <t>85f443b8d8621ac3d5e57ef0ccba74f73e14a5807b2d5dd52226e97df98e65bf</t>
  </si>
  <si>
    <t>86039a5860b8d191f01ed1fecd603342d7664852d26f8c5d49410f509006e3ac</t>
  </si>
  <si>
    <t>8603f31d936e5784e9748b4b6177c36664e1a113863eca39744fe8054e16ec7c</t>
  </si>
  <si>
    <t>86097eff6ba287d4c71d5f3968c040628e9ed28b87e7fea875022f6ef27507f6</t>
  </si>
  <si>
    <t>861859b10cdd5cdca5b52e171e81deba03df328d24b011681318fb61d3138e58</t>
  </si>
  <si>
    <t>861ba9a8513b16b9d1b6e093a0582ac190cc9dabeeb74093a2f456d1e0e2b48d</t>
  </si>
  <si>
    <t>862c4ab4d76ddfb7b7c2eecdf945c8e9d84fbd3c3efb01a43118d7830511c97e</t>
  </si>
  <si>
    <t>862c7aee763a29bac4d53c72bf5e79923a04ac2e2df221ee56a8026055bacec7</t>
  </si>
  <si>
    <t>86317f042733a343a44937c83e7d5358011d0285957435552e18c00cf214d1f1</t>
  </si>
  <si>
    <t>8639f528e8ba04c9b0255c5de82e1c462e80a6b9a8b062e81088f9e641c5c087</t>
  </si>
  <si>
    <t>863cd1416aadd07f6012721934ddfd2aa8f2a7d2049cb8d45f9397b8d623e2a8</t>
  </si>
  <si>
    <t>864210b330506f35c95197e1ff183c4e4aa7cd0f86f300b6345e7b43e1784a9b</t>
  </si>
  <si>
    <t>8654946957e2310a152c0ddde9586b12bd46b5f24a1d8eca71638b6595ac1de6</t>
  </si>
  <si>
    <t>8659c359715dc8336e4c8bbd4127ff4ed621c0439012f11788d06c69987c9d55</t>
  </si>
  <si>
    <t>865e5fe91d64841851fd90df0061d84fcd88dc429ec73520c847c8565824ce18</t>
  </si>
  <si>
    <t>8660fb8bf9f9425ebf2968d21aa2fb1f80fd281e9860fc96b78e3c4f85f1e073</t>
  </si>
  <si>
    <t>866aa309881197123864f6cc01df70ead65407e78f3f7b6f93afe04d6be68691</t>
  </si>
  <si>
    <t>866d51b76774cf723025d6308552ab7d5264844153dbb42e8cf7311816d55c0a</t>
  </si>
  <si>
    <t>8670240879708989b07f3c05c5d8cdb90e5374c183ada832f42904fd636280bb</t>
  </si>
  <si>
    <t>867ca5bd1fa49aa3e4b1206c8c9e9a6137185bf37898c243f5d72be517a9f089</t>
  </si>
  <si>
    <t>8681cd273a7ac75b1627604628d50f75606f047c756996749e2e326e5e6f70db</t>
  </si>
  <si>
    <t>8682a8af03d10c8e9ed6acdf802f5bd9c6790cc8fb21a318059fa07b6f870f9d</t>
  </si>
  <si>
    <t>8684f456b23b6632d283a40e74cf2155159cff983982a36c57c27bf3c1d83073</t>
  </si>
  <si>
    <t>8688e54eea2bdd09e09055b969a931077f4a4dbb1326cce100c833fdc72bae76</t>
  </si>
  <si>
    <t>868c4bc8b852793e3ed7ede54b275a86f9b43795496245aa19ac143ae53fb397</t>
  </si>
  <si>
    <t>869206cc076cdf5b60665731d4921c41b333c1c208b0d3d738837d1dbe30d315</t>
  </si>
  <si>
    <t>869836bc4db0d0d3692eb0b5ff436f7c82bea4b89b9c76205cb541e8c4a50715</t>
  </si>
  <si>
    <t>869eef074434a8ee02922bcfdbf7e1a2faf338847724040c766c2453ac09c23b</t>
  </si>
  <si>
    <t>86a131a5ed51d9a907726c3a0be09b9d24bbcb76fdac24500a1985046fc9e931</t>
  </si>
  <si>
    <t>86a45563be1db9fc63f8c24ca1799eae4b4a9f7cd2a03646be96532cb2718353</t>
  </si>
  <si>
    <t>86adef593894f284b76191ce559121fefd23b19b2b6552bf4eff99896d3d5a83</t>
  </si>
  <si>
    <t>86b19687a4a668a1c79793db709bff0f3c1c970eb7272bc5a7ba7606c53909f5</t>
  </si>
  <si>
    <t>86b5c33c8af9b3eb4f121e9eb50b1b86795a4306941de7e27807413293dfcf09</t>
  </si>
  <si>
    <t>86baee0492be97f211cba060753199d3a14e51eb7c5ca67fff96beb053e65d58</t>
  </si>
  <si>
    <t>86bcf08fe71163c4ea25cf98313b2c7c10879b826afb7858c2ae44e71f127765</t>
  </si>
  <si>
    <t>86c3a1433156a34612f19a5162ad04cb8a7a46d81f30853d26bc92069ea79257</t>
  </si>
  <si>
    <t>86c3d82a73d9b3a6d6b644768626166b0dc26dd8367df60e32d4d31ea3b71a36</t>
  </si>
  <si>
    <t>86c5256ab9023c0686275e5f6a96f7260d37f599e4970fee15d0798bd6466b64</t>
  </si>
  <si>
    <t>86d3ceb713cfd33c1e10e4341a746bb069b16c29e89f078ddb35b1e028df29fd</t>
  </si>
  <si>
    <t>86ed1cb388eb1218b42fac09ed590fd32a11df295b3008ae91179de6320591d8</t>
  </si>
  <si>
    <t>86efa727ca00bd5eb3a0e12bb2e1c32490f454c235be33c7c2537ec60bf4b6d5</t>
  </si>
  <si>
    <t>86f4ff0a5001191aadc67bd1b6aed6c6fd4fbbb9481438378ca909c8a7066b5f</t>
  </si>
  <si>
    <t>86fa82b696e6519bd1f94368469bfa7cd58b12270427a14155b2a99297769484</t>
  </si>
  <si>
    <t>870255826633189303d3f10d82b7181ff5edb07309b0d372d285e4f3b818a707</t>
  </si>
  <si>
    <t>8702c55e5896da85f3d59efd92c95c200f1444a5d47ca6407ec33985b1972544</t>
  </si>
  <si>
    <t>871657fafd949526800ba25a2b5c682608ce6fdaaad4d4e62f9ea0beb1d6e280</t>
  </si>
  <si>
    <t>871aba77ca8a100b55e6ca24dd22ebc944008ecb2fa2c8844ce05219e0112f63</t>
  </si>
  <si>
    <t>871f42084344e4061b55b2aa710264d6a672866489aa9f774e284bfeba091b33</t>
  </si>
  <si>
    <t>87300a98c8c3f3867c3c528180f0c35efb610a6490a0798250a331a7b6ea8b67</t>
  </si>
  <si>
    <t>87304d4289af4c44bb7794eb16b02bbc9f9952e2d55239727c6ee1aa45621960</t>
  </si>
  <si>
    <t>8745bea1eb188cc9f4b422360a027fed5fbed8d42dc49854f7130dabdd70358c</t>
  </si>
  <si>
    <t>874e693c4f1e187e85f2f134e7395a75e406b776f875d59fe14413c3dfedba3c</t>
  </si>
  <si>
    <t>8750dbd17dad02a10a8101484c29dd007612c48136d398a75e116d9fe8a05073</t>
  </si>
  <si>
    <t>8751dbf8671e668a46f8dd7da5de0ccb348c06c7f6ce1364690244064002ae6f</t>
  </si>
  <si>
    <t>8753124301678d94662f9c3cdd1f458824f760a35963cf47d240a5409203550f</t>
  </si>
  <si>
    <t>8754a542de89d09cca8c49f1349f90a2e505f625e3592f5b38c3b6a39d3d641d</t>
  </si>
  <si>
    <t>87648f89392887c2820cd82bac41a506a0d16ba2883fc85fb1964599d6f1af21</t>
  </si>
  <si>
    <t>876e17be77755021174d5aec83cc72e8337ff4ff6f780262b23e4b925cddd077</t>
  </si>
  <si>
    <t>8774ef7cadc4ae577f50d38d67931653d916de1deb52686606bc61e952aa8c11</t>
  </si>
  <si>
    <t>878ff0fcb502edb45230d66f321a6b2e17d896f4543a127001ceeb4b54954a6f</t>
  </si>
  <si>
    <t>879609d4d186cf2abffc52819c3cdc009e27583754a8f8c51e90c84bf3c5cc69</t>
  </si>
  <si>
    <t>879651e5734859f5f29b339a9fe3190baa10c2bc2bb2a365744acf0d8537fcc2</t>
  </si>
  <si>
    <t>879e0e74fe80f79e489e96bef4ae89cd48bfbe73970f100898ae61528d32df0b</t>
  </si>
  <si>
    <t>879e7ab2501d7263ca4f8596ee8063ec4029269f38220ea7eccf9697604bee2e</t>
  </si>
  <si>
    <t>87a8b1c27456039178375da1e81e9d7f3ee6fd2f4a21539966eda0d4e2186d16</t>
  </si>
  <si>
    <t>87abdf79e1e8816b52d49f01a33f300a90ea1070037cfa8a183ccba5b91fd406</t>
  </si>
  <si>
    <t>87b4bbec868c068bf81674b44318ed9b250a70004295a62a8b8a2bd6353d24d2</t>
  </si>
  <si>
    <t>87b4cbe431c69580d6227f8c3fae518a5f571f764adcbd29130147dd8cd11b63</t>
  </si>
  <si>
    <t>87c9790fece29bf474569797a11d90d62a988eea766879b158a1718e5bfd1e94</t>
  </si>
  <si>
    <t>87d42247d62d1bc2939184259c83d09f51996e7ce2c820995bdcea84ade9e501</t>
  </si>
  <si>
    <t>87dfb9f557ec23fbe848c95f74928d374c3ac157b7ef38e8a90cc0dc1d1228ba</t>
  </si>
  <si>
    <t>87e6df7cb12d2eab291f645abb77444d42149eb6d1038b1f8e2371619ce16504</t>
  </si>
  <si>
    <t>87e96403a4981687d79fa0ea98107734a787a1f9532f8d88cbd7655f2592c89e</t>
  </si>
  <si>
    <t>87eb9140a15b00e6d12881d3854b237cd475df830bc04d9f65d7c0f2742a9e61</t>
  </si>
  <si>
    <t>87ee0b2245e3acbf20d223724cdcb198ccae6379994a9baaa31c78eca645d9c6</t>
  </si>
  <si>
    <t>87f098bcbd40c3e878afea0afc612188239e0f9abac46d96c50bbba37c147517</t>
  </si>
  <si>
    <t>87f598d6cb4e3718263ca663219a78830b6c76afcf8b111d462d79fbe0274bdc</t>
  </si>
  <si>
    <t>87f841944d8a56b91f6f5d2862ed872acd388c48290cfecf0d9aaad5d120ad44</t>
  </si>
  <si>
    <t>87fcafd4c484b419c21464aa6fbef8760fa4a08aa73792d23773c6120a4de107</t>
  </si>
  <si>
    <t>8805dc7de73da31b751a145849efd692614e1869d3773dd0bf1f535d614d6bc6</t>
  </si>
  <si>
    <t>880716dc5cc7b719cdb90a30c39a8b41e8241a62f9da75f34a88203f248a012a</t>
  </si>
  <si>
    <t>8819b66cdfaeaa3dbe9f567239d6d77e6200209a4bb54077a3083716b1845f6e</t>
  </si>
  <si>
    <t>8820b990863fdbca79c863c49a0270518da6afdf2af445eec7c18133ac2c738d</t>
  </si>
  <si>
    <t>8820ee5d22d0a4b132d04faba1f2873e529d829899c2e38d663208d3ada94abf</t>
  </si>
  <si>
    <t>882be536ae4bfffa3ca91f2bfc212078c37a43cb81330976d18c19c92bec90de</t>
  </si>
  <si>
    <t>884136ff269db3358305cafbd654fe2fc13af905ad3a2d139f662789ed980ed8</t>
  </si>
  <si>
    <t>8843cb59772f77335393960252e64804e43fc637179990ed2411d843e4a5d8d3</t>
  </si>
  <si>
    <t>884b534022023e152f6464eb6a8dd1805a54d7772329993024a6ab3acaa4d271</t>
  </si>
  <si>
    <t>884fd6b36d80cbc5d11ccfbb83cc0aec7a5959aeab8496665a1bfd71e26b7e39</t>
  </si>
  <si>
    <t>88582559f61b7fa31f2599a9db02a66cbb48d9fff9a4ac4f81430b8672c98d3b</t>
  </si>
  <si>
    <t>886daf4de71c8cef74d42bd50d827e74e1afdd7ea0b2d94b4b488709aba333b2</t>
  </si>
  <si>
    <t>88724629bcaf7b4dfaf38f396e54891849ace8e806601c032b50e9c9ced1fa0c</t>
  </si>
  <si>
    <t>8875d11135d889a5166264515ac06ab6ab04953200b708070270e4f366e51ec4</t>
  </si>
  <si>
    <t>887688a6ec296173b24dda8c183dbba31179a2d7d91ca4995a9f4f638d8e1e79</t>
  </si>
  <si>
    <t>8878855f17cc2fb227a1269cff2f5e0786335b5beff47026390abd57077d1664</t>
  </si>
  <si>
    <t>887ec388b963b6dd025eb6dacb6606c37245117a938301304f35642a356fa04f</t>
  </si>
  <si>
    <t>88875071268a01f5624257f63ef633b76de21e048a864f66833722f48898682c</t>
  </si>
  <si>
    <t>88876125a1ec9922ecea334fc42ae2992a1db94c9561daf854e35d8fafc9982a</t>
  </si>
  <si>
    <t>88903988b08dae2ec3efe9e82b89935dd550b77d8ea16abb4530cfdacc1c1e89</t>
  </si>
  <si>
    <t>88916a9544520f196785796fc98c8aa70fd716be1978c2153308adbe291330df</t>
  </si>
  <si>
    <t>889b5ca27547cf7d3ee92abf0d94cfe3113167869a70c426c604ae0d28f5963f</t>
  </si>
  <si>
    <t>88a01524886745245f2fb864f3a576dfff176972acac19f7c1bee519a71f66d4</t>
  </si>
  <si>
    <t>88a4be2997188aaf07134f1149ea667bb3e455170089e89b879e0a8f3a8c1355</t>
  </si>
  <si>
    <t>88ac00ecbdb967588a1e985c3148f34647aeda29224bb13346d3c680759487b7</t>
  </si>
  <si>
    <t>88b6407fbc14aed19355902b514e32c586646692b77acf591c4e9626a7621a66</t>
  </si>
  <si>
    <t>88c25feee2c90b919e9aad1e1da2bf90ec5239aa44516bc3a6c584ed14efc1c2</t>
  </si>
  <si>
    <t>88c3fdb2bf90e62cf7452ab369e0b09069c9460bc111639fa0aa86d1e982b9d9</t>
  </si>
  <si>
    <t>88cc7b1bafbfd468a6695de0d6c9a802ea2dfdf9fa3a91c09bec31e2005e415b</t>
  </si>
  <si>
    <t>88d8cf0554b505110313af37efe532e0020fc38f2f7aca4cfaf1034fff3376cc</t>
  </si>
  <si>
    <t>88db1570c29993cba957e7821073ad88663bbb86e1cfa92187573b5ad46334c0</t>
  </si>
  <si>
    <t>88e1f7a0b4b4cd242543ec96ff0cff370e08d2fd4246bce43094c312726f2f67</t>
  </si>
  <si>
    <t>88e33321924f54ff04e4bcd07381449b36ef96752fab5d20778c8b056c7c328a</t>
  </si>
  <si>
    <t>88e66a35051a2637834de6ae0a8cc97b63472d154e929ee6009d6c9a461590ea</t>
  </si>
  <si>
    <t>88f20f1a54a9a5cc1e25a08a7852b162045ba7de53144b85de2ebb558bbd5897</t>
  </si>
  <si>
    <t>88f4009e3592a667aaf1a0b3bb4c4dafaf74a9d92a1b4b20fe0f6003e56b2874</t>
  </si>
  <si>
    <t>88f90dcedc49ad89e5c40e9eef8f88f73a64320f69b66ee8799d08917cacc7b9</t>
  </si>
  <si>
    <t>88fcf110b7051c73f73bb13ceea7019a2255211d1ec607dee2d7acfbaab454d1</t>
  </si>
  <si>
    <t>89074638ba4b5dae190dc30ef0515fa49eba6eda81a6bdd612d18b458b667f74</t>
  </si>
  <si>
    <t>890d901019c6be651423a91180eac522b6c36b35a18550a134e7ec83f8862a03</t>
  </si>
  <si>
    <t>8918363e801bde4b59f761a6dd3c34f909161843cea7c06adffc881f786d3644</t>
  </si>
  <si>
    <t>891877f206b39fcb90f4b8c56345867f9312ebb11ee33e23423bcddddacec67f</t>
  </si>
  <si>
    <t>891f5efdab4e2cd9ff9795b3570ec4445ee0870b786b8baba07ec0b7364127e2</t>
  </si>
  <si>
    <t>8928a8adcedb1eb872c39949e2f150107c33ea3e9b45e653a586634a33a9d006</t>
  </si>
  <si>
    <t>8928ddcc3f92765d3a28ce673796c387271cf394f681611a0b1c2acb767ae379</t>
  </si>
  <si>
    <t>8930213cd2a3727e11ededbd5a42391d4562ceab6cfbd7bbe5a2e81066c47750</t>
  </si>
  <si>
    <t>89364130fd853ed7df1ea1e543281aa802e291aa5d4a911bbe7fba1ae3cdc924</t>
  </si>
  <si>
    <t>8940a9700e95e64b2d7f1b9bd202b28a50b31994e56bc100b084408c980cdfe4</t>
  </si>
  <si>
    <t>894d2c3a3cea08875f0418e458f46496eb34535acf4f552e372afb854df24f43</t>
  </si>
  <si>
    <t>894efd0361ceed9005f48b5f3eb39373e54af854a9666e6b907fdd147c598f87</t>
  </si>
  <si>
    <t>8951e5d4ecb76731c5c90cc71232026ac0c416235d93cf30ae401db9384e8221</t>
  </si>
  <si>
    <t>8955426dfec58d70fba9f79ea8164b47543af19bf98f97b08442a6f104af087e</t>
  </si>
  <si>
    <t>895aaf598cac2b9326b23ffd13366909f774fdf5df3b3195d19238ff2ad5567b</t>
  </si>
  <si>
    <t>895fb35407e2136d0a8d3ee3a42c3391d1276b4f3f61e39ddd1488a20a178682</t>
  </si>
  <si>
    <t>89683d3df16139dacdb48747e92b5856cb05d29a51c51141a3ead1a9a881ab6e</t>
  </si>
  <si>
    <t>89710333cb2359e5af56ea3ccb486b711a4fd0f06a5a8ffbdb75dfe00c2ba51a</t>
  </si>
  <si>
    <t>8971455b126255c53bb5bae5573343a1ded1bea11ca97a0d03959db38c4bde12</t>
  </si>
  <si>
    <t>89738bd928ae63b50a8cfab4adf35042ce003a528c1e3f8374fd2b02fc6ce86f</t>
  </si>
  <si>
    <t>89750be7d29f5d5a21e1364d3bbe3be82759a2a7f0d1f79276168c96fa092d49</t>
  </si>
  <si>
    <t>89756ed6c6ef6398c6af667e6641481ee8068ae654dd95822ae4cf47e1a6ed23</t>
  </si>
  <si>
    <t>89769c8641e069e786346989c3871ccd9d25e0777c73691e5ecd95b63efe905b</t>
  </si>
  <si>
    <t>89791adc74c70139b610794226875c175300cbfc2b3a01e123ffba69a2c3bfff</t>
  </si>
  <si>
    <t>897b4c27de9cf968ccefde4cd5a60daf9083f675572e0eea0f4f69e482a559d9</t>
  </si>
  <si>
    <t>897c5cb2ec9f24829784804bae8c41ad574704b32cd6bfc28f172deba2377aeb</t>
  </si>
  <si>
    <t>898923b3312869d50de414033876066e3faa3f2eb5b51482d06f1b979b7613a7</t>
  </si>
  <si>
    <t>89a8797316ce6d38adf93c1a89155940d63be8300ef55e69abc25a76fc0b87ea</t>
  </si>
  <si>
    <t>89aaf8ba63118962755605375904c5402885d99ba01c168cffb5df07d5ab200f</t>
  </si>
  <si>
    <t>89b295802f3bdef89a056b51a259d4e0ff7e8d03f49eeb29a6c20132b2edd51b</t>
  </si>
  <si>
    <t>89b545438d5b5417c7c4f74b971a471249a26cd5b466bff3b29bdfa7294909db</t>
  </si>
  <si>
    <t>89b9d009d7658363ab520cbffaa7803ff0696df63bc18821db2bdb5e4fbf6523</t>
  </si>
  <si>
    <t>89ba2eabec76b5335de8d2055d09706a0ca6b8ae29ccec56f48bd86454b1480b</t>
  </si>
  <si>
    <t>89c2b943f69b7f6b74434433163f52a20feb3a03ba4f363ee7cd892b7d3fa9e7</t>
  </si>
  <si>
    <t>89c4f50711bb4c556b68a07df164c6e524b98f26d9ff39637716a76d152ee43e</t>
  </si>
  <si>
    <t>89cb0558594131b9023e4898baa3f84950ca394ba06bde556afc75d6d6e2228a</t>
  </si>
  <si>
    <t>89ccb82a6a4829c8d01fa511283e3e8ce1485c531d8f6498d83e7e2574363165</t>
  </si>
  <si>
    <t>89d161b6430baa5a43604cb247e65660730aba7240c7195e884d2b6d369903ad</t>
  </si>
  <si>
    <t>89d52eba47aa386146511f623a4784851b0b2c397af41d17f4635f65247e4671</t>
  </si>
  <si>
    <t>89db8aad46723b83c6972595e8b31890613b71b899d086bef7cbaca27fb109f4</t>
  </si>
  <si>
    <t>89f213c92a8292f6360dc08ac465182dffe3b32582db5abac33a6e0583abd78e</t>
  </si>
  <si>
    <t>89f52688f3b48b77a638730f9bf7fcc5495d5021b9c811491536ca7beccf4a33</t>
  </si>
  <si>
    <t>89f9c69f6ab5b4ae4b0801790c6d66a3f6e79f8eba8ffeba8919935caca25310</t>
  </si>
  <si>
    <t>8a0a4be9f89161457e18b123ad228c790d8b5da01e9d7a2fa5ad3436e517bf67</t>
  </si>
  <si>
    <t>8a0d2d272dc41601f8c5f991f25fde5f687102ef1c6af9031a1ac1f8a22ff872</t>
  </si>
  <si>
    <t>8a1247472c41fd54f5f70530ada65be230b99556d1004541029fe8c114404d6b</t>
  </si>
  <si>
    <t>8a14e22604e1078c8778d372eb8ce3b9d7568130f491249b325ce9e9766d1376</t>
  </si>
  <si>
    <t>8a21cc0c80545f7b3413959a8588801ab43e3e67d35955b01befe62a44232839</t>
  </si>
  <si>
    <t>8a31ccebfde6e38bff9ba5a5cf812c97bf5c43e21978f4a40e0d9eadc8711b70</t>
  </si>
  <si>
    <t>8a3350b897e1be922fee7e8735dc2798ff0c9f9521d3e3dac8f524330f704ba5</t>
  </si>
  <si>
    <t>8a3ceec1c2dad7c9e9859c381e712226418a3f23e61b4298de1d9b6db3a7d1da</t>
  </si>
  <si>
    <t>8a3da3d3998750af031b1be2a16394636b336a031f4de2ee5bd73ab802672b2f</t>
  </si>
  <si>
    <t>8a41e28a557e96db7554fac9c7b2da196a01784eec1d050f87cb246d71da5e56</t>
  </si>
  <si>
    <t>8a53511d8bbf5d261c22f14a1c0d803d5fcc41d2ecfcb09b0b4b2004863b8146</t>
  </si>
  <si>
    <t>8a5369d20f3c99b2b3f451bb741a2d1b3a90d3f5bfbbfea5a228ee502cfc77fd</t>
  </si>
  <si>
    <t>8a6172fdd7770b41ad8d09afc0df7c57b0cd1ddf96573d34028f4301203fdbf0</t>
  </si>
  <si>
    <t>8a6296bcec8911d2e3a8634c2be052958acfbc348af2bd14e149befaeeea4c35</t>
  </si>
  <si>
    <t>8a6b7756d49ebe476f367d9f98ea5b66b0aa3127f19344c4dff594e8c1a579d1</t>
  </si>
  <si>
    <t>8a711d7e480958bf3f34caafc45e28447f186774a9b5b6e67d400ccb55a87676</t>
  </si>
  <si>
    <t>8a8ebe5057cad4426939d94a61ecbc331d986f21d1ab2571659faa2adfbdb6f9</t>
  </si>
  <si>
    <t>8a95851b4df9f1ed58e85b91cf19f9238823d3d3b678472c5b5783c74c2dbc82</t>
  </si>
  <si>
    <t>8a9e40b4cd585a0ee5d9e9e966050834e99b3e2be5a054bea360545e17af3fad</t>
  </si>
  <si>
    <t>8aa9184098a54815f3fb78e1d5e2be9c218802b91fa219bd4c6a5ed2756d0212</t>
  </si>
  <si>
    <t>8aaacad8b9b7e585240cf997258dca7ed69325a9f1dcf9ef0ddd3f1e6c0faf88</t>
  </si>
  <si>
    <t>8ab4ac4d171138a27662623bdd75ea05a920c56eda65c1df444c276816626824</t>
  </si>
  <si>
    <t>8abb22fe50493bea0a6819a28e994338f62773e10b1aca7493a996473405801a</t>
  </si>
  <si>
    <t>8ace3637773ecbaece497afd13a75bd31efbc51984860ca741e7fc0c1e58f741</t>
  </si>
  <si>
    <t>8aee15338646c8810be1bbe0ab83112a7f89832a8ef79c1391f55962b4e59032</t>
  </si>
  <si>
    <t>8af15af18dceae11acdf87a67b063c54b97d1a841a7483141032c91f59a64a12</t>
  </si>
  <si>
    <t>8af18235f14776a4f7de92ac4469655823d68e75e607f62644895467f4488508</t>
  </si>
  <si>
    <t>8af2423f166b293197251bc91b1126c86a9c4dc0c45297075a11b1ce12bc9a23</t>
  </si>
  <si>
    <t>8b00e1cb5129e9724581a1159f55cbf5c4d785cedb75bd2b64f93849afe81756</t>
  </si>
  <si>
    <t>8b0331e05c645dcdc08a026a41c70a2f1a1fb4ba0d04cc31c842ff417e565b11</t>
  </si>
  <si>
    <t>8b044b0d9dd4dd949c44d9b2a7d493d08d3f197b2d4a54cf78ccdaa17de55c7a</t>
  </si>
  <si>
    <t>8b1089333d6bd8377a292c32614f9df5f4722023381aacd1d1d1e16c369e8418</t>
  </si>
  <si>
    <t>8b136ed6e882848de7cc9a440e86d200106958a07b2a8ea0de0606089ac2f65f</t>
  </si>
  <si>
    <t>8b145c96e6f7d06935dc0ac29c5a8ac38229adcdc972a213349517785392e5a9</t>
  </si>
  <si>
    <t>8b165a94c9fbe7ac8fef6001e1df7e600943f61263672508abfca8bd556ed334</t>
  </si>
  <si>
    <t>8b2099bd8a438338572f69ebf0ebcc62f68350e8f233703977cc38cc61b54c5e</t>
  </si>
  <si>
    <t>8b265b568af130e348bf55fcc1d2ea6ef0406a2dfe99459b84e461ba30316440</t>
  </si>
  <si>
    <t>8b3d35f8e34db98cfdb466399d9d736eb53b9ecfaad17b29001a63ab703e0f43</t>
  </si>
  <si>
    <t>8b48c8956dc6cd0dfe4e3d2b95cd1555bc42cf104ec19fed93c0d7be21b8e075</t>
  </si>
  <si>
    <t>8b493e7156ddb8c1e360ac67ea682d21b135b59ff448cbea69266f506cf57507</t>
  </si>
  <si>
    <t>8b4b15651ed0b3f7250a959fc6eab917168ce7aeb3271442315d05ebd64090f2</t>
  </si>
  <si>
    <t>8b5610d5b36fa19ca2df7ace7736ec52f4ec361e44605a65b2050c756340338c</t>
  </si>
  <si>
    <t>8b65f33fc52044d8db6b1ca3f79e78af419e03093963cf796cba92c85102d516</t>
  </si>
  <si>
    <t>8b77e91c0298b13a1dd06f7c063a39ddc1e87009137d0ddd051104533cb94492</t>
  </si>
  <si>
    <t>8b78a3943f1c9e2513ed6feb34d0db1adec344f46157926c98a84de3ce26c79c</t>
  </si>
  <si>
    <t>8b8160aa9a4669dc73365f9a9572ad964a36dbf89ddbe2c5d14d431930d70c69</t>
  </si>
  <si>
    <t>8b8a63296ea498ceda8e15b07028a082af593f7e84a6837182854fb28c701e93</t>
  </si>
  <si>
    <t>8b8a86a3f2f2e20bb40dc1e3aa33ba6dde1ea7ce260547d93e4330c856eb8da3</t>
  </si>
  <si>
    <t>8b9d34ea99bb83752b931e0d29bb3261ea9ac2e1b3259f55db3d65fd8b7e4fa3</t>
  </si>
  <si>
    <t>8ba389879e0fef757074b64bf3541980958fc4c70a79273d4d8f2c1e10901d01</t>
  </si>
  <si>
    <t>8bafc94afed84115f270f40119045f7c8aa41e7ff962d0170ec11f80e1d143bb</t>
  </si>
  <si>
    <t>8bafebdce9496e5b3100ab45a8aa1d14f51c671db6a64ec4db0d556678b5e607</t>
  </si>
  <si>
    <t>8bb9491b7a60147188a34aab61e51a7816d0168ff1c1720af5f27f666db73768</t>
  </si>
  <si>
    <t>8bbc80a5e70a7e2f27247ff7f2516f0f8c17cd5ca70038806209dedc53234763</t>
  </si>
  <si>
    <t>8bc37dd3b94c07e138817f08011cf642a07a2bbf362bd784da701115cc5ff972</t>
  </si>
  <si>
    <t>8bc638c49d0c8a577a77743a2c8ad4aa03e68bd94db71837e3d7dbb5c8d1335e</t>
  </si>
  <si>
    <t>8bc8c0ee74fbd0dade424ed12780258f3d2bdcc140ddbbe831feb9f72aa5ddb0</t>
  </si>
  <si>
    <t>8bc924bf757ceacf1260ab5df8dc6004cf6a94c8dc75815351883edc1ca8e2ed</t>
  </si>
  <si>
    <t>8bd1c666938ee92d1c2046f4f86442869bae661f398a901f506b5fdc6c3f0b12</t>
  </si>
  <si>
    <t>8bd3bb4c5598a5cda0d578329e28e5714b869fdeea518bee850c4c93d95afc2b</t>
  </si>
  <si>
    <t>8be2f41e91b9397512c100376bc44db33b14fd3c9c0e27a0fd180ed228e951ef</t>
  </si>
  <si>
    <t>8be3613509f97270c46a8482d1cb95f4e605d684ea62825ce7219a9789679a82</t>
  </si>
  <si>
    <t>8be516fe494176127e87c4a44061e76f072bbfa6b05f30046e2ba90a835fe320</t>
  </si>
  <si>
    <t>8be7ddb17824c0d420492f1b4d8c561c4bc3233c034b0f12c5e4c8b055911ca0</t>
  </si>
  <si>
    <t>8bf0372858816eace26b9844bc57677f7aa2831150cb7f0ffb870c9707104a27</t>
  </si>
  <si>
    <t>8bf64919fdc67946c4bf49596b694849c6bd487714c45785c1732471a33ef8bc</t>
  </si>
  <si>
    <t>8bfe26eb6cb15deba4d8c73243163cd667959a7e7f4420573e75c92ce0de202d</t>
  </si>
  <si>
    <t>8c05e3a3ee53789a1d11145e6fa9d8ea493fe431b5bd6249fee6e14593c6baaa</t>
  </si>
  <si>
    <t>8c0781882f033a900116da38918226c81057cccfed579bcb66934686f9a265e9</t>
  </si>
  <si>
    <t>8c0ac5d9a02a762f7b90f1797fd4ef8474648fc0fae4620a4d045d9bd9620ed0</t>
  </si>
  <si>
    <t>8c11553e004a14f9724e485e1fda3274c438178cbb538de9256b07a887104977</t>
  </si>
  <si>
    <t>8c2d06b8c7f08030d76529b20088de2ae47f15959c85e5e5d2f7f585b1907004</t>
  </si>
  <si>
    <t>8c3504809f91e86f096ce558b3919b7c9905b24f5d28fba4659ace14d899cc17</t>
  </si>
  <si>
    <t>8c400280cd3099b211a3e5fa7969f63a8719cccc0854751af4195feffcadae56</t>
  </si>
  <si>
    <t>8c4a84f521aba93d0737db9d66a9d06d4eef5d64a0567cbdf01a9fa808fcd852</t>
  </si>
  <si>
    <t>8c4bc00ff6c3939123d5717c641f756d58774ec22cf6798358ca69c14fb8c5e6</t>
  </si>
  <si>
    <t>8c5a3e17b5cf80bb8de9731f3611fb4efaaf532ac1dd70a718bb81874be2f2b8</t>
  </si>
  <si>
    <t>8c5de49a01e9adc8225bd993b103df716e2680a3932f0781561ba88f51b8964d</t>
  </si>
  <si>
    <t>8c5f96b4a237a1eb11b54d5395fae5d49b7bd3e1d99a2820389b8f805180a93a</t>
  </si>
  <si>
    <t>8c60153553dc0131476293aaf7f7b71b654b1f5f465bf5b75d7a5f7e8af4043f</t>
  </si>
  <si>
    <t>8c62538f6dd03bbe50a3029a16d2c6de678c485352915a287b5e9d2423e1717c</t>
  </si>
  <si>
    <t>8c63ec14b0b2bcb5d404cebf9c1865662d55be94b3ae3fa976afeb8d94a47865</t>
  </si>
  <si>
    <t>8c645c2eae7d8979ae6a0989a450479713ce3371bbe17642e89bc4659473c92e</t>
  </si>
  <si>
    <t>8c651ead1e81e72992a25765be1762cb2c975d24e5c0b2d36b37c2f79e70f013</t>
  </si>
  <si>
    <t>8c681edbf42f224725399554b5c180a6fb73a1278bdb40e6055c155593a16553</t>
  </si>
  <si>
    <t>8c6bd1b54df8802150db9b2a7882b3db886e818ac01cb60a46433ee6c2fa1f1f</t>
  </si>
  <si>
    <t>8c6e6ab4763ae2819a73d9194faf9d228c263b0276b659ea75ba1f9cf976611f</t>
  </si>
  <si>
    <t>8c777b2ca63e509ead6756c0a5d30b23ee38e3035744b67af71572c9c0e3ef07</t>
  </si>
  <si>
    <t>8c77d66b1f47617cdeebe8f220578692e3a28d800a831f2b0c430c7f31483411</t>
  </si>
  <si>
    <t>8c78800ed63bacf5e31449c6e31d79eedcfab3361fb00b83a60c672d2e777adb</t>
  </si>
  <si>
    <t>8c8036ea8a40b268b9b1f16bc3332c83148cdf0b741e2bd7f0c8a4b0252b144d</t>
  </si>
  <si>
    <t>8c81b3403c97ccfc1df016a4c2da7131155f07cbafdd4a0aaa7053860b657af7</t>
  </si>
  <si>
    <t>8c8485f834db37578ef6482c72065570c88720e9f3aef13081d60b47f5887d74</t>
  </si>
  <si>
    <t>8c9476101acacc75af6fca191609716b143715e4124f75308b5f987cb90f64fd</t>
  </si>
  <si>
    <t>8c9e1323d40d8d5936e7b4bc93b3ca503ccf864e8c466cc47276bff6e1172ee3</t>
  </si>
  <si>
    <t>8cab935885b4404a7d17c40cd9ecd2a62750f1485ea30e9fc2bfaa189c1ea33d</t>
  </si>
  <si>
    <t>8cbcf323b9e76a6afe12f9a7c4d191b4b1537e6949d7cbcafd2deb22f524be9d</t>
  </si>
  <si>
    <t>8cbdb57959084ab616433fec1461955b70cc6871ad517d7d4456388a1488b44f</t>
  </si>
  <si>
    <t>8cc9d77b9f42ed8c5409fd3bbe6242f8cbc3904060138922f95b67569c4ba7d6</t>
  </si>
  <si>
    <t>8cc9d92f03703af428c24a5e44a95ac1749e47e5b43f9473258ef2f6798bc672</t>
  </si>
  <si>
    <t>8ccbcf2ecc87aa633ab4fcebef6b76a421b24768735e639932b8cfdb36403861</t>
  </si>
  <si>
    <t>8cd68c40ab072f64d4d30f561b9760bfa2261338ea43a103fa0510232ca06ffa</t>
  </si>
  <si>
    <t>8cdca6c725cea00c36cca473821c0a622b61ba8bf42d1c142d923dd3a8e2af38</t>
  </si>
  <si>
    <t>8cddb7de42ae5e0685b816261634d116a951fd000c2e713a53a176d89affd75a</t>
  </si>
  <si>
    <t>8ce116081cc4f39bff0d5e8925167bc67fda136f6c7850e7539fecf49c98ac70</t>
  </si>
  <si>
    <t>8ce34b744fb008f5a462c8a18884cc12c50972d6b5140a76d8f1b288803fccf9</t>
  </si>
  <si>
    <t>8ce6cad2cbc9953aef3ca7a522df4523b21c7bca464513006beec3b645cc4de0</t>
  </si>
  <si>
    <t>8cf26c50b9b9083dc43a87be33268a717cddd202a24e1fd00d7123e9d6f1a195</t>
  </si>
  <si>
    <t>8d01bcd55c01b1d98465cbafd23fac60c70b31bf27c3fde1f74a4fb12bc1d2a7</t>
  </si>
  <si>
    <t>8d07ebff07e0b409d67b3ab92675f4733306dc64a19e31e9f6bb3707b626dcfa</t>
  </si>
  <si>
    <t>8d13de8472829cce3ea0f4febb2bc09d14ef80a918f4297917d47f8ad59d53e4</t>
  </si>
  <si>
    <t>8d170287d6f6b6a4a8a79af94cfdb3b5bd7634870c31e15b378efbb3d9bff732</t>
  </si>
  <si>
    <t>8d1dd060e3204ca8fd9e9c1bf751a85bc70180a009d3631290a3ac4096adc25e</t>
  </si>
  <si>
    <t>8d1e31fd77c32b907e9704a00eed6770134cecaf826827174bf3d5c833f9f71a</t>
  </si>
  <si>
    <t>8d1fc023ca5c9b66cdc86ad6347d1e1e8cc50899210c35d9ea988ac32877a190</t>
  </si>
  <si>
    <t>8d2b34d7f6e423f4bbc17d753bb71e5889fb4e9cd9b44c5bcb186808715fe59d</t>
  </si>
  <si>
    <t>8d309d0030adbda518a22765d320ac12b41540ea36637c74a2b56a624b282bcf</t>
  </si>
  <si>
    <t>8d333206c93212f6f584f5bfd02d5a7e49a4cf458b22a56eafe33b9f11f24a30</t>
  </si>
  <si>
    <t>8d3a4ff1b7927074ee515ed7eaf20bf6785a226c55a2cfe120ddd4883ff8f49c</t>
  </si>
  <si>
    <t>8d442ff063846158ea4fb8efcceb9a29f41bc7a212d6c59d743d5e6888c0cb99</t>
  </si>
  <si>
    <t>8d44ff5555442fa05e941aab4b3bd67afcfc536008dd7fb41e471e6052656f34</t>
  </si>
  <si>
    <t>8d47513b359bb3b941066308c0f95b7348962b18143bdf6394df2d88ec1e61e0</t>
  </si>
  <si>
    <t>8d4c9893e62b50790e37499da94c4ab886035040960acde20182ea3046334130</t>
  </si>
  <si>
    <t>8d4d9a5ba2edac2fa2ab7130a01d7e99cecd8be27119c9f1c01bb31c3109f474</t>
  </si>
  <si>
    <t>8d53ac92c122be87c280451f78caa6ab69122673f03f10aac9b7b910c18b25db</t>
  </si>
  <si>
    <t>8d735561f1e8e561cec4f604e9bc89821b2e8f71158d7ab3604eda7abc9520c6</t>
  </si>
  <si>
    <t>8d7b3d260a72ca61a9377518dc0ced1801f88935c165d29b8dc17095f79a9c6d</t>
  </si>
  <si>
    <t>8d7e4c2dc15aac72fba46b4bf71d3f9c2a7416af243ba5c648b7f61cbb244f04</t>
  </si>
  <si>
    <t>8d7e65e36d2cf5ed0877dfe9e9a98b8c83f0194c1e69103c2b7e9a7b1567d1ac</t>
  </si>
  <si>
    <t>8d8715ba7909f496b0dfeb6992e5e7639835ec326297f70bbb192b945762ec87</t>
  </si>
  <si>
    <t>8d8f3979c89964da27ae25584d02f51e6a14c37a2b81fccfe47a0a0fe402830d</t>
  </si>
  <si>
    <t>8d9287e91ebb9cb41c9196016f51d9db30083fc0b6ebe18fcbe9c57961a3691b</t>
  </si>
  <si>
    <t>8d93f0cd00f4ed8d52dfc59abe55f0da0e418fd631b472c45c809b30294aaee3</t>
  </si>
  <si>
    <t>8d94d5c89f110a676c056e96a23e0f09c60f28b8375c2215de20bad34f00c30f</t>
  </si>
  <si>
    <t>8d96bb850d7f4b3fdf8361cf6c9d139f1e5f418c364bf08800a4a2d20a66df84</t>
  </si>
  <si>
    <t>8dae98cfd13b6b40a9bb22baa83de92ac11359593eb5da4048f9362ab9c3c85e</t>
  </si>
  <si>
    <t>8db9e23e005890c83eb9d9c85f69f632180a047e241794910a4a8b39e3c34a39</t>
  </si>
  <si>
    <t>8dbcbc43a70b44e946baf9ba27730140d16a283194022be3c154e63b82e1e131</t>
  </si>
  <si>
    <t>8dbf79cfe23ee6eb8d796c9a75cefb8f427ddc786ee27c117a2cebd01b1f3cfa</t>
  </si>
  <si>
    <t>8dc41284e0da87a49d6a128366ccd688fa234e08f9fe930bb38999939f517d2c</t>
  </si>
  <si>
    <t>8dc9bc5650b0df6203d0883bd75b2d398ffdef6c8591108e4bd6d607634d1c75</t>
  </si>
  <si>
    <t>8dd2c586211437fc3cad2f879c8f079d3524ff89fbc6555037d27e34faaf6685</t>
  </si>
  <si>
    <t>8dd46b777b4925e1b9769eb8de8839cd91ccebf818e8c4ab8580e9797112f31d</t>
  </si>
  <si>
    <t>8dd4f8ec700214915ab6c479722914936b63bae9ad880c9f456db1f4cdb49d66</t>
  </si>
  <si>
    <t>8ddebee40e4524f41e2f25f260d73825a11eeba8bfcad71e662b6026022b0b59</t>
  </si>
  <si>
    <t>8deac0e1cbb289fa0d6d6b070c5e46c19036aa2dba76544c3a9dda5cf3fddd90</t>
  </si>
  <si>
    <t>8debebd2e255b615564d4f6c3cff371be824afbb35c58d78a746141ea477a8d1</t>
  </si>
  <si>
    <t>8dec1737372ee3444d40715f39614884157b1736ede6330fa52794c3c6e42ee7</t>
  </si>
  <si>
    <t>8e06c186566c14eca0579ca747a7b363de5cba982659cb9add6777dd4f471a01</t>
  </si>
  <si>
    <t>8e0da5b5b4d8b844b088bbc6c7eb3a7db4bdef89e66094d98e26476118aaf2b9</t>
  </si>
  <si>
    <t>8e18f438ff56adac3973b4a0f1596cca1c91f8b3e0affba6dab2aaf8a1dce5b9</t>
  </si>
  <si>
    <t>8e1c1a03030f7b336b71d11045e53f30ab160a04958d8dad51f963c5fd7960ef</t>
  </si>
  <si>
    <t>8e233f147ed9fda9e7324127437a9d6d57c4f146b3f59c25f729c0a93a4e2a15</t>
  </si>
  <si>
    <t>8e37dcf5b73a79847c4190727331820815c5d7272a150f4f21faef5150953460</t>
  </si>
  <si>
    <t>8e3d30cd2b2d7a802c22661098a7e232b8f1ec974d21550e719998de8bfb36fd</t>
  </si>
  <si>
    <t>8e46875b4202f00dcd70a5786e392ca07f23631a389a39e5c93fa0043b94670a</t>
  </si>
  <si>
    <t>8e4c347ec7ad0bfef0886c31bd009a070f71a0a048b4c32f314afd0f6bc97f34</t>
  </si>
  <si>
    <t>8e5bb5e6b3d515c03b3aaa3ba15e3eae17ee4a5d5d21b0b2a04bfb933b465f17</t>
  </si>
  <si>
    <t>8e68c8f4413cdeb6bb75674540b30d2a963c641960af8e9d8c2e6b64cb9dc4b6</t>
  </si>
  <si>
    <t>8e6a3029f3eee9a9ad148124fa1504b0b725e0e7f73f6ad6127e9e30660b7915</t>
  </si>
  <si>
    <t>8e6cb275a5183dc52d2916e372daa274cc61297b4ea7b60fad6c4db514e77ebf</t>
  </si>
  <si>
    <t>8e76c3a5d44840294b71df90c801182698d302f3e8823e09bed761c596f64fff</t>
  </si>
  <si>
    <t>8e7b070b179710d8a61eb892263022c98ebe5e6c01b0815aff66ba86d0ae3ed4</t>
  </si>
  <si>
    <t>8e82604c51887292865b04a32047ef6f8c113c6469f6853e29fd647d3de30b78</t>
  </si>
  <si>
    <t>8e89fca68554dffa6d68f2658b1c68f92824f80b750316a63535d3998c0836a7</t>
  </si>
  <si>
    <t>8e9058ba65362f11dfb44babd574797f39f8aff5c5f8439b45bd957c07050777</t>
  </si>
  <si>
    <t>8e93fb26c46255b47c70d64235fcc05948f563354feb15d567d519df88ed718f</t>
  </si>
  <si>
    <t>8e947fac15bca7a394db42f361e0ede8dc7e7e05036e79883616b311a4faec0a</t>
  </si>
  <si>
    <t>8e9615a1eb8485a194dd45a0f4110e4e39474e7200dc6ef37d19315fed42ced8</t>
  </si>
  <si>
    <t>8ea485db16b4c1d28b864f1a3b4e2dc1d51faa9d1582d30d1f5d878d0a696474</t>
  </si>
  <si>
    <t>8eab4c9f50739325df7754f58d385127809e7515f7220d7d519dbe38dedf3535</t>
  </si>
  <si>
    <t>8eaca235e5d2f7630f8e0fa72308e340b567f65a90ff6b02da39f3b45ee8dbd4</t>
  </si>
  <si>
    <t>8ec219eeddd5e8e3834a85fbcf1fb54b1a0c237770b5de269860ac10cd1f3525</t>
  </si>
  <si>
    <t>8ec3bfefdd84f21f45b887030dfdfd9c4f938088381a53498c1ebdb011cfd129</t>
  </si>
  <si>
    <t>8ecbda21824704195e7de1a57e0e4760eb48b23becd64d9503cc30277ae022f4</t>
  </si>
  <si>
    <t>8edbe529dc0226e29694c95a2a081de14e9138d0ba63bb0e0773f46b3e61240c</t>
  </si>
  <si>
    <t>8ee1a8ed3920d7e11069f0bbe7bc917fa739604e1c44198f63109fc066c0ce1c</t>
  </si>
  <si>
    <t>8ee54fcc9c38fe03f588dca247215bd61a4421890c608135c1341c37523923da</t>
  </si>
  <si>
    <t>8eed17b4aba8174b1e8dc933f83b23212e812bd1f8cb916816426cd5037e8c51</t>
  </si>
  <si>
    <t>8f0f3dcd587cc2b3a39fb5b340db030a4a81fdc2749bdd5785025bf274cce118</t>
  </si>
  <si>
    <t>8f12e0ef7684e6b34e5ae86bf4fc3117ef53c4b9b88abbed79a99e3056fdacbe</t>
  </si>
  <si>
    <t>8f16a2aabd42e9a2c22e52bb5cf0d2c8b9e7fd7528f2351265e32ae1be94581d</t>
  </si>
  <si>
    <t>8f1875a2e478ac424b449b7d90483f84323c5aa9a93f183d5ea0c7a6153e50ec</t>
  </si>
  <si>
    <t>8f1abfa556c0ae801208ed001cfc6cd0812a2cb66f5a8144aa0d85af86f56a13</t>
  </si>
  <si>
    <t>8f1b65b66eadee5b188312b6a932bdec3734a13bd2307dc945c8c465df54bb1f</t>
  </si>
  <si>
    <t>8f2162713bf4fb313ec86801f73b55821a4b4754df100f8040129b1098d81d30</t>
  </si>
  <si>
    <t>8f2cf8b3e40dec780af2594af0879b39a87960f42ee76e2330fda5c5c72bcac3</t>
  </si>
  <si>
    <t>8f3a55f4820c697bf650be8d444e72c8217d9d6dc1933620d57a8e6c533f73a7</t>
  </si>
  <si>
    <t>8f3ca00ffea1d30cef52af5dec94085fe2de078bd2303c1aebd69521acbcb4dd</t>
  </si>
  <si>
    <t>8f4346f0846c1884c574d1a64394a617ee836ebb0fb649d3458288a7afbb23de</t>
  </si>
  <si>
    <t>8f4a1753c8bcdeb45b919f4a1d9ce6549bd6b593bfbbbb341dcc6171c29f3040</t>
  </si>
  <si>
    <t>8f4f28b377cb3d7145821ecc5fb79d0fa9d0e8853f712377946ed414354ab3b5</t>
  </si>
  <si>
    <t>8f50f07f50cd10f5be759ef98d1dac240c02975e3bbd853214a835bb9a20bca9</t>
  </si>
  <si>
    <t>8f6affee2f19e134d62757a2461486f0add2616a538f7ea7c79ab80a8e1ba5eb</t>
  </si>
  <si>
    <t>8f7279e71718074d7bf59cf61550c02b72eebf8399a55089659873dc2f2aba24</t>
  </si>
  <si>
    <t>8f7bda9d632312e7ad7cfc8efc4154f462c7855e42ab2bc3b17d16bf9987841c</t>
  </si>
  <si>
    <t>8f7ce61f90b51a60ffd5611009dffc91d945528206dae7ae574e3e62dce53594</t>
  </si>
  <si>
    <t>8f83c575bb48c0634283cfa54a7a2bdbf75f699e23c1990f285a3e5356b1ddb0</t>
  </si>
  <si>
    <t>8f8b18e0a4219e0740a9fb132776e0b111160974aef274c44bacaee3a87e4ca6</t>
  </si>
  <si>
    <t>8f8c6ea1b9f1932e4e9d4ca0385bf508faf0459095ec03b7efc4c849984d65cd</t>
  </si>
  <si>
    <t>8f8ebb1cd41de6cba77d6a117f83d6591f1907265bb6ac200398aaecbc067d20</t>
  </si>
  <si>
    <t>8f8fc9c22e47a8c72f4e07dba55816dad3c371d3e0efae00fc7368e7454dd417</t>
  </si>
  <si>
    <t>8f90ce70e31e054fb9b3ead646f78d2f1c70f899a285d6fbaaedbbbffdd9dfaf</t>
  </si>
  <si>
    <t>8f92ce73105f2d2756b3bdb577e2c213898e8e876d455b93c2ea25b85bef17bf</t>
  </si>
  <si>
    <t>8f9c66f4450a99a05b0d8939da8589357e376c5627fa508951d9b1eac3a25ad8</t>
  </si>
  <si>
    <t>8f9fa166d7768c5f5ef98e400636f3257273f50036cf178a9a53c5d78d942b7c</t>
  </si>
  <si>
    <t>8fa8099473dda58652956403854b38a2db1e9a74dcfa9d68fab37bbd1cd2d63a</t>
  </si>
  <si>
    <t>8fae1dc4e6531b938e438fae455ea0bcca981f1177092e7ede4d9354541bcc1f</t>
  </si>
  <si>
    <t>8faea2c4f249343b6bbcb75854b951b121fd5990b0d96b14bc7642de8ee20383</t>
  </si>
  <si>
    <t>8faf245c4329ef1e2190565963b666c7013d58c3bce7cbe9f633a0cb8d7911b4</t>
  </si>
  <si>
    <t>8fbccf370b2a96c5f4ca9c19b9d16043adf03eba2f04d6483616b8a3d45b96d6</t>
  </si>
  <si>
    <t>8fc61d257555d38b3597867883bf4c08b9c1080ebcd1fd95cb10d237c58f4f85</t>
  </si>
  <si>
    <t>8fcecbcdac384576aa9e58f5c656b09fe7ff1745bcb7afe80ef676624422110c</t>
  </si>
  <si>
    <t>8fd27891e92e72ccb3f8735ddf093ee4a6800bd30754f45a53cb74e1496218f8</t>
  </si>
  <si>
    <t>8fefe8ecb07c31fad2df88264b1f87dbd4fcee8f35b7930eeefa153cb99bebcb</t>
  </si>
  <si>
    <t>8ff1cd4cce2e7c35b0ae42c7e66713f9f7147721a4c0db9dc68a2213a3793609</t>
  </si>
  <si>
    <t>8ff6e535018b9ca6db9613e7ddd9214d5ca95c3607457ae8cd637ea03321d2d0</t>
  </si>
  <si>
    <t>8ffac0d377f7aa5e156e2fd4b42c2310cf5d492557bde9332fd99459d7ddf020</t>
  </si>
  <si>
    <t>900132267bb8b185979bd8f2a6537fdffa216c6a96760c122942d9025e409d47</t>
  </si>
  <si>
    <t>90075d7d87dfb9331a75e36da76c3fe832c3cbd4d2702b150b0d5da73c1cf7b4</t>
  </si>
  <si>
    <t>9007d91fce1575ce0b14433e763de20684c92c537e08c7a28ee2b374021b0998</t>
  </si>
  <si>
    <t>900838c08944916dd9deaf7a9e49e9dce1284c67502341328e9829279f22f37a</t>
  </si>
  <si>
    <t>9009696c79d8f77367c369e9f4223e6f2db0f9da6f676db955b3b9935cbac484</t>
  </si>
  <si>
    <t>900d3e08dbb890060ba2031e2cade324c141ace1c7e02b0e15af59d7caed3f14</t>
  </si>
  <si>
    <t>9011d3fbef32dd4c2c6fb9794bf004daba9539a3ee84954bdee413031bff9610</t>
  </si>
  <si>
    <t>90246d0479f8680d75fbe13ce8f76415835ab9843e04167c833d7da2ad7edcb8</t>
  </si>
  <si>
    <t>9024b48aa7925d18e4aab9e3efda48f8a7d5dfaf3315daf599f6d43ad0c612e5</t>
  </si>
  <si>
    <t>90363889e65baa5105ccad9fdd6ad776c07c7faf5cf97b1afee31aa4c8cacf83</t>
  </si>
  <si>
    <t>903fb5451e89ded07acd211a20069db3324da321d5eb79b750be0f7b7449bf56</t>
  </si>
  <si>
    <t>9042ee8b9a8d8bf9e3f247fec4f1ad7f17145cb48bfa475a1a73804fba47e670</t>
  </si>
  <si>
    <t>9055834788064581216499ac9cbe9b1dc918bbaacb4f72fe0bd9854f4201f44a</t>
  </si>
  <si>
    <t>905d468a951fea72f032e887ecca02bf436e77e3793c7dd06e30af2ba199b137</t>
  </si>
  <si>
    <t>90612a60ea7e85bda0ea047faf534bfa8c26fa61da94a4fbb0b591465c533475</t>
  </si>
  <si>
    <t>9063090089a077127d9684b0e8e2a2a11cc1112fcb6613c3fd231132a1a8e9ac</t>
  </si>
  <si>
    <t>90648d0daea17f5558e472a408e3c0538897b0681f4277c329669339ac246b34</t>
  </si>
  <si>
    <t>9065417e719b3ec28c1caa0353a43f1caa5eea16bda72bd8213f22aa90b793ee</t>
  </si>
  <si>
    <t>906bdcbd1b3e744d026232c33f270f5248168fee1d562a438b9da937523f7106</t>
  </si>
  <si>
    <t>906da06d682d857fb2e059c1002ac572f60ce339bc6fcff4e98b4c8cffa0335b</t>
  </si>
  <si>
    <t>906f42c50442175dbf35384388a9a4860a534bf9822cfe14d7e5fe225e2abbf2</t>
  </si>
  <si>
    <t>9087487666cda3d79ee98291758546db11fda7507bd956ca02fe0cc2355e66eb</t>
  </si>
  <si>
    <t>908a1d9448b2f9d957d6e5971971047a3717adc053cc5c65d1e6d9305a8582d6</t>
  </si>
  <si>
    <t>908b09e008eac8fc3d1139114efaffcb27375d7137019882205fa2657e207e16</t>
  </si>
  <si>
    <t>9092a7bbd0b84fce39d13b752a9db3873ef3551d898f7aaa6388999557b0ffa6</t>
  </si>
  <si>
    <t>90958652f57d31b22359da9e4048536ecb0479d2d5a8299e120f913b6f5da7c2</t>
  </si>
  <si>
    <t>909723b17b05f4c8de3883d06d643cb52f3310ebcf0e2021cfc445a172f6f5de</t>
  </si>
  <si>
    <t>9097b4673011654177b388d17945dab354f03e6e49a48036dad5163fd6c27ae1</t>
  </si>
  <si>
    <t>909cb038b9676c5b570354a1604e56836b369705c7199d1c184f1c1282f7c74f</t>
  </si>
  <si>
    <t>90a8b87f018c6b6101a44662575096f776f1b8fadd2b753dd95a3740bde62ba2</t>
  </si>
  <si>
    <t>90a97e00286656aa80b698e2b65b1c7fae4060faa7a4cdff6b78a460b048f160</t>
  </si>
  <si>
    <t>90b93f348451e0d3d2c23b2c9c4d104d5e9b67ab4448686d576fcc062126ef1b</t>
  </si>
  <si>
    <t>90c0ccd18553adbe4b9027264f7f477396f318c7edde176a223883397bffabd2</t>
  </si>
  <si>
    <t>90c3e9844eb60cf186e62429cca0f723662d6f82e0ca998cf4249eb9cca4021b</t>
  </si>
  <si>
    <t>90c519ed903ae9988e090f61492a8f7d78b4a700366968e77a6a60bb1d7dbf89</t>
  </si>
  <si>
    <t>90cad8f3a1c50e5478cc408b2274d5b5b272aee14c51067dd4017c60eafdb475</t>
  </si>
  <si>
    <t>90d5ad78663a74eeb36ca13cac88ee6f37d495a2f0240fdb7d8e3de4ee724fbb</t>
  </si>
  <si>
    <t>90dd640894bb024b04fdf8720269baf57b1e85f774160278a55039860d3c2139</t>
  </si>
  <si>
    <t>90e0152a6aad703cf1213bb02aee050eb1c9155ed4b015749cebab3eb5d11cf5</t>
  </si>
  <si>
    <t>90e3cbc0ea5d6c7dc42f7f77e87012584410ddfd2faece7d0d6a14c5d70e7f8c</t>
  </si>
  <si>
    <t>90e6ccb05a12418fd3983ea297c883726c4ad36a7f63740f72c9eaaf0977e990</t>
  </si>
  <si>
    <t>90ef677b3525d04553f5e69eb33eb37f36a1797898cc6215024a719607298435</t>
  </si>
  <si>
    <t>90f461fe661476ccb96c7cdd4db577ea4ad0f9520d6c33e88749032b6a562f1d</t>
  </si>
  <si>
    <t>9101d0ad2a87f65a4b3e1f89eceed156e65cdd79b2e0b990d55cab58c4188084</t>
  </si>
  <si>
    <t>91087d426e10247ad9ec4398ff1bd99c42f7df7a48476ab67d41985e4357c253</t>
  </si>
  <si>
    <t>9117a014b356d7cab048cb9a156b1602ca2d37554eee95e917720ab0f775a05e</t>
  </si>
  <si>
    <t>91191232d6aff32261427ea001ee8c9cec67fb68f7ad1a5f1096f2e247c20df5</t>
  </si>
  <si>
    <t>911a76045c8b5e358c5d3ec0cd77298a9959275bdecd3e3a5d9d587d45560131</t>
  </si>
  <si>
    <t>911cc00dab1369e8b39b70ca8c067b9052108a11f4575b389be8e5aea86bb783</t>
  </si>
  <si>
    <t>911ee96ab697095b7bbe859eb4577af78b0a20cbf0ec7a6bf368411acdc17ee5</t>
  </si>
  <si>
    <t>91246628206826a882fadafa92d8e33fe650b51b7a1e6b89c0c9d8776127ae92</t>
  </si>
  <si>
    <t>912f95d80e5f7fb95a52b976fd9e3b0a79644a5dd22bea136650263d5d8096d2</t>
  </si>
  <si>
    <t>913387287f233ac5a40687e66defb19dc2ec9aa767a6f2c9750a57b2ba190fef</t>
  </si>
  <si>
    <t>9137455b0a386faf10174d61790ae8134f8d86786db93f31f26b725a68f02de2</t>
  </si>
  <si>
    <t>914696302a181087766f15c7e48552f4fd7487026a4ea9a7b1477108a9810dc5</t>
  </si>
  <si>
    <t>91473c86627f2eac84e9856389c23152787e1d7f82e3d178488ea4ad65688eb3</t>
  </si>
  <si>
    <t>9148fa8182ce4c91ff6df17f002523f1bc0ff5e4bf1689d3d179e020fd4dd3e9</t>
  </si>
  <si>
    <t>914bab560db5e2df820e6376202a63f03b390220d6e07a3cd10e6ee9309db1b9</t>
  </si>
  <si>
    <t>914de1c61ee669b1a6e124912be7794aadaacbcc53ac6fe3eceeb4affd065db8</t>
  </si>
  <si>
    <t>915ac58cd871d428d908eac51c28fec699b7f6f79dbc2bc9e8a80d5177038054</t>
  </si>
  <si>
    <t>915d011bccd34dd3a68027dd2438af6923e30ab23124af501a3b6c9955645359</t>
  </si>
  <si>
    <t>915f93b7e12246f4c9fcde307bb4a1d512f8a49049d88ef81231650de5934330</t>
  </si>
  <si>
    <t>9165224aa36e8ee34c47ac23d1e933a5ab9f8c0f4a7039d1ddd8b2c8bc04b902</t>
  </si>
  <si>
    <t>916c50467a56cc51471e5d04675094fc3756bbd3ff1cd2f2d6b3034ef31635b4</t>
  </si>
  <si>
    <t>9178659cb6ccaa224ebf3aef0b20ccac5b769db5835b797f06c686a063cc78c1</t>
  </si>
  <si>
    <t>91864b39139d02b3d2d0efe091d9ecd247b7e8a1faf422025f9319083da21bae</t>
  </si>
  <si>
    <t>9186f3de40697ead5f9da454e12b5cda25e408ee6feb90441e0ff91dcf417fa7</t>
  </si>
  <si>
    <t>918756b74470eb82fb7a66ea6e6fdbcc8b764dc99e5196e3d29569f9a7362032</t>
  </si>
  <si>
    <t>9188bcde3f2df06e032c637d0a5cd4653fc0e7b770751305d6a850f42a529d4a</t>
  </si>
  <si>
    <t>918ceeebc83473c0b2657ac4117b9eb4dda00dd431da2a161cd55f44e041e989</t>
  </si>
  <si>
    <t>919000cf62dc9cfae388ce042b6c674a9b11acd3aabc8e9ec9c8410adf3be837</t>
  </si>
  <si>
    <t>919193341e5b17c02f9d019ba91293bf21769d1534a056cd23f4918c3911f371</t>
  </si>
  <si>
    <t>919becf7dba81fd7628a7ee00740cfd85735ed24fb0c6b8f6f37b49c4d320377</t>
  </si>
  <si>
    <t>91a0584aa9ee779fe38583ee662e9179cc40257ee63d9bfac84d326c091bce74</t>
  </si>
  <si>
    <t>91ac544164aedafc3ee1e5c2dc7d44bbdee6fa76171da9d617ee9ce6c8c05764</t>
  </si>
  <si>
    <t>91ac9a6fb695d13069938cc3379715cdf4214c75635f101afa608ed2ca485db9</t>
  </si>
  <si>
    <t>91aef15228c4a01bf605a82bafd8acdc83ca563212a2ccc9d286751ba8631df0</t>
  </si>
  <si>
    <t>91b42de94e200a85b51eb33805d998076d0c6b8106650189924fd853640487bd</t>
  </si>
  <si>
    <t>91bee43d7ef64142028c9cf7279a455af36f1ce0720447fbb38eebe0f02b4998</t>
  </si>
  <si>
    <t>91bf6c8a5357575674e5f8a898f987bde5654fef9a5506167e6ed847a9654944</t>
  </si>
  <si>
    <t>91c2bef3a84ba8366d31a78d88e4661d6d0303d9f66cb44649f5aa8a2242d3b7</t>
  </si>
  <si>
    <t>91c547ec99b70fbf1ac3471bc0f443736de77d78bd3205725c312f6fa86f368a</t>
  </si>
  <si>
    <t>91d5f8b3d4e929141a3ed6256af5a3096a3dbd14ad491c26cf1a457133cbcffb</t>
  </si>
  <si>
    <t>91d95b46d8c5f9148511f95978c33f39678b73bb3b1d254612784b651951be6b</t>
  </si>
  <si>
    <t>91e0d56c2c8404ab89c7666423b4f9731739afd4095ec82f40e41ca919f5217e</t>
  </si>
  <si>
    <t>91e18d0b419c8e15ce1d9d6804a015e3fb71261bcc8eebf8e4ca82b8d9074571</t>
  </si>
  <si>
    <t>91f5486219147b6899b3a2d14cdc124fa1f594c1aa9dc26849731291b9e27723</t>
  </si>
  <si>
    <t>91f611d68fe6ca191a1527875389af96ac8636f4c44119f050fbc30d7c7016ce</t>
  </si>
  <si>
    <t>91f983d398005abd24561e756bef44eb8dbbf4797277afff833cae481c03c032</t>
  </si>
  <si>
    <t>9200467662d13b2a114962d898e727b355bac9abaf46cc69bb042b34e93217b2</t>
  </si>
  <si>
    <t>920c7ff63dcccb30b839cf4cdaa6db86a42f8111e4b8656e8a756614791883d8</t>
  </si>
  <si>
    <t>920c9ddb6f8648bb5e790336cfe5f41e4536b9b53880e6116a023ebdf6545478</t>
  </si>
  <si>
    <t>9215f5beb637213d6e5b7dc5fe7640f51bb85a6c4dffdbb68a85eaad50955be9</t>
  </si>
  <si>
    <t>921cba33659eafb66866e5e55aa33745f6bf91eef91fddd0427718889b3e472a</t>
  </si>
  <si>
    <t>9224db901090271810c3b8704b1f7b083cb2023d58b84f49ee291899f056724e</t>
  </si>
  <si>
    <t>9230ad235e8b32b8708bf7460e17159d44b4c3f9b5e9ab180a50def8ea4f4c74</t>
  </si>
  <si>
    <t>92312b49a7ec5b32042d177cd8be375396f57e72a68591b2cd4ebcd5b3e5eac4</t>
  </si>
  <si>
    <t>9233d4370aea79ea285761e5b8e294f6f97c488b552e1d68b6545d05c8a702c0</t>
  </si>
  <si>
    <t>923ba97d8b8ac111bcece569245d7a107be5368a966873eab89b747df045950a</t>
  </si>
  <si>
    <t>923c5d57245bb894aac29baf275f1ce06f52f6f5ac52efc8f5d7e042bad87ec2</t>
  </si>
  <si>
    <t>923fb86a1db0140648480452ca0697f1cf80fed5113b2652eb3b57b9351193c1</t>
  </si>
  <si>
    <t>9241e09b11195485267079fa3b3e35688f769b68286a414cc225b951a7652a36</t>
  </si>
  <si>
    <t>92489bb55edea3031ff4dfb1ca68930d39d03358c375ba13bca7edad116bed9b</t>
  </si>
  <si>
    <t>92568514a375e949fd37d3d0babab1a61c3ee7137e07985e5b19ff9eb77a716c</t>
  </si>
  <si>
    <t>925c982d858acd01afbb45adc8f5cda68c1a114da251b2780014d6a40d8bec3e</t>
  </si>
  <si>
    <t>925fc577cee4709720bc91092b568e8a2c22fb91074a9d7bd85d783a9e1583bc</t>
  </si>
  <si>
    <t>9262494118deb7cdb41b7faad7068ed121b7e1f57e22e69d93adc4f666a0a2d4</t>
  </si>
  <si>
    <t>9277bab1714680a7e6790adfdef5a0bf38bc54866b79833e8345761d5d21e0e5</t>
  </si>
  <si>
    <t>927c5ff7df0824d5f245ea27ed32c676e202f3fe0858382e8e59ce2444b6e2b6</t>
  </si>
  <si>
    <t>9280f2a0dd29e363dc6272e28363a5a5d154e3897a4388e2492d59d8e2e15568</t>
  </si>
  <si>
    <t>9286cf795ad8642a487f1092254b1c2d825e59e5cdc76f493b108a9ba1641fd3</t>
  </si>
  <si>
    <t>92928e4db92073f506ed828ba9e969f75a888fe19590f776f66d39217786c3db</t>
  </si>
  <si>
    <t>92967a32583dd7d4e8b803290b8c402b9ded8d2590d9681317020550222c2406</t>
  </si>
  <si>
    <t>9298abf61c32c0b162fc28b7615aa085471b1ebdbc5dcd66dd54143871078d7b</t>
  </si>
  <si>
    <t>929d39c86784bb3da68fd01b781f0498b59187f2e17c70b9d7ec3886182352d4</t>
  </si>
  <si>
    <t>92a1c80de795c08fa4c0dffefeac2cdcfcd4e39f24079697d5fbd5e40477b3e7</t>
  </si>
  <si>
    <t>92a5821472a5e246646d65268044a90a8b5b4c1ea39d6bfb31ebe86f4c25b1e4</t>
  </si>
  <si>
    <t>92a79876e207e57bf26ee7ad2949eefb0dd6634268377f307206dddf1122550d</t>
  </si>
  <si>
    <t>92aaa5f13a14ca75ccbb890c3359d682ee2dee976b05dd3a11c777587ad2f3f3</t>
  </si>
  <si>
    <t>92bcbb57797844872706c33325f0bdf1c6e78cb7dbf62163b03c5976f49ec562</t>
  </si>
  <si>
    <t>92c061d8eb6ea72101b44bc284c8a4d629fae223bb2dcd8e2c185a02e2640bb2</t>
  </si>
  <si>
    <t>92c77c4d6ed849aa2ed5dd29d2f6d7be2da95e49559c142e8c56779fc954baa6</t>
  </si>
  <si>
    <t>92c7818f532464d664e723c0c9af7df1bfe834f13e7586ea29d3b67d73159381</t>
  </si>
  <si>
    <t>92c91ce9d7306d16015c1c9e8927affc19bca285b243c0a56381c38b0360cc11</t>
  </si>
  <si>
    <t>92c963b9da1a5dc00378de898a89e94b96ff89e62b4fe421b3f2dec826468b70</t>
  </si>
  <si>
    <t>92d70502db7a0424b69577c4f9a9b00b17ade374eb1ae82da98e212e4956ea73</t>
  </si>
  <si>
    <t>92e0c05f6a575cf4a762b82054e733355b96117f52760f96cbd542caac38e358</t>
  </si>
  <si>
    <t>92e10595daa41298e95bf73e461acaaa97087f40f6ee005e6cf2bd6a499c09c8</t>
  </si>
  <si>
    <t>92e4be4a96e8dea8f4c58a0525c7e6ebf510cd27789a0eb3243ea2f129615b3b</t>
  </si>
  <si>
    <t>92e4f3bc76c1881c44ae5e2464098d4ee332ccfc35c4804844f621d5d79c0a68</t>
  </si>
  <si>
    <t>92e75296232aacf0baa17671897fcf78a38ef81807c9564a119fbf230977c992</t>
  </si>
  <si>
    <t>92f23ffc5d7df8de330a421a5da75083e819bad9450c8c39358b13718aee6b13</t>
  </si>
  <si>
    <t>92fa85043f14b1a7f6efa3377e2fd76fb8fe28378b472d0360148da974cd739d</t>
  </si>
  <si>
    <t>92fb01a2bc77a61f950c019781159df27f78b0a294c12edebd4f183f5ec3d2e4</t>
  </si>
  <si>
    <t>9306ba8bb3ed47f2809f805487057a744dac043bfa59bb9c8e9710604b8fa420</t>
  </si>
  <si>
    <t>930e7ce062832108142fb8b9eac2f9f4860e26d27c052f53d067cb0b1a783da5</t>
  </si>
  <si>
    <t>9311801f5269a1557e639a452e707253259f94456eb40bae89bd7ae694e13e87</t>
  </si>
  <si>
    <t>9313ae497c6fd28a620f904d885c5f9d02cab8b2e68549f631c0c066e02ebf78</t>
  </si>
  <si>
    <t>93165e388653b801e721edb1ecfe4315c05d383669ef9fab4c0214d4e3efa6e8</t>
  </si>
  <si>
    <t>931d15a4e0ae8146f3df79dd22226d135f8c67a8893cef98af588756785904dc</t>
  </si>
  <si>
    <t>931d66bc784a514a61dcb4b92c2cc58d4bea95b925e6a4ef8a9084b330cf3104</t>
  </si>
  <si>
    <t>932e99dc98fdd29d705a2fb6dfd0d5248eb42b1cfa0bce6609a72bb54130c344</t>
  </si>
  <si>
    <t>9330bd407241585227eb91b55e0feee4a36f442b4ae6370bfd34be83e7930a41</t>
  </si>
  <si>
    <t>9332133b3c84e9e3245dd91316d1a75e41bb14d224c27226b643d2dfe47078b0</t>
  </si>
  <si>
    <t>9334c998b4d5ed379ed17b0882fbb1f43f5990ae6250eefdcc00db2f222a2e00</t>
  </si>
  <si>
    <t>933fc14008a3145f5da7ca68f4c723bd607c5c87fe781ff2caff91e2b80e7382</t>
  </si>
  <si>
    <t>934fe72ea55df9259a825fcfd98707cca3fcd9f57d3f03f43895124cb757c9eb</t>
  </si>
  <si>
    <t>9354e83f350d32a99e7f9b197aeb136a2f45b904a236ab7dd4396b540801cab2</t>
  </si>
  <si>
    <t>935d2b2b7fcd3bfae4132675ac67700fc95d85cbf8e6214e93102eab8a936ea2</t>
  </si>
  <si>
    <t>936081c741110bf72975e49a0fd59451c2296ddaa84a3f7f87c19ad187106e9f</t>
  </si>
  <si>
    <t>936210f162cb0287e0aab1449122f63404ccdc51b606b9de042daeeeb7b88aa6</t>
  </si>
  <si>
    <t>93636267d1b4d2c38dc506c28ad6b062be24701b816c170dbd9f2a9f36383842</t>
  </si>
  <si>
    <t>93656c05e7c171fd7ea2245d912723464d89ff81baf6431e37674e618bc77040</t>
  </si>
  <si>
    <t>937cb90ed5258796eb5ea000b4e059d4c29d5d3af30e9d9e7532b75399461813</t>
  </si>
  <si>
    <t>93810834802c8fb0cfefb71ff67ee8d4fa8dc2e3448e73d4b8861a7ee8f65641</t>
  </si>
  <si>
    <t>93876c3e3bc9a0fb4a267ae92553f5b642f3671dbb7c1ff32b28de5641b32944</t>
  </si>
  <si>
    <t>938b5c18ac9132b84726c9624afe08ec44f1df2a1eb77de352ce36ecf54d1bd1</t>
  </si>
  <si>
    <t>939b9ef7504b46365e290dfb8fb02c6ee86c63898f79cd658ea540c64325a5fe</t>
  </si>
  <si>
    <t>939c1018554178fa638b53ea6931d62a53ee9ae39e25d062f0b06467350b7643</t>
  </si>
  <si>
    <t>939f66cd0681cf1f1f5e5ae16c68fc927b356ca7caf3cbb6f6831e629e054a82</t>
  </si>
  <si>
    <t>93abc9010bcd4cdedf17d0cceac10311009e4a22910b0db8337637dfdd18a5e0</t>
  </si>
  <si>
    <t>93af674db3640c6bccd468c278e7f9fc70d53e4ef2775f882431290d57f618b2</t>
  </si>
  <si>
    <t>93bae4fe821a690ed6bb1c5fa3ab600f3478bfefcf292da21008ec62d81a0dcb</t>
  </si>
  <si>
    <t>93bd2b05ffecc235af3d7676e30eced0d52db66938cf4633396996a291f2cc39</t>
  </si>
  <si>
    <t>93c3542122f6b03eaae4fa6140a6cc0099056f6ea4f8176460189878243d9273</t>
  </si>
  <si>
    <t>93c6f788d9778b85025c4efaa369ddf303c90ed59a4d887958c9ce2c190eae17</t>
  </si>
  <si>
    <t>93ce3bc08174ee9d8ddc441db33594f7bd5ceb081decec3e08b6261486ce91cf</t>
  </si>
  <si>
    <t>93cf65329f1cc0a2d0d5a9db714f1115db82b52967ab3b66584fbc9dcdef24a7</t>
  </si>
  <si>
    <t>93d02348af0c95b0330d3599686932673b36d10d13d04ffd7aaef96b9d4915a4</t>
  </si>
  <si>
    <t>93d28ecbf452c50f69f8ed5725f3de43637b979a0a67dbc9e7b761a0e5307efc</t>
  </si>
  <si>
    <t>93e38956c45b3b80f39665d1694881d83cf3335e7efdb7a7caceaaf9f01c3e7a</t>
  </si>
  <si>
    <t>93ec67e016d01ba93b8f3f2f7de103a309a52efce43384a52618744e6f05dc84</t>
  </si>
  <si>
    <t>93f237d58f13eb23b4e59b6f529f685ff394e72a35d53f970a8c33698f43bae9</t>
  </si>
  <si>
    <t>9407fd39461e3e5c105447febad28ffad5fe18c6d2d68b83d0a456849bc197e8</t>
  </si>
  <si>
    <t>940baaa91fde0485f7c52f4522842a82266a46719401de3a94e66bbbb8bc27ab</t>
  </si>
  <si>
    <t>94172fcb7502b3f2a8f71a9fc7d4811561f615c6a46eb84d6621d35fdd1e52bd</t>
  </si>
  <si>
    <t>9419dfb57b9b3767b1b84157c5dc7592e1b1df0d7888efba985a58840a17ca2b</t>
  </si>
  <si>
    <t>941cadd70538cbfd560bf70e43193b4a849e7def56d751feadb424710ee32af3</t>
  </si>
  <si>
    <t>941f6e970428db062eff5e1a2d6525a1f12e0773faf36ca888afcb5cebe62450</t>
  </si>
  <si>
    <t>94284c9b052d29db7f9a7266182729f9a7118f137d758f9bce51ee1fc9e3b239</t>
  </si>
  <si>
    <t>942b772907fa3677a0fa7dcac5044cd76fa821029c1cbf0d21d8226e59f00e2b</t>
  </si>
  <si>
    <t>942d9d0b8dcd2d6966a359edb13d6cc7ed3a6c4d0339c09a57761788792b66fa</t>
  </si>
  <si>
    <t>943c1d8c8e6a345f17d25c86975a63b0af21c663ca4ad588d2930ab634b1109b</t>
  </si>
  <si>
    <t>943cad8968015cdfc7ee1f95b991ed7a7b8198f386dbb1ed68fb2e1095d6a554</t>
  </si>
  <si>
    <t>944a81d474553d6b2f85e171492923428c5295f6f8951cbff98adfa2005c7ed7</t>
  </si>
  <si>
    <t>944a89679b0de6b7330bf425b33fbf92bc399e3aa6a4f78897eb6b9f0a1910dc</t>
  </si>
  <si>
    <t>9450977fe99cdad649989f8bcaaad6a97b907759b70c50be70096a8f853b4509</t>
  </si>
  <si>
    <t>94562bd048406d9e8f8c57ff839ffc2ea0711b33a44ce1d82bcc10b77b974b37</t>
  </si>
  <si>
    <t>945cddd1cc91b6d6b558b63bc84382f5ead9f58e02a1ea1e5053f63a4af28ded</t>
  </si>
  <si>
    <t>945e8bd367929690b3c1dfcace7b6a1337e0e5d0530fbcd7f872bbfa8ea9c5be</t>
  </si>
  <si>
    <t>94617960c051fc081468f3409cc70f600436ede6fbe9f2902a985ee5795df71f</t>
  </si>
  <si>
    <t>9471eae512914646e41e38ede6fb5d7b5b029ea412b425cb966990f028665bb2</t>
  </si>
  <si>
    <t>947bc2d85ef982d34f0fa7f2cef5fb5ec20d255d30919123e9b97c3557f77427</t>
  </si>
  <si>
    <t>947dc48710a03a6f8fb68203dbf2cfe1365b9d96898b01d845437ac3f6c554d9</t>
  </si>
  <si>
    <t>9481f2746fb611e37c3294efd0bcfd945d47c491f8630927570c386e58f88224</t>
  </si>
  <si>
    <t>9484d6be95f7672b1e5e68f682c028fa2325011ec489457d856530ccf9bdc98f</t>
  </si>
  <si>
    <t>948608ebf3399b03984140334aa7c11b73f9f571989470eecb6b35836daa5047</t>
  </si>
  <si>
    <t>9488fadcec25a1e3d82d81170ceee7f66c243c66463b7097864eb90452239aaa</t>
  </si>
  <si>
    <t>94929db96c885623ca1097499d6644b11688ee6204e1a067808b4f570986341f</t>
  </si>
  <si>
    <t>949b92482b00dfe80eba3c23cf6dcb7b71c19890238649529154783584aa8ef2</t>
  </si>
  <si>
    <t>94a5e172184f9b32d8e1be9fd263c9ed6ead338922c0f3716aa1ffc313ff2c00</t>
  </si>
  <si>
    <t>94aea6d32b8455bf7484f31e9749433afabd8645741c09fdcfdca4be9722c787</t>
  </si>
  <si>
    <t>94b4875cf9d00f029413f6d80f54baad6cde4d6c1649ea932d54ef3fc369293d</t>
  </si>
  <si>
    <t>94bd77c4ebe60c9c06140203e466d2f0258f017b61041fbfa326ebc7f41ca325</t>
  </si>
  <si>
    <t>94bdac71e06a2798234e6312cf8b44dbdd6ae5e9d3aad8d2423a875f996b2f13</t>
  </si>
  <si>
    <t>94c0a9d9fd4491e30ea73708e979ed8971ae087c81dd3ebb77ac771fa46c057b</t>
  </si>
  <si>
    <t>94c55bda7a6a236d3b6865922cab08000ac4caf6c410ed690474d646c94be4fe</t>
  </si>
  <si>
    <t>94c570099af241fd6568bf70910cf0a00b416cba1c0af5253fcc4253c35a1cb5</t>
  </si>
  <si>
    <t>94c9dfdaea033bb79ce93ebd708c7b6246e6d89e510eafe40c11f161b246e32c</t>
  </si>
  <si>
    <t>94caa37037f43ba1487674f0595bbc47d0bc9e970d6c7be57a687450717445b1</t>
  </si>
  <si>
    <t>94caae0fcbaf53713fa627f00b740373c1b5011627365f9417bacca978ecad6d</t>
  </si>
  <si>
    <t>94d2486526ffc654cbf95cb76fd001e84d03aa40b01b76797278396bdb1247ad</t>
  </si>
  <si>
    <t>94d4d6042bb6fb8a36c37efbe630aae3d1cd6b578e6e7a133f21749d236d9218</t>
  </si>
  <si>
    <t>94dc09adc3314cb03371b6d2c8819dbd8fe1151e79d440ef19b40514dfe52092</t>
  </si>
  <si>
    <t>94dd8f9044b5eb5c9d7d954c12a7f7741ac1e4a24017a9688765c207b61d19d0</t>
  </si>
  <si>
    <t>94e16d022bdc3b31db03f1b91ef441578637fb4e6d02b590dbed1c44185a0668</t>
  </si>
  <si>
    <t>94e1b3b2cbc868432111b8b3429ad9a467464271a7d42c45eeed8806cf1ccc5b</t>
  </si>
  <si>
    <t>94e1dc22faff02ee3f9df63fc65b75267da1c324a8a4577315f334694215dba9</t>
  </si>
  <si>
    <t>94e7975f38f96ed32d87e4c8457b70af4cc227812cdce915672ac7f57730949c</t>
  </si>
  <si>
    <t>94e8c195b669e423339c845e65c8673773f368b56f9448755be0297a5b7742f2</t>
  </si>
  <si>
    <t>94ea9bd2bb443e636b972533245a98409359c8afccd4f3dbb48441ec479274f3</t>
  </si>
  <si>
    <t>94fe2578f8745a1e40ac5fb2a4c09604c7dcbb50fdf25a464e6d31413a966648</t>
  </si>
  <si>
    <t>9504f285248c3d1cad3d3de2b8ac2929b202fed9a9e04a0031f858d28eeb15a9</t>
  </si>
  <si>
    <t>9506d3af8f3d48925e3b7760be65ffa74332b90030b705bed24bfda8c527c88d</t>
  </si>
  <si>
    <t>950f1733425b98cfda8f823abc8e491986489109593028d45bee9970eb49c1da</t>
  </si>
  <si>
    <t>950f79f06326aa5b120a8ca38644d8904a70ed98e8e6b4f32bfd5056f847adf0</t>
  </si>
  <si>
    <t>95125ca05e70ca6a65a2ba6cbc863ce5854a7bcab0836abc028021abfae9fb0f</t>
  </si>
  <si>
    <t>95172580c69f2d122d088d53d114a34773e24c32e4a545b3fbea4007a407a5d6</t>
  </si>
  <si>
    <t>951d4512d28244e27a74695bd0083161bc62ee4b79c737dbd97fb2b36b30248a</t>
  </si>
  <si>
    <t>951e284663a33df52c96ceba8e90a9a891ccfaac42b7c3bcb980a519ef3b323d</t>
  </si>
  <si>
    <t>952a5d2e23523d019dddc21ac584363e684dfa9c1d9d5fe70cd1743ad64bfc80</t>
  </si>
  <si>
    <t>952da9aa64cd302d85e5bf738929e0c774ffc339c9a18bc9b8f0141d90f6652b</t>
  </si>
  <si>
    <t>952f0aae066ad05516b705a4627a06abe515b1aee1c5a171efdcd5d2facbe9e2</t>
  </si>
  <si>
    <t>9539c669a4f141da496d599a6eb951b09d6ea4c00c0f562c36d654f91f9406e0</t>
  </si>
  <si>
    <t>9539ea5f794920da74890c9b0757a58e1a5ca08d30594a5d0ba29a05993120bd</t>
  </si>
  <si>
    <t>953bc4ae4b120d83370800827ffd24575dbabe18c60a78cdb467aad5f56f90d9</t>
  </si>
  <si>
    <t>954a363d95e3e2acccfb4aa62cb417d796ee3885c3667b201848df15ec5e0a80</t>
  </si>
  <si>
    <t>955039d5ced1afb1294e0b8d2132309baec045e06db4ab1157b584ac2113977d</t>
  </si>
  <si>
    <t>9550b79a2fa2901fad8f6711469799217d8c4e5bb990bb03ea65c1fa9f5b2ec5</t>
  </si>
  <si>
    <t>9551af584378d9903432696a46f4161bfcd69d9905901a31c304f41c68b2c340</t>
  </si>
  <si>
    <t>9551d3c89d06c02784ef9ef26255cb60ff5712c6f00010e5cbcf41e59aadb66d</t>
  </si>
  <si>
    <t>955b0c16da704688a46830e74b7caac3e612d39d5668aa36b286e2dbb552d742</t>
  </si>
  <si>
    <t>956226b254abe844750e97d7cb1b59df29ab16696cb3f348a3d923965c0db84d</t>
  </si>
  <si>
    <t>956459acba674673c7e4e38c0609bf3f2bdf5a48048b77d9c1e0acdb43025bfd</t>
  </si>
  <si>
    <t>9569719ef014248f2ae0a93ecfdb2aa5486fa1caec200ddd9655411536342466</t>
  </si>
  <si>
    <t>956b300b7274ccbd3a14de1047b4b9380eab3060182b5723a86d9a57fe3d85c7</t>
  </si>
  <si>
    <t>95808f79ca21b725b6af107780e797031ed7d88205e793d39e8bfcf432efc030</t>
  </si>
  <si>
    <t>958f902bdd8948cb35fc2a8cf0e970d7fe12075a7db9f2bb75d82047984b1cd9</t>
  </si>
  <si>
    <t>959163b6833fdfc39d51c124df21444468b80f79f7a19ffb928596922cd2fdda</t>
  </si>
  <si>
    <t>9594d8dbcfdabd13de70924afbeb8eb08ccece7b2c6e81c89e340cc57aa0d5e5</t>
  </si>
  <si>
    <t>959ea9de6f98be93bc023445fb60749fff8a377e4ed2922946d35648f6889ef1</t>
  </si>
  <si>
    <t>95a0784aec5afa6287c8783546b5ff29b81fa9802618761fb2a8e3b86781e3c8</t>
  </si>
  <si>
    <t>95a3ddd019cce771ec132ef8276952be4af6f9ce1434eea43b36fcbd18c3c1e8</t>
  </si>
  <si>
    <t>95a6f05a1b70bf6ae85e11275b22fe44578adbb2937ba37d7479af9e4a18e09d</t>
  </si>
  <si>
    <t>95b5fbc5f07e859c90f5360dc36692adcba9eed1c0dc492247f3720e52b45b17</t>
  </si>
  <si>
    <t>95b6a5ddc8f6818d25e221689e8509c708c4f35affccfd94e8184b800e101bce</t>
  </si>
  <si>
    <t>95b7055ec31bf2ca5ff6435cf8309baade1b9800b38cc5be96a14de9d0733946</t>
  </si>
  <si>
    <t>95bc4d74e7b294755a1f691f8614d88f75f04d6736de722d7c60b31274937237</t>
  </si>
  <si>
    <t>95bf498dac53bba154b38a1a6477842107c7ee1cd1d8cf61f59a6169e36fdaee</t>
  </si>
  <si>
    <t>95bfb2c747bcae7db9adc77266ea4342787c021f928c17cf52ef5bb6457ef15c</t>
  </si>
  <si>
    <t>95c3b627d04ec35e87bd860cc795c2175fe6ac32364c9924eab5eaccfbedd27b</t>
  </si>
  <si>
    <t>95c752cd7c31a92aae5544c30b0fc1e73b1d904afbcdd91324e8e2ea0ca462a1</t>
  </si>
  <si>
    <t>95c9c33a864a8fd9b7c2d47d98b34e9a1ed8819eb6efa52be1144b7a1aa251e8</t>
  </si>
  <si>
    <t>95cf5eb4ead7db6374b8b6325256da8f89c7691dae9febab5fddeebfe9d9dcd0</t>
  </si>
  <si>
    <t>95d181c64f3a8094d5207a636e07303fb95be8d6256ab2ead8c1e829bd34349a</t>
  </si>
  <si>
    <t>95d818a0f92c4d37597f77d00441965dc23ec39b216def2e9d1a95c34ee635d5</t>
  </si>
  <si>
    <t>95e0192d42a4962a2b2c6626fb3d551a267a3b93626355b3df4e71cde490e974</t>
  </si>
  <si>
    <t>95e1bfdd0a8d8818bd97482ac21a7a56b0cc6f3e669aa2f74cbef11d3287d35a</t>
  </si>
  <si>
    <t>95e4491841954266d48dc747c85a1765b58054d1f6e5628b68e6e732ce4d1475</t>
  </si>
  <si>
    <t>95ed3fa611ffeb4d1910855fcf061e5d05910a429827f121e721df11c16f8f6d</t>
  </si>
  <si>
    <t>95eec97ce5c5bbd02e40b83a97fdc94a0342746301918b2c152f64bc23e26866</t>
  </si>
  <si>
    <t>95f43f4298bc037e5b795b9b9f7e8cac93be817140c25376cf9da7b5ea902ea6</t>
  </si>
  <si>
    <t>95f4b75e37ec6250f1aa69a4fa7bded2cb49491255fa62c840b6c8de7a33a9a6</t>
  </si>
  <si>
    <t>95fc300952ee2da9963656df3af105a8d4f624b31eb7d3b2c62181242b7e27ee</t>
  </si>
  <si>
    <t>9602c7124031a0e65dc26976902e485de03e49b66f0a9cdb71240c03361355d4</t>
  </si>
  <si>
    <t>961111bb8afaea8d1548be3ea5f3c311c123e40e29029bb981b52605f2a7e823</t>
  </si>
  <si>
    <t>96166074629ca98cd85f7f2abe0cb09b0a6ffdc0e0f76dec8ec8949c221310f3</t>
  </si>
  <si>
    <t>96172697e11eaea0537bd0aa0fd614596ee05d603b1d19a6382b260ee11963c3</t>
  </si>
  <si>
    <t>962085920632418e86fd2431a4264404342b13c6e49401cb102e1b20174f03a6</t>
  </si>
  <si>
    <t>962588e5af9bc665eb9af92941033ae0996ff158312f6e21fef57cbf4136fd91</t>
  </si>
  <si>
    <t>9625937bfcdbf7a998b909fbe6eb795faba9d3de256bf5c2cc70a8b5d192c74e</t>
  </si>
  <si>
    <t>9629662ed421028aa83bbcd06652ef7d9f712468f6912f3e34356d91c6cff2cc</t>
  </si>
  <si>
    <t>9635fd016a710e483be8dd3157fe5d174f2ea26df2fbf302ea2c290f6488c3fd</t>
  </si>
  <si>
    <t>963acbbf22fa44b86ea958a99f5f88efb5ff34904c2b99d242c51e6111c1b487</t>
  </si>
  <si>
    <t>963f948128302312fb7340b49dd639706b65648e18c1285d748164a8f3580351</t>
  </si>
  <si>
    <t>96441807f022d17203814d94da8dc58e870f9465bd22fb7e790a246cd33e7ea1</t>
  </si>
  <si>
    <t>964f1ac75a12a8fea8dcdbd6f3c9c55a627de395051776fee8379c466cc2ee1e</t>
  </si>
  <si>
    <t>96516ff04a1e1b7483a3758fb25d062df9618613acf23e38f754aeb69bead71b</t>
  </si>
  <si>
    <t>9652a2af3cbbe89c257939796248217f5d4d62fe4a8f8d9637e795287822c445</t>
  </si>
  <si>
    <t>9656f32c144f9652c3309ebdb89411b791dbe25a02c85121a992545d63b30b0b</t>
  </si>
  <si>
    <t>965ac7cd0a6d0d5bd6e80b39bc2b64b1db2aa1c8a54b16885aa7201c735af381</t>
  </si>
  <si>
    <t>9663327d64bca7387a389aa319210095b7a1c11037d1d1b3dd74c1eaa4f4aa22</t>
  </si>
  <si>
    <t>96641549b8bb4a23a73e54c0508fcc08d04b47bd264b206ab6f5a497c91ca237</t>
  </si>
  <si>
    <t>967816ef6cc4844b8bb3c659d33df54b368068e3932cc8e99623c476d0938bd6</t>
  </si>
  <si>
    <t>968a45f478655164c1fc9e6d2d5b6455e0cd5d39845439aa8834c80934b8defc</t>
  </si>
  <si>
    <t>968cc9252547d2bf612ebd65d045fdbff0224ebc438197c64d4e54ceb4c455bc</t>
  </si>
  <si>
    <t>9695e7151170520d357cfde11ef0a448893bb439bf3743d0c2168bd2e014d3cb</t>
  </si>
  <si>
    <t>969752348984ad03486c338b5f4c21625e72b180479a9b65a57302b1c01ab2ea</t>
  </si>
  <si>
    <t>9697f11aa4bbb0959a21563752a82ab81c2fb8bf5cc8fe8ab1f1fca1054e3a5f</t>
  </si>
  <si>
    <t>96a0a2ab538fa3a9fac60fb6037b15a6233a034f2e5fdec0f9f565da4ba0231b</t>
  </si>
  <si>
    <t>96a3acce034d38a19c9b4d5126edd816b8612c946dcc4e312ad1d4b80883b20a</t>
  </si>
  <si>
    <t>96a3edf8e7055892d53a65717ea5187bebbeeafaa70a6f71eb74720312678068</t>
  </si>
  <si>
    <t>96a65b4e8e6ec71a48cc5dbcb73f240a216bf0166bcb13da99295bc0016b6507</t>
  </si>
  <si>
    <t>96ae9935f9940b585b5a66c611755cf5947e9867d4cf8c2fdeb0b95080481327</t>
  </si>
  <si>
    <t>96b13d39a8460f051c9be7c2c1564bdcbc3eca574352e8a994c2e31f5a786ae5</t>
  </si>
  <si>
    <t>96b5394cc9e6cbba871f66b49dc3be66f90543eaaf6188c56ba92eab294ed8a9</t>
  </si>
  <si>
    <t>96b75725002aa4d7d49cf11e9dfe777cb21354a803761a6dbd0b859820b7e1a8</t>
  </si>
  <si>
    <t>96be72bece563343547d46046eef35f62c9feabc7748565cf0e61f3573b9e877</t>
  </si>
  <si>
    <t>96d1e0571380d13fcee2083834f10585f1115658ed5e06a7bfaa8d169437f2c2</t>
  </si>
  <si>
    <t>96dc2b06a76599cf55f0d79d11116fbf6d50cde4c03c37fb06a30f0becc5a8c0</t>
  </si>
  <si>
    <t>96dd63c35b854e9eb7194c738acec8d6b21e5e7ff96dbfec7d75f2b7e7573cdf</t>
  </si>
  <si>
    <t>96df133604d681b863878f893a62e53f9c173c237a889cd20b47bf95e013490d</t>
  </si>
  <si>
    <t>96e1c845f55e37a08a5f310201dfb743fe5a53849c4204b1ef06d8ac135ea4d5</t>
  </si>
  <si>
    <t>96ef43900c83890567c7afe76109f16344722d08e46771d568f9a8e7f31d78ae</t>
  </si>
  <si>
    <t>9700c2cfb3ef5ee7531dfa55f7a6e42238c2130a1febc7f3e0868cb4207edd3f</t>
  </si>
  <si>
    <t>97077ec6127324272e8de7ccc21e38cc3f5c9d3d28f1d360f448efdc928fcccb</t>
  </si>
  <si>
    <t>9709f7e267fff0bfea315fab49b8dc33fc39d2388fce0ce9e2f91726c088aa32</t>
  </si>
  <si>
    <t>970b9da8759c109bd7e06acde23c6e9b3c907fbda7b10c39bdf512d8d4ed77a9</t>
  </si>
  <si>
    <t>970cdbc3877938eb99e54ec8ec34375fe62eef3bd396cb6451db673c0ba28304</t>
  </si>
  <si>
    <t>9711d6efe6a0b94fb53edae365972e3b56d3d29e2fa8ec7c91635b2d4a0f7b5f</t>
  </si>
  <si>
    <t>971d0895548c29136883a35f684fada330592a26222f80f4e34d16606643f01e</t>
  </si>
  <si>
    <t>971e1f3d4b0cccc27c7815fc0d02f025ab53a10baa8b45d7359ee943ae670c8d</t>
  </si>
  <si>
    <t>9726e8cb59847893b76fd1c2b1dd20a01fddcdd91208775c86d1ec2b82c5eb0f</t>
  </si>
  <si>
    <t>9727d21dc8cd321362e6923c6613077fb459117f10b7dd8af084057550b4a64a</t>
  </si>
  <si>
    <t>9735dedd14ea18ddd01f420f9ac18e0e6fc19dee15554079022e8eae989723b2</t>
  </si>
  <si>
    <t>974bacf2ea9aa5e8cebe517f53a96015286ce80cf11dcffdada7c4eca6846daa</t>
  </si>
  <si>
    <t>97547668bf4fce5d5ee02a17afe815e3070538d58e02a504eaa1dbbb8e048838</t>
  </si>
  <si>
    <t>97587052503383835e36601de08a3bb53ab328a34b8ce89809769a82b3ee1a31</t>
  </si>
  <si>
    <t>976b846dbc798514e0b19fb0d42481dacd699d7cea554b1ee60066d06e4a7642</t>
  </si>
  <si>
    <t>976eec28708ec3c68c8a1f0292051d6c3ebd367ad3aeff691b3778cec0182872</t>
  </si>
  <si>
    <t>977112940bbda3b1bed001a4a35bf0dd8614cab408321d40be1dec8320a88538</t>
  </si>
  <si>
    <t>9790a6aedc3b3f4ec8236b800d77b37eefba4400bfc837610322e4bbc40b2779</t>
  </si>
  <si>
    <t>979830778572060cc50ffc987d354567bfc15ad8d5e7192345790057eeaa0c8a</t>
  </si>
  <si>
    <t>979f20ea8cbbf9be058c683263a5c595091bf97193993afc388f89c3d4185aa5</t>
  </si>
  <si>
    <t>97aefb8edbf4f07a37eaae1d8f2427e93c85894834da77ffd95a29acbd0b6222</t>
  </si>
  <si>
    <t>97b16b9e01ef92623d6a91763ddc8a5f93249fe8a3ea81d928a5a77015ec9fc4</t>
  </si>
  <si>
    <t>97d3ed59c615dd129e5d3bc956151799c937336b653589441a783a44e5429cd4</t>
  </si>
  <si>
    <t>97ed848491fcfd1a1e1935312f1a80cf052254a3d3cb4651d29c901dc17ec54e</t>
  </si>
  <si>
    <t>97f181111630b00b629b09eafc86efc32132c6f027fa3b73dab75eb5a794485d</t>
  </si>
  <si>
    <t>97ff4798d0b2e15e68c3b5920e8d7e5118102ac5fa13798070ebd0d5f9d4622c</t>
  </si>
  <si>
    <t>980290c7309009bc6093668729520b9248a05c418641cc09f03e682b03039956</t>
  </si>
  <si>
    <t>9806ac400ac609c55252105b933a5fb010a2c4f3739ebfc9d17ba99e57285401</t>
  </si>
  <si>
    <t>980780005f48518018f7c30c7f9d20aa6be70ed3a12f77fe0b91f5b4fbe4e5a9</t>
  </si>
  <si>
    <t>980dae2c1e302aedfa5ae15b2bde1907a3ee2e38dafbd1357c9b44ceb1f2f993</t>
  </si>
  <si>
    <t>98104179a5d4cd7882bd4543cb7f6a1c1e971544749c2a7b6106b1dac34d7fed</t>
  </si>
  <si>
    <t>9811ffe482eb1042395d7b6f9fafa9fd6c4e1913b73acd872210de24e454eaf0</t>
  </si>
  <si>
    <t>9820ba49580351ffc02d8fa8981104092cd2468abe2c47915f6e6f65a6a36618</t>
  </si>
  <si>
    <t>982e18fc3ba00363d6cf43c450239991790c2aa90d6305b6faa495a256e77155</t>
  </si>
  <si>
    <t>9833000f9782ad47b3d36626f2387996d30932bebc9463cf57740370a56857d8</t>
  </si>
  <si>
    <t>98368a6b640ff51f25cbfbb48ec70cbe025f4a58698b943cc34746f7330c312f</t>
  </si>
  <si>
    <t>983807ece639c77f30ea23803ac7de46384ec2e4edf22823cb69cbdaa741bb06</t>
  </si>
  <si>
    <t>984290436894b80642aeaca4a0f63bc8eb879845be48d3002bc9417a67993f76</t>
  </si>
  <si>
    <t>9846bfa5aa1d7775debd0c398631d7a26a2175075612915f824a002c02023911</t>
  </si>
  <si>
    <t>985520e7a000a605ecadcd1d3d9b6eb6805877ea8b12f3139d4b172e834af5dd</t>
  </si>
  <si>
    <t>985a0e50bfcc8e8cf9f05195b4ceb467821ac31a7549b4917d3b35565c0538a6</t>
  </si>
  <si>
    <t>9861f3a791bcec5eb4082f2777f45e5750d4d121f7e178cce2285dac4066f04e</t>
  </si>
  <si>
    <t>9862ad27b09bf70ff641b69dbd8bd203220a4180ddc00344bc668e8ed4d3ad4a</t>
  </si>
  <si>
    <t>98645a0482188e75a703ead9b972f3d20a189a1009c62ca2aa0fc258bf9f9ca1</t>
  </si>
  <si>
    <t>986489516a84e4c943d41cd8f78894f25291c29e827bf1935b2277b7dd40ba51</t>
  </si>
  <si>
    <t>98652cf238017f583d889f827702cecdd13a41e15a951cb91459eed14225e534</t>
  </si>
  <si>
    <t>986bea10b3349ec8cad637c0a109dc02dff8cfd2f3b0cf27f2809f8937a20250</t>
  </si>
  <si>
    <t>986d767808952a5cf3bf71535aac2065d9145a4720f9c6a6e3c1d3a3f5a5928b</t>
  </si>
  <si>
    <t>9870737cb32dd9b6adf544070658a231606fe3e87c76f27a8a9c6f127ec275bc</t>
  </si>
  <si>
    <t>987b9cab6218064ff08934a0e17db4304a47ef32d3b0a7e62574d06ee1483d9f</t>
  </si>
  <si>
    <t>987bab99d80a2d772d94ff7f262796569017ad5134c6114d883be24756272557</t>
  </si>
  <si>
    <t>98813747338f2f25243d41e6d1bf2f08ee68600bfc830b0e2d566553ad084183</t>
  </si>
  <si>
    <t>988da205d049565571a92efe65c6c35b50f8133e92b6fa87870070a86d5e78f5</t>
  </si>
  <si>
    <t>9891bf8c4358085f8a863ed7a3258949d9e01ad475003e7dfc8695e718418494</t>
  </si>
  <si>
    <t>98a0cc830436281533c82ad3f823215b161531469e8b81c86da632ed720e5a0c</t>
  </si>
  <si>
    <t>98a896bdeb61afae061c3b23d7e5955501119186674959bd8df7be29a024a8ff</t>
  </si>
  <si>
    <t>98aee2381debaf89c3c16743b34d40d89dd67fa701b7801820dee53b8bc8a80c</t>
  </si>
  <si>
    <t>98ba24df0fb77f1eedfeb4a749e4404ea80db1a6166eb7d54175d46d87b69548</t>
  </si>
  <si>
    <t>98ba972ca1802ffe6ffc28d476acdd76bb4cf3710b96827861946a714f3e0bb5</t>
  </si>
  <si>
    <t>98bcd59b7e1c74a78e9eb4f6d957a02375480c1d46e5783e451da2072c730b34</t>
  </si>
  <si>
    <t>98bd9c52102d48fbc6d5d2c026f70427bbb8bf7d45cc90624b227d266ff0bb10</t>
  </si>
  <si>
    <t>98bf55caf9732af0e55902850d908eb0bc4d96f872dc92e761f6e6b51c365bb3</t>
  </si>
  <si>
    <t>98c2e3b9a82f36253629018f370721aa8f8e8e83c782d28e00d4018fcbb349e2</t>
  </si>
  <si>
    <t>98c3fb2b0b4dfc4e59f256c35039184b39ef23f7ecf61a246f35302f275c6fd8</t>
  </si>
  <si>
    <t>98d4db1f22f0467fe3de6101680e970357217724377b89a5fd4c7839dcac49e9</t>
  </si>
  <si>
    <t>98dd76d52cccf2cfb96fe834c5019e05739943719c6c7f7439ad3d6e233d73e6</t>
  </si>
  <si>
    <t>98de7a45a961d2dfa3bc012d2af14e1b2b981fa38b3cfb26d213555061ffab97</t>
  </si>
  <si>
    <t>98ebb1ebd324a51215b29e86792506470b58ba5b5b3e76a4e5692a69e840fecb</t>
  </si>
  <si>
    <t>98f05f3899b45b45bba078d5c67f0ed07290aedd601e8bd3c3ad8658f5532e9c</t>
  </si>
  <si>
    <t>98f0dcac523f354b6acf477a3ba1edc9a6d58a98d3eb3b2a5eac96833a08493f</t>
  </si>
  <si>
    <t>98f208f9dcefcc3442e7b8c17c08c6d4fefd49b68587cceb4aba7d65d1fee397</t>
  </si>
  <si>
    <t>98f5a9a4d11ce3169333cb1e4a55066efb1081cd448060600f7df55ceef46b27</t>
  </si>
  <si>
    <t>98f6df8a84b77535b1d606070bf9af445a0d6f008a945506a11687170cb56f75</t>
  </si>
  <si>
    <t>98fbd64c8606162e9939c97a035f20635e183d736e493623a7ea7af9e3741b9d</t>
  </si>
  <si>
    <t>98fcb5cb2912f39bfa481df4813080148bcf961daed44b8ca50e34f3fd0e4534</t>
  </si>
  <si>
    <t>98fd83b8bb994e7a0770b14af4ed23cd6f9896a8ccdf821a66e6fb7bd7c73f0c</t>
  </si>
  <si>
    <t>9900c76b71cede2e58c5057b61bbf46640eb144284574e3f0cdafbe75ac63422</t>
  </si>
  <si>
    <t>99020e9f4e62a7a8d9b9439da6197ce76e40c39afa3b919f550f9545dbfe3ddf</t>
  </si>
  <si>
    <t>99097a32da7e7ea53ec366110b198a7f6769a12ddb0d7e8a842cd30848b11a0b</t>
  </si>
  <si>
    <t>990cd85309a12257e258cea3533389a79a4616a64ca88ffacdf8469fa409d91f</t>
  </si>
  <si>
    <t>9917d2e93d772926c017c494f6a19d0fab516bb94a651dc4f21f1e14ae90417f</t>
  </si>
  <si>
    <t>991bd606036ecacccdaf5e559d87c5e4f858867210f2e9ca995e63b4bbd8af82</t>
  </si>
  <si>
    <t>991d7e1628c8bc8719e9592cdf5e67dfb70f6783b048f3db7140f7b5d085b07b</t>
  </si>
  <si>
    <t>99251468c2decf85b1d967837ba80ad08f25aca6e1293c54baef79cffd687093</t>
  </si>
  <si>
    <t>99292c08e927349acc136c011d2a86f82156fd34944e6435e23c8638b85097eb</t>
  </si>
  <si>
    <t>992a2fd8287c9e2825c7cb1d7a6a4e5d8c33a1680428c1293d6f7aa0b9b74aff</t>
  </si>
  <si>
    <t>992adc04f17561f67154d981b191afd8718cdc2f392e41621a033393ef6bafa5</t>
  </si>
  <si>
    <t>993a8459d4948c124b3817d81aa4da62942ab4c7d9171df139be1e94b5dda7cb</t>
  </si>
  <si>
    <t>9946c66fadd326ef910292f0aae8efaf9667c62e1e3190953147c790aa5cb951</t>
  </si>
  <si>
    <t>99489e7ddbf57e15e6937e3537a7e8b0d11aa7f81a0295143dc122f7574f5e08</t>
  </si>
  <si>
    <t>9950c1e12e308608045a8e2dd2435506f5a0f005889aa4873e675b83ffa1aa28</t>
  </si>
  <si>
    <t>9952e103e72a1ed1fe013e37530db4bdd6af8d753df147cb39473cb8a8019135</t>
  </si>
  <si>
    <t>99570c73029e1dfd1682a4dfc422a8feb0db602119562277c2360a4fc01dcbde</t>
  </si>
  <si>
    <t>9957fe178f749e5fe12ebb2d31b0ce236feb8135b7b263cc61108a29bcc8f078</t>
  </si>
  <si>
    <t>996bdb7edacdc0f7df07a7d183eba3f9f2049fb64662b45a91af8dfaf06c67b4</t>
  </si>
  <si>
    <t>996c2dd605853cb79a5535bc1205fe60dfec940502df45b21060dcfe9ae1724d</t>
  </si>
  <si>
    <t>99745548dd1305efe4806a386e366ad36bde6e9e57d997f09969d18ffeac053c</t>
  </si>
  <si>
    <t>9974e57dd8c31c2cbfbdbb5275e3df0a512b7aa400646b0048f4eb3c87670c53</t>
  </si>
  <si>
    <t>997501a7b173c6ffe296d68f4b9f80aaa6550457a4c2f09f323d9f879f4f5ffc</t>
  </si>
  <si>
    <t>99790765d3993c7e88d5d7d76ea362f76abaf8892954140730318c5ff1aca83e</t>
  </si>
  <si>
    <t>997d611961b5386ea3099e7b4890ec38c8469797f602bd1567584f5263b39867</t>
  </si>
  <si>
    <t>997e9b020cb7d5ca28051e430cad0a9825b095967f8c42ef281b88cedf890a30</t>
  </si>
  <si>
    <t>99810561264eaa7abfe2b5de7130308a6de924a4a9650250e15f53dc5cc24108</t>
  </si>
  <si>
    <t>998410613c370838dae46b1e61ed10442939906ad82d0564f40c6749cd705f2e</t>
  </si>
  <si>
    <t>998c8d5e9fa2b710cb5623b0351d3d1b9b07b86d19fae9576f600bf519142e8f</t>
  </si>
  <si>
    <t>9992c904eb4eee50be2603571f274e70f29c2397413708f1da248280c307c4c7</t>
  </si>
  <si>
    <t>9994850a8f3e51bc4ed6669aee2173201a207ef45a39a0b60b7a28d34e1568a2</t>
  </si>
  <si>
    <t>99b7f867a91421520edae435f74d6cfa5b1405fc5a3803e31ff5bbb92c1d5d51</t>
  </si>
  <si>
    <t>99bef4f6bf54c5948b53dd7efff2fec6f21bffbfc2cff18cfb4958e1a1f094e7</t>
  </si>
  <si>
    <t>99d18b3c33a8037a757440e2d88d0de504906d18b5b3c7243ce9b7b567e2cd44</t>
  </si>
  <si>
    <t>99d6483c19eb6aeff84caff99ecd8a1ef6745bec3570a634e4ba306064aa332c</t>
  </si>
  <si>
    <t>99d8000625b4dda5b418449c1a474a2d4c8a88ffb12607c6787d055ab351069c</t>
  </si>
  <si>
    <t>99d889b8641b3710c4d65bb576c1ccbdd7e8141ca0a03a6a2c31f76aa686c7b2</t>
  </si>
  <si>
    <t>99d8ecbaa21ada05c07cc19bd20b1bf0f449086b87b2c299438714c9d7c931a0</t>
  </si>
  <si>
    <t>99da4b48f9334cac5ab7801648c5a3cf11e52647de615944fffa1692797899df</t>
  </si>
  <si>
    <t>99dac3182aa1e0d06e423e095b6cdf76cb4c34844480bff308a49fe0efaae593</t>
  </si>
  <si>
    <t>99db0c59e5f9b2bf8da0a9c67650f4c4e06641b7b0ebc5e96bedd62cc7f9b068</t>
  </si>
  <si>
    <t>99e163f78581db6bea726f4f4f762f1e3295ad4f8f530ca112feee567965991b</t>
  </si>
  <si>
    <t>99e596361f7183adf38c2493be1cb144bd3a6a92e964d846b3f03396c0864532</t>
  </si>
  <si>
    <t>99e6928dfb7203bb8a85ca8453e1f05c1ef18a5fa234c640ce43c3914bce0399</t>
  </si>
  <si>
    <t>99f794493662580a39bd480c4cd5153fab5a09d2b64948929229f82c9e401536</t>
  </si>
  <si>
    <t>99f91243af119673dfe849d1f208690bd010bff15e8ae8e02940da423d7cfb4d</t>
  </si>
  <si>
    <t>99fa76ee05c912bcb3e1a13a3d47da9965430a8631eb9e67c1cb9e0a7bcf8195</t>
  </si>
  <si>
    <t>99fa8220d7df3f4ed3d3584b271e295ca89170032b38d9b4b0e0d76040d2e0ae</t>
  </si>
  <si>
    <t>99ff0b3700326ca6a0c4e4c68558d032f6e5fc3780c259d552d79558297e5ea0</t>
  </si>
  <si>
    <t>99ff170c534d3ab3d8c91c9d99359304a623b9b8652f1e324775bae555a0bfb1</t>
  </si>
  <si>
    <t>9a044e0f4548849f1d4c7d28bc4c034145a9ad45301fbe7b8c0b214fdb30e454</t>
  </si>
  <si>
    <t>9a0cb302b4f78010979ed598436a0451cc3b25b2bf694ebb56c88e8caf6d8255</t>
  </si>
  <si>
    <t>9a0d60501acb3904c262e62bb10a54cb99853a829d06060f441a8b28bd8cbf6f</t>
  </si>
  <si>
    <t>9a10b1b7b8bd89e43e7dfc014da4fd314601bc2bf8592b88d31dee20d162c54b</t>
  </si>
  <si>
    <t>9a17591c79c8d58a8d06e424a966bf23f2854784bc25146df317ca8f3fc48b24</t>
  </si>
  <si>
    <t>9a1a7190adedd0a71b5c49b3a3fb2f0a809abfda204e83e78f929418329a23d0</t>
  </si>
  <si>
    <t>9a253f40905598ac173a2621fb1a6e253661f4b88980a88ebb8c12437acd1b6b</t>
  </si>
  <si>
    <t>9a2aa88fcf902e6db6e338fc9d39a8a977fd015ba7eda69e73c3eda971bbbfb0</t>
  </si>
  <si>
    <t>9a2bf4909b624d361979f167ee9433940018218b17ffe1a07a2d939dfbe9d066</t>
  </si>
  <si>
    <t>9a326d673be22e42056e7ee4b8d514f886d8a787a476432b0914f38a74608720</t>
  </si>
  <si>
    <t>9a32fee15d64acaa48d0d952ec5c9c0a913be88e961c57a4837a6179b61bd4cc</t>
  </si>
  <si>
    <t>9a351581a9c725e0ae21ab19f039dbcf14577c2e2643b974dabdef6f67d73bac</t>
  </si>
  <si>
    <t>9a4288dd6fb61c491694d434b8922c6999289cd4bc6a4c85e29e754530cba5e4</t>
  </si>
  <si>
    <t>9a42e8a8331b24447e3d90c7dfcad709a8cabb0062a31d553604822d114ead0e</t>
  </si>
  <si>
    <t>9a43fef6428ec7787e640d451cdf2c318c2cf915d1d59a82eaf1c117424b240c</t>
  </si>
  <si>
    <t>9a4537f586f81e9043f7e00fb41010ef88ae0e36f989fb5680affe4f9c92e6de</t>
  </si>
  <si>
    <t>9a4ad858869832036e03f1913d0198a2402ba193bcbddd752ae95a5eed3ac6b5</t>
  </si>
  <si>
    <t>9a4bd3305222afdacae7061ecb45983f29ec4ac6dd8c12f1ffeedf1cf4c7e763</t>
  </si>
  <si>
    <t>9a4fd9d2c3a0465a528e4235ba552a41bf3f066992aef9256aae902ad79c5853</t>
  </si>
  <si>
    <t>9a5098512458f10f7d3abdc0a15ad7c415aa44ae3e4aca49c3f8c419336098f6</t>
  </si>
  <si>
    <t>9a5305fc7e927a5f09cf81abe186216ab9cf9b41f5897a1f8d08ba2b2107abe8</t>
  </si>
  <si>
    <t>9a5b23fcd1ab701c7ada2b83e7fad31341e771b8963163f45e99f67777dcd8f6</t>
  </si>
  <si>
    <t>9a624cc4a4550f854b85ac2bcc2c0bc50514aaf8c4c912b10d9245710214b633</t>
  </si>
  <si>
    <t>9a703aa8cc75473a39be6938cbae4cd7b9d230f6dfcc06c07db1e6e8fe855da9</t>
  </si>
  <si>
    <t>9a738022eac046abe79072d3127b58221ae7aac381edf8da981c011f0817ab67</t>
  </si>
  <si>
    <t>9a77483896b686b552d9d1871893b7a96b504c72ea934133a97f42a9c3133c30</t>
  </si>
  <si>
    <t>9a78bc8ff6695f0702e513ff792569546a7422790eda9fb998a21486030f36c5</t>
  </si>
  <si>
    <t>9a7a839adc523f3ee9018a1762af361af4fae1d4e6747b5d9cb12c86f117e1a6</t>
  </si>
  <si>
    <t>9a7e3bdd427bfe8d27c05ad4323128e75441d3a7f483bba5afc7031390ce5710</t>
  </si>
  <si>
    <t>9a8110361ca3c92fc1b9299304f40ab6b3b416c184b3aaa6b2a5db1e81443b94</t>
  </si>
  <si>
    <t>9a8c53c724073fc3ea8f07ace5fa5532306190a44bb9b4ac42c5c9a60a8cae3c</t>
  </si>
  <si>
    <t>9a8d3ad5b4b74f132521e41bf14f3cc3a0beefaf7ab771bea3f72b0e9441dd13</t>
  </si>
  <si>
    <t>9ab670f95b8fafdb0a4e62e1dcce90df07bba285fc4a504e0583cadc61c1d08e</t>
  </si>
  <si>
    <t>9ab75d39d228fbf5a6bdd0d504901103a23e1ebe287ffc7be33e75bec5556377</t>
  </si>
  <si>
    <t>9ac59684798d4e995552b6b047fa7be8df6b8291900752cced38e2aebc0bf55e</t>
  </si>
  <si>
    <t>9ae91b8e25606c8364c4c48e9cfd39641f2e4504ced4fbda1a5b429adb0ac2a4</t>
  </si>
  <si>
    <t>9aec8baecfc1421196c65fd92f4ff4e34f7c38294f741adf4caf54cba791b156</t>
  </si>
  <si>
    <t>9af4a01d2957f7194076e6db28f396621a45b182021b140d78bee2a511808354</t>
  </si>
  <si>
    <t>9af76ce3ad75a1cd2d588b339b35f0753d893819dd83376e27e675b64d5db71e</t>
  </si>
  <si>
    <t>9afb50e493467f3e0fb7634c685015abb0eff640e06a1b413aeee4bbb1582880</t>
  </si>
  <si>
    <t>9b07a4216d0fd9dc1952eda63532c0802d328518824b6c4315945452a174dfbe</t>
  </si>
  <si>
    <t>9b0a1b43282dbf182c514ff9e9fb6be2317a2a0f3f2b32a243fd5db61c186f86</t>
  </si>
  <si>
    <t>9b0a94063e00bd2c88525af8bc1721ad7004c1559fd54beaac4042f43b076669</t>
  </si>
  <si>
    <t>9b110374af52ea19ca2d9397f5bc0f5cb35fcfd403b1636edb18ed6a97529f3b</t>
  </si>
  <si>
    <t>9b12787f9fd088169d4bf16d8db4f81ae245ea97673f65931394cef2e0aede21</t>
  </si>
  <si>
    <t>9b138e05b694ea6687e62b5b6e39a03ba59ddddb98a0468c1cc7ad7ed078a0dd</t>
  </si>
  <si>
    <t>9b22809ff3181f05cb0ed2f1f3ee1e883cafa64ec0ee6a91a1b52b471d194fa8</t>
  </si>
  <si>
    <t>9b27daf4ca6119e9c2d430df49bcd7d0d12e2be0629891baa800da2a1d7fffda</t>
  </si>
  <si>
    <t>9b348eaaa71fcbb88dd86b76288788e505280f6b62bd41bd05855cfacf64e54a</t>
  </si>
  <si>
    <t>9b40ed2ab803ce0369c3d0c0b0a6a7ee042a049b9a87a574237e29feea3d9aca</t>
  </si>
  <si>
    <t>9b44eda2f320a2acd504a3f8cd9f528011f35c5e0af5fd6118af68cabe85651c</t>
  </si>
  <si>
    <t>9b4c2457300797319cfd21a1ff0e6867f2040c025de1339ba59d56fa6f0120f4</t>
  </si>
  <si>
    <t>9b5b654ee5a6beddfbeff29a95601729070db0d489b3b208eeda1cf25ff87b4d</t>
  </si>
  <si>
    <t>9b5c4aea1600e6493c684b0b6a1837556b9b00a0f5dedf79c9c908add2873963</t>
  </si>
  <si>
    <t>9b5ddd8f80586364c2b2325c6ebe86f126513205dbc1355abf20b1d6499e3120</t>
  </si>
  <si>
    <t>9b64362d43843274aa14699740fbd1871691d50bc851a95821c7dd8e6ea98c5d</t>
  </si>
  <si>
    <t>9b66a47a69dc3d326d8391a6c9dbd9bb9ccac861646c80a3f7f8541c2e4b7f29</t>
  </si>
  <si>
    <t>9b680a71f05e82b9453b655c88efc953f38a98dae3f8b9894a40171d185818ef</t>
  </si>
  <si>
    <t>9b6c17de254ac57e947ec91cc673d178dd9fa0e8f07269108e9c0fbe84414115</t>
  </si>
  <si>
    <t>9b76b1ff25cae6d60340a34a7f6d3092f2a5666822ddb8c43c30144c800f6e9e</t>
  </si>
  <si>
    <t>9b7df115257719e14efce3848b98744abe9617e354eed36e96c46a00db5586c5</t>
  </si>
  <si>
    <t>9b8665500a93c1aacb2e8b7decd9d0695c66c36865a66c29954ff992a2333223</t>
  </si>
  <si>
    <t>9b8c807a38841c9e879e449476b63a03c4221d9bcceb56808a85cc264b212cd3</t>
  </si>
  <si>
    <t>9b8d97a22a43ee7a73b2377412fd0224e0705276f6d2ca93b3390e72a1f14200</t>
  </si>
  <si>
    <t>9b8f095d80f692a9f5465c8e1f7cec5d707a6196155cfc6d1c3d0943bf6bd61c</t>
  </si>
  <si>
    <t>9b94cbb3df63169146e2a88415f794a894e12a40b96aaf2cd7cba36330603a34</t>
  </si>
  <si>
    <t>9b97822290a1d234e4343ed38c70512dbb311652da32e0a507b0379d7918e5a2</t>
  </si>
  <si>
    <t>9b99ff45d43d0ab979463a2716d4d9e758cbe045e31af53acddb9bf5861cfbc6</t>
  </si>
  <si>
    <t>9ba01e86821f7fbe3148050700ab5c5336e11de4caed73bb1e0891b87c98d5fa</t>
  </si>
  <si>
    <t>9bb1c66bd5ef6d2c001703d239bed4e1b0d57ac90fe9163c8b5763c3d79e0277</t>
  </si>
  <si>
    <t>9bb70f4ba573708dd68025815256c8b3403ddd9b5ef1d8c24872827ed0f92cb1</t>
  </si>
  <si>
    <t>9bc06db98d7b0926f9963740d577b9693c519b92bf4a56b11fd0db95f3c2d478</t>
  </si>
  <si>
    <t>9bc1def3e8edd6007917954d6f818b03546c5b984f5f63e9f49215ed2e73963a</t>
  </si>
  <si>
    <t>9bc339f446637467c57dad386f3fa37a832fe96242485656bea318bf050baa9e</t>
  </si>
  <si>
    <t>9bcf19d77dd3114b7c87b3b826e28f9c2d3032e275393c75cb4994d3ff6e379e</t>
  </si>
  <si>
    <t>9bd136836f8ffef92659c83fd629ac7a890da80e68854f58de2a3503e7750837</t>
  </si>
  <si>
    <t>9bd46d887de1fd951df3164e042bdb910540b9ae91759fe6eef7f882cfebf6a3</t>
  </si>
  <si>
    <t>9bd5a93d57c10b74f3c48d6c929246d2673f69e56dd70cbfb038f45f9831cecf</t>
  </si>
  <si>
    <t>9bd8f6242e7c5d4f247b672512b1cb885552cc67609a303f7fff52da2a73347c</t>
  </si>
  <si>
    <t>9bf7830e15263f9ba650dac7208aa825e0fd7a6792b624166146474bacb3e320</t>
  </si>
  <si>
    <t>9bfa9e9405986830aab4c1ccd8e36ce35a2c7f02d08994419ab3929cc20ef2b6</t>
  </si>
  <si>
    <t>9bfebba6c525b9f5fc7205e8e43dbb484ff4dbf6d315fd4b4bd027b5dac28728</t>
  </si>
  <si>
    <t>9c05d3f161c076b6e5ab1a4a0a0c8e5578ba745678adab0dffcefe906c84de71</t>
  </si>
  <si>
    <t>9c1aa8b669e91d746724635d64ab85747dc877011255f8c196b7a0379db46cae</t>
  </si>
  <si>
    <t>9c2210daeeb26a8627d70950e6ff6abb71946ebe6899e61a58511588154840b6</t>
  </si>
  <si>
    <t>9c23493c522b8db67e7b523ac723871137455e84e199695c8016a07232115fe8</t>
  </si>
  <si>
    <t>9c288e47487e8f4d598a9a541799d703ebda8caa727384d7a7d49f36b1a1e0c2</t>
  </si>
  <si>
    <t>9c2d91fa765acae02a7a725bdd685e7fa9ac670ffbb8576619730c90c53cff59</t>
  </si>
  <si>
    <t>9c315e6123b71c2e79ba16a151df741d3119772c6574cf3ec8abcd7540c562f6</t>
  </si>
  <si>
    <t>9c441541bcba9834d9106d7105dc54f461ace0068f1f33414b51edc29f21c16d</t>
  </si>
  <si>
    <t>9c465b6af2ef26a9b3b061001f2aa39d1e1c6d0807d70c4de88f930322b7af83</t>
  </si>
  <si>
    <t>9c4cc357bf0a46afd5e4fe4f106b4dcf80b544c58e6889e5b33c388ed0efec94</t>
  </si>
  <si>
    <t>9c4f761213bf5bf8ee39ac8623475f7e34456413dc40fc044fc62136efbc1527</t>
  </si>
  <si>
    <t>9c4fe033f7610763b16662ab683fe3b6485f7ca6f1a0766c9e3ca701c15fef0c</t>
  </si>
  <si>
    <t>9c574d85c6b19b0bb5d69e03e20c22a91fe0e7a210598dc7b9ca8068cb1b3b19</t>
  </si>
  <si>
    <t>9c63967279517f7bcb36d8e7c7a69e41c63b0837c8dcab132be0052fed84f6b4</t>
  </si>
  <si>
    <t>9c653fb0b3aa374b638c823ee78c19374c17771888f4a7b6693b9d7a69e88ff9</t>
  </si>
  <si>
    <t>9c66eeff72813b9891905db8baeaca9a374098b99cc5a64737018c6e0ec8e981</t>
  </si>
  <si>
    <t>9c86425823ae2a25dddebe3c5da4971fbb36bf3af9a260c64ca970039ea18f22</t>
  </si>
  <si>
    <t>9c8c05782fcbc3ffd41f97e1856b4bd3aa0718d516023bcfce12097bfdb68cf8</t>
  </si>
  <si>
    <t>9c91c47912e627a69a219cc310dfb341d002f771b0b53aaeddfe83c2759e8cc3</t>
  </si>
  <si>
    <t>9c96d8ea00ec779c187d6ad90c8c808e1df8791df9521c2324524b711298af0b</t>
  </si>
  <si>
    <t>9c9c10f7c985857818e7afe6c4c94699b445e807f84ba3fdf6a2cc16705bb068</t>
  </si>
  <si>
    <t>9c9d38732c3d9ee75c5cc41de10ea95e7daf87a48bb5bbbfd54ceecd734806e7</t>
  </si>
  <si>
    <t>9ca165fc27b7763d1ffad5633c89c04d20a7115461317baeb6ec6378270d6246</t>
  </si>
  <si>
    <t>9ca28a31d8bebe76efc6c762533a3bf9e5b2e63e36110455cdaae82308313300</t>
  </si>
  <si>
    <t>9cb2f0c554c91993b82654c10f45d26f1086e9b2da0c094016cf1c6b7687991b</t>
  </si>
  <si>
    <t>9cb7ea51ce07d6840f9ba8263896368c447922ab49f7003a676931b2aa374b4d</t>
  </si>
  <si>
    <t>9cbbe029b0ac347e4bbf1a564cdb1a23266c69bfc8d04d15b5bcd21e0efe5ee7</t>
  </si>
  <si>
    <t>9cbeafde13fadc876f41ae0640aeebd8434cdf311f9ee86fe699a127ec2ee943</t>
  </si>
  <si>
    <t>9cc1b81edf711efe5d72853a7765be6eef2d98bd8c016d628917255b88d4cdd4</t>
  </si>
  <si>
    <t>9cc25e3b9a70ba337026cded9b1221a67f43d6ca3a2caa64ec55a408b50df6ff</t>
  </si>
  <si>
    <t>9cc6c2d64d896843d73c2889cf9277716b246cbfe900f8fd6fa99bbdef1f311d</t>
  </si>
  <si>
    <t>9cc86d19092d3f4c3e4fe478881f6d2a3cb206c1adce2a17be765f0777ac50b6</t>
  </si>
  <si>
    <t>9cca4350a7cc54dbaa874bdb97e77cca8b3a99303a3a5fe1d0e0cdc2fb9a9741</t>
  </si>
  <si>
    <t>9ccdd2ed643aa8b48bfb4fac93630f4f7085adf5cf3f49dc81dba355109b9d9d</t>
  </si>
  <si>
    <t>9cd1358b96d2b0bcfb0d65beefac22eb3bd4fe893254c1df4a5cce868b13ff2a</t>
  </si>
  <si>
    <t>9cdbe2938c1608ab4e29a96d96c7a48d190f0bf217c878779fd217e67d6c257d</t>
  </si>
  <si>
    <t>9cdc15a59525b971c85b51747fd3e895a8750830e3e057e37a4d8fbcbf7cff48</t>
  </si>
  <si>
    <t>9cde1c3098d6326d0237f210e824d0983104e8bce0977d736bef10da75af90bf</t>
  </si>
  <si>
    <t>9ce1564660a3d42a32249c6254dcd85cc2c4eccd2f923c07b1eb747943b00911</t>
  </si>
  <si>
    <t>9ce604358ace715a1b3223e6cb2088da7b1f8f7a91c1d86fc6dbb740847f3a60</t>
  </si>
  <si>
    <t>9cea23d8bf22165663806414244965d56fad61e87a3cb56d87de1fe9af7f2a0b</t>
  </si>
  <si>
    <t>9ceb72afe46834a1c40c1f4a934eca3c578c15a53005f4ccc81e49d4d26cae2c</t>
  </si>
  <si>
    <t>9cf8cf09fb433c4ecf3a9568f8c2a58a3614e0ef60ddb09a9d4d67fe08114cee</t>
  </si>
  <si>
    <t>9cfbb7e8ccc85187fb0b6bce2a94742e6395288fdd1355d965baf898236ddbdd</t>
  </si>
  <si>
    <t>9cfed5ff39f098bb9f33a6666496cf6d0a833555bd137cb654122331af95e3ec</t>
  </si>
  <si>
    <t>9d01a0672f0f2bec1f1c2174b9ab74322937a053957c909e2e158560d429bc5c</t>
  </si>
  <si>
    <t>9d05199cf73f1a7361de2a88911d2df490e9c9b2b0564a3e9dc17c0c38bb108a</t>
  </si>
  <si>
    <t>9d06ae1857a72b2d38207ea6043aab5ef38d21cbf322d417827d96c12ded04ce</t>
  </si>
  <si>
    <t>9d1439d1adfbd066267bfb261bba7fd1661d8e1f0eacd84b089b559975f65cdc</t>
  </si>
  <si>
    <t>9d17a221a074187e52232d1272f45887cde2f23f74ed933bf123bcfca90c947f</t>
  </si>
  <si>
    <t>9d1a6e06f2e51df023556f7982681ad9f2a5bf582ddab1a9bf1d0ad48c612493</t>
  </si>
  <si>
    <t>9d1c33dd9096a2e8b009c2e0f3b2813064cd8c75e2d72c4eaa8a27f46d88defc</t>
  </si>
  <si>
    <t>9d1c7768920a775dee0777857ac0b8db605781642c6f8897c8ac63f7085d0d75</t>
  </si>
  <si>
    <t>9d1f5b93785509797dc249e2f2c932cc7559c8be32d1203960d5f1423752f1fb</t>
  </si>
  <si>
    <t>9d21be1c7acfca445c5f53f88f065628742731d6e126d776e743e600d4a833d9</t>
  </si>
  <si>
    <t>9d22d6580dc7a79b90cc96b9d587c57a96869e1b98307bc003d8fbf7806a54ae</t>
  </si>
  <si>
    <t>9d30e7dabef1a9086c55db0919110da00d0c9f3f0a7b7b61f27f313969f28790</t>
  </si>
  <si>
    <t>9d323611fc31f758fd6747328b79871bc05659bbb4926ce0ba07819ec7f2aa62</t>
  </si>
  <si>
    <t>9d347ced7067437f062b09f07cf0831e440ccba9be9a1cef4e9196f7e45d9395</t>
  </si>
  <si>
    <t>9d3571685308efb0bb07da61c0d00f43ee39d7111639122f9722223a22f04027</t>
  </si>
  <si>
    <t>9d3febf241a94f5dea189a2c427fc921021882206e68d921865fc0618cb6c33d</t>
  </si>
  <si>
    <t>9d4293f9ec6dae8764e0e47dd5f463c27a850276974e6454e558fb7b3fd71951</t>
  </si>
  <si>
    <t>9d46e75eb93879650465d1bdf1738fd85f6e8d0cd99ae1b2245057ece04af2a4</t>
  </si>
  <si>
    <t>9d49c898d7272d2082599682ec90985c6c5b2216bad5c0db6d5ab60ba52d212f</t>
  </si>
  <si>
    <t>9d52f9991b973a393e4da77191cc45f1a9c666d81a1e50f2763a60e8684b0058</t>
  </si>
  <si>
    <t>9d70ae228eaf067ff554ce1913527ba5c08f62cf01a2eaf9153f9d6dd870d2ed</t>
  </si>
  <si>
    <t>9d768126d216f5bfcd80c7af8492a21274b5051bf2eab8d37969141f0b4e35a6</t>
  </si>
  <si>
    <t>9d76f977bb96f8e0db323429b87db729e9f6f70f7d78909a499b59ec0958810d</t>
  </si>
  <si>
    <t>9d77062fa8ff9ad4362e300defefc4d2200eb6bd2a5654626f735dc702d61c84</t>
  </si>
  <si>
    <t>9d7db9329eea4b1024e6b7bb549daa42bae9b90d687ceadbef9a82710f292091</t>
  </si>
  <si>
    <t>9d7fad78f88e686b55e96d22a619e1f3099888c90f74604e1607076b94591d22</t>
  </si>
  <si>
    <t>9d8691d7197bf380c7aa3ee241379bb10f2d983df02d71642741e3df7c9cbfdf</t>
  </si>
  <si>
    <t>9d88bf170af2eafe426dddd6ed4fe17afd02698666a0f3898d8522f0cb73d2e4</t>
  </si>
  <si>
    <t>9d89f6e217960a6460089661b7247cde8f6ece39558d8ce66a41e363a1246d62</t>
  </si>
  <si>
    <t>9d8b6503938d1784474caa6db6101b83769f8ca753f74a5cd841e9d5817b19d8</t>
  </si>
  <si>
    <t>9d8dc282b6034b47e51880db1026d8a887df933a90abf1f4f4473b0f607ef1c9</t>
  </si>
  <si>
    <t>9d8fc0a0dcfb76c57de35d602fae5e7267e8dbf6bcc382bfb87540cd394464cc</t>
  </si>
  <si>
    <t>9d933fd607660daefb7faab369a40a2ef36bee436aec35e459c80ffd2f542635</t>
  </si>
  <si>
    <t>9da088df7d6b565ddd84a231da8e0498390156f519dcf57b11ef0fa299479ae7</t>
  </si>
  <si>
    <t>9dac666734890997ae8a7391cf14ce0e4942570833584ae684ddaf813ddc4859</t>
  </si>
  <si>
    <t>9db42776e848b6494a89d84a38c9769f179e7a432d42e3a65226dd370597d048</t>
  </si>
  <si>
    <t>9db6b56d81faebd52dcc1a9451550c46320639eff798a5a1197acccb9a5994a2</t>
  </si>
  <si>
    <t>9db73cd925d8b7e89ad0098df5c21f88b1cdcbd7c7c4f65b12b7b834216a0811</t>
  </si>
  <si>
    <t>9db76a42b1d699f3ddd5b52b6c64591e814240813b132186c5afa34083a0d40f</t>
  </si>
  <si>
    <t>9dc1c5b60ff2434afbd8d91cae12cf13c2897a5962cc74f9820c3c9c43d558d4</t>
  </si>
  <si>
    <t>9dc9dd42d8bd964a46ae60437d56a5baff9011d24ae4e57989f8c08ddaedf9a5</t>
  </si>
  <si>
    <t>9dd32416f6ca4cb5457fcdc0014321b87ec75a7ba3c17e69c8d9cfa65530c9ba</t>
  </si>
  <si>
    <t>9de67e3dcd6f4ef6d1d6463ffd0c1eab05616993c85d976706c43cba6f48869a</t>
  </si>
  <si>
    <t>9df76cca558931608d556f69109cc8337cdcc45b442d3ae8cfdb8e27ba62e6b7</t>
  </si>
  <si>
    <t>9e00f4ab3adf140f4ba4157f17389053042e64e6becd9d5db1161cf027c81b35</t>
  </si>
  <si>
    <t>9e048e8b90e0ea6e8bd0048d4fc994f0eb38a73b00bf40f0dde099123e7b198e</t>
  </si>
  <si>
    <t>9e05e957028a79adced15513c599fa6b8a2722f2fc46abc19740da2cbc2e6a13</t>
  </si>
  <si>
    <t>9e19c8db22bb93b49547443ad792fab2e027475889b8152c47e553145811d92e</t>
  </si>
  <si>
    <t>9e23e2f39d51ae817ee80fc8f0e7dc49b7486e91d54cde895897bdb91753a8fa</t>
  </si>
  <si>
    <t>9e2b0071805b16e3699213e75d1cba4fb80e573e9c1215728c5dda5eb90cafe1</t>
  </si>
  <si>
    <t>9e302c8408a1e0c766000a04b6dea61e9bd102b32d769a325fa9468dac1c5e5f</t>
  </si>
  <si>
    <t>9e372e63fac3d4cc114c31984795697ac13c4f8c2db7e4bb425b99c9810e9c87</t>
  </si>
  <si>
    <t>9e3b1dc0eeb4b3fbd13a71dd9f82f241bd03bc53abe9a1744f3a29e259ec59fc</t>
  </si>
  <si>
    <t>9e3d31c0bf6c969456a8ab30d219a971e95f8f5b9368f1f907c7e4d60a4c8676</t>
  </si>
  <si>
    <t>9e49d0688c8e57ede384f30b4ab70df74021b55dfc906ebf87e3e19d6a7f7c09</t>
  </si>
  <si>
    <t>9e4f552a89ee7e18080dac3b1c1fbe5126d28203b2198e02f55e6f31a55e0049</t>
  </si>
  <si>
    <t>9e54f4c6889480ba73963f899a14d2f6eda3d07e27193b7e8134e523addd03e7</t>
  </si>
  <si>
    <t>9e5cc187ccde763ec798d303ab09934b3285ca0470e384a2ca761ce120db4ee5</t>
  </si>
  <si>
    <t>9e5e0f4e180a4cc1fe36a5fa6c7e46d7025ba74a5fcbb89480f07261121aa3e7</t>
  </si>
  <si>
    <t>9e60bfddcb19c77c354400f213ddd81637e87d8441245f8f1caf6dca95ad3d71</t>
  </si>
  <si>
    <t>9e6b13eb534a16ac594422cbad28c3f57f25d33b88d86c8edfce0a9a2ae4fc31</t>
  </si>
  <si>
    <t>9e6b2657ce82230a056ba50f7023cc5611fa6b2c9b9abb4f9b87124335b5db4e</t>
  </si>
  <si>
    <t>9e6dc45692145df3bd17e74b17e6b872e24e9e5a811f5bb038e7adc7d2b03179</t>
  </si>
  <si>
    <t>9e70fc3819855d80ef8e2fd8add7012ec24a74225511abe16c2fb48bfb0748de</t>
  </si>
  <si>
    <t>9e7df67a954d327b639868acd257fa45acb4addd55269e15ce2579065cc583c8</t>
  </si>
  <si>
    <t>9ea4639096c87dd6d1bb19ffc6ade297b96bff397a2a81c80a4b6b9d50542e87</t>
  </si>
  <si>
    <t>9ea7b76a4de532381a9acdf28949e80e7bea956a2bf1d13b0f913b5858418495</t>
  </si>
  <si>
    <t>9eaa70438e42701eeaf8ed7c0c104ef3cac3a60e304d772ceef88a059f8e8def</t>
  </si>
  <si>
    <t>9eb1748e3e4ca4e3c815ad3dba7dd12c775ff7e5881b50220312dee19ad144e8</t>
  </si>
  <si>
    <t>9eb2e28ebbd27e96a0537370f0962f4fa109447f0584bfada42dcce10ebfe39f</t>
  </si>
  <si>
    <t>9eb8986f129105a18e3aa6fe8db63d42c44dfeae739431e0a4a4995246febb3e</t>
  </si>
  <si>
    <t>9ec3430e5378cde463dbc25bf6fb204717fa82073190a95df882eea1719326d3</t>
  </si>
  <si>
    <t>9ec3f24d2f5d95b0bef05d94d8d81ab7f1c6cd451b20872f877476dac2784680</t>
  </si>
  <si>
    <t>9ed2aba4a55e1fe08547aae8900f66a0b294e17c3444952715b7c8fdea52fb77</t>
  </si>
  <si>
    <t>9edc86c8b93286c749cdf8bc52304f568cd164686b36e0731402212a06b0dd56</t>
  </si>
  <si>
    <t>9ee0bd76e6d21ccbc62a43abf47379cae067f617c79e166a7386e5e2bb75f07e</t>
  </si>
  <si>
    <t>9ee152b8c2b36797ac18b04d44db2929ec14897a1da4d6ca3a519346a97a89e0</t>
  </si>
  <si>
    <t>9ee1bde8583cb31fc3adc0afd54b607200e41e24dcc85c7f507cfa777b3d2737</t>
  </si>
  <si>
    <t>9eef78c70bb687b725b2a9400b7550c13a6fdec7811a937e0c9759c0fa227c2a</t>
  </si>
  <si>
    <t>9ef59c1403d55f0dc6d9c12f714b5e408c51add3611ddf97d3237d55fe9f01f3</t>
  </si>
  <si>
    <t>9efbc9cd63718ec8e24463a1125a90916e602d3e439008c7f3c58f7306ba4938</t>
  </si>
  <si>
    <t>9f13e64c3086956510d04dc346ef60d70867f80395257e4b7655ac3799bb81a6</t>
  </si>
  <si>
    <t>9f1c19fd0599d84f2c17f063239856d017076176b74f9aa4a3e353c330b6b937</t>
  </si>
  <si>
    <t>9f269b1acc125353a86990ac6d8f2868a16dfc5975f3d191524bbdd9040a7938</t>
  </si>
  <si>
    <t>9f321c2e99fdad12538539cefd7ad0f385c29e68be326303c55cc023f51ebd90</t>
  </si>
  <si>
    <t>9f40407c551cf06226518a6e890f20d924519d8f3107ae70a1af9285bad905eb</t>
  </si>
  <si>
    <t>9f48abd26048e8252e6a78bcf05a46f547a45e63c547a6fbafdb2c9997472165</t>
  </si>
  <si>
    <t>9f4ef3faa1a8aba4463456df7ac28e19bcdf6c9b4ee59ec8df9d15b11f5c61a0</t>
  </si>
  <si>
    <t>9f5562962acaa5b727127d7d5ac2d69e4fceb2b76ecfaed432fd6059341c29af</t>
  </si>
  <si>
    <t>9f602f79b34ab512112faac15f7e502933aa3da3a37638b9b0a56d2ca0efcaf0</t>
  </si>
  <si>
    <t>9f70b7ed67a662520c916c8662786991435a567b8652304a76b7d363133b13a0</t>
  </si>
  <si>
    <t>9f722e18e0c28e7a499618e851afe06c0f15b9970644613351cd5ee6991c1d78</t>
  </si>
  <si>
    <t>9f7996257dd57db59e8b08983f8e000c6a92ff1a512e257be424442652d61430</t>
  </si>
  <si>
    <t>9f7b4bb063cd0dc3c2c0cf60d55dae93a9f68b0aa436c46410f41c418c277f75</t>
  </si>
  <si>
    <t>9f81a8fb0720b297d09f2fa969a62f6e4b72e9dd3deab4c6d5567d9c7c2dfcff</t>
  </si>
  <si>
    <t>9f81db12452695d0340b3c9d21489e3f0ec1c64ecc0a7fb201c2f9a9e688243b</t>
  </si>
  <si>
    <t>9f8516f1210bec6312dc2673f01b81067f082536247a465489af355e49fec0a2</t>
  </si>
  <si>
    <t>9f8696b94e2aa7f68fd84a90f6633f5b02de949290f74c47d020a54c99ae07fc</t>
  </si>
  <si>
    <t>9f939de58aba0b93f51785318654657c5fc1ae0bcb3d8ecbe74838d0721003b7</t>
  </si>
  <si>
    <t>9fa3042221274377a85413b32dc946b485ca519eb255406891fde6d3f2192453</t>
  </si>
  <si>
    <t>9facc9c8770cecb518bf136bd3e4b1f8e3444d01f1047c9ea4bf83426dfbeee6</t>
  </si>
  <si>
    <t>9fafe56ac4da9713315b32da637d9b1e371eef58da4f4dae79617165e6c84073</t>
  </si>
  <si>
    <t>9fb0a0b3ac654b97606896e2629c24dd40591694f55f3d9787d1002b5a7dcd10</t>
  </si>
  <si>
    <t>9fb1c2d691ae8ce428d658f8e5aa895af4382ba41f357c4be85981a20b0e8f08</t>
  </si>
  <si>
    <t>9fbf5f832f4921f95dafda6bff8651dad28567faf94667b7403d510b0d10717d</t>
  </si>
  <si>
    <t>9fc88d6c94f3db05a17fe4c9d6f9291f787e6e8abf307ddbb2e35a4a0ba4df28</t>
  </si>
  <si>
    <t>9fcc4700ae7e8fda3f4d979591bb8d9043f465b78606e734f19077acdfe8c92d</t>
  </si>
  <si>
    <t>9fce63b898e114168dc1b77db51f0233a7e5c07356361569908e4ad3abc0c1ac</t>
  </si>
  <si>
    <t>9fd80f7aedd3f84e9f3ec48c4c4e3ec0ae4fdbb0219b1226df86769e7c2d8f8f</t>
  </si>
  <si>
    <t>9ff251853380f6cc46868a82715445b2e2f43efb4210bee1deb64ec0754038cb</t>
  </si>
  <si>
    <t>9ff25ad62a0312d8a89ff93dd2b5c5b7ba89e7cc217ff3406f14b82c108d6578</t>
  </si>
  <si>
    <t>9ff3017114057207a16b553990eb381c060e0e4e030bc01c23de78d920d33ac0</t>
  </si>
  <si>
    <t>a00027e0909468d81d54856de81a1f4c0181410320731a2b6471b13b4c4cceb4</t>
  </si>
  <si>
    <t>a0052a6c451cd3a3337141e38e28bfb294f9c7177ac0b2d22db197b90dec9f8c</t>
  </si>
  <si>
    <t>a006177a035af5e5378233c9c7b3819cf5056a42fb80f04dbc4ca5b3405724f9</t>
  </si>
  <si>
    <t>a010028cdba8daade059200024466f57cbaab92a9df517d6e006bd584b189ce4</t>
  </si>
  <si>
    <t>a01034c1890c436b66ef8e55064c6753bdb151feded05a1eb68cd9fa9bf495e8</t>
  </si>
  <si>
    <t>a013b0bd499dee54142ad9dd9f4812fc01a3f6460e40bdea040d4c730432b4c7</t>
  </si>
  <si>
    <t>a015beb86cb1a43d8cd2f462a90062299055cde245277583fb9eb02a04cdbc1b</t>
  </si>
  <si>
    <t>a01a54df618285942091470c095fe139542f37a779234bc0ac9e37b65c5b1fdc</t>
  </si>
  <si>
    <t>a020ccd9878dff592bba0aabf3f4a4eb61d89a9ec876aba2765f36d17cc8682e</t>
  </si>
  <si>
    <t>a0258f8f6d1bc599bbaf1d48ae96a4342f18ecf1ebb59456e128538c95ac0a64</t>
  </si>
  <si>
    <t>a026a3f47bdffc278afaecb6ceb16c95e2b876f1f7abd48fb404e66957c3b47b</t>
  </si>
  <si>
    <t>a027efeab711c70d521c0f2394f6d75471352b1b501c2e8a3aa2c452716abc6c</t>
  </si>
  <si>
    <t>a02832f695da0625c27650121e1f2e75156c7ce28dac7050e635bf4fb5cf32c7</t>
  </si>
  <si>
    <t>a02ccfdd299a74fe4aa027f6b29653fd7bcec1b5902de9ac23454b0923e698b8</t>
  </si>
  <si>
    <t>a03bf723b4aa67fd61eb5ae731ea24f1421142a6b25b6b2dff3eafafcb535960</t>
  </si>
  <si>
    <t>a03d89121a1ab61d70d1c4c6ee6083bc405947bed9cc569abda618719b994e23</t>
  </si>
  <si>
    <t>a045148753d7c7b43481c3b740697de2c1f82c8811bad77154b8a00558989ed5</t>
  </si>
  <si>
    <t>a0579f58173cffb2fac271bbbd5d843e0c2c56e273d84da3873ab70171a4cf50</t>
  </si>
  <si>
    <t>a05deb23014cee2ccbb22c429f2b5f0782c01981d80d40d92e92907b06a288ed</t>
  </si>
  <si>
    <t>a05e1999f03c75c1c30c519537fe7484522567b7ccc1b62a6250a82e4a417261</t>
  </si>
  <si>
    <t>a06417bb42bcda076e4093be2fbbd5c779151ccfd16997f7ec97e9fe6e1e54cd</t>
  </si>
  <si>
    <t>a06639f1b000995f36eceb8dd167f60fe5d306e48b45cd4704773f809be4e8cf</t>
  </si>
  <si>
    <t>a07c2a5bf20ae2e687a1358c413c157c00f2c7dddd7d1ae140c69f00a69ccd32</t>
  </si>
  <si>
    <t>a080a712830e18a70903032d619d14366ee7de4c4fed88de03c7e681a938d425</t>
  </si>
  <si>
    <t>a089aeabe56a160c4c0933d178ee79b7e9618dc67cedf4f1d59a44d535fcd809</t>
  </si>
  <si>
    <t>a08c5a1f9339c80ced44d44eeabe4d4a3524630827a1a27f9c100cd69745219f</t>
  </si>
  <si>
    <t>a08e5612182768c1d60d274d3c77c8d7b60680442379130ef6e80791ca171772</t>
  </si>
  <si>
    <t>a0a21f00872c2fe4cb17f013c1d3d2c107cb6ff38bf35ee16419dea363776da9</t>
  </si>
  <si>
    <t>a0a7986a1c08c53f6e5cdd21205e2280ebc7ab016845a514a6301cef30e8e707</t>
  </si>
  <si>
    <t>a0ba144712b9154d76fd6340f2f2e00afc887f83671c5999fc03107caa164c19</t>
  </si>
  <si>
    <t>a0c15c05982eb3421850c128313ffa84206fd605a7b5209267e2a894e40db8ce</t>
  </si>
  <si>
    <t>a0c19a0870bdeaf08f4582c50be53b4cefd4d7361bb8178c08e3368a3caef420</t>
  </si>
  <si>
    <t>a0c8df323e90de412f21287c38d338048289c88e6834a4c63a325cb5998e99b2</t>
  </si>
  <si>
    <t>a0db847aa7354b605664b91335f05829582ef764455af6ff842e4e3125b56416</t>
  </si>
  <si>
    <t>a0dd8b160cc1dc087b67c2c5679c27d59b32fcb27e04f526120c6674eaac1697</t>
  </si>
  <si>
    <t>a0e59adf58996e5f1d8ecb4707d6c57cbda4c0d19e4ccdb4af82093b3b2ecea7</t>
  </si>
  <si>
    <t>a0e9b4f09a08902131d54c8893de4623355e943a590de507950a02b0512ce045</t>
  </si>
  <si>
    <t>a0ecaea3c2601c76c27c78c4907d5f55532d5f64f1aa9228df831c583d53d9d6</t>
  </si>
  <si>
    <t>a0f090c9f24a8bddb5bda3ba4012ed683d45d529dc3cf41002e388bb9a33c3c7</t>
  </si>
  <si>
    <t>a0f0b4d48139b6af67b479142546628d84cc08b77e3f4a9abd871798db3cc194</t>
  </si>
  <si>
    <t>a0f5911b4b06fba1220fc190a4a45389813c7e4c0c53b48bc7335605f1b0ccbb</t>
  </si>
  <si>
    <t>a0fe8e193fadd08f6e65b116db896a1084b4b0579fb7c126634740bd032db462</t>
  </si>
  <si>
    <t>a1043cee1799c680dcca5c358c59a40d1a825ea0f74ed2cdea086813fb1cd48e</t>
  </si>
  <si>
    <t>a10bf4146d0989491ac93897a4217810558b7ba14aeb57dc794c3143d19d242c</t>
  </si>
  <si>
    <t>a1116132b2a4aa0dfa65f96c99adadf925bc5d1a1bf143543f1f0aff133ef58a</t>
  </si>
  <si>
    <t>a1145d16d700cdfcfe03616a2cdda7c824f1d7a3763b8c079b9dfd5dc3b32ddc</t>
  </si>
  <si>
    <t>a114dbc88565deec5855a126a27100ed013decf1aa5fbc25a0fd1b4c6dc7334b</t>
  </si>
  <si>
    <t>a118d90ca374106cb865f5ea35a6bf2472d0ed5925ce60fba1fd9c5258f2e1b5</t>
  </si>
  <si>
    <t>a119e2c570e954a8268708eaee018b36d35abddb5e2cd2054e8ce660b4584717</t>
  </si>
  <si>
    <t>a11a35a540b4867881a968465b137167162a6fbaf301c91a16648a123bf0c8ae</t>
  </si>
  <si>
    <t>a128a63e424dfcb95a8667420e86c62fdb986522d61aa1c18d75bbabf29ef3b0</t>
  </si>
  <si>
    <t>a13375ffe7c120d34a5d406928c84347e2e0cb67e14a4cce5187192d74789d45</t>
  </si>
  <si>
    <t>a13cd3eb11edd62577853952f9897948d2973ffd372c41cc194802ee26a1ddf4</t>
  </si>
  <si>
    <t>a13e550832cb9cbb0d8aa6c43a104cce63da7314c940ed4499a4974bcd9adf51</t>
  </si>
  <si>
    <t>a13e8abba6c879e29cbd3fb6ea2ed9aaec3eb51696010ca8fcb6200c9cf5db76</t>
  </si>
  <si>
    <t>a15f16f58730a631d961603dbd8f9740b6ad46c1c51d3ebf44cbd072da0658f7</t>
  </si>
  <si>
    <t>a16812ee7e903d2c1662982e4d5f65d519d141ad642da56da20d94a055da433d</t>
  </si>
  <si>
    <t>a17260046ce3be00279a1a818102023fb2b9bbf9e2ecb79c04952471cf496dce</t>
  </si>
  <si>
    <t>a1812e39cc6b8112ae85f2c12d9c6d294dd1458f0d194b1d7b253275204e635f</t>
  </si>
  <si>
    <t>a187d5a286959e36c67c00c23756eb916a7d4d5c74f90647d333ded6c27272ab</t>
  </si>
  <si>
    <t>a190591453883935e572e98dee44a4f5872b239ff606ac430373ec35b11c902f</t>
  </si>
  <si>
    <t>a1986db50ade416760b38c79622c7ac750cc0bd74075e0cbba3dab63e69a59c5</t>
  </si>
  <si>
    <t>a19f9e9a436d9a063d048f24b24c2b20e07dca95d34bcb88ab8cd1bfcc4057f2</t>
  </si>
  <si>
    <t>a1a8d1b946b458e9b9c692f869765cef55f30ccd69440836a9066d234e4062b7</t>
  </si>
  <si>
    <t>a1afc63e4664ba8c83ce3e93cccbf5a04f50c80798d8ff3bb086e8012bde6cb6</t>
  </si>
  <si>
    <t>a1b3cdf2843ca8cb4d75b682aa173669619ac097aefd235c4a6e69df3db0e0fe</t>
  </si>
  <si>
    <t>a1c3e2cb1d80ec486819d31714423c4a4716ef29355e6adfd9488cdfae1aec43</t>
  </si>
  <si>
    <t>a1cb26eac57d3ea185c13c97ec48db9db5e16d8631ec51762dc303905e12f0d1</t>
  </si>
  <si>
    <t>a1d789e805d26105183c7fb6c98bec54cda8a56f5dcb28a5c92009532567082b</t>
  </si>
  <si>
    <t>a1d79a953c60666a054720a282b4744b2780830ad51eef356b67feb9920c540d</t>
  </si>
  <si>
    <t>a1db86557d16089cb484af31d69edc7c68a52f9f3e7a79270fde7450cc1296f1</t>
  </si>
  <si>
    <t>a1dc26f72713d5f3e1d16a71a073e869595f525f51f2dffe39cf90c1bc706658</t>
  </si>
  <si>
    <t>a1dc3adeb59fa615b51f955d465d324ef1bdacc7c45484b1794b0e402c576b74</t>
  </si>
  <si>
    <t>a1dde97a77ae463094127578d6bf05dc961a9a19785a0d3a88172c038d91a194</t>
  </si>
  <si>
    <t>a1e44a66d38cd1ab68f512bf2ba830c8ead6e6e850cf986730ecb58efe4d0a30</t>
  </si>
  <si>
    <t>a1eafefaa60f4843eb5e189eb8e8a42c02bbb5f383ac2a4441c935cbfd0b97e8</t>
  </si>
  <si>
    <t>a1f1d15999b6e783e5a7b63245482c4fd90d8d8ec70f83a5978cc91b05fc60e9</t>
  </si>
  <si>
    <t>a1f4cf62abd7c443712661459a75b9e9475370e99a07518593ccfb1485a99d6b</t>
  </si>
  <si>
    <t>a1f9528b351fafe35981aa40d26ed59ba2d01339bef41978d2faa24d9d8b0b3f</t>
  </si>
  <si>
    <t>a1fa827c36071a76c37d809b0d8f3c900a207bf897a888bfc545cede81020f65</t>
  </si>
  <si>
    <t>a1fc7c92c7e62b933ff38b39372b173dd991eb491df361e56f2f93b3ae1a01fa</t>
  </si>
  <si>
    <t>a1fea9d4c4ac24b3df0b1d4fa37c41da0761476a518d66bdd5a8350da423f507</t>
  </si>
  <si>
    <t>a1ff0a8a7d20654f3fcd9c054303f44e448d4c7ec70dfca63a949098cdba0f83</t>
  </si>
  <si>
    <t>a1ffe9aef3b912c8ef7fdd1784327d6c5928e2c7b2eaedd2f53f9a27e4d755e5</t>
  </si>
  <si>
    <t>a203553644507a38d1f179c61bd8049a898c16c261d77d6f0c0e0cb57dbf89dc</t>
  </si>
  <si>
    <t>a2042045a1dc13fb2b5149b263d05f1b86e458e87c1351b774324d1b64dd9aed</t>
  </si>
  <si>
    <t>a207cc23ca554f813a2bd754c352246bd2e5f27f05043b405a1e07272a8ac162</t>
  </si>
  <si>
    <t>a209154211d7b751dadd8eac41268bd02bd94e89645c80c22cc2ea68aa599455</t>
  </si>
  <si>
    <t>a20ef5e38ef32a489e01facdeab825c2ad8ede92b6023ce108818ddc28b435e5</t>
  </si>
  <si>
    <t>a223bf516b2fa08eb3aaedec66d01641958df12481d11d1a85f1fa74ab2b78e3</t>
  </si>
  <si>
    <t>a22fc7d7c4ff7f0878a1aedd92a155436035d47a0780b8692472712bd21124f2</t>
  </si>
  <si>
    <t>a23202be7726e351444e7e6d6875908b6caeb6bcb55029801fa2900eb78ff1ac</t>
  </si>
  <si>
    <t>a243ab8e3d6bf132b355af42d1fd7a0025418cc9ac9828d0b176034581b90b72</t>
  </si>
  <si>
    <t>a24ffe89579492722d0f8629ce2137484ee910f034d6dd65dbe547c7ab752e69</t>
  </si>
  <si>
    <t>a258fed93849519198bc497528061fb0ffa3803398e285dfcc41fa631b58c95e</t>
  </si>
  <si>
    <t>a25ceafa013714510876cfe4296d7da3895aa54d5ef0c446e20a28fd039eb5fd</t>
  </si>
  <si>
    <t>a262566e62b6d8e7132ccd5adb5c0ba7c9831fc5dd91c1781fbd9e95d3ed310c</t>
  </si>
  <si>
    <t>a265beb7937cc7da9a36f560750f8c3e1145cf247ea2461f7d6351af1092e03e</t>
  </si>
  <si>
    <t>a268e42b09d33c9dd571b9fbda7e053631247b7b92181229ee006f3f5ba2162a</t>
  </si>
  <si>
    <t>a26b8d467fe4eb2cd376e381fc349620b7c81ed0303c11fa42590546c18ac8fa</t>
  </si>
  <si>
    <t>a2809fe79af30630b385c0136238447e276251f5a5dde0aaa3fa116edbeb4887</t>
  </si>
  <si>
    <t>a286abae3ed0c2ca8a8d739db2b14a42f794560cb87e8c343813f2de970460cc</t>
  </si>
  <si>
    <t>a2874cb0a770f6959810e5ba83b4b71a5c01bc1644a49f9a5e1bdcb401f65ad4</t>
  </si>
  <si>
    <t>a28a20e938af763f28a9e9f7c2406b13670b56c1c2d876120aab65ace0b20c64</t>
  </si>
  <si>
    <t>a28e4c7e970dabf8e898ad48202f04ff2d7b45cb61528a92594e1107dedcf650</t>
  </si>
  <si>
    <t>a28e82aba0da5d8d5ccb9e80e8de1b274424f9518d59c01589a45902b14536f9</t>
  </si>
  <si>
    <t>a2989cf9d404486fc562c612e1f42486cbcd1f6ba114decc6c9235992321c518</t>
  </si>
  <si>
    <t>a2a91a2ff394031e865768c8ac0c5b3af846ffe08ffd1cb9523271998e02fe5d</t>
  </si>
  <si>
    <t>a2aae5434345c27212109611c65c6680b8cccca64b77709a79f7dd238e304593</t>
  </si>
  <si>
    <t>a2addbac7d1711c2c8308b0c1961b8cce0ce56c0bd5a2aa97065985a9c0b3b4a</t>
  </si>
  <si>
    <t>a2b3b04373d110589a51416f18c168163bf66275b5a2bd88250d8eac55962a64</t>
  </si>
  <si>
    <t>a2b7aced349784e350045a2a7e68deabd2d26b30b88f625afc4b06324db47f69</t>
  </si>
  <si>
    <t>a2bc961b1755ed29b58a629a4619387bc2acd8562ea63d958a56103e3937639a</t>
  </si>
  <si>
    <t>a2bec64bff30a2614e0621886effdde738bccb90da0e8b3212c9a4560d9b9979</t>
  </si>
  <si>
    <t>a2cd71d17edd79ee38ca0c9a2eb00fdf4abd3000e464213815382ecb2d951ebf</t>
  </si>
  <si>
    <t>a2d032e7b74551af52ab76d1ade2d11db78ce5309d75085a8c0e9873c8c536e4</t>
  </si>
  <si>
    <t>a2d134055c4203fa7a6658cd3570ee93254ec509f71879196fb7390f6b4e68a2</t>
  </si>
  <si>
    <t>a2dc823195ac25e77f04a8e948316f79e7233559ae0f2e01624646538a4b875c</t>
  </si>
  <si>
    <t>a2e25daf8a8194b93656b0b6fdb695dde55f7940a9aaf1eea6f00dc695f750f5</t>
  </si>
  <si>
    <t>a2e451d8b909b7807419fd859e36b8f365af77af247f89f1384105af7d2e3126</t>
  </si>
  <si>
    <t>a2ee9b44a18dbc7cd466641471de9ac16ec83292129f484238d28e4b9c8b7e17</t>
  </si>
  <si>
    <t>a2f2606ae7b0fa77def9c6ed19e92d7a3f59b5143e0e1e22ae060de067bb6f59</t>
  </si>
  <si>
    <t>a2f8218d1d050368245c5be4d729874e999f07562e0a6de056d1b0cf814b2c38</t>
  </si>
  <si>
    <t>a2fde2f5d91e707321a17eaba62a4c3d9f1b357f52259ecccc28152faca00e18</t>
  </si>
  <si>
    <t>a2fe9dd7c9f88acfbdb10cb746851fff4b9ea51100917a0e8c8c5e5b777f3c55</t>
  </si>
  <si>
    <t>a307036d82644c0cbceab6af006356a8287c2b51685d43770cfc2d54a7283d50</t>
  </si>
  <si>
    <t>a313e8772dd979c08341812b1a465599cb9ee0b165b53613dc39fc9581022340</t>
  </si>
  <si>
    <t>a3144dae02f91d84359d261c0f487841345e8368f35a8ba6272a8686562e7794</t>
  </si>
  <si>
    <t>a31def6f09422a302356effd8f28e59cf5b734d1ee39a99fe087518e5062a8e1</t>
  </si>
  <si>
    <t>a31eeb63b9894c7f42072edab8179f031f195f2baa48a53e8f39725facb0db29</t>
  </si>
  <si>
    <t>a3200fe77ac9e0071657ee98651b88b386ca73662da8b287156cdb45f8b5ab7d</t>
  </si>
  <si>
    <t>a3236b9c7e3394ce17411ddc6bf851a2abbaada895e7c73f2c2740574e586cf3</t>
  </si>
  <si>
    <t>a326c4661a37716375e08426723cc29ccfc5aed2dcab483b9a13c872b0ce39ab</t>
  </si>
  <si>
    <t>a3276c9058edc4aa55bb8b1c91f375276160382d02b5d9f0a744fb4d5d50125c</t>
  </si>
  <si>
    <t>a32ec72c88aa6670cae13496a4c241c5430780d42f562a4d40b8bad4c41d2969</t>
  </si>
  <si>
    <t>a3352fd318a4908a7bb31737ec8fd453afb2b4f83357e8228e70b0de2d44bf90</t>
  </si>
  <si>
    <t>a3362eab25789014d948e5ae57f8715d61131a00a1ab76e132d1d587fd1d3cac</t>
  </si>
  <si>
    <t>a3367bb3ed965c529f2aac7ca752130d7f9915c0a67237e8c6c16de0732c1528</t>
  </si>
  <si>
    <t>a3412918458825a00d034e465cb7eed3e5355824993a7557511f50891df44bed</t>
  </si>
  <si>
    <t>a3423c839f608574f827bd9df29dae75250e92f81007f8eede183066d49b42df</t>
  </si>
  <si>
    <t>a3439804bd027e3ccee10c2fbbac6ac825eb992018a859774d315f0871610954</t>
  </si>
  <si>
    <t>a345993cedca7161d03425444225ca5b0503da07bc06d84098c9bdfbcc9c9da4</t>
  </si>
  <si>
    <t>a34b6a541511345030f7811852c60580d448ad31b9734d11b75e833e5773c3b2</t>
  </si>
  <si>
    <t>a35587a840434152b9b51a1525e72e8c06d647f52ac72a711390ad8a27c8e555</t>
  </si>
  <si>
    <t>a35c0ac52d0b56ad73dc48237e8d7b9d5f34370b07f00df2bcac12606ba0fdcc</t>
  </si>
  <si>
    <t>a36436d881ede6e4dab7ad13f26bbf4b51c60bce0aeace97520be559133380c1</t>
  </si>
  <si>
    <t>a366a519bf96a823bbaf5f2bda1bd3fc9a14205785f344095a732dee26c90d0f</t>
  </si>
  <si>
    <t>a37242fb0e059cd26fc99a8f412fe9077ceda7f5206c02fde2856fd7a479f933</t>
  </si>
  <si>
    <t>a3795f39111adcbd60f66b9dc5c6d8211ef11ef7673a6fd4682edc40b71a9151</t>
  </si>
  <si>
    <t>a3816216cf3491290c8baf89024db311d6baebc01bf74c4779da1906769f6649</t>
  </si>
  <si>
    <t>a38f11d2e349f6bfab40f8a787891cbe2b64a24dbbb1e8b77182181a40a076ef</t>
  </si>
  <si>
    <t>a39f8aaed307bc5569d46d53ec0b7c3d67cb3b991153fcb5db6a14a65c9b1975</t>
  </si>
  <si>
    <t>a3a351c06463b90b99e706d44e74e79f0ef833287d4976bc23853911670d6530</t>
  </si>
  <si>
    <t>a3a56b67b601c16b99e0d6c017ec05798b9ee40d7041071fbe663f0cda2c5016</t>
  </si>
  <si>
    <t>a3bc355625a6995ed178f2b8b994fc377ca6f3bef4c10fc45a325ad64aa2ea04</t>
  </si>
  <si>
    <t>a3bed14515c5255e3235c70a78187cf21897e0c80803af354b64447365da7cda</t>
  </si>
  <si>
    <t>a3cabc267d10d5dd439337e5b18220eb6ee29ed00de2ffdbda51d9582fa9787b</t>
  </si>
  <si>
    <t>a3cc0659f03433fb313958449ef0a17f2f331c644d429e228a0e5d531beeb34f</t>
  </si>
  <si>
    <t>a3cc737503d0c49975cd7bf8cb07eb63262330a9c2ef0d019f8ef6f932bc2dfa</t>
  </si>
  <si>
    <t>a3d0cd811a71aea8f2e4fa092362729abcf05193565304cb8824376812eba796</t>
  </si>
  <si>
    <t>a3d67127bcd991a4c5d811424b079fcdd1d15dbfe4d231531c46912f6f303824</t>
  </si>
  <si>
    <t>a3d8e27624dc4e40d93af55c61589a45bd1e47e8e886b3996d0980d40654b828</t>
  </si>
  <si>
    <t>a3e5493efb18fe0fb8ddb27f0c3d9000e02a812605a811dbd5ff8b1e3cd39d98</t>
  </si>
  <si>
    <t>a3e9cf8f311cd6a694e413d76c479b52e51b8bb4e9f1930a6e093138c7cc3ce5</t>
  </si>
  <si>
    <t>a3fb24aa432b64c1d27233f3988316c5f598fb5cb4978722265cf5a3c019a5ab</t>
  </si>
  <si>
    <t>a3fb291cf6a814e0c2a607281418dd1cef7d02012c5c1e739518213d22f4061b</t>
  </si>
  <si>
    <t>a409915a201c24f255a6787700349eb860679e9c1818e46832af8f33e2237ed6</t>
  </si>
  <si>
    <t>a40aaa0d2ccab0fb3639f3bfa3b8e5102b2eae579ff8d0fc0adee429c8f9f87b</t>
  </si>
  <si>
    <t>a40e497e58bed1719410e99db371fb9bdb80379e8512673e14c27cb19376e7e9</t>
  </si>
  <si>
    <t>a41172af871936c1ff5cc44ac0a5ea0aea6f0070da9e627ba11102a9b2a147bd</t>
  </si>
  <si>
    <t>a419b0f228be892d6c3ef7ca55d19423433696c212f3d9501101defb4d02e487</t>
  </si>
  <si>
    <t>a41dba23802eeafb09b4f74e28f2b6bdf2e9c6c22bf1f540c116c95e10a4ce94</t>
  </si>
  <si>
    <t>a421df6a989a0ac7efb558379e35a3088dddf13f34b35a37a1219563804ad217</t>
  </si>
  <si>
    <t>a43525a1c9978d47888a6d2227dabdf53bc306b2c09481d310c97ec92999d915</t>
  </si>
  <si>
    <t>a436adb69788d328fdb13bef0f54e1034f3bf2859df6e0741cc300ae7086b087</t>
  </si>
  <si>
    <t>a43ead667683948048e1156006608b720c765fed3aa0e28bfe2d01829a14e692</t>
  </si>
  <si>
    <t>a4525049798851b392517626c0838934ad9d40010b3edeab9d41343bf269098a</t>
  </si>
  <si>
    <t>a45edd7cd725e9023f3172a9b604ac380ccf8cd566aa65b7d8638254585a4818</t>
  </si>
  <si>
    <t>a4602baece2017f86166d0add9eaf520b326fab0cc8b6a54764b0fdb4ad759a2</t>
  </si>
  <si>
    <t>a460e8a67d6960eece85eb92052b9de7877957e3ee05ff302211dfccf357e38a</t>
  </si>
  <si>
    <t>a467dc7985660d8c66b05a5464672870aeefe917299ff2ddfca80b48b6763888</t>
  </si>
  <si>
    <t>a46d0777a046c2537c9ea8eb91b26e4b5917a4093211ccbb110301474e11332d</t>
  </si>
  <si>
    <t>a473e3bbbc632a97299f2f186ca2c9788615f17947abb7e0f829536b97ca9a0d</t>
  </si>
  <si>
    <t>a47d4bc998096c358b8e7a68cc1d5a56094c044543bd7496bc1fa95565fab9ad</t>
  </si>
  <si>
    <t>a47d97e6ecdaaef98052659d75a8b9443441d4923fdfc1dfe464227654415080</t>
  </si>
  <si>
    <t>a48e6dfd34be53c161a77b4eb841b9bb9416029e5e44320edeff4db730f829d1</t>
  </si>
  <si>
    <t>a491ca6d73a0e51ea6ada29d9b426276448daf62b43b2c883c9c38c78ccabdd5</t>
  </si>
  <si>
    <t>a4a20e462acb8b2a565627b0090f1ac1cbd42bea29a142ad71274ed78133ebbb</t>
  </si>
  <si>
    <t>a4ac53e438d472a61853ab19758759688fb7238e9265db0f165762f6ad58494a</t>
  </si>
  <si>
    <t>a4be6187661db5c81d74f9b9d4b211ddececba075c2cf8b2ad8d8de38d6f30bc</t>
  </si>
  <si>
    <t>a4c26ece313fe2e42056e2973f912f808c2fac7b1160d4bc99af6ddcfa94053b</t>
  </si>
  <si>
    <t>a4c53d83368d49ad07756e7751f18ba01c0ae25e39f8cf9af4c801cbac5790f5</t>
  </si>
  <si>
    <t>a4c62c8ce4a41f0a4208d66a4522f842b5e1652f4ed1c0cf403b11ce3915780d</t>
  </si>
  <si>
    <t>a4cbf6274dabcc4375a38269b31660bc9f4beb91d70d84d38334625d48674ebc</t>
  </si>
  <si>
    <t>a4ceb8ca849ac09df220b6377c4d6b83ccd9cd056b9c24777293eaf8e2854c65</t>
  </si>
  <si>
    <t>a4d15a5501d9dd8e6e0eb0859f0963595c54ded909432b96c9d8946146edb14a</t>
  </si>
  <si>
    <t>a4d1bd98ef46553db7b8e6410623f769031f22fcb147d186108a6bbfac1190b1</t>
  </si>
  <si>
    <t>a4d688c6b631977e51208576fb9b999daabd4e32269265a3035903892832fa4d</t>
  </si>
  <si>
    <t>a4dbbc50498c0a5c6ca0c963cfdaca0176aef36bd9d674d3b127d3d78bc9ef6e</t>
  </si>
  <si>
    <t>a4e37a79e3b9223199d15385d403aaaa271e09f69474bed677aebe0f0e8fa7d4</t>
  </si>
  <si>
    <t>a4e4f9b67099b768ab4b8d5fbdc4f6f950c6468816793b00d251727ca49a296a</t>
  </si>
  <si>
    <t>a4e964e2bedb075135ff810a88370e61cb24a95c6def762203c93b3a06fa1d2b</t>
  </si>
  <si>
    <t>a4eaaf2766d414fc89517c6850269b22fb1f2428e8dccc7bc3ea242a1c62afae</t>
  </si>
  <si>
    <t>a4ecebd107f8ee1f78474ae5f7749f743122429ead8d2a9ceb8e343a9a4d9119</t>
  </si>
  <si>
    <t>a4f00b8b723f01d46e87a3cc6a02dc23d7a1a983e23bf3843e222bd686fdf1d2</t>
  </si>
  <si>
    <t>a4f4c96da8a2c8261f9168cc1d891a781f3c6596cabec1af369b2d7326e4baef</t>
  </si>
  <si>
    <t>a4f91212e7c9e534b752b68ac4538090dbe24c2e5263ff27b9cd9ae63ac5d8b4</t>
  </si>
  <si>
    <t>a4f9c006c931edb811af960b2cf6508de56a24b057cfc41b5336f1bf4df7859e</t>
  </si>
  <si>
    <t>a4faaa1bd1642dc8e1182fb3d0b74fc65456fb08ccf15d527761507f0827256a</t>
  </si>
  <si>
    <t>a4fb4c122a66c972577c27a07890454928461a7ade09216b5cb0b1d444ef46b8</t>
  </si>
  <si>
    <t>a5011446bea978cdf63f49d62f55049e185c00e307029affd616f7f7d8df814f</t>
  </si>
  <si>
    <t>a5096be2f61a82ebdb7d7d23e590ff37ea9f46cd08813f3d83934b8f7ff46338</t>
  </si>
  <si>
    <t>a50a1c0bd4df89c557169e93cafef6f822f552385df70de2cc1a45faa7209fd5</t>
  </si>
  <si>
    <t>a50a63533fba807058a68d038a1c9c1682450b479869c8230f74a7df2b20154f</t>
  </si>
  <si>
    <t>a50c0fe652817af6201d39b0d4bd2d3c68b9a7566efd055e153c0e683f80f553</t>
  </si>
  <si>
    <t>a513bc811bd84e95ba739598d2eb2271808830e01d0da38db108936920e4608d</t>
  </si>
  <si>
    <t>a514587b09ad61c00ed645ef2981eec8ecf2a31f7cbde5882e3cdc8598a0909d</t>
  </si>
  <si>
    <t>a51df801c45c1d1bc0d5a44ca228d3cfc1dc923f6bd82617f242b46e7242076a</t>
  </si>
  <si>
    <t>a51f4a2b7da6ddf7069609ef08f3e6da6c345c1517abef32463581cd7d6a6ad8</t>
  </si>
  <si>
    <t>a52acce8007f69f87d214fdb4c2c64235c80a38e0efe89ac66b62e5a5180f903</t>
  </si>
  <si>
    <t>a53005e1e46d1f68c792260643b8feea39ac422c013e7341893cf62c9299e549</t>
  </si>
  <si>
    <t>a532bed078e330bb9b0cee6b5cced0a5e51b7ec0d0d2ec34e81cc25ecf854de6</t>
  </si>
  <si>
    <t>a539dcfe7149f971c269eb6ade3214b7debef77de883213793f8134c413053d5</t>
  </si>
  <si>
    <t>a53bab7df29c5bd128bb9d915135b022a542334669e26ed1571148f46c2cb4dd</t>
  </si>
  <si>
    <t>a53dc3d3aee51c0ad9ec1409b7a013e05bc8cb13056d610b9c97cb60ba47b67b</t>
  </si>
  <si>
    <t>a546d1d5e563675ee7d9daa3c060683be2cbd1674f0b918e72511cb11a1a9941</t>
  </si>
  <si>
    <t>a54fd12c49ff438635f6374aac4a41a2453c209fcbeecbacb552cf27e7949f91</t>
  </si>
  <si>
    <t>a55127d25e624396b9387ad71e771c2182b834c555ed21dc820cb9afb0808fae</t>
  </si>
  <si>
    <t>a5746fd4cac1795b33f7b8b9b6f625ea2312e413437e6829e028742ad8bcd5c7</t>
  </si>
  <si>
    <t>a578883976e9a565e6ff8073e561ae61b74fed35ac135215c388ee57128b3751</t>
  </si>
  <si>
    <t>a57cbade42922fea5d49c35e5750a9651070de0a3eb9d348396a92b89e139246</t>
  </si>
  <si>
    <t>a586044f2bfc51132b0394a3a67f7e2bd658501fb6e44b1596199653c95641f4</t>
  </si>
  <si>
    <t>a5870fba0c9dbb2d6ba427c698abb647dc3a11c5962154f5ffec91e08a503c9b</t>
  </si>
  <si>
    <t>a58e370b2b7741f4bd6e4696776aa7a24c4d51b8d08cc61bd44447d1378a4e9e</t>
  </si>
  <si>
    <t>a5915033fb6a942fad8af6de64577ef3b4bcb932ed27a9372184d666300a3548</t>
  </si>
  <si>
    <t>a5928ea941fea2c5576063ac588eaab43158f1e57ca65a293a540616f6be9354</t>
  </si>
  <si>
    <t>a5945ca0057ee2caf76145083145129b8ab152be7baed07ebb3d5860430029ef</t>
  </si>
  <si>
    <t>a599686d1d585d99a7e562c972266cc738cd678ff3bd4c08a7eda3b8e5ebf1d8</t>
  </si>
  <si>
    <t>a59bc29020826bcb0d97953f710fa11f83a3b9822b0405a29803d7dba47caae2</t>
  </si>
  <si>
    <t>a59eb0341d57672e519c80c93db9da51c0b1f12585ed6189dae02f2df34f46b7</t>
  </si>
  <si>
    <t>a5a8d9351267dde25bad96d075c9ee530856d5043fb22fd33040b99b22c8a3f2</t>
  </si>
  <si>
    <t>a5abf8d937e6d9602b8ada0ef39fc714c859ccf09707e7e4dbe43fcb560cbf25</t>
  </si>
  <si>
    <t>a5ae8113aceb7a37a9635b87217558abd7ed1237df9617fa33cdf175e510b5dd</t>
  </si>
  <si>
    <t>a5c6ec0bc4fd07dd52a7338201902d3f260fcce98678e3b7ad63397c082c8982</t>
  </si>
  <si>
    <t>a5d01602d057320d11d075e77418fdefb447ac126f784b67f14f6d475a88f5f3</t>
  </si>
  <si>
    <t>a5d0c3ba76f18b9fbbb7370e79c4770350ce6cd21ee3d16f43fa5e2ded30bb22</t>
  </si>
  <si>
    <t>a5d37eefb955b49ce5c3366050a932a646ae25a6b1ec4ba587904bc6be84dd55</t>
  </si>
  <si>
    <t>a5e3988ca16d8498adaf9eda6753d88c600bc2aabe96ae565dc05267cb9dcf26</t>
  </si>
  <si>
    <t>a5e447253fc45c96474fc5b3b2eb0a7e034179e601be85cfc64ca3f90abf2f3a</t>
  </si>
  <si>
    <t>a5f495f62c5e6806fe69ffeec7a4d33d46af781b325c357fcd44913b66214fec</t>
  </si>
  <si>
    <t>a5fbc20a7780ef0c6802b385079ebff1a0d56e1dd1fabb9b6eccbff876943866</t>
  </si>
  <si>
    <t>a6045e36cabe583e9f4b5df02b6fb3cdeb4e254ed2651352afc99d77d2f886ae</t>
  </si>
  <si>
    <t>a609acb645fd0603358d8c5b8655421716338c26106ffe7aa71ff7a4970e5499</t>
  </si>
  <si>
    <t>a60bf35041f0c21f9fbf8a6e346d2394d32e0c465e36b8035f840248cd8a025a</t>
  </si>
  <si>
    <t>a60cdeb84b5b1d29168189bd73a743c4190696db5bfd53f6181a874d7bd1941f</t>
  </si>
  <si>
    <t>a61165044d21540093c4b5e98170af5b7f2be29dff801de50416a65faf25c2ef</t>
  </si>
  <si>
    <t>a617cccbccdb55cac38e61a4d3bae59bd992273731add7464cfaff371b25f3f4</t>
  </si>
  <si>
    <t>a61a6005278be4d50a15ecb51552b013cf8c807e9de24910818d64ffa89ef9a7</t>
  </si>
  <si>
    <t>a621f4e061124fd8c1ffbaa63bf593d82398639ce0ef1992bf1ff963d168f9b7</t>
  </si>
  <si>
    <t>a6243762b9360482fcfa9d72e95e1afd1819ffed33e75a5abd5c4fa0d7a4d494</t>
  </si>
  <si>
    <t>a624cab3a1458a7d3c7580c56bdeedb0d49d550cfe2ac0a93c3992be15e0f4bf</t>
  </si>
  <si>
    <t>a633d9aabf47689bb93fb62daaa563801698b3c941ba4710d6c479181b1d7464</t>
  </si>
  <si>
    <t>a6450ba762bc13508a80d027c413cbfd71da33dcbbe8828d92668ef6b893d4c7</t>
  </si>
  <si>
    <t>a655939307461b2ad68634984ff2a6c56ffbb44504c8d687249dc68a722609f1</t>
  </si>
  <si>
    <t>a65cb61534abfb5990d5d3a94e63c1b48150431e7ee7b89b5ec14ee0093191ab</t>
  </si>
  <si>
    <t>a6613e3124a82a52e8350a0b20074af74aa1e5a5ec37cb84a575b062637df0c7</t>
  </si>
  <si>
    <t>a6678bd14464fb1c4c1e03f826c57c95eefc0d89441d5131d14d0fd8a046a887</t>
  </si>
  <si>
    <t>a66ec218702cb264138b5afc430007b6756801467f3c05717e5fed7ad9bdd9ad</t>
  </si>
  <si>
    <t>a68d0917674f8dc695bd1e01a3ce85516ba233ce08707a4c8c5f5a57f2683256</t>
  </si>
  <si>
    <t>a68e38b1af76395592a0fe9644fd53622de80f663087c1e253f2df1640db3a2d</t>
  </si>
  <si>
    <t>a692775e638b1a2596fe74cce0f918f9f5100df76434fbd02d194fd36e7453ef</t>
  </si>
  <si>
    <t>a692eaf7ffa5566b1a7aa3ef5f2676ba266fe4599858d7f198075706052b4210</t>
  </si>
  <si>
    <t>a69315889e9647db4b747e06a4955aff86c075aae2bf71032c3b895ce892ca7f</t>
  </si>
  <si>
    <t>a69e341a2982fcbc3fa4787dbdeeaf81647045de85ff1dd3ae64e44aadb445e4</t>
  </si>
  <si>
    <t>a69e5418c948e252a15e4faeceb49a2444b5fa2db7ff69cb97c396281568259a</t>
  </si>
  <si>
    <t>a69f83e7832ab82d2d90febbbfb474f0bd35986c69cb8047cd757f21a88a73a8</t>
  </si>
  <si>
    <t>a6a1a07080113dc7c298a3efe26d13cb722f235abcc594e1e7ccbc252be0531b</t>
  </si>
  <si>
    <t>a6a71ee247150c36a6e0074ebfb7e5b5a6adc1fb1494ce6cd446841f816e8b85</t>
  </si>
  <si>
    <t>a6a766954983af29b6787eb45378daee580740f70f0ed6a496dea1f54e847c3e</t>
  </si>
  <si>
    <t>a6aa513bf3afe306e5dd489ba54d2dd9a333e1b03e6b7b94afe5bd8f374e3d10</t>
  </si>
  <si>
    <t>a6aec0d7bd67f82a7b07762c900e254663f2398292719952188a3f04c6a33e0b</t>
  </si>
  <si>
    <t>a6af01835fbd404f011328a5fea6ebf365166804b172b2f530ae3e4879048c3c</t>
  </si>
  <si>
    <t>a6bd8aa264defd33fa4c8dd7215f8cfbb76cc2e6905ca94d8f2fd772e33885db</t>
  </si>
  <si>
    <t>a6dc1447b9c0cce7b826d75100d861636cdde3e7215142a07516afe7c8b290ab</t>
  </si>
  <si>
    <t>a6e01f850df7012e5052102067a0c8a3e8a7c5fd11874125d2d792eea8a37bfa</t>
  </si>
  <si>
    <t>a6e0b67b9e170bf3c7c7d9d42614c01bbfa745c02a140448d2365c486361c16f</t>
  </si>
  <si>
    <t>a6e5540d1c9a0d7974551de170b943c96ace468503b5c20352a613d5f59e3e59</t>
  </si>
  <si>
    <t>a6e61638d4dd625a19bfe10b820379165c0cd680e077feba67f503f094eb14da</t>
  </si>
  <si>
    <t>a6ec3ead7b38689499009078621acbbb2f094db63472a5e5ea0711d3ab19fb53</t>
  </si>
  <si>
    <t>a6fb95c3f534a452d850cfe2772dc4fecfdb134c1ccf7394f7a966d665cbdecc</t>
  </si>
  <si>
    <t>a704460052a0fb808594f4e02d817c5cbd2abfdf959a61a518a14adc92f27da9</t>
  </si>
  <si>
    <t>a70841806b01f0345bc57451ad599d779cb1907fb303edcb30edd7e67f964b16</t>
  </si>
  <si>
    <t>a7193b3abf69a32734bb0fbc06dc7f0061fd17da44f85443c965dc9521f1d9b0</t>
  </si>
  <si>
    <t>a71f91c5435fbfff3e512e2cceeb9917be70fa4bb6d6fd791b524613844cfc58</t>
  </si>
  <si>
    <t>a723b50687f5b70892f51a4d584741c210ca929be806f10ed7cb08605d0a837a</t>
  </si>
  <si>
    <t>a727329b3f642c9c8ef31cee2195e90a0931f2dc661788e30b5dc3a8222ada1e</t>
  </si>
  <si>
    <t>a73c4a9baee00aeabe8c8e4df759b2b517ae076d8f9568cf412e57269fc3dea0</t>
  </si>
  <si>
    <t>a73fb7db07a344c2e781d3b10c9b39d39f12f5746f4b3fa777030754889a60e4</t>
  </si>
  <si>
    <t>a741e3cd410a952e9861d69f243d21d89e7ac63253a740c728df572bbe8c5aa5</t>
  </si>
  <si>
    <t>a74213c5486c68214b59655cdc4ce5ec0c3b234baaf7ed51c127226eee4be51b</t>
  </si>
  <si>
    <t>a74653cdcdcc2f0ae8bbb0c1063b003f38a1fa78f946e557aab71c919f568e55</t>
  </si>
  <si>
    <t>a7493e3828cd4a044c92c1676313145979051d52b94c863912419689ff13a0be</t>
  </si>
  <si>
    <t>a74a289fe23f6c8efac0ce023ae6973a030c4dcd4683930618c36d1013c52829</t>
  </si>
  <si>
    <t>a74c02c0d0bd5603074f2c9cc1b2fa292cffc4aa0066ae27fc2d0528a491602c</t>
  </si>
  <si>
    <t>a74c258c49bdf546ca504143a05fa1aa7a363cf997ebb19e871e17d90832ba1b</t>
  </si>
  <si>
    <t>a74d0959aca549bc44817af71374170896b9d505aada8ad8654e54e2aba6b2dc</t>
  </si>
  <si>
    <t>a7562b34a91c637caadbcdb086bc1d1429a96d4c6787fcb576b31fb850a1efbf</t>
  </si>
  <si>
    <t>a7642aec4bf37128c1613fe4fe28c256333106ac267ff8f150fe149d1bb881fa</t>
  </si>
  <si>
    <t>a7643e57135413b24e89f322872819fca167bfd0d0bf7aa50c2a9565100b82de</t>
  </si>
  <si>
    <t>a765d4ce5d8ecfba000231cbe6f23a5f5ad776896554be8dc5b63db76f0c68ba</t>
  </si>
  <si>
    <t>a77320379350f1d9fb360c2ebdfbbff95c0de8d62b74faa65bedaa56f6ad2659</t>
  </si>
  <si>
    <t>a773e58ac00757087521a46f1906d5d2198dffc584ea2c0fed9bd3e090919166</t>
  </si>
  <si>
    <t>a7749e5b4a99d650882c092581c8ac0f554f91cea59229621f2f857edc866f5d</t>
  </si>
  <si>
    <t>a7771a844f982189429dbae9cd16729929530fd8d9961bfb2be0fa440fff9bf1</t>
  </si>
  <si>
    <t>a77bbc885654039b51361c80ce52473f305e72f1fa5454bee409954f708f4072</t>
  </si>
  <si>
    <t>a78c5016ca39839645216ff4ec5c13066696928474f7125a663a0df3a46c10f1</t>
  </si>
  <si>
    <t>a796a1d9ab22bfbf77e06a68054f8400ee458059a99fb6952665412cc72d22db</t>
  </si>
  <si>
    <t>a79c6dee8159f0333ada5ff9f6337a5cc472b8314d7248ea25fb716eef9364d2</t>
  </si>
  <si>
    <t>a7b4f84c65f398161d728eb45a4d84d353ad0c393ba797bf9e705843f22db951</t>
  </si>
  <si>
    <t>a7b5e850601fa829a21c0ba7a73b9db4fff5d4ac5b7ee97a285ce40c83f4a2eb</t>
  </si>
  <si>
    <t>a7b75aa1ea0101cc922477a7e8d0f51f19294ffe0c0990ba812d32b3680130a1</t>
  </si>
  <si>
    <t>a7c8c4b7b1054770487f3883d2866ed395f4e5c247ddc66bafa359e863e53594</t>
  </si>
  <si>
    <t>a7cd86ade42e4f2524b84d5f4236a3844443d6eaf9f02709e744bc579ec101b2</t>
  </si>
  <si>
    <t>a809fb6355b7ecf797e9c1a2716b471d94523325aeb079b63e3ef8d3cda451dd</t>
  </si>
  <si>
    <t>a80c0771bd1cc47a9151e49527f25649889249b13dab2b197c99690e49d67950</t>
  </si>
  <si>
    <t>a80c1c2e3cb4fcfd5c0f8e1afe85160e23133959a505a0dfb098c9233871b288</t>
  </si>
  <si>
    <t>a81396c804b0cada8bf7b39837bd36d57d721819663b4fc703403b2994c14a5f</t>
  </si>
  <si>
    <t>a819bf29f244a29575884d83fdd9a456a719fef132d3edc1e62604f99721af86</t>
  </si>
  <si>
    <t>a82f2c783c26caa221126a6949792cbfd8eaad24a98c3e14c4a6643bdc897ce6</t>
  </si>
  <si>
    <t>a8313d364f82d06b511b7397588623d5c503bf77459b50a429cf7e18fd599592</t>
  </si>
  <si>
    <t>a8379cd41336453af0384799a6c8cd9fe2a8c5b8b728d80a479903350a515832</t>
  </si>
  <si>
    <t>a8379f6b5162043305b3ec96bf8b6b5044bc7a1846193d852da3f4303cdf871a</t>
  </si>
  <si>
    <t>a83dcd5410571b7080dd73738a340651cc4df1244220ab5c89ec6ca486da6223</t>
  </si>
  <si>
    <t>a83dd908e19e5cc6c481a01a33448b9fa5c77bbd112211e207ff5f1eec6dd436</t>
  </si>
  <si>
    <t>a83ddc61e0fce0a499f2979aa4da19c5b08fcf87d333bf50b2f015b25404f7ae</t>
  </si>
  <si>
    <t>a83ea1002550634a949310b178eb72b95a28d13f53ddbb6d43bc3ca00cefe8c9</t>
  </si>
  <si>
    <t>a83fe1990bca4a9afe44b155699e8bd551d00e33fae34208efd8c50d573844ef</t>
  </si>
  <si>
    <t>a84496f94dba90c06de3ee2c4456b78264b113ed8f74dd0056b9b84feb174976</t>
  </si>
  <si>
    <t>a846e7ed43bbbcfafb1548d1a5e4b6e444093f9fa16cbe3eb1dd3083f488333c</t>
  </si>
  <si>
    <t>a8486f0b3bfcaff91c2e5af67cc82db09da1179e34b1762bac0b09f500357601</t>
  </si>
  <si>
    <t>a84ad1edd59e6637444cca6355e553761866e431c2c6954d7bd53410cf73ed69</t>
  </si>
  <si>
    <t>a8598e781004190aab9f4d5eef7f4e088ffdde3d32cf302b87c76dc511d808b3</t>
  </si>
  <si>
    <t>a861062e723e0f328012a53d168cc8169e251d1a91b823b8259991d635b78219</t>
  </si>
  <si>
    <t>a864a1fe10f9c34e76ff4f5f581af9077166477b5c4c342ad35b07271cc895a2</t>
  </si>
  <si>
    <t>a8680b9aebce10af08d17643aa89315c4887e8b430432246e909c5b946a30503</t>
  </si>
  <si>
    <t>a868e7db33d9a67343be6ea36d850ea4c0d676b808ecaded6dcb28d5c55da566</t>
  </si>
  <si>
    <t>a86c011a21b92ab5c3de4add13ff08dbb4ef73ee6d58e4414b0695203546839c</t>
  </si>
  <si>
    <t>a874808722cb073b3fcbafeca448afc6883aa3ff13320dba02d69bb02cf8e5b4</t>
  </si>
  <si>
    <t>a885320ee028d83df6090611bc2125c3e3bb386cd834d35d75d3022db5ff3e7c</t>
  </si>
  <si>
    <t>a88aadce8004d29faa71e79495f6232198eb249c5c8e963f4e26f5a9797e8ee8</t>
  </si>
  <si>
    <t>a88ef98ac46582804c9bb519ff2e401db08f00a0dfd72289bb962680d8bd7cb5</t>
  </si>
  <si>
    <t>a89335c99c98c942fdd8c8c59f425cfc45301e5226751c0b9b28541e41d82520</t>
  </si>
  <si>
    <t>a8937bb55eb469800eccbdaca3f4c11b373915df2030b26c5efbd685e202f1e2</t>
  </si>
  <si>
    <t>a8ab1d0a4e3476260c6ba2fa0713a244ce23d02ea2bbb7830f48185bb8532ac0</t>
  </si>
  <si>
    <t>a8af9376b72972511b09a9db6661dde9d439b84cd835b1b0f2b7ea866d8738b4</t>
  </si>
  <si>
    <t>a8b02bdba5d0347ee53dc5c0aa2db2d18eb8df8f8bc24b1cc81005fd79acde64</t>
  </si>
  <si>
    <t>a8b55f1cd091a4499fd34ed8b2952c2b3b0068970e993b69ee756ae7f2f12f0d</t>
  </si>
  <si>
    <t>a8b5e505207b2e063f33540528aaa58acfa5d7d11302f9ab6b4efdd4839c4848</t>
  </si>
  <si>
    <t>a8b78273af8653e606b03225b5d70387b8619e8759ed2188d603a1750c0480ea</t>
  </si>
  <si>
    <t>a8b8fc15f55547f20046663dd375053927a448326897ec38588ce4142e65099d</t>
  </si>
  <si>
    <t>a8bbe74279b29c5e987d6e86c3fba8f704dc4ce09ecdbc9a28c8b31beea3a5a6</t>
  </si>
  <si>
    <t>a8c37e164fceb693aa08a16f10432169920dbb07455480b6833ac73b8bad490d</t>
  </si>
  <si>
    <t>a8c536ecdeb96a0cf8c9fa96e0c4b87610ae9db7ad3c58d5c1d7f287ad48be33</t>
  </si>
  <si>
    <t>a8d1bfda5bbde43d09d193d6542cac4b68594295f955c6e37251d1ee198ffa2e</t>
  </si>
  <si>
    <t>a8d6da78b30e9d9a9618cb86a71c28e128d78b1e0a6e4b8ab2a0e1379998cb88</t>
  </si>
  <si>
    <t>a8d8bf3c1f666f52f4dfc526bf7373897234b3d28b421b666de72afcf20bbed3</t>
  </si>
  <si>
    <t>a8daf8227b3f2b274cca408c9725ce5584ec5f26379bb3bec0ffba5a764a703b</t>
  </si>
  <si>
    <t>a8e5c854b6812b8f387757fbee62f1b70696ea838ff6dc7f42ab904d6dc64624</t>
  </si>
  <si>
    <t>a8f08c0b03720c00d6e602e8286f94f7c3773a0dcb888e8ba954290072a806b8</t>
  </si>
  <si>
    <t>a8f5d4e39db43b5665fbf111a5199e0c5d6091af5c46e7f834a4a5e224a03b01</t>
  </si>
  <si>
    <t>a8fadda251b1294bd1189b874a2a21936b97677ab4ce4fa1820a64e34766956c</t>
  </si>
  <si>
    <t>a904729ab3ac3da7603dc5f324d4903e4b107d3f2fa70e80495fa337d3e3ec21</t>
  </si>
  <si>
    <t>a904dbbec20f6490f1f0d3828f1091f3b48227df2ddf64e0f8b8452905fdd045</t>
  </si>
  <si>
    <t>a906c4355b116bd0e55cab336bafc68081fa0d6daa0c7b2102e1ce0e588c411a</t>
  </si>
  <si>
    <t>a907723ec6c894eb9e1b035150d0418cbe5e747ec6ddb9afc2d66ee9869accaa</t>
  </si>
  <si>
    <t>a908a9574a33d061ea517ba19d620d453062e068f46d0eb22493c106afd7f854</t>
  </si>
  <si>
    <t>a918241aa557ef229448f835cd519a9ad6c52f9c2e298875d0acdc268a67715b</t>
  </si>
  <si>
    <t>a9198a98f31f53df6716bcf952962761e3736a9d61b10b4e8a09c36943c70f98</t>
  </si>
  <si>
    <t>a91c571aff7133bcb5c6cdd07c35ab3cced4f0c80fd6d156fc9c800baf06f407</t>
  </si>
  <si>
    <t>a91cbdb3eb8191aec6c89f0dda7a795c9d5ef8d706a062922e280f7f2c297275</t>
  </si>
  <si>
    <t>a91cfa277ec935cd00b933fdabc1fbf1ffc5e42ef8f2ddff7d6bda60d0aa67d2</t>
  </si>
  <si>
    <t>a9222865715f44ecbd3584e040efcdf3ec9856f09170f54af2cfe15819a2375b</t>
  </si>
  <si>
    <t>a92cd2e409480b6623bd73f7de198a381d242e3c38327f1f4056361f82fa7b89</t>
  </si>
  <si>
    <t>a92d9cc6b7df3924b3055eb5e6bc588aac1dacfb4883df5d7485dd805d293dbb</t>
  </si>
  <si>
    <t>a93c221e4844b7be5a9ab594af075d56dbe6dd5bda1bced09c5fcd7b40811566</t>
  </si>
  <si>
    <t>a93d13822142c104ab8f68325280892dde88cacd2eb5aa1c13c0e03cf7c71dd4</t>
  </si>
  <si>
    <t>a9401b25758593946b676aef8969ae11b1e067000564efb4d9cba65c506d2e0a</t>
  </si>
  <si>
    <t>a941ee14e7caf48b287b99a9c50b40d499d68f01f38acdab2822042667a864ae</t>
  </si>
  <si>
    <t>a9557ca1a13d40eafddb8c0c126b73dc59fb4de063634e359a4ab8699166f343</t>
  </si>
  <si>
    <t>a95ad51f27ef72ff291a22e76337ba10cb155f3acaee8eb9c26fd443a40f17f8</t>
  </si>
  <si>
    <t>a968bb41e23c2b58eada685102c90543cee53e3cd46324fc3ed5e6eeba4f05b5</t>
  </si>
  <si>
    <t>a978a8259a59a3923b6426f5cbfdf2d783ec6f2d2e0d2bed538bcb9d9c94eac9</t>
  </si>
  <si>
    <t>a97decc5d1348ae1a48683be48e46e57f5821812c1c3bb42165c80d7ef1a4e26</t>
  </si>
  <si>
    <t>a9805c921d41b2e1adb652e8e56ce164b89a8ccf91ddfc8f33082bea1340789b</t>
  </si>
  <si>
    <t>a985b2c658daccb1adac8fe1423b911b35b75b46c3d83ead00a98a908c4d0951</t>
  </si>
  <si>
    <t>a98fc53846f8d0545ab5ed65ac02174323e7bb25723f16430bc25e3efff7ce34</t>
  </si>
  <si>
    <t>a996d7249921d200bf947890dc12d14bab9e3de12dcaa06d51a58effeff8fce4</t>
  </si>
  <si>
    <t>a99cb6832f727b60f983b6b536f5587a367c669f5fbab500e29f60d834fd77b8</t>
  </si>
  <si>
    <t>a99d54f561f13cb2594156f391875efffcc38ed06c84cd87f831225ad8c6d388</t>
  </si>
  <si>
    <t>a99ee2af862c8eb184859dcb1060fff4825b2af32fb42370c6f93520cd962013</t>
  </si>
  <si>
    <t>a9a22e7b698c3feeba786e1b884a8832fae6c6c90b2e00608f44e7cafbfc122b</t>
  </si>
  <si>
    <t>a9b716d05ff2de66deb56c7ba942fc5f76fbf362b9585fe8380f85d3d3b02904</t>
  </si>
  <si>
    <t>a9b73a4b6fe72242fd9205166e99c723775d8e427bc42f0645f1f9e152ff5ed0</t>
  </si>
  <si>
    <t>a9b91442a4dab59041eb6b7d2fd0836dd65eb35d790a3a7bc3a2f259f2a04448</t>
  </si>
  <si>
    <t>a9bb62effafcdc3081a71f144bdaafe4c4eb12c7265c657c3ba54086ac0aa81a</t>
  </si>
  <si>
    <t>a9bc935a335989625a1cc3787b86e9ada9c3774d2c4515bb4504d3ccdf90420d</t>
  </si>
  <si>
    <t>a9d1ed353782c9537e69a6556653f1c02a706f09b034a44d5de4a817e4802bea</t>
  </si>
  <si>
    <t>a9d37c67a55c66cd4fdbc5caf67acda3f252a31db27d76aa523c52c05570b6c4</t>
  </si>
  <si>
    <t>a9d5d06c868247124c5289493a8c0d53789b5dd695d5dc25e86728aca7c89216</t>
  </si>
  <si>
    <t>a9d697fae745defeb2fb504341036ed3c87d896b0f9a2eae110c85f23cd46fcf</t>
  </si>
  <si>
    <t>a9dd14189d16a89d12f4d2295582ceda607f470e6405b31e2fd971809a2d6cd2</t>
  </si>
  <si>
    <t>a9dff0bccb0061ca2614e4695ec7b52129f2d479693b130aceac97c772d5ade0</t>
  </si>
  <si>
    <t>a9f7d3ffd92789e92edcfb012cfc9f445deaecbd30b8ee45c577e5bfd3400557</t>
  </si>
  <si>
    <t>a9fe61b0f5403df483d0480a8b0b706acd97af1b2c7b3a2730bf396dc58f14e6</t>
  </si>
  <si>
    <t>aa031d108a8e0d000d899ac75f9a9fbf2cf9babd620121dcf4498249ecc4deea</t>
  </si>
  <si>
    <t>aa07f88e25dc98d343e7702a6e0583bc76ac1e2eb3b7cbc3c2b4a0a4760e3347</t>
  </si>
  <si>
    <t>aa101bb7c5fc047e55e4064ef243710c0570befe59feb86369df9f4440f3debd</t>
  </si>
  <si>
    <t>aa13ccf34271314f71a442ea7dafb0e9f217af57a0733056538682881b1c3824</t>
  </si>
  <si>
    <t>aa188d4f2f4b935ac756d4fc81d5523c601ba57bd6772a9a7585f167bc8653f5</t>
  </si>
  <si>
    <t>aa242cd38c27f799c24f16b46f490cf31cfdf0cfd71b583e1991991128f63c92</t>
  </si>
  <si>
    <t>aa2bee8e01ae988f4455982482f2179ef4dc1950ed1e3fb6bb5df78798d99313</t>
  </si>
  <si>
    <t>aa2c9502820dd9c06a855e383f54b77bd498b06cbab82828675491594b5db13e</t>
  </si>
  <si>
    <t>aa3e32bbfd800486d4fcdc0e0b63079729bbffcd22555e23a7eb2af232e76b50</t>
  </si>
  <si>
    <t>aa430653168cebec3c8fb7d8ca285ce7dde7d0b93ab64431eab789b3a61e93f5</t>
  </si>
  <si>
    <t>aa43d262563134c829c166dc279ea1236c11c6df14f945e25bd1dd1d3d5ffb10</t>
  </si>
  <si>
    <t>aa4964ae51ba9c900dcea6be870eef94166adf8eda592a0646f0189bc54bf03c</t>
  </si>
  <si>
    <t>aa5887dbd27bb58d29113d235ff8024c5579160983dbe0998afeac289934b675</t>
  </si>
  <si>
    <t>aa5e39177a01f37f98a27a9131dc649fb78712d59b2a6ccce0e9ecce62a94c05</t>
  </si>
  <si>
    <t>aa6c68719b4bc8d8809551ef6d64caf4db82e6042c7c5ffaf78636707d8da0bd</t>
  </si>
  <si>
    <t>aa74dcd49537e2b574458fcd1cd43e12316acdf570cc79b3c0f7a8542eb49fba</t>
  </si>
  <si>
    <t>aa76b3915e455b736cf47e0e40a85525b257e39a11befc8a5befae2d11766618</t>
  </si>
  <si>
    <t>aa83f01e40a9bd1dff57af8453568fa7f26d497c1d03ad842b9321b5d344abef</t>
  </si>
  <si>
    <t>aa89deb5b1a485286481f3a64ab6077cacd9544c4f79dda9ffa695166eadf959</t>
  </si>
  <si>
    <t>aa8b9f36316389424a12920a5ce2f8157fdce4e96d4e987e649330ee9279e8c9</t>
  </si>
  <si>
    <t>aa8bfd54d2e5c7520428c8621d75a6b2db35dda816b7cbd293a133cfd4c477cb</t>
  </si>
  <si>
    <t>aa8fb0098db2a8a627911273c3d95944319ac09a19e653e6d03d5d76179a0161</t>
  </si>
  <si>
    <t>aa9225f7d3a8fa96870d7d1fbd4a69eb39fc4135343840a2e08ac4207f0168fb</t>
  </si>
  <si>
    <t>aa9da49839dd5f03e151ef9f173e05b5745c75ec7e8eda54b9f6886699fc5c3c</t>
  </si>
  <si>
    <t>aaa5558bb44e2171699cc21f3845e6242b8d3f2e6350846e14b3c10d19bf054c</t>
  </si>
  <si>
    <t>aab0211cded4d5d3bbf7f6ea83f290a1a59072fbb500672f98cddc4d5ae05503</t>
  </si>
  <si>
    <t>aab99e596ea728cce76010d7cc67d90d2891c2598e9c4d6169102e6ed15e446f</t>
  </si>
  <si>
    <t>aab9ff02f86ad74b604f810e95598f7249254691001ea717002bbb8cec46b4a5</t>
  </si>
  <si>
    <t>aabbfa65b73d11a5f55fd907e752a410563b448de5c89503ee0e5671d955f7bc</t>
  </si>
  <si>
    <t>aabc33415d8781d3fd0b3fab4905a7c823a0d08093178868ff210b168b36d94c</t>
  </si>
  <si>
    <t>aac2375e522fb1872e126bc07120f46396e43968cb8f75a23c3b519e473c5606</t>
  </si>
  <si>
    <t>aac3f903d8623c9278068c585a2151c5bd8bdefe7e99562435dcd4f95cefff31</t>
  </si>
  <si>
    <t>aac504a9959928888265bb87540cbd961bc4bbac0c31279c9fa3bfc60351a113</t>
  </si>
  <si>
    <t>aaca5a7846e38435f206756abf99eaa4ba8f5e82f940ecf3f66e0c495afccaca</t>
  </si>
  <si>
    <t>aad1f36bcecf7991f9c6eb9365703c06394fc791f2aa3cfc2b08fbb7ff8a6565</t>
  </si>
  <si>
    <t>aad799e19a6a8acaffcdc025d3f5f6e856047b29ec03cf0ce726317103a8df0b</t>
  </si>
  <si>
    <t>aae8c6c9c3977d0f69ca38981e86143aca3573c5e76907d5de8ecb8723dc74c0</t>
  </si>
  <si>
    <t>aaf912d9cef34042e88dc63041eef9bae0a17dccaae91adc5256bfa21bfca6b7</t>
  </si>
  <si>
    <t>ab02610ed338c7182b9584795c35dca280284945f52d3e5193910408e0aa0f1f</t>
  </si>
  <si>
    <t>ab02e042e48aa045f33415cfe0c3f323fdfed861a4286d79553b1fb234b7de69</t>
  </si>
  <si>
    <t>ab068ccc3f805c9fa39f268ecea14a122533acdfcce721f2fa8b9ed9f83c801c</t>
  </si>
  <si>
    <t>ab06a24c6cea630c745ab029d5d694c952638871d939f9d5f2c3b66740a6b22e</t>
  </si>
  <si>
    <t>ab09217df67c86ef9de4e5b0d1634cb343caaab64bbf699c9351527b318e1575</t>
  </si>
  <si>
    <t>ab09fe725a86375fde1141f1bb42bcc650c6923bb35bfe70d539a3e29bc19660</t>
  </si>
  <si>
    <t>ab1595a04b6607b1a593b42ad4952377863fb80824349313223c034108a51b94</t>
  </si>
  <si>
    <t>ab16c83a1f4c630800bc1fbbf240999ce319013abb8cb79b1ddbf54a7825ac4a</t>
  </si>
  <si>
    <t>ab19bd50c0b21074e8791a0d29d6a7602e0e315fd166824297cc6b1ca54ffeb6</t>
  </si>
  <si>
    <t>ab2af2b42f412e96b20c3aa793f039a11c798c4de55a70c913e5a6c271983d03</t>
  </si>
  <si>
    <t>ab2fd7feb530dcae1aa60e98de7524aa96f7472f7149a29bf791d67dbbfbad67</t>
  </si>
  <si>
    <t>ab2ff715880bb77aa55b54a48f7d65179a0a6b172541ad14e199fd5d16dc13d4</t>
  </si>
  <si>
    <t>ab34c1eaf201b36132c7a318f23a4a73394ac11311292fb07a4e4be2a8b8cafd</t>
  </si>
  <si>
    <t>ab3520952e4ef681cbd83a225299fefecb7313504e2c439f7f347f962dd9b139</t>
  </si>
  <si>
    <t>ab3e2674d2a3e8c267a43ee508247d4ce1457ff6a93e96e5d8996bbc7d61d2a9</t>
  </si>
  <si>
    <t>ab44f9ac776e0e9afd90f38d2786f8396398e4b330a76792f968ed9fdd7fe3cd</t>
  </si>
  <si>
    <t>ab4973c694ae547718cdf9f4faf34add09ab5c980f6873469b0d446fab071a70</t>
  </si>
  <si>
    <t>ab4b87402f6b4ba13c284d957066b3d2a49cde3c02befddca4e28cc6d732ebb6</t>
  </si>
  <si>
    <t>ab4c8080572627ed1f84f8072c2225ca920bce7de1dc220042cba5957a1813b8</t>
  </si>
  <si>
    <t>ab4ffc376eb09df3bdf1ffabe8dae9654536d7e5d6065204770483bf63e68da4</t>
  </si>
  <si>
    <t>ab607b9300c0b8eb0349cb18d19932175ff6f736a9623234e4439062123995c0</t>
  </si>
  <si>
    <t>ab679030b58eab939359a4ca7b764159b539ab80fdf39f80c77ff66e3059b040</t>
  </si>
  <si>
    <t>ab6a5c8620e25aeebe37bba9946a9b3a92430592927c2389b8793bb03640e707</t>
  </si>
  <si>
    <t>ab6b332c716d2f6d1b6b36c60bd3d87fb5e1bcac53a88130d072056d2562c109</t>
  </si>
  <si>
    <t>ab6d297c0f914814d3e2f397ae64e383b85862597416f17b519d53cd1c007cfb</t>
  </si>
  <si>
    <t>ab7678db2e7d2a4a11a53fa05877161c53a5c6558a283d8f8d4cf4826e5bfd32</t>
  </si>
  <si>
    <t>ab7b5128ea51741100fa02b772427360b4a141305ef8896506e3edfd0fee0164</t>
  </si>
  <si>
    <t>ab83ab50aa81fe5dead48b070052722629251618ea09aaf4c24d403f65c2cfcd</t>
  </si>
  <si>
    <t>ab854142d195f076627537edc9227dc957e5525e04dd51823d598ce093e38aac</t>
  </si>
  <si>
    <t>ab93f77cb2caa5607b375dc86a76523ce1ff0f6fdbe27704afd9d541fba8afbc</t>
  </si>
  <si>
    <t>ab956b2d181c400f66523315f8dbf891a37fb51b0c008626de8d960a05571026</t>
  </si>
  <si>
    <t>ab9efb98eeb3bbe141d7fbfc128baab69b536df9ccfa042efeea4a8ee8c8f56b</t>
  </si>
  <si>
    <t>abab7b8140113439a58e0d2b9d0ca52484e463cf3ec4aee8d00d8b7a4923d698</t>
  </si>
  <si>
    <t>abaec97925e824457a88b0c3ed638120d89e41969a0fd5499227abd492f9443a</t>
  </si>
  <si>
    <t>abb0b5077f8029bc6a0172071c9079cc82f2f0a71d99e7c3edd1c6f9d05f9dab</t>
  </si>
  <si>
    <t>abb388f2edb6991eda9a83a6bae85be4f4f7b46abb88ba1c0b82691476040408</t>
  </si>
  <si>
    <t>abbfc0cc8a2ec9544e27260406c573298e75ad3b3714ec8b92e8604fe7eb5d6d</t>
  </si>
  <si>
    <t>abc3a294bccc21c0e899a2af923e333fde23de0f10b1de66024c595353e2fc2e</t>
  </si>
  <si>
    <t>abccc62d35d6f2056ecb38769ca589abf1940c9001b0d0050aec7e735dd53324</t>
  </si>
  <si>
    <t>abce54a795f29f6a3e14004b75299c08602d774c412f2f9d06d7950ec4fbba1b</t>
  </si>
  <si>
    <t>abd1973c52843a77d488817d59c0eba2bac5590c067dfc0266848d02bac42163</t>
  </si>
  <si>
    <t>abd592764e7f9526548d36b75411a59ad09c86c68dfbd0a8b231a8ba26e4afbd</t>
  </si>
  <si>
    <t>abdcaf93fe22ee8505cb00526eabb948bdb42174d45834fcfb42cb8cd406850d</t>
  </si>
  <si>
    <t>ac05c0943a4e21d075ca6379371c671fa83b082a9d7a5d50d0d5396f44b18541</t>
  </si>
  <si>
    <t>ac0fbaef2fb8e7fcf95dd8a97161719ad3e9f99a9844661c0dbb54119ab61cdd</t>
  </si>
  <si>
    <t>ac110d0e4fd33cc9d3584ac9bb0a2b2899263d1ac0147710b91aa43aa062a1e2</t>
  </si>
  <si>
    <t>ac13bcb05ed5408757fed5e204bd8b142b663493e36ca558b22276d494dcf8d1</t>
  </si>
  <si>
    <t>ac19a96abdf1e9503266fe06a0941ffefda920be118d040a38264086b7deafc3</t>
  </si>
  <si>
    <t>ac1a07b6c3192195272368b7f062f66b4e40444b3ab157ece6919a7228fa30af</t>
  </si>
  <si>
    <t>ac1b1f090bc03796bbac0e1a45941ca124a6db32f67c8b3d9978f7642af97cea</t>
  </si>
  <si>
    <t>ac213f9dd41ee67ad794acce086188bc77c08a1690e228d2e159799cc8f53838</t>
  </si>
  <si>
    <t>ac29506b43d2b8124bbbd2c8315f30e5b0a99a6105610af215db64191f6f6128</t>
  </si>
  <si>
    <t>ac2f0031ab31186d44ab06ff7d8987db98a8f7f2fd71c5f868b22682efe3b439</t>
  </si>
  <si>
    <t>ac456abfc1c9d31056836952f1bc7c4df49b2e17d54696a492345604930f759d</t>
  </si>
  <si>
    <t>ac4577be443bfc15d9ecf010c5b779a959bb657d1f2cd51bd3c100f15397d96c</t>
  </si>
  <si>
    <t>ac5a19444aea38654decd650d43780d6e41fe20727995914170209a6b1f43015</t>
  </si>
  <si>
    <t>ac5b84027dc247277c8111c7c90775fa18fed34d497f0e8be26bdcdae842cf5f</t>
  </si>
  <si>
    <t>ac5d5697e39dddee55d9d22afbf73fa8b42aa09188833234fd52092266b6c44e</t>
  </si>
  <si>
    <t>ac5f35c3fde0a342eefc15df6a3793d1f71256acc5acbb7a29350b28322f7143</t>
  </si>
  <si>
    <t>ac647532cc46ebe1e5ab6b822a0efccee43ed06a3d51fc6b49ecfc20bec248ee</t>
  </si>
  <si>
    <t>ac64949ebd6d02573f29b528d816e136b33a7905850674076ff5c372accff33e</t>
  </si>
  <si>
    <t>ac6a2302e95f10ce9de5d5274307adebdd6c428312fd14e3233317b569520720</t>
  </si>
  <si>
    <t>ac72a801fae2a55a902cab212339887f0a5dc51ece99bbcf1382eb458d65a69d</t>
  </si>
  <si>
    <t>ac780c7d99ff165f14b25e8dd6c765db4eebb05f98428ec9648e23a265a6f5b2</t>
  </si>
  <si>
    <t>ac82383ea0c32cdfacc0cec4b31e4f63f82cc2d03cfc63288a2571d3a1953e71</t>
  </si>
  <si>
    <t>ac837216c952798918f57d5ed766d58fb79b86d6e85398209ab0262f3cd0ff82</t>
  </si>
  <si>
    <t>ac8872271eec887a8565e49a5daaffb2736d51f07fa0ac700f78e6df74061a4f</t>
  </si>
  <si>
    <t>ac9223ddf84ff724e681cf87edc7d7f54a0a68e8f777a5329660d3679d2f15fa</t>
  </si>
  <si>
    <t>ac93e27249c1530026c29472167cdfa05661045a585478a092d35e5edc449318</t>
  </si>
  <si>
    <t>ac97aa442f56ecdac326eb381a1a75ef92de79e3cfd77ae8026357c1c406ad2e</t>
  </si>
  <si>
    <t>ac9d39d45a6618f14a171151b4386dc776dfd7b338236045ce7d169776f66cfc</t>
  </si>
  <si>
    <t>aca735c8829cdf97a9986f33d7a382ac9ac884d5e2755df1461a40c6b471eb6e</t>
  </si>
  <si>
    <t>acac539cfb9ba321312d462f578dc4bf56d2353d3fc94b0a7eb95d5a4dfc8cbf</t>
  </si>
  <si>
    <t>acb525ec13130bcb9c38db23fff28899f54be0053f577eabfec2956f51336276</t>
  </si>
  <si>
    <t>acb5662ce7d2d1df8afbdda35b82868ac96b62e3f5350999d350b85fff3977bf</t>
  </si>
  <si>
    <t>acb6a1e14b10f869ce3a3acbe6efa89e30a14fc8c2a473dce54016a273d964d4</t>
  </si>
  <si>
    <t>acb839f12be50dd9c2a662faa211d2a776e05382994dc673e73df8e3076e1006</t>
  </si>
  <si>
    <t>acba2b7cf965c90623345ada319cab7d7d82c7716049efbac8e0de1007da429a</t>
  </si>
  <si>
    <t>acbe1419634cc29d817f45f17b9230a59b10784a6abcf4f31874b1709b6bae19</t>
  </si>
  <si>
    <t>acc3076c4bf9c4ef95bf0eda76881edf7cc8e0613ed2c402de936449c03b33d5</t>
  </si>
  <si>
    <t>acc81642209d0022be202dab1f66238117a8e0f891702b65187f345a1eaca5a4</t>
  </si>
  <si>
    <t>acc89dbd85a46cb485cf909c8db3f32357a34840d30e63655a347507f0e6ff32</t>
  </si>
  <si>
    <t>acd35b5d8bcbe5baabcd0b4777315f9135e17fc200708822f6405615305f60bf</t>
  </si>
  <si>
    <t>acd395cd6da169e4bbcd521fb113a8eabb16dfd1affb467c53c86729a10c6c8e</t>
  </si>
  <si>
    <t>acd8deb5ddae6e5b4d8a427d7c3ad3fd4ccf0c5e107e02fa9230045fdde9083c</t>
  </si>
  <si>
    <t>ace215984e6cac8d2193f047e43ac965be2328d4210464fb25f66ac7b96ad0e2</t>
  </si>
  <si>
    <t>ace3a1ee2530c89415ca621033cdf15987047ec2a39311565e4854f5e7bc395f</t>
  </si>
  <si>
    <t>aced62ab6e9e36deb62e8aac747b35bb5e7b111a783376a8841e5f4d3d4febbe</t>
  </si>
  <si>
    <t>acf7c50628d0ed447170c89ccaf0de4b1b3dedf0e29c3092de4c91b6e9a5fb8a</t>
  </si>
  <si>
    <t>acf812baac8677fefd2eac9932d4e794f1e1df2230d9c14518ddc647e460fc67</t>
  </si>
  <si>
    <t>acf921caa1e3f21b7bf3166b986219035f33e6a58a3faf6827b5d6570be55da8</t>
  </si>
  <si>
    <t>acfc5b46fdefffd152a19403bf7a72589c5da25ed1de98097084ed8379a2e21f</t>
  </si>
  <si>
    <t>ad04f2d55604fe99b43106ee381af34bd9710cd17dd52ec7ffa280b65c16760b</t>
  </si>
  <si>
    <t>ad071312930bb23cbef5c8289d4dea1c881be8c653b73a3f015c8dc70400d742</t>
  </si>
  <si>
    <t>ad0ad931eee36ca934e3da635041ad2af88465f9effbfbaa065a040eb40ab676</t>
  </si>
  <si>
    <t>ad0c9a1095ec8b93d157505fd3a6553aa2a9cf72f3074526783f5811e3abae1b</t>
  </si>
  <si>
    <t>ad0e34b52f09b4b1457ca24d44f945c8d176629a900796e5ab6615577097a744</t>
  </si>
  <si>
    <t>ad1124bfc1bc48bb25bc5a197b650771f35f26fe2664267db4052a0eb298e94c</t>
  </si>
  <si>
    <t>ad16b0ac5f49ac52f2875eb5bdb8bd64c755ae21a7c9c3708c18c0f643d8b24e</t>
  </si>
  <si>
    <t>ad17f510e9ba31699a654536eead3472c8619c2a661d210ef06ae2278dd6fdc3</t>
  </si>
  <si>
    <t>ad1aab51c74c691a1ad2608283c08f991dc71e4c4cc2872fcc1f303db32881e8</t>
  </si>
  <si>
    <t>ad1cc85a5daf7cba5da2aef23a4d1397dddeac3cdd1bda78620247d99a795525</t>
  </si>
  <si>
    <t>ad1d488e87f9793901d2d06c4075aed452be0d9e0d9267d4506cca90d36e72e3</t>
  </si>
  <si>
    <t>ad1f69462108351414efcabda077ba60c7f6b5bac87111bf5b90ae2f219c1f19</t>
  </si>
  <si>
    <t>ad23092eb512a5ebad76e0c004d585ac515c362c110953f241f121e47b45a706</t>
  </si>
  <si>
    <t>ad365ab8ed06ca2aee90dcaab378eedd52b1c627bc83d66f2290f2feaae7a1ad</t>
  </si>
  <si>
    <t>ad384f180939434d2f4ddd0ad5825176571ce921c46b4b6bfb57480270c3d3c3</t>
  </si>
  <si>
    <t>ad4035706ab9d28830a2011a0b73e377677593739821f22b7da29cdb33f5bd28</t>
  </si>
  <si>
    <t>ad58127318a755a358e2b377b94e4879fb55a2267d13f31dc3382d293a75bb18</t>
  </si>
  <si>
    <t>ad7f6be980cd0f53a0b202cd530c0def6fd43dc80b452ba95fe3981ffa059fdc</t>
  </si>
  <si>
    <t>ad90d50cf88d04efb921fbafddc4382d6029f8a000792e58614f55c8a99346ab</t>
  </si>
  <si>
    <t>ad9926e7c5b9d7aa5c01098413ee6763671b85065b0c1f622aec8a081043235a</t>
  </si>
  <si>
    <t>ad9bee34bcdaaf1a2964055400eae11182bc0cb39569befa5107685c40ebb811</t>
  </si>
  <si>
    <t>ada032ee60f04bc893280af11bd3452100db244d26687503ce4dabe7b0f06c98</t>
  </si>
  <si>
    <t>ada212bce24ccf822fb6238bfdddedb700fe757e2e8323cced7d2eab0903d755</t>
  </si>
  <si>
    <t>ada69a2ac1025201bfa68eef9d5dee1db3542e189ecaf3e128613e87c680d377</t>
  </si>
  <si>
    <t>adb85016c97c968c793c922ddafc2d2dd6c00290501ee293ad21df9ebd9bcd4f</t>
  </si>
  <si>
    <t>adb886aae43b505060946d1682d6c83b662b67248b04dee3a28441135a95904b</t>
  </si>
  <si>
    <t>adbb745d94396a516e07a82b29faa67cac4fb45379474b7a6f72c3a4c81cedcc</t>
  </si>
  <si>
    <t>adc3815a20d6119e889bd327566ecf55df8c0db976fbee2277399038ef1e2053</t>
  </si>
  <si>
    <t>adc3e24b421bdf058bd6153f63e32f01e60e1b118cbe6d726c06fb2cc589c258</t>
  </si>
  <si>
    <t>adc8a0052da3360e96b7fdfc1e8797af20ab444629d1cd38888956d4172044f9</t>
  </si>
  <si>
    <t>adce3cbadf83d632622521947f096ee7bb4be49ef5695603d0323c3f51d38cf9</t>
  </si>
  <si>
    <t>addc75abfecf492324bfc40d98ff6ba762cdf326f4a623d5f23217168f9b1e09</t>
  </si>
  <si>
    <t>addcc219dc51fe41b5ca77e60743fdd241a86a87d587a823e66767acefe2ed48</t>
  </si>
  <si>
    <t>ade18b407e5904e82957a4f10700423caf6f0a9c7e48d93a5b7d087f319356e8</t>
  </si>
  <si>
    <t>ade3e0516435a29b7653cfdc8508eb2ef3a4eb3780ff113b34eafee0eebf73f0</t>
  </si>
  <si>
    <t>adeb03706640285a7f1400e1654e2d1a2e222e48b5e94d60897aa5171133c0c1</t>
  </si>
  <si>
    <t>adebab3bdadbe4277daa79db68d6a339bc969ac00c6a820933ff7e73940b4f33</t>
  </si>
  <si>
    <t>adeebbbdc7025fc038af9780322180e518341bd680100b50592149b1e34da7a9</t>
  </si>
  <si>
    <t>adf1315bf77b3d868d97ec37bf63b7eeb8e13c17ba0797a847b90b662c0f4e66</t>
  </si>
  <si>
    <t>adf5c63edfc08d9dc249c2718101d2c540d94a6ad37f8d01b4b9d43a3afc7951</t>
  </si>
  <si>
    <t>ae02fcae53974903828639a300930a3e9aa3322c309f7dbd3d4bfe7e886f9da9</t>
  </si>
  <si>
    <t>ae11a466c9d3d8f3199ad7266e44055f42f0981a7a384bafda744968e8de39ec</t>
  </si>
  <si>
    <t>ae1a3a8a1a1ae59bc0bae49a65006766b80b1264a4a77c17d7aecd47c532eeb4</t>
  </si>
  <si>
    <t>ae1c3fa72f626b8e2abf8a98995c1023a86726896381c057d499f15679550401</t>
  </si>
  <si>
    <t>ae1de615432a34b849aa12e6b9325b29c0192a698db12301685d2abd2ffc5921</t>
  </si>
  <si>
    <t>ae1ee0f63aeef8e9e6132453d3ed6028329e9e86b3c3461e245cb36a087b9dca</t>
  </si>
  <si>
    <t>ae2246fc9ec899abfe7d2a381339a4cb36ced8251b0862636cbe6b8df9ee5242</t>
  </si>
  <si>
    <t>ae2b688b507a81e721c8420e76db4e818f72b39963d1ed29735f3b12fe223086</t>
  </si>
  <si>
    <t>ae2df8e7993b4adfdf94414879266b8a07b6d7a733210cf6aa5b8f528a1362ba</t>
  </si>
  <si>
    <t>ae3ba9f5475c9031699dda6e84858625f108814a9fce167b94cca3b41a955002</t>
  </si>
  <si>
    <t>ae45a382333340af64c298ea5ae0895e507d46e603b624ced4173ada42dac317</t>
  </si>
  <si>
    <t>ae48d1bb4c0b433ab8dd0d7c1c29fedac7838173dc8e1aef32423cd11b5c56d8</t>
  </si>
  <si>
    <t>ae4a0f35172336d76134a5bf73a8f288f2054b8be08506f0c4defe5eb142e567</t>
  </si>
  <si>
    <t>ae4b71e630c060780c95c045bf219b38631da403f4ec90af7d03fad0b61defe5</t>
  </si>
  <si>
    <t>ae4da5f1e2b6f2bcc4fd3dcd0f3c30620ef3bbfafce6201c9f7d30f834f325c6</t>
  </si>
  <si>
    <t>ae4de1bb222d0859ae667429d6a07e0ad01a36a9c998103e5372616c4aa1fc12</t>
  </si>
  <si>
    <t>ae65e1e2060958c76a0debb0925666d916b175b1b0e113727256bf4b2fe65329</t>
  </si>
  <si>
    <t>ae65f72a69df44247c0d9ba97bee541a42c22bc354ed233a571db9edaf2a8eaf</t>
  </si>
  <si>
    <t>ae6738cffcbb36cf2eaecdf9e48e4ce558c70ee1927b6fe3f069bb7a397c707e</t>
  </si>
  <si>
    <t>ae68db2d59b6f3ee98dbd7ad45dacf2f5ea42729a36a3d19f44cfc2890c30006</t>
  </si>
  <si>
    <t>ae74fe65d81900a1b6531b0534f30088b2c8b609b87d87952479d99174098171</t>
  </si>
  <si>
    <t>ae75fb33aaf2963bbd4d14167600830089788108eb25b85a93ab7343ff2b2747</t>
  </si>
  <si>
    <t>ae7773d485dd67a4ca56ec8e75e00e46ea537ac0a8284c40c21cb595f3905776</t>
  </si>
  <si>
    <t>ae80089741f0284ba186bb42d72a0d70b777f87bdf7ee101bd8f0d21a5e6e4a3</t>
  </si>
  <si>
    <t>ae803bdb7827c63f9bbc2ab8b0c441a920ffdfcedf33980bd781002163ad1938</t>
  </si>
  <si>
    <t>ae860daef3dba6cffb20c3e836e022a75e71a9c4e4095839582e27d0f44c61f0</t>
  </si>
  <si>
    <t>ae87b6142e221e050a8ce71f566dc7a58a2d19f58f4b458472a02e699aecaa42</t>
  </si>
  <si>
    <t>ae8b5596e22f6470ac07c061b5f15ca43bbe4d79ea2cb975777ad3d6a46e11f9</t>
  </si>
  <si>
    <t>ae8d9733d301d23fa431f1289021c2289c22f13f9e52de9b168b96a4ab2ee730</t>
  </si>
  <si>
    <t>ae8f2d23b9f3d6b6cb3c196411a0038c54765480f97be2e3fc44a8b2a546fff4</t>
  </si>
  <si>
    <t>ae91307034847a69e5077a22cbec5cc8711081c19932a36cdf58f5230bd48b08</t>
  </si>
  <si>
    <t>ae94850a698925c6d4dfac42a0f22cc4326690286026345c6f1e943a34366e96</t>
  </si>
  <si>
    <t>aeae76fc5f8c695fb2708217343745105105379ade91d1a03eb1e4cc9537512b</t>
  </si>
  <si>
    <t>aeb0689b6cf051970a74b5ffd4518e8a844af04683ed96f831a968a18cce25a1</t>
  </si>
  <si>
    <t>aeb0b42f2c305be8d595c1b3ee87494917c214cca645d91d64d026549b80a880</t>
  </si>
  <si>
    <t>aebd20748bbcab2129a2868b10ae5c23b07e11773be0b1e3c9c1fa18677f26d0</t>
  </si>
  <si>
    <t>aed4b6c1322cfd7f9f1fd694e7aafc2d078abce14278916b90f37ec9d605616c</t>
  </si>
  <si>
    <t>aed5c2c787cff81907e1272b43f4195da6b40f838a60b04c4956d631eccdd1ae</t>
  </si>
  <si>
    <t>aedb504af75478b0910aec4b8f068f1f63783ff53cece3fc612ad977bad7f445</t>
  </si>
  <si>
    <t>aedc9baae5adf43cc7bdf7c7dbf69840962b50b5fd78e2c2746c9cd17ef9556a</t>
  </si>
  <si>
    <t>aef19f281592852a495c6fa45cb7b07feab385b1adc1a791b1d2d0e13b464ffa</t>
  </si>
  <si>
    <t>aef65ed5b83fec726ec61c4ca2bcc72fef03da1ac4f24d24f992551d37440115</t>
  </si>
  <si>
    <t>aef67fc961fcfdda2a4ecb75376702759c02585feeafefaa478e4cc906b3a7ec</t>
  </si>
  <si>
    <t>af041547feb35d18f2c7a08257d48b62ab1d82afe0b998a4307dd3431e3d5b46</t>
  </si>
  <si>
    <t>af066aad5d9537a6aae380850fe0bf02aa70d4ce4f3a0f6ee88d8dc71c9aa8ea</t>
  </si>
  <si>
    <t>af100210e250f58c2e36d02c458d656c28741a02e3f8d2ca17fcca4b8ee2b23c</t>
  </si>
  <si>
    <t>af13f1343b22e1b711cb18608e204c95fb894a7cb8cfb00fcca47f6ce95d1ea8</t>
  </si>
  <si>
    <t>af20915d56b2c6682aa496f6983159e214a12d789f3fe9edc1a8ff0393d51913</t>
  </si>
  <si>
    <t>af3fef9ef7d4232e51b3537c7bfccc19f09f68fa984983099f79fabe272de08e</t>
  </si>
  <si>
    <t>af42f6a26f2f0ca4f83f8cac35899ef0c2449420018f1ac36bcec6567a8fb9b5</t>
  </si>
  <si>
    <t>af44f458f4a255975f8b0b1a909c2551c39ec793d0158bbe373c8f3e213df509</t>
  </si>
  <si>
    <t>af4baa4c4d7c162633c53296a86d10cf3471352fc817f9c1a1a723ac6fd03e02</t>
  </si>
  <si>
    <t>af4eb2a97e2ca2d7bed99ba38d571b0fd0290ad85ff6507a9b331a6f0273b9c9</t>
  </si>
  <si>
    <t>af4f296fb4ffd9517f85686e4365d73328cbbdfcf48cc831ca495a913f262aef</t>
  </si>
  <si>
    <t>af518f71adc5dfd6a912a67f836a98a8dac1e41323ae25411bb61ae87fad6085</t>
  </si>
  <si>
    <t>af5402103c2f2f6a4f722e5b9529b2853e852b8543dde89a667ae1aa4391f4b6</t>
  </si>
  <si>
    <t>af551652965c6d5fed72fa019dc82faac7c1abd6db01cc4f6f8c9d8f6dae84ba</t>
  </si>
  <si>
    <t>af55dc258dfb3441b6421084c2eef3a2481ff3cfacb53dd82de383c3a77a82b8</t>
  </si>
  <si>
    <t>af5cad123591a6aed100dff541fa6356979ef0968c0a0ea61bc39727041c6ff0</t>
  </si>
  <si>
    <t>af605180ba741e7a88e7bdf38c19699466ec1e7c4fe73209026495c37ba265b3</t>
  </si>
  <si>
    <t>af624cf7f866779e8efc3d930a7aad21bbe10301158a62648def1acc9be5306a</t>
  </si>
  <si>
    <t>af6b163978024d033fb639e2620ec288eda960841ae10559d5a2396ee68e2627</t>
  </si>
  <si>
    <t>af6c86cafa250cedb3f49a5603904ca67798ddece437217620b34851144171cf</t>
  </si>
  <si>
    <t>af6cc9679ff76cf84e11836e43f503acedcfb9b07b004d780253e885f7a9a127</t>
  </si>
  <si>
    <t>af6d30bd46daac6b80203f60600c8e65350b710827b3b1eff5461edcc84d26a9</t>
  </si>
  <si>
    <t>af7606934a1815af8c9987a4021f799e31709ca44f56df46015cd4097e198571</t>
  </si>
  <si>
    <t>af7774b702da5afa8a6c2d652fd495ee027a0e5b4dba19c8cd24c29d44d36997</t>
  </si>
  <si>
    <t>af7e139e636c6b40e9df901da4366eea5456a7110844f19d7f0508f309fc41d1</t>
  </si>
  <si>
    <t>af7fcda37777d2a182d4158d872815726607d0e105a3e906e1acc9d35bd6b5c1</t>
  </si>
  <si>
    <t>af83e7977792c4556216c7213edc3421e35f3662ed9ebc1dd544c3a5fa9e9edd</t>
  </si>
  <si>
    <t>af84449453f53db714308dac22e30630f49f7c44ac68618abda0ba00ad168172</t>
  </si>
  <si>
    <t>af8a92eec4377d7385536dd7b5155f4577492c78a17742f5dd67f3f002fbceae</t>
  </si>
  <si>
    <t>af9b24b0799b9cd1a116f5920b803bf69260038e71138a932e01db974b940dec</t>
  </si>
  <si>
    <t>afa07c34ad1f2b2d79340505c035db6634a6707fb97c4d6d7d2f11b127005834</t>
  </si>
  <si>
    <t>afa1c90efd28068f94efa826eb4a9c60a41e15a3089ce9d371185b74f6281a2f</t>
  </si>
  <si>
    <t>afa2cd891ffe7074a26133bbf451a95cf6f9b8dea8d1415dc2ac220338bac91f</t>
  </si>
  <si>
    <t>afa511378c59309d78337d9476b4158a4c910d186fd5a9a2f6993a34e7b5d89b</t>
  </si>
  <si>
    <t>afa6acac894da7c6d3db14f4215baf5697114f6f149ddcbcd52b2bf31c0531c5</t>
  </si>
  <si>
    <t>afcc3603de2a2709a18f974a8d52d0066547590ce2a39b6133a5d4a9d19397e8</t>
  </si>
  <si>
    <t>afd3baea86257ca21a841a3bd5037e7f67975a3438542dd83130117178326fa0</t>
  </si>
  <si>
    <t>afd6de2f9499f2fba341af0f9dffc9ce02a4c0ddfb44c8571f612b72d7d4ad03</t>
  </si>
  <si>
    <t>afd9d17187239cd226142db4f649a7ec7e75c60b5f528a71d25dc34a00355b3e</t>
  </si>
  <si>
    <t>afdab1dbec70810aff3dfcf6c181e7115b5e86d9160bbb2cf5bcaf3fcdaf064e</t>
  </si>
  <si>
    <t>afe1c76f1f4a3b3c77abb233f64022935b916124e25a2776c08dc2fa353a6456</t>
  </si>
  <si>
    <t>afe49b08b2978dd215eada844be08427082397876f1fcc21d6485cfab288ca87</t>
  </si>
  <si>
    <t>afe4d2f53f847e5c2fceca3c0c98e242716a356529df551ce5c1e1dc17ea7367</t>
  </si>
  <si>
    <t>afeee9eeef65f0f3e7ce2779254330c72f7780c4c49b9d42037d025645c30509</t>
  </si>
  <si>
    <t>affdd9c5b9ab083468bbbc029f804dbe8daf8b26a031367efac31ba86b3d04ec</t>
  </si>
  <si>
    <t>b002efd62d0aaa899eabac709aec8cecb520e464f533b926ad7ae949ae66c515</t>
  </si>
  <si>
    <t>b009ed431a8db2684a952405a956c2a949d5d3f5d44b355ec70627762c38dab7</t>
  </si>
  <si>
    <t>b00f65ea31ff635fa6b18a06c003bd5574a0c5f12e9a6b9eb484152f34548c0b</t>
  </si>
  <si>
    <t>b00fa3814847e274234a729e7249579902735a715bdebe0011c54b7efb36ad0a</t>
  </si>
  <si>
    <t>b01199ecf8fbabc6c08a70c8fb697af5a40f0ca04331b7a5a207c89d751ff57e</t>
  </si>
  <si>
    <t>b013f31538e1076f7af2fa27f289e033d827ccf63728a57ba479c2b86647414d</t>
  </si>
  <si>
    <t>b01c6ed5d042fb6b472a26a9ea81b0253e5238689d54401693454a47daab5045</t>
  </si>
  <si>
    <t>b01df311c5751ac5ec6616e80083433cf1d3fb0d2d9a170cc89656524e068e37</t>
  </si>
  <si>
    <t>b0205a27e2cfc438588bcc43fe492e3eb308e21844102adf7a99d687682ac6ea</t>
  </si>
  <si>
    <t>b0252e2bfd5f63927bc2363075b5b4ec5d7507fcbc0f5ab75f027c1256869776</t>
  </si>
  <si>
    <t>b027c3638ef69553aa170a2323fed2733baa6ed62b32ff902156349b83879988</t>
  </si>
  <si>
    <t>b02d68627bf9c65b03a6cd59bccdd7e6c937bf69b618df2cd987849a5da93ac3</t>
  </si>
  <si>
    <t>b0345d4b6fa06c86bc58afb7cdbfefd14dfb64c1e65229c78f9eb0529e31855e</t>
  </si>
  <si>
    <t>b03aae064aa411c236119ab8ad58f8b69ed97c8086d55f98612c76548d07eb3c</t>
  </si>
  <si>
    <t>b03bc1bf3fc0cd79a6fd5055fb6f51b8de0cd0c4364829a9d14e971f7b756d75</t>
  </si>
  <si>
    <t>b04087c0fa20ebd2a8e692bd6cb7478476dde6287d514296c239043aae0c55bc</t>
  </si>
  <si>
    <t>b0442707eb2fe545943930bb3a6256cbf33871eb7a265be1ff5d1e265ea44b85</t>
  </si>
  <si>
    <t>b045fcfeabed231f8b7d8158c796aff3ed0d73a3206bd9e392b328db63edd819</t>
  </si>
  <si>
    <t>b049258fe5cfdb08bf05e2264f98b984726619203ba4ef803c37fc137532863b</t>
  </si>
  <si>
    <t>b049a74ca9d8785d843edc1ab7aa9b0b6f60106f51748ca1891f48347a882517</t>
  </si>
  <si>
    <t>b04c302331c6ff5be3631607e96b039a237d3cc464dfbfce08cbd9940f3f5c5f</t>
  </si>
  <si>
    <t>b04ec9fac223dc21806cf190f5e7391febde1c4bae4340b329ac0286f7921cc5</t>
  </si>
  <si>
    <t>b0560f32d2b4ce3c15d0015aadd971977bbeaef3b11ff41250ee081c72500bd7</t>
  </si>
  <si>
    <t>b056b5ffbfe97dde8127494460353a7b26e9d467f04006719fa13884eb758cf8</t>
  </si>
  <si>
    <t>b064147b2e439be97f863b2f10d4bf9a674f54f7ade9f147275259a7a17e1152</t>
  </si>
  <si>
    <t>b06f03df45b90c54de5dd87a20a561a997c2ddf13f7ea93c0ffc9753473f60e2</t>
  </si>
  <si>
    <t>b070c294f297fdca94434f5eb284955ebbd8f733ffb19ce6f914fc76f42b3991</t>
  </si>
  <si>
    <t>b0755e5025760be014fee5144fa2dca2c48667429e8d971fa85fc67131c3b8dd</t>
  </si>
  <si>
    <t>b07e6959a7e41cbe167575ffe8dab5080567ef197ec6ec86f9359f86edee909e</t>
  </si>
  <si>
    <t>b081938c233ee6d722d6ab768903b79f9eec119c546d9cdbc8d11c267b991c77</t>
  </si>
  <si>
    <t>b08a9d056553ff24c6958c4d54ccf8d10ff4deedf55ce0c7ec7433f12a6cf64a</t>
  </si>
  <si>
    <t>b08c0c0c833f1090d22bf82e7a8d3b5206d32276cab5ab3825364ca9f5a9edd1</t>
  </si>
  <si>
    <t>b0961390c7b334d496d3a332529d8c3258c15d9caac345b54bd8b8a6bbcdc119</t>
  </si>
  <si>
    <t>b0965ac21e62e3dab892ba181a3838ffae78a7658c10a380eec9ec92613b802f</t>
  </si>
  <si>
    <t>b0a02a3d2d167cf0e8727961e453cf870bd2f5bc336f0fcf0d8efac319d86d20</t>
  </si>
  <si>
    <t>b0a0d44f61a2afa4e9619dc22a5da0ef99930ef36d3a183fbd022a5fe207ee6f</t>
  </si>
  <si>
    <t>b0aeecacdd6f9993559488970c1ae15e929ea220d95fd7dddc054ee163a60f7c</t>
  </si>
  <si>
    <t>b0b5a01f92d3a3b70cbdd1b20704d3eefaaf698ce36ce6b05c68c9ed3ff532b0</t>
  </si>
  <si>
    <t>b0c1a86e7154a248c348e84665ef4396bc0db4e4497f394616deb3cf3dc6e580</t>
  </si>
  <si>
    <t>b0c5d41e6bbfbf5d41826357bdf1d485ca7e3e67450e4c659e04143b10eac49b</t>
  </si>
  <si>
    <t>b0c68940891958ce6a72f99212066b3f2c4f29f98da87ba2eb4d679d35c1d850</t>
  </si>
  <si>
    <t>b0ceebfb4cc8b2ee2584d88309115fe82bfb554f33c87da1232de305f6f26712</t>
  </si>
  <si>
    <t>b0dc082bedea83ef47f50936f77f17ed686bb130e497af6e6733f2b8c3a872e1</t>
  </si>
  <si>
    <t>b0defc7c2ede6e01bbb01d8baab8f311a92a6465b66414ef59daf533a7d37a31</t>
  </si>
  <si>
    <t>b0e25f49531d509fa07e742bd905fe74f9064c3b04ab36ef440d2d0ae3814cce</t>
  </si>
  <si>
    <t>b0e7cf859c8afa0915e2233b01301c6d1e2b438f95836722905f221231a311e2</t>
  </si>
  <si>
    <t>b0edf9e2a0e5d16100dd4a920ff810d70e0044e27cd93a79ce8df71b654b70ea</t>
  </si>
  <si>
    <t>b0f3901b3c6e7785859317395b98a2807e2d40243fc3b9d97b7f9bfa05d462dd</t>
  </si>
  <si>
    <t>b0f79e1e7a6719193afda546b7ff15472558c8cffd21d04d32bfa8bb0d0b5809</t>
  </si>
  <si>
    <t>b108170b3c93b7b1413d5c7cfe64d96d43d0537fdbd71ecefc1dbb43f39a9985</t>
  </si>
  <si>
    <t>b115794e566d1a25d93b3bed549cafeb78939e6d0300ab3fb1b22dda91dc8645</t>
  </si>
  <si>
    <t>b117a138c27c993e52b47522dc8810c273f9f329da971ef0de778026d163b9b6</t>
  </si>
  <si>
    <t>b117e69abf03d85bc5bbc917e4e16cb1629bbe50bd6eb2c3a5212c52bdfc78a2</t>
  </si>
  <si>
    <t>b11c20b1d26ad7aeb5b96d7abe89c615d3f81b6a8f9c4aa9f4b89c5b15fe5069</t>
  </si>
  <si>
    <t>b12b29dbed15dcafb08df5ced15254593863dc261520803025d289d46bb13263</t>
  </si>
  <si>
    <t>b135897248dd5b796257fe018aeed26cd4435a30b3f0fc79b44e2e7bf928e26b</t>
  </si>
  <si>
    <t>b138109a0da740cbc4355c4ba1370a0ef0772238364745747c84058efe5187e5</t>
  </si>
  <si>
    <t>b138d25c0c4273ef353dc02acdea7b8606e2938ff39b3166fd8029aad1075c07</t>
  </si>
  <si>
    <t>b13bd3521e5dab904883cde05ed5b9566734dfa4e572346837da960ef580b475</t>
  </si>
  <si>
    <t>b1554831339fcaedf1f7b248ac8cb825f8a5c36341379eb77e9f606c569f095e</t>
  </si>
  <si>
    <t>b1591477a2e7efd7d4de55db6fbbfb87af35a122a69bb29d73881072583942ec</t>
  </si>
  <si>
    <t>b15ac4b0342cedbf7d77d2b5b07e098cdff2b16b59a44c623476cb03abfeccc2</t>
  </si>
  <si>
    <t>b15f1a169177571dcbf29ac7c4ef98a2cbd61d8a2983f469396ef2fa2a28a3b3</t>
  </si>
  <si>
    <t>b164941942c9a5a25a2184108e364309b71330d2c193de8d1e1ff9fd50283a74</t>
  </si>
  <si>
    <t>b16a541dbf4cbc81f7a6e79fdf1c2105756447b46d729f7c46ea1fce34db3725</t>
  </si>
  <si>
    <t>b16fb8f7693203398777fd51f97e227ba360d365a89752cfcc799b02b2a3cecf</t>
  </si>
  <si>
    <t>b17031fcb5e34fbe49fb99f839f28d4ac4a79960bd60a97d7373341b0c7a622b</t>
  </si>
  <si>
    <t>b1709faf42c2d9080f7743684368818900bb4907f1ea2e0a2236187800663e7a</t>
  </si>
  <si>
    <t>b17180a542ac91143681517d24ea8a7c3874bf8f5622101b7d4c47438f3bed33</t>
  </si>
  <si>
    <t>b17d52aa9ddeeab83a0f7f0623e4a86010ffaa09a5b2c6c8791fedc9214213f1</t>
  </si>
  <si>
    <t>b185e3de4b7562267865ef227480e10c3b07276bda234c0a9f5aa5b072b3383a</t>
  </si>
  <si>
    <t>b19a0741606d5a42354a35c26a650199ad9bc3d34aea3a90693081e94615ee92</t>
  </si>
  <si>
    <t>b19ba7bef8dfb84fb8c59db1252c7659560dbf8b2ce9245f5243001069fe8c25</t>
  </si>
  <si>
    <t>b1a5ae8b5802b336f2493680aeca02201355373f2fddb3201d62145f7570318d</t>
  </si>
  <si>
    <t>b1b39b7f4886bee1933432d64f0f2956357c7b17181d7d4d03b39bd43dd4919e</t>
  </si>
  <si>
    <t>b1b523189cbdc25d1fc5189d5c3974529dbe5ae4535ab78c6b793105b256f8cb</t>
  </si>
  <si>
    <t>b1b594b272c3571922224023f42d6f608297e6c76d3a7fb67f328adba76f2636</t>
  </si>
  <si>
    <t>b1b6f2f8b8ab5785a5c379afe0a480f05418d3bb0ceabfd8fb7e6b778b06736a</t>
  </si>
  <si>
    <t>b1bcc15acb4884fbc3934675991295fc064da72871870fe7e37c2696fa1fb831</t>
  </si>
  <si>
    <t>b1c1a5d695c4174b197f5a98157edac2bdd2b9722a9f2dbc42ad8c80f2580fd6</t>
  </si>
  <si>
    <t>b1cb87ec37a6c89778fedc37fe9398d611bbecf69503c9f620c8b54d55c5534e</t>
  </si>
  <si>
    <t>b1cef803b66f9f875a7c9c9092ee829ae2669c9e2936a007da3096a30ad42ae6</t>
  </si>
  <si>
    <t>b1e29e58920d0e805585a284d04e277a6e18fb908d59bf63ec7b07aa3a674505</t>
  </si>
  <si>
    <t>b1e44d80c82a1cf51047449f544d5f1cb40ecc8a00d0b5f4c91e5e4a1578365a</t>
  </si>
  <si>
    <t>b1f2a1b531aba5f53417bb6a239baab74fd941e285a6ff6db569b73c7fd7bd14</t>
  </si>
  <si>
    <t>b1f6ac453303a39475b6ea8ecefb22c600fee11dbeb5bf3aa077dd37c0b54394</t>
  </si>
  <si>
    <t>b1ff027b2c5da33ca0c02d92807ff3a2e511d6e899016f1ab5e9c993a6659d9d</t>
  </si>
  <si>
    <t>b20a63048c589300dbe229e951c9e18aa22a41ebf799f8cf757be3c73d34bfbf</t>
  </si>
  <si>
    <t>b21104614aaabb1acdceacc003815290a248b42f3f0e6d64a70e98d6532f27af</t>
  </si>
  <si>
    <t>b21f34ec7638173fa008be4466d3389e4be41b902ea4c4bc0307aea2127e8733</t>
  </si>
  <si>
    <t>b22016dae0224b7c24a2e8e4c174cd774eae89962df70bcb31acacc1ab0a40cd</t>
  </si>
  <si>
    <t>b22443d45674c9ffa04a868d30788c60456e75eff4120e2b87c65784a4143f3e</t>
  </si>
  <si>
    <t>b224d0d1ab706a48870d55712aaa9b79c72bb112530442ce45348e3dab81e9ec</t>
  </si>
  <si>
    <t>b224de48268a03047c87081b2ccaaeb1caef517de81773ed71398bc5e513a694</t>
  </si>
  <si>
    <t>b2250b81984ad5b87962aadc7f004b1f052cc526f1c9c9fcbf205821c5702b6d</t>
  </si>
  <si>
    <t>b22c723530ea71468a202280e001366751e079e30be1bec47431534056b1b9a2</t>
  </si>
  <si>
    <t>b23aa0a4d025f11a5f788d895648306b0e54d66f34622b782bd1a26477431c0d</t>
  </si>
  <si>
    <t>b23c93fbd9ecd34fdc2f4f5ed23341ffe56215d86c46f04d7eedea90c49baafe</t>
  </si>
  <si>
    <t>b23d56b6c011a4522a57f65350a8b263667abf2202d546abdfbd012c71c0c2db</t>
  </si>
  <si>
    <t>b23e116236fe7241b0f23d2afc2de8e7e6f850425d9ff6e7ab8418ebc777163f</t>
  </si>
  <si>
    <t>b240d5336285898f7b6b3bed7c5cbf1fd19c7713170481c2ed794c0e2d51824c</t>
  </si>
  <si>
    <t>b2424f734f56e7222cd831a574a1791f04380cf46caa6919a8a2b3c189fe623e</t>
  </si>
  <si>
    <t>b257d721e7caa0a0cc76835ef7e0d675cc4575a8232c55766666b7045f51c497</t>
  </si>
  <si>
    <t>b25962bcaa1414ecf351a36785e4d30259e5d4ce224cd42be0402dd0ecde5d28</t>
  </si>
  <si>
    <t>b26d7abccd98ac1d55e78487bc8f146b2ae6555f50d337a9683dad7b129ed5b7</t>
  </si>
  <si>
    <t>b26e75785709a0b6ef7af311d973d2aaca8a44f9e66122e3b6a234ecbb53ee65</t>
  </si>
  <si>
    <t>b274597918083a61eea3d1e2287f799608386b98c79b1b8f85360b81c4ac2cb0</t>
  </si>
  <si>
    <t>b27d54c2eb0456e15534578e11b1163cb85a069b977394ec337da3dc708c6f73</t>
  </si>
  <si>
    <t>b28305010ed3efb29010f91840ebbe8a81e5b2b180287d3d4f97ac44b0dfa685</t>
  </si>
  <si>
    <t>b28b2c3f305133ff1ac837d8725532f44f129d771c0b56b354b9ad4374035603</t>
  </si>
  <si>
    <t>b28d7ec2ce0b4301941511a4da1281b73e26a1849435eceb44cfaa3705a01a95</t>
  </si>
  <si>
    <t>b28f3b19600a281f6630b3f892d580d4cef1182254fa1940538f9c64a777e171</t>
  </si>
  <si>
    <t>b2985d21decc8374b1af3e42e393eded9ed82b1c4c0a7cf374a896ff5888a828</t>
  </si>
  <si>
    <t>b29a2d3b2179384e9627a9ff462d93006e8ec972db34473eb87bfd4d8aba440f</t>
  </si>
  <si>
    <t>b29a4a50c3a5037474f6681b64bd92478695c646e80652b6192ed43921d127f8</t>
  </si>
  <si>
    <t>b29b5671f1aa3c08f635c7a8539a382696ac35287db5d261098d451ef274b8ea</t>
  </si>
  <si>
    <t>b2b3f455ee7c826e8323cfdf3fd1da4aa91e738076ff4662bc77b731dc9e563c</t>
  </si>
  <si>
    <t>b2b45860e11f8919cc5a58f087e794dc3599f4d2ea4542f023d9b2bf74495141</t>
  </si>
  <si>
    <t>b2c38ebc3b5d8e1bbafb6340368d6b6c3dd4c9e0dec3fa354c6d9fed97e2da5e</t>
  </si>
  <si>
    <t>b2cf231dd251eb604ee5a60eba23636415156beb7309b2f41b07c998971969b5</t>
  </si>
  <si>
    <t>b2dae5d4dedb790ca2b53cfee59b1ffe9c02c45b73a5746065729dc9a1de79c5</t>
  </si>
  <si>
    <t>b2eb7a77d0b4fdf67bfb1dbc976c5845d39331b7c3e20742fd2292efd7f2f872</t>
  </si>
  <si>
    <t>b2edffd28d80969d42868c68c0431e0f141ea1e1fda79931945cf75d9ecab155</t>
  </si>
  <si>
    <t>b2f18202d94c1a6ebd5a4562c6a89c3ed81b0f4d1a8ba53a70e768bfe6b4e4a4</t>
  </si>
  <si>
    <t>b2f1b2e198ea57806d0ed71c1a657c9810319eddd2a2672f76dcd19a1c7ff7f8</t>
  </si>
  <si>
    <t>b301ab611e732f75098e58a06d31b136c8cb0d33189363413383e23720d41556</t>
  </si>
  <si>
    <t>b3169210976a8ccb2d5bd822fb46a3f260d0c434195007d92942c072c862a372</t>
  </si>
  <si>
    <t>b31fb632d638e44abe1d16bf3fc1d50b6f48ead8cd24a9356dee9f5c1076f743</t>
  </si>
  <si>
    <t>b320c6975dac7823c214e6b0350225766efa8026095f35faf8f7a65356118265</t>
  </si>
  <si>
    <t>b322fff8f8d42cd7cfa600b438bace2d3943e8fd36b059ba8ee8d34c5dc816a0</t>
  </si>
  <si>
    <t>b32945b3eb90b82b78c0942e3b853818445fea6548178c69d94ee31b587f4dcf</t>
  </si>
  <si>
    <t>b332ba9702341202b4bd2487eaf13eb6fd6bb07e45d4b5d0666559b23b3d46c8</t>
  </si>
  <si>
    <t>b335164993d4a66f4dd51f739101e80a856c61bff353971ff694d8d3f397395e</t>
  </si>
  <si>
    <t>b33f42a990d0685fefb4e48456a5b2bd36b54a293fadf24a69433134ae851bab</t>
  </si>
  <si>
    <t>b34352eb1385e4a6981d460e02d21b914c186edfc093d8a874d29f905b068459</t>
  </si>
  <si>
    <t>b3465ac06ff25121b064de196a2d6437944b6253ac2b7e75dcd4b0246a5c54bd</t>
  </si>
  <si>
    <t>b3580c8c06efdc661f9103373759b370bdec45140db06734a488f19bbc8c6bca</t>
  </si>
  <si>
    <t>b366256de834df62388a211acd15f1a1330b277d4732483a9b9164fccff62fb2</t>
  </si>
  <si>
    <t>b3671e6d49eab8f6a172c7e0474aae9712e602211225dd4933780580d280d532</t>
  </si>
  <si>
    <t>b36a26aa254eb5b53dd61528ab4b5e9a4944c76c7dc47fab375ba834bb4c5447</t>
  </si>
  <si>
    <t>b3717714698850a96aac1c22031bb76e0cccb3af824edef8728b60ca83030bea</t>
  </si>
  <si>
    <t>b37423cdcc72d745919090976898d4d62c972025e4110193d88c9dd6b3fadf7a</t>
  </si>
  <si>
    <t>b37f393041ac55bd00e6e3c07be60158a5907ea5563b9931c2a63bb876a2f46b</t>
  </si>
  <si>
    <t>b38123277c10ca899fe8e74f65292cce0ab4e4c6c97a6b22cb35dd63713661f8</t>
  </si>
  <si>
    <t>b3849dcec9fc8f3b741f9a520b5037e8d948624cfdf1318f35ef44c6c189bd7e</t>
  </si>
  <si>
    <t>b38951cd44094ceedb408ec4c0206956412b8e810669648d05d5bb8c1a27ea08</t>
  </si>
  <si>
    <t>b39e862716111b763cc8b33a1af5a96189922485c2ca13a6b99d2f734d0fab8e</t>
  </si>
  <si>
    <t>b3a3a9086fec566d46a2e5167dc7068e7b3353f83fb4cbf6e28de1d53d8f6f9d</t>
  </si>
  <si>
    <t>b3a3ec122002ee921c26b7242cd2ad15835ec4d21d78ab7ca395a1c0c7a4afea</t>
  </si>
  <si>
    <t>b3a86b4a85a19fd2de350ed8615c61c238aea12e107d9a215088735e3e50ff2b</t>
  </si>
  <si>
    <t>b3c90eaf76f3343d75c652f2f401dc32f4534c1b534b80a1287af851ef86f736</t>
  </si>
  <si>
    <t>b3ce4593641b4df1e05ec7ea0714897d79fbd538062020dbdd0f4df28008c06f</t>
  </si>
  <si>
    <t>b3cf2d1810c6429365c455a92856d3e7a7da5f76d9cd806cb31adea8068357ba</t>
  </si>
  <si>
    <t>b3d0879d37436fbbefe09749d5a395f988c8d48b6ef0ddd7ed56aea247462f5b</t>
  </si>
  <si>
    <t>b3d36d8304bbedf41d97ba1a681f064ef1325c9f1a5dffaf3fa4ce8b36f81eb5</t>
  </si>
  <si>
    <t>b3d5e575b755652752bb29b36240084a1c7f5aac4077287c58680d6fc71af4dc</t>
  </si>
  <si>
    <t>b3dd7998167b844bf7f5742daff68e9594fffed49b728afd256b8d26caf5c884</t>
  </si>
  <si>
    <t>b3de4cdfec2650e2059448109066a264c792e783781e39cff8e22f18ebca096d</t>
  </si>
  <si>
    <t>b3df31897398b79b4d2e05d3312864860a6366563cc5deb5e7faa2e9ae5513c1</t>
  </si>
  <si>
    <t>b3e0802bd71acc990a9fcbd763dbb3c1ef3b52d9d691f9afa00eab0eeaf1acc5</t>
  </si>
  <si>
    <t>b3e9e4f6e1a07942539e2bff79e31f88b5843c355660ef167a89da93a3d50cff</t>
  </si>
  <si>
    <t>b3ecb356ed4fcff4cb1b1010121b66eeab6ef74b8fc1b176467ed7e482f19417</t>
  </si>
  <si>
    <t>b3ee1a4f7545f5ed357b2695979b3f34554721d53bad7ecca53fe43a7e39f3e0</t>
  </si>
  <si>
    <t>b3f0be5b4e8c221db179f3fb852b52b762623dd97a6f655d584a5a5171dfaadd</t>
  </si>
  <si>
    <t>b3f206cb1464bdf10a4c0b9c19a0acb648f18c82f764186cc40860c66d7e5dbd</t>
  </si>
  <si>
    <t>b3f2549fb03fb014b30522a72185e48357305fd47f71c183943a0907ed07fac6</t>
  </si>
  <si>
    <t>b3f95444253d4b2b8018746841f8e3526ae3fcb759454bc193c4bc46e3f2cd8d</t>
  </si>
  <si>
    <t>b3ff91c5af44b419fa4d871f10b58b58734b454f85629be4eeb847a7ade479a5</t>
  </si>
  <si>
    <t>b41c0e5908a93039e0a532ec52ef7fdcd92dddd05d100b174ddd3306ef73577b</t>
  </si>
  <si>
    <t>b425715f9dfc70678a4ed8c7b9b8e826f8dd551141bce3541035c2d9638a1e25</t>
  </si>
  <si>
    <t>b42c6754526c66940feed8108ad3e75d343a83e6ab73389247ab98b0e72a9af7</t>
  </si>
  <si>
    <t>b440d0f0616be7e8d905d647c1b9d053de04c947842226f2d91cfe2503859b46</t>
  </si>
  <si>
    <t>b452708f895d686b894f989e8f640e10eb606dcd0c4df745b416489198ab8102</t>
  </si>
  <si>
    <t>b456433f0db48697df70788777866b9844e793d4a6b9ee5de4b6251f76a17359</t>
  </si>
  <si>
    <t>b457810a54181eb29e301fb79369d2af6acefd439d344f9f888a07412101c3d7</t>
  </si>
  <si>
    <t>b4581178653a083d23b42c211e06957f265322c83b7054232120e68bc0b9fea9</t>
  </si>
  <si>
    <t>b4656e10b6573164b16368ada9456a9eba1a473dcda361fc4f94ffb12592f54d</t>
  </si>
  <si>
    <t>b46f36a07477e411d03e4da85047eecfa9533d2ab6302775bdaa3926c03d7a25</t>
  </si>
  <si>
    <t>b47ea8414521cfe2367919e53272f2ef1b041fed0b4770adcc07c4df26277731</t>
  </si>
  <si>
    <t>b47f4f0e5d54ec67d1304702767018a499f366d0e141a4443a3e470f1210c491</t>
  </si>
  <si>
    <t>b47ff2bb40499d063ec66413510f8c83fc9596ed354365b698063d7da15ce75e</t>
  </si>
  <si>
    <t>b4807ec0d94411522c76fc8f6c1c445856a8cee926cd0b9325702640896e8fee</t>
  </si>
  <si>
    <t>b4811a5b746e05a18545b5f13add5e6741817cb52278c3651dd55d1eb869697a</t>
  </si>
  <si>
    <t>b48aa87b652cf2396816efe62f57d848dccf83ed2889d332a7bf00b5a862016b</t>
  </si>
  <si>
    <t>b493c0940b4774913e7821d01a81f380409c4290aa9d5cb23312c1b6123c014c</t>
  </si>
  <si>
    <t>b49a11c88023517400a33a428eb9088a9535235fea0021f4b03f831fea3b0c8b</t>
  </si>
  <si>
    <t>b49d7f4bd69c116ca6eea6e718d1287f203153aae3d8e178188b776db201a334</t>
  </si>
  <si>
    <t>b4a980a538860bc2a83dd9431f3b879a38afdbeed690ab43fc1a4d5116945c46</t>
  </si>
  <si>
    <t>b4ab9a20c1c795d218ced2c0f091a66bb6d845a90743dbfe311f56e455fb540f</t>
  </si>
  <si>
    <t>b4acc28fd5578d6fa0783492422c2292034ded926d1212e301e74a24b148046c</t>
  </si>
  <si>
    <t>b4b328a0801f338cd638cdb03280a6f605955a4d0f663fd73401dd8efa77845c</t>
  </si>
  <si>
    <t>b4bbc06f1785c356a6df01081b008f06cb8daf015587cb2896c3c71cf28466cd</t>
  </si>
  <si>
    <t>b4c0be877ae569264a4f4db7bbff6ae5775faf850bed7454080051ddc6491183</t>
  </si>
  <si>
    <t>b4c7e5375a766b02a0d306a53b6359b0c84e51f3d42f76cf3bb153a9cbebeda9</t>
  </si>
  <si>
    <t>b4d40fcc0546b9b81391735dde1456d2bb75eb7558f5a5d9b6f1e3cbdb1b2f1b</t>
  </si>
  <si>
    <t>b4df250d01b736b545a9514c15b069534477f4b2ebb8f92345ff1b1595d17803</t>
  </si>
  <si>
    <t>b4ea228d169e242d9ccb5e4f04f703bb36cd515cf42a8d29394e8304ce82dfaa</t>
  </si>
  <si>
    <t>b4eba40b177a606c68591da282e3554a6f3a67e10cd39d7ba67a6b0ef415258f</t>
  </si>
  <si>
    <t>b4f334749f0b8b65c9c80faca0271e17419a4e95868a55b3ba97d7ca3af712a5</t>
  </si>
  <si>
    <t>b4fda90819a2a5dff785e5380aaec4182bf0244963c85d337b0edd491e3b7c0a</t>
  </si>
  <si>
    <t>b4ff9ef484118c18e2c74edeffa22a3acccc6d07f1d61c3bf64f2b2fadd87db8</t>
  </si>
  <si>
    <t>b50f6faac9558c8abec5c9e0246a83b116e7f15948064a507d7ecd821c52361a</t>
  </si>
  <si>
    <t>b5284605adee014847776d3fea3b2e029335881ae11f7c3fc738fa6e9d5e4c3b</t>
  </si>
  <si>
    <t>b529d4aacf681acaed18192f47597946a550b5d8e547467f797023212f610fe5</t>
  </si>
  <si>
    <t>b52b55354ac6ab08887fc02fbcc67ec54348960dd24df533aa428c323757bff0</t>
  </si>
  <si>
    <t>b52b55e99848cd9ec5aff91c484ccec4dcc675b270d63f21ecb9a3ec1ba50b75</t>
  </si>
  <si>
    <t>b533a93677bafb650b3245457b6c00427beab6d80797c85d370516f3de9f462f</t>
  </si>
  <si>
    <t>b539a3cd08f783e215a6acdc1f9f452cee5e5ee41b1eac752f9bf1ec5c680f34</t>
  </si>
  <si>
    <t>b53b71e0dbe672163a35a084d530ea483db40b45e4b13311a3c250b36e5f4007</t>
  </si>
  <si>
    <t>b53f7c4a8b59309250a64dbbf2b260727f7d0bc1759b39c25ca014af642ad77d</t>
  </si>
  <si>
    <t>b5454ab0d9bcf52278b20a9c114b748c78699c25807a9adc449c60ad450b3ad8</t>
  </si>
  <si>
    <t>b546337fa040f6edda360832c88dc1e47899bca41d9e2116e4cf0a288e484d93</t>
  </si>
  <si>
    <t>b5518390b347961588fac2d2b2461646c6f321f342cc2a0183aaf506f603cde7</t>
  </si>
  <si>
    <t>b5543dff55e5acb60dd807e81ff247095473fe9433c2c62fe94d6d80d0f0d27a</t>
  </si>
  <si>
    <t>b55bb5098734eee30928be2fc10d2debe2a2a3bd3c67c0a079413b1ce0b18eae</t>
  </si>
  <si>
    <t>b55d3d4f06c665e93eaf69c07a4f006ad377b4cdd04a8f616caddb32bdc23136</t>
  </si>
  <si>
    <t>b55df865b779d7385a7d4a9f58948ee4a7ec00469740f45ef6b7f382957bce6d</t>
  </si>
  <si>
    <t>b5794957105361aff0e52740276ce7cffcd3353a552a906f7dba494ed9923c8c</t>
  </si>
  <si>
    <t>b583ea184889fd20d80e2ee84161b9316e86c2449f1212d9f1154c8d12e1a110</t>
  </si>
  <si>
    <t>b58c898127e86f3322b88ba599cce2ea2f1f8ad5ed98bfbdc41e134d6046975c</t>
  </si>
  <si>
    <t>b58cced91874ed30a9bb7174c003c9ea88d22af1530e997d6a017ef15d35702f</t>
  </si>
  <si>
    <t>b5929cacb21f0b52e36fb195dd8b64e77863e821a36ebfd74145f374d4a3f112</t>
  </si>
  <si>
    <t>b598a93620e3754c1d8cf832a82ffda997bcd25b6aa7590e81c3cd858938e61e</t>
  </si>
  <si>
    <t>b59e97363002598183b73c57c2429559caf9f012a22c81ac8f927a5685274075</t>
  </si>
  <si>
    <t>b5a2f92b0a894f9c68525ae02e0f68392c4fed3a889b01dbbae52a3618d0ef7e</t>
  </si>
  <si>
    <t>b5ab108011a9c738008ca7c3259070715021b335cee792bd3a73f2962d540ef2</t>
  </si>
  <si>
    <t>b5b3bf118550d4b5774abe8f93f15b42783709e9d6b871ae78f59160240e85cd</t>
  </si>
  <si>
    <t>b5b6fb67b899b16e09223f9597fcb1b1330076a0c700814ddafee943c8daea47</t>
  </si>
  <si>
    <t>b5bbff30fdb0c5929bbc0ecc63ec00f983c6f98eb105dc31f4fe0a6b4b350245</t>
  </si>
  <si>
    <t>b5c273037e559f72284c9e8bf0e86e2bea37ba01251043e5cb563dfee2f095de</t>
  </si>
  <si>
    <t>b5c4dc07b5bfc913bbf93e232cd8aad0526b20e9846144725b9cfb5c6e9d05df</t>
  </si>
  <si>
    <t>b5cded266cbee2e9968e13826d9134b7fd5127daf1f1b91534aa8d7522f1c908</t>
  </si>
  <si>
    <t>b5ceec226a7b6dd60045959a58fe5fc7ac7b228b04b6d2061a7351a084a6d03d</t>
  </si>
  <si>
    <t>b5d2c5b2b47a0bb1d04ea85bd217a2ba7fad27dffdabca0f07994aee31b173cc</t>
  </si>
  <si>
    <t>b5d56f45b5d13e3eec5bc485f5b2a6bf6748f42ff193ee49cbed003b468c75c9</t>
  </si>
  <si>
    <t>b5dd338a3c853d5b3162f3536143ed7076b203224a1b2e8d4c55893d1e6dd53c</t>
  </si>
  <si>
    <t>b5e1a497df000310887fab359ccf39b45a3d928d8ce459a882b5e6356fc93ad5</t>
  </si>
  <si>
    <t>b5e4586a224f136d8c210a5c83eea94065490295c9d70034629047b143a4a9eb</t>
  </si>
  <si>
    <t>b5e5ef3ac18b9f2388abee56c93c163e19509b4199f6a6120ce53e055072d7fd</t>
  </si>
  <si>
    <t>b5e60d9e393f7d4752dbf0492a6ecbecd356ae822a110a8271bae9c028a2d99f</t>
  </si>
  <si>
    <t>b5ec26189d5b180b1b2fd50f84b26ae19019bd0f279e9c98071befe46113e5b5</t>
  </si>
  <si>
    <t>b5f153eda0e27538efc92aea00d0fa878c8ed218dd1347f8a249fcd084a8cde4</t>
  </si>
  <si>
    <t>b5f94447cc00ae5ce2b2e2b1594806c418468d08ca8426c07dc71b68adff4702</t>
  </si>
  <si>
    <t>b5fa913908e65ee721421c3632e6b50f96c48cad06711f5a5bc104d1ff4e7cf5</t>
  </si>
  <si>
    <t>b604e39d8398d05a38f95be98ac271dbacf59f184598759b00b2c5cdc39997fc</t>
  </si>
  <si>
    <t>b611f1da12744cbfd2136c1563919783bfc47899f919c4056ff7c45a101cbd94</t>
  </si>
  <si>
    <t>b61808647097f00f95add3174f84eba7b02197103becbf257f4ba7e4b70b6fd9</t>
  </si>
  <si>
    <t>b61970d9610e192980191db017a9bd5440fc87f473ea032a3f370185524af5fc</t>
  </si>
  <si>
    <t>b61b68d435e8dff3c3ac761b09203be1acfd359126e1224c462bbb0a191d22f2</t>
  </si>
  <si>
    <t>b61c238e4008620204b059eed48c236962716c028d469d511550297bc9ac1277</t>
  </si>
  <si>
    <t>b624f4a1d91ed5019bfc0fbdac2c1c1af981da6f7caadcb87f91e639d8edb24e</t>
  </si>
  <si>
    <t>b62bfa5c5adc2742d09b06a866a5c0a251d3da7563805909db043c6d9fab1b63</t>
  </si>
  <si>
    <t>b62e71626fd24b49261df298ef38cbeaba89bafc34159aa51dde0dfdb7df001b</t>
  </si>
  <si>
    <t>b63097a571c2b836d7acebe7a132693e6cc353c5ff097afa89674783e42e5f71</t>
  </si>
  <si>
    <t>b634a854e284c035cb423445c25b0f913d37a50e32396de98749187e50a65cf7</t>
  </si>
  <si>
    <t>b634e6d5c1f71dfa6b8e4c9b2cd7f8b19961c9c81d311cff521c16fc7929696c</t>
  </si>
  <si>
    <t>b63596673a5b5b25e9692c4a01b670d60fb9a2c697f399c955779276fa21fe35</t>
  </si>
  <si>
    <t>b64476e37d33d3f6683662a827ee82b3ed6c48d3113f0583a2fc67677b69418a</t>
  </si>
  <si>
    <t>b64eca47ed75a7218c11555029948a383ce36ba023dd9dd5c52ed6b9625f5229</t>
  </si>
  <si>
    <t>b6564b1abd77e0b0bcce33113c0d3cefddbc6842d1e188fed282dff02cf836f5</t>
  </si>
  <si>
    <t>b6584eabc0f46e02b22e64cef8b8c15ba36839053941c6a03ed2ec1165f6602e</t>
  </si>
  <si>
    <t>b65a015a7cae8e811ecad1b48c782222dea945507ee949f8490322f7a2ac5700</t>
  </si>
  <si>
    <t>b670a4a87ba6fdb2b8609bb133c9cfbc40e517c7b5813cb53ba959f47413e77b</t>
  </si>
  <si>
    <t>b676098173a41e0ec014d33269bf7f851896d87634b2efb654e7db94e3dcca72</t>
  </si>
  <si>
    <t>b676ef054f3ad1b05bfc6d9be3b0d202e0fa47170efa214b1124b5c2b88d938b</t>
  </si>
  <si>
    <t>b677826cb42806c0e8c1cef524975a1c45e13f3ec878a4665e41927dd107d6b5</t>
  </si>
  <si>
    <t>b67af705bfac9a48c057625b2fc8c6281e422e6bacfba981a7f25dbc94ef31f4</t>
  </si>
  <si>
    <t>b67b510e205dcf8ea98a24516e744580876134b80a5c6e4f89b4338d9cc2307d</t>
  </si>
  <si>
    <t>b681ab0e19153f2fa849e81310274cf1923b2be5d3c8e251b81db9cb356e535c</t>
  </si>
  <si>
    <t>b682ca94bb7848c96def7ebedb6c57afe4a962142fad15a94302f0b9c977fd7b</t>
  </si>
  <si>
    <t>b68d128bc0320fd089e590def7cc5b484540d9e2c52c0709bbfd0ffc897e3207</t>
  </si>
  <si>
    <t>b68f3547865b857743e96673c77fb68714d60e2699a2650c11d3b33a30a54a80</t>
  </si>
  <si>
    <t>b6932312e59b7e160d199ebd68bccc3852c3677f4f1578034fd9e7554874c041</t>
  </si>
  <si>
    <t>b696ff4e77430f89c7324d3eba0e73034567685577dd40afde7d56d28e8a00b7</t>
  </si>
  <si>
    <t>b69a565468cf7217052f0b8279fd276a123e225b7c7b073ecd15853bcdb1553b</t>
  </si>
  <si>
    <t>b69b67f418694322d83d02f6f774412a9c082c039ab224adb3e5f6a15fa893e1</t>
  </si>
  <si>
    <t>b6a20428ae0ef5171108dbabe46aafc484aab0f0ed60d7394084d311aa199626</t>
  </si>
  <si>
    <t>b6a75eb97d29e59a95b7f8f5bbaf613f7eb460062df0882bfc7df8036c163816</t>
  </si>
  <si>
    <t>b6a9f31411eb883c5eeedf0aaee1c2025649f84d300a93462a2c97ee8e5ac95f</t>
  </si>
  <si>
    <t>b6b6b8f9848bf86900bcc8e2c376b7b5375569c533fb9aac33b1993b2d27eebc</t>
  </si>
  <si>
    <t>b6badbad19f0dc4d02f49e57dc3424920752280947868a67e865a25b0e8e43b3</t>
  </si>
  <si>
    <t>b6bbc7389e18d40d9b8667f3f86709b3b59c3981a51a8b87e8afaf46e4626c3d</t>
  </si>
  <si>
    <t>b6cda0238a27aabe8b38b7d06dde7e8c60178bf726b6a990c815bf8fd94b7a9d</t>
  </si>
  <si>
    <t>b6d26c117dfa43ecfa2f190731eeb998aa0348b633927015c44788eaf0c54e91</t>
  </si>
  <si>
    <t>b6d2857ebae7b435fba95112d21ee40e01fd78944b83e8f01b36f5bd00f9270a</t>
  </si>
  <si>
    <t>b6d6857896765d184ec203155a277b3070a4c7f3f3ed9d550abfd5035b9ffec2</t>
  </si>
  <si>
    <t>b6d74c6a1d9dd4bd37c38cd5bd2e24e3cbca6c3150d21f0c7da92a5b603fb527</t>
  </si>
  <si>
    <t>b6dce21a1102f5e7e38e1ffbba6256994f6fefe533453be7f058c6fba8a536a4</t>
  </si>
  <si>
    <t>b6deadfa0abe3a25434183ecbb682ed45f6e70c4f51ea05ffea17fda067e2efa</t>
  </si>
  <si>
    <t>b6e5863a81e91b9633e57cf6575afeb21bbeaf86131c16cc0b0a57733aafb5ce</t>
  </si>
  <si>
    <t>b6ea85a81f4ea410fb7cd3963e84de424fda449bd2cc64d5c68293f6daf7e587</t>
  </si>
  <si>
    <t>b6f4a35b959807227cb9d07d2b6ca88bc9207ab1bb35ea570ec2266b1d60002d</t>
  </si>
  <si>
    <t>b6f534de37a2a40ad807cdb34492532fd40f7f341e1545e65c6cb4f5a20453fc</t>
  </si>
  <si>
    <t>b6f86f6b5ac96d7c450ab7d2f942692052f4e7fcd1340c54b1ba060ccb26d018</t>
  </si>
  <si>
    <t>b6fb6f1195eb80a9e6de66298fad262b6173a26b2c8c7eca2747386c23cbbc34</t>
  </si>
  <si>
    <t>b705ee9ec5083da7589fe5a0b9ba63a8cadf3b2b04c3665b0568aa47c693f530</t>
  </si>
  <si>
    <t>b70d692b1807c63183a49fbf67e7ad35a1834abb7efa57ebfb290f8b847614e9</t>
  </si>
  <si>
    <t>b713e17737be975e0bf4d342d2af62be5e11f628dfa7a5f28e74265864b99e67</t>
  </si>
  <si>
    <t>b7146f150437ed8f29c5f5b1f618ef08b2a1ee93b913f1ab2c50dbdafd9c3b0f</t>
  </si>
  <si>
    <t>b714a52b14ebe66d82ebec8e5ed64c8bbc2093ac4c9e68ae8c8467fc56af07b8</t>
  </si>
  <si>
    <t>b718e469023be92034d2afd4f58c10155850f49931fca3ab0117de86edae3b91</t>
  </si>
  <si>
    <t>b71b08f1b8cbd1877ecfc3d6612384d4f31ebc6ca05d8ae6745b6e3944261fce</t>
  </si>
  <si>
    <t>b71b6b5bfaf2340308ae82c03ab11f3d8fcff9a51f38d0922d16aa34370f625a</t>
  </si>
  <si>
    <t>b72ce9330b07ea94c0f7bac74e018734fccb012945b9a2903d3a76475b73898e</t>
  </si>
  <si>
    <t>b72d5ec1898303ffa8c9cf64bfb4e62161b9410562319955f73239698ad38983</t>
  </si>
  <si>
    <t>b72e73a39c8267a21387d97b3ae13d4b9a14b1a470899ad72ad8d1954d8c7571</t>
  </si>
  <si>
    <t>b735e0e364ab850f860e7d37d9791fb39c45688d8dbe08e0d7788f9a06678551</t>
  </si>
  <si>
    <t>b7361ff31a7118cd15c05858396e508fa9ba02649294673086704e631a58c5eb</t>
  </si>
  <si>
    <t>b736278717c025497b27aeac46033ddb29b7ba4efde044dc12e7f2bbb6bff757</t>
  </si>
  <si>
    <t>b73e5781f23d9e2ce7923e6781860b8d859afa89b14aefdaf468845158618260</t>
  </si>
  <si>
    <t>b740d6aa281b43f84899d932ae496a2eb9803793e6905937eaaae7dfb1ffed87</t>
  </si>
  <si>
    <t>b740f07eca51cdf015fe2e517b3c09b6f0316e44e177a436cb60b5c61a5de8d2</t>
  </si>
  <si>
    <t>b74ca5eaeb038c76f8db86b5867329f3602581b95ab2da133ce815b9af3f21bb</t>
  </si>
  <si>
    <t>b74edc87d907fafe56eb311a26dcef113ac95c6436c46d49d3ad8ba4b0033251</t>
  </si>
  <si>
    <t>b75024d4ada830ef13176155cbb8fd626a2268a175ef1bb0f6ef56607479584c</t>
  </si>
  <si>
    <t>b7592c2d412233cc4ccaceb92da910bc4677b0ac039899e8389ff3d22cfc45e8</t>
  </si>
  <si>
    <t>b764c85f712785f9ad46abf43b4810b3660cb595c54d998734e7f8764c099325</t>
  </si>
  <si>
    <t>b764e9491d80a430000a36afec9b8b042a35bee92ee9ec25f7fa49307faa48a6</t>
  </si>
  <si>
    <t>b765c3e5b024d762993f7704fd6db4c939bdf1fcbc5ad4a787f7d88984ef6060</t>
  </si>
  <si>
    <t>b77a49690b0cca23ad5c16d790a4b9246f48cceaa2e0cd05bfe2b51bc8be44cd</t>
  </si>
  <si>
    <t>b77fd2741cf95b15548615b69cd62694c15bbb35a7da89782afb529f8ae85d59</t>
  </si>
  <si>
    <t>b784c3637199bd43935909ec96b3259996a9b05530854ab054b3df17e562cf94</t>
  </si>
  <si>
    <t>b7939d63baf4a0244fd5ab558144816df704ce358c3386ccc56e67d420f9596d</t>
  </si>
  <si>
    <t>b79897a6ec85c896bb4f152f6f562b034ac1ad01b88af1619e1174e449549857</t>
  </si>
  <si>
    <t>b799a8e69478ff0ff59025edb26441afe99ad345ff7e9b87f095c29272cc8b6c</t>
  </si>
  <si>
    <t>b7a4a9c915db1bb2d0ebb6573ef878739cd034f4817238ea2896c55209824b90</t>
  </si>
  <si>
    <t>b7aaa399b7e95c0916d9364d255994fa98ff577d768e5ad425c3e04fa1d84684</t>
  </si>
  <si>
    <t>b7ab2f5420524b9e1e64caa0db9b7ab75e47fb1bf1535183cac29c3e39b3e147</t>
  </si>
  <si>
    <t>b7ac656a382e658db3ab1220b9edc465045412e6eabbb636fc6b1eb6998925da</t>
  </si>
  <si>
    <t>b7b3c526845bbeff38d3e9b319041caf2d6f60c482735eb4b91f6c71672b7a99</t>
  </si>
  <si>
    <t>b7b86822c178adc4b0eaf20d08967e2549e39fe16fa95d5df9563a779c95b861</t>
  </si>
  <si>
    <t>b7c109c649a13a18134a43fc1b85662d231bd74b7c8db01e058f1003930d8fbe</t>
  </si>
  <si>
    <t>b7c5c233f144ed8674018b5b8d42ea2455c223738b233d48c10d174311529dbd</t>
  </si>
  <si>
    <t>b7c9e3c4015bae81ad852428621bfdfe16b1ada2c52aa5e6f9e4c62b69be1123</t>
  </si>
  <si>
    <t>b7daa8b5a91c9500b74f3fa8aeb2973513dbc2d51fbc6cbb3aa1c60091efdd64</t>
  </si>
  <si>
    <t>b7e335e857ec3e0be149b369a4c8f43c0d17fc157ed0b850599c169430bb1045</t>
  </si>
  <si>
    <t>b7eaa6d1759a6e9aa0d8ee4f11b8e0fa208a0736b729b2a57672d3da0a736647</t>
  </si>
  <si>
    <t>b7fc227807b926f654728125282e8395a5a2a41af47a554eeba876030e539f0a</t>
  </si>
  <si>
    <t>b7fff0510eaf6c4466793d24e5fc523e92ca2127c536273bbfd721af652b9265</t>
  </si>
  <si>
    <t>b801b8cd7dd607bd979931d7401a6d69ae3803304c1d09dcde8d7c7a47aeef74</t>
  </si>
  <si>
    <t>b809c91fde1e29ff75a37e71e3d9395aa0132b587848382927d33be38ce130dd</t>
  </si>
  <si>
    <t>b80bc2091b4fc4a5f4432e52b980188f470a5465e2dad585197f3c426ec68a61</t>
  </si>
  <si>
    <t>b80e70c2e742fa67c13b0b1ca6a28f3e3255367ec4deaf949fc35ed61d51d6ab</t>
  </si>
  <si>
    <t>b80f501b4908bb56a01f258fee635a70cf2bd9a894dbc1640823179e96b0650f</t>
  </si>
  <si>
    <t>b8159a9c6f802babbb3d27bc161ca0e75ea24199ab5969093ee4030e38e45817</t>
  </si>
  <si>
    <t>b81a2d4cd8d69d07e1e7d93091216ca8954b2dbc1e17e0298028f65ac54784e3</t>
  </si>
  <si>
    <t>b81ef73d803131f06c1ba233c3a14cfa379ff81fffe590d818205fa3c83c392a</t>
  </si>
  <si>
    <t>b836f025af26d1bb583f68124eee19e3c08ee04abd4fdca6710923457e0b5873</t>
  </si>
  <si>
    <t>b83a517e9de8027815fa52f802c45b6905c746f6f0d8748cdb52bddb7adcf4eb</t>
  </si>
  <si>
    <t>b83bdb4fc356113ce1280778949364cdb07f1bd19a4f4cb19c4082d3d55390b0</t>
  </si>
  <si>
    <t>b84312bb02d2f0ab4f6f8f54e56409e1babc483b67f3659eb6f16cc8496abcbb</t>
  </si>
  <si>
    <t>b847bf390d38c37525e89db1651fb7665aa75fd242e557c956d3e4fa3ad30dba</t>
  </si>
  <si>
    <t>b85333254592b6075f2c6decb8d7126a5c892f9fae02986a3e46b05c60b3d167</t>
  </si>
  <si>
    <t>b85382cfcf6992710388849102a1e038ec2a14cdb9ad9d92bd117005994b4c10</t>
  </si>
  <si>
    <t>b8572caafea4102e302527eeacbac75c7e1e8913111306b4f869d0097b6a9c12</t>
  </si>
  <si>
    <t>b85ade6e67e197e97427956d99bef5f7c233dae568666cc11f0b059ed3920ad3</t>
  </si>
  <si>
    <t>b860fe615eb09585c41eb42a05944bc9d882f1186e533d0842290d9ebf96a156</t>
  </si>
  <si>
    <t>b86137aaafc6620a87b459cb3847cb4054ec535cb40b04098318efefbdd24a82</t>
  </si>
  <si>
    <t>b86250a22c7e688118c8df9f183d7d0841d98f0ca83099fea3f4a7750e18778c</t>
  </si>
  <si>
    <t>b8653c1a91a6ef3fdfa5e5d54b019a59b238aebab263a565b48c38898124d8b0</t>
  </si>
  <si>
    <t>b86de744646033b6d789f73154b2d51a2113bf9cb586ba0b51f5e91aed73a70d</t>
  </si>
  <si>
    <t>b86eec16caac73c21ec0ff53566a02c0b6a06e3de14f4e6cd898870e1282a5aa</t>
  </si>
  <si>
    <t>b872ad9b13f40d3e673d8fe8a20aefee9b914a3f541489132da3bc066931e129</t>
  </si>
  <si>
    <t>b8772dffac90a30c42ee5ffb16357a788c633b19f2251bf05d0eddaada8aa59c</t>
  </si>
  <si>
    <t>b87a9f776cec9004987d4f87968956f185097de23fbf499eebd599e2743f1286</t>
  </si>
  <si>
    <t>b881f4e84d8819a667e380a7964651667000cd85754a3dfe13a9ea3b05e3b938</t>
  </si>
  <si>
    <t>b883663872f6e8622ff348186b6a81551e293e5aae6a473d74bd24d414790744</t>
  </si>
  <si>
    <t>b88416aced985b566cdedd755e22a757253bfc10bdfa746f6e5f8551c98af74d</t>
  </si>
  <si>
    <t>b88b37a8744af52923be0b0e47760db70800f32665651199f30408de05412023</t>
  </si>
  <si>
    <t>b89b2d12941bee9e755f50c0038b8082b93b5f505497feaaf198c52aaa7b6820</t>
  </si>
  <si>
    <t>b8a465c36dfe74025d2c8716cbdb1aba0cf984d61d2dfeb9cfca6b5bfd729f26</t>
  </si>
  <si>
    <t>b8a582e48dc3d6fc4eabcc578c2538ab996b35ad5d3ab801b0f1ff634c88dfd8</t>
  </si>
  <si>
    <t>b8b83e870d2f8f2bf2b0ed7f053e0cc81ed2cd4b25ca94cd27bd7a6afbf4951c</t>
  </si>
  <si>
    <t>b8bcb205a7323afc902e445e6d4174615087e99712b18ecbea8f3e9a46b77e5d</t>
  </si>
  <si>
    <t>b8bff2181ce0a30fa1649a97a7ab392d6449e54cea79f5e40443ff6023c81dc3</t>
  </si>
  <si>
    <t>b8c78d3877655d19e656b6633eaf8a99d8282e802a100e959358b295d6e758a7</t>
  </si>
  <si>
    <t>b8cc9df52504149072f53ddc9e1b13cd2d88514d875ef3041f78461e67afed81</t>
  </si>
  <si>
    <t>b8ceb949d2d88cba2eb3180f1eddfd48ee53caa52c12e823c024cffa8ba77dc7</t>
  </si>
  <si>
    <t>b8d4545dd684bcd617a456379bd4fde0e7ec52c78128978a26e0cffe5116be3a</t>
  </si>
  <si>
    <t>b8d684e55ddc91d85243182bf5f673b635e681595dd2f661bdd894714f2248a5</t>
  </si>
  <si>
    <t>b8e00af370a8b1ab70f5a6798ec7151567f574a1e1a91d744fdcf1f247e4b153</t>
  </si>
  <si>
    <t>b8e1ee72fc00fb7ae22ff4ed79145dc09d7750f05a9e7fc2d56e8dd461bc7335</t>
  </si>
  <si>
    <t>b8e69bd1ebcb001681c3d5d934921342fec00b79faa96ef471f6463f8d0d60e1</t>
  </si>
  <si>
    <t>b8eb70476066bcc874c5d2e987d7c8df85e3c53198ede8c2e4f9ea1a210a1daa</t>
  </si>
  <si>
    <t>b8f3d144f59aa6513fe798bab0587e961df9100e34d9a15c1083beb6c8975af8</t>
  </si>
  <si>
    <t>b8f77a504bceb77b96c05df2de380679a0de34dfe159933d7f8201c583e41ec7</t>
  </si>
  <si>
    <t>b904048b2f21c4eb5d755d3f5f5f8516317205c24d5244cad65a3abeff5261dc</t>
  </si>
  <si>
    <t>b904f400fb667cdccba1e8a7ce0d80802c762452301e19d678d402699b7314b7</t>
  </si>
  <si>
    <t>b90c0cbcbdfff335f02341bd52287f0eced6e05d04a909da77f463c62ede7a29</t>
  </si>
  <si>
    <t>b9152965220e3694dc143012f8edf900bdba9a31fc81b6cd990e523fa6808538</t>
  </si>
  <si>
    <t>b91ba957f258d6d96877c119bed5431b175a39877af1063bce9a1be7bdef0c14</t>
  </si>
  <si>
    <t>b91f262b090012624ff5784e58b6e31569a843b06a6fb9951db2cb0c9a87e3e1</t>
  </si>
  <si>
    <t>b91fc7ed4d9ed16eb7ec8003a45a29853e2d557a9cba2f712539c96ec311cba4</t>
  </si>
  <si>
    <t>b920fa2e864f20a68a45d3535c81ca5e4ba092a8a2a59d863ff6645a6fa91968</t>
  </si>
  <si>
    <t>b922a2060c6d1fc4d157aa39b8c41060e3c6b75ca263c16782f6ac201668aadc</t>
  </si>
  <si>
    <t>b92347bfa4457b38c06da0e72cbd0ffb9e7fb3386a052707b039c5892ecbb2f6</t>
  </si>
  <si>
    <t>b9339d73cb00e2a79a6277336c59266763b1ef45262eb1d39d5db64e696cd732</t>
  </si>
  <si>
    <t>b93af18f5edb1b1f08e3a2e1f6e7822545e554052f4f5a1a64191aed320788c5</t>
  </si>
  <si>
    <t>b94040adc3127708e18650bfc184cbafcc6fd280b44eee0d440b21ce7c4ac36c</t>
  </si>
  <si>
    <t>b940d8eee107bde65d76313d12ba78abd18e679db5573a78a1fe10a3404b533f</t>
  </si>
  <si>
    <t>b9488b0479e3f810d5a5bdd11667a6365acddb1407dd25aa43b80d1eb3f328f7</t>
  </si>
  <si>
    <t>b94abf6c732934eef5b86f60bd6f5c3952a2a14e734582dc1513326e8e5d3c4a</t>
  </si>
  <si>
    <t>b94f77a89bc3d461cca15537970f32ee92a63e475db39bb6de63ab3ccc3d8dae</t>
  </si>
  <si>
    <t>b94fafd5a09151f5fdb96081331beb1b517f2f30e9cc281ddcbc12ac4ac5c524</t>
  </si>
  <si>
    <t>b95177502e0ea44c1bf8522d0885b081dfaa46d228dd2dfa5c281c61793008e9</t>
  </si>
  <si>
    <t>b95cbfe6528a8377a1289a54fb801113d70acfabd5cae194cabcfcb672e2a4d2</t>
  </si>
  <si>
    <t>b95e16f8f47fb319bf8b5bdd6ce1e269bab2cc012af7ca2ab25951e4ac585352</t>
  </si>
  <si>
    <t>b96441426f2496005598d5638b60be72df2963b638699e3940b36814fb2e208a</t>
  </si>
  <si>
    <t>b9672a0b5a0a057de25ed00dfb9e707688445e896b240be420fd3782c30aa7ab</t>
  </si>
  <si>
    <t>b96766580331d37a5176ee0437c73ec31ff1ec885b34f3f3714676834c167781</t>
  </si>
  <si>
    <t>b969a894d5f7356a4d900920d6adc1022976602a4253e66e8c06caa36b61e617</t>
  </si>
  <si>
    <t>b96e9182720f73ae34c40e397425a8fb1ebcae901539e929653d2f55b2006c27</t>
  </si>
  <si>
    <t>b97411073503684905697cb9e5e387d9afdcbf1e293c6f3727e25ac67c04acb3</t>
  </si>
  <si>
    <t>b975bb8c6900f38327c6d2deec1acdb0d946be14af932078a4664a04f6183fe1</t>
  </si>
  <si>
    <t>b98e5fa704bd17b9aa9e0f019917d096a1e15d257d196ce3f66bf2a79dd9738e</t>
  </si>
  <si>
    <t>b98f44bb63cfe2cc702fe29f35e515b648a576998d87ac5a279dd89dba694342</t>
  </si>
  <si>
    <t>b9904554209265aab02245a6d60c8e1ea18b6a258e3f11f24761a4702ebdcbcd</t>
  </si>
  <si>
    <t>b9a32202b4b709893e8676a84bdc4cf5fb7fccf977257223911a33cf84e2e594</t>
  </si>
  <si>
    <t>b9b2b68f882837967afdd572c3f8c33ab9ca264ea0cc76cbb043c6be6b03547a</t>
  </si>
  <si>
    <t>b9b455b7a1fc13ff7a8c6ddd0058fc80db3608b01ee40284eef95d127c06717d</t>
  </si>
  <si>
    <t>b9bba956b017d0b504e02c1f444bcb4bcaeac77efa26e8cea4a41df61eebb2ed</t>
  </si>
  <si>
    <t>b9c0698dea68d995f8e7716f408fa1537ddd548161cb6c8e9db1c6c297e8956f</t>
  </si>
  <si>
    <t>b9dff806424d9ad19cf2e82ab854fda6c6450904f96c700f8706fc03ec6d02c6</t>
  </si>
  <si>
    <t>b9e372a68c11f8c1a410e9db91c5fa2a88585f7cea3502b8536c75d984918e12</t>
  </si>
  <si>
    <t>b9e43aaf59c63f72224387a1374db4ba3eaced603bdd2bc0622bc51221aa7a81</t>
  </si>
  <si>
    <t>b9f3d5e159226c15fed0d8c8b928f58f8f23140f3f489e310fe3d36988bac422</t>
  </si>
  <si>
    <t>b9fd63020aed00a2af93ea8cd46d45c05ba9df3596ef05944f2350a973e77050</t>
  </si>
  <si>
    <t>b9fe975ec2d65baf347649516a3c51a8e029c3eef94ddb23b6b1a9eec5085651</t>
  </si>
  <si>
    <t>ba0067491b62897722d46e7cc7eb043ad16ee163e736ce5ee38ff2b129546bce</t>
  </si>
  <si>
    <t>ba0c7d2defd0afa36630bc77e7a570143c59c4f7d1e399628a9986a49a17019b</t>
  </si>
  <si>
    <t>ba11df5a6153054953c045ae7a7b6d3b44eae0f374829abf12c4953bf4089207</t>
  </si>
  <si>
    <t>ba13893c8be15b2edfb64354c2a8869ef7ee0681ef49ff347322720d47ff7dde</t>
  </si>
  <si>
    <t>ba151043da97c4cdf974c9f65ae366de156236ee411e2aed5aaae40bf877ff4c</t>
  </si>
  <si>
    <t>ba1b696b3df463f9cbc975a27cdacbf1752805eddf57781d0df6e7287180c25d</t>
  </si>
  <si>
    <t>ba2679c0f92c28870fc0fc04b192002d560f40aa09694c16b2421299b2919526</t>
  </si>
  <si>
    <t>ba297c9bcf17a9764ae706ec8c5ec0961f1690d7da9767bdde7c57578fd2599c</t>
  </si>
  <si>
    <t>ba29bab90a127696ece515794a32608decc70f5a74ba6bc6366de5d08d42e790</t>
  </si>
  <si>
    <t>ba30f9ce1fae58ee052de86853fce71bbf67223cddc2b3d38f23a5c21ef38e20</t>
  </si>
  <si>
    <t>ba3226b98618b0377955b0acd7daf54c03d344d64354f432bc78539cf0361e01</t>
  </si>
  <si>
    <t>ba374c273a6a1ce93b62261105285198123a7fd4a02e4208497d859704ad547b</t>
  </si>
  <si>
    <t>ba38371751a97664c81953e4d6ffcf20fb80e6bfa8dbeb0fbdb03a4ffbe5d5ae</t>
  </si>
  <si>
    <t>ba39994672c465f28b958429973a70cc3f0a6c7774caf73bc805645377da3362</t>
  </si>
  <si>
    <t>ba3ac8741791dd1fab6d3aecee2889b7d2f91232fc29ef3b52ffdadd44118edc</t>
  </si>
  <si>
    <t>ba4788527c07deec3c4d077ef52099c4f7152b20726e36c1c7bff80218a86d51</t>
  </si>
  <si>
    <t>ba4dc0d4398e03e2ca628ccb05123aea54f4c036e8baf1e42446862ab2667106</t>
  </si>
  <si>
    <t>ba5a7197d41a4a23e832b60f52bb97d7eec5add135175c3c43aa758b2c193fc5</t>
  </si>
  <si>
    <t>ba5f0f9fa24cf1cdda566d4823ae085d66a3a732c3511809acc1981da333a510</t>
  </si>
  <si>
    <t>ba6376272dca40aa6832336f02313fe5a0c74c65bf298a1672d250acd1260d94</t>
  </si>
  <si>
    <t>ba6637fc4b5c4eae525758513a0ff32f5821799d2560c3de0425c81bafc1f32c</t>
  </si>
  <si>
    <t>ba6e4156c92c695f8c6804c4b93e490c9784147caab8d74c04ff8dea33967384</t>
  </si>
  <si>
    <t>ba79612fa0c55563b2eed34df0d496231e1ffee1451e5e8233551e46b7066094</t>
  </si>
  <si>
    <t>ba8c8eb17e07dc0789071c0defdf593cf41e3c8c7345510a6c82ac802083cadb</t>
  </si>
  <si>
    <t>ba8d7a510893f13bf6f45bd192a4f4db0bc524a4a0602293fa60df3bd5ca5d8a</t>
  </si>
  <si>
    <t>ba8f45649c84183528d17121798a6c7520a0b994ac19a93b51ee0d49ff6c1faa</t>
  </si>
  <si>
    <t>ba922e100f48da7c7743f302143933d05499bcabbbb4621a7cad4c576ca2e6d3</t>
  </si>
  <si>
    <t>baa5dba4d3de898d8ef0dc4416c25fef04f4ab2b0f72f07b0fcbe822a602208a</t>
  </si>
  <si>
    <t>bac39d1432cb6bbd287d2e627e587619824872424f565109798e48b418c0a14e</t>
  </si>
  <si>
    <t>bac79917f61ba8d17e2f0dd6e0a577b05026a850a43710974f9150f04ce1b4d6</t>
  </si>
  <si>
    <t>bacbc08b6063fd42a55963c43dd57a58a2c67ce98e1900d282e6949e004bc2ae</t>
  </si>
  <si>
    <t>baef24342740275b2f08ac53730eb63f48f2a4d05e646e7a70d858dad5c67c1c</t>
  </si>
  <si>
    <t>baf981f758e949c643361c75f090f0121e469686d4ea29cb0158370c1cadfdb8</t>
  </si>
  <si>
    <t>bafcc1b75f0c91edd0e63cba573d3d6f6e6ce169abef26c0e41ec45f9463f141</t>
  </si>
  <si>
    <t>bb04468bca7a975d2020af8fb7751f2ec45036ba1f76df012daafc78b7794be4</t>
  </si>
  <si>
    <t>bb0562a1fa0bff30658330b1657b3f5440e700f487ba1cacf1534638f6b4bede</t>
  </si>
  <si>
    <t>bb0885def2860c44c2b3387227b2bd17f7fa733a4d7d08709764f16bc22513df</t>
  </si>
  <si>
    <t>bb0fa0c1b05fccdd78d5aceab3c2857b9d33623a37c79ff08d3fb575823189f6</t>
  </si>
  <si>
    <t>bb13dcd96b0d8bd21053c8b735054975353ca19fc84d7753d55d90c4ec01db19</t>
  </si>
  <si>
    <t>bb1733a1e30f4fdaa81f102b960842c6eb251877aca992f2b289d25aeca6491d</t>
  </si>
  <si>
    <t>bb1ae630cb05cd46e98b5ea2bf3466c6adc36ba28c8004c26d934a1ee935d4ae</t>
  </si>
  <si>
    <t>bb281fd10caad54fcff5a7a6df3b75d92a563ed98c3573d872a5553236977e9a</t>
  </si>
  <si>
    <t>bb2930f59f47da5dc18d28f7ee5da71834e1bfc53b781d4a465d499fe6be45ca</t>
  </si>
  <si>
    <t>bb29acd87fb8cea6825f74a3a2524a213bb26ba1070fb3f9d113bba608b68d02</t>
  </si>
  <si>
    <t>bb33361989912dd6846628c1a190b1614192006963cef1edab24d49a558261b6</t>
  </si>
  <si>
    <t>bb3de52a4763df9f027f9d37e9aa22136181716f544688402ba3332c6770df15</t>
  </si>
  <si>
    <t>bb492183c0ca4106e92300546cc1633de5ed3854a1bac8fa62522e2566cf07bf</t>
  </si>
  <si>
    <t>bb53e09a664026ab4664280fb435e1d5b02a9d7cb6c2d83736ee9ad25bbb7fa0</t>
  </si>
  <si>
    <t>bb56ccfd5258036a7b95425a14079fd367fb56bda93bfc5b316c5fbeea671ceb</t>
  </si>
  <si>
    <t>bb63ca233539548bed2073a60741d9047a9df1298121ad5c6ea881d5fa688b03</t>
  </si>
  <si>
    <t>bb6b9e273a9762e6bc8008f1d8f3b69a6b36e019956706dbf865c6ea2cfc6ebe</t>
  </si>
  <si>
    <t>bb6c09fd06cad490f06d647fe2c86b783ed3dcf0c69c42196fa01ae57b676c0a</t>
  </si>
  <si>
    <t>bb758f43bc658cc912e4149d565a7e67e2c8ab409b46bbb9f8dff302fc0eff42</t>
  </si>
  <si>
    <t>bb7d5c6654c29cb8fb693c27056c7ac3d9c2c9201c48887e07c57de9dfbba5a3</t>
  </si>
  <si>
    <t>bb7e87cf4e42a2c06542f31a4cd4ed1103174673667db5e15b554fc83b8cc1d5</t>
  </si>
  <si>
    <t>bb8009a39e3de9ce7a549a6088c4dc0b998da0f8d2eea4c28c502e393cf64b69</t>
  </si>
  <si>
    <t>bb831f9dd87d41e5e938af6f862009f58a762e730da472179fa1d3c273f084a8</t>
  </si>
  <si>
    <t>bb9ab6453bb6f013557bee33c61106f74d0d5d1d8a4e22c2aa34abd106937193</t>
  </si>
  <si>
    <t>bba52f0b6d3eafae59a6d6284d370cf21bf5d2f280bc57e8dba1607815cead12</t>
  </si>
  <si>
    <t>bbafd74463c098400466a43c64685142bb83e929a680b06b25c51242f72eb083</t>
  </si>
  <si>
    <t>bbb4375599babf8de31e7d4677bce93d2f7963840745a1ef4378b53515143dcb</t>
  </si>
  <si>
    <t>bbbf4dc94b3cf9a4bfa924a46701e873d7d0aeab125b139b68be30ab5a5d55a2</t>
  </si>
  <si>
    <t>bbc4b5de1d2fbbf6b9185e325422edad4986654b77e24faba4267227f90fc5ac</t>
  </si>
  <si>
    <t>bbc7b4f0e62ace3b84f3eff19ceef5b10556addce271eb4a3e8117f9b855d590</t>
  </si>
  <si>
    <t>bbd5b98993cbe1eb2d19a1a74e23e1a9a7080420744f6b15d89bbc26186da09b</t>
  </si>
  <si>
    <t>bbd6806bebf01cf9d2c622517286e7425b610fb7ee36c8be551ea66428829cc7</t>
  </si>
  <si>
    <t>bbd9fd6ad07919358d8884f80b759822dfed43e6134422aa7d0abbf3bf275c67</t>
  </si>
  <si>
    <t>bbdf733c855e73f657259d41f3357c98a46254a943f88ba29bf6e42b7e5b2407</t>
  </si>
  <si>
    <t>bbe2594184ff5eabd69f41ee51607aaa1780feb21dfef63ca98dcbc3ea3a6483</t>
  </si>
  <si>
    <t>bbe5437df9f5d54bc13d0a6b730f71df0b39a8d1452d44918d373a814d3e23c4</t>
  </si>
  <si>
    <t>bbeb9fb72b361047973837a76831ad798e497960f19b79ea66d4428194fa93ce</t>
  </si>
  <si>
    <t>bbf2ae6e5864baeee4481de756dd5f917ba8b258dcbd39bca971b6b440c678ff</t>
  </si>
  <si>
    <t>bbfd4330fbad7b2d0d96cdf357599f50bc1df1abb8014893a335ce93ddb997fa</t>
  </si>
  <si>
    <t>bc0713ff89e1c5c7f2d93939c6b36ff840d61ba1ec3139ae6c37924888d0f31c</t>
  </si>
  <si>
    <t>bc0750096547031091cf7df2f954737d7193247889276845a20e7fc79f2153a9</t>
  </si>
  <si>
    <t>bc0864b06d9c022c84d29a1713ccc4186ffa6458c82cf51c31c4b42a3b516b69</t>
  </si>
  <si>
    <t>bc0cb8cdcfa7c5185fec0bd73543078b0156c055de191894a42e656744972c57</t>
  </si>
  <si>
    <t>bc0dc55c3830c4dcacc3a742c2d687577b3b11e968572af81a7c3989d3a90f7e</t>
  </si>
  <si>
    <t>bc0dd7b2879d5c53da982faa6f64b4359e22c091d15a8f2e84aaa60bab45f58f</t>
  </si>
  <si>
    <t>bc139fd0f58830e62574fb29857c297d565211e2eca3f17c289613e82c430c5f</t>
  </si>
  <si>
    <t>bc15bfebb11c68e90807a255441fc2846cfedeacb3c75d10c8eb1d166e068ce2</t>
  </si>
  <si>
    <t>bc1e565ce87ff4cd43c461441ac3f0ae127263ba2d4c400ee6425c93116e4c9b</t>
  </si>
  <si>
    <t>bc206d8563c79e084c5fb35b36fe7e8867c0204d3c265b403e71aa1dcf5602bb</t>
  </si>
  <si>
    <t>bc21e80cadc84f8c9be11d0e800e677743b11b428a7a704d9fe9090575cf07ff</t>
  </si>
  <si>
    <t>bc25434198765f14ca64a7fc68d2ba4aa222f1a985663cd77f202290e4e8eab0</t>
  </si>
  <si>
    <t>bc28f68cc8701d41cc98b379d39749215f54b65adda73176f6ce8d0e28a347dd</t>
  </si>
  <si>
    <t>bc2bc9a72af6a15f5eb3fb623a6b492270c915d7a56e23e684467d4b25d781b3</t>
  </si>
  <si>
    <t>bc3d7318e3652b5e8cd1029d02fcd42ae1c6bd280d8e2f54ccb3c54602f17934</t>
  </si>
  <si>
    <t>bc4178b384049d3ebbc8370af7d00abeb94d749d7a52d6ce65772c2a14711a58</t>
  </si>
  <si>
    <t>bc47ee3f6b037e3cde244bc736a073f46a5af7f48a696a664de5916f8731a12c</t>
  </si>
  <si>
    <t>bc494c04b3ead04a92ef14caafe37d5b216b007a50e5bec183fc59b19a076298</t>
  </si>
  <si>
    <t>bc4cba83898dfe795308fa834c9ed707a4f5600c1fef890ac8fb389f8f45f8a2</t>
  </si>
  <si>
    <t>bc5bfb6e88a87a380db212514b2ca4421c0df6eea54efd92c1488deda2da1a60</t>
  </si>
  <si>
    <t>bc5c2a52dd3d48b3143613ad505f93d69a089b1c2917b2a814bd83eed1f08a34</t>
  </si>
  <si>
    <t>bc5eb631e1e4f9140b56948efe578e003be3c30bc8609f08b5ecc863b40569a5</t>
  </si>
  <si>
    <t>bc62e1da1d24be1404ed09b566c209381e8641707827b965ca6f9ebd8310aeb0</t>
  </si>
  <si>
    <t>bc6734c9f343dfcbb2093f05c3521054bd5007bf794d890b1a06e79173718763</t>
  </si>
  <si>
    <t>bc6886f098159d3f595c1a839ca39153feac0e92659a589e12238ef8876cb967</t>
  </si>
  <si>
    <t>bc7939e9a8fb42c132d95fb83c52a28baa69a8d7eb7b81eaa09a1a1070093bb8</t>
  </si>
  <si>
    <t>bc83038d22692f0253424e9bc205ef2b9bdb874b8c6273d48cec7cd74e6028e3</t>
  </si>
  <si>
    <t>bc85a3a5411194a8b44e2edaf7abb9b4bda8aebb9425eb320af8a954ac82e343</t>
  </si>
  <si>
    <t>bc8e5aedf8891907cb367d169c3d5ab1972917e8763a991c9afdf284d2f7eeeb</t>
  </si>
  <si>
    <t>bc90d281103cabc298e6a9ebb0e9d006aadccfb46d7480a2833d0374957247b2</t>
  </si>
  <si>
    <t>bc9176040e7ca0e9318e627fe70f7052a1f2026429073a28a1fcfd4f07e4ebbb</t>
  </si>
  <si>
    <t>bcb0cb9874a368e4c12c61ab3efb7433facffc89cfcbae7d7b05aff8a3fb0538</t>
  </si>
  <si>
    <t>bcb5b428468b6d0a8d3ea70666f7022bbfaf06bbd218325febec7ff877b85c10</t>
  </si>
  <si>
    <t>bcb5c84812bf09f9473c61e303d00d676ca89e5ffaa70c805b37ce78288627ef</t>
  </si>
  <si>
    <t>bcb5d5c7e4445db7452914565fec67919f3e2ab59db5a72033126e41ce614ea8</t>
  </si>
  <si>
    <t>bcbaa4709898e9bc7eb47901fd8423b16cc21189c2d7e464ced51435e185c702</t>
  </si>
  <si>
    <t>bcbaf3a3a394c71bff1a5cafeecfdebcbb38eecb6d11560d2571ef7b583fbc40</t>
  </si>
  <si>
    <t>bcbf20f0c19e8feb6444c965005651ee7ca87620a02e4ecd06f232c721e7286d</t>
  </si>
  <si>
    <t>bcc025e197503cee31bae857a6e77c4179a317ea3aebbdf3271d8f405445c27e</t>
  </si>
  <si>
    <t>bccc6db0d2bbea9e2554adcfb517f590cff5d632c2ed722a61ea27934df77a9d</t>
  </si>
  <si>
    <t>bccfee4d0752e25efab05e45dea22d7e80379e100ea7c067a5e5967810fd21af</t>
  </si>
  <si>
    <t>bcd03d61c37f7dfb9ee6ff869758bb9384d8e48332ca64dc06629055158fa7e2</t>
  </si>
  <si>
    <t>bcd4d853656c46fc07863d55e63bfa391a65d89ef760245c0d9eff364c4d94fb</t>
  </si>
  <si>
    <t>bcd5f82d9b194da9a1d6a8ce3f762cb9461ce1077c45636ab9fef5773f88c438</t>
  </si>
  <si>
    <t>bcd664ace540039dba60919628e329467f5e0f7bda4bc593e54894503d4485ce</t>
  </si>
  <si>
    <t>bce4d20b870cb7b93c9874b8c94aa669eb3fe1b9280b0023c87d24d9e2254a6f</t>
  </si>
  <si>
    <t>bce93666f1dd3e048bf320d97e02d4bf42b52b800499157b6099611275a04ba4</t>
  </si>
  <si>
    <t>bced366e33b290506a9760e288efdce247082043cb58e8fe621466835b0638dc</t>
  </si>
  <si>
    <t>bcee83ff1e96a8daf0308a3b1592643d07082350f50a6378359de106e0fbc20b</t>
  </si>
  <si>
    <t>bcf2aff9bccc4aa7286bf7735242a6b92551240116300f38395704d53d62d9e8</t>
  </si>
  <si>
    <t>bcfb4792c44f33dcf70bf54852ed8c2022cd58c4092e51adea11cc394d09b28c</t>
  </si>
  <si>
    <t>bd021258cc7ef0ebd811027aef6ba3743fc856679c28afa64b3ff8e2c691c00e</t>
  </si>
  <si>
    <t>bd038b583c21472ab04497afc9cebcbc4cfbe93cd1bbfa948e1ec2e33f32a5d2</t>
  </si>
  <si>
    <t>bd088e4863038c64b751f4f8e85b58ad605df1e834a287186b9a8038fa768927</t>
  </si>
  <si>
    <t>bd0f1d76e41a75340a0176e8e3aaa7f04fa29e05c5947e9f023e9b3e2ffbbf45</t>
  </si>
  <si>
    <t>bd154e32683b3e20625c5176027020eb03a18ba1db9e183207c9468611afb223</t>
  </si>
  <si>
    <t>bd17553a4630897edd06848b290d903332657feb8bf21c6cb799f65b54882f47</t>
  </si>
  <si>
    <t>bd1ae7d458723f1c4491c2580c130593641444fe89e0c90d6986f6d5e36312f1</t>
  </si>
  <si>
    <t>bd2be21acc28ac5ce9ef5485447e0e28ab44e5f277ba37e05b0531df923dc5d2</t>
  </si>
  <si>
    <t>bd32acb10f0637d496b353a34fc4259cb9430dce820e2854915298411ab0da1a</t>
  </si>
  <si>
    <t>bd39631a3e3ba5a10cae46145b6201a07b1a676deb4b3ff4187e907d0688567a</t>
  </si>
  <si>
    <t>bd39ba444a4ec9d51dc9aa45f01a54ad13f07c9aa05bd93607fd3bf00b0fac8e</t>
  </si>
  <si>
    <t>bd3daee86bec49e8cf49ffa09d831212d383baf0bf6ab9352372300ccb4ea001</t>
  </si>
  <si>
    <t>bd4aaeab9aabad6ee8100526f7a4a7f6fb137614001c04e694a86956c4c9e0c6</t>
  </si>
  <si>
    <t>bd5308d1ba9ba6d1725063e04e847fc3939c6dd354c80891d7f3cbee802fae44</t>
  </si>
  <si>
    <t>bd530b825658038ec1cd77ddae2cae06c606f221ef3ec789d5051b47a8ce698e</t>
  </si>
  <si>
    <t>bd59d0828264c436b83e40f41e5cc1d0c1a998aa47474251ac3c7d54ad87b359</t>
  </si>
  <si>
    <t>bd6227d9aaddd0303908bc52c8bee62c63b8bbc545e017d5cb889a929f4bdd78</t>
  </si>
  <si>
    <t>bd66437d7edd3505519eb93e670ba445588ed5d13ff0f8f484503371773e2220</t>
  </si>
  <si>
    <t>bd69b5b2a31855fc17d32d5cfdd3051f0420616f1f1275fd37892cffd9e82cd9</t>
  </si>
  <si>
    <t>bd69e72601411b1acf70bebe6e8d310f84cec3099e3d3932b936fceffefa4073</t>
  </si>
  <si>
    <t>bd6f66bc366ceb3679e48a64068cee34755a27a44221f08af1a4a907afa8818b</t>
  </si>
  <si>
    <t>bd70443c1829353dedb55a070c7a9fd4a1a5249cca394a3b73277ab3b8ab26c4</t>
  </si>
  <si>
    <t>bd72a1a1f46d6cdcaf593f4bb7c9966e4d23e5e8ef3ed8be485cdea3ad708857</t>
  </si>
  <si>
    <t>bd7b3ef7209a44040af29f6dc99d942a34574438d7f37bf60ea40e9a4adf6672</t>
  </si>
  <si>
    <t>bd7b9025fca4467ebb9fd18ce95418255e1d207850df7ba54cd475cfeaaa4b06</t>
  </si>
  <si>
    <t>bd8136e5375bd5cb97d7cbcd07215da5747eb0dc7403a76326b32287a59c6f5c</t>
  </si>
  <si>
    <t>bd83df59273edc567d1ad0d92df7a7df79a1f90e119c016fd8f541854212fe56</t>
  </si>
  <si>
    <t>bd844f5e281c04641e2df1260cc5001642f8272bad0e118fc8d0d76f67a2f4e5</t>
  </si>
  <si>
    <t>bd8937ae6095eafee3968731f877d5144d2b358fb95230cdf3d33f0b846c6c58</t>
  </si>
  <si>
    <t>bda067ae135055a18cd241ced14c8858f38048487909520a31ead513a948f081</t>
  </si>
  <si>
    <t>bda449ce27fbce204088d95565be694a3333c55c715c23b0e04d0686c1cf757c</t>
  </si>
  <si>
    <t>bdaadaccd36e4884abde389c225558fa8a3d6a193ce0c46a8038a50d7cc19033</t>
  </si>
  <si>
    <t>bdac89b6f0ffe9bab5d3f5727347227d34d654ad848568ffee8b2c3a2b7a5473</t>
  </si>
  <si>
    <t>bdad980ba4d4ad623f9cc9931e4f51eed9a44525f4f7d5f378f60d9248db1713</t>
  </si>
  <si>
    <t>bdb2e78d8edd416030c1a2ac4a1be0031c6f6e33453da1361e89c26ec62cda1b</t>
  </si>
  <si>
    <t>bdc0001f02c83bf2d46a0036b3b08f6939d3e3f19726534b3c406bcb828fdfa8</t>
  </si>
  <si>
    <t>bdc030adb54acb476a4a8a186faa94756d0f0433f2052436f902027f7bfea9b1</t>
  </si>
  <si>
    <t>bdc1b97f0a4b4ef51e8d9928eb8f8f0dc44c9f3bb97961c768c0be6e4f1b5ff2</t>
  </si>
  <si>
    <t>bdcc5216b9eca8fc526dda27f948a3cd37ce0342a6352a7a48daec29f6b5d5b2</t>
  </si>
  <si>
    <t>bdcd459ec00d6ef9469b97313672d1645c47dddf53fee3a073bb3455ce408723</t>
  </si>
  <si>
    <t>bdd3ec1cf533f200756b7c758f91f3baba694a4bd914c148e8d910919f8458f1</t>
  </si>
  <si>
    <t>bdd77638b8ec0194ac0cfeed789cd5fe7c13f6aa921fd5a0ad4a63b7bf0e214d</t>
  </si>
  <si>
    <t>bddbaf8e83f2c711f9de95df9342575f2fcaed16b686bc32f579a6181925bf1b</t>
  </si>
  <si>
    <t>bde75cad4338bfda99c2b1555d897de5ea8fdea16705779c89078e38f10acc31</t>
  </si>
  <si>
    <t>bdeb80f3cd9914a5e9b30e7dd6145bf1a8abd4e46c513a8c0b8b4954a33f6ffd</t>
  </si>
  <si>
    <t>bdf9dcaaffea95ff789bab658b56a00b172b26a1a9c363fcc8fb9cacf92d38f6</t>
  </si>
  <si>
    <t>bdfd1878ed7f78a5215f1fd469056fe20015f4194e4a921f758cb679ba75e1be</t>
  </si>
  <si>
    <t>be030f4aa39c86c4bbaca455f71711e59a07e4d25edb795589e7ff4398ef0c4e</t>
  </si>
  <si>
    <t>be04e76c4a24b7d07ae7be5b35072c21f867412d6ca271071b57dd4c1582f61d</t>
  </si>
  <si>
    <t>be0f59be7f48fd52015f7eda0f025c849eb14f5bcf930b1618ab654f36bbb867</t>
  </si>
  <si>
    <t>be17849bf8310240ff855fd2513e512258f11f009a3fa2208136004b274f7811</t>
  </si>
  <si>
    <t>be203feced76f9835576491e7c3eaffcad40afdb453791c5b1cf27e58cd16945</t>
  </si>
  <si>
    <t>be2c084de0915d3f323b36f8041d14264ae21d8506e3408e7921d3125c42febd</t>
  </si>
  <si>
    <t>be2f03e2b419089acc7e5399c251335cc4c20230e615fa49c29b9fc91bb41c25</t>
  </si>
  <si>
    <t>be2f4ec86ab97bc00e6659aca14943ccef15744b07f6ed8f63a78b87d170245d</t>
  </si>
  <si>
    <t>be3aff46246a42c2d1a687fad0b683be6ec7ef1adad4176fb2d75ce4fe2e0f41</t>
  </si>
  <si>
    <t>be3d66ab882464421f4134a42aca574db1783d775e2f0438449f86251def9f98</t>
  </si>
  <si>
    <t>be3e3ca967917bb3214917ecc5771dfc96438c6132e606af8b28e2a57dc5c7de</t>
  </si>
  <si>
    <t>be3e5797ed03249e304aafac5e347d5e16bd2dac7cde5fb09534a3541e20e8e0</t>
  </si>
  <si>
    <t>be426a87ed1a3163b7102dafcf9af90268983c985cb394ffa95c5812ac74c950</t>
  </si>
  <si>
    <t>be4a3c6a8e03186ce77064f6af8f9ac1bdd25a507ae312cc984cd5eaa5a21598</t>
  </si>
  <si>
    <t>be4c3a1c0b699b898a0e09fb5b0fd8f1df8a209ebc385a9772bb3335eb2538a9</t>
  </si>
  <si>
    <t>be5d52e2de0fd610bf9d1ed871f196be67aa985b9343d37bd35c2e944dcfbdfc</t>
  </si>
  <si>
    <t>be7518886273f04f3ae72369d5e1d1fd65524b19569c51da5ca7df7efe053a44</t>
  </si>
  <si>
    <t>be77c8f0676d2d1e6f817cc60fb70f53730cc99edea79fd4e2b8357d1db96498</t>
  </si>
  <si>
    <t>be79a921ecb9c660860b25820a0ee303f577b5f6df9477ed7786b688414a8371</t>
  </si>
  <si>
    <t>be7a41b29f5705b4561df9b1164e43eaf90d425a86ac14197cc38eec07a561dd</t>
  </si>
  <si>
    <t>be7aca9eeeeffd00227a1ca026e6665028591b6d0a962241e18efe6bcf8442ba</t>
  </si>
  <si>
    <t>be7e617b518b2b9ffca1fbde249bfa2e1a2f29324a3795f7d9dac2f1a14116bd</t>
  </si>
  <si>
    <t>be83808d20f550012350ef8d916f7b752b4837150580ec41b45d257f1ca70913</t>
  </si>
  <si>
    <t>be87394030e80683c747912c212350529aaa0b3510321b3fa8a7b54db919a7a1</t>
  </si>
  <si>
    <t>be89bc3f1ff8f085bd74bfb6ba2add0d7351d6228af0c2bc2b98d546a21e5653</t>
  </si>
  <si>
    <t>be8ac68439127add68de74aa8d2f93c9e58156eb2cc82bbf6065083c49762d16</t>
  </si>
  <si>
    <t>be8cb3ef9f9d513b48444dace2361460e2dcda0bf31d14e4058f59a75c8a6f46</t>
  </si>
  <si>
    <t>be8d6d485d233c8e0d69f0bddcb003bd9b73ac11ab86ce42229a6fd166577b2b</t>
  </si>
  <si>
    <t>be937a635cadaad0ff982d4a1bbb10ffdf762020a1eecccfe31d4238aacdf38b</t>
  </si>
  <si>
    <t>be9a3600ef831f36a76c12800c383cbe5e6fa324c170197ad328312b400de675</t>
  </si>
  <si>
    <t>be9b469e64ccb5eb8a1d6016c6accb4f8c9e508d5b203b99fa67953de146f031</t>
  </si>
  <si>
    <t>bea65d0aaa11ed1fb8593c6e93dbf93b81d4219c3d22519b515c3efef3c6164c</t>
  </si>
  <si>
    <t>bea9606802837774dd81f21ffd7a3f9e2e3dac6b50f8a689899e96039d858c54</t>
  </si>
  <si>
    <t>beabf4aaf921dc5097bfdcf43af56ba82873899be09cfddb2324b98b229f9ab3</t>
  </si>
  <si>
    <t>bec06ff41326e687c478494519c09347211d2015cc03fbfda444b79c781c10f8</t>
  </si>
  <si>
    <t>bec2555eeb0cea2c397c15f8ebf40db67a987819df09a1f73e81778871a13e26</t>
  </si>
  <si>
    <t>bec3e5752fc01b3939e9bd0d9d3d048eaeff83a4c536d96bedd5f4c1bad773e8</t>
  </si>
  <si>
    <t>bec8e04f046b42cad92be1da7b6ccf2acbefaae1079683eb98dcd06c69467b92</t>
  </si>
  <si>
    <t>bee2fecdac258c00d4e16d008f9d0a11fc7dd6ae343d47424db6bad89b4e834e</t>
  </si>
  <si>
    <t>bef0f64f0ad8998cf56437727b6c6c577247e06dcfa771adea6441539eb4a73f</t>
  </si>
  <si>
    <t>bef53881045291196e8552bdf6bdb85aca2152b4d2e2b1c3ee0a6e941f9f6f5c</t>
  </si>
  <si>
    <t>bef95ee131fc80c625d888c315a72bebfa81438e29b6945e1a2e844c0d1ac31e</t>
  </si>
  <si>
    <t>bf0acd43f2ffcc39f05c2453dda47cbe7916bf6e59cad65f358b2db9e904881f</t>
  </si>
  <si>
    <t>bf0e359ec2d685a198aecb156fa1e5ce50f4715d58200dd43355ecd9b2ad7731</t>
  </si>
  <si>
    <t>bf0f4a983dae8c6750897a8d8a4af853bdda8a1d12d3db4dc4ca2bb09c9d4253</t>
  </si>
  <si>
    <t>bf101de11412951dc23fb5abb61d1aad1d0d1fa877c258b585ddec0a06007c36</t>
  </si>
  <si>
    <t>bf112df83b167a4cec9b1cb761570a9fb8f91c8a244e9393f1c321391ae4cfe1</t>
  </si>
  <si>
    <t>bf1aab275f0b9298a07fe2dabb0afd80fef193e341a44a51beb09bcdb1922126</t>
  </si>
  <si>
    <t>bf33e969a37ca1f379bd6b79e625f3bd04a7c32c02e587ddd874cd01a8869009</t>
  </si>
  <si>
    <t>bf390a91457b36188e983260d16c69cd359a14196745a6749c24dd98bda4e25d</t>
  </si>
  <si>
    <t>bf398d6c6d48ded3a47a0ded5c7f0a6711c971338dfec5151ec3490bcb28bf0b</t>
  </si>
  <si>
    <t>bf3d68cca6c14beb415d134e8c7894dca37fbe5c6e08b8bef9e35c361b4aaf87</t>
  </si>
  <si>
    <t>bf3dcd8cd2482d1e9bb5080bd1cb373dbb23ab0ee7b6746c3bd214576a62b5fb</t>
  </si>
  <si>
    <t>bf3e0e4010b32899554cfc6613bf569df3a58bdcf9b43731a9d177f6e57edbd5</t>
  </si>
  <si>
    <t>bf4038601f9e165d1e07a69c6dcae683c68776a3d538cd76b5f6fe51e5059553</t>
  </si>
  <si>
    <t>bf52da8e23148e74955ac66b137b4e35e596ea54e2fe61ea4779be07b41b9363</t>
  </si>
  <si>
    <t>bf69d135efa8aafc18c75c750fa6ee3f756e2f30c60d90ff0f7ac46b53467fcb</t>
  </si>
  <si>
    <t>bf6a49866ac9d08ca83a218ed1a5f908b7a6ed01cf0844263c75797633d3d390</t>
  </si>
  <si>
    <t>bf73a7b5c9214ff5f51b53904e47c8d2047eef8f68e40a2747871d6ff2b8dd6f</t>
  </si>
  <si>
    <t>bf778a986c568500299ec085e024c26db0b4c5c9d83914a4a0b74abff292c30d</t>
  </si>
  <si>
    <t>bf801b359c5e6b77d27784d1981a2beb130a190f1abf96d4a2068af67df2aa57</t>
  </si>
  <si>
    <t>bf82cb95ebe29d3db999c855963b9202718a3e3c97a6299c4d4d19a9e56aab32</t>
  </si>
  <si>
    <t>bf92efe34d7f49ba8d28facb34b1aa81b5f04330ba9131bcff33ab22b32bfe2e</t>
  </si>
  <si>
    <t>bf9923d233e247dca4bfb2ec9ceddbf3d56380419f02d41813b5e85986e08765</t>
  </si>
  <si>
    <t>bfa60c90085f6986a2dbe40cfea1b4c4d162d5d9aabd30a57f4331fdb29b6855</t>
  </si>
  <si>
    <t>bfa85a2b575531f964c6553a68ae56c57c40775e997e2715eeb269080fbdd049</t>
  </si>
  <si>
    <t>bfbc60c4aa137f8c809d52409cb0ccc2270de5bbcabdf75f9e80975630f33328</t>
  </si>
  <si>
    <t>bfbdf7bcf97f6219780c2040ad553575ec1ab4a42f993973663ef7e02744b41c</t>
  </si>
  <si>
    <t>bfc36460483a8a8db95d6684d3b0a4ba8cc8e498d82bca8597f72e987e64f024</t>
  </si>
  <si>
    <t>bfc5b716c577839dfd824d70568652a384a05ad3024dd50141cbfedd7a8a43da</t>
  </si>
  <si>
    <t>bfc868cc9edaf268bf2d62e314cd9f1bf2aefa340c2065b682bec0f3906d2b91</t>
  </si>
  <si>
    <t>bfca51e889ce64a7cdfd8dcb7af43ef75e32e33d0921cc731a1e480c8dc537bc</t>
  </si>
  <si>
    <t>bfcdd52c1cacd7936079998304bd751258b76b2ce08e1f3318fdcaaefa1bcea8</t>
  </si>
  <si>
    <t>bfd6029283ea7ccfffdf48a15f572bfb224c59acb66760f69f7c304a304499f2</t>
  </si>
  <si>
    <t>bfd76fe5a9ec266ef5bd52f298b2ed71eccea924926c1c6d18431dd422a6388c</t>
  </si>
  <si>
    <t>bfd772804da18a16778e317d23d66f7eaae5484d2842a4f4bc0db166849e996b</t>
  </si>
  <si>
    <t>bfdc39d56e19c8e2fac0ace0f570aa357a29d1dd2bc888d77138210e61288493</t>
  </si>
  <si>
    <t>bfdf17f851c2d9bea9e621389814fc2a5a5618706de2bbf5a08e7dd072b6c2f5</t>
  </si>
  <si>
    <t>bfdf4485f883b8ffaa071b8d3aa415522232a08bb949b15b309c7838de39805f</t>
  </si>
  <si>
    <t>bfebc521d23f7cde79bb4020f4e68b232eb76b1cb27e23c256ae05990224991d</t>
  </si>
  <si>
    <t>bfed02f31365aa3bc0d1095b028de145ebfa5eca1281ef4be1fd62532e6560b1</t>
  </si>
  <si>
    <t>bff051e6243de10666d172d76ded3f4b321ab93536397207ef84766827c98141</t>
  </si>
  <si>
    <t>bff4c46409a6cf3c387b9e3c8adc15c5933931a9f63454dd8b39921192634230</t>
  </si>
  <si>
    <t>bff8fb0a7323e045f2a746502abb606f33181cc810fc54161b6b81d34ef0be2e</t>
  </si>
  <si>
    <t>bffc043e2360cded0c818e57a05464664cf9c6e1095924c5b5ca287e52118efa</t>
  </si>
  <si>
    <t>c004bcdadf47450e1f20de215e3175caa202eed323668b5641738f8b701bdc36</t>
  </si>
  <si>
    <t>c016f395a89cfddcfacb187d6cf89ce1248a377951b9f262f37d1ae944d5c122</t>
  </si>
  <si>
    <t>c01a775ccc5aafe8e4e55be53e2f8aaebae3e21bdc245c5f4f13b8cacc598d58</t>
  </si>
  <si>
    <t>c01fd3d3c9f5f605c9c64fb15a2d25665bfec1bdcf1598267a79497a51163cae</t>
  </si>
  <si>
    <t>c02e28949ca19496371abc5e240d0e28230d861fce7f19e48eb33493fa14d191</t>
  </si>
  <si>
    <t>c02ffb7045a9bd309be69ec4684724193bb6090d22fe3a16b672238c48b3a2fc</t>
  </si>
  <si>
    <t>c03591f96850066dadb3ba6a90d9f711d89c80601e0449056751bb1df00cbc24</t>
  </si>
  <si>
    <t>c0366f4b77fecae73adf73dd77d01b7b2994d07533b49da11a1fa249726ea5a3</t>
  </si>
  <si>
    <t>c03e873cd14a6c6223f73b3e65071d8138d1665495e9a8e930d2ecc36081ac81</t>
  </si>
  <si>
    <t>c043387836ed2f0af030d9259a8d6f558658b2cb5ad3f355fe2a6521dccff4dd</t>
  </si>
  <si>
    <t>c04ae9b84510e123971356a21942243af04fced09ac85219ba49cf5ebc66d46b</t>
  </si>
  <si>
    <t>c04f51233984dd35f77486462cb75840ee20734638ec2b5ad990b9439c27c58e</t>
  </si>
  <si>
    <t>c057d3cd457b8f2601d2bc117e898a17fb7c47794b51a03df490f5633cdc61f3</t>
  </si>
  <si>
    <t>c05c51747a76c6618fffeff0738325db1b680045cdab4331a9e812e18ed79a56</t>
  </si>
  <si>
    <t>c05cbef71e56af7bc893101624aeb72afa861e39a2a4430d6665b36681ebdb68</t>
  </si>
  <si>
    <t>c0662b1a7a1dcc38da59abb07e9812a6f5fb77aee66e04f90eac4ca0b8444fd4</t>
  </si>
  <si>
    <t>c066af8d0849baaeb023e58cfd0780ef298cc9ec2de6a28fd7706db386587e52</t>
  </si>
  <si>
    <t>c06ca22b55570dfb3a56b09b581b299113400f109e32decc215779a8b74768e1</t>
  </si>
  <si>
    <t>c076b0d43112300141af16fab3dc44e6b4a922f81da00fdc0e3dd394d7682080</t>
  </si>
  <si>
    <t>c077e1befa4760c05f4dde932957cbe90377f7c752953aaa219d1943b7d7b9f1</t>
  </si>
  <si>
    <t>c07c97967c59f4feb2ec3f685092e8bb4ca8b5c1ae9653da03b56a21c14b76c0</t>
  </si>
  <si>
    <t>c07f912777802821d964f60ea83fd4b618dc7fab967503b6f947c23f094f74a8</t>
  </si>
  <si>
    <t>c08647be287d9963080c358a51b18daf07b3b389e7b5e8e0e4e0902d0bd4a5b6</t>
  </si>
  <si>
    <t>c094fdf64b66ace3ea1a101807dbc08212e3d931139f7011886488857d7ff1c3</t>
  </si>
  <si>
    <t>c099e0c9f1e100d3f6229fa6fa10e9184533c11a3a232cc7a0ff4fef7fecd1d2</t>
  </si>
  <si>
    <t>c09faa28c95cf38f4c68967b59661c92348299fceabdb163cdbe9f6aaeb7fb28</t>
  </si>
  <si>
    <t>c0a04d09b006a3eee3ba4c22d1cab91e9d695ba7d1a48bde187094c5a8427cf2</t>
  </si>
  <si>
    <t>c0b073f20b0917e2ef7dadead32206601d32535e53a8b1a1585dee884f10a7f0</t>
  </si>
  <si>
    <t>c0b3b01bb40f39cd90a6b4d81ef475feb83ec87e29f87e7130f9c015b9f66312</t>
  </si>
  <si>
    <t>c0ba1b32f032aa1d598e0bc7d0e45ea1028e17fe0c1b2634060c0841d6657c2a</t>
  </si>
  <si>
    <t>c0c0b8a27e235fd4748599b40b86c33737f41beda46ad04cf139f3465f6f8bcb</t>
  </si>
  <si>
    <t>c0c28a5ffb59f14bcffa4904ec8d0f0360c11bac1626bb0eae553bd95d68f6e3</t>
  </si>
  <si>
    <t>c0ccf321451c435efeb1a90a278434dc7403b34d42ee03752341267531106fd7</t>
  </si>
  <si>
    <t>c0d0eaac38fa99cc497fd2c05d966b2a58b2d1e610776b056db952cdeb087432</t>
  </si>
  <si>
    <t>c0d4e9895fcaa80808abc732aabff529a8a0c11c8c8ba72f701265294a8e2063</t>
  </si>
  <si>
    <t>c0d5564875956f5d1cf2f0dfee0091ff62a1f1b5cc523bb73a410e1d0fbefc45</t>
  </si>
  <si>
    <t>c0da12a11084cb48b9929f4ae0566df5695e310bc2babf06606e81a4444ece48</t>
  </si>
  <si>
    <t>c0dd7ca4cd7ec4d964e8098d2e04427012a5ac9b58a7d8855b4480d8f4d886fb</t>
  </si>
  <si>
    <t>c10154b657f9431c6f1314a6e7d394811f2b7d351685aa1b0310eaf407429191</t>
  </si>
  <si>
    <t>c11f2549c75fbd88a6efe0364a306737a83365940b70fbbf735711151dc4486d</t>
  </si>
  <si>
    <t>c12611d5336b47cd0e4c0e2bca4279ce687abd2660622475a9a39658799c2b85</t>
  </si>
  <si>
    <t>c12d81e88417a920775cc1d2e91584e71fb98bfef7a9ab9029078f57afc80104</t>
  </si>
  <si>
    <t>c1390ce571186d5994ff19fb5c8f085abbe9c6517920169f6ab62935b9546214</t>
  </si>
  <si>
    <t>c13c121eb1a22371478ec6bb24efb4324d2298eee15b225122ac86067c45f5bc</t>
  </si>
  <si>
    <t>c142a15e33da8e3b105560dbb08a896006bcca2a13a870367d579589b6809c08</t>
  </si>
  <si>
    <t>c1438f7d4f25b377cb053432592882569e994172ed063fe95ca55132b49f4f27</t>
  </si>
  <si>
    <t>c149305b4e38e07243b04887f7234ac349e8160c21f06d7c1be8cc7ad1836752</t>
  </si>
  <si>
    <t>c14c8e7c5976e30fab84e924d0311fe453e3fe04cd5c5c80faa8f1d30e811889</t>
  </si>
  <si>
    <t>c14cd4d28d4d58184efd4c9bfd154de768c52228cdf73987b953475f52e95781</t>
  </si>
  <si>
    <t>c15708d4879107511ff49c11d4900cb956a9d0ba8422fc234a99b8f3dff496e3</t>
  </si>
  <si>
    <t>c164e10d2b10284265de7b2fe1c68e038d374a34cbb9439ef96d97cd174dc15c</t>
  </si>
  <si>
    <t>c167454841bff2f0c3f8a47fca39689e91f5eed5ce6aa37ab82931a4b9aa73d1</t>
  </si>
  <si>
    <t>c16b6f2f4ea79c714e8d6297f0a7296578d22e73208e6ff5c5a98e5b1c92808d</t>
  </si>
  <si>
    <t>c16b9c7c8f05c5a1a1a30b01407dff20bbed3f09000f24ba8c19b0837386c38c</t>
  </si>
  <si>
    <t>c16f677423cb6c969d3150737125f22145fe27f12f0bb4e47a9d71aacf40c9e7</t>
  </si>
  <si>
    <t>c18032948d6094fe5ba7629fb232a270f832a4f513d10e5930c083145f94a795</t>
  </si>
  <si>
    <t>c184e8a07ca9a1fa397c7a077bd68c7d33d1961a28014cbb776e9ed77abf4967</t>
  </si>
  <si>
    <t>c18c523d999207f4d740e9fa200d081b4d8fec77bdff4358d480da2f59c5a249</t>
  </si>
  <si>
    <t>c192f1725a218c26e40c5e0b92e3373b85af8a40f4d624c53fc4821961ca0355</t>
  </si>
  <si>
    <t>c1954141de1112ee4a57abfb44952b7bee4a242433cb4cf1f25be4f742ab6243</t>
  </si>
  <si>
    <t>c199bf314d96a0f773f6fd1bf5b481696962feb810f54f2a5df658610b880022</t>
  </si>
  <si>
    <t>c19bdff9bb77d40c910f6fbbea43dab7244d8630ee125c238f597ac925c375b4</t>
  </si>
  <si>
    <t>c1ae946f1a3bc3bf00f6479949b32c51026b30560e9bccebf75f544ee3508309</t>
  </si>
  <si>
    <t>c1b250c076853ff04f5b2de2588c57be0931278750e05057f062b7f47391345c</t>
  </si>
  <si>
    <t>c1bbbabd2f1f4bae91b77108e3a0bd6a50bd179e2f239fb7a9576ab4642c8593</t>
  </si>
  <si>
    <t>c1c0c72a9a642cb2afaa149598768a3e35c6229eefc6fc3cecfc3ec1119941f9</t>
  </si>
  <si>
    <t>c1c141d8f89770fba303081681db9e8cbb448024f20e2c9a2bd8200b256c4c1b</t>
  </si>
  <si>
    <t>c1cf040310286296622c27d74ec518d2881857e70f60c93b18dee3552b21c81a</t>
  </si>
  <si>
    <t>c1cf316cc621fe26e1f4266a03924139c629744ac88155fd521f6fc03aaf886a</t>
  </si>
  <si>
    <t>c1d3554a631345a99abb39960c4d33648daa1232fe89aad2206d94e950702233</t>
  </si>
  <si>
    <t>c1d45d2fa3b48f4d422edfb95370e0fa116d64bcc90a8b886bfe953dc9853451</t>
  </si>
  <si>
    <t>c1dc45e474b8312df36a8e5fc92a3ca424da1e2a220641d31fb9d920991138d3</t>
  </si>
  <si>
    <t>c1e7db66c1f7ceebcf80aa2d02eb80f89c069c3dde8569e477c15ece3cfd11e7</t>
  </si>
  <si>
    <t>c1e88d6e195998bab407a921ec63b24aa05bb8329e105bfcffd53d9f9f11385a</t>
  </si>
  <si>
    <t>c1eb4d1e13d079b5453d79261136bc7181844cdc8aa536a3f12b1a8417843954</t>
  </si>
  <si>
    <t>c1eb95a79e64a3ca4ed209587d7af993dbfc0731716b8deeb49c9708bfd63888</t>
  </si>
  <si>
    <t>c1ebb8e1d57f0aaff8d3b86bea60376e0677de879fd8136f399afcb595d9239b</t>
  </si>
  <si>
    <t>c1fa5f5790d6d67ebfb691504e1817f91596655929d9a8c24ea930d59bcdffb0</t>
  </si>
  <si>
    <t>c1fa89eeaad747ae3d0dc139164a70c9ad3dc6f3ac3a738896236e4526976c55</t>
  </si>
  <si>
    <t>c1fee688f8257b1c1ae1b100a56fa5fd5e32071248f740ecac687fa05c8a9026</t>
  </si>
  <si>
    <t>c204895a7ac88b8480214fea5ed6f39c5ff0b2bb38c8e20ccff5854a0db9fa48</t>
  </si>
  <si>
    <t>c20c0af0c243a80f3708294789d9ef4064d98f541b87ee2d0a05c3419a9c5c6d</t>
  </si>
  <si>
    <t>c20e830cb7dffcceaf4481f2e7506ca4e4066b3d7a6e91b6b6213687dde5800f</t>
  </si>
  <si>
    <t>c2270b540f6ffcd09a8e0c30c099f8787bc83bce440aa1a77ee970a7bc70bf08</t>
  </si>
  <si>
    <t>c22900fe02249d4064f85e21082ed8364ce5a8c2db58e5ffa0b503af097ac256</t>
  </si>
  <si>
    <t>c23bc7599547f6bcd59194511ba66e9579e2f16e29bdfd1d65abfcdd25ab4dad</t>
  </si>
  <si>
    <t>c2420f49783ad47066268e7645aaabd5bdc39ba334864d8307d424eb7d6ad31f</t>
  </si>
  <si>
    <t>c247768fa11ac5a3e7c30d17c799c31f875235f010402b5740f534fc0aa5de01</t>
  </si>
  <si>
    <t>c249572c9858d79c05ed3478636accc82e41c9b62e13064cd631987553dcd49b</t>
  </si>
  <si>
    <t>c2496417b048ec068003a7016b5e5d90304ec3674d0bc31f6ae1ef64654fd6e3</t>
  </si>
  <si>
    <t>c254124df05121ff9691f6f3a1c419c583bbf3f71aeb0af6cb4da72743302a53</t>
  </si>
  <si>
    <t>c257b7104a4ec51dc0df226ef3121d88ad1c4f62ef45af36359447df8fd3166c</t>
  </si>
  <si>
    <t>c2591f69350077ac11a3443afbd0b8420d7118b5f960fc2f0332a56c66509f32</t>
  </si>
  <si>
    <t>c25933173cee9bc79ddac14337f3eff3f4f5247ee1fd6efd3b54142efe5bec82</t>
  </si>
  <si>
    <t>c25e727ffac3388adb95cfdf6648f82632adafc1d1a9037878dd4e7105d5670b</t>
  </si>
  <si>
    <t>c263b22249f7204c27d4b4bfece31c1446d38a02398525cd0b8b3c4fd8b10718</t>
  </si>
  <si>
    <t>c26a257aa80e609183b8ad83749687ae014d4d561c4ead858a55159d4bf84838</t>
  </si>
  <si>
    <t>c27130c23469a92584b85c4930e3af3a7986d7895012c989f97e06dec4b3ac4b</t>
  </si>
  <si>
    <t>c2721ce87610ce378b9430cdfdf0e4465503202868030d6b368f62f127922f4b</t>
  </si>
  <si>
    <t>c274e1851456e3b321d279055f487194d7a86275cc8000d4c10d7920db27363c</t>
  </si>
  <si>
    <t>c279ae8dbf170cd11d1825fee725e297c97695f1030110ea502cbdbd5515149a</t>
  </si>
  <si>
    <t>c27ae23b7fc0997baed568d2c77b00e1b75433cf8153089ac7f14e495dd574d7</t>
  </si>
  <si>
    <t>c27d4770b616a318009549eb959731804022358c188895092d662caea4746ba5</t>
  </si>
  <si>
    <t>c27ef327cda3e32cfdd2d98ee4945adb6495a05ca18050747d51593e9243d56c</t>
  </si>
  <si>
    <t>c28057521b184efd064c902cdf73dee4ab8b3578bf7db863ab53226999060e3f</t>
  </si>
  <si>
    <t>c280d6e790a6417ea4ac889f9209b5c6336e52f397c32cfbaf73437de4d07777</t>
  </si>
  <si>
    <t>c281e62acadc45c7d3311b153f555a54efee55e81c5fdc7fd01c699b16893c16</t>
  </si>
  <si>
    <t>c282f31d74756e01d394ec66510ba65a36f68adc49a1198f2561d97cc34ef9b9</t>
  </si>
  <si>
    <t>c28ad7d43cd12230b48184aff77754acb7890758c125b3d07454ea0533b78fd6</t>
  </si>
  <si>
    <t>c299506194d8d3154640c567da4cab976493efd4ed49dc4b93cb4e17169fcbcf</t>
  </si>
  <si>
    <t>c2a06bb48ac9b5f1f4df282b4d57e42b46e174e65489274bd952636026207b25</t>
  </si>
  <si>
    <t>c2a21eb816c310672261695018f636bb2eb4eb8d8587d9fbf16e9d217571b844</t>
  </si>
  <si>
    <t>c2ae0a7d2777cf88b7c04fe484af4702ce177838544f3e9e87fe4effde8f6114</t>
  </si>
  <si>
    <t>c2b757718a7d7fff1480bc2b2353a702e789012b57693627ccdd04fbc4453a22</t>
  </si>
  <si>
    <t>c2b89f3d500128f56937e938cd46af81e74fca1ab9152b7e1e1979ffa01d8b11</t>
  </si>
  <si>
    <t>c2c8fb36d7992925d14e01d44e46c9b0997e1ed3eec819ecd43f532c75843f78</t>
  </si>
  <si>
    <t>c2ce58cc68f036e38f65cea00d6b42cfc85aece6d04024c6f93b0b431ac55e49</t>
  </si>
  <si>
    <t>c2d08eda9eb787dd709cd86ab5cf26351511bc40616d148c0dd8317fa8620776</t>
  </si>
  <si>
    <t>c2df16d5143a99ef04d4998b7b95d83a353f592276624a237a4c2b8c31ee9c94</t>
  </si>
  <si>
    <t>c2e11cb261f362cb0731cbb6b8db88f57b96bd4c251f0e89262b9402a5337e23</t>
  </si>
  <si>
    <t>c2e1bd4b5076901dcf9c8bd0b2a0ff8b2ce4964ff88742ab925c4064e97ee666</t>
  </si>
  <si>
    <t>c2efe62ee9df4a13a04728d75bb741c4aada47f762bf212aee083ba6df524831</t>
  </si>
  <si>
    <t>c2f1c5e7fcef2bf35fb32523b0183ba231b686b083d4b8aa203bffb6d03aee3d</t>
  </si>
  <si>
    <t>c2f6eeb54b676029a501074de1c121143740edbd7b1fbce13b522ed83ab654e6</t>
  </si>
  <si>
    <t>c2fd8f00c77f38e8b2472a04ac8057e33c1b55aab004421e91ddabef9312967b</t>
  </si>
  <si>
    <t>c303e07395ab9bd461ba2d7427d2c02299a4f15325ebe8c5bb9ebdf475dc79c1</t>
  </si>
  <si>
    <t>c3088157fc16a84accdd024d064b67e686153fb90a330a39b907a515b2e61487</t>
  </si>
  <si>
    <t>c30a68b5d7547b8880f3529a96762dcc748db06e289492565dd8667600348d4e</t>
  </si>
  <si>
    <t>c30c0553d70653f639ca2156ed63d67103cc1e297ed6d3934ee5a12a8b800b4d</t>
  </si>
  <si>
    <t>c316f8b2314e57995e23ff40f42cecb51a5350c7998d7f1075b6bbfebb919f2f</t>
  </si>
  <si>
    <t>c319df9562c140a56c49a2920574a620147dd8c191c96970215f53cdc8c9ffcb</t>
  </si>
  <si>
    <t>c3204259c9ca7110b4b189c19167cb7b951fddd30c0024e799d7de37517542cc</t>
  </si>
  <si>
    <t>c32206362eda45630de2e72ec7dad64a38ddb90c05c8a763c66fe916f166f992</t>
  </si>
  <si>
    <t>c3222115f3c047947ba10c82587d5987cef4068644daf760905aeba183954c0f</t>
  </si>
  <si>
    <t>c3239f928f4c94de0f87145fac5657d36006fc928424989f0a7a747a3dc4e832</t>
  </si>
  <si>
    <t>c323fc47f4f34cdd00cf998b0488dd05d95104621c9597ec7ebb907666f37c51</t>
  </si>
  <si>
    <t>c3254f4ec42f5aa43a39091639ac8acbfd5fddeda084b2ff2d7e0c937d22a935</t>
  </si>
  <si>
    <t>c32678d003cdbc7157974385672b347bb5cca105ee60a281d1347ba9dec1c6a2</t>
  </si>
  <si>
    <t>c32ac9629403f058a45c4993f0f0f167814b080c259cc516d04b2e0db497ebb5</t>
  </si>
  <si>
    <t>c32cdf0316f373c5548149e5e033b4884400c43918b6568e845bce81f7323b13</t>
  </si>
  <si>
    <t>c32d26e33ff5201d0988e5a65fa4c69ebfd601053a1943fcae8cbfaf48ab4033</t>
  </si>
  <si>
    <t>c33086c30098b027eab86e21a1ec89d1982bd38ce47d00959071f51c676c211c</t>
  </si>
  <si>
    <t>c34d32c87ecfdad69759d418fa94c156448bb82d8868971ad3670b02b2842782</t>
  </si>
  <si>
    <t>c34e3edb9f430829bc92a6a2991adfd080bc14770341ef2d086765aa9d832b76</t>
  </si>
  <si>
    <t>c36075a8f0723ddee4f149b9b49f38efdaf131663460648a670d8257ab7e36a3</t>
  </si>
  <si>
    <t>c36683b71eebc7bbea80d58ca3cc5ba38ff9c18bbda2f475c49bf3d1b5d47639</t>
  </si>
  <si>
    <t>c36cd0add54289093af4c05ce8154dd9747737e10667be3c737ef4dcad920a0a</t>
  </si>
  <si>
    <t>c36e8de439e2275e1753f805c42636846a3cf1af0736aa6edb7160fe497d26e9</t>
  </si>
  <si>
    <t>c372579414e0aae985cbd260159dda2076bbe548779dc9110cbd4e8cd53eb4ac</t>
  </si>
  <si>
    <t>c37644f9711cc5efebb1925483fa86b2137dafbaacdd5c702f8e292ae5fe9e3b</t>
  </si>
  <si>
    <t>c37bbf2ba74c0dbfa9a32ee33793146836e3c1da63074cc8b26b54e4a9a1bd6f</t>
  </si>
  <si>
    <t>c3840e3a76cc8ff8033d432ed52fe561a2baf83aa044a76c22365e33a953c202</t>
  </si>
  <si>
    <t>c38626afa04dfbd4427fbef698aa21019a871585cc1a642394907493058bbaa3</t>
  </si>
  <si>
    <t>c38832b9586c0b0065dcba3ceada983ab8e61fdcc707f7faabae1c17e6627b66</t>
  </si>
  <si>
    <t>c388c7475ed8b4713d1919f07629e824dec26c6e3f213433f2c1ef28e28a1d3a</t>
  </si>
  <si>
    <t>c3891e7184e25d58030891ac06635b150e78d72c212d572cb87cf70b93e41d94</t>
  </si>
  <si>
    <t>c38a5e6317dd1d49cd5ee69920335dd87803778edeff4addf2dea3e2567e2a49</t>
  </si>
  <si>
    <t>c39331fb65a3d0d830d9a0887656cb46b0988c456c963dd5315fca3b8cb86158</t>
  </si>
  <si>
    <t>c39629cc91a17a2eceb8c022b60333c1794540664e68d560228f284ab7bffe8c</t>
  </si>
  <si>
    <t>c39c11abcfa65848cbea5a2286aaa553fae77f13000d49cc333cc19a6dbc99a0</t>
  </si>
  <si>
    <t>c39e4b222585bcc97f2dce933d6251ae4aa08bdcf291e1c0385276a6180b34cb</t>
  </si>
  <si>
    <t>c3a0761313ededd6d01e5db6bb3d1432f52bf27183ed8b3d8a2d10d2ff0c2e19</t>
  </si>
  <si>
    <t>c3af5feca6d4136194b35a704b5ef8590631cd5cf04d67bb04825f1d114818f2</t>
  </si>
  <si>
    <t>c3b1313a3e1629c4ca1efe9abbccaf560e78f70a4e08b3af9f6e6056989ccc64</t>
  </si>
  <si>
    <t>c3b613c080315677f523cdb5f0db2bbe805e85695276be4610bcc647c8fd7c7e</t>
  </si>
  <si>
    <t>c3b89a0a2e91f49ebc3977a574914e3a1a4ebcf75ce2bc36a80695a499bc0afa</t>
  </si>
  <si>
    <t>c3c2777424a9caad6e88005e0163a0791292c8a43431ffa0099007f6eb577ab5</t>
  </si>
  <si>
    <t>c3c77ff983aed9a8f021b0444fa0554d45fdeffaac7ed64807affe0d2548231c</t>
  </si>
  <si>
    <t>c3e3d6197ab020088bc5694df4f6ab6fccc9f57f72863d6a3fcdf9fb9122eead</t>
  </si>
  <si>
    <t>c3f06d0f6464f0a0cf91738cd3a98133df85396ca0d8055d70b1cfa7ea4736dd</t>
  </si>
  <si>
    <t>c3f79be954b2417c6e2939a3766b8aeea6f568077b36230cc155433bf4bdc791</t>
  </si>
  <si>
    <t>c3faacc706c53a5674816aa0af90a262296853307017a3450a96284f8330f0bf</t>
  </si>
  <si>
    <t>c3fdc16f7ad424430b223de7d0717968413c01f859e989b0fc9c9d43f7bb6f02</t>
  </si>
  <si>
    <t>c4066256129241c6f57b1beb4aa313e2e250eb9bd01047474b46e78a17d1b6df</t>
  </si>
  <si>
    <t>c40fa052f05716517272eb967cea407ccad0f5c6c7d15fea54a956e53ce8e4f6</t>
  </si>
  <si>
    <t>c412c3c99d33569d2d58bf9857a32c32deba477036f5098802f59cde8bf459a3</t>
  </si>
  <si>
    <t>c4148fcb76a30880bb73432a952897ced7ae0ed4069726cad65f18a6b60b751f</t>
  </si>
  <si>
    <t>c428f8092455962671eed825a2f9e3a07788de3705bc9e99f3073e95cf385e57</t>
  </si>
  <si>
    <t>c42aba38a45ca7c3186fc440e24a35af7812bae2d326c0d6ce354b2fc919780c</t>
  </si>
  <si>
    <t>c4361b77d18a90ea67e7bd792932b6119acea1e785e60379d760c1232824d7f4</t>
  </si>
  <si>
    <t>c442acd9af005cecc623f0f5f3b3efba045d52068c41a52f372897db79c6f653</t>
  </si>
  <si>
    <t>c44799331bf551b9d3a48359641bb826c664ffdac07eb292cdc1968e392adc4d</t>
  </si>
  <si>
    <t>c44b5d11738fcd46997015e14af6e583fe080db9ee628bf5141b6e2d370d4788</t>
  </si>
  <si>
    <t>c458b33e51d77e4a15d3b1a424964c6ff45a02a8e8cc5c96b92277103ed50182</t>
  </si>
  <si>
    <t>c45b677aa1c4ace390491fb3c12c54eaa376ac57fe2fd8a0c6c2f890dc2e01dc</t>
  </si>
  <si>
    <t>c46153de7759d7e6ab6c698bec2a5a78914bef8a6a1f89ed1f1de57dbb7e9bfb</t>
  </si>
  <si>
    <t>c46ba4587b57b8f2c7d203efb010a1792420dd3d63f0abc749dbfc77a38388de</t>
  </si>
  <si>
    <t>c46c8c8006b62b99045186dc1fec1e65fb45ca1c431975b1bbaa78ad8907a6b0</t>
  </si>
  <si>
    <t>c46f863218a149363a4d6d1b223efa62104823c160c6460d0237d754c99118fd</t>
  </si>
  <si>
    <t>c47534a81ad288cc8704c16c64a47eb254e5598d9a87cc4553b4c04c8228f309</t>
  </si>
  <si>
    <t>c4881452d57dcb66306f960d814519abf8fca4cc83eb98ea50e9372cc0a73a0d</t>
  </si>
  <si>
    <t>c4956fbf4197ed5d7f133724cf4f091d84bba3a0aa43d27bbff0cdb7b1cb9a59</t>
  </si>
  <si>
    <t>c496547f7767e86510cb7e104f36d5e9f4bea427e504eeb8aefd1737043849f3</t>
  </si>
  <si>
    <t>c49944ef318d99efb520c7568f33c486852d0dd391ffc79a25dac57bf724bb3d</t>
  </si>
  <si>
    <t>c49cb45d563c35a2c40a4b955f72a2b37ba58f6f630088214c31033d0980fd6b</t>
  </si>
  <si>
    <t>c4a1a52eb72ef0b8d6703c18244d5478e626124f886dd94927f60bedbc0fa94e</t>
  </si>
  <si>
    <t>c4a30986221eb3c7940605d63c3a863d7cbdd844a74e833ddd3e5498ebeeb09c</t>
  </si>
  <si>
    <t>c4b1cd458e593686b99c5b6b11f11629eb4c1bbb46ab06c25adb581479b42b91</t>
  </si>
  <si>
    <t>c4bdb627eb4c9837b3e27e705fde887860fe0d6f6a1b673a091ddff0e1a7c69f</t>
  </si>
  <si>
    <t>c4c1366a56a68a9860828161f76d6e944557c096f234d30a0075d3d0eb5dd4c1</t>
  </si>
  <si>
    <t>c4c326bc4561b9b71e7168fb25c5e19fe7257576a954618730e1f3df1b42a5a7</t>
  </si>
  <si>
    <t>c4d94e93fbe1b624ad419d84cdbb1e40fee899340bdf6a90c298293f02c13706</t>
  </si>
  <si>
    <t>c4dd864550fc56034de7a1f5987dac396d69447f680089a7d8258b38d87bb19a</t>
  </si>
  <si>
    <t>c4e7b90618983edb8fb75ac750807a3dfa99da322decde75646d518877367532</t>
  </si>
  <si>
    <t>c4eb3d7c9455bee53670e685dc88f569ea29192068854f7f1c7b432db0ae68fa</t>
  </si>
  <si>
    <t>c4f8b6a017794f9d2764eb5e3f0dd11f3c4febcaff2d3fbec2c6fb9d7c48c37f</t>
  </si>
  <si>
    <t>c4f8e33b447fb674c69811a5e255feafa49753eafc971eb058a3825b892b353c</t>
  </si>
  <si>
    <t>c4fa9175bfb44ac89dbb3348b2f815ba67c8a31465cd98266111f993c316ff50</t>
  </si>
  <si>
    <t>c50698ae7bba1aa67a7a74556683f85dcbcf0ab53a4293e124e4161c48faa201</t>
  </si>
  <si>
    <t>c5079e28696e154ac892f461ed665c5f2a2c3ad5543386e89f11b38f2a1f78fc</t>
  </si>
  <si>
    <t>c518cfe78805dc78a60f193cab9f5bdfed7772b485c198247d3efa58a1f53d39</t>
  </si>
  <si>
    <t>c51c94360449f9129fb9253290d496a0491ce135e21463729399bf9f6b07ea59</t>
  </si>
  <si>
    <t>c529d2f5d96c87f9f7e935c65daaf2f0ad8635c0c5482de71b58d5c36d0ffbdf</t>
  </si>
  <si>
    <t>c52cb6d1898613616c8ab7fa8438b0356878e1b203e68c881431b8a75804e560</t>
  </si>
  <si>
    <t>c537988e8344fe288c5dcafea46a454e8d3453101f8ccc459321f0d7c9d4d5fd</t>
  </si>
  <si>
    <t>c5400c3a09621c9031cbdeda628e96c2c8fb239ca3bcd174a48b4da6f28c9ae6</t>
  </si>
  <si>
    <t>c54c0891b3ce990f3ee3e0c0403fd7eba578f05d83a229046f5b30b2bbdf17ca</t>
  </si>
  <si>
    <t>c554c5d152e8fdfd4f4ae88c44477c1b0455bc9a1fa8353566e6ec4d6d9040c5</t>
  </si>
  <si>
    <t>c55864a7f3c0fa5c38b532156ad6cd5ea1ad6612aa21c972e9cea16c9a6e055d</t>
  </si>
  <si>
    <t>c55b2b3e66e4fbe7421a6af30aee7bd027ab091fd7708fed30e53534c76562c8</t>
  </si>
  <si>
    <t>c56a4a53b166780ba09b79d456148dfc2b5563b6c115141875f01693c20e400e</t>
  </si>
  <si>
    <t>c56cdfc6a48e0ab321f248912e64ed0054479541563ebbb2f83eca4c2c4bd776</t>
  </si>
  <si>
    <t>c572a43174dcfa8be9cbd0507f4548b43e067bc248841c95de58ae8753870fae</t>
  </si>
  <si>
    <t>c5818ad5b6c5793db2c92bdcad82561efbb351a0040479addfc3ff5c8685e462</t>
  </si>
  <si>
    <t>c5840b597fd545b95c399d84ee67d5730a0e9e1200a3b83cf4b53eba90fb92fd</t>
  </si>
  <si>
    <t>c58e3c143f0cb7b7178c134a5d33b3e1d9f42f9979806b8f573c6ad17feeb5f2</t>
  </si>
  <si>
    <t>c5967cf32fa49ad6eabb4ae5b6c5e8906eab385784ae945657eb51ee31fc6f21</t>
  </si>
  <si>
    <t>c5972d23ebd2ee303c55e9f3389f5bd05b6b5a984254fbc55828dba81b226c41</t>
  </si>
  <si>
    <t>c5a85be4a18ac03c50c3f99b03bff05ba65cd0da684d20822e7a34680af58fd0</t>
  </si>
  <si>
    <t>c5a94f4485b44dd27512711011e39dcfe86e8e9220279fcf15d4dc64cec7699a</t>
  </si>
  <si>
    <t>c5aea47c0a77b41d84a12d5916c2d4917b1d46c6ef9dee5119a6f963e478ed15</t>
  </si>
  <si>
    <t>c5b987a546c6a25f97940f5e0f7949b4f0dbfb0a328a4d887d75bddd0c961fed</t>
  </si>
  <si>
    <t>c5c4aaec07914ae49756f0216c089455be9a1adf694c5787f20d1cbeb153413d</t>
  </si>
  <si>
    <t>c5c6c9b3f4ada1a03e07a52501a79bd90f98f1cb23a3cf56d0cd11d39b7ab7e4</t>
  </si>
  <si>
    <t>c5c957ca89ed717816686832374a46127d06b9197bf1b23344ee54d97def4cef</t>
  </si>
  <si>
    <t>c5d15706956885148f3298a5b5da795b44c799776f285fd64888068f557e90a2</t>
  </si>
  <si>
    <t>c5ec5afa48e9900d695b83d58de000b997d420a23039d00bf1dadd03da56eb3e</t>
  </si>
  <si>
    <t>c5f9b890f66877fbed0d367aa9f1f7063f189a46cb46af9e67adda884dbca851</t>
  </si>
  <si>
    <t>c5fb82069282b4d21703090092eca5c62669fc7d35a419ce2ea68ce9f845ec2a</t>
  </si>
  <si>
    <t>c5fc14026c90677d2761531b0967610a90f97c0a69c73c1d15d036599c16d8d9</t>
  </si>
  <si>
    <t>c600ed513ff42a070ec52579771d89454a77604ec83ad1dd2524b9d055a786bb</t>
  </si>
  <si>
    <t>c601ee4f7548456c6e9cf8cf6ceb5355e98f8eb5e3d02c1bbea029af0b3d2273</t>
  </si>
  <si>
    <t>c60291409581cb11c79ef4b23fd5f6fea98a5b4b169075ba574b56d0763ebc1d</t>
  </si>
  <si>
    <t>c603e7630bc1b7caefbe28b11bf1ca027d010a82dc76274f4cf9ee5955c513b3</t>
  </si>
  <si>
    <t>c60823ce3ee2a3376f947f42e695192e94936673e440668d2c5405892aa38c31</t>
  </si>
  <si>
    <t>c60ae2ad217909f44e24017e8a5319eda86ff868a0f5c822519a00a4dabc9129</t>
  </si>
  <si>
    <t>c6215f72cf234232e4e3ebdd8aeb63535c4b90d5fa6fa817d4a083abf431ec9f</t>
  </si>
  <si>
    <t>c62c993526320fc793d484e504f44da6010ca5c2181752d316820a286efcb25a</t>
  </si>
  <si>
    <t>c62fec560200dea901d98efb1ecce05b3395d9da237a92d6c6f0d2358db316e9</t>
  </si>
  <si>
    <t>c633d995e13f42f47d87f2c074aa4abb95b01067a478b855dec8ed837e07547c</t>
  </si>
  <si>
    <t>c636ffc68763ad517f68c08c9b35bad31d6ed5a982d2c02c400bf5db06159062</t>
  </si>
  <si>
    <t>c64a7b954258d9261587328513c9ae8f33f15c8235328dc4e5162bc8423eddf3</t>
  </si>
  <si>
    <t>c65fad1e216fe74be45d8ec0c1bab8f7c221e0bc371a355677f6d58ef03901cd</t>
  </si>
  <si>
    <t>c666b7ea1bce9097eb941e83d4e3e2106aa63561c978785dfbf1c5e40d6d4712</t>
  </si>
  <si>
    <t>c6743635d581c0b5e4f9a7aa80c08edd277a4848486e3e3aa328a3934959168c</t>
  </si>
  <si>
    <t>c6751568c10782e7737aa307c183fec5e2bfda7c75b0117e86f84d33fd497308</t>
  </si>
  <si>
    <t>c67c157521f1864a6ef8f0731259df7a96915eab6b955bc8f127892d9b398888</t>
  </si>
  <si>
    <t>c680832114f7a1900a85c7294f1cdd199fb180e73656227fb3dea85f3e0c9db2</t>
  </si>
  <si>
    <t>c684d8389b21a7b5356527f7ad033685b0e989ed2422e03674d388e124fe4e26</t>
  </si>
  <si>
    <t>c6887fea2516371a9c7258e384913535f8cd71bb674ba5e1d7e213e754d0e7fb</t>
  </si>
  <si>
    <t>c692a6f72e1ff7c53b54397e46df11c1f74121a291fb9ff5d581087e056618b7</t>
  </si>
  <si>
    <t>c695a0c45f456bba94077eef52be00b8c8adad3959121dde7189be6a6e7aa12d</t>
  </si>
  <si>
    <t>c69cce6f61045d8449a84eb950c99b3c3cf082dbd75f0cde14f98beb4ca3c51c</t>
  </si>
  <si>
    <t>c6a2057041fdef9e4a9821edb70e89fa9f331a38fe7e4e3162806f5b77b72eaf</t>
  </si>
  <si>
    <t>c6a5e201005bc3fe8684879e6ed7b9abee1725cef7cfc0cf5af6703863617a10</t>
  </si>
  <si>
    <t>c6a61d683290a262cfffbe0f3c52141b53819f9d8cb594aa3d6fa2ec061309e5</t>
  </si>
  <si>
    <t>c6a637c82535b076a2645a717b0111ee5bf054232c3ce6076e6ab4811244689f</t>
  </si>
  <si>
    <t>c6b54ee1513ea9f110bf81370f94b3292f3d83d3e409cb77184a8c158242ef80</t>
  </si>
  <si>
    <t>c6c03d3bf418563de8f58e92b21fe1b3f6179f094b502ebd3d9f047107e17c2d</t>
  </si>
  <si>
    <t>c6cdbf27f4362de71b4bd58ee3468d1467df6588889a940845aea9e4c3b69e57</t>
  </si>
  <si>
    <t>c6d87cff4bf4b005a278186112277c6791e5feee95d95e6f2b4b21aa5cdd31da</t>
  </si>
  <si>
    <t>c6d95749ef1776f6df04532c61ee690fcc9853e11092cba0907cb66c0efc991e</t>
  </si>
  <si>
    <t>c6f05df8446cc6c13c5d0f7fa0d19a3e0ce03c8f0d9e11b508956ec0c8276249</t>
  </si>
  <si>
    <t>c6f0a0fc15b36f1de1aaca755197e78d6a131136f56aa99ccd68031e5d020967</t>
  </si>
  <si>
    <t>c6f4f8fd13579522c6f362b86a0ad01dd8239ebdcda538a8fd05f319c4baef42</t>
  </si>
  <si>
    <t>c6fcaf2345738c80bc833f5da4f91aeb46b14bdbc3494015c85a08f85b03197f</t>
  </si>
  <si>
    <t>c70b2161af33037da56c568b0d839cb9805bd626ae08bb0a29a961908523f2fb</t>
  </si>
  <si>
    <t>c71b59e6dc47307d8293077d57538b3fc3b72b1e40971e433057733db438f7cb</t>
  </si>
  <si>
    <t>c72398c61214b1ee0034af82d4f88d8851d1cb11fc391881ff2fb0cc032b4c92</t>
  </si>
  <si>
    <t>c72e8492e1f2f299f0866e476a5d1df75834df8844004604ca4339a71b1c3c97</t>
  </si>
  <si>
    <t>c72f0ce06ba3c07a014edf52ae591efa77e671aed0aaf365085734f3639a078c</t>
  </si>
  <si>
    <t>c743df5b39f856e569b176e165224da2e1e9a1b7a3aabd8e5f07ef7b5a12daba</t>
  </si>
  <si>
    <t>c757721b1a8abf6406228b28b244798d710569d33c652794a4067ef08763143b</t>
  </si>
  <si>
    <t>c757a1aba0892b0e16b0ebe91dd3a034f7e82eaff7a326ea3d05ae32175070fa</t>
  </si>
  <si>
    <t>c75afa4548c0b7d0b32c733e17932ff433ed6111c6f488fb388a76992b223190</t>
  </si>
  <si>
    <t>c75b379cc11d36700df25974f13db13fb4eedc1ca2075cbd697660590debd666</t>
  </si>
  <si>
    <t>c75bbaa645d9e620d81bc0ba90c1f2876f7f0fa367698cad205173a8daee4d0b</t>
  </si>
  <si>
    <t>c767b0394876e3570268e0be8e4b597049af7b05c65da331fa81c64c43493291</t>
  </si>
  <si>
    <t>c76f7449ef3575798d76421b774cedbaff8f573c2c1dcad2ea2ef6a1aea04eb8</t>
  </si>
  <si>
    <t>c777ec4fd956099214fe5ba976f28a4c4e8a9be56e082be1b5fea876023a6e75</t>
  </si>
  <si>
    <t>c78285282d5ac2db46625620dd9ed0fbe0061ecf2f98318ad9b8c5f6b22dabf5</t>
  </si>
  <si>
    <t>c784eb763197dc06985ee02d97047deb429240d1aeab488851edb3d79c461997</t>
  </si>
  <si>
    <t>c79b9f977683bd1f537d3ded7e29fb8ce73b4faed5b93521a33509d69bf6f435</t>
  </si>
  <si>
    <t>c7ac11abbbce8db1a9f0ef5f44b363bb34d6411d56740a206151f0ca807ba1f4</t>
  </si>
  <si>
    <t>c7bc1b0d81210c34604c9e82bab580c318ca6c2345d1bb94c368545bb6514c6f</t>
  </si>
  <si>
    <t>c7c2ebad1d74c63515ddd23c9493905ef9ba3b45dc49af0dfdf8a07c9d5d4c21</t>
  </si>
  <si>
    <t>c7da335fc2f60b59281b01b8b3ccb278f903a2885a481b512ec8452deda9f9af</t>
  </si>
  <si>
    <t>c7dfc70dd1875eb563f468934a0125566c65f1ff53c013e44e10f675f9b79de4</t>
  </si>
  <si>
    <t>c7e63f371ee3c431a71f6cd461366758a3c6e0299fda2b8870345b107e15aec4</t>
  </si>
  <si>
    <t>c7e9cbbe75543ffef347d6f01b32f9f8b30b6305d01283ce6622de6072144a60</t>
  </si>
  <si>
    <t>c7ec435b73ccadcd68b63fb86be7352b57b5e0e05f2295128c27cd34a16fb96c</t>
  </si>
  <si>
    <t>c7f039ac5bb2e121b446a7e027c53ca155b1e5990997783114b7c9c1a270a9b3</t>
  </si>
  <si>
    <t>c7f8457a80be3f25073ff1333ca9a92d11e24b56ca56ca53be073c4543b61fe9</t>
  </si>
  <si>
    <t>c80bf1252483b5c9895c28b05738ee88bf04240003c3f7bfc37d8c3f99003248</t>
  </si>
  <si>
    <t>c81a36f02504dae99e015c4a2e5bc2e14a30779d287a78907a6877c5ace37dfb</t>
  </si>
  <si>
    <t>c81cc671215788530466b110e17763552fcbb1c57fb45ddef045b04d85bb0c70</t>
  </si>
  <si>
    <t>c8297f628e651939806230e7874c5ddcba08f0766cac645f28fa03e2b223fb60</t>
  </si>
  <si>
    <t>c83071c63e3572e5204732faf1d833c8108bc203610ef121c3a32a0cbaf00c06</t>
  </si>
  <si>
    <t>c838d95481d32172ee276a2901224c7657654b19e487134c81ab02b189da5a44</t>
  </si>
  <si>
    <t>c8403e2c07a2a303213562dbbcb784001dabd7246c8afe7f1eb6be68447e6416</t>
  </si>
  <si>
    <t>c840c1a17f282054320052a3596633b68721c42de8d7002d75dc802e5e99da99</t>
  </si>
  <si>
    <t>c85375047a272af992be0b6e81d4b473cf10c8e856e81268216465140e9c9fc8</t>
  </si>
  <si>
    <t>c85819801a9563bfca05e5c180d7ba0e0ec8af6a21efd2ed4e0236108ad03906</t>
  </si>
  <si>
    <t>c862a23c401478e8f49778bdda1500b3108aa48897e4649363fa1a2614d2bd89</t>
  </si>
  <si>
    <t>c8814a4a9f217a07fb9c0feb10ac09a397d19fb57810b5724205cee77f984bca</t>
  </si>
  <si>
    <t>c88a0dcadab19e36e1bce67f0dcf8934cca7efb05832f42fd2b6e74630289fd8</t>
  </si>
  <si>
    <t>c88eb46640e2c4729754315ee2daf4ed7bbc984e26c08ee376c711141c32ab45</t>
  </si>
  <si>
    <t>c893ba22c4894551e29a84a6b1177d1947df32ad3708bf07166830de62f8da75</t>
  </si>
  <si>
    <t>c8978684fdfc4cc5944ad64fa08ca4bbd4ac25c03e5c5359fffb6a52787a53f6</t>
  </si>
  <si>
    <t>c8a372277f351cc38636242eb3ce26eb91bbefcc77ef810e8dc4b57c309422b4</t>
  </si>
  <si>
    <t>c8a79df22f218c710d6327705539f7bdb96c23199920607a47eef6916ceae526</t>
  </si>
  <si>
    <t>c8b5c85cc006776901dd59b8cfe6894431dbbbab014d9216f28c604810f881e3</t>
  </si>
  <si>
    <t>c8ca125f1b57de991278bc9287bf8c8a09f6c9fe39dbaf67d231dfe8b7ef80fd</t>
  </si>
  <si>
    <t>c8cf8ae953c17db60cf9c40040955fa6b7c96d4d9c4d616999ca838697e7dbb5</t>
  </si>
  <si>
    <t>c8d4ffe453eca86d54d642e587f8295b156aff7bbde2e0a8b0df8c42b871836c</t>
  </si>
  <si>
    <t>c8d57d660dd101e454bf91ed2dfe86ab0b5ee6ff0e89d63d0520c52e04690329</t>
  </si>
  <si>
    <t>c8d631b33ed7dd4029f924c3fc82cbeb56487c63697cd6c3a51f6b51b4405673</t>
  </si>
  <si>
    <t>c8dfc798487ab8f2a6b9371c2572f5aab5def7fd630dbb39de831d61c10c7803</t>
  </si>
  <si>
    <t>c8e4728950527765144ab63d3d3aa57035621639cc7ad6e0fa895dbb69bca6ff</t>
  </si>
  <si>
    <t>c8e59194e3d680593edf9430761a2868091b6581ff2befbe528fcf5a0069320c</t>
  </si>
  <si>
    <t>c8eab98c8d99ded4e3a30adb153f515a91880aaebc804a741180ca2e01c6708f</t>
  </si>
  <si>
    <t>c8ed202c22242c64d274ec255050364007ce52901da988595e1c0e4ff88e0099</t>
  </si>
  <si>
    <t>c8fbdb23cdc85007843ce0b7a28cef2b7235a1380064e33484b7e11a819a5514</t>
  </si>
  <si>
    <t>c8fcb9566566cc76848b493fa5e0d291d5bad1ab8b8f61064c7306300c483052</t>
  </si>
  <si>
    <t>c8feb25d1a9c0b0150d98056778b834606baecc1657305f717d866d07c0df068</t>
  </si>
  <si>
    <t>c90a4516a14ecc030bdf28c6d920fc78a13d1cce98169b15894935b5fdcbe92a</t>
  </si>
  <si>
    <t>c9127fe440f7a7d7e843944b2559d9f417b0b818f17543b18c95a53eac24abf4</t>
  </si>
  <si>
    <t>c91645211770dad357d6e39661e52a8e3313b1cfbdf5583233fce9d4c9fdbac7</t>
  </si>
  <si>
    <t>c9177c29f7d9596573bc02ebee5124d8539faa0dc9768bbbe42348df71b18815</t>
  </si>
  <si>
    <t>c918965b3016bcb2364e798d64ea52eefa1639c96c41ae89d601a138c8de03b4</t>
  </si>
  <si>
    <t>c92c239c81a9949478bca410a9f097df515113d9b4487fc09a1ff97b091150d1</t>
  </si>
  <si>
    <t>c936fad4fed33ae34591fcce6fce444e0858a038ce641eb84c918ade279c0464</t>
  </si>
  <si>
    <t>c937e82614cc8d60aa75b096f8521f43202a7e8f74ae9221b5952a7533125bdb</t>
  </si>
  <si>
    <t>c9390b8884bf164bf0f170b7072a9ee3b24408357472ec4b1c8e550bdcea1420</t>
  </si>
  <si>
    <t>c95340a139fb4d2ba74715f0d51722293d9de40f3d7667ce993fb2cf43bdb953</t>
  </si>
  <si>
    <t>c9559429dab74786c0b431923188432a5f32a0c81f50f810249d886a42029595</t>
  </si>
  <si>
    <t>c9572929e1ad5a452b00bf7b27c752792f26a8c46b00bd14600e73951023a47c</t>
  </si>
  <si>
    <t>c95a9a612449028f09ecfa053a744fe1297c535d6941e48947053cbd9912a45b</t>
  </si>
  <si>
    <t>c96b8be11723d3a3c409ba9ff0f0fa4037cdf9220ac0614dfdd66cc12c3c3c9e</t>
  </si>
  <si>
    <t>c96c9fc7d1e0716d2aeaa470e64e5884800c3fcf3ecf8d7dd440c36a577c3fee</t>
  </si>
  <si>
    <t>c973ce66de762898bee57b25bb1c85bbf7cf1f5aeffebf24a35cb47ba7d3ffda</t>
  </si>
  <si>
    <t>c982744a3bfea4aa2d5f5a91989fe24c78df189bb8e7538ddf5559f844f542c6</t>
  </si>
  <si>
    <t>c982a340b1accbb8f2811dd084e7e94062d27ff03f872c1c43e42320eb73fd9d</t>
  </si>
  <si>
    <t>c985fd3af055072306c1f01a170fafb3ee38e4a4a86cb205e9cdb0fdf13811e0</t>
  </si>
  <si>
    <t>c989fa0f8651872783e679c48f68a79eb407024bcca2f019803c3dd3b1971ee2</t>
  </si>
  <si>
    <t>c99134dffdcd4ffde3e8d4ed18f1ef9a5b8d8913b5cf2d089ccb6f05affd1348</t>
  </si>
  <si>
    <t>c99421574e8c083c4fca20ba5bfa8e0cc20b2c39878e220c529df8e2eeed221f</t>
  </si>
  <si>
    <t>c99722ced230bf73a6013bb977cd9c08450f3c0893fe829a09b7e64e7ef8c98f</t>
  </si>
  <si>
    <t>c9aef70ff706fe1ef8687c839d4c0f9f6c1fc0574481d8b67b05e703da56e726</t>
  </si>
  <si>
    <t>c9af9a5c3ca531a2d753827cd8c901afa1365922696b0fe8bbfb11e6be783c32</t>
  </si>
  <si>
    <t>c9aff6b4a6e32d8ca25f9ced267202d430ffb2e119d9aebdb63af64049cca0e8</t>
  </si>
  <si>
    <t>c9b2cc38cd309b0ca6dd885da7e6965b257b8ba56c36334102e009df799b24bc</t>
  </si>
  <si>
    <t>c9b78987a4abbbe0cf6086d15fdeccae1bba1d978c79e80e7716428d8340b03e</t>
  </si>
  <si>
    <t>c9bb35e1ad8d5a684e4530f9f451177d02d8aedb232c03ad1b87a03b690ad15b</t>
  </si>
  <si>
    <t>c9bec26fe3ee7c56d5db8ed91a0fd99da99ee1f762f25c1ac218fa7553b9165d</t>
  </si>
  <si>
    <t>c9c0358525c36212d04666686554ebf72cbe0d2e06c3a67a485fc7c787b627de</t>
  </si>
  <si>
    <t>c9c0a75b18ee08db3e524d8f4eab84c60bc972901ede9b705080a7d097bc9318</t>
  </si>
  <si>
    <t>c9c897badcd34b90f3e887e9fa579eba17b294da5daf0dad01294f60bc56282c</t>
  </si>
  <si>
    <t>c9c912c8c9ed66ba226ba30f9c430bd134923080d1d13325e8ece86226c65746</t>
  </si>
  <si>
    <t>c9c94162bf223127baf24af486889c5383c1ffecb1068f0d3bd816f61479e37a</t>
  </si>
  <si>
    <t>c9d4b9464f7cb65f13ad047266870aa5a4400e524d99c4818087c0a652b62bee</t>
  </si>
  <si>
    <t>c9d86bca946065899a7d3bb6792ee31e49165a0451abaa38d6849b38f6d448a6</t>
  </si>
  <si>
    <t>c9d8c55a7680d41790f48eade6ce520e5d4214b966d9856a5b8c6a7bf3bc3f7d</t>
  </si>
  <si>
    <t>c9e289135d3777c0ba18b7b75d78ef8d6c5fb675611d5ca9c7406b0ee94bf631</t>
  </si>
  <si>
    <t>c9e5187b50e7a4aaba57204ee401a98e144668a0d1f8d026893eb207e507f548</t>
  </si>
  <si>
    <t>c9e7121b8b9f86219b071710c9d296dc0011927ecedf57eeffa92cbfb32af8cc</t>
  </si>
  <si>
    <t>c9f781fe504d3111d9b48509c3b8e457d7372e59642788e31400116ac310e4e2</t>
  </si>
  <si>
    <t>c9f80e828396212f2cb2ef7558e166470ddc3f253436ecd2ec1999d7df178735</t>
  </si>
  <si>
    <t>c9f94a5a61140f708a68457314c6829317bce75aaa3afa6084bbad7928b5e73d</t>
  </si>
  <si>
    <t>ca00d9cf3150b428026169a8dd846e82998ffcb8ad371a57d820179e76b7c71a</t>
  </si>
  <si>
    <t>ca01a2d8f2688d2a70f4cf1bdebe652886014c16df640b938ce8008ef56fdb2b</t>
  </si>
  <si>
    <t>ca0498cdddf6f004483d7f715caab986830fe5b2379b23710c266bfe76b1876a</t>
  </si>
  <si>
    <t>ca179071c37e423e8a05e91565cdc4b1520ac46eaa2bc92ee6094f0f5ef47022</t>
  </si>
  <si>
    <t>ca1901425e8367db5846c151de1d4d608d8f41753f3523d41a183ae9866dfdd0</t>
  </si>
  <si>
    <t>ca1c0c8e38cda7fd7b4ad4391381527c76f74064a95f0cee9c38af1a13e25248</t>
  </si>
  <si>
    <t>ca251c03f9a7f1927691e448c20ec0ebe2ab22a2e41a7170c3db6ad02e78a45c</t>
  </si>
  <si>
    <t>ca394ba045447d45830a358254232da5252545d2dc549f0b6144c81c2751b1c3</t>
  </si>
  <si>
    <t>ca3d6127aa9cad993f650e397392aa7500b831108ea60da89c0af3e02a74eec8</t>
  </si>
  <si>
    <t>ca3f751756205ace30210b037b5ad687162315981df70dcc62b06a10cf682a2c</t>
  </si>
  <si>
    <t>ca45eb8dd48321047b20767e8cf8d8e490c7c805047b2aa0e2c74ced42761094</t>
  </si>
  <si>
    <t>ca4e3fab3d61db2f007a9181dc34ab8e105790b9649b97b758fd06767e9cd8b3</t>
  </si>
  <si>
    <t>ca56d5821c114d0bceb52e2df208021c17fc7483840b205d31a4faca58608c0c</t>
  </si>
  <si>
    <t>ca5af6c7ab032c6a3fa5356400282c9ebf25911ff23f39903bcda9caeea85780</t>
  </si>
  <si>
    <t>ca6c5403a69d17732028f1ea00948ddd3802100b1f3ba7907754871949fb6b17</t>
  </si>
  <si>
    <t>ca6e4fb9e655721e2f56354a74a45948de8bba765b3d987f6fa368a20f4ff093</t>
  </si>
  <si>
    <t>ca6ef5d6ddae51b6eface49ec00d821fe5b6d13bc53a978767e935f2fb9d049f</t>
  </si>
  <si>
    <t>ca773dfaa0c37d59dea389fb7a074810286203714a3f226bbee62569892e7a1c</t>
  </si>
  <si>
    <t>ca7c7497e24b9146c10612102b58c8ebcc57c2d3cf5b8d145002892a4991c0b9</t>
  </si>
  <si>
    <t>ca7ef2eee801ce73f69579a5c63b43c709cff5a4dbc9eae0134856e9c449bf9a</t>
  </si>
  <si>
    <t>ca7f85a1683073b5ea6f1a46c209dc6eec0858d53df3a0ad5f86589369dd0c7f</t>
  </si>
  <si>
    <t>ca864bf27ce21b570b4279247910e25bab6808e6c488053daf819367516faabe</t>
  </si>
  <si>
    <t>ca88f00598f7883e8dfccf6a3b7ab5db22724eea7978abca7e05579fa4b966c5</t>
  </si>
  <si>
    <t>ca8b612a430acb69e42d9cfa62987d7c03255029f57a24cd3234ad67286398f5</t>
  </si>
  <si>
    <t>ca8bc3fd2606defe86fdb8daa8245b80fad91cad22340d1a9179bfbcda56862d</t>
  </si>
  <si>
    <t>ca8bdd00199dff142f05619a222836f26826c51952d456f9ffe8f304dd11c94c</t>
  </si>
  <si>
    <t>ca963a00bd54e89083630b20e72dca016d259361cede9782448e36b95c094c03</t>
  </si>
  <si>
    <t>ca993ed5b8213cb3c4573d0cddc8db4c1daa3dfff19547241e772cbc0698d5c3</t>
  </si>
  <si>
    <t>ca9ba3a60f4b58d59d19818369247e05d953b0213f300081821744be90bff5c3</t>
  </si>
  <si>
    <t>ca9d058d0061c0e1fd0d302dfdbdcba2d5fc56d9f9ab269cc0d59d00197c5a9e</t>
  </si>
  <si>
    <t>ca9fdddc7e2ac27e83f1e6af3bd100695f901eab2be8a6c0dbbe0d4804135ba7</t>
  </si>
  <si>
    <t>caa7a0a2396348ee8c3e73ede474a9a1cd21e4153f64d689eaa1e78a13d9f71f</t>
  </si>
  <si>
    <t>caaacf748a61ceff727e1a57b7d36fe0fa37b5a0473e0675b3661d48b6c2eaeb</t>
  </si>
  <si>
    <t>caab3a467d0f2b80ba016f00bb16be73e5c48e1a7830bdeda2ad6b72e039f167</t>
  </si>
  <si>
    <t>caac4a704ee4c2526b92a6798736479b9f7203f68f57a86e6aa4c9cf57875d6f</t>
  </si>
  <si>
    <t>caaf87cecd709837c52349e5b669cb47a2c7a19096f1d794f31401e5b2e5ac37</t>
  </si>
  <si>
    <t>caaf8f49984c341a80fb35020504b8167bda02f837e899d4f10cde33540fbf02</t>
  </si>
  <si>
    <t>cab54ac6a7b53a79eb31ec8e645cc944ed6809a39a8517b63f1ebc01cd383bcd</t>
  </si>
  <si>
    <t>cab99274238723b0bddbb92d8ec22c7dcd5f32332f402371046d6f79f360bcaa</t>
  </si>
  <si>
    <t>cac26540311516fbafa2271ef9f83e6aed802346061152031b15db946748f24d</t>
  </si>
  <si>
    <t>cac36925cf5217975550e0e2ec1ee7a8efc4dfb48b5a6a871cc575df8bcc25af</t>
  </si>
  <si>
    <t>cac67104ed083540e177d77c27356ee1f2da35e3bb947324c6fe912b2b2d9847</t>
  </si>
  <si>
    <t>cacb23aecfd9a67c05b610429a9e6ee574bb3a5bc535ee6227943f80ae8eb7e7</t>
  </si>
  <si>
    <t>cacb6cc1d50dd45f9fc4782d3ffa5e77c87f2b26457148e13a37b2d031e2f2d7</t>
  </si>
  <si>
    <t>caccc89ac3739999dabd65f9730b92b7d201dd2850b5936b93bc767fb68e1f2a</t>
  </si>
  <si>
    <t>cacfb6dea7ee375f580dbe4cdb089a72d194086bcbaccbe7fb0f4365f9d1b537</t>
  </si>
  <si>
    <t>cadbe25a6defe199b5f6487864b9c0cbfdd104c018a4c72e31e5c393a0300386</t>
  </si>
  <si>
    <t>cadec4c3c81fc324c8a1189a1f2bba59afd02ba002fd2c1e0c22f0fc246d96e0</t>
  </si>
  <si>
    <t>cae4b43ae4fa7792c3417c9516f3e107d06a5f83ebad1efd4aae54e93067d174</t>
  </si>
  <si>
    <t>cae62f9d332f877376a130595c8963350b4dd386c2e93e923bdebd411eb34a28</t>
  </si>
  <si>
    <t>cae67ca17c1627041bb05dc2a14fd1df94b2988a69efeaf5b52e6ee7067d8b2c</t>
  </si>
  <si>
    <t>caeba25f30d01b2c5dd0bb84a10d80faba5c38a43d8e96cc706fe9749edea66f</t>
  </si>
  <si>
    <t>caee04fb9c329383bb24198e9ee9a9a2a21551dc159449cf10aecfcfc85aea7d</t>
  </si>
  <si>
    <t>caf3d6196ecb483d9149fea7a69f21a58e3279fab1533e9d1d4f8b9b50eb4448</t>
  </si>
  <si>
    <t>caf57ae86d3267dbac263d67fcf1adb82e736dc5b85f1fbbf8ae13645c4b8132</t>
  </si>
  <si>
    <t>cb019060517cab664d8e3bc0815f4567d4306899acb037d5184c5200e8d09622</t>
  </si>
  <si>
    <t>cb034e709f12a4bc61c0beabbc53464386a29ada92c1ccc936f7919a36f193f7</t>
  </si>
  <si>
    <t>cb0d99204c3bf2add61b1cc9dd8f5d46ca790d38e3ee1230aa6ffc7d9e51d627</t>
  </si>
  <si>
    <t>cb1ef04f14964c4d20292fc4801dce621162b03f9889146dfc0ffdfe82a1df9c</t>
  </si>
  <si>
    <t>cb252a69952f3bb7208a4a759d5b9f93bddad7f52f82c0cb7feacd469bce131a</t>
  </si>
  <si>
    <t>cb2ad9c9eb484942846938e97ea36883b11e8cfd5fb1c26cdd10a2994ea7b035</t>
  </si>
  <si>
    <t>cb2bbd8a3180324af7a710c6140a07cf41926141f04c1c25c10da600118a7fbd</t>
  </si>
  <si>
    <t>cb3015e4343a86722d5f76f4700ba3c1c09d83f59a43b48b0eef3896f53bfcd2</t>
  </si>
  <si>
    <t>cb39eaeb98c0bbde2c012c70d2bfda64a09738a2216387ae1394d0ad754e869c</t>
  </si>
  <si>
    <t>cb3a11e0fb32cfacf25aba5f8c5f36f74f07ad6807cb942084a57f6bb7d2d4f1</t>
  </si>
  <si>
    <t>cb3e1cb1079c421bc80c64c24a533222e7749fcb43a2cf8890ed6480201a9551</t>
  </si>
  <si>
    <t>cb3ec980054ff2e0fefe74307d6bce77ee94c6cc392e015454aede9cc539b94f</t>
  </si>
  <si>
    <t>cb41badfb9badda634bfe02b97b6835d95cfa2bbb9a0b3ce0b0cddc535796720</t>
  </si>
  <si>
    <t>cb420d2cc8864757ca2202f1bc48c262e262ae8660379a60972b8388fe4c6b84</t>
  </si>
  <si>
    <t>cb433424d30cff12a16a3ffc413d749726051bfbfda34e8191280b4f2f0c67e9</t>
  </si>
  <si>
    <t>cb4649e8f61233aad9168fcb71d3ff4084ea57e1052f1003e6015bc3943976ec</t>
  </si>
  <si>
    <t>cb48d4cbf2b751869676a631ba01f1397bda3e67fc0cb13944a6591d96860975</t>
  </si>
  <si>
    <t>cb55538add66adf08a43e4f18ad04252ffebcb8951b22200da6e4bb62d8bf1d3</t>
  </si>
  <si>
    <t>cb56e31c0665f4b1311e55ce5260d96e19f3e9e8ac25797a5ac4c53dff50422a</t>
  </si>
  <si>
    <t>cb59916df66a8b79dcef10bf055f9680af7f1f4557a80dd255582866dd85e4df</t>
  </si>
  <si>
    <t>cb5f8d5d960014b8a1d495b7306786b8be74f3902dbefffa16e00e6362a3f8e2</t>
  </si>
  <si>
    <t>cb66974d478368c5695fc264eb0bab707a1dd74515b7e3b9b2ca6a197419b472</t>
  </si>
  <si>
    <t>cb68a3050ce0e9842191db00cf151144564a184fe1b5b13231423228c86ad325</t>
  </si>
  <si>
    <t>cb695bf9e14cce8d3f87596a8076789516457992f53bcb36953fcff805be37ab</t>
  </si>
  <si>
    <t>cb69ba036c8f6904bf3ea97b8694efcf78697d528418417a20077a9d84119a3e</t>
  </si>
  <si>
    <t>cb6bde85fbc549706b8b7f0ca7d94cb19d7235bbca8ecd80c2641368e14116f8</t>
  </si>
  <si>
    <t>cb7320ab59fa976f1a95fed95067a70990858bc1ddf1fef675348604c59f55fb</t>
  </si>
  <si>
    <t>cb829fd2f2fcce8d970aa2a525945822a36d19992eee43ded3dd970be7b1f5b9</t>
  </si>
  <si>
    <t>cb8547ec172ab1196e2ca650fbea3249cd28fda43ed93762ab8b6f589323ec20</t>
  </si>
  <si>
    <t>cb8a4ee1a7555b0593c1912889657d61ee167c37bcc994f168a382876bc762bf</t>
  </si>
  <si>
    <t>cb95954f32dad02a091139910d43664593e9c0ba48cf3f99c12db1bf36d8393e</t>
  </si>
  <si>
    <t>cb9616137b93de48daa478bcddde1db737a8cd519dfed332632f2a8dc797efec</t>
  </si>
  <si>
    <t>cb9b114e1cef0ff6cae8321606a7551d1ce7659177cdba10a7fe714d88ca38f7</t>
  </si>
  <si>
    <t>cb9d66f5e9f44d7c5d04a48e6ca24a3ca16af7b21f3c574b7a34388bef2acee6</t>
  </si>
  <si>
    <t>cba8b18926043a73b540b431647f34421f6f6213474078f849e823eb48a4c0c0</t>
  </si>
  <si>
    <t>cbb63b47ad65611c3962d466671a6f37df40f21825bc68e403eb9773649ac3ad</t>
  </si>
  <si>
    <t>cbb781c905b042f43cda9ed65f55afe916d65cf7fef8cd027464a6d380db859e</t>
  </si>
  <si>
    <t>cbc167e66b5079128786b22534f2a3ba40cc0ad8a5436b79db8b5224dbdabe7f</t>
  </si>
  <si>
    <t>cbc23978427045d5c6b180e1319e2817d204ff92a01a0619f98f2d36f625237a</t>
  </si>
  <si>
    <t>cbe11d14e8d69bcdd0989d76ac3b6b3fefa6f8e013390c5b9b34a132e336c9de</t>
  </si>
  <si>
    <t>cbedf9b4cd76ee5f13c7a5fb57e900a982bfb65d54775939a17d07cacd68f20a</t>
  </si>
  <si>
    <t>cbf182fe20ee2aabffc6cf59f7e0167d251b79e898f88e6f1f04bec921c8f734</t>
  </si>
  <si>
    <t>cbf76d4d542d1a4a144efffb167b3707f87e254424e40ed06cc7c4e1fd1cc7ec</t>
  </si>
  <si>
    <t>cbf89314dc823c223258ed0e19775e163493790ba5288be05021c5cd96e0632c</t>
  </si>
  <si>
    <t>cc016c8b7a82650fe60ff8a0308fbb58d547a2491c3cae1b2098b5e70c8fe68d</t>
  </si>
  <si>
    <t>cc0172259b83100db1ff08023692335942e5727efd0da7c40b3407cc890f3b5e</t>
  </si>
  <si>
    <t>cc06540c2c562a172c8d7e41b9c9abd242e9845a63ec2035b958dbd4d05510db</t>
  </si>
  <si>
    <t>cc13b04563212e1175c0aef732c90036e0bc2f9ff4e2e5e51d19dfb2aaee5a6c</t>
  </si>
  <si>
    <t>cc16e901d04fa0be72107c15c15cd59c2c64ba9c81d584723b3fa3bb7570fd83</t>
  </si>
  <si>
    <t>cc172132c53ba7d03be4f7e17df7fa29b26cc47a1a00f20dbdf6a28f2cb44dfb</t>
  </si>
  <si>
    <t>cc17f7717ef9e03f198b12f3ffb61c311f6f3732885cddbef9274a701336f222</t>
  </si>
  <si>
    <t>cc1d3f2b9112af220e3a53bbf0a4528a7eefb4f8e087b7ddf8b5854382ae0be2</t>
  </si>
  <si>
    <t>cc211f62c04475f7806749a2fc1680e9d01b509d7c674e42b9649b0db9bfd29e</t>
  </si>
  <si>
    <t>cc217d7dbcb64863f1d8abadb19e209979040829e261562f414b3df33dee9cd3</t>
  </si>
  <si>
    <t>cc2268eb972705f1ac78c6f71d82238b7206ca1aba4ec25a7203a5df57802d46</t>
  </si>
  <si>
    <t>cc2c8693e1f6fd4bad18a3df1e00b5f87ac8b7494aaf6ca3970b2f8b1cdae827</t>
  </si>
  <si>
    <t>cc2cf14ff06447ae9395996d4c1604c1dfb87c86dfe5de5ef3850ab31009f81f</t>
  </si>
  <si>
    <t>cc30f4bf36e70d616a0e36f20d6a4ce6f9ccd6be07c13bb6346d1bda46f0ce64</t>
  </si>
  <si>
    <t>cc38ef2b5cd5466db38b1d8c70d1656c4c1088f6e79c8d17317d14b27f1c27c5</t>
  </si>
  <si>
    <t>cc394d3e30d3d9dde32d372a0b2b94a249572e577159a35ba02db0996f45ec2c</t>
  </si>
  <si>
    <t>cc50623b6c2f72680eeb0e130f6b33857739ef3b2cb648f5b7aa26b5e5ba80a8</t>
  </si>
  <si>
    <t>cc51cda091d8920ed0fddfa87aea91363a2df0a24d5c9a5ea94d16d932bf6597</t>
  </si>
  <si>
    <t>cc53e6ff536b7aeb7eb8b111bddbcff2b6f1cf143d69c4c2a877cb4f4a814165</t>
  </si>
  <si>
    <t>cc595cdfe31e60b71dd640ea58215e3478c793dc65d01f817126df0ea91c81d0</t>
  </si>
  <si>
    <t>cc5a8a683fce09970f162c825e80ca1c711354338db5eeca27669081e538a5d9</t>
  </si>
  <si>
    <t>cc6437f73120f62ac568f6812880483d9b42a29cc6487c222dbccc7aa0c931ae</t>
  </si>
  <si>
    <t>cc674da770d4288947b2a523c049bf0bd6e2f878edbb8ae9fcfdb3be8f2c75dc</t>
  </si>
  <si>
    <t>cc73cd621179cb85cbaf4349aae8fca0e2bce8ad2563a7210081ea81ecd4f357</t>
  </si>
  <si>
    <t>cc7b1e8b429f1600ec8b18da448cb390e87da60acc1434771b2809ff29dad070</t>
  </si>
  <si>
    <t>cc8696904ac43e6faf9734122620ee958ab35c5f6ea1e25ae142dac604eca23f</t>
  </si>
  <si>
    <t>cc9d6109ee8fbaa7e5256b5998fc68822340fa3cc15cc6199a2ba9cd46fe10e7</t>
  </si>
  <si>
    <t>cc9dbbf62205160133eed9bdc7ba22d9522e3b2a78b64809754a48d257baec39</t>
  </si>
  <si>
    <t>cc9ec5012d8c92adbd4483acbe99837873a181da7bf1e9968f5f0792afe67900</t>
  </si>
  <si>
    <t>cca3a9e2be12802edd71c7c420a0086722eb9ce8d19cc0e7db2cc6b4d1131429</t>
  </si>
  <si>
    <t>cca6065cc7a3876af0f93aed43491812641c2b4192ead97629a0749b2bcc2e96</t>
  </si>
  <si>
    <t>cca9d39b532699e088de5d68f0ff998a368f79a2068ecddec572132213db281e</t>
  </si>
  <si>
    <t>ccb361ffea725c9a0298d0b848f6cf563d5fd934e640e2cdb78de468cba713cf</t>
  </si>
  <si>
    <t>ccbbbf1df8765dcccc6ade2758d9e43894252a23740e84b20b7af567d39b3f93</t>
  </si>
  <si>
    <t>ccbbfb264b58e7f2513c4b863b6ff2bf584c0602e1251cc3b84cdf9dfb9f4e9c</t>
  </si>
  <si>
    <t>ccbcaa22d9b59b76f2ba05fc9ae0d22e5a24d5c53d52ea873692620405106511</t>
  </si>
  <si>
    <t>ccc37852c7425265b57bc6f777f5456e6f1331304b29e8d0bcbc4cd50e4152c4</t>
  </si>
  <si>
    <t>ccc3cb94755f34592a25963b7ad511ebb43d96b75603f57b6f04704769867a8d</t>
  </si>
  <si>
    <t>ccd19bf40bc119a00fcbdacfd8c2309ba7d9ef02b3a7d02f7d38f9e586291f82</t>
  </si>
  <si>
    <t>ccd3717f72dcf8d4aadd93a88cf97624f760a3e6cac877a9c297194d2f7fa1be</t>
  </si>
  <si>
    <t>ccd4c868e7daca64fbe4ca4b5a8383523b687a23281b90b1e17b92c9a046eb99</t>
  </si>
  <si>
    <t>ccd4dc33c5a962165fba3e1b2db4777061a669553e96c672b8d24206a48b4d4d</t>
  </si>
  <si>
    <t>ccd4f6c75c6f7779c959114a0781c655423ef967cc2156dc4556e2f2052051fb</t>
  </si>
  <si>
    <t>ccdfcccf1a3191dc529bda958883625b52b6e2109ac094743275ddefe53f1610</t>
  </si>
  <si>
    <t>ccf316ee55c707311f2e531e83967c3377c03440fa9e2e878286cb9151d30ac5</t>
  </si>
  <si>
    <t>ccf67cc89354a9c75b65d53898ad1271e4313440d63b0fd790e62257fb1ae26f</t>
  </si>
  <si>
    <t>ccfb9c3525e3012be0e28fda3f1da12bb9c10fc7e521b65c8c6d242ac3553d01</t>
  </si>
  <si>
    <t>cd035d33739ddd532b1f4067e15b4bbb537b11dce2e7533b62a0fea6414f9226</t>
  </si>
  <si>
    <t>cd0ca64e3f087a100bb905f0f6a482acc798bc43393bd8a117d07e2be4446017</t>
  </si>
  <si>
    <t>cd217eeab2ed4a755bcf7d02baddd65c241919da9913f8aaf124ac5d9554b3e5</t>
  </si>
  <si>
    <t>cd23335d8fdcb7cf1e9cc51b2acb185d3ded3a3b907c36cdfd1e3695ec37f00b</t>
  </si>
  <si>
    <t>cd2f0a54e18bc7d5be0c40af78c62020b54945cfaf7d8270fb6efb7aff96fef4</t>
  </si>
  <si>
    <t>cd30033f7e60f84cfba7b0d7998805133aa61884d4a660b9180062fef23d7bc0</t>
  </si>
  <si>
    <t>cd3160f2fd67931f426335c88f09ee6a1a502e69b399a6257baedeb106863a40</t>
  </si>
  <si>
    <t>cd316d3677bbe1abe344b16723a174604f54506aed5e5e323a863fc251e86259</t>
  </si>
  <si>
    <t>cd39040680f26a859a3c9fd058b79a9ce2c86d1cee9a0018ee58307cc14760d5</t>
  </si>
  <si>
    <t>cd3bbae89bfc5f2156b47364b7ab397138e77d361e2c2468e36486702c83694a</t>
  </si>
  <si>
    <t>cd3c5753c177bd7050b14cfcafe45314f9b1e099abb79b352a1847ad0d27194a</t>
  </si>
  <si>
    <t>cd3ddd79fbf710ec467bdd723a635c2222a52bdd7c81b22f032458383e09ea28</t>
  </si>
  <si>
    <t>cd3ead44cc3687250711d66cd5ec597f6859900cc766ff5f2a6eefd9c50536af</t>
  </si>
  <si>
    <t>cd44cd05c92320be13b685395d1f5e7a9568fa2be8cb83c35eda3003eee1fa70</t>
  </si>
  <si>
    <t>cd499aa3828d4ffe213bdad039f41f6aaa83968cb3af630806b5d1bb19ec4372</t>
  </si>
  <si>
    <t>cd5715cc55b21dab5bbc68d5051af9380329a869be650b0dd036cbefa5a68855</t>
  </si>
  <si>
    <t>cd68279d7d7de5ed36ce138088fe24758e4c77d0a559282addc8d2e5d40d567c</t>
  </si>
  <si>
    <t>cd6a3509ffc989fadad55f3cdea6fc8620d6b15c2f991c1e9f352dd40a7da1a5</t>
  </si>
  <si>
    <t>cd6c45b299425c058241bf4e8e71f762c88ef61c1e4ad1555b33ff1f03665091</t>
  </si>
  <si>
    <t>cd7049860c1efb47701b7031ed1149b55a9be57236c2b1a5f99e8c074da2848c</t>
  </si>
  <si>
    <t>cd724a9b5e243cee312a7d131bc6d834e05013e7f5898f4a1b9bf8481911877f</t>
  </si>
  <si>
    <t>cd73698b2c1a77c0cdfb30333ceb5c5b3b77b2b053848d652567cae4b38d0aab</t>
  </si>
  <si>
    <t>cd74161bfcb13935621a5110d36bc0522f4a9387937b5bd164e2176f74b2e43c</t>
  </si>
  <si>
    <t>cd7b788144dc46bc3b54b755d9c0e85c1c7ce0beb2426060470819ef27a5924f</t>
  </si>
  <si>
    <t>cd83fec6c3d27c807817575d857497384593f2e77cf633431334a26d965fa3eb</t>
  </si>
  <si>
    <t>cd8adddd442062110dabc5884120aa57f229a522ae77160f5e13302fc0660a78</t>
  </si>
  <si>
    <t>cd99fc002ecb83f6acef070e509a3a9ca2567acce696a255aa6e1065df57b95e</t>
  </si>
  <si>
    <t>cda3f69c9cc72243321944108a98c28dd59c70c39963d2d6b48909f4279492c5</t>
  </si>
  <si>
    <t>cdace16c29b0e0f1844f3824a8b1107e75b69cc2bd2a9c41fe586c0467ddee90</t>
  </si>
  <si>
    <t>cdad44a5f2b9b2675e9b0ee530dbaf249ae93f4774be4a5bc51bbf44828ec046</t>
  </si>
  <si>
    <t>cdb3b2335a8f873a939ba65fdd447599fc4f35b359ee4a6c8db90210ba54abcd</t>
  </si>
  <si>
    <t>cdb6a03c0666650e771581fa5250960d54eb0e7b0145e62e9ba2934fe03cc458</t>
  </si>
  <si>
    <t>cdbdeb961bda9733803242f5d507cc43b87d1d5059602871069da541f22a55d3</t>
  </si>
  <si>
    <t>cdc78f8db0481a148a46666d134725b6aaf32f0d63dd043d08f41361585dd54f</t>
  </si>
  <si>
    <t>cdc8ffc3fa6335385f74ada550b76fffd53b9c0229530e246ea99c499eae3c6c</t>
  </si>
  <si>
    <t>cdd1ecdb3b6127962f633ab1c2d21f160cb856014ac805d14446763ec4cbd587</t>
  </si>
  <si>
    <t>cddbc29d7d670183f0198d008d22fcaab0c427c4138ee7db681e39517c027e79</t>
  </si>
  <si>
    <t>cdee45273662cacfc9154b81a251922682b87c810712c51aa5afe034e18574a4</t>
  </si>
  <si>
    <t>cdefb8e4eed713544f856d361bf6d8a0031aeebf3ebee3ec7f528fda8f164c6f</t>
  </si>
  <si>
    <t>cdf66c69285bd8cc8b993502ace6c10e58a002f2c9a893ef95158689b6d77edb</t>
  </si>
  <si>
    <t>cdf983fdad636ff46397db1f0a437caa7fdeabc332c084888c661b15e31d7073</t>
  </si>
  <si>
    <t>ce1156bcee895f587b6cbc00c8f817c56139230ae6e0ffe9c457d28445dabc92</t>
  </si>
  <si>
    <t>ce131e57467524a78fda568f2f3efc31e9ce78c514b6f5cd40ea00b33619f9c4</t>
  </si>
  <si>
    <t>ce1a71ada2da8b74c9c17154a5178fd7cbf176cfad02fe58259fbb90d81b867f</t>
  </si>
  <si>
    <t>ce1e9911a7aad1a4f8c7f3fbaa012bd140e0deac5b59ab2c8480a9c898164d9f</t>
  </si>
  <si>
    <t>ce1fcda74eb92c7fe14a5de6cbcb1d1a117226cc5bc1cfb3fa7dc1e36990a483</t>
  </si>
  <si>
    <t>ce1fd04a92b709fc67b16607c4fe4923d458da3ca2f0790d9d3298c650e8ab8a</t>
  </si>
  <si>
    <t>ce2d22418d800ae03b23cea391f1807bb04c99dac5afffa710a3220cad489196</t>
  </si>
  <si>
    <t>ce389b25dd226a26c417b7e716935307d832732a15740fb6182d69f546123472</t>
  </si>
  <si>
    <t>ce4825108dfb3a43087ee482ec141c24b5216433765f4b54372171ceb0d263b2</t>
  </si>
  <si>
    <t>ce639916760e6025b5c21c65075debfe0111090dd1c321e2c0e21c7e3731da5b</t>
  </si>
  <si>
    <t>ce6d885bc1cd2c4096af6dd1d82b8eddb24162d0e8954de3f7b6cf743e775651</t>
  </si>
  <si>
    <t>ce77382ec64ba2ff5088aa16e794c7ca6c54b50a6cec180f582561b8cddbc126</t>
  </si>
  <si>
    <t>ce7a0cbdd52f6fb61a972a9ab0ec9bd65ebe0128f1417d75ed99fdd9109d756d</t>
  </si>
  <si>
    <t>ce7e6814060063782d4bb44a6a3ff21c9e1ff27dbfd0d15c350769db5bf86fff</t>
  </si>
  <si>
    <t>ce7f941db6f20ab428df1cde3dcee2f6ae0138bdfe3c14df49162989136a1d23</t>
  </si>
  <si>
    <t>ce884897691fcbee60f22f53988791545606ca45ae073768559c7bc25f3d37ce</t>
  </si>
  <si>
    <t>ce89bccf13e4f72012c22d1072c76eb1598a6575a58265aa04fe71be993da093</t>
  </si>
  <si>
    <t>ce9058147a7d2a8b14d2760a2f180e5e416e59fc123e2bee6b128496aa24de92</t>
  </si>
  <si>
    <t>ce929bb9453482a8bfc2e9dfe7ec87b6ce49347e4b864bda7d07d4dbb40cff18</t>
  </si>
  <si>
    <t>ce932a9c90f07807867a7e78a9cfb7d38484e9ebbe712d4d4fde3eb508b0da48</t>
  </si>
  <si>
    <t>ce9372065cca19401184cd8e5a27aac787d91713dabb88fd3e8850547605a98f</t>
  </si>
  <si>
    <t>ce988988f03eb7ae8a377bafe1d2f9242defac057ff3d78f6f4de7c1361aa50a</t>
  </si>
  <si>
    <t>ce9e5e8480769e32eb187f4a511d4f7fcba53ed5fa073d3b08edcc464837b036</t>
  </si>
  <si>
    <t>cea3d9e8bbb37f900a89048d182df68f7afe29691c411bb46e7593ff1e0b9a2a</t>
  </si>
  <si>
    <t>cea962c9e9c0afdfa48843d6ebb2d0f46d3a748f3a4ceaf7def9742c692aac67</t>
  </si>
  <si>
    <t>cead7e871af4bb808f17d14269eae26527451f1a9ed503906f2d83c806f5507a</t>
  </si>
  <si>
    <t>ceb9127ceb5072bdd6301dba997039c441dd98d6418dc8af9164b0b022e139d2</t>
  </si>
  <si>
    <t>cebabd90965482272b710315e8aa757fc48e92a3c505f1c295c2926a13cdba67</t>
  </si>
  <si>
    <t>ced422b67bc10018871df686d4aafbb5233d9d23d8675ca44636503dfc9bb6dc</t>
  </si>
  <si>
    <t>ced6d0727353231ea06139106d53ab4ae8e4dad9b659d22a016e9b0426dac9f1</t>
  </si>
  <si>
    <t>ced8c31bd124e04aec57c786ff15183ba1bdda76fc355ecc38f2c08aa17d355f</t>
  </si>
  <si>
    <t>cede64f6128222473e17258a593c9fa3964989577f608fe9afe8cc64eef8e194</t>
  </si>
  <si>
    <t>ceded3c8f6f781e7379d68ff7a283ffa5aeb14a091be63be7d010061dde0308d</t>
  </si>
  <si>
    <t>cee0f5eac43ec635da271196671d87fd80efc07abf399a6114e938ba85c6642a</t>
  </si>
  <si>
    <t>ceea8bbae88004823051a704a3796dede38f79879f82d8f81e6713fa580e16a7</t>
  </si>
  <si>
    <t>ceeccd32febf6b13d7cae0a607560b5f9bcf47fef2bab18024388e01b050d6f4</t>
  </si>
  <si>
    <t>cef214da627fe44a33d39006effa41f442ce0fe8c79ad0ebe271c52ef050033f</t>
  </si>
  <si>
    <t>cef3f0dc1a59c18b3c76a9fe33bc258a0a3de9b4a08d4b70617d1144e353ace6</t>
  </si>
  <si>
    <t>cef62c94db55e28ec5667037b9ce37c6460d5767362768ae0efb2a8c8a195bf2</t>
  </si>
  <si>
    <t>cef953eff95391d6876702af1608596c0dee8f32ec6b8dec2ea79fb2c531b088</t>
  </si>
  <si>
    <t>cef9ee51ca2dce5ba22dd3c502b49e6a1b8898396a49a52763435cabb340a133</t>
  </si>
  <si>
    <t>cf067faf462fdd90ccbb8ce7a646fc433d462688732bb3db44a14f0059315cc8</t>
  </si>
  <si>
    <t>cf07f32468366a18c6eff67a15b36906ed7760e43b75013e045670e82099f644</t>
  </si>
  <si>
    <t>cf19b0043d08d6c227af511af748e0748ce28b983d4c56626096ae1f848bb522</t>
  </si>
  <si>
    <t>cf1c20867e5b5a7d32bcda6a5451b01ff9f6baec0acd7041689546ccaff406aa</t>
  </si>
  <si>
    <t>cf1d13ad0a8a42f4ea1b0f387408ebfd833ed36c5a78036aa9c40ab7799753c3</t>
  </si>
  <si>
    <t>cf1f86dd87f55a45e03c7a28c85d89dbbb16b9d7890e23e3596d2317548c9e59</t>
  </si>
  <si>
    <t>cf2094fee3d2555c4fc0d2d19a1ed8b228be7250d60b6b7e833a5a94c289de38</t>
  </si>
  <si>
    <t>cf2e93badf90e724645c8cb518119ca4440c58bc64d980810da2f837b9e72d36</t>
  </si>
  <si>
    <t>cf3111bb133e29238a0ce098516e6c8961ebfd029abb1746aedc64a6b3760cf4</t>
  </si>
  <si>
    <t>cf3e92fb4975b8f4770c9ce07f018029932cdc14e990da893df8d6bd6f926428</t>
  </si>
  <si>
    <t>cf46b48d58bd9c64361e946446a81574fa34aaa53090abb3437c186bc070d0da</t>
  </si>
  <si>
    <t>cf49d12d8ce7095ff445ea086a13a969d14c195373cbc55af1961860d257bf89</t>
  </si>
  <si>
    <t>cf58dc3dbcdf5bf6e5dab785d9555febf4188efde3efec80d8ac95e73e901cc0</t>
  </si>
  <si>
    <t>cf59286a44cb4358d974a01841d0cf0af424991eac034e24598ec71d36f4a57a</t>
  </si>
  <si>
    <t>cf5a830375c18731267da3d01946eda11cc035c4388953011e048478c0149b2d</t>
  </si>
  <si>
    <t>cf60670de5fa398bcb8f4c178bb7a142751e6d0b87b0e1b83d89e96ada2e7cf4</t>
  </si>
  <si>
    <t>cf6355a3145abfee1fd355f158dfcde888520a3e68e42b182f9611191069d147</t>
  </si>
  <si>
    <t>cf63793f5caca289b34e5c5e63535062662c1ca2c02c976ec5bdd422ce65c01a</t>
  </si>
  <si>
    <t>cf6890be03d8dad157cf66b1da11c0975e6142b7bb757c1d01a07f16e7247b13</t>
  </si>
  <si>
    <t>cf69476409b9ba48317b4782836ad0cd30f94d7cc54122b4fb473e6189c74748</t>
  </si>
  <si>
    <t>cf6bf4894421e4e5c499b8efdc642c5b4785b6e41d03ce55fbf37575bde9392b</t>
  </si>
  <si>
    <t>cf6e852f9b8d82fa16a3cb352c9db9bed684e7a706edc5619d2016749ac42eb8</t>
  </si>
  <si>
    <t>cf79c5e25b09631fdba090778477a1ce5195b3cc5fcd89978be98c886c8aa43d</t>
  </si>
  <si>
    <t>cf7a04fcd089cfbc4523c44fbae54f4653b31f295f30d4f2e3a68bedd6919c1d</t>
  </si>
  <si>
    <t>cf7dbc389517ef6789f322b5115aba4119997ecdd9ea17955f85b8f5ccb9e28b</t>
  </si>
  <si>
    <t>cf852c9a67b7b76204b00e85bddf0efd458f31d85c5080583f5275bb4c4e3ef3</t>
  </si>
  <si>
    <t>cf8bdc44e4b113cad2a08ca9519b359b467e59229caa47eda204499699dc6ffe</t>
  </si>
  <si>
    <t>cf9712f7163cbc6f3cccebbce20041b96eede6e5856bade8fbe20ef32df68a9c</t>
  </si>
  <si>
    <t>cf993c3c51edb561c6e4ca679ce143de4ae056c75acaae8ee2ada994a24299dc</t>
  </si>
  <si>
    <t>cf9a561dd56f43f7b5aa198aec37c1d0be5ff6c67a6587513164bdf3a522702b</t>
  </si>
  <si>
    <t>cfa49c0034696ad484cb3ffd6e86371c4681c3548c3f07f770605475b2dc7fe3</t>
  </si>
  <si>
    <t>cfb2f55f6a1d9e9f512d03c502417e9c2ac0d672844a2a793bf37eeed45a1e09</t>
  </si>
  <si>
    <t>cfb8a26996173dd93f444c814978345a90f6b1d18fa8bc8d2585c2637c23845e</t>
  </si>
  <si>
    <t>cfc6b347957ae2b8e31a6df74af507a81b68a86f0abc5a041848e73340829b20</t>
  </si>
  <si>
    <t>cfca995f7e8036155e22454892998e66056df6a926109e9f1368590410f26e27</t>
  </si>
  <si>
    <t>cfcb8b4a9c9c4a8ef1ac199d7ce6bb60559e81d8da77c52023d9fe05b431321c</t>
  </si>
  <si>
    <t>cfd1fce4603e215a745194d9a90dc92941d0debec637f0a088561c9e94cb2a4a</t>
  </si>
  <si>
    <t>cfd73b9025394ab17d35f2feacd9aaa398bac41bc61ceda50abb2a48faa1544b</t>
  </si>
  <si>
    <t>cfe4e974c27e8baf49988753debeb6160dfcf7cfd1658916c7b528eb893971b9</t>
  </si>
  <si>
    <t>cfe57a2c30ac330b73bcaa70d2ff1ca5e9aab70c5f6e47116301af5c02c6c006</t>
  </si>
  <si>
    <t>cfe85832ab0586ce6970e72be4862ea9370f625fc4a79395ea153263ce0544d1</t>
  </si>
  <si>
    <t>cfefd97669e1b4387152ffe5c10faef1b0569acba168ef11e63aef381776a891</t>
  </si>
  <si>
    <t>cffa9770bad413dcd3b3c977da66de76b1dcdb37d108cabc9cbfb9a1976d8eac</t>
  </si>
  <si>
    <t>cffabf376a8d27a5f3c51b7fd0aed96727062e43517b1d51989cc87be2a1ad6f</t>
  </si>
  <si>
    <t>d00a578d550f66372fc698272440d4eab4c0293f53d5fcf16ddd522c404dea45</t>
  </si>
  <si>
    <t>d01958bc559903036dcb79f409de2d9a36532fa05b45544b72fc856e4d5f4979</t>
  </si>
  <si>
    <t>d01e90e42c679e9a2a33a531474f548a503250f81526a325ed4472363abfcda9</t>
  </si>
  <si>
    <t>d02190b6d2018795bc8a42023946c11e6e6c5cc0857e5fcf103526b12b6d673f</t>
  </si>
  <si>
    <t>d021d5497372a82bf2947b6e8c8767e746e74157d6653ab173359712bef9ea1f</t>
  </si>
  <si>
    <t>d026436a371cb6f753206be0b012ee42b8aec2e0dc7d6030362782e3c0c4b0ab</t>
  </si>
  <si>
    <t>d027158919c7bb5ed8434371419afa4a564cc245a3872778a56ac6879baee3e1</t>
  </si>
  <si>
    <t>d02b512c298250279a51651488bf28c9006f7b0fad5fa36f26aa436fbf1f629f</t>
  </si>
  <si>
    <t>d02c7ca96f746ca4f4d93fc784d30bf9583abd10727ad423910a29a6eb821b8e</t>
  </si>
  <si>
    <t>d03b3ef6623ad19d941ac2f29d41df6b4709626e168bedbd08d42f682a74b3f1</t>
  </si>
  <si>
    <t>d05f2f9477880f1747e3f3063004292af0a057a255adce49b0e9f8f2b72133bb</t>
  </si>
  <si>
    <t>d065729578b938060e24e773270d1e4cdbcb8046feead8c3308b906693e83350</t>
  </si>
  <si>
    <t>d074d98e336c67b2f56f88c264027027f7b053ce7e4473ffff8a2402dd71dfe7</t>
  </si>
  <si>
    <t>d0847850611c0a7e1fa715406edc7257a4a2c266e10ddb00c1c7331d414b5d5b</t>
  </si>
  <si>
    <t>d08c75e0d63d9a4946896ad017366653727ccf5c54f136cab047d21241f05b57</t>
  </si>
  <si>
    <t>d08fada12f891d6744d22d0adc19b965892e456c99ed3a5819179e16dfe21c6f</t>
  </si>
  <si>
    <t>d095d4498eab83652456f7b610908f5b0c42fcadbd24d125a381b4914ea89d7d</t>
  </si>
  <si>
    <t>d0970d1f41e4ca2b4894d965b44c493d8ad27131fcd50f71bc46846a8fc68ac3</t>
  </si>
  <si>
    <t>d098036fc143347f47e02c32ff36477ac9af7b6460e4eb2488c55b4087bfc92b</t>
  </si>
  <si>
    <t>d098c2b9cdeb98e0d71d7422d79b371d7e95dcdcd7325869b61a79250dcf5c45</t>
  </si>
  <si>
    <t>d09b4dd5f033dc275c1ec388f51017fa119d2da0f47ca0b89c0f315ccf325625</t>
  </si>
  <si>
    <t>d09bbea16ba26f5e46d5fb316ccc2bebd35cd8d03267b0ffd12b319c23fa8abc</t>
  </si>
  <si>
    <t>d09ebdf3ac52cf00f4c753d5e96c18b4d3b34722ad8118e916100e7397775458</t>
  </si>
  <si>
    <t>d0a4582695d1d8e4e82a713ae7fa2a89e3c7e100846a84fd23da85c5faf76eb1</t>
  </si>
  <si>
    <t>d0ada5564247a573af45e260d01d9aca266207a101fd97518bc97f1d6e072344</t>
  </si>
  <si>
    <t>d0b07dcb40d3f534ca0b15249fc19bb0f00558022b6700c693d107478487394b</t>
  </si>
  <si>
    <t>d0b4d9bbd57e1c005498f298e9367c7374aab1b843d1b0196a7bf4695e1bce00</t>
  </si>
  <si>
    <t>d0bc0cc12ce85e3481d3e7d54f9c4e622c783de4eca9f2a63928eea87a3835eb</t>
  </si>
  <si>
    <t>d0c3f6908444c3c46989a900bcc0dc6f71630befa6c72a5cb3608d31514c005a</t>
  </si>
  <si>
    <t>d0cd5344af33a697eaf4925d9b6fea93b47c8eaa836be067c28da00ceb44e2d3</t>
  </si>
  <si>
    <t>d0d660d85386a64502f9325d8cd2dd21b04eda8a83132f3a3ea2c1c9203b3e70</t>
  </si>
  <si>
    <t>d0d7f5bf74c8f1a4615069dfbcea65675f35f6b81084c6f56691f7f0f9e5fa03</t>
  </si>
  <si>
    <t>d0d9df22f683aec9dfa4eed493bb28c9dfba7796b70ae545b7c4b55fa33649bf</t>
  </si>
  <si>
    <t>d0dd1ca5d592a29ff148ff82e54b79a2e13bcaf30aede918a1dc99f38e80416d</t>
  </si>
  <si>
    <t>d0dfe20a6ca30d57eb1c302651bdd1bf3bfb6e7541b75e16d95226845aa5b344</t>
  </si>
  <si>
    <t>d0e1224bf2aab03a7b268be5cb7a20ff158b7c41bd57247a00d85143bdf577cc</t>
  </si>
  <si>
    <t>d0e656eeb6c57e5d142f6399ac852357de4fe90008648c41a960550e95fcbca9</t>
  </si>
  <si>
    <t>d0f3480ae3ad8b38231b22a7075dcf847408ca9fa8118c58c2218ce3ee31ebaa</t>
  </si>
  <si>
    <t>d0f6e66975bd2e4fd975bfab0bd6926cb0c37c4ca57d16087a6fb9892ddedf91</t>
  </si>
  <si>
    <t>d100105dfb26afec3f6e99ca24585786d45f9cbe6f8c20484c825a9e1de1abba</t>
  </si>
  <si>
    <t>d102df4fe6cc083b17e9407ad7e675f20527b4db99281f3be94517663d223590</t>
  </si>
  <si>
    <t>d105438948f37bf57496ded709c1e6da8db2510cdd3f6182ec1548240a1b6d0d</t>
  </si>
  <si>
    <t>d10d068bd58f6a00940291814e0ab10e0a1a901bebe834f993bae9ff0cbcb72b</t>
  </si>
  <si>
    <t>d10f842befe6a1964e337eea99030bb20f745c7bfb977d52c7e52ec59b7a39b5</t>
  </si>
  <si>
    <t>d112d7058937d3cb3ca4e2b653171f31f4b3d3faa72d3ee56c5c75677aa3d062</t>
  </si>
  <si>
    <t>d11c0a7aa8aa292f6a656dde7ccff7c92cd4a115bbb1db2920675519d81f341a</t>
  </si>
  <si>
    <t>d12009b2ea64f9c6bbba6f40d536988339e50bc905df1c261a1c03344cbb6b80</t>
  </si>
  <si>
    <t>d1203bfb729b8b1f83914c01a81f03af4e3b7e2b26416795eac97ce17e2a2928</t>
  </si>
  <si>
    <t>d123c312cab7ab34833ac35bceea175320530332b4574a57dd4b431fe36a4581</t>
  </si>
  <si>
    <t>d128b121107db2cec906e3ab2a214e5fbdb08668de3eb0a75d00143e78102f59</t>
  </si>
  <si>
    <t>d12c30f4492b8e015b0a72254a8d59bc06363478598f4cca1c18ec38154d3770</t>
  </si>
  <si>
    <t>d1301025f11991a54df329fce40d5a78bf4aa06d7371b53f63668656591c590a</t>
  </si>
  <si>
    <t>d13360ca8e70ad8fd64d31b3ae7d39dc317cfce001c4f54a7ff87ed5c7eac2f2</t>
  </si>
  <si>
    <t>d13614075718369001acf779895df259eda9dda3cd1e20693239415fb5136d14</t>
  </si>
  <si>
    <t>d13cfa9bd09e59e082632a6e50331e456ab187ac551f7b37cc03ca5250456da5</t>
  </si>
  <si>
    <t>d13e5429cc8fdf851a9cf803b2045b19413b0460d24f1a1dd0595ad07516f8ad</t>
  </si>
  <si>
    <t>d14411854d78aac1098c2ee03a2e424314e23e98ec1796a8c873da7811e05b98</t>
  </si>
  <si>
    <t>d1474bf67a1d53732002695575617cd9a4a3c46f455df996813694386f59cc3f</t>
  </si>
  <si>
    <t>d14bf0345d6006eaa439f1480e8f97fc877c7036b92692212ab4ae385fdc9f0d</t>
  </si>
  <si>
    <t>d1515261525e6c3ecc08515956714c386ec3dc2fec485a6e5c82b2a91d5bf982</t>
  </si>
  <si>
    <t>d15225bafeb3e7196a55a026b01bd3dcd9da55e2142151899c0c2c0770b11c57</t>
  </si>
  <si>
    <t>d1564e7eb523bbb22d409144d0e794d48b3991486f31b4877ec40642340e72d7</t>
  </si>
  <si>
    <t>d1669f259f924103036ed16ff2e98edd448e9b0f33471269452d0672bec27987</t>
  </si>
  <si>
    <t>d16e95e2f207af6c4bb710688453429f31195d788a6bb6629a698b3e83f8cc13</t>
  </si>
  <si>
    <t>d16f8a6b0a624ff3eb8d5229f4fddb637ae7a0b12374231d6dda33c14deb48a3</t>
  </si>
  <si>
    <t>d17ec7ce1c57cd558f086d3d86b674c9824ddfd988bb1c1f190468f9fb2c8f92</t>
  </si>
  <si>
    <t>d1829ed1fb85eda21ed528af6667861b2db40a90c67421f9fa073dfad2def3e4</t>
  </si>
  <si>
    <t>d185302b2eeeae5e4387bf60eecb6fe06fd61c58386e5bc0768fb0ef111ba61e</t>
  </si>
  <si>
    <t>d186037f284e39a07b23e922a1c56c3d502f89a78589be3b1629dd26f0b06cb2</t>
  </si>
  <si>
    <t>d18adf96161ca7bc1e47b1504fdd30882ff7d0702943599e8aaf183b995079e4</t>
  </si>
  <si>
    <t>d18f3f5b538bf17d27c4a6b7ec74d47f075ddadd1d24026faf51facde6f9eb3f</t>
  </si>
  <si>
    <t>d19680a745f228b69ba7163ffa3a639af98a17ad2df8cfc1f337888b01d91996</t>
  </si>
  <si>
    <t>d19e63fdf96401057d7fa397552caf4dfde722c73e2d1ef4acf4e34b9ab095de</t>
  </si>
  <si>
    <t>d1a64e9dc3292726b326b1a270fe9971fe4b3c74c653c602a795a0fae0d660db</t>
  </si>
  <si>
    <t>d1a763b25fa3c3aefbc4bb10ba61672706d9559139dd061f284a220912f9dc0f</t>
  </si>
  <si>
    <t>d1a9380c5e97d2f9a196a595f90fad8539650136854eef5fd984ec44d2f7f20b</t>
  </si>
  <si>
    <t>d1aaba005aa807686d3251b6abfa42761495233f3ff7198819963cb98833faf4</t>
  </si>
  <si>
    <t>d1b37a75b8728e4253df539390afbf275af61cfcc23e9abc5b74fd309bf58ac3</t>
  </si>
  <si>
    <t>d1ce000805868b1804d7024c2a6c3c54a946b8869793d6953e986d76e168b6b6</t>
  </si>
  <si>
    <t>d1d2e016b9f6701a8a1e8d5f9c58652ee5604ca1c3f85701a46eadd6db80b96d</t>
  </si>
  <si>
    <t>d1df3408ea0154002e4661e26724fb67081fd0026fb2ced5e5f2d77f8a20b3fa</t>
  </si>
  <si>
    <t>d1e010b45a863a99a681e4a7a881a8c8b5b2e533d9c67d7b5d3991ab3fa0fcf0</t>
  </si>
  <si>
    <t>d1e51fc1f27071be8e37aefaeeafa0a5257bc948584b1368c9023f749ad6a7ea</t>
  </si>
  <si>
    <t>d1ee71d199761818bd7b961fd7d01315eeb2be188f22caf5c989f70e6536d674</t>
  </si>
  <si>
    <t>d1ef61b0eeabd6d33c911ead680edaab703bdf582e0802387f5d4a5569bd26d6</t>
  </si>
  <si>
    <t>d1f12e0c2bc41e9a39d8b44bcfb553cabf403d1f80f08dbfd678d7bd8d2cb890</t>
  </si>
  <si>
    <t>d1f29d63f8f7144f661699ec568ccf0e7c24251e4b1a46a53a4dfbb78f67953e</t>
  </si>
  <si>
    <t>d1f4cf1e3d2b8d4304f07dcaf8c2150a1d35ad00960a075f468729f74b7121c3</t>
  </si>
  <si>
    <t>d1f94c59f2691d49cb3fb86d07661f20966baadc435e9b02aa0fb0587c980a82</t>
  </si>
  <si>
    <t>d1fb7273eb53c0ff19f6b17bc336dde71834150fedd8ba7a9fef6e57c04a7123</t>
  </si>
  <si>
    <t>d200d3941b0f80cf2040ef80590a6eb1f7270278d44231ac563201be81ea38f8</t>
  </si>
  <si>
    <t>d206b02eff57a34564f8f2be0d1b63b0779d8dac960566d7309bfb658147fad2</t>
  </si>
  <si>
    <t>d213bdd71d6ec05b426d59f600e85f8779e1948c7f256235cd3f1e480a18f509</t>
  </si>
  <si>
    <t>d216a5bcff5b080ff1c16997addded68eccf1e7a7548c71e82166017b8229b6c</t>
  </si>
  <si>
    <t>d22053fe2f000df06b6fe439d84e4162be3e7dc545511c5c4d03025dbb19a100</t>
  </si>
  <si>
    <t>d22cab83cc1d14be372f119a73aaf96c77638d492e901abcf5c01d4c219efe4b</t>
  </si>
  <si>
    <t>d22f455e2cc492ad36c9989bd69e8d7322ba14c896a742a1f2ad218330ee4fcb</t>
  </si>
  <si>
    <t>d22f86dd3259e67b387bbe59646db9ccafc244b3d78f6fe797df03519af5d09d</t>
  </si>
  <si>
    <t>d239338091d0e5a4d82e1a3334d427ccd4544037c9e88a4908d5c04ebe81e3f1</t>
  </si>
  <si>
    <t>d24604751860bd1e523a71e818821d14aafb8229e1fc054a36b17cfe2e235a84</t>
  </si>
  <si>
    <t>d24fca66f3869202350f9099deb9f932dac015e0842601d65858b640c6d8f5d6</t>
  </si>
  <si>
    <t>d2608eb25f04627143bbf593b2f1d931353f45801f2d19bc6cac4d08e9400eb8</t>
  </si>
  <si>
    <t>d26ba4d271e26ed7e54c4b2187a6ff06cb73982e0f11e97b09e41e1cb3c60976</t>
  </si>
  <si>
    <t>d277b10c7b86e1c4421366d635f93bfe455bdaab696a43d6a6d1616f1f9dd9c2</t>
  </si>
  <si>
    <t>d27afbe96ce8b16a87a7b95425a15835b5bf9108db70009c28097ddb210c3b45</t>
  </si>
  <si>
    <t>d28124d74362e6ed738a205394a1ba4b9bb7b2275dfeef644f4da14b3570dbc2</t>
  </si>
  <si>
    <t>d29adfba4baacfebe7823590e9e24a5a36e6b6041c80ed740e0605691f3624c5</t>
  </si>
  <si>
    <t>d29e6b648f50e13cf547c1eac6723ca95541ec4532aa00759a4bae0632934d3e</t>
  </si>
  <si>
    <t>d2a28b40dd57ebb703e959aac156c89f4ecbe1c2180f2c769719bd460092d223</t>
  </si>
  <si>
    <t>d2ace174b401a74424d838f1d12488fb3c718fac75329f57174d6fabcd45587e</t>
  </si>
  <si>
    <t>d2ad3c98d71be30138263cfbbb3a3c1d09513625aa96d4a1e8ef4180f1c9bbb6</t>
  </si>
  <si>
    <t>d2b4c40581d8c597bde5c1da0c2250a333812d66d31ab71f684a642f8a3ed8ae</t>
  </si>
  <si>
    <t>d2ba5f4e1f146f646efe9a3fafcccd261c99e29c4aaec4cfc3fcd9fc3160e9d1</t>
  </si>
  <si>
    <t>d2c2dee119fe8b22c4923658a32ef0fce00b566b880ee075977de9f1bbb8362e</t>
  </si>
  <si>
    <t>d2c32f71f842db1a1eff0c4335ca8fba2a212d8364c4c393edc4c0700a5bc385</t>
  </si>
  <si>
    <t>d2c53ed934e459f4c5f984e2002f4822771e77f548d813e334b20ddaa75decf2</t>
  </si>
  <si>
    <t>d2c9453d0978902317f95bd01ccb9ac468c5c462d59b7c08dcd4490deef308ba</t>
  </si>
  <si>
    <t>d2ce5c18b8da4a133e897b130b87c2c994e5fff0220f4b5f6c1b2c0ea45ca547</t>
  </si>
  <si>
    <t>d2d1a53bce98cf7ac3aadc4f5927f57b43962458378b71bb401caaa8e46b7bd8</t>
  </si>
  <si>
    <t>d2d68b0623b7a01eb9ba0a9258b0594fece10645aa74e149a572e5ca8c143ecb</t>
  </si>
  <si>
    <t>d2ffa118505c3c16fd387ae6da5d9cfd38d79a053b87b252083a49edea7c7e81</t>
  </si>
  <si>
    <t>d3025d643b35f899ce9f11b4f998da39245f1c07e1e3e80e19e7b043a207fd89</t>
  </si>
  <si>
    <t>d3091fb4caccd3820bc10c324b8bc0f20c2ad751c4442b68ab7e608103e3b854</t>
  </si>
  <si>
    <t>d30a3ccbe65f0fbc52bb2df90b1c71210b6e97d7c3803e91afb85e4b3347b06c</t>
  </si>
  <si>
    <t>d30b0a69421a8a983196f0ae1306e8ebf2440d0572abc83ab7b137654c123a6e</t>
  </si>
  <si>
    <t>d3152f1e475fea454061023f38b21b7b5c1181539d3a93721324e299cee456eb</t>
  </si>
  <si>
    <t>d321d0d1962538effaa4a43f1d41f9625f192d70990c967baabe4e56b88f4627</t>
  </si>
  <si>
    <t>d32251340ebbf1bc53e2785cdce8040a0891016e1cfacca19c7a8c7836973796</t>
  </si>
  <si>
    <t>d3241db03d8de94f0ac2395bfa38f6e00717c2f9e1fe3843017823d19ae92651</t>
  </si>
  <si>
    <t>d3247ecaab3a48a52ea3afadb72cf187eacf4ef97b300b001f83c1406f1a96a0</t>
  </si>
  <si>
    <t>d32e0d4d33ad60f8704727e6781dcd00a81ba23670a2f487b40355d756ada51d</t>
  </si>
  <si>
    <t>d3353adf441193d16b645fc8e1b9919d893362bc549fe5899dd386428a05d5af</t>
  </si>
  <si>
    <t>d342079e12ea3667d2af0f530a4e9e1c6b26af9778d939402a6c01288e39f8b4</t>
  </si>
  <si>
    <t>d34d3908df3370748f2c3d7be2395d83a968bfa35da0344176ae08c41fb05bb1</t>
  </si>
  <si>
    <t>d36a1c7741477936e3ad47e1485ca2dc1faddbfb13961eb8d1dcb852dc44c333</t>
  </si>
  <si>
    <t>d36d412f5d234caff1ca6f2c5cae93d034e2eccac95db2b1ea1fe7cc8f88d9a7</t>
  </si>
  <si>
    <t>d36e193040048de4a12fe3f87f121d6f977c7a896e4c8507a4f855f3dd977a91</t>
  </si>
  <si>
    <t>d3743d3fc30d7404e7c5649704575c825169e36ad8d167524b8f19b224dcb75a</t>
  </si>
  <si>
    <t>d37f3b7c8f1fa964e7eb8f189cb0e1a6632685571980186f8291f43149abae1e</t>
  </si>
  <si>
    <t>d3880f9d320a65667d0836d55ec5aa9e1bb8f9d9ad3755c3432445baf89d1c8f</t>
  </si>
  <si>
    <t>d3974508d6322156fcca5bc9648b1e575ac221f319d65172f82d92f064cc1d82</t>
  </si>
  <si>
    <t>d3b07dcc9b3b499f5049b1b5a38ef35ca8134d4dd07836d035dad58f612b7eeb</t>
  </si>
  <si>
    <t>d3ce6413c2fee701c3b0aa6a08e7b4b455a85675aaf7bab7aa094e9d376238b8</t>
  </si>
  <si>
    <t>d3d401bb0561097e5ef4eab4411c6fbaff657125fe6dbe86cf9b182a205c911e</t>
  </si>
  <si>
    <t>d3e485adb5c0be3bb6073e7ece317f0affd7464d2442f9094d054febc798b8a1</t>
  </si>
  <si>
    <t>d3e83278ec07a8507e85eed9219a2a178c93d46f890a679fde1fd3e7200f066b</t>
  </si>
  <si>
    <t>d3e8e305e35059d6d93b64470cb9f574b5bb092cc8d92ef57573aaf6b1a8292e</t>
  </si>
  <si>
    <t>d3ed273c36e2468668a6993e26c0f367fc0f724398c16fd56f976f624de82807</t>
  </si>
  <si>
    <t>d3edb0f388776b2f37d299c34fde82155aafad653e5372e62aca64632cf9a710</t>
  </si>
  <si>
    <t>d3f11297f8807a27b838a7a39936f0cd2abf9cdf73873872120e4ae3102265cc</t>
  </si>
  <si>
    <t>d3f1471942fba214e71d151869fbc5056d42d6a54540144f6a9536b5f9c4682c</t>
  </si>
  <si>
    <t>d3f16523b5c8bdbb6f660f8ad2cd79dd4bd2af4fefc52b6ecf94207111d240e5</t>
  </si>
  <si>
    <t>d3f8dbca873ebb4f7c1bbd5d4188782381af2ef2c943106879fcfb4f9ff93896</t>
  </si>
  <si>
    <t>d410112d2d33bc3aaba83763d6a40e5b95c14171dfe1a297b4b1d868c015a665</t>
  </si>
  <si>
    <t>d41b52757834c01149e40700ea03c008ceb070bf4047e253159de86a180497ac</t>
  </si>
  <si>
    <t>d41cbdebf2be330e33b705a2e76ef20d8058b14eeaf79c1bd131295098498efa</t>
  </si>
  <si>
    <t>d4262b8cbebed36b4d87f4043600adc2a98e65065234d0c04b7b8b301eb0a151</t>
  </si>
  <si>
    <t>d42993dc9c194028d3e8a2a08dd80807a81cd7393629a01a298c1cb925d586ea</t>
  </si>
  <si>
    <t>d42f417285c925e295c4f24bee3d368762480364138583184186a88d77b8781a</t>
  </si>
  <si>
    <t>d430fb29f965fa69162db3cac158919901d5a1e4b1666f648759eda8565277a9</t>
  </si>
  <si>
    <t>d432335832349640e8a8b4f657670d2ff9d14fc5cfcf8768dbf05334783f698d</t>
  </si>
  <si>
    <t>d43601ab218d7ae7b3925dc32f3c22a32e57a98915765de5d8ba918f76269672</t>
  </si>
  <si>
    <t>d439b3d11540b6b725028694b79e0a039232930afef4e163f2a479b1aae726f6</t>
  </si>
  <si>
    <t>d455ee82ab235019a522a5532b2ee39599d5f0ac857340f1ac17da53584f6a53</t>
  </si>
  <si>
    <t>d4562c1209a9eca90d13c40bd0dd1723767a167803625cd387ea1ddd3a94df4a</t>
  </si>
  <si>
    <t>d45aa59968604dde3c167a2f57f929e14b9a19eb5b10c7b9f4f122eb0dba66b7</t>
  </si>
  <si>
    <t>d45b01a08a140379eaff73d77d2c7aeea990b5a9c318a669db8ebff4faed973f</t>
  </si>
  <si>
    <t>d45f4cafd481dcab2bd3428c129ac183c9650057879ffd2049c53de398add5b0</t>
  </si>
  <si>
    <t>d460ec7f8a6847db11f10fbc5dfe733430369d6c3ba5db4317eeca54632441ff</t>
  </si>
  <si>
    <t>d46673606a79e0b01a2a32f510d19a57f2c1e5291e140689b3be56ede3366894</t>
  </si>
  <si>
    <t>d4697d9236d9f28420a9770828b46b8a2a84940338f8ba33b0be3b8da6dfa00e</t>
  </si>
  <si>
    <t>d46ad3531a984dffe37d25bcecc3f44811b524119a963d0130c66e8b94caa121</t>
  </si>
  <si>
    <t>d46bfb7900383ef551ed3dbb7a89f5cc7539a51f65f43f92de9ba6f3e8cf5121</t>
  </si>
  <si>
    <t>d46e4ae6e3daef013117bd58470510543703510082afea4d2159ab310b402612</t>
  </si>
  <si>
    <t>d477283b40d7be654849ab9e83c6fb9255d314c42337fd899bbb3ba3ce754f4a</t>
  </si>
  <si>
    <t>d482159f97af0357c82380c78b3d5df1b8cdf4cc4a9857b995aacd17958acb79</t>
  </si>
  <si>
    <t>d484da720d096adb15c603e6ef630827472a9d44f0bffeee8c1e9e33e84e44ae</t>
  </si>
  <si>
    <t>d4957d53289940b0e7ad312fcfeee2ca0753803b836286b94d951c0e2f358d5a</t>
  </si>
  <si>
    <t>d4a2c97d13fae3e8f6596beb0a833fbded18bc1fee989e1b37eb18a16402b111</t>
  </si>
  <si>
    <t>d4a508f2d5726a548b9c07989daace867c749434c377165e0ca68632fb1cde01</t>
  </si>
  <si>
    <t>d4a5e872cb68f804fa79d4b90ec63189cf0dfdb06cfdceeb69fd3015d6cb1e55</t>
  </si>
  <si>
    <t>d4aab2ef5b14b8c5f84937f3845a5a8fa58a7c165afb9cb6e25282f3880f081c</t>
  </si>
  <si>
    <t>d4b5bbcd04b5a2d594024734b1447ef8ebafe4cca11c833f8cb6be063a672c84</t>
  </si>
  <si>
    <t>d4b62c782e297dc3c11d150d6d703e741c67c2081f17230e9f39a2b07e5f7242</t>
  </si>
  <si>
    <t>d4b7f79e6c6345016ae20e4a6f225a3fd90f13a19bf8fe880f37db3473c68e35</t>
  </si>
  <si>
    <t>d4ba59cd51ba8d99dd8a71ff7c307ee9dabe6a8b2bebe7bc888dc249bcdc7d7b</t>
  </si>
  <si>
    <t>d4c06bb043d3d4fd8dccbddaf8d930b283cc4e6fc7d81ee424c508051d8a7e7a</t>
  </si>
  <si>
    <t>d4c501170cc4093a77481b8c0de7011e11cff4c955ffa73371e3059764a6300a</t>
  </si>
  <si>
    <t>d4d0f0e6147e28b2d16406901efcb7525f41417e97682e39fd5cdb4218dd0429</t>
  </si>
  <si>
    <t>d4d63c4f7c9de6dae7af2581efdf5874ff772afc714d233900c22b222246b2c7</t>
  </si>
  <si>
    <t>d4d75a49419a8d01a4fb58c9c75b234e69d5a22c14c9cfc316783d54a1849fb7</t>
  </si>
  <si>
    <t>d4dc32d554ea4bf63328852ce9fd520ddfdba8dca81bebab1e8d8727989845c5</t>
  </si>
  <si>
    <t>d4df2652459db4154d8ca5131f38ac6d702be5124c2e003ba1f0119caf247da5</t>
  </si>
  <si>
    <t>d4eb35d08c263ab99e1ba022656effd313107aec2d312f0f35475474a984798e</t>
  </si>
  <si>
    <t>d4eb7eebc178159c0e4a1021559e2849583c6ff989f454571455c5aab5dc0684</t>
  </si>
  <si>
    <t>d4ece5a0ccacb958cb6b34de0e527625e9c732ac6749bbe7ea1be3e2fce9da5a</t>
  </si>
  <si>
    <t>d4f1f763b80ee790ef0bed9a28dcc32de9f2b4f2ff1245f5064b9d40845f51ef</t>
  </si>
  <si>
    <t>d4fc4217b384a75deb3174ac087261209ca935a12ecc964b70f72c360a210fff</t>
  </si>
  <si>
    <t>d4fc94112a05da1313d22b354db267b9c96e6b411426de818fb8a3cffa30796e</t>
  </si>
  <si>
    <t>d5046b0635d14f07616eb06c2bf9f4af0bf8457411db289559f000101d719350</t>
  </si>
  <si>
    <t>d5047d78b203bf5e1f090c50d64a30a6ad7670bf337170f2ab891bb590132805</t>
  </si>
  <si>
    <t>d5060889fe54501632269f994ac7a2591425edf1d86d70003369a5d30d050d36</t>
  </si>
  <si>
    <t>d50a2d67e69569a3bfd5b82a55fb5481dcb8c9687b959dd184b03ed36f5431c6</t>
  </si>
  <si>
    <t>d514f81deeabc19b2c678c1ad3a84a1600f92c2400fd7e0f30bf67ebc55e1e2d</t>
  </si>
  <si>
    <t>d518960bd841dea6b1f95d8a1eb31ff4d03c33f03ff5d434d411a98799eb6c22</t>
  </si>
  <si>
    <t>d523695e7b3a4578b15061c293335bd780b47bb3de9464625f98764d1ca59050</t>
  </si>
  <si>
    <t>d53179b1dddfdc4958a72aadf2c3127729c39c6cc463511be2089af4671f7987</t>
  </si>
  <si>
    <t>d5317de2e762fe4cbe72edfbaaebd2daf55ec192965b9d548f11c616e2974385</t>
  </si>
  <si>
    <t>d53383f1f14a38a923a56efb29f509e783c7661441420c28957e3e94924a79cf</t>
  </si>
  <si>
    <t>d537b3ddd8aec855b512524bfca14c38e316707bce179cb4a7f4878638a5613d</t>
  </si>
  <si>
    <t>d54f1477b57dcac0824303619eda1c80f4c2dfd681c58b182cb33734a8aeac74</t>
  </si>
  <si>
    <t>d55665de7dc19c7bb7081f3745eaee89c54ba37b2aecd260369a52508ae33dc1</t>
  </si>
  <si>
    <t>d557a515d4e2560a008c2ff3a457749cc0ca2ed81955b15af66ea10a4558345a</t>
  </si>
  <si>
    <t>d56b106d2ac672a32c5e5dc7c0ec5d4705e5929ce8e37130639f8f1f0aa8e831</t>
  </si>
  <si>
    <t>d57b5338451418d8d2a56d06e8e916d3e50e8dbd3a216445215886bc066065c4</t>
  </si>
  <si>
    <t>d5836471a9ea7453a10a89db68cb40762791ec1ac279267af3b1ae8e64324602</t>
  </si>
  <si>
    <t>d58edc86fefe92132eab63403c447b0ca17b424dd69b05d18162ec106b7da6de</t>
  </si>
  <si>
    <t>d590d208ff1090530eb7bbeea8bc4443c055edd6059c9fc7b86a4d48c3238939</t>
  </si>
  <si>
    <t>d5942ae551173eff90458e36c86615ddaeaafea0762d48916e33f1e0f529770f</t>
  </si>
  <si>
    <t>d594a743287b5be6c4381577099b0af74f419ea4e9f23857be2cb26ab60db56f</t>
  </si>
  <si>
    <t>d5aa3d8e046c15a632b6df854fd99089ca0d2fc1ae47705fdda944c6909638b5</t>
  </si>
  <si>
    <t>d5b016fddf42952ea3ac0734c4f4102893de9f0c7e5f98753a0b54e7f2e03f54</t>
  </si>
  <si>
    <t>d5b3f9db4a929cab4459c9c555bdc57d7e690c17a0636e518724c14f76498d41</t>
  </si>
  <si>
    <t>d5b983a5dbca973420166fcae74b6fe1dd6b99f28b8eb31bc4ca613372d55081</t>
  </si>
  <si>
    <t>d5bcdbbb0bfa565ced20f4f627d8cb4e5c51a486ffc4f9375f362ed85095a3cf</t>
  </si>
  <si>
    <t>d5c69c45968f1f6720dc5d8fcdcbbc5147beb67b01dfe004bdfc5efa751ef8bc</t>
  </si>
  <si>
    <t>d5c9bac5d03b7d68942ec69c469226adbc1f449b4cdfd6a486b2ef1e8578e3a9</t>
  </si>
  <si>
    <t>d5d46839ae089897e13ecdee2bf65c86c36c5628e1e1da91b84e132bd04df555</t>
  </si>
  <si>
    <t>d5e8d825ec6e9203cc94b2255c16c7eeb73125ebf92d72d98b54bd651bdca8d7</t>
  </si>
  <si>
    <t>d5edf653663fb26ca49c08fca616917eb46b7ab32fb922931b980a032fb66b8d</t>
  </si>
  <si>
    <t>d5f43cce0b078802692f7d87342a49868f6d1b21180d1f82017d669880c9eace</t>
  </si>
  <si>
    <t>d5f48b4e08f3cb133c2f98792511671da7faadb92bad86293bd0fef26282934d</t>
  </si>
  <si>
    <t>d5fd60a34d79111564a6691addb865c036f1f7f477a62b15be4453fd85c2d568</t>
  </si>
  <si>
    <t>d5fd7a4ed0b76b34e404d8228411663170ca7d6337c543542b5723be639f3c6b</t>
  </si>
  <si>
    <t>d6052e7002d1dc9984d657e97389d4b3d39a0495bbb3bfe11f97853ca9a0c5c1</t>
  </si>
  <si>
    <t>d60ca6b0ee112037b7a421d44a951c89bea5326aad5f3c1019e7f5d3d1bd32f9</t>
  </si>
  <si>
    <t>d617d67c50cab3a55e6b9f4f56d27493b9103780e9c3bb8cc9ff7e982c38eb4a</t>
  </si>
  <si>
    <t>d6199970e973e4b5f10dccff6f81ace3b7fe39087473c382c13bef975ecd3877</t>
  </si>
  <si>
    <t>d61cf632dc24688cde5d2db958eb2c0a2a2f32c21c08f8546e426c2abca38348</t>
  </si>
  <si>
    <t>d61da00a6f30e9c593832ca3c140c383ea54f913458e715cafff440dc27788ae</t>
  </si>
  <si>
    <t>d62840d01092ccdb70274416a62b07dbf9625c0342a054a383123e96b52f8a56</t>
  </si>
  <si>
    <t>d62b6630560d233d73d84516b95aa3f719a015fb6c97e4404b190935ac541a42</t>
  </si>
  <si>
    <t>d62c86523d84bbb66ec38e8a586e9315eb59d083f85fdd29132b03f91e8e4179</t>
  </si>
  <si>
    <t>d62fdb2ea3b86e161f12b55024bf8e881f96e9075144731077f17154430853eb</t>
  </si>
  <si>
    <t>d63803872af8dc47baeef72502924d64772162e38c6f5c9bbd78fe869d05588b</t>
  </si>
  <si>
    <t>d638dd94ae9c70ab469083c7a2687da0808096652fa3ff904924ee5417df3818</t>
  </si>
  <si>
    <t>d639b55283e9f7f823a3ae83a18c3b2117a6c411f84aeec4956bac1ecbe2b4cf</t>
  </si>
  <si>
    <t>d63a07153224e9ccf81b6ace363555ce30e2726ce45a55b6687d9d13ceac3485</t>
  </si>
  <si>
    <t>d63b9fafa0285096b98b1d52228ad1dbdfa4d996149010221cfc4fba938e627e</t>
  </si>
  <si>
    <t>d653930133566b4971c4f86def33ede860caad7a1a9293160e0fb59bd1d333aa</t>
  </si>
  <si>
    <t>d65c2c8f5887bf2b1c1a56e89b246c33ce256252414fec3eef3ec0abd38856d8</t>
  </si>
  <si>
    <t>d65cf7684a1127d38c446a8b8fa5839b6cb8089d1add575d189039a6a572ab5c</t>
  </si>
  <si>
    <t>d66644128ea6d0b94e2be8055134ff69bb09108ca6493f8bf6350d03c1f065dd</t>
  </si>
  <si>
    <t>d667ed747ee6cacfd7c4c18465705d230fd45ff0a489876db99587efd4b196cc</t>
  </si>
  <si>
    <t>d669317479db22619a77125a2ae93b89e7a1e2c98fb10ef4e230c3ee7f7f39b8</t>
  </si>
  <si>
    <t>d66c57280e1ef88d260da8d9160e899e1fc86183a52611f19b7ed85e770e7caf</t>
  </si>
  <si>
    <t>d66f699d4a6eb3d4092081d185c36918fb65d53d9b1763fb8faa37539cd1fce7</t>
  </si>
  <si>
    <t>d6777b4d1815f7d4c2d04faf5a4cb2d8afddbaab1b3709fe3f113a246d5f6080</t>
  </si>
  <si>
    <t>d678ba81fe43572289a910bc97193ef94fefa1aabb9e7f2ac7df4d6b5d595e9a</t>
  </si>
  <si>
    <t>d67d6b31ad09412793e93aec1d569990d5c0beb52eb4f0ee008c85d5909d66af</t>
  </si>
  <si>
    <t>d68315cbc4b9ab2b3d2978f53fed07b64e87e1839475e61c1697101e8eebea69</t>
  </si>
  <si>
    <t>d689b41b939514aa523ef4c13ebc2eb5df1760c468899177aae9009aeaa64ff6</t>
  </si>
  <si>
    <t>d6933ab985bc8491d0bc073720b2ea4e7b8c5bda5c1485f9359cfb8309865bde</t>
  </si>
  <si>
    <t>d6940bd276e42da597bc9cc75736c75751ffc712d189e0dc712a16f71581f80b</t>
  </si>
  <si>
    <t>d69930e811a7936796936c61dc92d8ad381d52cc8b6ddb3903a579792259a163</t>
  </si>
  <si>
    <t>d699c31c77d7ace34270e8c501211f4ff922357b4f15bc88d94d82034c18a9cb</t>
  </si>
  <si>
    <t>d6a2f838b34b0f204e61ff421bddf2c2b23dd653b0c3739f7f775c55cf57da05</t>
  </si>
  <si>
    <t>d6a676c179c82054c1d0f006d07dfedd24d4821b8e07bb959693d5272cdcf444</t>
  </si>
  <si>
    <t>d6a803c190701b9f2251f752d68fe0160d055d5dc9764b7618a33e763e7b2220</t>
  </si>
  <si>
    <t>d6ae768d6536372af8a350e0502258ec80189ea7953ea166eab78f882ff71e01</t>
  </si>
  <si>
    <t>d6b3359917b02d9bd1980d9514c8aad263c6f2066579d836034615e34e45cf4d</t>
  </si>
  <si>
    <t>d6b71c6873a424dd6870d0617d2d092a11ee1f712bf7805ef44dc69f297a337b</t>
  </si>
  <si>
    <t>d6cb66de3d0bab08052d41599b880dec4549656862df1ff6b3527febf122a2d4</t>
  </si>
  <si>
    <t>d6d483d0c3c2ab1404cc4d1d5e035b7af1cb0308bda28241412bd301dd4fecd5</t>
  </si>
  <si>
    <t>d6d498c2c07be55924abd8593f81a1e6cf46f241611132ac541c3e4bd7cbe037</t>
  </si>
  <si>
    <t>d6d6257014eb7003332782e899e5d17bcefcf869290837dc83f40c3c03fc9a93</t>
  </si>
  <si>
    <t>d6d8cd2d961d4471f258d26c3bda3e715cb1a015c797143f675b2d469b06b217</t>
  </si>
  <si>
    <t>d6efdd9d23b1a7eb87051cc31c4800881571358439e4fade8382dfc4baae3b0b</t>
  </si>
  <si>
    <t>d6f20176d03101065dfe8875f174ab6a5f2bf608b58fd571b41d175826ae97fe</t>
  </si>
  <si>
    <t>d6fa7f2b25c33a8a9ccd932d298ee5b0ed9c965329b55a4307f0fd7d15010c2e</t>
  </si>
  <si>
    <t>d6fe4e19186b2fb0b2b4c254c4ddb56abdfd245c78e40fa5f220074f5aa28756</t>
  </si>
  <si>
    <t>d70b31b3bed35f4ec26d74a1b5bab1c203994646458d538d515612271356a7a8</t>
  </si>
  <si>
    <t>d71327203eefc99e4200c27df5f187a566e265c68816290996a4ab578dcf0111</t>
  </si>
  <si>
    <t>d716f7b623d1c78e03307353a370ddac54b54aae820e034997b152e7ff77d275</t>
  </si>
  <si>
    <t>d717700acf045d2cedea66f0ae1c4867ccf44d3105078a29f51da4b13ea74fe7</t>
  </si>
  <si>
    <t>d7233fbd3a2359553a1f55b745c104f30e7d4ab2987b1a8dcfa4f0f308c67632</t>
  </si>
  <si>
    <t>d72afc5abf77bef0bd4ae4e5edbb13c4339d328132c7925bec07d99d45f591fe</t>
  </si>
  <si>
    <t>d73355be10b4bae6362394d0aa14397879d52e867536192be16138fe6e0c4f9e</t>
  </si>
  <si>
    <t>d7378b9a45ae0481059972cc77116b083a73e720ac16a3e579fe03c48e44e078</t>
  </si>
  <si>
    <t>d7385ccac89a6e3995732dbb92306935c36f60f0120723857da56b1e3369d640</t>
  </si>
  <si>
    <t>d73b4ecd5f00cb12dac6dc7af248dea3e9c1927405ac3fee8af17e910f8d4076</t>
  </si>
  <si>
    <t>d74c0e9efca8ac141d9c1900c2bbad59b962918731c51d14818ef13ddd6e4e62</t>
  </si>
  <si>
    <t>d74f222bad1749cebe300ab294e01fc3a4fd3810956df4d09c51bee0f0afb08c</t>
  </si>
  <si>
    <t>d752bc230e1cea55dd9d479d29c3990d01716498eea262aeceeff39d442a5769</t>
  </si>
  <si>
    <t>d7611bdea47271ac4f6b6262e591e3eaac89ba5a1adeeca19768b8a2b7965e50</t>
  </si>
  <si>
    <t>d76aa0df854b33537574b23476942274a522967615624c2186d6d726ca433355</t>
  </si>
  <si>
    <t>d771b5d22d9077f445651fb0cd4f4ac66d8170123565c0d169d65b57390f8cdb</t>
  </si>
  <si>
    <t>d772c211f9d2fd4d13e11103fb510fab97a6f0020993cf11a8a04d4eed0c579b</t>
  </si>
  <si>
    <t>d77bc347b21446e376b5b9de4526d8b929dbde310a6a778a6e5c10f03d72d1c5</t>
  </si>
  <si>
    <t>d77d5ee06df081a143a0db020fa4f82ec68d32a229c7e28a144cb32525b2609a</t>
  </si>
  <si>
    <t>d77d910e9b0bbb7fee37c4d3dcce7365408a3ebf9ffde0fc0c347f6b88cea5cb</t>
  </si>
  <si>
    <t>d780c0412165ecc7d35eb7703933bc1e24870a9070aa16f16409f32e1e2520b1</t>
  </si>
  <si>
    <t>d78c63fd61f1ec31c7ff0903ff2eb41e624fe2786e2134461d7620ac8dd138af</t>
  </si>
  <si>
    <t>d7afe79f5a6b8b0a3fb28ef1c69b70545ab6179defd070ddd96c4cd80c9ba8e5</t>
  </si>
  <si>
    <t>d7c979dbc5d8892c8e35db487e3323092e29ca65f206fb5bbb29deaae3948fd0</t>
  </si>
  <si>
    <t>d7d19e630371ce7e9048cb3f4c1ffade149c59b31a30f786b64534f97f92e912</t>
  </si>
  <si>
    <t>d7d1d110af141323c23c7a0201f079c4265bbe9912b8950ae73042b09338b4a4</t>
  </si>
  <si>
    <t>d7d8a42b5e451a3a0d72ad2752a81f14dea39b3458a70b63f87dc44a72be6c17</t>
  </si>
  <si>
    <t>d7db0c0bd1e4355be1a37ec31680a585ba6ab66d6eb9a747165f3961cea683d6</t>
  </si>
  <si>
    <t>d7e4c56393d0d937ebaf723d5b34862f890a7edb89e4794db1bb7c4e05991cfd</t>
  </si>
  <si>
    <t>d7e5c53c01690c4019eaba921884118e53bfc99e82edaa04043177c8f8631ae2</t>
  </si>
  <si>
    <t>d7e6271c7b1c7b577eb5ecc702d1a0deea433a1dd573a8ccc97159184660e639</t>
  </si>
  <si>
    <t>d7ee7bcad74b0ce6c8247accadae7641aba719d092d049fdbc70618e4243dcc6</t>
  </si>
  <si>
    <t>d7efa4cd91ab02c59ef5c1f40a6db17c8afe238458678e76426b88bb95f832ac</t>
  </si>
  <si>
    <t>d7fb572cfb9716d8c00a8de8861fd4de01e54389b18ba9d4facc3eaaa9900e2b</t>
  </si>
  <si>
    <t>d8046814c62eb2d17b4553bc128fd86b9a98930de77a4fb6b4d060470a1074d5</t>
  </si>
  <si>
    <t>d8052c0688e21dae630c9eae3e91ceeb6ababb49ba493c203f475e5e41f5ec5d</t>
  </si>
  <si>
    <t>d80677ade47d616871986fe10290235f44df492d3848613f2adcca6065573162</t>
  </si>
  <si>
    <t>d8157a1ef1221b61711ebc11ce15cead4b2ce66a699d521e4dc5aff275b706cf</t>
  </si>
  <si>
    <t>d819d6110f793b47fa45bfaea4e63ca7b98c7ccbf5ebc49cd104c4af8756e706</t>
  </si>
  <si>
    <t>d81c2e9c017e933dd7eb7ff12ef54272d91a16925f44d5d4b439f4524d8f4c0f</t>
  </si>
  <si>
    <t>d8209d6ce4f99be5047900994ec1404ee33b3fe3e2a826d06a65eaa87bed7736</t>
  </si>
  <si>
    <t>d822a2c54b2b1857f48815f4b6f162a34ed36e13f166f96a45b5927baa17a522</t>
  </si>
  <si>
    <t>d82a0cea9a37f546758b3f3c0c3a97488c33a79123334dbfd2336ad0b35a1d3d</t>
  </si>
  <si>
    <t>d82f9c200227ef0608ebc26feca5b827e6ec3c558a6b48b8a9f0924c32d66de5</t>
  </si>
  <si>
    <t>d833765eacd8e456e4f59c6c19bfe43e230bd355911d367be595ba12d091526b</t>
  </si>
  <si>
    <t>d833f5cbfe3fd0ef97556825c7bfc3b7773ac508cc809fdb35310a3406c5cd13</t>
  </si>
  <si>
    <t>d834195c39672bddc9dbc027565ca72ce5dd20621ef02d3a44ad9ada7efe89c0</t>
  </si>
  <si>
    <t>d83509e61a8256bbecb13055c907f16352ef39570c871c47ecfc2c20b1e85eab</t>
  </si>
  <si>
    <t>d836321c7586ca963ebc4bcfa10a2c005f3b7e109c6bdbb4c56a68a036d39bde</t>
  </si>
  <si>
    <t>d8415e0e4cc856f18419d8cf95257926b730b2feb178bce3cbe17b167ba3dc91</t>
  </si>
  <si>
    <t>d847552fba5417156696e6ddfd2965be5f81736ce2fd18878461553722d44d08</t>
  </si>
  <si>
    <t>d84ad3b16ae1f67203d925f2de9a9247aed01ea14918da372b56c691950eb9cb</t>
  </si>
  <si>
    <t>d84f75457ffca80c4e8c79e98cbc3d368db4b7fc2ff8928c1d30e1ba3ef9206c</t>
  </si>
  <si>
    <t>d8527e972b356c90a46d7c312694deb3c990fe2bb330f619c7860915edf23dfa</t>
  </si>
  <si>
    <t>d85805641180336e81d85681bf4bd3d966eaefbd6512bc031df5b67988deedae</t>
  </si>
  <si>
    <t>d86152accb005935f916c2c1fcee7bad7377af6c768ff70f03bfea73e3ef21da</t>
  </si>
  <si>
    <t>d8926962defe19a1a780dee21c98f9959e7be19ae06d2f0f6068749ee996bc42</t>
  </si>
  <si>
    <t>d892f29b925486ff69f937e05be35b22667e92ae038ad21bcef8020b3108ffec</t>
  </si>
  <si>
    <t>d895b947b1719e5cfd0e5c986ab135cbcbfb7c8b89ea0a3cd3afb914b6837400</t>
  </si>
  <si>
    <t>d8965dade32203fc01b295a7b38353bcdf3d10285987b49a9b9df598cff83abb</t>
  </si>
  <si>
    <t>d89827d0924abc32f291f2a8bada1f4b3f02e153cb2c746103f4853dbd0e9210</t>
  </si>
  <si>
    <t>d8a3e16cd32066aac1b43dc892f1f481eec9465389e4c02254d86968afa9ad9c</t>
  </si>
  <si>
    <t>d8aa893b1fad9dcbc0694c7b431ad0ee0ffe5e6d24dff230041cf030b26f6322</t>
  </si>
  <si>
    <t>d8ae37a0628a718e174526297eff0bf6b8f2b995857aef8152bcd572b50c0385</t>
  </si>
  <si>
    <t>d8b13e18ecf1182225872d826d0b1fc22e2b73ff1fd25f98bebc04a3ad73b530</t>
  </si>
  <si>
    <t>d8b478cf412be0e03a2bc78e459724c06cf8b044babd750658f1eba74c0e9845</t>
  </si>
  <si>
    <t>d8b5462a784de7bb413b0b4aeca32e18386eab01e6877cf820fe06a2702168e2</t>
  </si>
  <si>
    <t>d8bcc8fa59cadfe08e13291b32bdfbb7870e6586b463c449dda0065eb7c7d0cd</t>
  </si>
  <si>
    <t>d8bede91197ee5683ad66e077a214bfeeed047f6b321928c8206229f4e5af80e</t>
  </si>
  <si>
    <t>d8c01bf5ef48ab0ebe0eb77660bb526e058ac85170a3fcd3895d4eaeca896226</t>
  </si>
  <si>
    <t>d8c181e7f38b5482d8d9771c741c956ab5a379b32d2d303a4059947d404d6764</t>
  </si>
  <si>
    <t>d8cf2bec481295fdd3d087bcac1a1d059650361b50d38fd9e8bda695ab27fa14</t>
  </si>
  <si>
    <t>d8d30410196221f0c3b4eae0899b57576af69b973a516d95c2a5a102e6d06b16</t>
  </si>
  <si>
    <t>d8dca1dabb2bf0741066c4bfaa6c99ca6b1f98f6aa5e673b32ca925245d168b1</t>
  </si>
  <si>
    <t>d8dfa9da91b729a1f06175ccccd49e4bb85aef43ca0fa223cc4aa0afbd59ae07</t>
  </si>
  <si>
    <t>d8f353e0d6bb68c7375a9d677d746c3b76b9da204b10a57c2aeee6d7881f9daf</t>
  </si>
  <si>
    <t>d90d131ab465beb289c56157dea7002b14f1c26e1c7d7bc55208d9bf7e9424a5</t>
  </si>
  <si>
    <t>d91839d03a14c1240b5bf4b0efe0b6ec3db12285a8eeda1ab8b9b6e25272485d</t>
  </si>
  <si>
    <t>d91cff1b9d3337b26e53ca6aab1c06a282ae76ddf5a2e55b73f5573338c7f3bf</t>
  </si>
  <si>
    <t>d91f33e877b6b3e0ecbf49c0d5a0eb5976bad519e80748cc13e299b087c2ff32</t>
  </si>
  <si>
    <t>d9208cc221ce1324e64ba483a1743dece2fbd0113a0fae81a4f7fadba2ecb316</t>
  </si>
  <si>
    <t>d9243e7fabc1caa19cafb3ce7e797467a3c9b78313f956823e20cb1a473c9f8f</t>
  </si>
  <si>
    <t>d92578f670c3dfdbbff92d02ba7071fbce11351598be2033cac392eb1275b743</t>
  </si>
  <si>
    <t>d92de5b2b58099de08cf0cad8ed2e8c14aa03afdbf5dde20c8ca6fecf386cd9f</t>
  </si>
  <si>
    <t>d92f2513e490073bde74e3a8a698582f5a60572e12259b9021385371884aa6f7</t>
  </si>
  <si>
    <t>d933d1c1b4dacd859c47a64cdb6c05c6b9df102899cdd0c75e82327b4c4fb183</t>
  </si>
  <si>
    <t>d935d434cfc95e9ae0356ae238c651159c9384910bf842bd6b4a2346ca789cc5</t>
  </si>
  <si>
    <t>d9413401391a792ab16d213710f7247ae2eb8cf26ebf276821a3798b93c1f99a</t>
  </si>
  <si>
    <t>d9461e420083f009029d263f0963e5d43569a2ed8c81b13bdd04ab90cd783b6a</t>
  </si>
  <si>
    <t>d9470f05f6098743af4106d54317b9597fc1725b489ce30ac96f8294e3d61e66</t>
  </si>
  <si>
    <t>d94c415ff2b934b1f00f85bbda895c1ff644acb4176e267a49c1b4cd7509fbcf</t>
  </si>
  <si>
    <t>d959e14de202095d7d109f2db5bd1f536e011b0d03cc8745b7a3de146ebd78cf</t>
  </si>
  <si>
    <t>d95df53f47439419ba0d763741d9f6de9ced5498c9475df44842bc1554af35ef</t>
  </si>
  <si>
    <t>d96d93efba8eb08cb1a0821474d7373cc1fda85483b5485b02e3ac0d3062b3db</t>
  </si>
  <si>
    <t>d970793067c9cd6564db89b6d0ffe1d8dcae37e6c156246305060ad2e87e727f</t>
  </si>
  <si>
    <t>d98426b4e9ddb9ed8da73a442d0309bcffb55f25cf2e5fba9f4844a5f7b58a64</t>
  </si>
  <si>
    <t>d986d58d0e4e12ba40a910b967b9aa01913482c427e806fc065b44aabb831322</t>
  </si>
  <si>
    <t>d98c287fd883b70a73c0aa7c83902daa3d0a52030aef6a9f29bca8315fd2c2dd</t>
  </si>
  <si>
    <t>d99c950224cad68c5fa6e35cabe0bb8e78efad8ce87d2e09856cafab487a417a</t>
  </si>
  <si>
    <t>d9a3063494596315e0ca041f48618541c9d99471d175aaa50e6de3b40f7edf64</t>
  </si>
  <si>
    <t>d9a30b2b603fe83943a5698792a63e7e9c30280c7fd34118942906da41e6d9dc</t>
  </si>
  <si>
    <t>d9abe4d5d74af5b1a5a8efe3b5ce4d1941bf6806dd6ad48d0acefc7e239bc943</t>
  </si>
  <si>
    <t>d9ac157ba73004a0b6cec60cb7acd3932c54a8af11043d33a0b994927ac19820</t>
  </si>
  <si>
    <t>d9b4fdf6b6487d609b9d81c3d184b47edc3c82fa760f8729ad3c5265dd6a34e3</t>
  </si>
  <si>
    <t>d9b9c15a81670ca53b5c55520ef33d35dcf97a898d9b820bcbb64f7f146ba359</t>
  </si>
  <si>
    <t>d9c7b5c899684bec3d4950b9e592cfafa4ef0dad849e3cbfbc7c84cbc7f035e7</t>
  </si>
  <si>
    <t>d9d63a28ed59df57f5f2241d29217e58e9bcf7e6259ff693633c559a0748be13</t>
  </si>
  <si>
    <t>d9de85d79df2b7f44cf9e34abed27b69687b67adb926cebce2e5eecbaed42355</t>
  </si>
  <si>
    <t>d9de980832e17e26a9948184cc6fe453681ad4811c4ffda94530721f96e62383</t>
  </si>
  <si>
    <t>d9e3ed5504c5dc324c7263ce305d68a52791f02cb4f79ab89df8304d5bf43595</t>
  </si>
  <si>
    <t>d9f2f600c827770c1631e5fa756f7382313ea610541b42d33dfe6cd69f2cb0ac</t>
  </si>
  <si>
    <t>da03c460ea909dac1b2dad2e933189c260976a38f6a8a5e31da83d658798f2e5</t>
  </si>
  <si>
    <t>da05445cb20e22eb14cb02bb0dbc21f8d7db6a12207aca543cc8179f085c3488</t>
  </si>
  <si>
    <t>da06b4508765d55556df00af9d33a1c4562df8ef5549e5f4cd87b34b0b5d6368</t>
  </si>
  <si>
    <t>da0c287bd837c225e1d5a30d094f79c0a74dcfa3da100d09a286045fd9e4d5fe</t>
  </si>
  <si>
    <t>da21c33aa1718b71a691f82562dcd53d9237f3cae11e65eca0d1b98f46bda62e</t>
  </si>
  <si>
    <t>da2730db6b59004ecb280c7ce70700cd0dcbb8a1d1af75404041d2e8b7643aff</t>
  </si>
  <si>
    <t>da2dfbcb7065d140c8fb2d2a8f746b0df0983b38b5420819e4631e37f9f291c5</t>
  </si>
  <si>
    <t>da330deec1c64d3398ebf919337ca3202e40916c4ebb8731c061b8e66fc57e01</t>
  </si>
  <si>
    <t>da3606db950b51f4577cfcb06e9a6a6a22c3543b1ec6bca51b9cd86bb10dc60a</t>
  </si>
  <si>
    <t>da3633cf7928493ed2ee1cdc15be4fd056de5d600f6d639e432d779a854f8418</t>
  </si>
  <si>
    <t>da39ea37d8608df9d34d4a21aa0bf25642e190177cdfc44d188dc596d0a85fd0</t>
  </si>
  <si>
    <t>da4045916c5a81332e8ac018eb3e07ed7f199130ba31a57cd6e024668fcdc0eb</t>
  </si>
  <si>
    <t>da46c291d487e31def2d7883e9c60a5a0316521153ee31946262e9c2772aa115</t>
  </si>
  <si>
    <t>da5300815149602f19819c9c752b33a427d4d97c9148456b81dbd3a27fa465d5</t>
  </si>
  <si>
    <t>da6adaa25b025962788143d17fdc6bbe382170ebd45666fa369b542ba570ef11</t>
  </si>
  <si>
    <t>da87bd9ac5fb1e7413206d69f071a4ea5ff75e1d13e332032c124d493a787125</t>
  </si>
  <si>
    <t>da891b0a68bc9b71ab69919cf4642a9fadd021cc8844bb951bd9d541ca71729c</t>
  </si>
  <si>
    <t>da8a05fc73da211929a85073e25eb7d5a4014b8d387ab3a675b64d4ecf835c8a</t>
  </si>
  <si>
    <t>da8eefdbfa5dcaf3907cae92b1be6d3a23ae42ccc2705c83d8833fa6ab1a5ba9</t>
  </si>
  <si>
    <t>da8f9f3f88e987e39b393c5880889261a56b9233ea0490065866b355f944ed8d</t>
  </si>
  <si>
    <t>da8fceb0e083fcbd9d7f5a873cfb538d171609dbb2b9dbe31a699ab7adcb9ed2</t>
  </si>
  <si>
    <t>da939be4029823fe6db296337892f60980e251d3f8b0c4cec4063e27cc7ae843</t>
  </si>
  <si>
    <t>da9a3094313239ff6a0a410eb7b92f107d512aa076a940ea047bc5ba3600ef7b</t>
  </si>
  <si>
    <t>da9f7509735ffbbefd3716b03957f9375bda7dcfce8c0e670016740346071b01</t>
  </si>
  <si>
    <t>daa389718924565a06b8f3333089e9f210f305a593e5f4d8759d80ee11114d0f</t>
  </si>
  <si>
    <t>daaba37b949ae9d4bff159435bc2e8ec6268788e1b70a3b40c257fc6d60dbba6</t>
  </si>
  <si>
    <t>daabf0019f693d33a5ffc9ddac940ee2b9b48b333ea0bab0180763ac2bbf1a73</t>
  </si>
  <si>
    <t>dab3c2d277e2a6a09366ee7c8910ac52b0d959ecf909be0d6f07962bfbc7797f</t>
  </si>
  <si>
    <t>dabb760945e25794f22785e53a3e5b0bf71528432dca14663e5f3d98a08c04c1</t>
  </si>
  <si>
    <t>dac398b3b889e0be5f6483fc44021fb49e6388d54ccf0f79558b2eb901cd70f3</t>
  </si>
  <si>
    <t>dacad8fb16461aa153db3cf35d02af55b9b4f846bee099e97a73b70fbcd14ee6</t>
  </si>
  <si>
    <t>dace9fd4ddd71471ba21dd799f57fa588e49c41aeb6baadfe9942e41fc5a027a</t>
  </si>
  <si>
    <t>dacf7926823394f21067793e728001b77b3aacbe9644bd268ac21380b2777a83</t>
  </si>
  <si>
    <t>dad52bd8ce8f5c1a27c723da8a579d7fad37a80be89706f35788e126d09edad9</t>
  </si>
  <si>
    <t>dae2c694fb57292a1bd4c402736f1ea9522f2e6ae382d75143816cfb2aa495c8</t>
  </si>
  <si>
    <t>dae88c6071b747a939f67e8a6aafedd7f1812aa79ebca342a707f85976b42782</t>
  </si>
  <si>
    <t>dafe9801d2e6a17888932f849dff7a09da266165b50019d949d19847e7b28921</t>
  </si>
  <si>
    <t>db052d6351ed83e4e6942055b2170be30f0d8acb205c2d086d041b3127f25ca6</t>
  </si>
  <si>
    <t>db067269144bc87628b63e15c5f267ea1922cf38c645a4fe465755046c2ce4dc</t>
  </si>
  <si>
    <t>db09911c53e307b7a18a8ef30ae73835e389f469b6d77c0328b6dabbbdd51b9e</t>
  </si>
  <si>
    <t>db0cd967de21c40e212cb24f5a2b85b2c78647abb56fcff5cca37cd5c2bf4756</t>
  </si>
  <si>
    <t>db150f4e621e4a28e67c77818fab2a05996b0fec625b3e1e92bd5254432e55a6</t>
  </si>
  <si>
    <t>db172e97d8b78fb03b14612f516c50406df9fb74acdf4a4f63904751a34215f2</t>
  </si>
  <si>
    <t>db2517834e139c7a1400d9c6a9316843bc543b05bd8ed1ac929c6e90c034d4c0</t>
  </si>
  <si>
    <t>db2d530c7d6d9bc02672f12b111ab4dcffabaa737bc125fdf9ad2d6d218f88f7</t>
  </si>
  <si>
    <t>db32b89ea3871eb0684637db794a677a1d3a656c651b98c7d4b709c1e41926f6</t>
  </si>
  <si>
    <t>db3d6667960f862356a92da620c7acc833fe7c47f802b70916a26dae358c59be</t>
  </si>
  <si>
    <t>db484a793fe731c4db8e99f4266e8b975e156475e86d02b0515f177315623f4e</t>
  </si>
  <si>
    <t>db4a27d10f3cd9c05782707459490201875c7ba0839fbc4140b8dae954944f74</t>
  </si>
  <si>
    <t>db4ac7efbe2c9163d6455c6ec9656f50863f0817324735a0e0bc3afb2a523a4f</t>
  </si>
  <si>
    <t>db4e442511b877eba02fa8b1ba2954c6c5e35fb3c23b773ae71483bd68cd93e0</t>
  </si>
  <si>
    <t>db4f1ca88cf02e2faba7a19022bb6dcc0ece1d75d08784b73d67f6c3e0e21eef</t>
  </si>
  <si>
    <t>db54644d0fc4d6acab87a8695c28273ce55101c690c3fb27e69ac4de92788336</t>
  </si>
  <si>
    <t>db55b84ed27b3eb4311dd3ab2f69decebe8817f831d7815866b2b3868a681c44</t>
  </si>
  <si>
    <t>db59b6a90d261d070869e7d449ab936907287684e42b8546c18e934aef8c74f8</t>
  </si>
  <si>
    <t>db59ea7f08219ab3449d89674fa6c23a862772178f4a2d63e1b811681eff3691</t>
  </si>
  <si>
    <t>db5a1504addf8c606044bbdae4be0be484fcdcfc9a47c35106ad8eed352b3173</t>
  </si>
  <si>
    <t>db6eec99ab043d8820fc7da72a7fdb5ebfb2e9335f1c8e261e7b449ff4684228</t>
  </si>
  <si>
    <t>db77a8e74ca166207d47d14907302766b153a487116b56fbcd0deb3a4b7ad804</t>
  </si>
  <si>
    <t>db7d2dfaa5758cc971958723300e06d27b69653c957a94614a710e5687d4ca5a</t>
  </si>
  <si>
    <t>db8029d0237f7df971f560065faa1a0ec0fb3d2322af0118bf102fcec5087b4f</t>
  </si>
  <si>
    <t>db8779c64d244efc2a3d4184784b5dbfa61403366a08e3b6ed8764c823eba209</t>
  </si>
  <si>
    <t>db87e5c3fc928c0992c451447ac3ae98e914c327951518101d5d847038678ff4</t>
  </si>
  <si>
    <t>db95d746ec8b850b60b0a6c4bf642cc8460230a0106b55ee7990f9a87cda104c</t>
  </si>
  <si>
    <t>db984f681ef39efd6e787fb5b9a4998eda680b89e1457a21dd09eead81ebfb45</t>
  </si>
  <si>
    <t>db998c250c9a9d8b310a07292a4a7afecb60c030a9e60544d4d0b01c4b676804</t>
  </si>
  <si>
    <t>db9e90b3bfa080c2674fa2444eecba10a59cff1ac3f9d742da22ba42d408a71a</t>
  </si>
  <si>
    <t>dba62e6416971d7052930c70a822ceca32b9e9731b2f351672944b1031647750</t>
  </si>
  <si>
    <t>dbb2706d17f7a3bfb123395adf394e63b002169725f0c6583799a6599b4cb820</t>
  </si>
  <si>
    <t>dbb4db1e890cd54ec927a070f78cc481763b3d050a1f642c6e64ee1a09b7e23c</t>
  </si>
  <si>
    <t>dbb7b7001edb30b7a84eff30d10f46ceb18b8274a2060487360ee36bf3192d68</t>
  </si>
  <si>
    <t>dbbaf4f75e28b4193a08932ab656372ea96764a4b6aeb2901697026f5c7d6ba1</t>
  </si>
  <si>
    <t>dbbefe8d854944c4983f4b6b43a38a457f4f1d2d055e5438d6fb79ee9a5e67fe</t>
  </si>
  <si>
    <t>dbc0e2d1a5ca75e77034b66bbc6dd23fbe3504c9fdd3f0bd56df66d4c0a57b22</t>
  </si>
  <si>
    <t>dbc1e8244d66de9e5ce137568960c5727857a4edcd50acb90b26ced6f764325f</t>
  </si>
  <si>
    <t>dbc658366c4cbb82da48fc98c99e2089383513a9c41ed08caf962f6eea57ea00</t>
  </si>
  <si>
    <t>dbd23af92beff9fb8e7446110259d66c133950e66d9dd1ff92d8e6ca1bcf1b5c</t>
  </si>
  <si>
    <t>dbd6cbb94c99849b6cda00a1ca2718e0e32be583f3d03f510266b8932e556395</t>
  </si>
  <si>
    <t>dbd92a40c586faafef3b3428ce509d3cc32f9d672d4ae08bf44cb57dc9d94e15</t>
  </si>
  <si>
    <t>dbe3de2f6146c5ff8d93af974c7a3c17b4804680b65ff774c6895418d20a9fe4</t>
  </si>
  <si>
    <t>dbe4675a8af7fdb591594e8a7cc336737833a122edd03859f8bed8465d9c9b50</t>
  </si>
  <si>
    <t>dbeaba263bddacdc4e5bd5aaf1bd9dc039ca1873388a2340c67659ffd199e484</t>
  </si>
  <si>
    <t>dbee519ea82fd6eaa079a4ba79a4f736629840f0f54f5b9ab45fc4774264d27e</t>
  </si>
  <si>
    <t>dbef4f1bf41f98f1b494e8aea1c2b46eb319a20478b0ebb1b34a87d45aa10def</t>
  </si>
  <si>
    <t>dbf10798d700545f06951e343a45b78c26d2b588cf933a4637b1e8b1bcfe7975</t>
  </si>
  <si>
    <t>dbf5800b3d1009e3f8249a71d4948d40d550443b4b154b8472b5c9a412d27070</t>
  </si>
  <si>
    <t>dbf73d6c1f80702ac596995f9424e79f6adfe14a10c14b17ca7c7ac63a8106dd</t>
  </si>
  <si>
    <t>dbfcf1a56dfbef1027992126498592e11795fb6bb2251b57d1de587a6847a379</t>
  </si>
  <si>
    <t>dc0191c1cb8bce4bde4ca23c22f9adb6b6d008a6814b5e3e50d5405cea36bebc</t>
  </si>
  <si>
    <t>dc05d31db1b9e29248fc88d54b063f81b596c919ec2425118757eb983ed89fad</t>
  </si>
  <si>
    <t>dc0900953a2404841afddfb4c527521a2b77767c0b56f1c85775d014c844b653</t>
  </si>
  <si>
    <t>dc0c30e4e22d237e89dc4ec26e4cf69c8971b82670c46c2406737d9300898a89</t>
  </si>
  <si>
    <t>dc12f6f3c52971b3ea25c3a80cfdaa78bfeb20ae1eff8f34e2555591543765df</t>
  </si>
  <si>
    <t>dc2107c58be97abc84fcc7e64291849feaaa23c711836be5ab1e6e3c3473e6ab</t>
  </si>
  <si>
    <t>dc27e39a1b69d0f7786dab2b7cbe8a04fbf7f26dde7ad906e2d72ba1c67ab203</t>
  </si>
  <si>
    <t>dc282b440802aa26a90530937c95458559bb5973c2ebe7c73fcf01465b6ca9c8</t>
  </si>
  <si>
    <t>dc3a2e500f432752d3cfb8c95a709a25593dbeb9b7de7730355b2139a3fe5628</t>
  </si>
  <si>
    <t>dc3d50ed9387d9b7f357e9cfde0b5c227554fea7e87740834b81d3bfb1c7e362</t>
  </si>
  <si>
    <t>dc3fc2c1f9739d6792b4f658e536d52caff6dc2ae880fada59a9d424c4a3f57e</t>
  </si>
  <si>
    <t>dc42066c65b945729f1190b2f6bed39f34f4de1580e4317f9b979ee42a359ab8</t>
  </si>
  <si>
    <t>dc4a5ad6417a9d1fec5fecb938945bacc53612aff906d0d789a66370a1c09a3e</t>
  </si>
  <si>
    <t>dc4ad36653b04f066e503e4bc5bd838eabda6ab8685b7868c47588e06107a45b</t>
  </si>
  <si>
    <t>dc5427426014395479b6f5eadc38af7c5cab3ae165d895c9586e9d218e22f681</t>
  </si>
  <si>
    <t>dc561658487a598d8c6fb8afa15b0d6b97962619a542297d225f5c498aa85efb</t>
  </si>
  <si>
    <t>dc5a613110f2caab90cd2936bf8813e40b7cc0b0882b36adbd9dbb369a27b999</t>
  </si>
  <si>
    <t>dc5dc85539b4b490de92af120a409f7eca00694aa5ba1d3bb994fbcc37f87711</t>
  </si>
  <si>
    <t>dc72075fcb514845fa2fd1b22d87a832700bc5fe3d18490a382f74246a6e6969</t>
  </si>
  <si>
    <t>dc75c7079020f9122615afb89f5f2f2640945a04497eb207920064e90ba92c8f</t>
  </si>
  <si>
    <t>dc7ea6f079154956ac6736d99ab6a39892d124a238f9f5a7edf208d76551e0d3</t>
  </si>
  <si>
    <t>dc80fdb3c3512577e31a2f256f5db3d2ee1e5469c26eb7015b491278a365f7b2</t>
  </si>
  <si>
    <t>dc8cd32588578bcd1c41d78445f3733922a72fdd6f74e77e7143aef9d835ac9f</t>
  </si>
  <si>
    <t>dc935f3130c7f45701d5e7da3620f9a2c8a94182cd208125f016c55c4248208c</t>
  </si>
  <si>
    <t>dc955fecda6e714b9e529492b121b1a7e033d8bc35028302d293fc6894ae81c9</t>
  </si>
  <si>
    <t>dc98b9985a65f3fdeeb85c5b7c0ec34992f0f9617197cf7b6f07553c0f09e2d5</t>
  </si>
  <si>
    <t>dca28d79acb7f00a5d521ea5498bc454ac504214fe6244c58406cc6240cf445c</t>
  </si>
  <si>
    <t>dcc6180234791ff4617ced526606240ca5a84d2dfc5f244e52772bd934f5b81e</t>
  </si>
  <si>
    <t>dcc778089d6abe42dc14d4488b9716dfbd327c02ef806d69156877c10268c977</t>
  </si>
  <si>
    <t>dcd6dbff8c81440375a788a0c9926e6634e17b187eebf17b967358ff439c90a2</t>
  </si>
  <si>
    <t>dcdc81ab4e62e3dbd00340914ae2f6225216619344ddb97e5354a89865c5a19e</t>
  </si>
  <si>
    <t>dce030dd8b7db9ced7aa1a281f5f7bbb4af6612334adcd20ddd10c0aa342fccd</t>
  </si>
  <si>
    <t>dce2862c7d91e4ef6744a9c3c5bfa0701f8dc1da05adfe9f985f158f22e0492e</t>
  </si>
  <si>
    <t>dcead704cc8f16aaf24646c8bccf8cd14bbad8f44547b72336408f784cf092c7</t>
  </si>
  <si>
    <t>dceb6511a74eb2bf4ba013381a45ea0c788138095fb415d4914c2aec512119d4</t>
  </si>
  <si>
    <t>dd0720ede26e87e567cededfe0acc68d39427bb643fae678392b2170cff78336</t>
  </si>
  <si>
    <t>dd16f4cae3f48504e7192d5b95b0150e507f9492bd3f6de5399b5bc91b1186c1</t>
  </si>
  <si>
    <t>dd1b4883b7f2e9f06171f3613478f3d0748af50e1cae57627100c72f41bcdbc5</t>
  </si>
  <si>
    <t>dd1ff490c3efd8289d786373dc16577001ec8e0537c6620de90cb3a0c95a7c87</t>
  </si>
  <si>
    <t>dd276991911be1b202241c319d6f5b866f218b1475c32296845e23ac4b6e1301</t>
  </si>
  <si>
    <t>dd3280bdf02adcee0c5ef1af801d7d9f65d55bc9320f73329ef1ffa4f569e630</t>
  </si>
  <si>
    <t>dd3497ed2bbeea3bbf4c814bf7e26ee321ec2bfa9759935c067f77960cd92f4f</t>
  </si>
  <si>
    <t>dd37371c1278129ad2b02ddebc03261c30b741188aff7b8cbb70eef2627afade</t>
  </si>
  <si>
    <t>dd3b7af408d60acc89a5a5be13e94063f9391f2880214a87ba1be4f2a6cc6561</t>
  </si>
  <si>
    <t>dd3eec7e7f84b5931084b1b18b89284dda665cc5cb8b35f77640cfe7a1597f28</t>
  </si>
  <si>
    <t>dd448c3c2f803b5c354549067bba986775adda7c84b793f738f3a1f8c6e0964a</t>
  </si>
  <si>
    <t>dd46225fd07cdb7d5e2f29c785c00f8776e10ddeb131045f73e2458264db15dc</t>
  </si>
  <si>
    <t>dd5a7bfddc676f8222a4c9e24beb96942813fb0ff868e08c46a0deaec1aa917e</t>
  </si>
  <si>
    <t>dd5d6e36aa366fe9e6408c1194e77e04437c3706da5364c0b014a3c77b3b3104</t>
  </si>
  <si>
    <t>dd5fbcbc336fb64ee9acc4dcf53b255304aa5a1271f13d2c364000416a2742b4</t>
  </si>
  <si>
    <t>dd62bc080c1c752b9a3ca3862d6130e6c91d7fdc7275bccffe3835443e66b6f8</t>
  </si>
  <si>
    <t>dd699369a61774959ad865e21de99f32d9467e60bf5c1001d4c6abd1be90cfcb</t>
  </si>
  <si>
    <t>dd737a76ac3e7f0ba2902aa2decfc6f881d954fd103c06cd70b24d92946aa3b5</t>
  </si>
  <si>
    <t>dd8143fb6aa62fdce36baf1e26ed17b9897d1cec3ecf2fe4a34ff47ebb6e7185</t>
  </si>
  <si>
    <t>dd83d693aafa019b905f3be0eefbfb7aaf44a608c4d627bfde3c1f62223b47d3</t>
  </si>
  <si>
    <t>dd8b36833a7e5c54324d1d4ffc6572f83875205a0daff79eb96698064a2b149d</t>
  </si>
  <si>
    <t>dd949105d61b2272c699ba7090375a6d26d3816fd9bfa2640b24ba1d698927ad</t>
  </si>
  <si>
    <t>dd94d7919ab7ef38f60574d1b026c0a87bbe482a23d784aa1b7a74837b15b806</t>
  </si>
  <si>
    <t>dd97d8ad4160ac04e033f6e5aa311e98f8fceb6164cc99b9edba7c88e507677f</t>
  </si>
  <si>
    <t>dd9d560c36130588ff64b29f09cfe6343681a4c8ee5be2f2f4e0f02106ba019c</t>
  </si>
  <si>
    <t>dda0676c8f1237c36e312dbc4cf5e82e94e7d3b2227ba2099e03ffe91d5adfac</t>
  </si>
  <si>
    <t>ddadde7e8cff2aaf0a616661402e6cbeb35d7a04aa2ae866ee9e366f29214b41</t>
  </si>
  <si>
    <t>ddb0ad7545d795963aaa757cf1884749bb52988bd5523a7f2099ba84503d88fc</t>
  </si>
  <si>
    <t>ddb6c41d0bf61349f62f2933e5c79ab68eab794a0a27f0866c3f51b22d64a39a</t>
  </si>
  <si>
    <t>ddcb99e0f94ffecef6c807fc672d309f8512086ab8a8402fb7fef7271a95e770</t>
  </si>
  <si>
    <t>ddd4a56b34141f0a866073774db5a4efa3806536c77c096ad173e1e110041045</t>
  </si>
  <si>
    <t>ddd5f336b8ca9c6c45c57885c9fe47411627a2d071ce6e521b6b9d6321499878</t>
  </si>
  <si>
    <t>dde7d50be0651c5d56a763035bfc135d5fc0bd4b0b127cf1df341596fb79cd1e</t>
  </si>
  <si>
    <t>ddee0a2959468c547d069213131f10dc775861761e2fa7642e985c209ab57f52</t>
  </si>
  <si>
    <t>ddf0bf261860e37343e865dfb7fc66fecfd3dcd53b1ad341bbdec69549867f9d</t>
  </si>
  <si>
    <t>de04386318c28e8d63a269b93a0642478d46d12c94182ab7ee41c2fb00f442f1</t>
  </si>
  <si>
    <t>de08a0aeafbe31b0dc99701ed7be21785ca5349b3c3064d7be5baa6763a8e984</t>
  </si>
  <si>
    <t>de0a5cc3271e104a9258b14c20c9a7f7446d99f342b36333ad97dc0e1b2b2f50</t>
  </si>
  <si>
    <t>de0f7df8b3e5981e5419f14823d233e2a06dd26862fc0d17f95d45786b334279</t>
  </si>
  <si>
    <t>de12b59ed7939522ab66c2c72bc3fd169c7b6b37c6a9cd4bac176eefaf130eeb</t>
  </si>
  <si>
    <t>de157b92d788d34b1097cb877a1098e34363216d7c76eb79e4d49529813550db</t>
  </si>
  <si>
    <t>de2293002f9fc4ff8f3162bfffbcc58b40026afdf0b8929beb83d157836c96a9</t>
  </si>
  <si>
    <t>de29ffe516c2891ca5f40606bad014074ed36c992d8d9b14e717226971c71be2</t>
  </si>
  <si>
    <t>de31dac522403f9190cf12a2d63b74535e8a1bbd37eaf0037ba98f30005d1772</t>
  </si>
  <si>
    <t>de44cd94ddd23760d1ed22c69529e1ad4a877940d092509c3685ceff2c7c19f9</t>
  </si>
  <si>
    <t>de4d7d8843508eea3cab02af191042bdca139b9e01aab5c5459556b80c5ab294</t>
  </si>
  <si>
    <t>de501681616d39c063fa41aae26e34fc41739c3fd0f9676aaa2d49ec7c35d675</t>
  </si>
  <si>
    <t>de506feaef507a26239597aebde27b1375233df275cdbff314c2898a606f212e</t>
  </si>
  <si>
    <t>de5881ac7e78042ee89ac5803ca288cf00b45a023d9fcd63652e13b0d7aeea76</t>
  </si>
  <si>
    <t>de5917321aa412b81d4519d3ffbd9988ae7e77f8924c0d1e1bdb222e141be52f</t>
  </si>
  <si>
    <t>de6506da5d7b1ebb21beb8ade88978385a5d3dd0106fd6d8ee9ea9c173f56574</t>
  </si>
  <si>
    <t>de6ac8aecf0efdca1062fbd790f661b8c406d5ef20afc5decb9f8fd267df4d37</t>
  </si>
  <si>
    <t>de7cad4664a19af16ead83c2969284716ec0f15e170d80a920f76ad6abea893e</t>
  </si>
  <si>
    <t>de95cef5f0184198b4bed8baf56d99a1ac599e5ddc1ac868035cca61ea8c3512</t>
  </si>
  <si>
    <t>deac8f1d6289e36c282b79e0ca5fb595386f459225e9a6dd7a6977d9be258b1e</t>
  </si>
  <si>
    <t>deb51d60250d45b21560187ecd76f0e44e09748f142d5138b2472159b4b8ecd1</t>
  </si>
  <si>
    <t>debc31cf021597ce7e7492b790071711499b6ba33a1f8647fba10a0eb931dd34</t>
  </si>
  <si>
    <t>dec141c39f687f897ebdbe96cbcdd2c7afbbe4e03adef298c44463adc508936f</t>
  </si>
  <si>
    <t>dec177af6d773e7d4f5d5d467cc5ea8d0afaa74dfc1529b6b80a3a0ce05e17a6</t>
  </si>
  <si>
    <t>dec99c9730f479f0c45f053adf8b3b6312a59c62e60cb701bbe3febe5c675fb0</t>
  </si>
  <si>
    <t>deca8e2787e0950995cc072dec1bdd080eeb4e08633601588f1c45821c3c5dc6</t>
  </si>
  <si>
    <t>dece83cbaa89c6cd277223154798a532c38eae0e1d5c842ac07403358ac182b8</t>
  </si>
  <si>
    <t>dece9ae9b6c5022f78f9d08c4ea1db2ff78bff26fbb7f23c31c794add5f884a4</t>
  </si>
  <si>
    <t>decf63d1d4e2a3d6325383319ca5a0d293580ed229931b5d5c10957167574f02</t>
  </si>
  <si>
    <t>ded516e29fe23add2b6999cea56d06dd73c6a5f78d46f76c422eb58c7c9f8bbb</t>
  </si>
  <si>
    <t>dedf14b12dba31fef1514ddda7286c1085a0af2b1a58445ad84d48310d84b856</t>
  </si>
  <si>
    <t>dee1fdebe08d651552880d7d2caf2e482d126423a4fb3266d456952a43a99fd0</t>
  </si>
  <si>
    <t>dee361454ec3b37b2e7c62c78f4d104395dc7c08d0582e042a38d2d40d71e7ce</t>
  </si>
  <si>
    <t>deeb03d9c78bda4aac1a4b11477351ec6bfba2960bf05bb73d05fe80e2e25e86</t>
  </si>
  <si>
    <t>deeebe3898ae8fd3934a93038f57035d7e40aa2533cf7f716d6dfba0cec36130</t>
  </si>
  <si>
    <t>deef8d000745fd6a213f2c855dd7885c56d3bd104f27ade4034d81a132bb6426</t>
  </si>
  <si>
    <t>defbfa49d38fc21dd169a5171382151361e6c0faed67d2af0b1420ad30f93a26</t>
  </si>
  <si>
    <t>df21021f2195e1c2491ff587610c49cda373f27db43e4d95065d0ca0ac443799</t>
  </si>
  <si>
    <t>df23aacf3ef2a7ef9e24659911cddc6721685efaaa165ba14351204cab969d77</t>
  </si>
  <si>
    <t>df24526c1a828fe190889640087d7156312154b451db720d5d6ecc5fb88b156e</t>
  </si>
  <si>
    <t>df251b6d44d59d149427ffd90873931d66c77e813aa6224181a9902ccfd3df7c</t>
  </si>
  <si>
    <t>df2c93c79baf20d92d8c0d4340e34b9b24ea2b9843265453fed01f57fae9a2e0</t>
  </si>
  <si>
    <t>df335749eb59b337bd1ef30a92cae773ffb9eeeefee18357fb66e01fd6b54227</t>
  </si>
  <si>
    <t>df33daafdcda067a47940a7d9fe77919733421dff6f1e3aecced34e5052fc581</t>
  </si>
  <si>
    <t>df39e07866e46fe77f644c0357a41a5413a508076bda1ff29e5700ca25380aaa</t>
  </si>
  <si>
    <t>df4ecf2b602880df764cb85bd343e5d6b9f9c472b717d24a5339ebcd4da68d65</t>
  </si>
  <si>
    <t>df53e4c7866a00351bb5ebe839baad25fd8d2ef8cfb15fe315ffa7a270aa2826</t>
  </si>
  <si>
    <t>df560e47be46cc8ab2a66faf5d66b2b420f4d4aa19217b6df2c3a5e18b5c3995</t>
  </si>
  <si>
    <t>df565eb261f20f7b6d9697309b57b15c1c7e1b4852887b16e2fd3603c9b370b0</t>
  </si>
  <si>
    <t>df5a0aa005f9613e11761ae6c52e51719b81121f52c3e37fe7bee71a8ec5e1b8</t>
  </si>
  <si>
    <t>df736f95ddb67811f1a4ba4651f882a682ae0defcf466225f6915c3c2aff113b</t>
  </si>
  <si>
    <t>df766bd6350e35d643657ff1fb19f3d2118d91130503c45f41ad25f8ff26a300</t>
  </si>
  <si>
    <t>df77f314f7399abe99a63ce4d862365c5c5c856d731a8457ea467a12e70343f4</t>
  </si>
  <si>
    <t>df7e4ca41f03ee9f793cb157255413230a97e991bf95267b05aba4f0b58c4fd3</t>
  </si>
  <si>
    <t>df8f4e95265e5df0d1f51595e893e97d72a8b0be271b57fd926e747e24a73ed4</t>
  </si>
  <si>
    <t>df95240c9371b8e7c109ebca714df22b675f97f848b118ade8d9b58b75c7721e</t>
  </si>
  <si>
    <t>df9b8e4e1bae7d6a701fa43962837d02accba3d06f4278c6d5d51f544616682a</t>
  </si>
  <si>
    <t>dfb1fec1b9c3a176560df8d6904e26bd8366214c78e4551bdbcd13b3dcc7c1ff</t>
  </si>
  <si>
    <t>dfb3a621714c18ec17af6aa17b7020c0895bd33f3615d23b63220e64e50003ce</t>
  </si>
  <si>
    <t>dfc114814bed95ed2aff7d494e63a9c4a83c7095bdc6a6891e37e7f8add68965</t>
  </si>
  <si>
    <t>dfc877ee7aa53b22c226e521a21da3f20f3614cef1a10a04be5bab8d68d6285f</t>
  </si>
  <si>
    <t>dfd8376463d2e8c3b317f17b5cfa5b23aa1f40667469d169e8e0d8410ce66815</t>
  </si>
  <si>
    <t>dfdcb31ae53f480562c0b040a8ea94c257d174d5f94ce34ef66726e2d42581e7</t>
  </si>
  <si>
    <t>dfe4493e1637cf70601ea2fbaea490a7ea92c1fcf7c1d3741bfc536f4845f12f</t>
  </si>
  <si>
    <t>dfe9476d31a15f8d6ac4a90f470702c751fb22284872e35495971ad2ce89f9c3</t>
  </si>
  <si>
    <t>dfedd8479b1ee0088ad00f39c743a35c6b65ed578688316cd9523fc2ecd9bc5a</t>
  </si>
  <si>
    <t>dfeebd43b42cdff40b2a23c8595504b51e9b1595eef13ef8e022955492ac65fe</t>
  </si>
  <si>
    <t>dff22413fe802b1f4ecf45c0671793a065993ca66e654821e5141f3ac5e24581</t>
  </si>
  <si>
    <t>dffc89882bd4fb01db6785c2a65019d239f6d72b818155e7399e91a09287e877</t>
  </si>
  <si>
    <t>e0054a0d1b0eb3199f08cfc2d5328a4d58dd250d90fba3a3b49ab3a8d0d713c6</t>
  </si>
  <si>
    <t>e00f2e87edf1c272026cd17961d9d44afeb6b86c7ba49c87aac9b250d6a75bb6</t>
  </si>
  <si>
    <t>e00fa9cec32b9f06c6b5788feb0ba9ec564d1b34cd305a9da8f195d3dd0e2b5f</t>
  </si>
  <si>
    <t>e010a83ea7b9330319365295ac048aebf4480f12ac5b14100ef619c72a172001</t>
  </si>
  <si>
    <t>e013119f75e7f25f3212c8cdf8d576d9eaa62600cd9cec12c2ed078abab0ff02</t>
  </si>
  <si>
    <t>e01ccca1b2d68912c3c2f90b5d20d4b9be2ee9af832587055d71722908a67592</t>
  </si>
  <si>
    <t>e024e08cf15f662576fcbdfb46731ad23dbf9d5f6e4f0916e990d0c4afa64d14</t>
  </si>
  <si>
    <t>e02fed3b3ea91a5cf4b61db1080be00d5c32be6607f8a7427717dd50af4cc069</t>
  </si>
  <si>
    <t>e03692937a338c44b5a86d7d85839bc1d9988dd206f04411c123ffd860dd6368</t>
  </si>
  <si>
    <t>e038b08f6e13567d8a6af81d717af4d6a140584487b26a3f59076f805cb902c3</t>
  </si>
  <si>
    <t>e03cde17b659370cec397d19b4a99bc69c1ed5dbd5c0279c661e7b6d23f5e0c8</t>
  </si>
  <si>
    <t>e0401ef226d2a7eaf4447a09059af601c827292715d03bcf9821060b587d2462</t>
  </si>
  <si>
    <t>e04a4ced7261a565dc396d65475ba371208723c9360cc479c3e82b4ad87efcbe</t>
  </si>
  <si>
    <t>e04bc928793c60360ef7719e98bd4703a9bc38271d33e84accb616b45bdb0d8e</t>
  </si>
  <si>
    <t>e04d59338d46e0d5acca9f5770178ba6df55f2f5e7f7474268e11b07aea0176d</t>
  </si>
  <si>
    <t>e050465f7b9e371024b37e7731c6750e0848b2c44197116806839ca291697817</t>
  </si>
  <si>
    <t>e054a7c164b6363c17d5387a5ad3d335b178271a7356664a3d1fa3721189b394</t>
  </si>
  <si>
    <t>e054f3ff13751f6db1951d19edb6e30ac4d687d043d86db69366d717104f1692</t>
  </si>
  <si>
    <t>e055c05c9e3db7ac85e01ed849cc106e7b55574109fde16740322d0a85da950f</t>
  </si>
  <si>
    <t>e05845b2d742b53e49b130dd4b1121ec1b0347ea243853ad852a2070c30ce5f4</t>
  </si>
  <si>
    <t>e05fea072c96dbe056fdb0a33fc53f92d87e63a1106d091d10818b9990615aca</t>
  </si>
  <si>
    <t>e0637c89ecf9c98bb3acba1d8bdd7edea0910726569b77cca00a0173fe479f7c</t>
  </si>
  <si>
    <t>e06716f9d62649aa75f83642d85c5b405cd84774f789b1bab66f561aa6c84678</t>
  </si>
  <si>
    <t>e06912b130b08b2851420f34b39c4a90604bce741cf96ebafbe6f9550245dbea</t>
  </si>
  <si>
    <t>e07ca7dc418aabb2bcba28fda34b2c12671c58247f7ea3f643ba1f2a66a8502b</t>
  </si>
  <si>
    <t>e0867ffbf0409054e657adfd3f0ad13c3e1a16d79abf37e65b289fc24bd5371e</t>
  </si>
  <si>
    <t>e087905f591531f5ff3a9e657d6bef75477193d341c9db97c9ba23f385d66823</t>
  </si>
  <si>
    <t>e08969ab4bd7513aa3e63aad9cb2a6c96d6fc02cf83cdd9effce0763f0abacc5</t>
  </si>
  <si>
    <t>e08ae777aab95e0696374b75792d0fcee292a970d9fe64d47dc4ae407a4e70d6</t>
  </si>
  <si>
    <t>e09566558f89dcd579e6bd90a39bc1c05b7bf1ecc52ca8051aef72859b73babe</t>
  </si>
  <si>
    <t>e099e51230fc3490fb798698c26631acdb7bd807165b89b413e9955bb5f30da6</t>
  </si>
  <si>
    <t>e09dafaeadf17c4f46a92670ecc2bfa5bf4c7b47a9e7b7ff1ee2969a15b2dfe0</t>
  </si>
  <si>
    <t>e09f81678c382ea0dd38b85e25e3cf67178465031e3e2186c01bada788042207</t>
  </si>
  <si>
    <t>e0a22bfe4200a19b6354b85e2001e8a3d019a39bc440f3ea1f46a7bfd53da321</t>
  </si>
  <si>
    <t>e0a6692ca79ebf0048b1287ceb757229656b2b6985248e7a7ef025e2280d6733</t>
  </si>
  <si>
    <t>e0c045679a14cfce92d5dc91656ba5fadf7bd6cabb4ddc28eced391a73435aaf</t>
  </si>
  <si>
    <t>e0c8e8e2acb8c0624b2c3e2c1e086e02377dd13b5da9836fca1bc988db29345f</t>
  </si>
  <si>
    <t>e0c8ee0c4b2dcf2778dc25cc8b647d89f42f25874743020bae3733ac2c2cc54d</t>
  </si>
  <si>
    <t>e0d11b7e4b8eea52700357b214e65423cf602fe52e6a3123730d3e0ba769e882</t>
  </si>
  <si>
    <t>e0d19adde6754bb992a94bee1e9e0be8ea19893593d17cddbef387d4844ffb73</t>
  </si>
  <si>
    <t>e0d21a211066da084b39dafbe24d0e928047c8bbd5ac507802137c18c61e996e</t>
  </si>
  <si>
    <t>e0d60c9725086f86c036b32cc201f55398dcc1ad30f78aabe8d2188c25b5cefd</t>
  </si>
  <si>
    <t>e0d8f572021b78e95e2e3acd5b041ccfe2d356f56fb6fae15ce4d37f6bb717c2</t>
  </si>
  <si>
    <t>e0eb0ed9795fbc9c4ee8eda6e79546a9e10bfa1f4712d7aaaa0e6dab281280e3</t>
  </si>
  <si>
    <t>e0f7bd73bb9e0fc3142e4546de98a1d01b7c0ad9394cfe316ac69c007c44ce16</t>
  </si>
  <si>
    <t>e10385be304726739b0e5e72c998de3ee9cbf507ad84a7b1c886f7f65095393b</t>
  </si>
  <si>
    <t>e1054113adddeacaa691c06de402c01c9482eb8bdd6f9e87810455387ef3f635</t>
  </si>
  <si>
    <t>e108acfca60d73d64032e78260e281336a540ba32c6198f6682ef3d36039f389</t>
  </si>
  <si>
    <t>e109a776a6001e6f73b9dfba825f2d4e8640e668b879f5556d2faad61d0417ee</t>
  </si>
  <si>
    <t>e10f632f1aafac26ddc650cc5025f14e82840cc551a07eb728799946ea0ac9b9</t>
  </si>
  <si>
    <t>e1219599fd84dc3396d10054a06f1101b665ed6aad95bd122d2ed492fdcba097</t>
  </si>
  <si>
    <t>e12a387259a8b423620ee209db1aa4578a76b3a90aa8dd0c60d5109cb615f2ac</t>
  </si>
  <si>
    <t>e14a1348f5f1ef82f768cebc2a3cadb71d806cf853bd05c0341cc5e6efd2e0e2</t>
  </si>
  <si>
    <t>e14bff03e6ae7018e5c95c8a827ba708db1b39f6ad4189dbfe3b5ac3a54ccd9d</t>
  </si>
  <si>
    <t>e15779db4f34a544fc8bbde33bd717ed974fad59e6c5c392dc57f96a49012204</t>
  </si>
  <si>
    <t>e15dd07ed6d42e575e6dbbcf6ed0143aa19f4630655da8945a25d0722e33b1fc</t>
  </si>
  <si>
    <t>e160ae2ff4a5b8b81a38d7db249e53280b035b223556afb462800f80edea2a5d</t>
  </si>
  <si>
    <t>e161c73ba638d1e75fe59fb6a31a216efe85744dd4788e4b0bcb8be09ce3d99e</t>
  </si>
  <si>
    <t>e16fcc4fa179eff50fabcde520fd1d58c58f71478548b33a549b1fcbd9a445fd</t>
  </si>
  <si>
    <t>e16fd8451dcf383fbc2def72de9eacba62e717a7ef82ae5b2c66cd1181a45179</t>
  </si>
  <si>
    <t>e16fe82f627b47cc1bf2f60cc59b699c0d0305b56ffac034891d046ee6737909</t>
  </si>
  <si>
    <t>e17441164120f0fb7651f2be3642646744b654b09e4fdea1dd8e74b36b17cb06</t>
  </si>
  <si>
    <t>e17c0b0e4905cfb53a339088cc3988ac74f1fbd171f957df89cda1c02b51e14d</t>
  </si>
  <si>
    <t>e1855271ee7a2511f7316f8ee27f7e99e256ea73fd0ebdabe7427044e73582b5</t>
  </si>
  <si>
    <t>e1896bee027f8350b3bfaf9964140a7d63d78f3b8e18fd25d4c349b96f6871e0</t>
  </si>
  <si>
    <t>e18bc5cf7151d938bcbfaade7021c7bd544125bb324d9888748401f13510d605</t>
  </si>
  <si>
    <t>e18cb13c0b97a7756dfb2ec7b376c46f669face10b22137f1a007e5ff420004f</t>
  </si>
  <si>
    <t>e18d763f17f8e51e303fb7e39cc65413c40381290a5f049ea6c74c845b164c8e</t>
  </si>
  <si>
    <t>e1a60fb2560e38e063f32314b919c92968e939be68ac951aa63bc8e81ac078d3</t>
  </si>
  <si>
    <t>e1aeafe25e51fd3b004989bcdc6d3fddc311f2d849c2e118773519b955039ead</t>
  </si>
  <si>
    <t>e1b25eae53238ffcbb335c455c50056229b450f5ac6363e70cc40500aea5eada</t>
  </si>
  <si>
    <t>e1bd0166c6805043b50c070c792638bb356294008b91df5369593d02271dea5b</t>
  </si>
  <si>
    <t>e1c25fc08e1b312a0ce6ea55f84ec0c96ce1345c0eb3501eb27afc15e434e49b</t>
  </si>
  <si>
    <t>e1c987724ce6b277e4ef09949b4d4ea0b7548b1aa40210d38d4417107558b677</t>
  </si>
  <si>
    <t>e1ca4ac5b90c3d950e225a79385b828b17bbaf73a63c88c31d9be3706ea32c7b</t>
  </si>
  <si>
    <t>e1cfe049a31585ecfdda9dab7fd075805737f8a2055ba2aa08b05843ee72895e</t>
  </si>
  <si>
    <t>e1d2d214ac55fb1ebe03fe9fde87d19b1aa31fd0843bc3c9cde6c87b619bd9c8</t>
  </si>
  <si>
    <t>e1d50bc0fc51141237e957ec14cabfe4be238a9d009826d7e5c4885ba5a5e7ed</t>
  </si>
  <si>
    <t>e1d9d6129ef75e88b846b4c987bc00a6b10939cd705a5723f577b17a1f6ca5fb</t>
  </si>
  <si>
    <t>e1db25c10047d7025d68aebcdfec778a663a8815a3e22af4cf9e370a5a59aeeb</t>
  </si>
  <si>
    <t>e1dd601a9999d1784a2460c0379b3b186a267b939eead495537f9983a89196f7</t>
  </si>
  <si>
    <t>e1e0ef4a7ec9e801c52bc31273c0d0007947bb332bc9b9b35fe15cbe8994d129</t>
  </si>
  <si>
    <t>e1e25f753a9a75c60aa7c8e2f7dedf1a1f89a6c2d1355d4f3046c16ffc5acdd8</t>
  </si>
  <si>
    <t>e1ee27d74a8d09031b708a7fb58e30d82d47c75f8ddf74842cd784398eb943db</t>
  </si>
  <si>
    <t>e1f547220dfdf2ce02ceed30351fd0566ea34e275255728982e02bc5c2cf4872</t>
  </si>
  <si>
    <t>e1fef772ec53106b638f293213bf4da48f1a3e2a8267f811d60d945794845d42</t>
  </si>
  <si>
    <t>e2004307594c2bffb6383e9123759341385035d487a74c0c849bc064b4eebbea</t>
  </si>
  <si>
    <t>e201aa2da40371336d9979fa45c1defda1bb192072366a9ca9265e71a83e7199</t>
  </si>
  <si>
    <t>e209c927024e05d484de06635d4d13894e0af7b780aac46dabbaeb5eac01b81e</t>
  </si>
  <si>
    <t>e21143270f98a40fdde394dec21961d67f74f186d2717891400d92687f9ad7dc</t>
  </si>
  <si>
    <t>e215b709f9e0d133edbf85a20f97b2c830a6047789aba35b5a601918436c6dc8</t>
  </si>
  <si>
    <t>e215ea52a2ff183f45e39d5e2c76bf5017c3d833e25250ee90f8cb5315fdf566</t>
  </si>
  <si>
    <t>e216cc94439b0231a745fa5e765810aba093be39d0f651242b8f04570d7eec55</t>
  </si>
  <si>
    <t>e218aa752cafd28c288ac90b823b74022580f946621ec4cba212ed8fe4aedb7f</t>
  </si>
  <si>
    <t>e21b4445097d0c6d4bb8672b01e35653bebe2b2c141e19b68078e23c6c7b806a</t>
  </si>
  <si>
    <t>e2208fb95f7f12b67f3d0eefa6f4e2f9fa8147b31914464daeb6e42d976f9a50</t>
  </si>
  <si>
    <t>e221ac9ec0bec8d1f51321624c091e7b3b2d0f0d2f4722549e3b12a37babcc50</t>
  </si>
  <si>
    <t>e223b9b1dfdca47e98f09af260d9134fadef5ea8d63bfbc0387bfa0ab3304e5d</t>
  </si>
  <si>
    <t>e2299cfac6553cc3411f80920bb63a36d7acb686200a98553e35a691a682463b</t>
  </si>
  <si>
    <t>e229f69218eb5a34b71ac9e40bcb0f250f8a8aa126abc455bd11f0943899d182</t>
  </si>
  <si>
    <t>e22b8f4089c786412a900d44914e8470c383f53e6d2aa54d9026bb3bded2b221</t>
  </si>
  <si>
    <t>e22f487a7da96c29bf8e9ba66635d33a90a480c32a1bc397d71f59cc1c41ec8f</t>
  </si>
  <si>
    <t>e230338e549520f5e3bd75f2a7331823c740658101f1963c95368c84ab69e829</t>
  </si>
  <si>
    <t>e231049a8931699764ab7e324ac40893ccb4cf18fe69a426b3aad4e50f7cd0e7</t>
  </si>
  <si>
    <t>e239911ed6de8002aa6013356e9acb39deabd7522f5ef2af2693c1288dc9ab1b</t>
  </si>
  <si>
    <t>e24076555100da902d8571cf0b491c8cd00e35c557577ced888ca827651936e9</t>
  </si>
  <si>
    <t>e2483426fedd79aeaf860f6adef3c29a42444e7fd1fa07b23abc20aab0245058</t>
  </si>
  <si>
    <t>e24a2f2d5a53c5bda4b94aa80763ac5539f0a1970dfb255d82adc82d2d9e0432</t>
  </si>
  <si>
    <t>e24e654d0f05b838b96f5ddc976e2b893510942d0a7f4081e3baae94e0fc99cf</t>
  </si>
  <si>
    <t>e24f74bb04e0896255b2312fd9de3b26de5cef67619cf8ec7a00a9aaffdcbe34</t>
  </si>
  <si>
    <t>e250e1f0c1657cc5537ef0fb07c670717a8c3c563ce9aca7e0a9e4465a9bc0e6</t>
  </si>
  <si>
    <t>e2519cc14138c3bf82f17a30a2b61861aba3a1ac4f851f1057cbf7ca68e4a5b6</t>
  </si>
  <si>
    <t>e266ffba82e0435929fcdfff05731e919887e471ecc2e0d49b1d3839fea5eaa5</t>
  </si>
  <si>
    <t>e267b2ce2319499008d9bdff6af08a9db3c7951655b5fcb218de7ed27b6ad5cf</t>
  </si>
  <si>
    <t>e26a230ddeb84ebc2ce8112416091784a729b906e882302402f3c84e77de8d6f</t>
  </si>
  <si>
    <t>e26e95792a0787e7f91d2ac1a59ab09ea05e5edae4c46ba51e2094c2cbbde4e9</t>
  </si>
  <si>
    <t>e2751ae73d70f2c4ecd0422f9d3389a47f889747f7619cab4ea8d49b9bb5cfcf</t>
  </si>
  <si>
    <t>e27f80ccca91308e3982a5312b963d7cd4cdbbd4ca044d2e72b785052ecb70df</t>
  </si>
  <si>
    <t>e281e28ba310835d3e16ad3646cb7d4cc24899271321feef724b82158ab334ad</t>
  </si>
  <si>
    <t>e2875616b333509b4d928d8652976db17c965da9e396f0968b68d607374f18bd</t>
  </si>
  <si>
    <t>e28f70a47585b2723250f0925a8da5c37fedd03b56117944782fec368f15e85b</t>
  </si>
  <si>
    <t>e29c7004c8c12a0b0301003cc5b6a2511cbf16dc55e5d59deda71848e2889f75</t>
  </si>
  <si>
    <t>e29fb33fc7b4a16853a32bc83f6265107e14865ba6a5bf1cd4b96aab2f1377f9</t>
  </si>
  <si>
    <t>e2a9a4cd88f46bddcecced4c56828c130cb63d1bdd77080805f904a5b109379b</t>
  </si>
  <si>
    <t>e2b3cf0ae54fdd5bf9b76b74fff3ecf6431625510941edbaae91aa0e1a62b42e</t>
  </si>
  <si>
    <t>e2b7bf9d08e61c844545055623e89fc957f32646a4c9c6b5520730694c2586ff</t>
  </si>
  <si>
    <t>e2c1ee367d7754643ba194f328f27d0ac98fc0414ff20e2775e2586a4ca651b3</t>
  </si>
  <si>
    <t>e2e0df75894ccf4f79823c743705b90e58a89065f0e3279975a46c171060837d</t>
  </si>
  <si>
    <t>e2e28d75e13e333160e0ee13e01caf68c8d2abffa8e5c2cb73a613104b8d2947</t>
  </si>
  <si>
    <t>e2ea317e47ae89bd8b887a6769703ad62787099fbaf63ffabcfb779ff754d055</t>
  </si>
  <si>
    <t>e2f4a389cb4dfab874bcf8a93e9a6959204793ccd9077721ddbda3deac8a0c4c</t>
  </si>
  <si>
    <t>e2ff82552b1eb1124851cf843f752a295d99aad039cba5756fc90195067a8bb8</t>
  </si>
  <si>
    <t>e307f8ed56b00506db6fc4cad89dd2e6f23bec7ee6e6ab6a8a0968fe67d7c955</t>
  </si>
  <si>
    <t>e313ec0ad754f33b6e9207b0e45d818d3cfa8620843c0890fdf78d9f3d30bd89</t>
  </si>
  <si>
    <t>e3142c41775e5c69948b96dd4a0b4c33227526f2841768cbcb0c08c0e5756c96</t>
  </si>
  <si>
    <t>e3146d56f65806397eacde7c30a5e2bbf431d43260ca98d7609bf95263239569</t>
  </si>
  <si>
    <t>e31c6aa3b75343c4aeaeaedc8558ce951c8fc662c1d87b4ba46315868c8201ef</t>
  </si>
  <si>
    <t>e32622919d9c97b25b5951ec6fac2b9bd464b8ef808b87614fbda6375ae91259</t>
  </si>
  <si>
    <t>e32a53cee53228c81ae55010055da61e35bb827b1334d486e441ceeac48a254b</t>
  </si>
  <si>
    <t>e32d48072c4cd563db4ed657c7a96d6c9a217c5ec04fc7b8c0e3de80f14b9bf5</t>
  </si>
  <si>
    <t>e33172db33115ff0f89f6c13648bb170b2830c152c75de445a5d008f58fc8c98</t>
  </si>
  <si>
    <t>e33a02c7525031de23856bb8f066add49c83e7901ce826581fc44cce28764aac</t>
  </si>
  <si>
    <t>e3413d1d131cc21d8272031c3575b401e8c654348eb22fd8eab68b701b4aa210</t>
  </si>
  <si>
    <t>e342914c6bb78476d8bad1772a1b8d437d3b6235b34556ae0f51a77939b525e2</t>
  </si>
  <si>
    <t>e343960e41cb91993da19cd6e524482c5ddf61ac69ac460960213bdd0a886571</t>
  </si>
  <si>
    <t>e344852aa65cf1426aa3703f1ce450a3eb75f3d8be9877f5c4fe56d58a1a146e</t>
  </si>
  <si>
    <t>e34843e55ee01ab9d51b0903835a8155cff23b97fe057a25cbe8dc74d495d512</t>
  </si>
  <si>
    <t>e34aa2c01315d414efeede8fb6d3db4045eb4e446ada96d1d8382c5c3da2a594</t>
  </si>
  <si>
    <t>e34ec37caea5c9f88495aca6b4b6bdc7ed9de27ee0cc337147e462a31c6ca7ae</t>
  </si>
  <si>
    <t>e354fd72531fb086e889b2c6e40bc2e4f0a9429c9de421dbb784e422b6c5152c</t>
  </si>
  <si>
    <t>e366f88f6775c9a98fa1a338933f65905a73b5537f66dab11f21df0716a97f9b</t>
  </si>
  <si>
    <t>e368757272fea1d6169543f9748bf89202195d8c6c470910c5bd00c579263c59</t>
  </si>
  <si>
    <t>e37111e1033f756d368104e2b00b14db5659644ef8d182ad5abb03a8eb0c2f5f</t>
  </si>
  <si>
    <t>e376bd4be86eda434d40428dc40aa9b0f0391f40539c0163c292aaf208656023</t>
  </si>
  <si>
    <t>e376d632e29046ec8c3e28c97c6485f3502100b7919cb4e54c4a2258d520541f</t>
  </si>
  <si>
    <t>e37f4901f28b71eede19cb21f70a9e5991196c804eca0b7b474498eedadb745c</t>
  </si>
  <si>
    <t>e381c93f372746531a8b314f250419daf4ddd6fc0dcbd56b93940705d98e0de7</t>
  </si>
  <si>
    <t>e38677ef073bb8840fbe84031b9db7775900b34aea60f2a400a7d75b7e2d567b</t>
  </si>
  <si>
    <t>e3872545c6670d3fd79e3af7b5b1168615eae4bacb0234beb8519ffe05f861dd</t>
  </si>
  <si>
    <t>e3993210744319b17677a6fa18d633b341168c537e34935e68a5ee1320965a3a</t>
  </si>
  <si>
    <t>e3b1683a4541520390f93d0a2065456541172807e1f75a054e0a315cc22a872f</t>
  </si>
  <si>
    <t>e3b744611cc238cc0842ec6cd917c96fc749459102fac69c084cbc0b9d5ec1ce</t>
  </si>
  <si>
    <t>e3b9ba2fa96897c6b7f3e178ecc4fe1ad9b008cd01e5ec285a2e6d097ed0f5d7</t>
  </si>
  <si>
    <t>e3c7286d30a7b72d7c9a37930a49ccb62acd32d0226cf647b22d87dfc8ce67c0</t>
  </si>
  <si>
    <t>e3d29b3c6f9b566938843ac6fa22c9da43d72a8b3025a60ca1718556ebd84188</t>
  </si>
  <si>
    <t>e3d77de226d775359cb200ed3a157d6e89f31b3014b00665677ce92c768eb510</t>
  </si>
  <si>
    <t>e3db24d17d383bc8a39cd64b47d4c011dcd884c7c02d75de4d9d553fc22d7d18</t>
  </si>
  <si>
    <t>e3dbeeca8f7a0e8ffd7073bb9f8b521987a09fd1ca9178cf7976707e00fcf7d2</t>
  </si>
  <si>
    <t>e3e29b70810e48b117df6d796d1a409040274e3654dd9eb57be8ec97e49b95d4</t>
  </si>
  <si>
    <t>e3ebe2db1c99ed2500dda44489b8ebf564510030fa39d0216e550d84b7922804</t>
  </si>
  <si>
    <t>e3f3db017efce1759d605c7af2bb0e37b275f998edf62491831ed99d7a453dbd</t>
  </si>
  <si>
    <t>e3f759507adb85ffeb523ff0492e7fef277c7cc9bd210ed0967b0ae1432bd51e</t>
  </si>
  <si>
    <t>e3fd3967affe2b0fb5c850fab80526424b2aa4fb511db35f98c8abbd67841e57</t>
  </si>
  <si>
    <t>e402643cf2038ca93de71c7ce0fc5482370df79ab7027c14153f0fcb68a0f774</t>
  </si>
  <si>
    <t>e40ac4bfe4a6cff9adb703e057830710405fa94ccc1155fac9fd22871089d18f</t>
  </si>
  <si>
    <t>e41009ad5f4fa5fa8a213796ff10b7f219a878861c355ef8da0b247a81835407</t>
  </si>
  <si>
    <t>e42686427ccba4b49539a4558fdf0293c164bed9883d2fccff4eb42be30979f9</t>
  </si>
  <si>
    <t>e429e273672b7b49667c2aa96462444e646193064f9a581ed943492d9cef15a6</t>
  </si>
  <si>
    <t>e42a30da79f9003c39f13c86d586aea86d6d0c0389a69571b737d020a90431bf</t>
  </si>
  <si>
    <t>e42da86cad5f4ec28044296a8d2cd152a6ed6e80198e421a469be5ca285194fe</t>
  </si>
  <si>
    <t>e42f1ce36d7d79b5131c264fd07a0fffd7ed7e692f985c7a22af745413a8997d</t>
  </si>
  <si>
    <t>e42ff28b5af20193be54dad88c78102be2399a51e2564d821a964353aee5b02a</t>
  </si>
  <si>
    <t>e43e36c03bc78e642e88ff54e81d0dfba9ef5fc9386886eb257a536ba3e708e7</t>
  </si>
  <si>
    <t>e43f8e0c57b33bbc7d45a28eed7fcf64395856e7cb5f1248ec0e44bfc227e6e1</t>
  </si>
  <si>
    <t>e444f4708fce65bb41a11c74420afb89b5f228657f9ecf59eb0bcb96f40450f3</t>
  </si>
  <si>
    <t>e446bedf3bc46406cc82eadacb4cca6e9a8b68be65f929ee43a41ff24ac8bfcf</t>
  </si>
  <si>
    <t>e44fc42c52fcdf8792d1ba4e7f4cd0d0a762b70a6cef51bc1d15a08a77ad3451</t>
  </si>
  <si>
    <t>e45ecfb7aaa39fd301c7df9de26c8d8e062fc6011d03c346dbf1b6c3091242e9</t>
  </si>
  <si>
    <t>e45f7f7f2c4bb58e117ee84637fc7ff22de510c2115bb02313165a66b08c6b9a</t>
  </si>
  <si>
    <t>e46a341d50fb8ecb42eb6f34ea289744e4632c581259521fd0123abfd9826e06</t>
  </si>
  <si>
    <t>e46daafb456412d2d8143e2ebb25356e85024a4ec260bc89f1c645072292fc67</t>
  </si>
  <si>
    <t>e47d14269a394d87f0eb844ea1c80abec7fe4b8731118542e3f4974d8c7cbd6c</t>
  </si>
  <si>
    <t>e47d99718142dad996eee961a5fedd1637cb1ae542f58f492072181616128862</t>
  </si>
  <si>
    <t>e48c25d4e094b794e1510cca21991e9fdf523e2c014eba4fd02aeb93ddcf2bec</t>
  </si>
  <si>
    <t>e48db84cec65f68f3395a189d26c3f9491280161f53622f0671a7037acc02fcb</t>
  </si>
  <si>
    <t>e48e8a3df414f91ac567986c473e017a533ae20dcc8da88879349e3343c9f9fb</t>
  </si>
  <si>
    <t>e497f5e56ad39ccfbac63321e6ad0889921dcf7337f839f35ac47b97a2f18947</t>
  </si>
  <si>
    <t>e49ba68be065d7b913cf658ae35e327d29e120e8ae59c26e50e647fb876d889e</t>
  </si>
  <si>
    <t>e49eda35d65b0e2eac5f54734a6933f44b8c99fde3ca658500c46e154b44cd7d</t>
  </si>
  <si>
    <t>e4a17dd1304f4418aa60a722ae9a06f2468256d10a9bf616e58a456c46323b1e</t>
  </si>
  <si>
    <t>e4a27d5a744fa0ee90e2c97d1e4b760746e727327b67dff55297c3c92c98f81d</t>
  </si>
  <si>
    <t>e4a39f88a58fec896dc29dd0f9b3957a9b89734868248b0dbd0e784e56316af0</t>
  </si>
  <si>
    <t>e4a9734da67eb7e873844c625eda81665d5c9cb3c10289b1a04ff5738f2031e3</t>
  </si>
  <si>
    <t>e4ad6fe15c30c2373ed0e0f9a857defab3742975ae4581361539c39159c7b931</t>
  </si>
  <si>
    <t>e4aff51b2ed5e236b0e8a553f9158a4f876510e56db5e80907448424f8a2ad07</t>
  </si>
  <si>
    <t>e4b722b0b28974c8f463014adf7482c7232ab18c9484d6b48c1b45286ecb08ae</t>
  </si>
  <si>
    <t>e4bd8e180ff90e95e096f75689225d1a636ad8e16575d6a02c3f819ed96340bb</t>
  </si>
  <si>
    <t>e4bdf85422ed759058353ff61b87b5493b665b77b791bb10f19bc7da06725601</t>
  </si>
  <si>
    <t>e4c8549f6f8d2752be6fea4fa2ab8b4f954173de3733d66eb4f5392545a76d7d</t>
  </si>
  <si>
    <t>e4d4911007c358a983f960bc01c65d6fea0a0565088185de893afad29c1a0b4c</t>
  </si>
  <si>
    <t>e4d9cb3eac747519f40f6d6a00c65f0ca77ae2eab47a39af26d26079b311b19d</t>
  </si>
  <si>
    <t>e4de1f78b0a78a996f57c53271b9b8b4326ba2f2f076510fbdf227c7f97126af</t>
  </si>
  <si>
    <t>e4e0509a7f248b84fa6a874c8b824583862bdbc46e30cc002dd7f8d4c94341e9</t>
  </si>
  <si>
    <t>e4e7070fe346d47c682eb0bed4430a17f08efb0ec8e5dd64bd0134803f960798</t>
  </si>
  <si>
    <t>e4edbc76971546935c9951e2b161773746184571a266d942bf44bb7c61a87176</t>
  </si>
  <si>
    <t>e4ee5cd40231cb88703b4ef358ea985318e8afd5c66651289eb339ebc44eb7c8</t>
  </si>
  <si>
    <t>e4f0819c56d791cdaa942c5ec11eb9453da84e8f7a615537e2b9e6bab9f4f2ca</t>
  </si>
  <si>
    <t>e4f47804168e16fcdb935382a4799d0f2bda03a36fd6356604f1aa7e5f79bde2</t>
  </si>
  <si>
    <t>e4f4c734b867054039b6ebc0d297a513e74d1e9b7e22579f4d4883b5547d7fc1</t>
  </si>
  <si>
    <t>e4f613bd115c60d20562176354cc8f21ce06aeb14904ef802c89108fb48226f3</t>
  </si>
  <si>
    <t>e4f90265a1adbb60cbafae71397bbb237586e119d30308ac08a1fb603eec2b7b</t>
  </si>
  <si>
    <t>e4f94bdcd98c7c0307c154336043145626502ca86943f04aa9653c3e996d5f77</t>
  </si>
  <si>
    <t>e4fb77f69ed9908691f580fabfd0f9c863f2d8e85cf3086979a8865539e2dd26</t>
  </si>
  <si>
    <t>e505f02490fba6a54e2a273dc29572a2af0475bd026c6a7c23b720631728f963</t>
  </si>
  <si>
    <t>e5061c481f8389bb09cf83d86631c1dfa0c5d57358a903fe3b1850ef5d07d051</t>
  </si>
  <si>
    <t>e50a14cdbf883551383abb025d837673911f143c8ff987cde45ff99a1b088984</t>
  </si>
  <si>
    <t>e510e45e162fa99efc96dcbe90b73872d926e09e3424ef8d00f79678c95cb5ee</t>
  </si>
  <si>
    <t>e516658d28a4d834ef1cfd48f219f952223f2e3667d00c81811c48c79cc7a10f</t>
  </si>
  <si>
    <t>e51a74bab3eef7f7df04f5f205f296e34a959ca5923ecf8765acaf5186318e73</t>
  </si>
  <si>
    <t>e52ee0ffea2adfcd91ce0ea9a4d53f32dcfce248e71fdbcb445b1f52961b58d5</t>
  </si>
  <si>
    <t>e531676f3f57507e9403f3c07b28b22e540a2955814593f24e461307f271a38d</t>
  </si>
  <si>
    <t>e53a273145ad679cab9ad84acde3fa0390c2801ace00a6bd3371bf5babc05b69</t>
  </si>
  <si>
    <t>e545e8971be7156d382f3cde042746cbf3bef0c4a42cb7527d48d01d01ba6b2c</t>
  </si>
  <si>
    <t>e551ac2f4221e84aa2a82dc61c48ba0fd54378af0457f74b1752a6ebc21136db</t>
  </si>
  <si>
    <t>e558a60dc123c49d85c985995bf586ab0cb7ad90041d7220cc41bed5771e3c55</t>
  </si>
  <si>
    <t>e55e982c9dcd107c173058e6f3273db9b461cc456f9158fc21042d447dc76377</t>
  </si>
  <si>
    <t>e55ee0664edf1e45c9b2ff84b2567bf36e6bb89b6109eae0dfa3e86cba720418</t>
  </si>
  <si>
    <t>e55f9a27545ad29130f83edd427dcc0b9b10cf03f497fd3a586cfc7d06c7c9af</t>
  </si>
  <si>
    <t>e56053560ee45d09d9cb978b30438f0d88392f1c696ae3073d89be39519c15d0</t>
  </si>
  <si>
    <t>e56f4a8167ba3e7ca5b859d17266cad226b189035a27f8e97e02aba9a69346f4</t>
  </si>
  <si>
    <t>e57776b24dfcce1c2116d8db9d5edfa16979f7afb3184b76d5f54fd675064f4c</t>
  </si>
  <si>
    <t>e578db906ddbf84d6309c42c21c024bca647f07c31b8898058eca6da939ec272</t>
  </si>
  <si>
    <t>e57b08053d3980ffd84d6801dcc6cc56c30120b1edff231eae4602d3076d0c3e</t>
  </si>
  <si>
    <t>e57cccbef9cd7a9bad4cc7e00b11b9b66bd4cf4dfd56c75fce7a67e1bc40f8bc</t>
  </si>
  <si>
    <t>e57e1e49caa235d2354ce2a190592c0f5283a996f61d60e48b57cac21ae46e26</t>
  </si>
  <si>
    <t>e57e46daff0d5c86e15466411c6f775c288d4619234a05c79d341dee70fd49c9</t>
  </si>
  <si>
    <t>e5854f88fdb4103d4847ab6f54dea32a80abe44a1a7a53c0c4c7ddac38fe8f00</t>
  </si>
  <si>
    <t>e586794ed792cbbd85cb107b15cc207ed4512b09449aed17c9dfcad84eac3ff6</t>
  </si>
  <si>
    <t>e587c74fa26ea603ff12ed6ae142de4eda47478e73362ec3794113a23be7f79a</t>
  </si>
  <si>
    <t>e58c8bf9906b00f392f6cf8bbdb00000f227a443e5c0c5d6a437a9b8d797a6d8</t>
  </si>
  <si>
    <t>e58cadb5a3ce9404b6e85aeddf0be1d9c9b8f9f714292262380559168c91c514</t>
  </si>
  <si>
    <t>e58eefae58ae22270ae60de4b651bc62515dd33f7db6c5cf6831d7645f78c1d3</t>
  </si>
  <si>
    <t>e5924315eaeb10d44d04aa49f0be55af315dbb0a5c9400f7e7b9b42de28f4107</t>
  </si>
  <si>
    <t>e598ad18d2b18f941265b2abf85ee713f9ba7ad06270d3d5cdc49504342d6053</t>
  </si>
  <si>
    <t>e5a2b5af9a9f0f6984e690fa5ae43056c05732fe7e743c37986c8e4e8065596a</t>
  </si>
  <si>
    <t>e5a6907fdd360414d9f7dc61e33f6febfb30537d629f91970258a562ec7a2c44</t>
  </si>
  <si>
    <t>e5ada99c8aac60bf5a6f14483ae2d227875e716e07cf77b883a00d30aea7193a</t>
  </si>
  <si>
    <t>e5aecc2daf21e880ce2f0804380efc2c262ca535b17a98f30b570ebf0adbe918</t>
  </si>
  <si>
    <t>e5b20600cf203900831698825c402d537958011245fa40de9c41f0354b9c736c</t>
  </si>
  <si>
    <t>e5ba0077a3565cd1ba9d2f8ef65659847621682617d80cf14cd10e97ec0d8ce7</t>
  </si>
  <si>
    <t>e5ba7e46358351bcf82177a68124682d9ab8f6a1a0d7cbb9f7d78c64fc96f47e</t>
  </si>
  <si>
    <t>e5bc45ed7075014fff1472d7aabbe78a6f41ac1e92ae9ab4ee26b6b22f353998</t>
  </si>
  <si>
    <t>e5bde38b327dcf20a6e113d3c00f4591357b35d014aa6ce4f61cc65081d6ad3e</t>
  </si>
  <si>
    <t>e5c428b19274ecb3bf53b5bc46b76ba80181d7e2e3e763f70cef228d3b3c36c1</t>
  </si>
  <si>
    <t>e5c730265ceedfe3c19f7f297afccbeb7cf9b2becc9c9e3056a9b436ffeebdb2</t>
  </si>
  <si>
    <t>e5cdfdc3628d875c0d46e3e97e47f1148e7341d634df48ba1a69dc7351518220</t>
  </si>
  <si>
    <t>e5d2042dd1d10dc5501459853b1c514603130e7fbb9942a7937f98c672f305a3</t>
  </si>
  <si>
    <t>e5e4801cdf81297b10a4cac71be48ec7977fd5223c8746a18033e40e3698694d</t>
  </si>
  <si>
    <t>e5e6296b032db891dd546b0dd3c72f5884f62342ce15014212845575f80212af</t>
  </si>
  <si>
    <t>e5e7d77e7215ecf26d2949a020c8325a2a430f069d9749de2a45df5a02cc0ffb</t>
  </si>
  <si>
    <t>e5ef1128363852a199c5b88dca260add830d5d96d9aec090db53053bdf7654bf</t>
  </si>
  <si>
    <t>e5efe678edb9a09947d9762b65c9ca01afa81be3efc3a2873b0f89599aa8b01b</t>
  </si>
  <si>
    <t>e5f0d8a177314348f43dbeec99b8d1002bf7581bb85d2225275ed31f52682ad3</t>
  </si>
  <si>
    <t>e5f4fbebf6bd196c52c19a3f75f315b3ecd5be3f871941c2c98ba6eb6e9e160f</t>
  </si>
  <si>
    <t>e607070913b9b464dcfd3d12b5df44c93ae4ee58e13b9696fc50ee8354765c6b</t>
  </si>
  <si>
    <t>e61097e505d31f7c2372c995b5e872ff12636bd1da36b70886f969f2dd49ad0f</t>
  </si>
  <si>
    <t>e6183f3db8bc725a125da7b2a639d11624a377bb0fa840a979522d8584a3ff9c</t>
  </si>
  <si>
    <t>e61cd79e2f9b8ec0982f4e0648948c226de924e76caf974f463cef85f3621ae5</t>
  </si>
  <si>
    <t>e61dd822f59254e5759455083c79676af0492c00c4bc1f2e721c4f0d666ff263</t>
  </si>
  <si>
    <t>e6281b9653e649efdbf39bd3c5cb67c12cd07a79f437a143aa59c5cc05d9b476</t>
  </si>
  <si>
    <t>e62d84bb1b154a0a8c051ae9c5f51714365ee575481325926a87b9b940832c2d</t>
  </si>
  <si>
    <t>e62e3ff3e7a29a12ab4c03608e28c1f813d265b07fafdd08b34441996346f80b</t>
  </si>
  <si>
    <t>e630359044326994f39aa63579e05f55236407b3f0bf24f9a4ecd7d8b0189448</t>
  </si>
  <si>
    <t>e630ced4990e55ef3c06a0d2ff4a4e82b4ede4008bb93735220f256c9d117a79</t>
  </si>
  <si>
    <t>e6323583292ece75101b88471fe4e474cf1586ea70f1e10442bb97fd1705714e</t>
  </si>
  <si>
    <t>e6343a34509c750eb46a81df55a3449dba697a666ff77cfe0e871f114126475a</t>
  </si>
  <si>
    <t>e646b222c33b4d92b03381611336e7a5fa080afe89f983cdd6c566a2dcc43d19</t>
  </si>
  <si>
    <t>e648efb772e03167748c552ec5082067ec68c6e5e905bb2a645c9cc2f109da3e</t>
  </si>
  <si>
    <t>e651c42fe706a3b137d9d3baaeda685024c42478c4f69ac77f26f53332becdee</t>
  </si>
  <si>
    <t>e654d70e1e738f228f227e242dd293a7beca9852f1b50e30edfbf5f0a2df2f0f</t>
  </si>
  <si>
    <t>e6557c494da0b7e2f0130be504fc1e0d4f25c1f6a4e46f8830302aeab74cb7d2</t>
  </si>
  <si>
    <t>e65d76b97455c6f010fe438cee140942f226711c2112c36b127f3c360f5791ef</t>
  </si>
  <si>
    <t>e65fdc4a9b9f2347337c5f4147e3e759dee305e7f14ae9c5dda75b9ca6cdf7cb</t>
  </si>
  <si>
    <t>e661f78a39684df5a66dc5c064b25245a8e3de5d8e61aafe26ad449abc53a2c3</t>
  </si>
  <si>
    <t>e68116ccf5eb40e1dcb463c717f430db888c57890bf88368837526d44f52f14f</t>
  </si>
  <si>
    <t>e685e79d33fb88fc7ffc63f959ba3336e9c718c20aa8d8aec8c7f006731b6bd3</t>
  </si>
  <si>
    <t>e6877605429a4754061c86bc7bfde3e6fca7650d6afdab0979b30ed3d0ae2afe</t>
  </si>
  <si>
    <t>e689edbf53e1213c71a707c50830852395a3d8df0ae6d7b9d04c277fb9ff6c28</t>
  </si>
  <si>
    <t>e691f6f1af27ea7648b2095f9c9d5b01e0f7a3f14cd7623a0400f452f20b8553</t>
  </si>
  <si>
    <t>e692292d54f99ba8a6bbc9b7c615ce5c58d5f07e860cc9bb7e67dd29e93bf4da</t>
  </si>
  <si>
    <t>e69d71f105ae6170ba1d6ce895409fb195019f89d255f89402aba93955956715</t>
  </si>
  <si>
    <t>e6a1c970c8d99f28f48b815037b8a0e64fbc85fc8228ccd9c7cc6f210dfd182f</t>
  </si>
  <si>
    <t>e6a6916504ba343d3dc793a138c7f94ac60880565cd3810d0bf5dbf55889e55f</t>
  </si>
  <si>
    <t>e6aaf4b9573f3310d2459abbdd34a69ffd38cf0943001c579c3f5f994cc5a212</t>
  </si>
  <si>
    <t>e6acf4fe3ac4c894b4ea2b90136f4b27f543a435c378b64bef9163157c3dd41f</t>
  </si>
  <si>
    <t>e6adaea5ed53d8d0d195659dda6751d1fa287478dcc4554997b6909c7efc3cbe</t>
  </si>
  <si>
    <t>e6b2586d628171b81f570c84d80b2046584b104be34ef7beff9a6f6fa411e355</t>
  </si>
  <si>
    <t>e6b57d9b24585fa66bfbdc251d792afd677696e5485f938f48003c4cf80aabfd</t>
  </si>
  <si>
    <t>e6c17e600c31e092eacea9fbe6b6e7e3d53fabfe55b920b28756b1b0775eda0e</t>
  </si>
  <si>
    <t>e6c354d10416cec8e207ad0ca54fb7834975ad186656857d68749582575d5ebd</t>
  </si>
  <si>
    <t>e6c7c3e0218003afdc797333f78a381c5578e2dd4205f18da53c2214750bde66</t>
  </si>
  <si>
    <t>e6dc3d706370f23225c33ec11fd9f98c1a5dde7f9836a8ca1cd1ae23816d2a7a</t>
  </si>
  <si>
    <t>e6e192a5356740e3eec9e99834961e8bedbeedf0f79f5ee6b577329843a52238</t>
  </si>
  <si>
    <t>e6e1e9ed6882b8ff9fde35393233be6e19744496d8c921692f3e854cd9a5e9b0</t>
  </si>
  <si>
    <t>e6e5c3171250f2a34a22c15c91a4c1c2493276eca976208e9dd978dc9936e5f3</t>
  </si>
  <si>
    <t>e6e5e17dbd3fa9c415b91d29af88c5b6ce3643cd0498d16d926f375341fb3fb4</t>
  </si>
  <si>
    <t>e6fd6c4104c41e8e500a9ce6184a57d792290e7c4f3d03b701eb5bc9a9defb75</t>
  </si>
  <si>
    <t>e70adeb7f775dc39bdbc1f7c60af8075da3110ed9a8541c976bb8c00dbe9f55d</t>
  </si>
  <si>
    <t>e70f6632f3985a70cbf533f3aba2c016bfb748c22a9b55c6709bcf674bca5826</t>
  </si>
  <si>
    <t>e7197a2375cbc2997e6b4e3e45b4e49deaf5f238946bd20f9f2b6b7d7373c66d</t>
  </si>
  <si>
    <t>e71deb8e57b70a89f729b3f31e4abb719f83f87a1c789ef7cdfa57680c774098</t>
  </si>
  <si>
    <t>e71ff7add1b9f7196ebad1b35ca827c34ff4191a7718e7443dc8fc4b1ec1837d</t>
  </si>
  <si>
    <t>e7250eb6314aa9d20295309c421901e169ab9d0d84d5f8faaad6746f16ec2ccb</t>
  </si>
  <si>
    <t>e72f03555365ece6e85a88a315ef4c5b67eff6224590829b7d2a61caabc6d626</t>
  </si>
  <si>
    <t>e730e13adb252de795dc1b098df3cfa1b6f0294dd50d41bc283c960265121ca3</t>
  </si>
  <si>
    <t>e73272e6ce4200b0f0deceb7487c7fe7af10e9cd14c79b231fb9fb0ced0a56e5</t>
  </si>
  <si>
    <t>e734582e19b6d25ed042332c9236a0e0656b400aa9eb42add5931c4293f84046</t>
  </si>
  <si>
    <t>e73c89f7739cde99b313a2ea5e4cfa94d4d0c61900488c9661c8507d4b7e9876</t>
  </si>
  <si>
    <t>e73ddf1d659523b48263b516654f8a7f95ecb3b4bf41221e7dbcc18dd6840ef0</t>
  </si>
  <si>
    <t>e74fee0201d7e6990adca752a131fac3db2172d791acdae98f4e24a518dcfe78</t>
  </si>
  <si>
    <t>e751b38a43005f3b5bad755a16bf0d36e46bdff9c2cf0a4674f0e62bea27c49e</t>
  </si>
  <si>
    <t>e7554fb1d28e6dca70cddd1e2768731854739d711b8881075dc896049e4fba96</t>
  </si>
  <si>
    <t>e7582e44180f19d702e950bbc417a017e088c74e5e1bb10655f6935338b0cde1</t>
  </si>
  <si>
    <t>e7619fdf228a52c50fba25fb77ff385acee7e4b9fdf403d3a869941e7b8210a7</t>
  </si>
  <si>
    <t>e764dae66a8840161789f450a065128b98cf8770374c99b6ac664a058970c2f0</t>
  </si>
  <si>
    <t>e767d709fe108644eb28e1196b3d8d77886854ffde66a3c8414d66d22b8ef5b3</t>
  </si>
  <si>
    <t>e7746770fa4d17bd062d519bc6ce075ae60d3b9ad51dac581367e884c9301c06</t>
  </si>
  <si>
    <t>e7767eba5c4e6ebf94548b0b9dd52f6137b9aad49f43eae3f0826c8424c66271</t>
  </si>
  <si>
    <t>e783b4d550b8ecc32cee88ff3e67305e61871e715b79c9e033542b27a092bde9</t>
  </si>
  <si>
    <t>e7a020895445afa98f64e31c89f3b8d7c85cc263143046014284aca13fa96ac2</t>
  </si>
  <si>
    <t>e7b4e97347fddcf88061ca9188e2033973b56b81002951a6a1499702e2fa6b5e</t>
  </si>
  <si>
    <t>e7b80ef2ab1381444b383db92c5d9704bc11c703f9a139833a8c8ffdbb815d85</t>
  </si>
  <si>
    <t>e7c6ec0174122bc6763ccfddc07a96f67781355948fa5a4676874157efcdfbe6</t>
  </si>
  <si>
    <t>e7cb3ae12082c462b1643157b40fbaa33d4db142c01c2386dc140d98301835ab</t>
  </si>
  <si>
    <t>e7cc32eb15c088e77708af6397c4946f44a0fc6109e02bc72f52125c1a8fa262</t>
  </si>
  <si>
    <t>e7d257d63e8ac72b0eb4e27593c12fc102972720acf1d64134970d3b5a631580</t>
  </si>
  <si>
    <t>e7d81db638484dfe6522afae66d8a61468b719e4ffedd335b8df550f0f9699b8</t>
  </si>
  <si>
    <t>e7dc150670221a4747064184b688653a4810c4d2ec57052571c0e7c81020b4c1</t>
  </si>
  <si>
    <t>e7e10c16c653ae9dd188f350b3663c178027269f91c3a26d1685d832f3150e30</t>
  </si>
  <si>
    <t>e7eb0376d5beecb2624314e2b457001599fc366bd9c37404eb183ec2f310032e</t>
  </si>
  <si>
    <t>e7f3f43fc38017f6ba5d90bbe508fc359e3601f788380ea7a0926ed03e34a2c4</t>
  </si>
  <si>
    <t>e7f4c29373414ec6510557ada8ffb69f4637516c8052cf886cf654900fc4dcda</t>
  </si>
  <si>
    <t>e8012b9c220abf5178bc90ae2eae82a682bdfcb20261f165bed50154e55a5181</t>
  </si>
  <si>
    <t>e805cbd991b324ec09a841ad2cc23e5a38d186b2d18a8cd840e38daf4b15ba44</t>
  </si>
  <si>
    <t>e8235b4137bdcdb7cc9db262854216c22bd7ebd72387780ab0878cc8aeebe36b</t>
  </si>
  <si>
    <t>e831ceb004cd4dfaa5282cd9f6bb94bd614e87b2e3c11cc651b01bef487581d2</t>
  </si>
  <si>
    <t>e834b662589bdeab421c8d728b4cc61282188b4522fc9bf8f790de28680d883d</t>
  </si>
  <si>
    <t>e834c6e7c371cdda2ee9ae961393ddf416629b658ef27ed8c57405576a9ddc66</t>
  </si>
  <si>
    <t>e83c738e973ae4617f4846f02d9ee3f27e33c8d36c5938be19d8fcfcb6c92912</t>
  </si>
  <si>
    <t>e853fb37e7b7be7508af9ef1a1ade285b22c2254017550d89e3a63fa59bafda2</t>
  </si>
  <si>
    <t>e85dadc9d80bb5c777473a7eab1f1f32ae52da70248a4ba7db2e98bf0206652f</t>
  </si>
  <si>
    <t>e85e56bbe86ab82d5a395e66b8697936eec23ab03f1da15c8d9dff8f4bf5fd9e</t>
  </si>
  <si>
    <t>e86556504663ee8cc0b561a42e85b20584c56dde1e0eb97e7ab6eeff8aeb15cd</t>
  </si>
  <si>
    <t>e86f51c2f228c33942a1383afdd78c4fad64d013f22153a4663d6141b29da599</t>
  </si>
  <si>
    <t>e871ba46b1f380caaa913c00c2bde20a21dc0780577439894ba9c72bf543f79b</t>
  </si>
  <si>
    <t>e874baee109418a22c6bddf4a6aedbe428ad52721c2e178ca8f2352aa19238e4</t>
  </si>
  <si>
    <t>e887492f31d581041f6fbefb7dda2bd10ad0aaf9ed4034e14e4d5615dc49477e</t>
  </si>
  <si>
    <t>e8b168250699fcf5e97701226f2dee96582ee4ff917240e8060702cfd3e10372</t>
  </si>
  <si>
    <t>e8b322b892cbed3e17b90f94c74412ed26bb81c4d7d501ec2a39754799f8dcc5</t>
  </si>
  <si>
    <t>e8b92aa0ca863f7bde9ed2507a10d84e3e21d393a05b782cd46f160b5b356f62</t>
  </si>
  <si>
    <t>e8bd4fed22f958665e0c094c5ba4d8ed6f97330081b6c5aad253102e8e370c44</t>
  </si>
  <si>
    <t>e8bd64b20b4ea415128bfb2e8658c9e7c22a73970f4959fe67961937ad9bef2c</t>
  </si>
  <si>
    <t>e8bf1437d490058999186b55a6ea53361d96663f52207da7fb4e2ddb69859b7e</t>
  </si>
  <si>
    <t>e8cf402ef96ac61c9dbffd3d7ad3fbf0a76983c048a8d543659195fccad52464</t>
  </si>
  <si>
    <t>e8d1adae644465996a8d515bd69ee6bca1c5440536c0e394ef78883b2ff3d215</t>
  </si>
  <si>
    <t>e8db5358cf5bc18775e969e1a991743e3a5e2e3f57a367fc77b0c62f084153f0</t>
  </si>
  <si>
    <t>e8e0cdc913972cc47bce3e05fdfa77f29ae216e23ad5826ec2dc5093dd9b458a</t>
  </si>
  <si>
    <t>e8ebba94bb874af87df20388611e8a8171a5552d5258e8daf81f0b5cc466a30a</t>
  </si>
  <si>
    <t>e8ed01302b76bb246c275289f10134623d8b9c56b453d76cd756399b64007c38</t>
  </si>
  <si>
    <t>e8ed6b071b50edcde0c0101cea6b0acda3ca22cd74e7af52050a285e99105260</t>
  </si>
  <si>
    <t>e8ee2c7cc22ad30a4abb69188a6911f1294e93f7f6072ae94f1ae8874f8378f9</t>
  </si>
  <si>
    <t>e8ef1a587e8f6d99d0446238136277b63351c967fc2347942d7d59be95899903</t>
  </si>
  <si>
    <t>e8f9b714e0491bf817a7703d4f543d0f0d36fd7d2b3223852a06357c48e3abf3</t>
  </si>
  <si>
    <t>e8fa41f576ab2643fac2144af6116d1f88f8ab00b6ca6b4636b64d5cbb160e4c</t>
  </si>
  <si>
    <t>e8fab9a97803c658b7c9cddfebf577ee9b238bf7f2d57cf3979138e8a21c3db6</t>
  </si>
  <si>
    <t>e8fb290d252da00c648b40e64344f49ae1fbffcd7d1ce6b1448c9805c668f70f</t>
  </si>
  <si>
    <t>e9060e693f6e6991d3d2499363a92b5fefda7c65c4fac22bdda8d652b75fe454</t>
  </si>
  <si>
    <t>e90d6fc47552fc3298f18a350ed58282b2e1f47b9fda2763281fc83b673608b4</t>
  </si>
  <si>
    <t>e90f9f6696842bc27ffacd261252aa2b6bdd5ee78b03c490a4c7ba227b0d9600</t>
  </si>
  <si>
    <t>e91029042532c0573a53e715fc3d41ffaf24be7bc3eb754d801710fc02a2759a</t>
  </si>
  <si>
    <t>e910d84d8779f5d12dba72e9a62cdab63b7586757e212a990f7f028d2a2fb268</t>
  </si>
  <si>
    <t>e911efa8ee98ef3b291f9f0baec97804264fe0d4630d5583dde6f8f6f62e897c</t>
  </si>
  <si>
    <t>e917aa026e1b8aa009c988b995781cb17487543cf689003f9bb4e0fc4f0cd3fd</t>
  </si>
  <si>
    <t>e919058c149b522789d24edc1d15b065a8e3d20096630ff2b0d241473d45c032</t>
  </si>
  <si>
    <t>e919f6ccb2a16d050c7c3b869f1637ceae183f25360916dfdc2d9377dc3f02ff</t>
  </si>
  <si>
    <t>e91ad2bd55213c421686ebf0e3f9ef2982fc1c779858a4a20e2e67b1add1d620</t>
  </si>
  <si>
    <t>e91e8564470d9afeabddaba6b9e7d3c5c9f87483e05edd877674cb95690fe78f</t>
  </si>
  <si>
    <t>e9274da68874ffe61a9d3e9f0ce10bc5d3c4dec427a62285a97b0019615b8287</t>
  </si>
  <si>
    <t>e92a8dbc321b847125735baf94aaa78a3be3bff6e8cb143e20cbe8474c185bc7</t>
  </si>
  <si>
    <t>e92c6237d7938457b49423d0786d597e9fce296500ef38eb12ed3a048d5f6d96</t>
  </si>
  <si>
    <t>e93142b9664a911458ecee79ba40afdf930fde25c7b798bc99b048ec70a3b65a</t>
  </si>
  <si>
    <t>e931733e289d556ee02f6d18895dcd52dce1a9c81b0aaeb29ee5a6f5d9bf66b6</t>
  </si>
  <si>
    <t>e93552033f13b3b529ee70583dbc09723eef6dd18168a9c52fd0870d446a84e1</t>
  </si>
  <si>
    <t>e948f376c074fdc65906d15394ab1173f6229b648002864f4181c4ad063ca289</t>
  </si>
  <si>
    <t>e94f6507a0355145d6b90a7e58e450ce1c1cb3b8fafd00e411b02a0f2d5aec6d</t>
  </si>
  <si>
    <t>e94f92a60c3743979c097639ac9e6d38536f6c9fb61f88409f72095ef421be97</t>
  </si>
  <si>
    <t>e961d908fc926d30db775368d5fb24b8834fa1f5b22642990f6a41854f9ef1d6</t>
  </si>
  <si>
    <t>e96894023dd7dd80dab24012d55f5859b1fc503cf6e7b8a96030a7f653188e9e</t>
  </si>
  <si>
    <t>e973a53509bcf1dac271c755ad78ccb78b8c6e72a324d1d7b0c90a0c39849537</t>
  </si>
  <si>
    <t>e976da3a1fd51b59fa4fbc42fd363bc0d48d84572a85787edb7493f0132f7256</t>
  </si>
  <si>
    <t>e9778e3ac3cdfcd18d1c6e845329ea4c4dec35b74d4aa80f2c0b6ff530c32be6</t>
  </si>
  <si>
    <t>e99a810a57528d60d282eb24c81085d8aa6d6e25661852158b9f7c5d2144b6bd</t>
  </si>
  <si>
    <t>e9a0ebfefe7f7142d1ec7d341545abea40e30e07995fbc1d59a964ead8b8eb99</t>
  </si>
  <si>
    <t>e9a558b96dcd6124137536c277f93c8793dc807d1ec53fac2ad0f2f6bfe267c7</t>
  </si>
  <si>
    <t>e9a89369a55401b49a1caa804d9771ab44307bd5f789b26ea80beeb042a2896a</t>
  </si>
  <si>
    <t>e9b4046171b3809672602eb2c02b959067ccee1c27723dfc44586f4e40704369</t>
  </si>
  <si>
    <t>e9c07763c8964c0db0bfec7d8bb7f1fa40b407169a92ccb5e95ef7d0ae99e3e2</t>
  </si>
  <si>
    <t>e9ca443208bb40782f2bed29ef30974a5f7b09a4b9231e7c511b721ea2afd24e</t>
  </si>
  <si>
    <t>e9d306ca3545d55774eaeb25fc51ab06a650cbd8f7f85aa45026c85fb5b95e00</t>
  </si>
  <si>
    <t>e9e91e53d4fe99acba6e3e66c7862851efd12c60b7c7a820d0abda185ad4ac5d</t>
  </si>
  <si>
    <t>e9f596ac422dca6854fb45b06430a9b7c62557f164d4b9fdcdfefc39ed1b60e8</t>
  </si>
  <si>
    <t>e9f9694a95fdf3ec3bb1d4f1c2ac3dbc64a75bc170960c1c62531f579b2645ac</t>
  </si>
  <si>
    <t>e9fa13262e818f5c59adba8135903c33daae5785427296b6d0cbf1509a509b87</t>
  </si>
  <si>
    <t>e9fb90ed3a757485b36caa0579bff5bfba45fe74153f492718a47154c5c87f42</t>
  </si>
  <si>
    <t>ea03b2f0dbd4727c8d31df48ac33bd30409bb5d0b07c1e95dbadc062af2cbce6</t>
  </si>
  <si>
    <t>ea10877e61d089e34d0a3c358d72eef477480b1dd4082cbc36c3334db039f1be</t>
  </si>
  <si>
    <t>ea148572f184f64c2a88b21b7b9ae03cc693e889cac5bda3afea77da0d933ae5</t>
  </si>
  <si>
    <t>ea16e376a7cf8a388567a167064e650233d8771d5e665ab878e3be48593d4f0a</t>
  </si>
  <si>
    <t>ea2ac91aff5dba2fbab49fe64a57d8aaab618ea7f895fcf309e86ec2c3190b27</t>
  </si>
  <si>
    <t>ea2d0e21bf520cfb542af447e453b5477c8f46cd106414291ef70567969e0db6</t>
  </si>
  <si>
    <t>ea2fabf8b670dc8e3ee358c3391d893d3b1c2b06b9c10d5045e064295f6f1e33</t>
  </si>
  <si>
    <t>ea525f56fe58c121963f90e8eefd94591a94441fe0fab23fccb83f972cd5c972</t>
  </si>
  <si>
    <t>ea59febe4bff34027f02f0924567cc94c504968f9d39d27aba39a27f242f3d0b</t>
  </si>
  <si>
    <t>ea74a9f56c767adc6adc53bf195cf564aaa3cac21bea1622d94c2321261a6c5b</t>
  </si>
  <si>
    <t>ea7706de4895beb9367b14aaeb039beb8960d8abbad5ad69d0746682ba853251</t>
  </si>
  <si>
    <t>ea80df90f5937dd51e76622a0f9e8a69930b99fe263a4ee1083dcc6506bf6c4b</t>
  </si>
  <si>
    <t>ea832de0d2b161a9c6dd33767c406295ec7ecdae3a9af76c82e0b00da4b2f843</t>
  </si>
  <si>
    <t>ea848716b8da9d8ec7df02e2a26c2e849d0dc6f5d347fb2e74ac0b5d7338c5fc</t>
  </si>
  <si>
    <t>ea8611583370023b15fe88f747d14bc4f11fb7b276bbf19c25e0214664b006fd</t>
  </si>
  <si>
    <t>ea8a380ae1325af1e7bfc9b6643bca5a7ec957b784dded21f4e14c0cba6b3bea</t>
  </si>
  <si>
    <t>ea8cc04e556ebbbe9ef7df49261247db4203d1e8f764419f23ca6dd400504d68</t>
  </si>
  <si>
    <t>ea913dbe0a33cb03a231de978b45b4d57c2f85355ad47c0ac944ed3bd6813ed1</t>
  </si>
  <si>
    <t>ea918a64f350c650aaace9d634d4b04884c54dd5c52655e9d1a1daa3d8f5f9bb</t>
  </si>
  <si>
    <t>ea9eb84db5f112a45d05e29a434b79a539ecf61cdcab7647a160a1d36a17681b</t>
  </si>
  <si>
    <t>ea9ff7c85a1bb443bd82fdaf7918c68bddcc0f63c4561bd36c70e5bfd31dc55e</t>
  </si>
  <si>
    <t>eaa4f9b164339cdf485f22ded7bb9737faa8b5e297e179f7f997235fc175d7ca</t>
  </si>
  <si>
    <t>eaa63e1bc9ade5f261871cacda57aef4b770c8fc4227a17f61f6134fe4652183</t>
  </si>
  <si>
    <t>eab832b82c2f7888cd4851b4dc31bdd1856d12d1fcba284f50effc62988cd675</t>
  </si>
  <si>
    <t>eabfbfc6f8db2290880e9aa29aef453b17819fa724f2105b0574ed8fb2231bfe</t>
  </si>
  <si>
    <t>eac17a11384379fb00c8e8459a904e4a489cba70c0db8d1564a8494d994dc935</t>
  </si>
  <si>
    <t>eaca4d9c69cfb04b78ff9016156f659349bb3567a22244a5cf6797276491f6ca</t>
  </si>
  <si>
    <t>ead821da100b5a9a5cc0d8df09078e56f2387aeb3be2779903630db2c85fd89a</t>
  </si>
  <si>
    <t>eaf131a02fad62f5b9cdbbd1f458d46915bdea9e28a819029bde7fd898d95042</t>
  </si>
  <si>
    <t>eaf6d63cd9722108d36ed1104ca74bb0e805caa9d6f98d8c92375bef77dd1a7a</t>
  </si>
  <si>
    <t>eb02881a98a1ac62e7789be7b7c866b595ce434bc6b8224e91e69d972ad62695</t>
  </si>
  <si>
    <t>eb07acaea28a7567f78270bd1a181398e819637809d891ca24190d3e052fb5ce</t>
  </si>
  <si>
    <t>eb0c8186d46f5e43283a863c878fdeaa54414926dc50f96c68120e2da1d9a6b3</t>
  </si>
  <si>
    <t>eb0e58fc6670a2238b5506a586f0653ca14f158afda32092317eca677255f3c5</t>
  </si>
  <si>
    <t>eb19f85bb03d7a3ba5dc391f96550366a3b2b98be4cb9e729eb8c04f9db03c0b</t>
  </si>
  <si>
    <t>eb1a851c981404256a925f5fa8792658e21dbfa822833d71928651cb6043d560</t>
  </si>
  <si>
    <t>eb1fd31023dec47fa4d35d655274b039ae2ae28995c5705e023bce31892e2625</t>
  </si>
  <si>
    <t>eb236ccc9fcf4107824f3523516e6752d3d63a32306246fcbb39c363355c39c3</t>
  </si>
  <si>
    <t>eb2849a32e58d833a080c57f141f2929e48ba39df8a0ec07e64969f267b20017</t>
  </si>
  <si>
    <t>eb290ef381a27622548b5ead99cd7323c771e4870b727017e06b86c9d92457fa</t>
  </si>
  <si>
    <t>eb2eab395f9c3dc7b34d39d3a8f06386969e003c5808384dd7772774c3f0ef23</t>
  </si>
  <si>
    <t>eb2eaca5ec58846737a1fd39c873c27fefda958618240ad8bd4bb6bc8f1aefea</t>
  </si>
  <si>
    <t>eb3715bcb44f3e674df03856c2a285553b1b24f019601655f909ebca3a9c9e4c</t>
  </si>
  <si>
    <t>eb4f5b2d71ffaafe2ff19ee13bd0208b81ecf89d1d81488531a1cbb7c262f9b1</t>
  </si>
  <si>
    <t>eb501561a2797c8ac7e3f5739468549ed30223659609e720f158661528c957fc</t>
  </si>
  <si>
    <t>eb5d6ff293908e01a728a65cf9580bccb360653cb3085163bd5670671708a0dd</t>
  </si>
  <si>
    <t>eb5e86a6642b8b6e4529edebe3d351a71a3dab75406af20b540824da32a9f7ca</t>
  </si>
  <si>
    <t>eb644a1ef9a8924e2a341112d95dcd7adc1e5230f8a870f70c17d788a5caf0cb</t>
  </si>
  <si>
    <t>eb69cdbf8a6d6177624ce914d9b8211edd7f09a083a8906a1b4039ca46f435aa</t>
  </si>
  <si>
    <t>eb6aed7cea6158843cdffa85710e55c024cd7a0e61975e42f699efe7c4642927</t>
  </si>
  <si>
    <t>eb722a228f576307bb71d3795811a6858f5fd96f5d0aa7d4dff61356f04c7005</t>
  </si>
  <si>
    <t>eb72f6bf9f4f304b5a93a5cefd94a7af800030cdd896804396c575eaf0d05aab</t>
  </si>
  <si>
    <t>eb7e53265ac6fd1ab97927bed25426460b5d49dfded2253fc309c831e2a4af4e</t>
  </si>
  <si>
    <t>eb84dba29885cdbc2def832a6de1faeecc4dd4355af4967fccbed4ba401586bd</t>
  </si>
  <si>
    <t>eb86ccda2c0343c6b9079e5b9a3ad0f1b617f47e1b8aed9eb7bf075f760c14c2</t>
  </si>
  <si>
    <t>eb86fb61cf929d6e7821f4e85e2650e03c85d6e88d52f09098905b38d093f4cc</t>
  </si>
  <si>
    <t>eb8b04153a785c92f09c2a063b71ff7a945fd58f8a649e10e2f21317fa201607</t>
  </si>
  <si>
    <t>eb90fc9a48adaa682b7fa7a1019cf6672183a1af79f8744233ac2596e15eaae7</t>
  </si>
  <si>
    <t>eb944f7cb960ce39a93ee015a48999898cb490a2f75f390be43225a21f09cb06</t>
  </si>
  <si>
    <t>eb9c4172f154c06f55c47b552911252db72a3a8499f3fb4ea371334aff07f0f3</t>
  </si>
  <si>
    <t>eb9f02cbbdc2d19dde2229ef39a1b97bf07fd4d5a4d432c2dbba8472cf57cffc</t>
  </si>
  <si>
    <t>eba224bf2b2777f56e7dca6e099fc28dae6dfb0ca87d69cfd190247fa23875b8</t>
  </si>
  <si>
    <t>ebaccd7c409c9359d391e9f3f4b59aeca2d1c0514f60041f8adc5b31bc66c067</t>
  </si>
  <si>
    <t>ebb33ce70fd40c1d661dce14d81fa75bf06369e017117dc0e0b3398cd49690f9</t>
  </si>
  <si>
    <t>ebb76665f5005945b1ff3802a7a06e7093909d5e5bf2fef545dec4750acea7b9</t>
  </si>
  <si>
    <t>ebbcda1e19091bfbebb4afdd43ab73b99bb640ca1c079666fb89ce3e520b38fb</t>
  </si>
  <si>
    <t>ebc49fab8d08015248551803b566012e9c48795b3eac52c8970667e49e1ccefa</t>
  </si>
  <si>
    <t>ebc7b6b6aaa9732a97a251b3e01d1378b9095e82dcd1345a0738d9afdb708b84</t>
  </si>
  <si>
    <t>ebc8075ba8a9765b1b88ef8996032daa4267e4d1fade329bde0a70b78ebdc4ba</t>
  </si>
  <si>
    <t>ebd2f3483a84d590f3f50bbee7b2ded9a4934b8882c44a73ec2713c63efba1fa</t>
  </si>
  <si>
    <t>ebd6a43a0ca4831d013b0d313b6a5dee6c283c4453e8123f803ec41b2ae7f8b1</t>
  </si>
  <si>
    <t>ebd70b4794790b782575d19e0b775b2a071b13261789cc442ee40ceb7cc74eb2</t>
  </si>
  <si>
    <t>ebdb6850138384c117d1c4309e22ae8b21b60ebee7efe4bec4834ab8ef2561a2</t>
  </si>
  <si>
    <t>ebdfec2991d870cf0a41f490248e050faaa09f1cc941af3fc9b13177f8c7978e</t>
  </si>
  <si>
    <t>ebe80165a4ca1044d33a2eb5e9bfb6586e6a4c895825c4fa7ea5ec77b1582eae</t>
  </si>
  <si>
    <t>ebfe94e22bdf7dc7fca3600089bc8ea8af6f85206ce0bef70312406223ed4e01</t>
  </si>
  <si>
    <t>ec0e70ef66b0090e21566e55fb8b021c1c35ee00de5670e360164598076a69cf</t>
  </si>
  <si>
    <t>ec123f795a0e5cf2a5b33f2a8954789cc487a37d81ce509eb7e4d8c62d60caf8</t>
  </si>
  <si>
    <t>ec141590712ac44ca1c78eba1c4b631993fea111a6c35a961ae741864efd6dc3</t>
  </si>
  <si>
    <t>ec1e13c0e155918ca7695b8c2ab788c4a568d3ce86ad8b7b913f1711bf08c492</t>
  </si>
  <si>
    <t>ec22626d265d6e33adb21c68cfabb0410e7655169e876fe5e40674415c2a08e5</t>
  </si>
  <si>
    <t>ec26ecdbeb52d5e46ae36196e0713e5a8dd74161abf51810f07aef67ded5bc67</t>
  </si>
  <si>
    <t>ec313e5b8de324dd31ed0cf7f72a2fb05fa1d4162d580742486daef7b571cab2</t>
  </si>
  <si>
    <t>ec33904517709cf3e19c9cfd6010354209330922c6263a9d26a71d05ffedc2a6</t>
  </si>
  <si>
    <t>ec348aa452f4c33bf19d7bc314ea2b91abbf5f9a936253cb57d3d1abf05647b2</t>
  </si>
  <si>
    <t>ec3b1a57771432d4cb606ae63747715dd3d45570f918aa416614e11f46463600</t>
  </si>
  <si>
    <t>ec3e45622a1a47386261bdf85b6c154db32bf879e0ab64347d66e99e082857f4</t>
  </si>
  <si>
    <t>ec3e4c31c6f0f7622ba1faad59b083975c9ebfe4e05bd2e75ca0d2bef646c298</t>
  </si>
  <si>
    <t>ec484678d00ce96468e56401fd4677adf549311650276bd6e9c1d5347ed69b45</t>
  </si>
  <si>
    <t>ec48c1fd2b5483ad9df578f62ca87ecfb241626c8e4852c6170ebdebfb8d0458</t>
  </si>
  <si>
    <t>ec505372b834f0c89780602c36b3842246d7ae2ffcfffac787620445d06bef39</t>
  </si>
  <si>
    <t>ec50f3aa931003fbd840058ae592fda5b19151d85c4ddf43fc93d2ec3529639a</t>
  </si>
  <si>
    <t>ec52e778b7c3545bfbe127f37fd91d44e10be0f43c5bfac2b2e3f4280a6cbb4a</t>
  </si>
  <si>
    <t>ec5536f9317f805e96aef85f2280c790e038bc02b4f638e5a730060256345147</t>
  </si>
  <si>
    <t>ec5dd0b4f7f5618370594318831897664470990120f03dfb6470ff5c1470e141</t>
  </si>
  <si>
    <t>ec60f0b38e975d9764f6f82024d20e1101be638d08751d9305c8114ee1abd44b</t>
  </si>
  <si>
    <t>ec61272f20e865bbbc4eb23eb2a0b1746fc1f7ea0d694afcd5144fb644867a9e</t>
  </si>
  <si>
    <t>ec62a3f4a86c6d6fc92ef6095bf75bc1ec180bf3fe72f6a176cfd32f81efa2e5</t>
  </si>
  <si>
    <t>ec6b81671d52a3cdbb2e55d8b638825bd8201ee998cac5d3cb52f9bf9aa5ca09</t>
  </si>
  <si>
    <t>ec6f08cc9a3934a735dd2d4252483b6daeb7a3adba6eb99d48fcc538de92d517</t>
  </si>
  <si>
    <t>ec8bfbdc372770451b2eabfdb5fe5797a776629e55cfc495e991f62b718cf645</t>
  </si>
  <si>
    <t>ec8cbd2e0b8bf87aec03d108c40fc295c8a5f2fe9a22a94a2502a93094734cfb</t>
  </si>
  <si>
    <t>ec91b1d9e35d84651b2fbf723e18cc6d81971b97b22134c7423f59f34b0753d5</t>
  </si>
  <si>
    <t>ec95062e603380bd5373cb3f0f5c10dfdefd99939d4fdd82cee13a151972ebdd</t>
  </si>
  <si>
    <t>ec97310ee58568aab133908d681d9c5b851cdc9f0102ef0101d78f6691b83d18</t>
  </si>
  <si>
    <t>ec97ac32f2550f9b77b4dbe5ddce6b3a65c5e09157d14e3aee6aa366fa40512a</t>
  </si>
  <si>
    <t>ec99b349c37fa24054425c26ef6e949550da4ca2c5b9ba0fcd35b3ae6bcdd651</t>
  </si>
  <si>
    <t>ec9f082379fbc81d79d86212354e1c7a81b23f53d92700a9fff2e0d46ea3df51</t>
  </si>
  <si>
    <t>eca6fadc11682fcc4b23e5a831acecfbe838a3fc22f55a3f9aac7135601dbc36</t>
  </si>
  <si>
    <t>eca8325f1f9aa6ab6109d1d24f3eed888a3ffb7102d625be2a6ff83f60cbc827</t>
  </si>
  <si>
    <t>ecaba7f4d82a34234fdbb40c8a6eac14fe5d72db87fb8f2b8018cc90bec9a95e</t>
  </si>
  <si>
    <t>ecb661d50b406489ecc47764879a07a8fdf308470c7961ea0605accc10a2d89d</t>
  </si>
  <si>
    <t>ecb96ed005ee434cb529d6e53f2432abe46e71ddbac751f28fa10bf30f312611</t>
  </si>
  <si>
    <t>ecc70ec392137fcdc654cb475d35440ad142cd533706a718626e26a05eb0342f</t>
  </si>
  <si>
    <t>eccc28f9cde1268a973adca48b17fb7d4f3aa97ea8b0aec0d93cbdc63fdfd59e</t>
  </si>
  <si>
    <t>eccc62bef17b73fcaca60a8aeade1a9f69c31b085a55e7ae976571c6b0322326</t>
  </si>
  <si>
    <t>ecd075fe0e1f5e7dabecc433e40ffa9433949e4ca11c5e29687420625e9bbc2b</t>
  </si>
  <si>
    <t>ecda8b34acc87f73c7eea6f5d8db2976497fa65ffd69741a8a1fbd954927768a</t>
  </si>
  <si>
    <t>ecdae0e1e905e56c4868e6d8f249528cb2c77e7352f6fd3e6949f4a0f30a9e6b</t>
  </si>
  <si>
    <t>ece291103c1d37ebcd17093e1f0d9939524d80e31c082b20934ae6eceaf8132b</t>
  </si>
  <si>
    <t>ecead0ea4fe54f60a0a2add9b1a013394c427d1d1de0e433a35e6e65124e3511</t>
  </si>
  <si>
    <t>eceb4794d902f106da1c29b11c052e4a9a71ae0d59737471e83ab6eb56e3924f</t>
  </si>
  <si>
    <t>ecedb21ddc1f796f24961fac6c03c60a332a0569043c93cf5ed36b613f82b442</t>
  </si>
  <si>
    <t>ecfa940dbeeda0e315a0e578aa1621546e60ad3b5975bb40f66eaf4ee015db3a</t>
  </si>
  <si>
    <t>ecfbb7354b517f0a8da849ffb4eb05ace70351083482772a477453ba390ccc25</t>
  </si>
  <si>
    <t>ecfc2088072f8684085e1f868a5d71a488a961395f01800b3b4cfeb89db31f4e</t>
  </si>
  <si>
    <t>ed08afd21413f6cdb9578737b6165cb17ce6a0744eeb7c31a86a8ebeddacfed9</t>
  </si>
  <si>
    <t>ed0d8afa304f0842aedb72cc38582474708568fd1ff1d72ecdbfd497c84a8bd0</t>
  </si>
  <si>
    <t>ed0e57b1937d001622c5a0178b61ae020cdd0f2a5413f2a1f747fc957dc68dbe</t>
  </si>
  <si>
    <t>ed2d6e198b8c6470c991cc1ab9929932bd32caedc3a8d4aab019b8f6ec5f3aa6</t>
  </si>
  <si>
    <t>ed2dc8081699e152f0257d0a2aedccd11a8885d1d0f4c11bbdf89ddc554dbc1b</t>
  </si>
  <si>
    <t>ed3d85538df44cbd2d01e8c48e035da849a91d135219d776aa0a29cf2f3c6005</t>
  </si>
  <si>
    <t>ed3e1263aee547f1e13be70261ee103f8826b733a3a92da10e777c1041361870</t>
  </si>
  <si>
    <t>ed4134bf6cc2da32f28156c9c279c0e9f1e20f7a315525041384c7b5f0187d91</t>
  </si>
  <si>
    <t>ed4da024427908d7498ea3030be8c59b691e99c8f81405d806dc5aeabb33fa18</t>
  </si>
  <si>
    <t>ed55a85fff636aff455677e2b253979a5615fdcae01d63edbb90f95a9c28452f</t>
  </si>
  <si>
    <t>ed60ee0905c9a2815fe89a932307209920bf2b3e588e26cfec6a5134bd8db5ec</t>
  </si>
  <si>
    <t>ed61eb4de794dfdf3197f5026fe85d80fa61179766ecbe8673311934a8e466eb</t>
  </si>
  <si>
    <t>ed65d7ca0e9a0423014d0cbd31aca096a6c7153b54c3d80629f7740d60eeb7f0</t>
  </si>
  <si>
    <t>ed6ba24ce20c3863b6f3c36fd75cfcaf6773ce9552978b8b061f50e575823cb1</t>
  </si>
  <si>
    <t>ed70beae6ab743e735956d9dc0cc264b618dd0b8a5713843ecb343858ecb0900</t>
  </si>
  <si>
    <t>ed71b83eabaf6ba548cfec8d77b16472a9011615cff0fb26d52d557de8df5ec3</t>
  </si>
  <si>
    <t>ed78483bc0b83b965301f4bd46a147a5e7b0bf6c046f7c962aa95e40efe0a238</t>
  </si>
  <si>
    <t>ed7b5010c122e9757690b869d532a91a7b672865310adaf667e5f87025c579b0</t>
  </si>
  <si>
    <t>ed7c3c20c703b2dcaa66fa904b2c70df82a6a7f62279dbb86b6586a99528f5bb</t>
  </si>
  <si>
    <t>ed82d18f91731a2bda5469922f561feec9b41134a3ff2fcf47cce8fe5fc3d983</t>
  </si>
  <si>
    <t>ed96574813550b5458d82baa4cc99a6c59f250dc2fc2ea119927b5c284166eaf</t>
  </si>
  <si>
    <t>eda2603b40edc585298e1175bc6b92157704eadd124466330e3ddc598c8dc933</t>
  </si>
  <si>
    <t>eda84dc6ac1c1ebf9242085c4ec2e7136efa0eaf9798c326ddcc8bc9c62abd08</t>
  </si>
  <si>
    <t>edb56ae23de0a3b00b19fbcede0a095613cb93feef8aaf3abda676c3559dabcc</t>
  </si>
  <si>
    <t>edb8e7bdf4a134b8e904ce6483d3d5774697f30ca9961916df0a15e0990f040d</t>
  </si>
  <si>
    <t>edc04562bf82c7838e40522b7f56096d5b95359ad8534a2fd156071e689bdfba</t>
  </si>
  <si>
    <t>edc780f3059ec86b1111286a9a23a4f9f62949e3e1cbd249a1966c687cff8ba2</t>
  </si>
  <si>
    <t>edcaba776424933746bf72acdae6db04206e578fba362f4ca8d5137614e63330</t>
  </si>
  <si>
    <t>ede062e07bf0330120243e6f0875803f756eab088b3156ab44c401a295c193ee</t>
  </si>
  <si>
    <t>ede1a9cdc940e783ad9f9695777ca97a75ee46f553ea2f0b84f322cc85079442</t>
  </si>
  <si>
    <t>ede3192f5d9d15e69efbefea3a7fb07138f732e281510375db909c8c51c49a45</t>
  </si>
  <si>
    <t>ede53316a5a905f0eddba5f753c45618fbd3fddd05c55cf83730ee7ae02806a0</t>
  </si>
  <si>
    <t>ede8680294bb69ef249a8970d2aef7d820a1de84b18f6d0bf34128bbfbe5a713</t>
  </si>
  <si>
    <t>edf39aa9835336cc24db24f126d8e131a73254e17235d13625e90606bdd6bfb2</t>
  </si>
  <si>
    <t>edf4a7ab890cb04334b3b6e0e1b81d9a42225d9f2959839b158329e644fe3f63</t>
  </si>
  <si>
    <t>edf73373376afa2f6ed62a8cdb6ba2400e3e6d3a6178860a642c0ce20e3ed416</t>
  </si>
  <si>
    <t>edfb2f3558314ad02b73301dd8f2c0557ca091e6e11fd478a19e22f5cd323393</t>
  </si>
  <si>
    <t>edff0d2b61fa17504ecaa367f120211f2f5b0a312dc5e87349527c4aca7cc063</t>
  </si>
  <si>
    <t>ee03e7a2aa5dc839266192660593385ea587c29dbd14c4bb6f719b75ab101a06</t>
  </si>
  <si>
    <t>ee1656eb22bff0a06240e516a72b8738fdad514de75a6caee7bae6f22c8ca441</t>
  </si>
  <si>
    <t>ee1f1c4dcd1aa11cd0edd3c5bc35a4c05332d938db42db51b47abd068680809c</t>
  </si>
  <si>
    <t>ee2014fd64a88e531e23fa02f249153857a93e2471a757d9936da56d7124a967</t>
  </si>
  <si>
    <t>ee20324f186a75446c035087d4d22ffdad38303ec832c62438c2b7a3d666ac30</t>
  </si>
  <si>
    <t>ee2fd4e28c02b12ab40d73455e3e7b9d23a58337ff98f244d913380045801c27</t>
  </si>
  <si>
    <t>ee37686436f300d985441b394d318e2cee692590ca4129760088150279d6cf5f</t>
  </si>
  <si>
    <t>ee3904778b8cd54c16dddb50ac314ee366dc17a6dcd54e616f82796eb43ef2a6</t>
  </si>
  <si>
    <t>ee3af910a87d306bead1f5493c976d426709c51681d7fa915c25d25c70411ade</t>
  </si>
  <si>
    <t>ee4be6c24e37e31977f6b3d153a25abfc9457d554548b008a8191c179af2d05f</t>
  </si>
  <si>
    <t>ee4efa9fb6a87412944b8455ea996d76ccb7822d626698ff16c7fb360078d9af</t>
  </si>
  <si>
    <t>ee57f2cd804bf07af20242c4780267f11e01cd85e4afcc6345056281c8a1074d</t>
  </si>
  <si>
    <t>ee66ffe70636dfdf111b2be93591da443b4f44464981ffee8f876c78d5350f2c</t>
  </si>
  <si>
    <t>ee6a58a12a140156db82f8e4a78d8f6e76c0c354c5badd70e924e676c52a959c</t>
  </si>
  <si>
    <t>ee7060f5ede4772ae48b0ce07689e388de6ae48c452e3597643e24c6f431fcdf</t>
  </si>
  <si>
    <t>ee71c3b3fe728a305ad9f2e6254414082152dce28ee5a53fc8c1f0b08b571e54</t>
  </si>
  <si>
    <t>ee835cef193180f100e2bfaa13f2552805df536c8f508ce1c3da223e39bee5e0</t>
  </si>
  <si>
    <t>ee8b07ee93b0f868dc84ff091aea356f29300433357314f4757ed63027e6ec69</t>
  </si>
  <si>
    <t>ee8eced2804aafb7421213ddc9dd153381c0dd582f0860b4d3b8c64ea3beef2d</t>
  </si>
  <si>
    <t>ee92942580193d8409603c256a50ddd883f2cb67a9d91e7d303183142e905edd</t>
  </si>
  <si>
    <t>ee9ae3addbf963ec38191e4954c91f9960d9907e1bd889dd4162ae11623c7f21</t>
  </si>
  <si>
    <t>ee9e8aef5e7116fab0a3fcd1563cb6fb79575d62055ccff8aae91bc0a39b0a60</t>
  </si>
  <si>
    <t>eea6cde83d44f956d3ae5877a2e3cfa9f04e1a3c37a68138b18f387545a7cb26</t>
  </si>
  <si>
    <t>eeb173be737ca87f5d44da1342d0544b73cc133be7d1c19bbe045b3f36c27352</t>
  </si>
  <si>
    <t>eeb38ad5bb52d58dee24ea70b64e76be104d37f429179dc025cd1ac46d88cb13</t>
  </si>
  <si>
    <t>eeb5132ef650db7c93ea9fd778586691c2eb6722dbcb2f79a5f6f0fde93d003c</t>
  </si>
  <si>
    <t>eeb5a6b3d6c587feea76129584dc6c7c62192aba777be2e04d90acb55cf6d49d</t>
  </si>
  <si>
    <t>eeba6541e7aae0acf7a5bb2220ffa24b7aedaebd43ef5ba20cf27527f4fd6e36</t>
  </si>
  <si>
    <t>eebc69732e2ac5d62bd453e5a22d1c6e2aa1e8386e59a76df7059894a3e5a1a0</t>
  </si>
  <si>
    <t>eebffc4dbb57e19e661681eb85f70ceb91be30c870161c533f7d0695fdf7244d</t>
  </si>
  <si>
    <t>eecbd4baac79efb98d2d7133307a0d1732274242b2feacf3f6d2f08a727818e7</t>
  </si>
  <si>
    <t>eecc43eee7a2c3c0aa7a2d5e9b750625ab25aa1825b2facfd19d00e52cbee841</t>
  </si>
  <si>
    <t>eecd784ee9754d4e6d54df05c4c68adbdabdf1d0721d207b3444c7e40c134390</t>
  </si>
  <si>
    <t>eed65bb6658c7fd1211c746b3379c0f6b73e0bc0fcd0df3f9e15e79c2762cdcd</t>
  </si>
  <si>
    <t>eeec417b67da6e0a686c46765f232d37b8469b16b80e728b8aa62f6927624e46</t>
  </si>
  <si>
    <t>eeee520c8573b8d95076c4893041c26632be7c63e0a1bdd636cf3fc1f16d8b50</t>
  </si>
  <si>
    <t>eef856be558bca77cbad492dd467bbcb252b1e9c7b31eb7e5cfe43313133e5d9</t>
  </si>
  <si>
    <t>ef145d8fc918ef7e862395349e8bfa3aafc9fade82f0817d3fed883d1a87ada5</t>
  </si>
  <si>
    <t>ef1e0393ce6207d921b0b2f3f3b0f7d5f467237a9947e577cc93502ba1771b79</t>
  </si>
  <si>
    <t>ef25758482e8e6d0d9dc961186b12f9a0ae88ee486568a5441bcbf51edb21cda</t>
  </si>
  <si>
    <t>ef2c04b9ec1c9c4c5d005d46f9f61b4e188394176d3a1a8cf148c7b8df6fde8b</t>
  </si>
  <si>
    <t>ef341dbbb5187e2a273a3a5c2e9308f31beb8722f0bbaea857954b4cb6a23008</t>
  </si>
  <si>
    <t>ef3da1ce8dd15f372eb137864c65faa6d460ab494605177089af9bd1d3b88e8f</t>
  </si>
  <si>
    <t>ef401c37f630c84b288475482cfeb731fcd028f30f2b92a25c9123a6ba831c41</t>
  </si>
  <si>
    <t>ef4cf05ecd1f468e91be298d2d6713caf1d5c022bc9630f53739dd559e6b35a4</t>
  </si>
  <si>
    <t>ef4d2314b7457cf30fcc98db7951517378f23d3a4162b7e1f26f5989271c3e7e</t>
  </si>
  <si>
    <t>ef4d41a1f8e2018aa31a5bb537e49e9927b1a5137caa9d3b1acc5ba76e4557f5</t>
  </si>
  <si>
    <t>ef59cbb363193f4057ffc7afddc9eac3a32c39ffdaf58a998d90512e02a973ca</t>
  </si>
  <si>
    <t>ef61a68ec08f94404eebe3d5729fb321e0d401b6cfc6b4c15dd588d015ad1721</t>
  </si>
  <si>
    <t>ef620a5ef654b610816d0b1991a829d09763793f223261c6a9127b913a2efc26</t>
  </si>
  <si>
    <t>ef6455c204e5b59c07dcdefc06367fcd007b1ced1e013302ada5bc07b1cc7544</t>
  </si>
  <si>
    <t>ef6ab146c61c3128c9cdda84ce1b03d8b6a1645b99ecd4c3977979a6ab3b496d</t>
  </si>
  <si>
    <t>ef6d3b66446ba0d35aea4556cfb107aaee13bab1e5c324e7b4074f9b025e606a</t>
  </si>
  <si>
    <t>ef84196f963be4701fcdec824f8c06c685c7958a9dc74ad8069eded897e4263d</t>
  </si>
  <si>
    <t>ef8b3467c7c55d11f566eabc8bd44d8e67ac279a8c14bf888d5d04b964d33056</t>
  </si>
  <si>
    <t>ef934a40af3dc6f3b3f3de7d78c6dc203007f822ed7d687685ae1f7a3c0138e9</t>
  </si>
  <si>
    <t>ef9869d32ec4374f08980df131ad33075c6031b189dcd4329ebf3e9315a44bfd</t>
  </si>
  <si>
    <t>ef9e240aa9f7d3d18c2dd4bca6b7ac2d53c721954a0d31de605113324c03cd16</t>
  </si>
  <si>
    <t>efa31b862a5f2109b3516ce2afe3c85e88afda878680fa17914d349719342971</t>
  </si>
  <si>
    <t>efa8805956466383e4998d85a0e86be1ec9bc8e0f79ec7f9a6c9a097dd08a6a3</t>
  </si>
  <si>
    <t>efb409be546067d6bb5cf99613610e147066f6f223a83328d0db84d590423403</t>
  </si>
  <si>
    <t>efc83d93832bf8c8e1d2ae7b0f006939e47cb4fbf879b8f103ed10813ed56f95</t>
  </si>
  <si>
    <t>efd261dd96182f8981927c6b2a1d843dd81cec10d9c8f593ecb458c41eb506b9</t>
  </si>
  <si>
    <t>efd45e8454a5ab6f69c5e97a7ecff7c38767de3318b918cc9377327b65fe87d1</t>
  </si>
  <si>
    <t>efd49a96993f20b3fc1639d1bc231c4b2f85566347e274ca61e1282db15e9781</t>
  </si>
  <si>
    <t>efd927984afca473b8b50415b5f4c215b252186d7e871b3d3fd2cf6fcc3b4432</t>
  </si>
  <si>
    <t>eff8776a9c7634923c2fefb7ca1bf5b209401b1a64f3d0f9cae37c867e1a4011</t>
  </si>
  <si>
    <t>effeded004ff7198ccd5f769ee27fe42621d389ef459f59e0928b4cc3f8ac2cb</t>
  </si>
  <si>
    <t>f001660b8b710e19d2b842c20514e4d7e32823c6f269f4224fc27aa450da1988</t>
  </si>
  <si>
    <t>f002822f04e7feb925d56f39ad8def86af6cd486b8ac84e1a25feb94ad4e4f67</t>
  </si>
  <si>
    <t>f00b3e69206698d828c035d06a335775802f4f983e09547faaa5f78473c792c6</t>
  </si>
  <si>
    <t>f01184ec35729a42ca04d05a55a7196af269f0d92ce6f2fe9e7ca90416ba1fbc</t>
  </si>
  <si>
    <t>f0128945e84df58740a88ad3c520c2ba71904e8268a720d01c0b5c3cc5fea9d6</t>
  </si>
  <si>
    <t>f01e3a0dde5c8f67f3d4d1bbf875739a9c95d8570ecaf28d0ca88b45d41156b6</t>
  </si>
  <si>
    <t>f0268ca7060fa1bbf9257321382e699b4d2405c2ad9f5a48018c9f4cb4231a28</t>
  </si>
  <si>
    <t>f0332d74d9e947a1a804f907f86ca91afb96a578dbeb97b1963621bdb383e541</t>
  </si>
  <si>
    <t>f035a02e6222104fccfe05901a367007ad3c6fd493a0f9255db8a4ea407039cf</t>
  </si>
  <si>
    <t>f038dacf31a3a3832d4efeec66b655e967f4024f24c190ec8a65e824836420b5</t>
  </si>
  <si>
    <t>f03a25948b031577154f088c398a7b31310b66a15c1eb8508c6da37a22fa90d7</t>
  </si>
  <si>
    <t>f03b0ddb16ae239fd53cd821cc54587c7aeff39bcec62c1aec18ad27a58261d7</t>
  </si>
  <si>
    <t>f04073adac6d0eecc99c5a020e2d975dc6d7d5bc53cba69148428330e4f4c4b1</t>
  </si>
  <si>
    <t>f050b6a3d4478a9205000faf3e0bf6577ae9ba453ad9d79ae26fa7c32e78b92b</t>
  </si>
  <si>
    <t>f051e86c320345a28094056b32ada13f0e081f44ddbfa9c3527ce2403fcc86d8</t>
  </si>
  <si>
    <t>f05473fae3decd01b255055de6381df08ea3d7d146f6ec96e5c533aa57e3da71</t>
  </si>
  <si>
    <t>f05e969d941dfe4434a38a3d7f9f92bc296c49c01f5c2c94d6364cffe07bee44</t>
  </si>
  <si>
    <t>f063280910c65c5130c8ce6a4b0a7d0ec9751c54d0a451cd0c1169b02d13ace5</t>
  </si>
  <si>
    <t>f0754e769fd271ed8450b8b6aecc799b685e98fd741b3fcc28b5439a31fc3145</t>
  </si>
  <si>
    <t>f0755d96ba766adb48554bdf2828813053a453329be87e2a6d60ebf02a57c1f6</t>
  </si>
  <si>
    <t>f076e11376a49af51f8a968578d8d1cf3c0de9dddf7d46ccd40331032d489648</t>
  </si>
  <si>
    <t>f078334b0602b07f9be7504fb998116093337a957e96a1f00e3a13754f3f145c</t>
  </si>
  <si>
    <t>f0807a84f4c80fe8ab1c434625cc01d0bb4a4fa1077ed9e7ca50787c61c5a130</t>
  </si>
  <si>
    <t>f08b6ece5efbc066dbba9274aa56d56b621bf4c3b75bda7a5e6eed6ef2b17eec</t>
  </si>
  <si>
    <t>f0961ce048c219327a92596f58fc4f4e83236501cbaf04bd341129e8d40f9582</t>
  </si>
  <si>
    <t>f0968afe85bb44cdf000b180dec14749729a8375da42a98bdbef798481280bd1</t>
  </si>
  <si>
    <t>f0a23fca4598dd63c7d7a1bcfede483808f680f1d2744fbd76e2068fb173e1ee</t>
  </si>
  <si>
    <t>f0a2b0fd46f9b438e46edb33132c6ee3b39e5b305e21c5eafa1beef125748d6f</t>
  </si>
  <si>
    <t>f0aaaca28ae8a443b0c5046cdc2d8efad42bfa24ff8d675fae280aa4938be222</t>
  </si>
  <si>
    <t>f0ae6ff4234ccac1aa10f5bc4668b608f7db04b9966815de69a450412c1d5acb</t>
  </si>
  <si>
    <t>f0b239e665a0f32fea4011b02bbb04d4b7a046c29f349d84d10a0e3bfad15707</t>
  </si>
  <si>
    <t>f0c24cb73e8687c5f1a36f0032d9056020b6fbeec4d85277e5b3eee5a90070df</t>
  </si>
  <si>
    <t>f0c3fa8965fb8a96d0eb9966d9b4aef15b6c52d1b6211d7b0b8eff8559776796</t>
  </si>
  <si>
    <t>f0c7d344195b89d6a40abd162a27b4470499fbb2bfd8803cb75082549a115130</t>
  </si>
  <si>
    <t>f0dd375a8c4b4ec0bdac80ee674eb4ae7ad8843fdaac7959ae70bb597f88e9c6</t>
  </si>
  <si>
    <t>f0dedce0d45640d001b408d7b433f928898773d6442f92a977c21f5303c4cce4</t>
  </si>
  <si>
    <t>f0e876fe824c395bd7d91fc963456017099d19e24a48147ae5049ea7be90037b</t>
  </si>
  <si>
    <t>f0ebeb04dfa88adcebf42dba583309095bc344e534f8269880825dccb6e7fa0a</t>
  </si>
  <si>
    <t>f0ec329e45a3966c4d6e3198ea5a7cfa487b0a4afdec48e7dce21a8ffb35f86e</t>
  </si>
  <si>
    <t>f0ec4d2b8a9ed5ab1fde67f8e60b8780555cf3571c3a0e117e641f547c4537e9</t>
  </si>
  <si>
    <t>f0f48c3e3e4005bf1cdad01c4a7dd4635757cfc6a3caad3bfcc08bb04c9d2f97</t>
  </si>
  <si>
    <t>f0fdbc0646b60c634193d6cc9d07f4765f024696ffe53ed1e2f2a4ab187ec342</t>
  </si>
  <si>
    <t>f10b6726cd41845492985d561c6e3bbc7a9c94d14801ac140f25fe4af31a520c</t>
  </si>
  <si>
    <t>f110df0be0b7f29b33a4cb2e1c7bce052f1102f2951b04444c4024f4ed0731cb</t>
  </si>
  <si>
    <t>f1157870bf6711bb4d00e8fc8752466d89a26c95d762dc2a831956c2a519fdce</t>
  </si>
  <si>
    <t>f115f17cbc144885e65aa82e2168a3381f47f7657e9c27c8ebe4566d97f72546</t>
  </si>
  <si>
    <t>f11749760622ae001702cff67dcef5bba236164f242620fcae8939d30f94fc8d</t>
  </si>
  <si>
    <t>f1182c844970b2c3a07d1c72484596bc87352f6893b2337587529bc202417d1c</t>
  </si>
  <si>
    <t>f12056d18765768c77d4e1e4b3c4b1b0d273e471a93d5d2f65cc86f0a49ea504</t>
  </si>
  <si>
    <t>f125e52def5d5a527fcaaf976efd7e28311308ff70980a7aa7b04316db27f9b5</t>
  </si>
  <si>
    <t>f12930136db63274d3dae51553d6f23dc6159a02521e562f3c11a4c5a9698793</t>
  </si>
  <si>
    <t>f12c10b9bdfa98d79736afc5da27ad0c7031af2d675ab8002fe6478280518dc4</t>
  </si>
  <si>
    <t>f1528d3ea2aad8e7953e1b0bcee8984127407c8f5bc0a94b0335d0f9e73d2568</t>
  </si>
  <si>
    <t>f15783cebf38eef7ebf96fd1fdd092213b0cb1d164eeabcbba51b7f3192e39e2</t>
  </si>
  <si>
    <t>f159165ed6829ed835de5bb9f63f7741af4fe7c5012641d9fffc988fd1736d25</t>
  </si>
  <si>
    <t>f15ee13fb22ce7e50e9a3e144bdec10f7dc8728fc5c6c2cccbf3c7a942c57197</t>
  </si>
  <si>
    <t>f160b4e7ee7fbe4bb1e9ccd3da751fa5b5f4328142284cffae0eb624c3ca9347</t>
  </si>
  <si>
    <t>f1681492b5b8ff65e553c8fd9961c1b8666e89ef62cb914793f0168269208696</t>
  </si>
  <si>
    <t>f169f9528a25d0e47c5d303637fe4d913fa62a6db7f29171a31a5b6693cfdd34</t>
  </si>
  <si>
    <t>f16cf79f5a47aee38de02ef75b27ff8eb6394ec92657c7492102cccbf9d70f19</t>
  </si>
  <si>
    <t>f1776c8cd88ba023dfd3eda5dd47c0da0732bfefd1b98ecc25ef74e79bf467c3</t>
  </si>
  <si>
    <t>f18261ea55cdeda2469647a0e001036781654e520421315713348d04c6d34519</t>
  </si>
  <si>
    <t>f185cb299cd1cc1bfdfc257408d5d222bbb26d2581d7eec5d374554309109106</t>
  </si>
  <si>
    <t>f188283b22bf082767ffcc51a6793a2e358c35876900857cc37ed9243bff1ef5</t>
  </si>
  <si>
    <t>f18bc57b35dfe4276cf38a2746160cb8c73b5f03be013e606d52f6c202bf078c</t>
  </si>
  <si>
    <t>f19ca04a4757d69b3d16e1ba808ceb5345ad8985441e6a7c40c119dc95f9a40c</t>
  </si>
  <si>
    <t>f1a2ef4695e8fd5cdca7bca7f8b83e776b27d2e94b97da3c180da1a244237aeb</t>
  </si>
  <si>
    <t>f1a55dd5548bf1fc30a0e8e491a283471bdeadfc4385deb0d92e8cd2f79e7c46</t>
  </si>
  <si>
    <t>f1aaec7bbbfe392e050b0d544cc63977984c7f72c77ae91091ab22bbc8811853</t>
  </si>
  <si>
    <t>f1bbe9122073799b3299eb0672899bcafa9db39c2428aaa5e46c5d3bbc0bc730</t>
  </si>
  <si>
    <t>f1c117aa349b5fc7372d55da8416829b8ac30c7679dcecfcb7d26142c9be7ac4</t>
  </si>
  <si>
    <t>f1c6c3b0d99b6dba71289c2eb01490c08aa4d66df4f88e2c33aeb03f8f965034</t>
  </si>
  <si>
    <t>f1cc30635c5c12a2fff433dc5ac552b1b68bcbbd0facd9766d63f294aa3bb154</t>
  </si>
  <si>
    <t>f1cd21803eb117743bfe16284a517b2ba9f7631edf76bb2698b87539b4dffba3</t>
  </si>
  <si>
    <t>f1cfbb6456a6bb2c06af486910d1ff22ef3bae2be67052beeceae92d86b2ed66</t>
  </si>
  <si>
    <t>f1d9f869813f32432d9b4436ab598a5112c8cb05ec0a4d2895038b622e5f4aee</t>
  </si>
  <si>
    <t>f1e0296eb304cd80e1f2b7ccd0a9f6d0a936e0045545cb34eb93ac0e85abdfc1</t>
  </si>
  <si>
    <t>f1f60f3cf66e7181054249783a684fe08ff6adc6567cf09ad72ef4533831ae40</t>
  </si>
  <si>
    <t>f1f6d9a8df96ad5452d018a95280f758fc124b494ad6f9078b44a2c37c5ff681</t>
  </si>
  <si>
    <t>f1fd0f91ab57ba72007baec06ee37240b228e534905dc511c97e2c68934b992d</t>
  </si>
  <si>
    <t>f20fc617b5d18b788c9a9859647985b40772c9bf77d2a567d6b20fd1d6fcb7fa</t>
  </si>
  <si>
    <t>f2196a2eafd547cc5129551759fb65e03375d8ecc7f3a5e40f6b9dc61be75962</t>
  </si>
  <si>
    <t>f220ddd2c02a614be9ce3dc1b40464cf2f99f393c18c8c82391bff801c0c25e2</t>
  </si>
  <si>
    <t>f2240f9283fdadbbcd9c455a6c30df6e623aaf026b7100a852036a4bd7adafe6</t>
  </si>
  <si>
    <t>f224c81fb0399bc3c716064fc4c664b605c9a8b35b3d5c18c9e5efa0f09ac419</t>
  </si>
  <si>
    <t>f23282a7234fe44b5fa4710ad62b7a309fdd653839835e0d35d62fefb436b1f7</t>
  </si>
  <si>
    <t>f2369602922ce9d6a0749384491f9b41000dd2787e6ebef1f3b4696adf4eb6aa</t>
  </si>
  <si>
    <t>f242f2556d657953e10f5179f6d1e8735d4a913cbd37584558af8dcacdfe4910</t>
  </si>
  <si>
    <t>f24533192b8b8e00d9e1f2eac5b625e4e9b3f2f4705b13a4fc6abf2cdb99249c</t>
  </si>
  <si>
    <t>f246e46e9d103f91d2320faa2a1724ebad9c1cbac0a777bc477f75656bac9c17</t>
  </si>
  <si>
    <t>f2604adfe9d4a46984fc45bb0ca488d2b44ac4f3ac691d5c4c23fcc2108f0d5e</t>
  </si>
  <si>
    <t>f262fdbf3b9dc5f50ab8ff40802fdd3fcdf7959a786471ddf2c6c02676be4d0c</t>
  </si>
  <si>
    <t>f26323f348dbca624aeedf7fc8fcfe673b54813f1c5eae0a22b3ae56e35f25b9</t>
  </si>
  <si>
    <t>f26696a42a2c6f3a2ee934b02d13ec50eecec75f48460872134da43aee4a1da2</t>
  </si>
  <si>
    <t>f2692dfdcc6e94fea6521f98d36125dec1d120ecb07b71d98343d65045e9faad</t>
  </si>
  <si>
    <t>f26d91d23102f6036da8646e975e3330aaae62a7f1bc547e68bbbd2972da951c</t>
  </si>
  <si>
    <t>f276378b8cc431dc9af2ae226de93b35c2d7dcba8032fb5931646942aad70bfa</t>
  </si>
  <si>
    <t>f2785debbc705df8c45819a46eb58ac6ebe682acc00777904c978c79364643fd</t>
  </si>
  <si>
    <t>f27ba642f11256f08d01496711cec00b137eadc3ddaa162623bbd8f48b8aeb91</t>
  </si>
  <si>
    <t>f27de9f95b28832707f0c5ca2036e2bba7bc538dee95bc47839ffcdd9f1b284e</t>
  </si>
  <si>
    <t>f2941eb603ba4057a663d4f8b03fc0f221a7dc9392872da8b9c5a4c74a1782de</t>
  </si>
  <si>
    <t>f29b63b2d7a3626e9d477d1646a0ad4544d8e3415bacb83d1bc398f41a73d8e5</t>
  </si>
  <si>
    <t>f2a364e9870381fcb5ced1fe0965ddcd8f09ae79e95abfacec8d462c6a55082b</t>
  </si>
  <si>
    <t>f2aa46d2516195cb6f55e40320f40280d6b43abacd8a9e8ac298a9ad3e6097aa</t>
  </si>
  <si>
    <t>f2ab6c18866d69581c37e7558cba86fce32f5bd70da4cc6fee2984a920f5f11e</t>
  </si>
  <si>
    <t>f2ad53d77ff308d89bacccfb7120c0b67d40d80562285ebf44ac73c78ac1eddc</t>
  </si>
  <si>
    <t>f2b91bfb07ee479cc2b55a704cc1db1d46b0c452af9d6165178254dcabff2561</t>
  </si>
  <si>
    <t>f2c18f3759aa30962eab4f9d5cc5d08c301e8a1ca7affaed397ddd1856161a38</t>
  </si>
  <si>
    <t>f2d6c174a8320fe044b536a66ac31265ee052003538c69d93aa1138fc8bd40b0</t>
  </si>
  <si>
    <t>f2e479215e002da08820884db62896544a513d65d6ee001961260a0784da0b9a</t>
  </si>
  <si>
    <t>f2e788ca5ffc10dbc472125e16af4ff0d3a496ed5d424dc2238fbb9293a70889</t>
  </si>
  <si>
    <t>f2e7da88806fcaf9928ffdd08ea2399ec4022cee278df2ad13f9f7df711fd297</t>
  </si>
  <si>
    <t>f2ead1a28e9174ce2a79e7bc538da7ab207d433e5fb2a3311a03f074a7e03a79</t>
  </si>
  <si>
    <t>f2ef4136c60a9f44c25aad6da0e5451a3962b0eefd9bd0f96743b0c7d167b830</t>
  </si>
  <si>
    <t>f2fa9c962ec373734d8f22acdea022e665fff3825b1ecdbbbb3af836a4224dbc</t>
  </si>
  <si>
    <t>f2fb4a25c2e1a9903a0ee90a2975dca4f7643311ea3a14515f28079cbb16e610</t>
  </si>
  <si>
    <t>f301eae59100abbaa4ee59051abf8449a99de9733e0730d6e27e80952f37f611</t>
  </si>
  <si>
    <t>f302e09bd4f3698308105d6897585c40d5db8083485878faeb37a78d8dcb7bdb</t>
  </si>
  <si>
    <t>f3067664de5c942a9ab55bb6a91336b5e6278c7a89115fee9a000d0d9d8aab89</t>
  </si>
  <si>
    <t>f30c212f79488c53dcb684605179b52c2091baae3e893d99c8c8c80dbe780bdf</t>
  </si>
  <si>
    <t>f312452ce2e7814d1f3843347f1fea7ea19d942cf4e623d65d87349cc202ff22</t>
  </si>
  <si>
    <t>f3124f234214fd47504ebaef9f6591008b1e9c3b5c3fa99e8cacaabd4c62b5b2</t>
  </si>
  <si>
    <t>f313c0727ea520b93136e2c2c81084e9b7a55aa742e73098978cb2535b95945d</t>
  </si>
  <si>
    <t>f316ddbff2a893aceb684216b8dc3c70bd4c784a311d34a1a49284e86fe20db2</t>
  </si>
  <si>
    <t>f32409f7b2f3abe0a10e2f336875685d0aa0bad976046eced322cef5f07cb816</t>
  </si>
  <si>
    <t>f32530e963c743e5d218ea34b2ba619be4b0ff32a9d655ba0d57af4fc867328f</t>
  </si>
  <si>
    <t>f32d6c76416b32e7cbad1202feeb825aa10d42464370f1dd4a93926065b8218d</t>
  </si>
  <si>
    <t>f332d4e86a3d50c8750bdca2d5ff15a8d4d73119d59675e70a5fb482ddc6e110</t>
  </si>
  <si>
    <t>f343ade7f27eac372800585d596a300c2dcca2985fe58240d1941926fe0d60aa</t>
  </si>
  <si>
    <t>f34842ae5a2fd5d8033bbbdc320ad1b106b28070458fbc8aa7ba43f3d39ef9ff</t>
  </si>
  <si>
    <t>f34976b6b40ab2347fc96a43a71c77ed7ae028493923ac0032f68efddd495e65</t>
  </si>
  <si>
    <t>f34ea4ddcc167f0ecd722e4b62edaf860cafcd2c2e4bf017ab6d1bdcc79abc4a</t>
  </si>
  <si>
    <t>f35187efdc304dae05cb285301d2ac71de198d01379e3effe37b543b3d38c164</t>
  </si>
  <si>
    <t>f354ad872f471b25bf3626e88c3866ddfa444824e9fca3e4734fe89a9cbbafd5</t>
  </si>
  <si>
    <t>f356f3f1ec5e2901834023ed850efb8f309b7aad361fc6de557918e064bdf34c</t>
  </si>
  <si>
    <t>f358be37285c714e16c97329fa585b70c2515a3672d3571f99785d599e74f7ff</t>
  </si>
  <si>
    <t>f35e060975ceee359e57e716bd803629ad7699bb541ca3f81ea5d5c9ed89e11d</t>
  </si>
  <si>
    <t>f35e5c60eb90e68aa7f5f3991880d2e4a62b826fac3421d917df86128f9e13b8</t>
  </si>
  <si>
    <t>f36f7f0bba8f25a6a8041494ae0cb2f31c0f0f38b235651f7ff7087dc8ffe113</t>
  </si>
  <si>
    <t>f37b24ebf1508a552764732e9884ac4fda4f4c9dc48bbdb3200efff92be6978d</t>
  </si>
  <si>
    <t>f37c78e10a6db58682b870bb0be3bf7848eee0be5a5583f697ce9f69b6fc1cf4</t>
  </si>
  <si>
    <t>f37dec446ae0c332ac4adcbe5508f3b15906554e5aa65a0937d4f9739f3c3e1b</t>
  </si>
  <si>
    <t>f380337044a52e8d25d646f7d4deb2a47bae9f3620ff09e7aed6783a4588183a</t>
  </si>
  <si>
    <t>f383bbcecc977985e422267af85db82b8c361109ee8efc58e92de7d3a2eaa0d3</t>
  </si>
  <si>
    <t>f38a678d228a6b00af65a48965607ea8c5d19dadb58449bcfbef8ee1c5bb165c</t>
  </si>
  <si>
    <t>f3a0c96f420f55d99af456eef09d0e4f0fc21cc59f1b5dce9d0b15367f7a3d4a</t>
  </si>
  <si>
    <t>f3a28d5c01db156d9975a07baee8a47561e2b048f0709163d3224302ed83e84d</t>
  </si>
  <si>
    <t>f3ab9576eb0ae77f136f2da95a1ef9e575980f5593343562fa61bd7bf1f8aa3f</t>
  </si>
  <si>
    <t>f3abc982afd77c13236a092d99a1ff0d9d454a42bd2976f2267bc14ecb90fe42</t>
  </si>
  <si>
    <t>f3bb97e1afd62ccae7998629db583422c68b4ac15b53375f234b00a8512f2f72</t>
  </si>
  <si>
    <t>f3c145eb2fedafbfc7f38e5523bff4258972c7645095e3a78b7c2970f143e7ea</t>
  </si>
  <si>
    <t>f3c4db1a0f99b4794b7e37ad1399460a798afedfef88119b300ce2d6c2d193aa</t>
  </si>
  <si>
    <t>f3cc35db797c46ee6e7fceea82d98c77172e970da2076f3b871b920ef332c5bd</t>
  </si>
  <si>
    <t>f3d10b64975ac07810fda50d5fc1b4e8c402166af78a135fbfef8ecba627b82c</t>
  </si>
  <si>
    <t>f3d21a53fafb1210f57e4ceeef0d727dfeb3636694c64e8a87275bb6ebd2db55</t>
  </si>
  <si>
    <t>f3d4e01e95383fe70d05b3e9e49538b845192e4079d93b6dd29d946c55da96e9</t>
  </si>
  <si>
    <t>f3dff160771c93e728e691f4e5a0bff847a80ad3274481141380b20332c5db63</t>
  </si>
  <si>
    <t>f3dffd45c9494ac92e12d57b7d4cf416733fae89afb23c12b681cee9b138a3e6</t>
  </si>
  <si>
    <t>f3e85a48afc7c6a9a83e4d015338e0c56cd97f18fcef9a0efdc3e0ddb23ecaae</t>
  </si>
  <si>
    <t>f3ee12d0cf161cf0c3c747694e0fafee3f656f41558427c579488e7cd0c1ac95</t>
  </si>
  <si>
    <t>f3f382d85a4338079a6c6c7bad6625304ec563040166c6e49b817867c88ee2da</t>
  </si>
  <si>
    <t>f3fa9fd0b01d325f65716c5f911e93426439925b8398ddd4008e5c60194c4221</t>
  </si>
  <si>
    <t>f3fea2431b732f32a126c1c80346a29153396acd041e9adda00f363b13d05579</t>
  </si>
  <si>
    <t>f3ffe49591bffc1efecf560ef21dbb26aea37f2223f5532095ebc1514d73c6e6</t>
  </si>
  <si>
    <t>f4027b5376949eebab35b2aa65996f8dc1c6d9330e8e81d775460aaab6ffaee1</t>
  </si>
  <si>
    <t>f406d2ceec65ca2706db7c7b87b4cb09556dc298beb762fcb69b3bb84ca3eebe</t>
  </si>
  <si>
    <t>f407bfeff21387d691a05c37c27bc3f59e9a41b2d78f3e5b8287c372b90cc9ea</t>
  </si>
  <si>
    <t>f40d6368f9952637f17b5670b02cef3361a1e92fe7bd0eeef5fcf9ec96f1a2b9</t>
  </si>
  <si>
    <t>f412d701f7b206450e52d276668abd4ac7ed1934a37ac28eedbee91ea0d06a8c</t>
  </si>
  <si>
    <t>f4242f0b314cd8e4315b6e2f67c059a5439cec0aadb9effbd263222c50ba2a29</t>
  </si>
  <si>
    <t>f426b9835c9c9fb1163f358b46565111971c1d861a37d9cb51ea2f296adbee45</t>
  </si>
  <si>
    <t>f42df657434d125040c419e821184af7e135bf4d90a7b4bfe1ecdcd21abe9f97</t>
  </si>
  <si>
    <t>f43acc1cc5b4dbc3e9d73d4de854127427651f64a0c91651a5f8145aa9186738</t>
  </si>
  <si>
    <t>f445982d4f17c57fbd21de0d47e3b1e8a26fea0232318f191c5976408cc533cc</t>
  </si>
  <si>
    <t>f4471cba41caccdc1997ade18e38661f0da42e6d1448929fa4a6348dda1fe684</t>
  </si>
  <si>
    <t>f44a5811bb5062cf827ad930142598bb47db9aab990f708f410fc28b20e5a73f</t>
  </si>
  <si>
    <t>f453930ca8e9a287dc510311d75d5df6e15671ba0a033c6721c010add9fcd741</t>
  </si>
  <si>
    <t>f456b8e66a09e99bae3a42d532d49cf4d35bc70e76fa5ea0c684c54482a0f339</t>
  </si>
  <si>
    <t>f4594512861381dcbe3b53f34c0b4c1e496f75aacf1a0117ee56d3d3467f2f74</t>
  </si>
  <si>
    <t>f45989902dcf9e3e99049b747aad33416abef23f7b073ca32b833183b620fdd7</t>
  </si>
  <si>
    <t>f4632fbbd5761ad72e08e3ed9df1b767592afe9d4faa164b26a6601805cae610</t>
  </si>
  <si>
    <t>f4760f5e546b171a3d6da31a71e86ba216d5cf60d5c3eb7ed84a223f808642fc</t>
  </si>
  <si>
    <t>f4820ab469904bccb895b6fd6c633d6d14bb9ca11e88981b2fd9c7cc7d08f0bb</t>
  </si>
  <si>
    <t>f48d2f2d44bce083e992602df5d314c4c477c82c21255c973068208eab9255e3</t>
  </si>
  <si>
    <t>f493eb2f6f78f9e44ca7a66e07639d4449943c9fb708eca8cdf221d4b07fbeb2</t>
  </si>
  <si>
    <t>f49652ca4c7b75ebc34b7f9b8aa5c29ad042efdc574197cf8bcf31077495bb5d</t>
  </si>
  <si>
    <t>f49a589afa7666a79b219d9da91a857cc1bb8d043c1b3d8c98a777870d56c04a</t>
  </si>
  <si>
    <t>f4a48deee888dec814fa10d8f5e4f02ee12c14dde3ee631df6bae8c02c0acf2a</t>
  </si>
  <si>
    <t>f4b225fe960a50ad4c81a18b3e6c9d0199646a6b068df35170bde8b9302eb9e3</t>
  </si>
  <si>
    <t>f4b5ee56520bd0dbe112ac10f1aa2c48beefedf3f5331b161136130108d75b7c</t>
  </si>
  <si>
    <t>f4b6b82dddcc4e98d152ada31021155c2f78937536af9e847ba181b52c3182cc</t>
  </si>
  <si>
    <t>f4b7b44e58979dab35bf12dbb3eda1af73626a49e8dde005dd89c7120e0b59ba</t>
  </si>
  <si>
    <t>f4b7c42d57668cbfa61db7c26d2f9cf5a25c121bc5940db20cc4e1d0206356cc</t>
  </si>
  <si>
    <t>f4bc29bb09c05254e33f5c3d62a978322c0659f0c5781c374d8fc6518aedf9b0</t>
  </si>
  <si>
    <t>f4bddfd6edcd7cad06c99735eb7160cbff890f4b57b33780217351db70a8e536</t>
  </si>
  <si>
    <t>f4c780460fbe5b9df34075110f97710095adeb3588e7e471dcfbf5e501b6f726</t>
  </si>
  <si>
    <t>f4cb530cdf968faf779df357d71c1514de338a4513909e241508050d384c7492</t>
  </si>
  <si>
    <t>f4cdc9a970a5d7ccc17f15b0dd049683fe42d6a96dbf3defca3884718aa1de07</t>
  </si>
  <si>
    <t>f4d79bdfcb35e2ba6e99e0b02111769c969226795e560e6b204e2c4513b2246e</t>
  </si>
  <si>
    <t>f4da393da91084b3f572e118fd8e99001eea8230fe779c78c23ecf8d262175bf</t>
  </si>
  <si>
    <t>f4e2e9049ea5d293fb29ed8f6f35b54070e6ad7c3b3d51e4a5532811f27a707a</t>
  </si>
  <si>
    <t>f4eec96b4d153c887fffa27d69cdeb30ef6cfa542acadf63729771628801615c</t>
  </si>
  <si>
    <t>f4f51f0c2d00512d78bdc5a6721c1df58f559c52704a48113ab6c5ca5bfbbc27</t>
  </si>
  <si>
    <t>f4f8c75d0f084c01174913eaa4e70d82e15e1ac6e8b02feda458b4ddf96d9e62</t>
  </si>
  <si>
    <t>f50077ce212028e0dabdbd41fce99cf3d75c0c5e0752d9fe91252a2dec19429a</t>
  </si>
  <si>
    <t>f5030b871a760125f0adf5a301be480b1ee42e84f2d56fd1ede447eb50c3c7f6</t>
  </si>
  <si>
    <t>f5058f67c139931a1b95d62f456df548918b6eb740839a003db3b4ba89d07a1a</t>
  </si>
  <si>
    <t>f50870a28137038f78dcd8c5884e4bca89cea0d82f89b94f4b808e5464e42a58</t>
  </si>
  <si>
    <t>f5093fe55693e3dcccf4684c46fb546a93a9bc90f942f8fa372bfc53c45f82e6</t>
  </si>
  <si>
    <t>f514d40c236d3ce58291cf696ada7f3dcc4103298e3755fc1274a3bfb185f0be</t>
  </si>
  <si>
    <t>f528facc5517d91e4cda32ca2096fb774d191adcf67522f20eb64d2bfdb25b97</t>
  </si>
  <si>
    <t>f52cb8e45ba458ee44788e910974921d32c92fdbdc065cab76ed311f5652b522</t>
  </si>
  <si>
    <t>f52f8c2740155abdab6414d0f04e76f963a329025ea622c245248cd34e987b4f</t>
  </si>
  <si>
    <t>f539ec9f47e419fafb5f52dece99deb8ad9b33b47e52abf625f65cb275bc955c</t>
  </si>
  <si>
    <t>f544e61599467bb2f52618c632ab8b3799adbb3855b0bfd12ddf1bd31781991c</t>
  </si>
  <si>
    <t>f54cf87958b1281393262b1d4d543815058035f2838fde0e16400a33c8207edf</t>
  </si>
  <si>
    <t>f550e160ca4c76f36b66ca835803a0afe381ffbe4be987652e5b3f8b1d1b31b2</t>
  </si>
  <si>
    <t>f5616564c368318e04de511bfd31b7459f2bbf36615404f5c6bab6fb79f8fdf9</t>
  </si>
  <si>
    <t>f5644118ee83c240524772754d6e70f514a376bae9dd8818edef72a244af6832</t>
  </si>
  <si>
    <t>f567b9ddf93381aa198a817dd406340e401cccfcbd4b8e0940f936e84bf9fed6</t>
  </si>
  <si>
    <t>f578ce5cdd4d1317d251c9053355029da164015519c22976cf0854fa9c8b9a1d</t>
  </si>
  <si>
    <t>f57c3a714efbaca89b4f782d344df4fe30cea35055a1c67bb98e584c901f6e10</t>
  </si>
  <si>
    <t>f57ccda397f9b8a487bd8e0a8ce919416cbefb27f5d24febc8b22f9a82acf8a7</t>
  </si>
  <si>
    <t>f57f9633574de087bbd2629c617ac9d9699acbc8d4aa7f39bfabc756dd8273a6</t>
  </si>
  <si>
    <t>f5812f6121dc1fb2ec22f4eb80fc4bc7ec3dcd0790984ad79ab52c40bfeb960d</t>
  </si>
  <si>
    <t>f585b58fd8bb7918126b068cfd1b58dc11f091f1df080278fd2c4a926b71d036</t>
  </si>
  <si>
    <t>f58b107950bb413513c5f9619a82aa3948b7fe2a6a34024e2bf36dc64dfb6ab7</t>
  </si>
  <si>
    <t>f58e83d6454db23793cd4c48dadc816b694ab5300ba3b6f75f2755d3096e59b2</t>
  </si>
  <si>
    <t>f59738a223275a273cbdb7b3387bfbb2770b7aa246986e20c37954c300b8b4b9</t>
  </si>
  <si>
    <t>f59b6555223f7e8a5663f1448d2e7ccac3bc9919ad926da6513a8f8c87a49f9a</t>
  </si>
  <si>
    <t>f5b08a84e178451da720b410ff21d4af84f14c4e79075d9fe46abc74007ab794</t>
  </si>
  <si>
    <t>f5b4dcc2089c34bb1cd2ed9870ab8854aa5afcbec7cc73560f8a112dbcd8b1c3</t>
  </si>
  <si>
    <t>f5bdd3e54569054d1b523bf21ebb65275af9c1b4e5ed5b93cd8461039f4328d3</t>
  </si>
  <si>
    <t>f5c0e9d2ec0ef5da1a67a7c207d39976c944dbd96de6e61c0107aafee7969f62</t>
  </si>
  <si>
    <t>f5c8147e687513c36b1f83aad6687af400d9bd83f63d98bfe9080bcef4d1cd36</t>
  </si>
  <si>
    <t>f5cb4ddefd1cbc98d64148ef796676a3d8d413861e73323575b26b7ac8bb1c26</t>
  </si>
  <si>
    <t>f5cfd53b156a4813ee38019ac805eb27b657addcdf485273ce75c030c42cc220</t>
  </si>
  <si>
    <t>f5d1d5904a77b8358e0067ee482f4008814885b91b08c54734d8e33be3d66772</t>
  </si>
  <si>
    <t>f5d4b79a892482c7858733fd5cd1fb0d2e6f0aae7e090ac5aa33f3c8ea394089</t>
  </si>
  <si>
    <t>f5d4f544a3107333d169589fb890f36f206eebc62f2e3c8750abe5efe644c8eb</t>
  </si>
  <si>
    <t>f5d4f565cf6e893ca6513c12a5ee30b07ba647c92de9ae15295f26468e191a36</t>
  </si>
  <si>
    <t>f5d7f7a3aac4bb8cf548c066067d5d43d02072866545fe5b68ee37f37678a9bb</t>
  </si>
  <si>
    <t>f5e9f68cc5979f6205d210b3d93aa9a00c3edd91773e24e9ddd5aa1f4e38a4ac</t>
  </si>
  <si>
    <t>f5f67ee74fca791ae6125459e3002250ea1088b70f77e3469c5baf663629a9c4</t>
  </si>
  <si>
    <t>f5f90becb8ae65eb3729058427dd26b8a6e6ac87b72f9d50c1d0bbc07f743a09</t>
  </si>
  <si>
    <t>f5f91750807a2a47c48a09ea6e1f1ad0662a80940f15f2bfc3f3bedc90cc4eab</t>
  </si>
  <si>
    <t>f60ba23c081d04923501781b7fe3a3cbd37de9674f2da10ca0a7ad98bab007e6</t>
  </si>
  <si>
    <t>f60fc53fbe4b25ff236d8de11247ba1edd2b236d9d411d17671f894c39ac4bda</t>
  </si>
  <si>
    <t>f616fecb617d06c5d4724b03b9d663bc7472bae2417246208718800b4024537d</t>
  </si>
  <si>
    <t>f6208bdea06400e8185d18c479d5f4ff87e72caee19a5cd8d208891a61b28392</t>
  </si>
  <si>
    <t>f6252476f9dbec560bb7a61a998e58a47506d2eaa0dc2c872900872d18d80ea3</t>
  </si>
  <si>
    <t>f62af81a338d8fa2f02f4da97f35d949f2c8614d22772a708f4999d09a1e09c3</t>
  </si>
  <si>
    <t>f62f954af1f9ff903f20ea685c603bc7e0452fc5368b1a81090acab9ef633b07</t>
  </si>
  <si>
    <t>f6304ff1634b4cadc094f7d6197542781ea7c96c9e6a45dc416de77d031758de</t>
  </si>
  <si>
    <t>f635e0d13eadf8f191408b8fcc4dea7cd897c0cf1e5915eb0a32df8a1c940f13</t>
  </si>
  <si>
    <t>f637b30663eef888fb9818c98e90e0cbb25914989dd6c513971f5561dd738643</t>
  </si>
  <si>
    <t>f63d649832e28a92c3d70838a6cab9707de1ff8b1cadb9986ed9e148cd056f44</t>
  </si>
  <si>
    <t>f6585be357c5d474e5f75fcb14fb02e17391ad01e67bf6729ded1654f348af0a</t>
  </si>
  <si>
    <t>f65b9e86e6712be0d1ddf69f7cbc1e701e8213d5f9feceb2f3106e9c319fec61</t>
  </si>
  <si>
    <t>f660e7d272129a1093fce20463e28379373280fee9b520153e07ae1fcb9fb692</t>
  </si>
  <si>
    <t>f663716abdb271914a1bf0d9db01583ac454877e942e71916920986b028b25b2</t>
  </si>
  <si>
    <t>f66ad6f4e2b1846576824a95d72ff44783522e6210b9146594245d0426a6599c</t>
  </si>
  <si>
    <t>f66f34fc49bfb189b196c811916c12717098738e921415ff23adb17441cd21bf</t>
  </si>
  <si>
    <t>f66f478ad326256683723e545ba1f9e6beaee25f79f6b968ffd746e418c071b6</t>
  </si>
  <si>
    <t>f66f8fa3103dcbde5b8ce0b6dff4ebfb9dfe50614be4756f4c29fe876af70677</t>
  </si>
  <si>
    <t>f6744c721ec2d9179452871b477d458c4d2bff5201ae141ae55ba02661b3babb</t>
  </si>
  <si>
    <t>f67b3de00194cc888db64a11aa029518dc586d2f33890abc99fe4741f5489277</t>
  </si>
  <si>
    <t>f6914623fdb639240be69f3999f2924f4e90f1cb18c26564587ff88b67f4bfd1</t>
  </si>
  <si>
    <t>f6a1434b12dd8b7ce77e0ba3595a9ca56a1a63c13a569508bdfa77e8ba0f7a9e</t>
  </si>
  <si>
    <t>f6a342ed45f6bf2d93e8805617b1a6f0e87613d5b9df6d3f970f212c9352ea2a</t>
  </si>
  <si>
    <t>f6a9157bc1d0f740b3e32a44cbd0e19cee3a533d2dc67347406b395737c3d757</t>
  </si>
  <si>
    <t>f6ac1faa518f575e640908ab3d4e80ba9c304ccfe9de2c007046a5d93f76bca5</t>
  </si>
  <si>
    <t>f6c14e808d4e52057606249a9f3eaf06a723c273b66a1640756d26d0b0e8af2a</t>
  </si>
  <si>
    <t>f6c7c88e3cbf8ffe6be3510d039869accc2b9d5a6f61cf4468805241f4246a0d</t>
  </si>
  <si>
    <t>f6cae3802942a8915557e476141ca1c9ae0fa09056c1da85ff0246f5be1bf6bc</t>
  </si>
  <si>
    <t>f6cf7aa11dccb6604d0ab69c574fd9fea493af2be80ae3e9a35bdc17b88b91b1</t>
  </si>
  <si>
    <t>f6d0cc2a403248a805376e120f00c3fd3281361b75f9bd958bca07e5bb103359</t>
  </si>
  <si>
    <t>f6d73f2f912150669064209bccdb4c6c64420b708adfb6201defaf6990f17b30</t>
  </si>
  <si>
    <t>f6e94764011be1c737975bf1d82756ab4a1b58ebc9924fe33269c782a8f632b8</t>
  </si>
  <si>
    <t>f7084f0b87cc23598553365e5e2308075713cc627339ded42bcf1c7924dcfc9a</t>
  </si>
  <si>
    <t>f70a120a00310e5d936a7e0dafb0778aa1bff8ca054c0a05e05770930bf23cf6</t>
  </si>
  <si>
    <t>f70a17ca27a0b60cb17935145b8dfb65150cc61f5835812c381e847bb5d46670</t>
  </si>
  <si>
    <t>f716fd7f1fb804e7bf98a02d27d7a4a7886ff03a566950664ed6e045fa5e04eb</t>
  </si>
  <si>
    <t>f7201b4364b0d6972199e872d5b82820b3387e03b4c59b40b7c6a1baea713a84</t>
  </si>
  <si>
    <t>f723f98ace662a15adff5a7b6c0a77c0dddeb48cefc0c0cc7f5bd66eca2a4da2</t>
  </si>
  <si>
    <t>f727a3aa6a7b5889e0625063dfe52b5510fb1bc1d10423ebae0527217e46df98</t>
  </si>
  <si>
    <t>f72b63cf6f62c022bc95343810a03a1e6c2fa772504e70f2035ff4bd6dec0630</t>
  </si>
  <si>
    <t>f730170a631fa454d3f74aefa363ef4f2255aad882593013e45a79961b0a87f8</t>
  </si>
  <si>
    <t>f73032c65e823dbeff439515aed4abc1aa1e833b1011f869c5c71bd522f022ee</t>
  </si>
  <si>
    <t>f7359bd038a8e1ef70e2a01711ab0ad9e90d28770860410905de975d7d9d3085</t>
  </si>
  <si>
    <t>f73cb83812ae86fe0a7b5c1d27bc7500e5422c15c62e50df0dd4178f55c65582</t>
  </si>
  <si>
    <t>f74a4a9fa8694cbc43af5e287fd160aba98d158901b9c44f990961876690e574</t>
  </si>
  <si>
    <t>f74b9d278de80e4628471d6cc1e4650f0e7c3d797ebd107eefcb0fb3be003408</t>
  </si>
  <si>
    <t>f754488cbc9dc7280152e3a7461e00f2c908e7118b08a25f97e17a0ec08d91e6</t>
  </si>
  <si>
    <t>f7650b2ec6c09f1e14adfde4296db502f4be05bdf864a0e2218fa67c206f1588</t>
  </si>
  <si>
    <t>f766feddb0c0762673519d54ceeb4b49528c55dd8ef41519a18e54885b6fdea3</t>
  </si>
  <si>
    <t>f775cab89137f66c5b666cb8aed98103dc924337d2c5231a1f6f186633891b82</t>
  </si>
  <si>
    <t>f77b5da1ca8a9875e61b9054dbbe81efc192def822c01b347c2331b4d83422d5</t>
  </si>
  <si>
    <t>f786da12d2430487cb666020dc204ee280a808a9c51543d05dd3ecba19e0c928</t>
  </si>
  <si>
    <t>f787f950e449291ead35a6545b3342c20f15c5a1cfe11800f4af0cb55d24b264</t>
  </si>
  <si>
    <t>f78834589fd8ed3c6eb39c4ee7c6124dfb26f3b78c587b552f1524b560117db3</t>
  </si>
  <si>
    <t>f78ca4e71b95eeea71fcbe088b909a4931ed7ae651c5396ba9af6a358ccd9c31</t>
  </si>
  <si>
    <t>f791d807355174cc6c246cfa127a1ebd31cb5e9856f3b93ea4a9039a2be4ec36</t>
  </si>
  <si>
    <t>f795354c7e0bd45776742598a4678eee9ea7118da699fbf9c38d129d0efe10e5</t>
  </si>
  <si>
    <t>f799c224b669ca224df3fe0b51c4ae4aa81e458165e9f775a60944e95e206bf5</t>
  </si>
  <si>
    <t>f79a7804e7d77f47893767ae214c28b200c72a89e0233a8c2bf705801ff37848</t>
  </si>
  <si>
    <t>f79a9161ff21679d93b44f30c191e1a3f9645cbf4a9bf5452d074d1983801e35</t>
  </si>
  <si>
    <t>f79bc68dcca6754488d135ac3e4d6c0cacea29388c6813eb0888b88972163588</t>
  </si>
  <si>
    <t>f7ab12291e1f77f4c2029fc02ace9eb5e02cec661658f7268cde693e63773bf7</t>
  </si>
  <si>
    <t>f7ac65a9c2557e4a22652f4df6a9e32394979d94590d494b6debf579e0741c64</t>
  </si>
  <si>
    <t>f7ad965077c0945e0da050e8978b84fc42e7cb3b66149238078ee5e75c7fa23c</t>
  </si>
  <si>
    <t>f7b2ce836ba897bc1431129faae658402f21864fe0ff263e75a97875b2431cf1</t>
  </si>
  <si>
    <t>f7c42d3323ca84e9ffca5323249ec9b08a8435e66c514566f41e1f68567ea22e</t>
  </si>
  <si>
    <t>f7c7bd04eff4eb6dca20ef408af85ddd871f98b7f585811f06b2f63edbda9530</t>
  </si>
  <si>
    <t>f7c8123910158bd978a4d39c2274be710f440c1de4f05a0da639b8663fd745a9</t>
  </si>
  <si>
    <t>f7c83065b8ff0e9f097466c228ad115c4f49926b88600437e692f5213504a522</t>
  </si>
  <si>
    <t>f7c9c9e74952b01a5a9a368615b95716d2af0c602f8b658e496d5fe6a2162362</t>
  </si>
  <si>
    <t>f7ce65c5ba9f9d36e00eb9191e73bbbf7c629128384346c9ad1901af6b8728aa</t>
  </si>
  <si>
    <t>f7cf187dc4997e5c0d2561ba9c2f44bd5cfe1135c256f71bca88cfb89c7dcc68</t>
  </si>
  <si>
    <t>f7d516a189851cee6e66b7c0e8b213f41d8da559c5c641d2ce8c901c6a03b8a7</t>
  </si>
  <si>
    <t>f7de163ec6ad64bc60a318f47cb68348eae00f91cdf13e3574fb501de5b70206</t>
  </si>
  <si>
    <t>f7ea0cb20e38d9f14698c5dead91a530c364294fb7725d967c179997e318913c</t>
  </si>
  <si>
    <t>f7f07e2fba9339d5c62ba249ad0bf0438a56c88c55dee20341dab258567e1c85</t>
  </si>
  <si>
    <t>f7f0819818dbb1e5e66df1c5d8d3a194fc62910a18788ecb0282bc67fa7ed69f</t>
  </si>
  <si>
    <t>f7f4d67801c235ce74d55e06ed59b06d22033acd0a5233b37753246854d9646a</t>
  </si>
  <si>
    <t>f7f6ce85e33eea1440fb27b971d31a62a1e47f6cf8f83bab07c543c0e91c950f</t>
  </si>
  <si>
    <t>f80394ac809438d9d4a926264c8e6f1c0f3613ebb14a7f3f0e4afce4212d0d67</t>
  </si>
  <si>
    <t>f806a5a21090aa289cf269ebb4e9c7ae88556ca3f7d94dcb3d52a2f2b641ea8a</t>
  </si>
  <si>
    <t>f807dbb7b6ffb4a73a5fd0b566f75293182fad58558c2e591c01888b19037abd</t>
  </si>
  <si>
    <t>f8147540e985e85f90c0a64ddcea9d9a32a4d1ba3c69e546c8d1e33d3df856fe</t>
  </si>
  <si>
    <t>f816e1b26b73cee007a17849e05c3099fa5fb55158c67248f30082e15951c69d</t>
  </si>
  <si>
    <t>f8198bd5c0bcade21df7278071fe3ad8602e502bdd32770482200ecf8dc98d15</t>
  </si>
  <si>
    <t>f826bef740e90bc30b293598640379bcef16a71ca02112c3127b7db49cd3bd8a</t>
  </si>
  <si>
    <t>f8357bda1b5d1eeca4bd0b3e38a3e648318c543a2d3af88a851502cb617e80c0</t>
  </si>
  <si>
    <t>f837c24ed8f0c3e0c10a78796a5c1c1c5dde6ec7e88f0670fc2cd32596e5cfa9</t>
  </si>
  <si>
    <t>f839c0658648c24610fd09b351e5b10b8bcdecc3f26fbed0b0c3a510bf6c1002</t>
  </si>
  <si>
    <t>f83c875417bf8715b3a94e6c594ca0348f2555bbcd782b78da92d2a757ef8a78</t>
  </si>
  <si>
    <t>f83cce0b137fdb87714113b1e93b97612559ecfa0d812f2d68000b83f98c67db</t>
  </si>
  <si>
    <t>f843865b69010cf67fc597666afdfc6a30cd7244de09d07aaac75c4de7bb9c36</t>
  </si>
  <si>
    <t>f844be496eda1f3f0295e90f91b45b9693e40ee7070a3bd532280a49b35b5fb3</t>
  </si>
  <si>
    <t>f844fab2c8d51d23424d9d3782967fa496646f0770935c3d3026826db58c5843</t>
  </si>
  <si>
    <t>f846f6cf48c3a7c245ecbebc2ea97bc49c2b21f4d8b0e21bdd23aef799cb4972</t>
  </si>
  <si>
    <t>f860464a92c025fb52101aa2d4f9419d101eeb1cbf08d7120cfef1f559770833</t>
  </si>
  <si>
    <t>f86a98f7f0e7cb9261b369a2e0b84ea7f858bdc2903a9e3e10668c5388c09468</t>
  </si>
  <si>
    <t>f86aa77e3e8c7c8bab64b583b1275ff7cb298c287e8dca87d59f9543c13f369d</t>
  </si>
  <si>
    <t>f86d71d97ef58b0b296e414d6c30c539999fc7dcfae3f659c6547918199ad42a</t>
  </si>
  <si>
    <t>f870cbff8adaa62506464f5af6037288ade369d49e7df774034d1e32f2bbdb24</t>
  </si>
  <si>
    <t>f871177fed961b294a52fe6eb01ffec3afc3dbaf4707e9714d37b7db124d1258</t>
  </si>
  <si>
    <t>f87229b88a63c820abea6a9c6d1c4329f3f7c785ee574a41e2786de421dba29e</t>
  </si>
  <si>
    <t>f87f93257c6101212f9b1ea7263f6b3f5410f04a81f2ea815700a1cb68a33305</t>
  </si>
  <si>
    <t>f88a1521bfcfe2fe4fe44c2b9af13f8ea185dbe5f981ac02aa6740f005147f85</t>
  </si>
  <si>
    <t>f89b4d4816d7b51ab29114959e8dc9bc462cfcc48c385754519286c48fac34d1</t>
  </si>
  <si>
    <t>f89eed38989cd06db1fd35b40271310f90de3921424149124c35e672a5f7aa20</t>
  </si>
  <si>
    <t>f8a2ffa2c0b3cd2ee7047eebfb914bfc0bb8b767f0d524dcfd2c242b57f49452</t>
  </si>
  <si>
    <t>f8a3805f583e6952e9802796401e7b10d159f6fb6df5bda5adadb4546aedcac6</t>
  </si>
  <si>
    <t>f8a57bc5c5cba1c1724b914daf7a3e358f689abfbae56b8de4aa5c8c627dfb4d</t>
  </si>
  <si>
    <t>f8ac39ce1a715686663e8a8b56dcbf92f712c51e08f571c089cc4196ac15cd76</t>
  </si>
  <si>
    <t>f8afb639c453fd54b5a86bee19c81127bbd48f1ca42f5fef8fda4179b5124de9</t>
  </si>
  <si>
    <t>f8b670f8e01a7f705962e7d88b34b28273fd5ac340daef8664b388c3cde6e9df</t>
  </si>
  <si>
    <t>f8b67a7592a2ff7666d1df4b2dc18691a1d41727bcb167f7edd7daaed97bfcf6</t>
  </si>
  <si>
    <t>f8b7a56f54fd08a658b1a0002cc8c75fc9305229fce9e1d1e67bcfef18beefca</t>
  </si>
  <si>
    <t>f8b96038d4a0c38188a14bdefe54dd5a20368e31fecb0f741843f91c26e422e4</t>
  </si>
  <si>
    <t>f8cca8980e055e60f57fa1486dcf8d1ddba2137d810c999922cb7c617285499e</t>
  </si>
  <si>
    <t>f8d1513f2be074549556904a8a84fa5131f49891e1bced192f3cd02b33e7b7e1</t>
  </si>
  <si>
    <t>f8d7108e800101ba0d9ef35bdedece9cac2f03ff60ddd325b28ec3b93934f3b8</t>
  </si>
  <si>
    <t>f8dbe4e95e831fe70aef731fd3db843f6778c8a2e0ba12c0557bea13d4a119e4</t>
  </si>
  <si>
    <t>f8e04da67144a70876e075b1b0f9b3bebf945c408c0731a1ce2ff972ebd4d92f</t>
  </si>
  <si>
    <t>f8e25483bc6704ed2d184c24f3a16e1f360f684549c47dfc20cd7c7be88ec681</t>
  </si>
  <si>
    <t>f8eb776a33883698676c592960213585e832ca0cc58f85343d9825248fedd7dc</t>
  </si>
  <si>
    <t>f8ebf7004ecdf71f6db2ca768351d6224a067478975c7bc1ab1a44292784541d</t>
  </si>
  <si>
    <t>f8f04e6b1a7cefb4f13ed96242a841be08350ae7313612e7f903c97f01867687</t>
  </si>
  <si>
    <t>f8f6207f149e760ced7a5a8d67c4fed24e5b1ed0d4b440046443272876f6de09</t>
  </si>
  <si>
    <t>f907979ff6f3e98265823d5cf6cfc389f7af1426fd21e8e82a4c617cf313fcad</t>
  </si>
  <si>
    <t>f911b0e6b67f2dbe0e01031bd80af578b0af8033902b9136285174ae94c80eab</t>
  </si>
  <si>
    <t>f91bdc0a935116ccd639b7513154339860db0404605509bb54b92d3daa1647fd</t>
  </si>
  <si>
    <t>f9275e045d5fb9c5255b2e8e685f72ddd16dff2f82cbe376ba2e95da5a32a15e</t>
  </si>
  <si>
    <t>f92a146c9ee46709b4f7b314f09465cb7f151c6ab505b964335d63c4be354738</t>
  </si>
  <si>
    <t>f92d09374580f44019254064e71370e32b3a8587faa8d6e3684ebc276bec278c</t>
  </si>
  <si>
    <t>f92d52e1eb18019d533ac0db9686685e2ff87dbe443579285e01c8672e477ff6</t>
  </si>
  <si>
    <t>f92d586dae47ac8c99666832de2deff30dd60790d778681f2d92382c1095adc8</t>
  </si>
  <si>
    <t>f92f3a0bd5277a7473ea73cee28c96d154ca50848944fc0a615f01191df4165c</t>
  </si>
  <si>
    <t>f93101fbc995247ad562ed60c7d97c7b95a8f694ee002ea6313ac103d4c7c4fe</t>
  </si>
  <si>
    <t>f936d51c2d19e0f13b4ec0bc593fd189082e593bdc295f770391c8044f791348</t>
  </si>
  <si>
    <t>f93864024f02074011aa2d407f1fd594045b3ffec985c0bf28175e39b8ccf755</t>
  </si>
  <si>
    <t>f9400a2f7abe52160bb57837bc936be4317456c23ef7c15b1f5e9ec4276c1615</t>
  </si>
  <si>
    <t>f95072be6a484c423a634b3ee1c85b3404847dada60554b172d6a9c4a1cdc782</t>
  </si>
  <si>
    <t>f954f3b6bcce3e49651e03755a34f10cb9256d8544ffe4e7e469e93a6ac2270a</t>
  </si>
  <si>
    <t>f963ed08de5708adafc5c794a36f6e515a7efad1153e4e86078388cb6b9519dc</t>
  </si>
  <si>
    <t>f964267d7f4c5a5232162ffced41a6980874e6556f07c2990b5f924f1c494f3b</t>
  </si>
  <si>
    <t>f967c353ea6ddad2e6f578f79465ddf72777cbbd00c616f54d02c12a914f9fff</t>
  </si>
  <si>
    <t>f96d02f2db1b3f698b42fca16c94aaa0cfebf086649808383a3f774a8c385ccb</t>
  </si>
  <si>
    <t>f972beffc58c503dbd5b057adfe393203788a82f3794db7b415df293c7090526</t>
  </si>
  <si>
    <t>f9747791ebfd83002ee11972e3ef53121f4a6fcfb6997746c7164179c8a36ff8</t>
  </si>
  <si>
    <t>f975dffd9c3e524a09d7f7323dc421f57a6e65f66a300369527bc151559ad3c4</t>
  </si>
  <si>
    <t>f98225d3222b06fc0467deb32b48a50ac8ec958f145245a83b942493adffd450</t>
  </si>
  <si>
    <t>f9864d808ad992c52eb9f0a3c32037137724c21b304af585563c6bb1a008b6f2</t>
  </si>
  <si>
    <t>f987cad678ba70dc061c1ca6d07089f40c34e01753f4da1fa1bec075fadd331b</t>
  </si>
  <si>
    <t>f98c22aa8d85fab465ce32b618a1badbb3211f727ff7252428d768b100f5e206</t>
  </si>
  <si>
    <t>f99568e7a5e3c120b672268c5076636bf0febd28dc6da679a0fe0ab517886b01</t>
  </si>
  <si>
    <t>f99581592b201e8b2298ef79381bb0147fedefdfa0723e5c2bb67b1de38cdd15</t>
  </si>
  <si>
    <t>f9a3c7591ff25688f8ba4ead3ce1eafd9be520b10acbf70a23d944b682fe1753</t>
  </si>
  <si>
    <t>f9ad41fa261866a5bca8d7e94d7fff3274edcac1d072ff802613291db8104ae2</t>
  </si>
  <si>
    <t>f9afe3d26c2485884ee4c7ca8f283811ac99e188c0a467f27bde1386a42ab32f</t>
  </si>
  <si>
    <t>f9b0bc24259f2b72c0734a0f0bb5104cdfad0847033d74110d1482d2dfaf92cf</t>
  </si>
  <si>
    <t>f9b280759880e559fd8db4ec92177dc7d9a63f92ce9321317fdb8c8f33e00f99</t>
  </si>
  <si>
    <t>f9b66ce24df88db19a01d3fde50ea770a857aaffb1379ef8c76c3e5d91fc3994</t>
  </si>
  <si>
    <t>f9bf4218112c896525f3ddd38c9c2d699516a88eb20a552ca1eea37e88be2b8a</t>
  </si>
  <si>
    <t>f9c071365fd1990a15fab029a68770b3657ac60df021610989f5975e18df0922</t>
  </si>
  <si>
    <t>f9c2c1987ad59011efd2677e2c3aa3e8bf0920d94bd24c8ab5cc88e44eb9be33</t>
  </si>
  <si>
    <t>f9c6c899c89e645da05c69e22f3d97273c43bd0b59449953c24264615e407d6b</t>
  </si>
  <si>
    <t>f9c8510acb596383bc264eb865c1330abb2a4914e1c9b82a200204f384639a4c</t>
  </si>
  <si>
    <t>f9c87c57c313fbdb159e5a38d12da28df45e2dd4adee486e1537224d36fc0138</t>
  </si>
  <si>
    <t>f9cae82217fe201324b4c0c83d1a8857ba1d19b9a4a1a65d2e6fdeff224336c3</t>
  </si>
  <si>
    <t>f9d347d062ea89fcfa7b246a662ea38e32b9543436f20328726c4b5c280af6b3</t>
  </si>
  <si>
    <t>f9d8a5037ba25ce025bd20519bc1cd4312b5e63713329b26b2720ea5a30238ab</t>
  </si>
  <si>
    <t>f9d8b5c1232a3b0f5d51a9870c06b8e79be539d233220366a975cf5cc68fa0ca</t>
  </si>
  <si>
    <t>f9e4bf32fcf0957da51c40cda2818e268a97a2ff38d889c5926c193c45e46d7a</t>
  </si>
  <si>
    <t>f9f1d12a5aebe4dda34513ea42448a7b937ba95ea01031cd2302a740219fa7d6</t>
  </si>
  <si>
    <t>f9f5177e17e0decd63c3796283d467ca4abf3fc51cf5c7239fd26cb56cdbedcd</t>
  </si>
  <si>
    <t>f9f52d53f29dcad5d495a46518edcd6f90c1d5ce8992c8a760b2f68ddf3f71d4</t>
  </si>
  <si>
    <t>f9f7993db6a4d5ec177170f12ea5a86aa8cfaae1920da9e05185d8512aacdf57</t>
  </si>
  <si>
    <t>f9fc0f555dfb9e207c65181fadf6012c07ed065740c7e5b42981a90f106480c0</t>
  </si>
  <si>
    <t>f9fc4741609f354249ac12b5855f732f892ddbc2e935540fefe1fc302312c4ed</t>
  </si>
  <si>
    <t>f9fd1635010662de24c61dabc19a6b9ef515362e1a966df4412dec987e27d30a</t>
  </si>
  <si>
    <t>f9ff743000f14c7b8e36bc53f66fd1118b79ba7103b812a2a4fab1e4aa3a1d46</t>
  </si>
  <si>
    <t>fa0076c414630a9c0d1de61fb03adb7757cc1024e9d8b9c6769a9bf6676b55ad</t>
  </si>
  <si>
    <t>fa0e92d1d3f63f22be8938935aa533533ca21d7ba6bbb61dd26edfd46a88dd07</t>
  </si>
  <si>
    <t>fa13ac6cd1beb14611c9471432888f5f7ece78ab6feff950cd4ac97ef579da77</t>
  </si>
  <si>
    <t>fa177620eda6f180deaca708512cbd90fc92d2ec60b95c4207b2591333943012</t>
  </si>
  <si>
    <t>fa1ffc00c86cbc5857453d88358da2c97e271a327ebfb2994afb53be8f481fba</t>
  </si>
  <si>
    <t>fa29c58555d21b03abc10d7ae3a2463c64695343eb0e43cd10b44be7040bc548</t>
  </si>
  <si>
    <t>fa3059392399e1a221b6372b82dbe71fc0c2d51878cbce388bf7f4b48adedb2e</t>
  </si>
  <si>
    <t>fa328a8e4cd5c0d3116b10f6653ce20bba4703b8f01902224f742c62cf2da31a</t>
  </si>
  <si>
    <t>fa32a1091fe98d58d164363617606310de3a25e7e91de8705e4c2d1ca5d4f961</t>
  </si>
  <si>
    <t>fa37482aaffd5e6f26ef4d71a930bf71424cf6e824c544dbcb0c10dcedb74b3a</t>
  </si>
  <si>
    <t>fa3d8222bb0bd2c6b0a971ed3122db5c54f81c8e343b118b7a57a898c8716d10</t>
  </si>
  <si>
    <t>fa4095388675090323b75a722f868fe9fd16e28b341dc34fceb4b97a1e320805</t>
  </si>
  <si>
    <t>fa4c73f5613b21c0d5ba9c260151078b30dfb423f295de8bab3c7c0270d740c4</t>
  </si>
  <si>
    <t>fa5122435df902832dc1f07baba4e66ae8551154604efe5d36295d7f27ae0b4e</t>
  </si>
  <si>
    <t>fa51dfbfbcacab9554579a16f73a59fa30081c3ef7824b9c8bc42a42c9d098b6</t>
  </si>
  <si>
    <t>fa52c3cb3e95baad9bd840cded61beac444e937783a2952efb942609f8579716</t>
  </si>
  <si>
    <t>fa5b6003fe96bf00367e13695a69fae6bd503774e32618a54bd936bdac7f112e</t>
  </si>
  <si>
    <t>fa68a7b6420182800de2f63153a6448d5a92f68a0214315c5326ee8a2fdba564</t>
  </si>
  <si>
    <t>fa71b641c547c1589fecc3582fbde664fe5312b61be4425eb22573e0ada6806d</t>
  </si>
  <si>
    <t>fa73be5f3ed741affdeecf02ec4a2a70879a22772946464426682be6c5449e34</t>
  </si>
  <si>
    <t>fa750ecec91b42b4228ca77c28c990dec118252704fc4cfd59a04b6a419a57e6</t>
  </si>
  <si>
    <t>fa755625d254367fb435033fc0db812afb9a744485f032ca2d4cf5acdb4d8ddd</t>
  </si>
  <si>
    <t>fa75e249edcdfd22c46057a707e2e518b80203c7f5518bc168d4c35757dbf3ea</t>
  </si>
  <si>
    <t>fa7755c63605e6789ecdd31b15bc97d78bdafff873226eafa89abe3fa9f358b6</t>
  </si>
  <si>
    <t>fa7c24aec4f0bde80b2f861d9051b505c965e37c3731156e7e0ec9f01656f5e1</t>
  </si>
  <si>
    <t>fa8141328e831f1ef7ffcf05ca00d4f64bf7bd97e4ea66f3cefc966879bf9633</t>
  </si>
  <si>
    <t>fa892bee42721e7d2782a3884f439c26333f43f0e58cb6541f5188cdcca925fb</t>
  </si>
  <si>
    <t>fa8c8ee10e3aed01f8dd60ff573259ed692cfb2831754bf0be2d02666b66790c</t>
  </si>
  <si>
    <t>fa8cfbc9b5cae6548a87f010ca19842c6f7dfe85d0e9c352dd9637f2a78df0fa</t>
  </si>
  <si>
    <t>fa8d8c4e45885ab4222592f5b1db5f67eaba9b3e0cdc3799dcff7b3b228de08e</t>
  </si>
  <si>
    <t>fa8ddd98a2f18d52ed60f62e77b0846b7f73c0bb7ed3fd10f6a8ab56515418a3</t>
  </si>
  <si>
    <t>fa8e23365eaf181a7d3deb0783e308cd0b4dba70808e037972fc68716b18424e</t>
  </si>
  <si>
    <t>fa94ba57184b67313cfcbd3db8155f103412085b4cdc968b733fc15f40946b4e</t>
  </si>
  <si>
    <t>fa956bd20be78bb50b0bdae784b7b9c61820b34a7f606ecd7895943b269b4d30</t>
  </si>
  <si>
    <t>fa979a9a027b58c04c4aacebd48b6450406553e89a3ab0f3e70cf7a5c92bc663</t>
  </si>
  <si>
    <t>fa99f0cdb69984c49d696bf1d281c1ca160fc1171f838a8c55f273f21a81d012</t>
  </si>
  <si>
    <t>fa9a58cd6b360a91fa60a2173e49c443e4a8f9ae0469b4428017352cfb5575ed</t>
  </si>
  <si>
    <t>faa68b63aab404b47ac3e627886d9da2300189365314d67d5b5695bfb367acfb</t>
  </si>
  <si>
    <t>faa815f29b7a7d7201a2ee52daf64d785c93ef546f2eba40257ced55e71b934e</t>
  </si>
  <si>
    <t>fab40366ba68c2ccb0bb1cb7eb73e35e1f27c8d29c5875420359da0584794eac</t>
  </si>
  <si>
    <t>fab73a5622fe3d56cb667907f9cddb3bd8b1dd8328dee8937b4e60fc0763f374</t>
  </si>
  <si>
    <t>fad07dc3df070d438359d832ace29caa3f2c22ada919b5dc8409ed79c197b0ef</t>
  </si>
  <si>
    <t>fad1ee848730b08e76a7f9049bf4a20211aa8d6df7d3310e6b85ffa8b1a6410d</t>
  </si>
  <si>
    <t>fad3512d29c07fb8a595c06ccf534a4a5f541261b34ea1d8204c8c48049d4ab7</t>
  </si>
  <si>
    <t>fad4ee5a2380660fd44157e14e792574e92ba3fae73c94fa383892b0dd9fb165</t>
  </si>
  <si>
    <t>fad9d8ba60bacacee39047a603f8f6805b7d325eb958e2cbe367b18a05b3fa75</t>
  </si>
  <si>
    <t>fadd2645d7f8bc0c2fdee852f835a08dd6de76f67f0760d04f068343cbab656b</t>
  </si>
  <si>
    <t>faddb501e0c852dd6c26567b111b130a876804da0334fa336cddbbea73cecb5d</t>
  </si>
  <si>
    <t>fae05b760962b0d17b41869d3600bd26a6c99eb69af11c10c261d6a41bae2ec4</t>
  </si>
  <si>
    <t>fae648204c5def81394b2f845330dd8f8b35c0621f08ec7297f11aac9f0c70f8</t>
  </si>
  <si>
    <t>fae7039206374e3a95531cb766dc882f4cf178fb468b5a922f642d455eeaccfd</t>
  </si>
  <si>
    <t>fae8147df3fa616cf9212e552ca478387931364ee80495d6a2c2263298ed1d2d</t>
  </si>
  <si>
    <t>faef7584588708ec55f08c88ad5abe1824cefca3ff628d772ad002f0f3b93b44</t>
  </si>
  <si>
    <t>faf264817965f2d05034d92f4d98c5169a7d0219edde027f3148a96bd489bfbc</t>
  </si>
  <si>
    <t>faf46ffa1778bd4c5af378dd420424ed187dd77fd413ea4f718b0de952525efc</t>
  </si>
  <si>
    <t>faf77007614e74e4d76fa8ba39e0784b7bb62ced03748b5e4d65ed414898f549</t>
  </si>
  <si>
    <t>fb09f38c9122925471c7a60a6c6d114447697e3af8c4173d590ddad79250d5bc</t>
  </si>
  <si>
    <t>fb0a5a5e0134cb645b24c0caaef2eb68828ac5fdeceacf39d21e83644044eaaf</t>
  </si>
  <si>
    <t>fb0d4d277e9634d28d966f71a664d793d5d2c9b6f862c18911d31fe0a89a8731</t>
  </si>
  <si>
    <t>fb11aecccf8c1255b953cbeab20f55755b24347b703838a8c28b2061811e4cd8</t>
  </si>
  <si>
    <t>fb134be46376a3e736f8a3f67733a1455e94b9a0b4d96ca6c75018a3820a8c92</t>
  </si>
  <si>
    <t>fb1fec9adc54bdc8efe9a1db8db54452c745f6f6f9572992706310dbd8ba4899</t>
  </si>
  <si>
    <t>fb28123e49c2ddb5a61c144ca18e7943a8ff945c6224b3eaa473e54a825571a5</t>
  </si>
  <si>
    <t>fb2bf32b711825a339322ce8c1cd8c1e329697be30e803f22d0499e3efd73025</t>
  </si>
  <si>
    <t>fb308b8f914167dc120ca63a5dcb4023f4c357c91bfc7ce50e83aa2b510e3353</t>
  </si>
  <si>
    <t>fb334efd89bce0342c632e8300f53d9b369e45e23c8d79ebfa80c23dc2f322db</t>
  </si>
  <si>
    <t>fb3de8019612ff899b4f7707cd312296bf35752beca26f9ca0516c978fd2e943</t>
  </si>
  <si>
    <t>fb3e7795d0fc018816c5d5a375299e5347d021814eb8cc62406f238a3713b70f</t>
  </si>
  <si>
    <t>fb4431dd31bd5b0c5008704dc7862e1307bb5e7c2286b2383a3b119dca06ab29</t>
  </si>
  <si>
    <t>fb474b5fe4a637e8c7d7efa493f2f292ff39a894476192113c47bad26721192a</t>
  </si>
  <si>
    <t>fb531cbec4878bb383068c5792b80575034ac62717afc6e7ef70f8aec76f50a5</t>
  </si>
  <si>
    <t>fb54b9e18e419676c903dac3c76bf6637316c4df50b12daa5112ab978277269e</t>
  </si>
  <si>
    <t>fb597bb595639decc442355cf91b2d9e0a8fe344a12e3df6713819db7e0a7b57</t>
  </si>
  <si>
    <t>fb5d8c0c90906d6868e43d83706ee71c4e43b84e368cb49077dbadca32901269</t>
  </si>
  <si>
    <t>fb61a2fd11d22f72d2ea8dcbaf313b47e95eaaeded875d43f95aca0381a92cb7</t>
  </si>
  <si>
    <t>fb68c4998291d0e417265039866469c0df31e0574f4932b0fb44cf089b29962a</t>
  </si>
  <si>
    <t>fb6c5c9137d27e83de8c67f2bff3d03f6cf9e8d5474ad466536dfdde7244f4da</t>
  </si>
  <si>
    <t>fb754e616b0048f5ae3c6dd443b8ad610fa613dc1a5a9350d9e9b5a17f4e0505</t>
  </si>
  <si>
    <t>fb7cb37bb7443868166b012dc856855e5b4d6e30f65963800765f24e7e0e1fef</t>
  </si>
  <si>
    <t>fb7e472469ee0b4dbddc8a01f7285e42c17f82669681cc613236c21f826adc75</t>
  </si>
  <si>
    <t>fb830c3b5575dc56e879b967626efb192e041d77e614ed11af123f7027f76d05</t>
  </si>
  <si>
    <t>fb8460ce077d6f099f441337fde88293d7e2a935c2cdb5eb698d44a38302ffbb</t>
  </si>
  <si>
    <t>fb84a571a0d6b39ed966de00006fd1889c28dff963e5d16a4b4a72cfc055d8de</t>
  </si>
  <si>
    <t>fb8d82803a5c26f65474644ac88d07f1a53935bfed71498008caa44ea94abd3c</t>
  </si>
  <si>
    <t>fbad6613eec1dbc036e725b71a02cc56402af3d904ba871338066fbc831e19fb</t>
  </si>
  <si>
    <t>fbad945819a8b07132d225f91f9c81d667db97a4f546324531631b8045736975</t>
  </si>
  <si>
    <t>fbb0dfeb75ef6f21a4bb2c8b30ebbb154404ebca39dbd91405819e1975195a5c</t>
  </si>
  <si>
    <t>fbc6b2ad6c5951305db1699249cfb09046a6435dbf81f8849a3f21f08f0106ff</t>
  </si>
  <si>
    <t>fbc75d86699ffd1dde65fd8dc358eb041732454c703021ae7424a980cdbd763a</t>
  </si>
  <si>
    <t>fbdb13b5f1b25a648fa6030d2ce07101877c5f81358ab3ee997a29065c978480</t>
  </si>
  <si>
    <t>fbf1600f12315c6ad2fd80e4d3553d815d6136dba7bff86481b646aa8dce3370</t>
  </si>
  <si>
    <t>fbf2ebb762a1d72c5f5f3bc36f16cd530ef76b214aaa3357b00f4810f97232f1</t>
  </si>
  <si>
    <t>fbf3312f04ee78cfc2aeadbe9ec7e7a64e84bc233dd4918b1dde7ebbd6eb4276</t>
  </si>
  <si>
    <t>fbf4a2b8467ff89c828cffdda5d420ded9c4709d53360d1f633470f4c1325fa6</t>
  </si>
  <si>
    <t>fbf5832dabb21a1246499ee776412b20de5652b8e7419d9c919420f4db0197d1</t>
  </si>
  <si>
    <t>fbfa0dd15d4a689a5cf91277914b0ae2d117e6b057b101c9bc9a8a22d9d87ac6</t>
  </si>
  <si>
    <t>fbff67dc17b6e6b491dc1c88e3a94f6dbaf297ef1631dbb06d8eb6306f92c029</t>
  </si>
  <si>
    <t>fc0195d64468120b1eb717bc529bdb9eff1b37077a01c8209a6b62380c7cf8b0</t>
  </si>
  <si>
    <t>fc128b3a463f2959a2d1c0950a4ab6d90e838063ef241ac9ec99a2ca8d4fab71</t>
  </si>
  <si>
    <t>fc1cae2d451ba2b3076553d56fb8bb63728419818ba34f415e20001883a7a9db</t>
  </si>
  <si>
    <t>fc1d659f7ef355fe8007012c07f5d6643dfc396e9f232eb07d7da554d1000e63</t>
  </si>
  <si>
    <t>fc1fc93a26cb2ec7f6453d2534ed764a353f17f3fb4167eef700578d829680ee</t>
  </si>
  <si>
    <t>fc21df5428ae2c186e3bb0f6fa8ae414f7e1d3ae683e3c50876326c639aa37fd</t>
  </si>
  <si>
    <t>fc24870ebd081ec2e495cced1b39d0577174ae4f6d402d4e7863cdf6dbdca8e2</t>
  </si>
  <si>
    <t>fc291043e2642adb258bb518409dd3ca4b604ce2a88528100b9277ce43fde977</t>
  </si>
  <si>
    <t>fc296672094d3d5fd34ad25c77f9b72e7e2c5654a5d0b0be60c390fb20237ca9</t>
  </si>
  <si>
    <t>fc2d8441a5acdc702d04f443d420f1adc4beee3bdcd3547030c8989173c119a0</t>
  </si>
  <si>
    <t>fc31290b0c7b624ddf0b5477bf98b26f18adae8c17908eaa4446e97e59c7b116</t>
  </si>
  <si>
    <t>fc370544daba297a369b76cd3b3f8f59a3b70e7f12d8a43c489e450f4dc000f7</t>
  </si>
  <si>
    <t>fc372930dabfc8c0e9b25ca1f364cb2968b7babaca76fb74216f9f2f739edf0c</t>
  </si>
  <si>
    <t>fc47b898b42516a2feabdea30ca74607666e23959495ce5d3675ece294dd03f1</t>
  </si>
  <si>
    <t>fc49030c8e0ac643f92cc5a38254578b2c824e8bfe0272416e04a4e6e8b62204</t>
  </si>
  <si>
    <t>fc4f3a9bd06869be113d9715828caf3d120783053ca5d3aa98c19e5f44fbb17f</t>
  </si>
  <si>
    <t>fc52af99731db3526c245cd172b3e019b6d766a60881f71260f60755487223cc</t>
  </si>
  <si>
    <t>fc5989ca242a00744a3574b2425a7a7037d587298ea0bd6daa1bb3a9fa6db4f0</t>
  </si>
  <si>
    <t>fc5d9284c32e6810f3bd1a7be3c52a8e93437abf11d50d73f7634beaa7bd6c34</t>
  </si>
  <si>
    <t>fc8b92e1b62a4903625056dbe46182ebc588d5af785a987c2f4ae01e6de1b9b8</t>
  </si>
  <si>
    <t>fc9f38b6f9f2963d3bc8d39c83cef59c110ebcd34abde2c873a531e7ab5a7327</t>
  </si>
  <si>
    <t>fca32030e2d04a8eabefcf8281f407f86af24d3f7ff7d3c2fada9aae3f691495</t>
  </si>
  <si>
    <t>fca455fd8feedc0316f71c2357dbbe9f3e0fcb70949cf34b18ec4c14b7a65b95</t>
  </si>
  <si>
    <t>fca54567e09a49516154244e9566fcc693d431775e1b8ce4638e14f948dc1fb4</t>
  </si>
  <si>
    <t>fca6ae7a4332553daa0f160ed79b7915e422792ce9bf2e443a20a333acfb125a</t>
  </si>
  <si>
    <t>fcac0d2f9d0ba97563094b50d964f63cc6fcf8822a6ed23b2614fa6bb9f1a273</t>
  </si>
  <si>
    <t>fcb3739e1b4aed0f9488a7a94c283e16bd554976af64ac2b22f88165167cf231</t>
  </si>
  <si>
    <t>fcbd65780dd5c19178a1a71e63863f593f524a0c27afe047484084cec67cdee6</t>
  </si>
  <si>
    <t>fcbfa3f43bed08b7e4cbd719361ccdd268103c790d8e85ddb2e8afeb9c6d1770</t>
  </si>
  <si>
    <t>fcc1b3127aa9d52400a36948491ef0a3f6f17d4e4f28a690c00e015f22e853c4</t>
  </si>
  <si>
    <t>fcd11254be43424e29bf03b2909b924c2a587c6241b5b00618e0e56b8fabe80d</t>
  </si>
  <si>
    <t>fce5cca9aa452b651c229e7df8fd2b49ddc561010cc7f861ed2e92a0d7679eb0</t>
  </si>
  <si>
    <t>fceac359ec0d7228e9a5a799eab2da191705faeeb575031b3d564130e1bfd2ce</t>
  </si>
  <si>
    <t>fceef88321c9e2cc176e9c0d99bd1c0c43999599ac0ce78006f6d454fe608504</t>
  </si>
  <si>
    <t>fcf2fe8686720c711c24d2621a1dd01571300d9a127cda152a70f3df3e3f297b</t>
  </si>
  <si>
    <t>fcf9df773345df9f2b31f2818295e19b34e018d5fbd3ab58096c1c41c6146aad</t>
  </si>
  <si>
    <t>fd0380026a88c73e0c6c553d4fa0d80bfbd80194c19ea96dc25f818e1c47c07e</t>
  </si>
  <si>
    <t>fd06c86ce1a4b5d665860957c8a9b5bee9fb5d0986520e9f1e09e821339df644</t>
  </si>
  <si>
    <t>fd08c86c8fb91d5dfa8412352218ec9afa46b539281897e1313de023f5742ac5</t>
  </si>
  <si>
    <t>fd0e9711d1f00443ea6c27e1447c0bb8bea4d4b8bad1b425dfe011edda2fabb2</t>
  </si>
  <si>
    <t>fd1af2145f00e2119120cdc193635146a853818875be08e107535683967cc853</t>
  </si>
  <si>
    <t>fd1f9c4cc101da3bacaba22bfd3388d7f0e0af2dad3a1382c20ea4e28d2d7b8f</t>
  </si>
  <si>
    <t>fd2e7151a21ce22be6a00d0b7af3f281c46877dbec0796d0142129dacdc0ed7b</t>
  </si>
  <si>
    <t>fd31e905498b313839bb3df7603c7226dae521cbc7197f1e22a4f00d04bbcc3b</t>
  </si>
  <si>
    <t>fd34b31e18c8b8d55b99d6509f33eb8b35d81f642f8dc4b051da73081025226a</t>
  </si>
  <si>
    <t>fd3543653d8320a5e06c5b8b69fddf6039df08e3b3485cfff909c829ab44994a</t>
  </si>
  <si>
    <t>fd3990bb4b25750aaa618cdbeba0f7c192a910f62a1e5c42c8432cba5bfb2891</t>
  </si>
  <si>
    <t>fd3b1f68acddde7ec716ee21eb700f14bdeb1e8ea14a67b4a1613b4048fccaa9</t>
  </si>
  <si>
    <t>fd3e73c58c7f96624708e8fe48f67ad2a75f528a49c7994d0759bfa2ea49a844</t>
  </si>
  <si>
    <t>fd3f403599e87c9442865d62cfc1f2e7993c93220047cfb1f0dd1ebe85f2fc2d</t>
  </si>
  <si>
    <t>fd423c39cf02ed99a0e96fa3a92531cbd2f5fe36cbfb09076640833321eeba12</t>
  </si>
  <si>
    <t>fd4342af8617f88c78ea0a3f6aeeb11cd206fb66cec46f0892009dcf0b91f488</t>
  </si>
  <si>
    <t>fd4d087fba63048e45a917a17aa77ecd8cbc56221f5245099d266ee661cd22ad</t>
  </si>
  <si>
    <t>fd505ecedd1371e0e7af29308775a78d65dca4aa7df199af025ad5adf8af4663</t>
  </si>
  <si>
    <t>fd531f12d7536cddd969dd5d2973fb69aac86b0908b16819d28d8e3fc3f2db14</t>
  </si>
  <si>
    <t>fd5432c0a6513fce2cf4a5b9b033bacabe952322ad3885badacab4d5341e3bb0</t>
  </si>
  <si>
    <t>fd5e0c5a538c0e51d209d93e434ef97a28c895d26d18dfbf1c2f9b461efd8f86</t>
  </si>
  <si>
    <t>fd6d65eba901ccf3caceb72e43c3248cf1177a88ccee4318a785b8d29b980d87</t>
  </si>
  <si>
    <t>fd71d5228d1d847108d9ab45da9deb29df3e11ae6bf13b376a8920d0fd7373f6</t>
  </si>
  <si>
    <t>fd73a29b225b01a3fb44a978d5952ad1b747940cb2609b287f2ce12e6c43d6a4</t>
  </si>
  <si>
    <t>fd7a8ebf98f8326579921c56d0dd05a6d4a28737f2b2485c07911abe4ec566ca</t>
  </si>
  <si>
    <t>fd7d81f2909d3dc8785c95a44956779341e6347958005c7424e1c8c6e1a3619c</t>
  </si>
  <si>
    <t>fd87cc1f6785e5d15a8c79f14f3bea40b6948384f96709b34ef267b402b15a46</t>
  </si>
  <si>
    <t>fd8b45368468ae19b4d145ddfbbe0ff93412ac91d046f34657df6515ed2aa293</t>
  </si>
  <si>
    <t>fd8e8caecc76336ac7605c0f3e6dc075540cac7b453fe672062576c7a02bfa23</t>
  </si>
  <si>
    <t>fd93af9b1c021617056a20fbb074509e99e023977d351b4f5328b27166fd0f93</t>
  </si>
  <si>
    <t>fd9589704d433b2398291bf98e6aa86353dbb2a698a879bb39a4574173ba833d</t>
  </si>
  <si>
    <t>fd9bdc8e32afed4283c6adff1aeed1632aa43665de595433426428378b1a0ce8</t>
  </si>
  <si>
    <t>fda318095c274d1ceb2f8a51ffa23037a466ff477d29da5f6758b9a7d07a1156</t>
  </si>
  <si>
    <t>fda4df98e4d145bcb2a6820de55899261bf349ca04c7811911d7e7873999c3ae</t>
  </si>
  <si>
    <t>fdae0431027e701ada9101e3a5269252b184d0f4a771dad82a5bb4ff45ae86a0</t>
  </si>
  <si>
    <t>fdaeac8988f52f57019e3893ce1621ecc2e1b4dd06604163193c2058bcb9ec59</t>
  </si>
  <si>
    <t>fdaeb75058df1481b2f25a814fabe61e4c794daf1b0b04fd37d4f0fe2822a709</t>
  </si>
  <si>
    <t>fdb2085c6ccd6655a176c20fb898678e432090fa56918bafe8361fbf08abc853</t>
  </si>
  <si>
    <t>fdb6c95709c6e3d914d124e2728fc3279616a65dd96b964b30faed14ae50c83f</t>
  </si>
  <si>
    <t>fdb8c35fb7cd6c282dd7c27c3c4567f86a0c6b2c2e99cedf2279891feb28112b</t>
  </si>
  <si>
    <t>fdbde8f91d5722d5e7684569d71e8316a05a83f717b45af819d658b64ae94ea2</t>
  </si>
  <si>
    <t>fdbeacf7fa76ccc20c1c59595f404d327d3366379a3a002a6e927bacacae3c60</t>
  </si>
  <si>
    <t>fdbf31111ec72705ce2e4d611e3604222143ee3c0428ebbfe306c34b080792dd</t>
  </si>
  <si>
    <t>fdd4abe789df9453ff644e0483163a23036272a8d50e9ea06bff46c3fd46b758</t>
  </si>
  <si>
    <t>fdd95f286a461c28a1fce5761a0b1f51243cee4a93f8fed00f53183f8c7a537e</t>
  </si>
  <si>
    <t>fddb811343f0a779e6aebaa36d00c308c7b687f8bfb67a9ab38c1109c526139b</t>
  </si>
  <si>
    <t>fddfee3aa076b07c2de20972a3ba2964ced1d9caf201195047751db43505d485</t>
  </si>
  <si>
    <t>fde22023a3f670f56af01e64f6a111572c03c20c0114575326a9748caba1c8b2</t>
  </si>
  <si>
    <t>fde2ed25edefced87087961d0f1e53df9a7c987cda7bbd14a5cdf48fb0cf5316</t>
  </si>
  <si>
    <t>fde6b22512c841be4dc5908281e0e96e6bbf082b068928b656edec5025e6d811</t>
  </si>
  <si>
    <t>fde838b83ee22f203137655f09256da3d69847d6a50ab0950f0c17fc76a80ea1</t>
  </si>
  <si>
    <t>fdf1daeb877e824a03e5d25a4291d1b91a414af0a3876c8470cfbc68892b0dad</t>
  </si>
  <si>
    <t>fdf435f4e0e8b11d17cfded25ebfef3c02a0d8fca6669071cf49a0a7aacc5891</t>
  </si>
  <si>
    <t>fdf5a1b45d9ebd8f0b7da4cf1981e03c1df32c0c0065327a82abd39e79f802ed</t>
  </si>
  <si>
    <t>fdf61d5683692b1300ed8c6a4ac183c3436887071673165d11d4f148a75f9f19</t>
  </si>
  <si>
    <t>fdfcc06dacebf84608293a9010090427af8575354846486e76cb636d33ac471d</t>
  </si>
  <si>
    <t>fdfdb497ce06915d70a6ca374fe3027a762dd50819f574277ed33ef5742c7f07</t>
  </si>
  <si>
    <t>fe025f3193d6454e9d3f4834dc3142f589114ed22829807b1f3c48a5a21359ff</t>
  </si>
  <si>
    <t>fe0d1ce267c46e7c1a240ab75bdb21280a00a1efd9f608c2a726f58c94ca5409</t>
  </si>
  <si>
    <t>fe15b722d9f8ab73a9ed5d8ddb73bf38464ae193a62740dcac4e616af5b9251b</t>
  </si>
  <si>
    <t>fe16acfe0edf5a47621dba7779bce15c0bae63631a3dd7374e3f40755382971e</t>
  </si>
  <si>
    <t>fe19f6a3c2a6528133c06d496bfee9450f7f9a2d38dba5fbe22a44c4a3a84330</t>
  </si>
  <si>
    <t>fe26da69161325efafc178cd767088b4aac632809bf4a837a450e900e6eb4a79</t>
  </si>
  <si>
    <t>fe2a9934d7ec4db77aec3a6a234273e8ee5135c8d397c7604f6bfd029ad4d107</t>
  </si>
  <si>
    <t>fe2f2d0a327348a862131b53a019919fc6ebe495e14b361f88804d8944ea024b</t>
  </si>
  <si>
    <t>fe3261a0cc67535bc9ecdf92c50c7d699ae56d9108b2b1681900a4458841dd86</t>
  </si>
  <si>
    <t>fe359607c5a8c3231cff3a9787d5829a771e174ad733ee30966b621ed061e3c3</t>
  </si>
  <si>
    <t>fe3620a33efda94f818c44a59f0cec5ae0f31ba8034a0450b3d4968c442dd136</t>
  </si>
  <si>
    <t>fe3843fd6ebdd158ada9bdc2bec97bb8728e03e45fcc46e21c33004cd5045f81</t>
  </si>
  <si>
    <t>fe439124377a1250dae332d6963984d391a16a9be2844f4b590a471623332b82</t>
  </si>
  <si>
    <t>fe46ea4417b3bbd0df624996cb16c225c917fbb2247fbc97089d20dee951fc7f</t>
  </si>
  <si>
    <t>fe525b9f69cff21f8af6ab5972b40f0b37668a4629f19cb34d26508f0122ac83</t>
  </si>
  <si>
    <t>fe5c90c5f5a238d4a5b8d6a224fa1aac530b130d7c630da09fdcc4027b7b21d6</t>
  </si>
  <si>
    <t>fe5d5bca44e36489295d5d946902cd96a566445ac1face18160eafbfa69735ad</t>
  </si>
  <si>
    <t>fe60dcdd97edc5b9f4fe8c4ef455d93e4734c28eaa689d6826d2a8a16264d824</t>
  </si>
  <si>
    <t>fe6b9d518c93f512b7883dc7ca805708302c0dac2fb06daae194aad767ed441d</t>
  </si>
  <si>
    <t>fe6c55a1131d3e921af2dc4bf4c3a03fe4a3ed4938db39a86d9f6c26d9920154</t>
  </si>
  <si>
    <t>fe74603acb2b8ff8bf71d6b2118e7ead5df60ba1d342bd5fc7703c4e11f1bacf</t>
  </si>
  <si>
    <t>fe89c2d747720363935577adc9e7b8a229b8e23db9e37df9d7f43f42d0798711</t>
  </si>
  <si>
    <t>fe9a02b10dd3febb1c354141dad261d59ab518cc55a392c1a42ff0b0c983a57e</t>
  </si>
  <si>
    <t>feaf5a8faf0621b953f66494c1f5af060879c16e2d7d89b291d715537d72431c</t>
  </si>
  <si>
    <t>feb249dfac895e9b1c33999db78b73556b119e34a0ec84a9dc67cebb7ae1478e</t>
  </si>
  <si>
    <t>febbe25cb57bc90f15b3ac96d92a8608874fb78d5b60086100e1ea0090eab99c</t>
  </si>
  <si>
    <t>fec338eacc5c1768c5a32ab23f6d5844ad6654a2d4868c83952afafeb291ae5c</t>
  </si>
  <si>
    <t>fec7cdba04654b2a92e7bea61e9a79ddc6627cbe6f7e6814e86b87b163c1019a</t>
  </si>
  <si>
    <t>feca8585384dc1ea185d40f313ccfaddaf9e19e9df66913ad062258b61343f4a</t>
  </si>
  <si>
    <t>fed1f8798f2a65bbde023a33727659c933cb291d21137f7c3a5533f81fbdbfa0</t>
  </si>
  <si>
    <t>fed900beb2e384b705e25a514c97abc78f9f8f8bf7e89ee596f340e477eaa1e2</t>
  </si>
  <si>
    <t>fed92251b9ee4205a29a549ac2399ff9678cc47286f5ee319e47e5533edb42a4</t>
  </si>
  <si>
    <t>fedcdd281e54041eb5b81570728c29bf9ce581e970d777e170194e6318cb9e16</t>
  </si>
  <si>
    <t>fee2e6b0008364b5a6fa61f2a3f99dfb88165a29beb54504dedb266a2b8a1bd5</t>
  </si>
  <si>
    <t>fee3f7f926ac508186ab5ab8a394c1d4192796dc485c849c4638ba2b23d7affa</t>
  </si>
  <si>
    <t>fee567fdec754a7c6c65d5d741f1ae6fccb6e62f11163dc19094f7f85e57103c</t>
  </si>
  <si>
    <t>fee657b48cba56a38ad3fe5f14f86c559b97c56f0584b41b4ea920e28a349ebc</t>
  </si>
  <si>
    <t>fee855bccfdfd18d1e0fe4c966a2f44dd31a232704c8562c77d792b9a144f201</t>
  </si>
  <si>
    <t>fee85654b6a453c39cffe34b7f21b3bc2892c7eccf354f04ffead2cd68f324b7</t>
  </si>
  <si>
    <t>feecb86523f77f7ff90c7ec966912b50c4d6be88aa6546b2cf25d5e65959781a</t>
  </si>
  <si>
    <t>feeceb4151ff6a3e39a3f85efb009702cda8797ca25a547ff2eb0abf83e889ce</t>
  </si>
  <si>
    <t>fef785311e679d2f7232b00105955a0aa28241ad3e0434a0a6c5272e4a253e96</t>
  </si>
  <si>
    <t>fef7c5b01871745bfad6d75415b9fc07841b0a08ebf7eda0abd2d95ea266bc8c</t>
  </si>
  <si>
    <t>fefe25fcced07ef6dc9b0427cef113d68211797278cf9d4e1b810338c4221030</t>
  </si>
  <si>
    <t>fefe61422776aae38dbd1a93214c9166b4a0327905a5943ffbb1da138a63f018</t>
  </si>
  <si>
    <t>ff0bdedd4e58b243a32a291249329ac80ff857d9925c7b5446960472b9da942e</t>
  </si>
  <si>
    <t>ff1dd350bf691a18485b79d44cfc555e0b564ed225aeed39637e49f9d57981b0</t>
  </si>
  <si>
    <t>ff20553ac7745329ae13581a22ba4e63687b2f57e4f7b0f64abd0a50bda7e8e8</t>
  </si>
  <si>
    <t>ff2703a066689194e66cb8fbc2e80219eb76075bc7da43e55bbe983cc3476894</t>
  </si>
  <si>
    <t>ff2ff637341a63a5fc74ea916f4cba961ff204e47f9a532a718a7761baf93fab</t>
  </si>
  <si>
    <t>ff318aec44c6b5df30cbc100665cc36bb9153d5f0046a927af8ee26dd318db1a</t>
  </si>
  <si>
    <t>ff36de642bd6604070afb2fa00baa87233b060e265ec76c12febb31444957f0c</t>
  </si>
  <si>
    <t>ff4297baf7d230d658a89c62f12764f4243644191bd3199bcb07ecbc3623030c</t>
  </si>
  <si>
    <t>ff443d95facd90a8b247561a37d8bcadb0c0faeeec517613207941d6138db643</t>
  </si>
  <si>
    <t>ff462cfb8ec607e114800facff90731ced1afa436cfcf6b567a4c4cd843c45c9</t>
  </si>
  <si>
    <t>ff4756fb53cef94fe2759b75b752bd2f99354105b37aae586122d69b5c0c9571</t>
  </si>
  <si>
    <t>ff648db982aff600c2d47d68b71f7ec44b7101c9c985a2f689c630ead07a7b54</t>
  </si>
  <si>
    <t>ff6574044d984b6fa6e12c525a30f34020c6c09a928395dc8fe45a3535290a72</t>
  </si>
  <si>
    <t>ff721c3a26d47690ecc3f80a6185a62ce8e3c0daf743fc8251c6a60624323353</t>
  </si>
  <si>
    <t>ff7ff1af144a7f6fa57b2d816b8dcb297ae3461e3a250804c41294862f58d190</t>
  </si>
  <si>
    <t>ff8508a1ee316e87ddb61c2342ece82117336b9ab58dcd9267ebb344e085beb2</t>
  </si>
  <si>
    <t>ff8c858aad66a9bbce9fbb66c1072877a76312514223e8a261fc746e0d350084</t>
  </si>
  <si>
    <t>ff9fe5d7e84a88cc6ca59a63fdab6f4bf49d1454de4d6ba011c2707ed4411ef2</t>
  </si>
  <si>
    <t>ffa4e8f58e24dc68394c9bea52a98b9edde2deecc5433509225fe62499de7933</t>
  </si>
  <si>
    <t>ffad6f3b2ef78924e6cb0d3289245bd554dc78522ed6a2691a4504682def9cda</t>
  </si>
  <si>
    <t>ffb1b5f984747e2b86193cdd86f97f9ef0913b95af7f72b0304b8c6206ae434e</t>
  </si>
  <si>
    <t>ffb60412724698dcd03795ecde182c80a27187401f71c7a0fe84584ede6ba328</t>
  </si>
  <si>
    <t>ffb9fb4b795f8e94d3726163460f5b2c6d5863a6fd4cc9587c8e6c432c1419c4</t>
  </si>
  <si>
    <t>ffc3d39db3f718fb0ee220ec7dd42112bd4db1122e20cbc32e9715113799ac84</t>
  </si>
  <si>
    <t>ffda39c36b42de04c0c5cf77905b521cf2859c86f032179a4a558ea8a3845f4d</t>
  </si>
  <si>
    <t>ffe701deea3fcea616114407f4add0227e736b75e3a61bdc5cb6966b66bac16c</t>
  </si>
  <si>
    <t>ffec2447e5e13c869ff77f514c867fe501d327da6be18b9c4e822e83d8c35e38</t>
  </si>
  <si>
    <t>Sample date 7/1/2017.  Only selected bots are shown.</t>
  </si>
  <si>
    <t>No data available</t>
  </si>
  <si>
    <t>(partial day)</t>
  </si>
  <si>
    <t>Team-01</t>
  </si>
  <si>
    <t>Team-02</t>
  </si>
  <si>
    <t>Team-03</t>
  </si>
  <si>
    <t>Team-04</t>
  </si>
  <si>
    <t>Team-05</t>
  </si>
  <si>
    <t>Team-06</t>
  </si>
  <si>
    <t>Team-07</t>
  </si>
  <si>
    <t>Team-08</t>
  </si>
  <si>
    <t>Team-09</t>
  </si>
  <si>
    <t>Team-10</t>
  </si>
  <si>
    <t>Team-11</t>
  </si>
  <si>
    <t>Team-12</t>
  </si>
  <si>
    <t>Team-13</t>
  </si>
  <si>
    <t>Team-14</t>
  </si>
  <si>
    <t>Team-15</t>
  </si>
  <si>
    <t>Team-16</t>
  </si>
  <si>
    <t>Employee Userbase</t>
  </si>
  <si>
    <t>Employee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</si>
</sst>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m/d/yy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242729"/>
      <name val="Calibri"/>
      <family val="3"/>
      <charset val="1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7">
    <xf numFmtId="0" fontId="0" fillId="0" borderId="0" xfId="0"/>
    <xf numFmtId="11" fontId="0" fillId="0" borderId="0" xfId="0" applyNumberFormat="1"/>
    <xf numFmtId="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right"/>
    </xf>
    <xf numFmtId="0" fontId="16" fillId="0" borderId="0" xfId="0" applyFont="1" applyAlignment="1">
      <alignment horizontal="right" wrapText="1"/>
    </xf>
    <xf numFmtId="0" fontId="18" fillId="0" borderId="0" xfId="0" applyFont="1"/>
    <xf numFmtId="2" fontId="0" fillId="0" borderId="0" xfId="0" applyNumberFormat="1"/>
    <xf numFmtId="0" fontId="0" fillId="33" borderId="0" xfId="0" applyFill="1"/>
    <xf numFmtId="166" fontId="0" fillId="0" borderId="0" xfId="0" applyNumberFormat="1"/>
    <xf numFmtId="14" fontId="0" fillId="0" borderId="0" xfId="0" applyNumberFormat="1"/>
    <xf numFmtId="0" fontId="16" fillId="34" borderId="0" xfId="0" applyFont="1" applyFill="1"/>
    <xf numFmtId="0" fontId="0" fillId="34" borderId="0" xfId="0" applyFill="1"/>
    <xf numFmtId="164" fontId="0" fillId="34" borderId="0" xfId="0" applyNumberFormat="1" applyFill="1"/>
    <xf numFmtId="1" fontId="0" fillId="34" borderId="0" xfId="0" applyNumberFormat="1" applyFill="1"/>
    <xf numFmtId="165" fontId="0" fillId="34" borderId="0" xfId="0" applyNumberFormat="1" applyFill="1"/>
    <xf numFmtId="0" fontId="0" fillId="34" borderId="10" xfId="0" applyFill="1" applyBorder="1"/>
    <xf numFmtId="0" fontId="16" fillId="34" borderId="0" xfId="0" applyFont="1" applyFill="1" applyAlignment="1">
      <alignment horizontal="right"/>
    </xf>
    <xf numFmtId="165" fontId="0" fillId="34" borderId="10" xfId="0" applyNumberFormat="1" applyFill="1" applyBorder="1"/>
    <xf numFmtId="1" fontId="0" fillId="34" borderId="10" xfId="0" applyNumberFormat="1" applyFill="1" applyBorder="1"/>
    <xf numFmtId="1" fontId="16" fillId="34" borderId="0" xfId="0" applyNumberFormat="1" applyFont="1" applyFill="1" applyAlignment="1">
      <alignment horizontal="right"/>
    </xf>
    <xf numFmtId="0" fontId="16" fillId="34" borderId="0" xfId="0" applyFont="1" applyFill="1" applyAlignment="1">
      <alignment horizontal="right" wrapText="1"/>
    </xf>
    <xf numFmtId="2" fontId="0" fillId="34" borderId="0" xfId="0" applyNumberFormat="1" applyFill="1" applyAlignment="1">
      <alignment horizontal="right" wrapText="1"/>
    </xf>
    <xf numFmtId="2" fontId="0" fillId="34" borderId="0" xfId="0" applyNumberFormat="1" applyFill="1"/>
    <xf numFmtId="9" fontId="0" fillId="34" borderId="0" xfId="42" applyFont="1" applyFill="1"/>
    <xf numFmtId="0" fontId="16" fillId="34" borderId="10" xfId="0" applyFont="1" applyFill="1" applyBorder="1" applyAlignment="1">
      <alignment horizontal="right" wrapText="1"/>
    </xf>
    <xf numFmtId="0" fontId="16" fillId="34" borderId="10" xfId="0" applyFont="1" applyFill="1" applyBorder="1" applyAlignment="1">
      <alignment horizontal="right"/>
    </xf>
    <xf numFmtId="0" fontId="0" fillId="34" borderId="0" xfId="0" applyFill="1" applyAlignment="1">
      <alignment horizontal="right"/>
    </xf>
    <xf numFmtId="9" fontId="0" fillId="0" borderId="0" xfId="0" applyNumberFormat="1"/>
    <xf numFmtId="9" fontId="0" fillId="0" borderId="0" xfId="42" applyFont="1"/>
    <xf numFmtId="22" fontId="0" fillId="0" borderId="0" xfId="0" applyNumberFormat="1"/>
    <xf numFmtId="0" fontId="19" fillId="0" borderId="0" xfId="0" applyFont="1"/>
    <xf numFmtId="1" fontId="16" fillId="0" borderId="0" xfId="0" applyNumberFormat="1" applyFont="1"/>
    <xf numFmtId="9" fontId="16" fillId="0" borderId="0" xfId="42" applyFont="1"/>
    <xf numFmtId="9" fontId="16" fillId="0" borderId="0" xfId="0" applyNumberFormat="1" applyFont="1"/>
    <xf numFmtId="0" fontId="20" fillId="0" borderId="0" xfId="0" quotePrefix="1" applyFont="1" applyAlignment="1">
      <alignment wrapText="1"/>
    </xf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6">
    <dxf>
      <numFmt numFmtId="166" formatCode="m/d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;@"/>
    </dxf>
    <dxf>
      <numFmt numFmtId="27" formatCode="m/d/yyyy\ h:mm"/>
    </dxf>
    <dxf>
      <numFmt numFmtId="166" formatCode="m/d/yy;@"/>
    </dxf>
    <dxf>
      <numFmt numFmtId="166" formatCode="m/d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0" formatCode="General"/>
    </dxf>
    <dxf>
      <numFmt numFmtId="166" formatCode="m/d/yy;@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Summary!$A$35</c:f>
              <c:strCache>
                <c:ptCount val="1"/>
                <c:pt idx="0">
                  <c:v>Employee Userbase</c:v>
                </c:pt>
              </c:strCache>
            </c:strRef>
          </c:tx>
          <c:marker>
            <c:symbol val="none"/>
          </c:marker>
          <c:cat>
            <c:strRef>
              <c:f>Summary!$B$28:$G$28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Summary!$B$35:$G$35</c:f>
              <c:numCache>
                <c:formatCode>0.0</c:formatCode>
                <c:ptCount val="6"/>
                <c:pt idx="0">
                  <c:v>2.3653846153846154</c:v>
                </c:pt>
                <c:pt idx="1">
                  <c:v>1.5833333333333333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2.125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4-43D1-91FF-70F5927011A0}"/>
            </c:ext>
          </c:extLst>
        </c:ser>
        <c:ser>
          <c:idx val="1"/>
          <c:order val="1"/>
          <c:tx>
            <c:strRef>
              <c:f>Summary!$A$36</c:f>
              <c:strCache>
                <c:ptCount val="1"/>
                <c:pt idx="0">
                  <c:v>General Public</c:v>
                </c:pt>
              </c:strCache>
            </c:strRef>
          </c:tx>
          <c:marker>
            <c:symbol val="none"/>
          </c:marker>
          <c:cat>
            <c:strRef>
              <c:f>Summary!$B$28:$G$28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Summary!$B$36:$G$36</c:f>
              <c:numCache>
                <c:formatCode>0.0</c:formatCode>
                <c:ptCount val="6"/>
                <c:pt idx="0">
                  <c:v>2.9140934966361911</c:v>
                </c:pt>
                <c:pt idx="1">
                  <c:v>2.7665000000000002</c:v>
                </c:pt>
                <c:pt idx="2">
                  <c:v>2.8732943469785579</c:v>
                </c:pt>
                <c:pt idx="3">
                  <c:v>2.8371212121212119</c:v>
                </c:pt>
                <c:pt idx="4">
                  <c:v>2.5882352941176463</c:v>
                </c:pt>
                <c:pt idx="5">
                  <c:v>2.568429138939734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04-43D1-91FF-70F592701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389952"/>
        <c:axId val="155391488"/>
      </c:lineChart>
      <c:catAx>
        <c:axId val="155389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391488"/>
        <c:crosses val="autoZero"/>
        <c:auto val="1"/>
        <c:lblAlgn val="ctr"/>
        <c:lblOffset val="100"/>
        <c:noMultiLvlLbl val="0"/>
      </c:catAx>
      <c:valAx>
        <c:axId val="15539148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55389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Summary!$A$45</c:f>
              <c:strCache>
                <c:ptCount val="1"/>
                <c:pt idx="0">
                  <c:v>Employee Userbase</c:v>
                </c:pt>
              </c:strCache>
            </c:strRef>
          </c:tx>
          <c:marker>
            <c:symbol val="none"/>
          </c:marker>
          <c:cat>
            <c:strRef>
              <c:f>Summary!$B$44:$G$44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Summary!$B$45:$G$45</c:f>
              <c:numCache>
                <c:formatCode>0.0</c:formatCode>
                <c:ptCount val="6"/>
                <c:pt idx="0">
                  <c:v>135.6056338028169</c:v>
                </c:pt>
                <c:pt idx="1">
                  <c:v>178.9375</c:v>
                </c:pt>
                <c:pt idx="2">
                  <c:v>229.16666666666666</c:v>
                </c:pt>
                <c:pt idx="3">
                  <c:v>0</c:v>
                </c:pt>
                <c:pt idx="4">
                  <c:v>0</c:v>
                </c:pt>
                <c:pt idx="5">
                  <c:v>135.45925925925926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E-4BB1-B205-88269F78C0B4}"/>
            </c:ext>
          </c:extLst>
        </c:ser>
        <c:ser>
          <c:idx val="1"/>
          <c:order val="1"/>
          <c:tx>
            <c:strRef>
              <c:f>Summary!$A$46</c:f>
              <c:strCache>
                <c:ptCount val="1"/>
                <c:pt idx="0">
                  <c:v>General Public</c:v>
                </c:pt>
              </c:strCache>
            </c:strRef>
          </c:tx>
          <c:marker>
            <c:symbol val="none"/>
          </c:marker>
          <c:cat>
            <c:strRef>
              <c:f>Summary!$B$44:$G$44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Summary!$B$46:$G$46</c:f>
              <c:numCache>
                <c:formatCode>0.0</c:formatCode>
                <c:ptCount val="6"/>
                <c:pt idx="0">
                  <c:v>125.8658165767533</c:v>
                </c:pt>
                <c:pt idx="1">
                  <c:v>174.36948415164699</c:v>
                </c:pt>
                <c:pt idx="2">
                  <c:v>198.01467889908258</c:v>
                </c:pt>
                <c:pt idx="3">
                  <c:v>198.92731277533039</c:v>
                </c:pt>
                <c:pt idx="4">
                  <c:v>231.42777777777781</c:v>
                </c:pt>
                <c:pt idx="5">
                  <c:v>237.84907156584882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E-4BB1-B205-88269F78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24256"/>
        <c:axId val="155425792"/>
      </c:lineChart>
      <c:catAx>
        <c:axId val="155424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425792"/>
        <c:crosses val="autoZero"/>
        <c:auto val="1"/>
        <c:lblAlgn val="ctr"/>
        <c:lblOffset val="100"/>
        <c:noMultiLvlLbl val="0"/>
      </c:catAx>
      <c:valAx>
        <c:axId val="15542579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55424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Summary!$A$65</c:f>
              <c:strCache>
                <c:ptCount val="1"/>
                <c:pt idx="0">
                  <c:v>All Users</c:v>
                </c:pt>
              </c:strCache>
            </c:strRef>
          </c:tx>
          <c:marker>
            <c:symbol val="none"/>
          </c:marker>
          <c:cat>
            <c:strRef>
              <c:f>Summary!$B$61:$G$61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Summary!$B$65:$G$65</c:f>
              <c:numCache>
                <c:formatCode>0</c:formatCode>
                <c:ptCount val="6"/>
                <c:pt idx="0">
                  <c:v>10266</c:v>
                </c:pt>
                <c:pt idx="1">
                  <c:v>1625</c:v>
                </c:pt>
                <c:pt idx="2">
                  <c:v>547</c:v>
                </c:pt>
                <c:pt idx="3">
                  <c:v>227</c:v>
                </c:pt>
                <c:pt idx="4">
                  <c:v>144</c:v>
                </c:pt>
                <c:pt idx="5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6-4973-970B-6774BC5E3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49600"/>
        <c:axId val="155652096"/>
      </c:lineChart>
      <c:catAx>
        <c:axId val="155449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652096"/>
        <c:crosses val="autoZero"/>
        <c:auto val="1"/>
        <c:lblAlgn val="ctr"/>
        <c:lblOffset val="100"/>
        <c:noMultiLvlLbl val="0"/>
      </c:catAx>
      <c:valAx>
        <c:axId val="1556520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449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Userbase - Average Rating vs Average Duration For Each User</a:t>
            </a:r>
          </a:p>
        </c:rich>
      </c:tx>
      <c:layout>
        <c:manualLayout>
          <c:xMode val="edge"/>
          <c:yMode val="edge"/>
          <c:x val="0.1277594237817006"/>
          <c:y val="2.9906547924850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EmployeeTotals!$C$2:$C$93</c:f>
              <c:numCache>
                <c:formatCode>General</c:formatCode>
                <c:ptCount val="92"/>
                <c:pt idx="0">
                  <c:v>61</c:v>
                </c:pt>
                <c:pt idx="1">
                  <c:v>137</c:v>
                </c:pt>
                <c:pt idx="2">
                  <c:v>217</c:v>
                </c:pt>
                <c:pt idx="3">
                  <c:v>146</c:v>
                </c:pt>
                <c:pt idx="4">
                  <c:v>39</c:v>
                </c:pt>
                <c:pt idx="5">
                  <c:v>14</c:v>
                </c:pt>
                <c:pt idx="6">
                  <c:v>90</c:v>
                </c:pt>
                <c:pt idx="7">
                  <c:v>21</c:v>
                </c:pt>
                <c:pt idx="8">
                  <c:v>134</c:v>
                </c:pt>
                <c:pt idx="9">
                  <c:v>413.5</c:v>
                </c:pt>
                <c:pt idx="10">
                  <c:v>88</c:v>
                </c:pt>
                <c:pt idx="11">
                  <c:v>421</c:v>
                </c:pt>
                <c:pt idx="12">
                  <c:v>221</c:v>
                </c:pt>
                <c:pt idx="13">
                  <c:v>63</c:v>
                </c:pt>
                <c:pt idx="14">
                  <c:v>325</c:v>
                </c:pt>
                <c:pt idx="15">
                  <c:v>124</c:v>
                </c:pt>
                <c:pt idx="16">
                  <c:v>139</c:v>
                </c:pt>
                <c:pt idx="17">
                  <c:v>89.5</c:v>
                </c:pt>
                <c:pt idx="18">
                  <c:v>157</c:v>
                </c:pt>
                <c:pt idx="19">
                  <c:v>252</c:v>
                </c:pt>
                <c:pt idx="20">
                  <c:v>175</c:v>
                </c:pt>
                <c:pt idx="21">
                  <c:v>92.5</c:v>
                </c:pt>
                <c:pt idx="22">
                  <c:v>19</c:v>
                </c:pt>
                <c:pt idx="23">
                  <c:v>58</c:v>
                </c:pt>
                <c:pt idx="24">
                  <c:v>21</c:v>
                </c:pt>
                <c:pt idx="25">
                  <c:v>390</c:v>
                </c:pt>
                <c:pt idx="26">
                  <c:v>92</c:v>
                </c:pt>
                <c:pt idx="27">
                  <c:v>588</c:v>
                </c:pt>
                <c:pt idx="28">
                  <c:v>40.166666666666664</c:v>
                </c:pt>
                <c:pt idx="29">
                  <c:v>25</c:v>
                </c:pt>
                <c:pt idx="30">
                  <c:v>157</c:v>
                </c:pt>
                <c:pt idx="31">
                  <c:v>116</c:v>
                </c:pt>
                <c:pt idx="32">
                  <c:v>216</c:v>
                </c:pt>
                <c:pt idx="33">
                  <c:v>132</c:v>
                </c:pt>
                <c:pt idx="34">
                  <c:v>436</c:v>
                </c:pt>
                <c:pt idx="35">
                  <c:v>65</c:v>
                </c:pt>
                <c:pt idx="36">
                  <c:v>78</c:v>
                </c:pt>
                <c:pt idx="37">
                  <c:v>65</c:v>
                </c:pt>
                <c:pt idx="38">
                  <c:v>268</c:v>
                </c:pt>
                <c:pt idx="39">
                  <c:v>86</c:v>
                </c:pt>
                <c:pt idx="40">
                  <c:v>20</c:v>
                </c:pt>
                <c:pt idx="41">
                  <c:v>78</c:v>
                </c:pt>
                <c:pt idx="42">
                  <c:v>18</c:v>
                </c:pt>
                <c:pt idx="43">
                  <c:v>185</c:v>
                </c:pt>
                <c:pt idx="44">
                  <c:v>118.11111111111111</c:v>
                </c:pt>
                <c:pt idx="45">
                  <c:v>106</c:v>
                </c:pt>
                <c:pt idx="46">
                  <c:v>52</c:v>
                </c:pt>
                <c:pt idx="47">
                  <c:v>101</c:v>
                </c:pt>
                <c:pt idx="48">
                  <c:v>59</c:v>
                </c:pt>
                <c:pt idx="49">
                  <c:v>46</c:v>
                </c:pt>
                <c:pt idx="50">
                  <c:v>196</c:v>
                </c:pt>
                <c:pt idx="51">
                  <c:v>158.5</c:v>
                </c:pt>
                <c:pt idx="52">
                  <c:v>134</c:v>
                </c:pt>
                <c:pt idx="53">
                  <c:v>63</c:v>
                </c:pt>
                <c:pt idx="54">
                  <c:v>148</c:v>
                </c:pt>
                <c:pt idx="55">
                  <c:v>31</c:v>
                </c:pt>
                <c:pt idx="56">
                  <c:v>108</c:v>
                </c:pt>
                <c:pt idx="57">
                  <c:v>72</c:v>
                </c:pt>
                <c:pt idx="58">
                  <c:v>34</c:v>
                </c:pt>
                <c:pt idx="59">
                  <c:v>62</c:v>
                </c:pt>
                <c:pt idx="60">
                  <c:v>573.5</c:v>
                </c:pt>
                <c:pt idx="61">
                  <c:v>133</c:v>
                </c:pt>
                <c:pt idx="62">
                  <c:v>68</c:v>
                </c:pt>
                <c:pt idx="63">
                  <c:v>165</c:v>
                </c:pt>
                <c:pt idx="64">
                  <c:v>133.5</c:v>
                </c:pt>
                <c:pt idx="65">
                  <c:v>47</c:v>
                </c:pt>
                <c:pt idx="66">
                  <c:v>67</c:v>
                </c:pt>
                <c:pt idx="67">
                  <c:v>74</c:v>
                </c:pt>
                <c:pt idx="68">
                  <c:v>146</c:v>
                </c:pt>
                <c:pt idx="69">
                  <c:v>273.33333333333331</c:v>
                </c:pt>
                <c:pt idx="70">
                  <c:v>399</c:v>
                </c:pt>
                <c:pt idx="71">
                  <c:v>74</c:v>
                </c:pt>
                <c:pt idx="72">
                  <c:v>131</c:v>
                </c:pt>
                <c:pt idx="73">
                  <c:v>80</c:v>
                </c:pt>
                <c:pt idx="74">
                  <c:v>248.1</c:v>
                </c:pt>
                <c:pt idx="75">
                  <c:v>309</c:v>
                </c:pt>
                <c:pt idx="76">
                  <c:v>34.5</c:v>
                </c:pt>
                <c:pt idx="77">
                  <c:v>80</c:v>
                </c:pt>
                <c:pt idx="78">
                  <c:v>336.5</c:v>
                </c:pt>
                <c:pt idx="79">
                  <c:v>72</c:v>
                </c:pt>
                <c:pt idx="80">
                  <c:v>267</c:v>
                </c:pt>
                <c:pt idx="81">
                  <c:v>367</c:v>
                </c:pt>
                <c:pt idx="82">
                  <c:v>270.5</c:v>
                </c:pt>
                <c:pt idx="83">
                  <c:v>107</c:v>
                </c:pt>
                <c:pt idx="84">
                  <c:v>67.5</c:v>
                </c:pt>
                <c:pt idx="85">
                  <c:v>54</c:v>
                </c:pt>
                <c:pt idx="86">
                  <c:v>92</c:v>
                </c:pt>
                <c:pt idx="87">
                  <c:v>256</c:v>
                </c:pt>
                <c:pt idx="88">
                  <c:v>155</c:v>
                </c:pt>
                <c:pt idx="89">
                  <c:v>57</c:v>
                </c:pt>
                <c:pt idx="90">
                  <c:v>100</c:v>
                </c:pt>
                <c:pt idx="91">
                  <c:v>57</c:v>
                </c:pt>
              </c:numCache>
            </c:numRef>
          </c:xVal>
          <c:yVal>
            <c:numRef>
              <c:f>EmployeeTotals!$D$2:$D$93</c:f>
              <c:numCache>
                <c:formatCode>General</c:formatCode>
                <c:ptCount val="92"/>
                <c:pt idx="0">
                  <c:v>1.5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1.5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1.5</c:v>
                </c:pt>
                <c:pt idx="24">
                  <c:v>0</c:v>
                </c:pt>
                <c:pt idx="25">
                  <c:v>5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4</c:v>
                </c:pt>
                <c:pt idx="37">
                  <c:v>1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0.33333333333333331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1.5</c:v>
                </c:pt>
                <c:pt idx="51">
                  <c:v>1.5</c:v>
                </c:pt>
                <c:pt idx="52">
                  <c:v>5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2</c:v>
                </c:pt>
                <c:pt idx="57">
                  <c:v>0.5</c:v>
                </c:pt>
                <c:pt idx="58">
                  <c:v>0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1.7</c:v>
                </c:pt>
                <c:pt idx="75">
                  <c:v>5</c:v>
                </c:pt>
                <c:pt idx="76">
                  <c:v>0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4</c:v>
                </c:pt>
                <c:pt idx="81">
                  <c:v>3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2.5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1</c:v>
                </c:pt>
                <c:pt idx="90">
                  <c:v>4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26-4D7D-970B-EEB29B368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75880"/>
        <c:axId val="480679488"/>
      </c:scatterChart>
      <c:valAx>
        <c:axId val="480675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79488"/>
        <c:crosses val="autoZero"/>
        <c:crossBetween val="midCat"/>
      </c:valAx>
      <c:valAx>
        <c:axId val="48067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75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General</a:t>
            </a:r>
            <a:r>
              <a:rPr lang="en-US" baseline="0"/>
              <a:t> Public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25030496865501E-2"/>
          <c:y val="0.1239326796623995"/>
          <c:w val="0.91667496950313443"/>
          <c:h val="0.74368308612586209"/>
        </c:manualLayout>
      </c:layout>
      <c:lineChart>
        <c:grouping val="standard"/>
        <c:varyColors val="0"/>
        <c:ser>
          <c:idx val="0"/>
          <c:order val="0"/>
          <c:tx>
            <c:strRef>
              <c:f>Summary!$Q$92</c:f>
              <c:strCache>
                <c:ptCount val="1"/>
                <c:pt idx="0">
                  <c:v>% of Ratings from New 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Summary!$M$93:$M$101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cat>
          <c:val>
            <c:numRef>
              <c:f>Summary!$Q$93:$Q$101</c:f>
              <c:numCache>
                <c:formatCode>0%</c:formatCode>
                <c:ptCount val="9"/>
                <c:pt idx="0">
                  <c:v>0.82032565974171812</c:v>
                </c:pt>
                <c:pt idx="1">
                  <c:v>0.81108829568788499</c:v>
                </c:pt>
                <c:pt idx="2">
                  <c:v>0.74487632508833923</c:v>
                </c:pt>
                <c:pt idx="3">
                  <c:v>0.71706936866718629</c:v>
                </c:pt>
                <c:pt idx="4">
                  <c:v>0.94796747967479678</c:v>
                </c:pt>
                <c:pt idx="5">
                  <c:v>0.8683760683760684</c:v>
                </c:pt>
                <c:pt idx="6">
                  <c:v>0.84602917341977313</c:v>
                </c:pt>
                <c:pt idx="7">
                  <c:v>0.8288288288288288</c:v>
                </c:pt>
                <c:pt idx="8">
                  <c:v>0.8571428571428571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2-4D0D-A6BE-CA84DE290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972024"/>
        <c:axId val="810976288"/>
      </c:lineChart>
      <c:dateAx>
        <c:axId val="810972024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976288"/>
        <c:crosses val="autoZero"/>
        <c:auto val="1"/>
        <c:lblOffset val="100"/>
        <c:baseTimeUnit val="days"/>
      </c:dateAx>
      <c:valAx>
        <c:axId val="8109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97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Userbase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Summary!$F$123</c:f>
              <c:strCache>
                <c:ptCount val="1"/>
                <c:pt idx="0">
                  <c:v>Average Rating all Conversations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Summary!$E$124:$E$131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</c:numCache>
            </c:numRef>
          </c:cat>
          <c:val>
            <c:numRef>
              <c:f>Summary!$F$124:$F$131</c:f>
              <c:numCache>
                <c:formatCode>0.00</c:formatCode>
                <c:ptCount val="8"/>
                <c:pt idx="0">
                  <c:v>2</c:v>
                </c:pt>
                <c:pt idx="1">
                  <c:v>2.2000000000000002</c:v>
                </c:pt>
                <c:pt idx="2">
                  <c:v>2</c:v>
                </c:pt>
                <c:pt idx="3">
                  <c:v>2.0666666666666669</c:v>
                </c:pt>
                <c:pt idx="4">
                  <c:v>3</c:v>
                </c:pt>
                <c:pt idx="5">
                  <c:v>2.125</c:v>
                </c:pt>
                <c:pt idx="6">
                  <c:v>2.5</c:v>
                </c:pt>
                <c:pt idx="7">
                  <c:v>1.7857142857142858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B-4C06-8E1C-B4F8DACF824A}"/>
            </c:ext>
          </c:extLst>
        </c:ser>
        <c:ser>
          <c:idx val="1"/>
          <c:order val="1"/>
          <c:tx>
            <c:strRef>
              <c:f>Summary!$G$123</c:f>
              <c:strCache>
                <c:ptCount val="1"/>
                <c:pt idx="0">
                  <c:v>Average Rating  when Using for First Time (average taken over the 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Summary!$E$124:$E$131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</c:numCache>
            </c:numRef>
          </c:cat>
          <c:val>
            <c:numRef>
              <c:f>Summary!$G$124:$G$131</c:f>
              <c:numCache>
                <c:formatCode>0.00</c:formatCode>
                <c:ptCount val="8"/>
                <c:pt idx="0">
                  <c:v>2.0555555555555554</c:v>
                </c:pt>
                <c:pt idx="1">
                  <c:v>2.2000000000000002</c:v>
                </c:pt>
                <c:pt idx="2">
                  <c:v>2.25</c:v>
                </c:pt>
                <c:pt idx="3">
                  <c:v>2.1428571428571428</c:v>
                </c:pt>
                <c:pt idx="4">
                  <c:v>3</c:v>
                </c:pt>
                <c:pt idx="5">
                  <c:v>2.125</c:v>
                </c:pt>
                <c:pt idx="6">
                  <c:v>2.5</c:v>
                </c:pt>
                <c:pt idx="7">
                  <c:v>1.7857142857142858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B-4C06-8E1C-B4F8DACF8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539928"/>
        <c:axId val="811536648"/>
      </c:lineChart>
      <c:dateAx>
        <c:axId val="811539928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36648"/>
        <c:crosses val="autoZero"/>
        <c:auto val="1"/>
        <c:lblOffset val="100"/>
        <c:baseTimeUnit val="days"/>
      </c:dateAx>
      <c:valAx>
        <c:axId val="81153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3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324670200538657E-2"/>
          <c:y val="0.92540482986345696"/>
          <c:w val="0.89380817593879192"/>
          <c:h val="5.27244431083100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General Public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83831295402635E-2"/>
          <c:y val="0.10694096521226429"/>
          <c:w val="0.92877676394064812"/>
          <c:h val="0.6893609526042388"/>
        </c:manualLayout>
      </c:layout>
      <c:lineChart>
        <c:grouping val="standard"/>
        <c:varyColors val="0"/>
        <c:ser>
          <c:idx val="0"/>
          <c:order val="0"/>
          <c:tx>
            <c:strRef>
              <c:f>Summary!$J$123</c:f>
              <c:strCache>
                <c:ptCount val="1"/>
                <c:pt idx="0">
                  <c:v>Average Rating all Conversations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Summary!$I$124:$I$132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cat>
          <c:val>
            <c:numRef>
              <c:f>Summary!$J$124:$J$132</c:f>
              <c:numCache>
                <c:formatCode>0.00</c:formatCode>
                <c:ptCount val="9"/>
                <c:pt idx="0">
                  <c:v>2.7596855699045482</c:v>
                </c:pt>
                <c:pt idx="1">
                  <c:v>2.8302532511978096</c:v>
                </c:pt>
                <c:pt idx="2">
                  <c:v>2.7689045936395758</c:v>
                </c:pt>
                <c:pt idx="3">
                  <c:v>2.6999220576773189</c:v>
                </c:pt>
                <c:pt idx="4">
                  <c:v>2.78130081300813</c:v>
                </c:pt>
                <c:pt idx="5">
                  <c:v>2.9803418803418804</c:v>
                </c:pt>
                <c:pt idx="6">
                  <c:v>2.880064829821718</c:v>
                </c:pt>
                <c:pt idx="7">
                  <c:v>2.9384384384384385</c:v>
                </c:pt>
                <c:pt idx="8">
                  <c:v>2.6285714285714286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138-BF48-C78E0C186B24}"/>
            </c:ext>
          </c:extLst>
        </c:ser>
        <c:ser>
          <c:idx val="1"/>
          <c:order val="1"/>
          <c:tx>
            <c:strRef>
              <c:f>Summary!$K$123</c:f>
              <c:strCache>
                <c:ptCount val="1"/>
                <c:pt idx="0">
                  <c:v>Average Rating  when Using for First Time (average taken over the 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Summary!$I$124:$I$132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cat>
          <c:val>
            <c:numRef>
              <c:f>Summary!$K$124:$K$132</c:f>
              <c:numCache>
                <c:formatCode>0.00</c:formatCode>
                <c:ptCount val="9"/>
                <c:pt idx="0">
                  <c:v>2.7227926078028748</c:v>
                </c:pt>
                <c:pt idx="1">
                  <c:v>2.8109704641350213</c:v>
                </c:pt>
                <c:pt idx="2">
                  <c:v>2.747628083491461</c:v>
                </c:pt>
                <c:pt idx="3">
                  <c:v>2.6880434782608695</c:v>
                </c:pt>
                <c:pt idx="4">
                  <c:v>2.8070325900514579</c:v>
                </c:pt>
                <c:pt idx="5">
                  <c:v>3.015748031496063</c:v>
                </c:pt>
                <c:pt idx="6">
                  <c:v>2.8869731800766285</c:v>
                </c:pt>
                <c:pt idx="7">
                  <c:v>2.9583333333333335</c:v>
                </c:pt>
                <c:pt idx="8">
                  <c:v>2.6666666666666665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138-BF48-C78E0C186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543864"/>
        <c:axId val="811543208"/>
      </c:lineChart>
      <c:dateAx>
        <c:axId val="811543864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43208"/>
        <c:crosses val="autoZero"/>
        <c:auto val="1"/>
        <c:lblOffset val="100"/>
        <c:baseTimeUnit val="days"/>
      </c:dateAx>
      <c:valAx>
        <c:axId val="8115432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4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Userbase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Summary!$K$92</c:f>
              <c:strCache>
                <c:ptCount val="1"/>
                <c:pt idx="0">
                  <c:v>% of Ratings from New 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Summary!$G$93:$G$100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</c:numCache>
            </c:numRef>
          </c:cat>
          <c:val>
            <c:numRef>
              <c:f>Summary!$K$93:$K$100</c:f>
              <c:numCache>
                <c:formatCode>0%</c:formatCode>
                <c:ptCount val="8"/>
                <c:pt idx="0">
                  <c:v>0.94736842105263153</c:v>
                </c:pt>
                <c:pt idx="1">
                  <c:v>1</c:v>
                </c:pt>
                <c:pt idx="2">
                  <c:v>0.5714285714285714</c:v>
                </c:pt>
                <c:pt idx="3">
                  <c:v>0.46666666666666667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B-4061-ABB7-DC84BDB6B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885672"/>
        <c:axId val="452890264"/>
      </c:lineChart>
      <c:dateAx>
        <c:axId val="452885672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90264"/>
        <c:crosses val="autoZero"/>
        <c:auto val="1"/>
        <c:lblOffset val="100"/>
        <c:baseTimeUnit val="days"/>
      </c:dateAx>
      <c:valAx>
        <c:axId val="4528902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8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Rated Conversations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ConversationsByDate!$A$2:$A$18</c:f>
              <c:numCache>
                <c:formatCode>m/d/yy;@</c:formatCode>
                <c:ptCount val="17"/>
                <c:pt idx="0">
                  <c:v>42917</c:v>
                </c:pt>
                <c:pt idx="1">
                  <c:v>42917</c:v>
                </c:pt>
                <c:pt idx="2">
                  <c:v>42918</c:v>
                </c:pt>
                <c:pt idx="3">
                  <c:v>42918</c:v>
                </c:pt>
                <c:pt idx="4">
                  <c:v>42919</c:v>
                </c:pt>
                <c:pt idx="5">
                  <c:v>42919</c:v>
                </c:pt>
                <c:pt idx="6">
                  <c:v>42920</c:v>
                </c:pt>
                <c:pt idx="7">
                  <c:v>42920</c:v>
                </c:pt>
                <c:pt idx="8">
                  <c:v>42921</c:v>
                </c:pt>
                <c:pt idx="9">
                  <c:v>42921</c:v>
                </c:pt>
                <c:pt idx="10">
                  <c:v>42922</c:v>
                </c:pt>
                <c:pt idx="11">
                  <c:v>42922</c:v>
                </c:pt>
                <c:pt idx="12">
                  <c:v>42923</c:v>
                </c:pt>
                <c:pt idx="13">
                  <c:v>42923</c:v>
                </c:pt>
                <c:pt idx="14">
                  <c:v>42924</c:v>
                </c:pt>
                <c:pt idx="15">
                  <c:v>42924</c:v>
                </c:pt>
                <c:pt idx="16">
                  <c:v>42925</c:v>
                </c:pt>
              </c:numCache>
            </c:numRef>
          </c:cat>
          <c:val>
            <c:numRef>
              <c:f>ConversationsByDate!$B$2:$B$18</c:f>
              <c:numCache>
                <c:formatCode>General</c:formatCode>
                <c:ptCount val="17"/>
                <c:pt idx="0">
                  <c:v>19</c:v>
                </c:pt>
                <c:pt idx="1">
                  <c:v>1781</c:v>
                </c:pt>
                <c:pt idx="2">
                  <c:v>5</c:v>
                </c:pt>
                <c:pt idx="3">
                  <c:v>1461</c:v>
                </c:pt>
                <c:pt idx="4">
                  <c:v>7</c:v>
                </c:pt>
                <c:pt idx="5">
                  <c:v>1415</c:v>
                </c:pt>
                <c:pt idx="6">
                  <c:v>15</c:v>
                </c:pt>
                <c:pt idx="7">
                  <c:v>1283</c:v>
                </c:pt>
                <c:pt idx="8">
                  <c:v>7</c:v>
                </c:pt>
                <c:pt idx="9">
                  <c:v>1230</c:v>
                </c:pt>
                <c:pt idx="10">
                  <c:v>8</c:v>
                </c:pt>
                <c:pt idx="11">
                  <c:v>1170</c:v>
                </c:pt>
                <c:pt idx="12">
                  <c:v>12</c:v>
                </c:pt>
                <c:pt idx="13">
                  <c:v>1234</c:v>
                </c:pt>
                <c:pt idx="14">
                  <c:v>14</c:v>
                </c:pt>
                <c:pt idx="15">
                  <c:v>1332</c:v>
                </c:pt>
                <c:pt idx="1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3-4CC4-8613-D7BE330B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122888"/>
        <c:axId val="884123216"/>
      </c:barChart>
      <c:dateAx>
        <c:axId val="884122888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123216"/>
        <c:crosses val="autoZero"/>
        <c:auto val="1"/>
        <c:lblOffset val="100"/>
        <c:baseTimeUnit val="days"/>
      </c:dateAx>
      <c:valAx>
        <c:axId val="88412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122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93696484658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SkillRatings!$Q$2:$Q$9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SkillRatings!$R$2:$R$9</c:f>
              <c:numCache>
                <c:formatCode>0.00</c:formatCode>
                <c:ptCount val="8"/>
                <c:pt idx="0">
                  <c:v>2.6181818181818182</c:v>
                </c:pt>
                <c:pt idx="1">
                  <c:v>2.2828282828282829</c:v>
                </c:pt>
                <c:pt idx="2">
                  <c:v>2.4051724137931036</c:v>
                </c:pt>
                <c:pt idx="3">
                  <c:v>2.2604166666666665</c:v>
                </c:pt>
                <c:pt idx="4">
                  <c:v>2.6666666666666665</c:v>
                </c:pt>
                <c:pt idx="5">
                  <c:v>2.4700000000000002</c:v>
                </c:pt>
                <c:pt idx="6">
                  <c:v>2.2531645569620253</c:v>
                </c:pt>
                <c:pt idx="7">
                  <c:v>2.3333333333333335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43-4103-B85E-A4751991B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SkillRatings!$V$2:$V$10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SkillRatings!$W$2:$W$10</c:f>
              <c:numCache>
                <c:formatCode>0.00</c:formatCode>
                <c:ptCount val="9"/>
                <c:pt idx="0">
                  <c:v>2.3140495867768593</c:v>
                </c:pt>
                <c:pt idx="1">
                  <c:v>2.3644859813084111</c:v>
                </c:pt>
                <c:pt idx="2">
                  <c:v>2.4680851063829787</c:v>
                </c:pt>
                <c:pt idx="3">
                  <c:v>2.1758241758241756</c:v>
                </c:pt>
                <c:pt idx="4">
                  <c:v>2.25</c:v>
                </c:pt>
                <c:pt idx="5">
                  <c:v>2.4565217391304346</c:v>
                </c:pt>
                <c:pt idx="6">
                  <c:v>2.7789473684210528</c:v>
                </c:pt>
                <c:pt idx="7">
                  <c:v>2.3066666666666666</c:v>
                </c:pt>
                <c:pt idx="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A6-417C-8955-983BC561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SkillRatings!$AB$2:$AB$10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SkillRatings!$AC$2:$AC$10</c:f>
              <c:numCache>
                <c:formatCode>0.00</c:formatCode>
                <c:ptCount val="9"/>
                <c:pt idx="0">
                  <c:v>2.8134328358208953</c:v>
                </c:pt>
                <c:pt idx="1">
                  <c:v>2.9716981132075473</c:v>
                </c:pt>
                <c:pt idx="2">
                  <c:v>2.8389830508474576</c:v>
                </c:pt>
                <c:pt idx="3">
                  <c:v>2.8571428571428572</c:v>
                </c:pt>
                <c:pt idx="4">
                  <c:v>2.7241379310344827</c:v>
                </c:pt>
                <c:pt idx="5">
                  <c:v>3.0412371134020617</c:v>
                </c:pt>
                <c:pt idx="6">
                  <c:v>2.9894736842105263</c:v>
                </c:pt>
                <c:pt idx="7">
                  <c:v>3.3023255813953489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22-4FEA-A185-167AF4D80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SkillRatings!$AH$2:$AH$9</c:f>
              <c:numCache>
                <c:formatCode>m/d/yy;@</c:formatCode>
                <c:ptCount val="8"/>
                <c:pt idx="0">
                  <c:v>42917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SkillRatings!$AI$2:$AI$9</c:f>
              <c:numCache>
                <c:formatCode>0.00</c:formatCode>
                <c:ptCount val="8"/>
                <c:pt idx="0">
                  <c:v>2.8347826086956522</c:v>
                </c:pt>
                <c:pt idx="1">
                  <c:v>2.2307692307692308</c:v>
                </c:pt>
                <c:pt idx="2">
                  <c:v>2.4430379746835444</c:v>
                </c:pt>
                <c:pt idx="3">
                  <c:v>2.9113924050632911</c:v>
                </c:pt>
                <c:pt idx="4">
                  <c:v>2.7070707070707072</c:v>
                </c:pt>
                <c:pt idx="5">
                  <c:v>2.7906976744186047</c:v>
                </c:pt>
                <c:pt idx="6">
                  <c:v>2.7113402061855671</c:v>
                </c:pt>
                <c:pt idx="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7A-4042-BFA3-80FB9C4E1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SkillRatings!$AN$2:$AN$10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SkillRatings!$AO$2:$AO$10</c:f>
              <c:numCache>
                <c:formatCode>0.00</c:formatCode>
                <c:ptCount val="9"/>
                <c:pt idx="0">
                  <c:v>2.9015151515151514</c:v>
                </c:pt>
                <c:pt idx="1">
                  <c:v>2.943548387096774</c:v>
                </c:pt>
                <c:pt idx="2">
                  <c:v>2.795275590551181</c:v>
                </c:pt>
                <c:pt idx="3">
                  <c:v>2.6315789473684212</c:v>
                </c:pt>
                <c:pt idx="4">
                  <c:v>3</c:v>
                </c:pt>
                <c:pt idx="5">
                  <c:v>3.13</c:v>
                </c:pt>
                <c:pt idx="6">
                  <c:v>2.8173076923076925</c:v>
                </c:pt>
                <c:pt idx="7">
                  <c:v>3.0094339622641511</c:v>
                </c:pt>
                <c:pt idx="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68-40A2-8062-836A972F0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SkillRatings!$AT$2:$AT$10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SkillRatings!$AU$2:$AU$10</c:f>
              <c:numCache>
                <c:formatCode>0.00</c:formatCode>
                <c:ptCount val="9"/>
                <c:pt idx="0">
                  <c:v>2.7719298245614037</c:v>
                </c:pt>
                <c:pt idx="1">
                  <c:v>2.875</c:v>
                </c:pt>
                <c:pt idx="2">
                  <c:v>2.8807339449541285</c:v>
                </c:pt>
                <c:pt idx="3">
                  <c:v>2.6493506493506493</c:v>
                </c:pt>
                <c:pt idx="4">
                  <c:v>3.0285714285714285</c:v>
                </c:pt>
                <c:pt idx="5">
                  <c:v>2.7962962962962963</c:v>
                </c:pt>
                <c:pt idx="6">
                  <c:v>3.1294117647058823</c:v>
                </c:pt>
                <c:pt idx="7">
                  <c:v>3.171875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D8-4EDD-9913-12024BC4B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SkillRatings!$AZ$2:$AZ$10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SkillRatings!$BA$2:$BA$10</c:f>
              <c:numCache>
                <c:formatCode>0.00</c:formatCode>
                <c:ptCount val="9"/>
                <c:pt idx="0">
                  <c:v>2.6576576576576576</c:v>
                </c:pt>
                <c:pt idx="1">
                  <c:v>2.603448275862069</c:v>
                </c:pt>
                <c:pt idx="2">
                  <c:v>2.9166666666666665</c:v>
                </c:pt>
                <c:pt idx="3">
                  <c:v>2.6883116883116882</c:v>
                </c:pt>
                <c:pt idx="4">
                  <c:v>2.689189189189189</c:v>
                </c:pt>
                <c:pt idx="5">
                  <c:v>3</c:v>
                </c:pt>
                <c:pt idx="6">
                  <c:v>2.5</c:v>
                </c:pt>
                <c:pt idx="7">
                  <c:v>2.5227272727272729</c:v>
                </c:pt>
                <c:pt idx="8">
                  <c:v>1.8333333333333333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3C-480D-B9BE-82FBD5FF6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SkillRatings!$BF$2:$BF$10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SkillRatings!$BG$2:$BG$10</c:f>
              <c:numCache>
                <c:formatCode>0.00</c:formatCode>
                <c:ptCount val="9"/>
                <c:pt idx="0">
                  <c:v>2.2459016393442623</c:v>
                </c:pt>
                <c:pt idx="1">
                  <c:v>2.8018018018018016</c:v>
                </c:pt>
                <c:pt idx="2">
                  <c:v>2.75</c:v>
                </c:pt>
                <c:pt idx="3">
                  <c:v>2.5806451612903225</c:v>
                </c:pt>
                <c:pt idx="4">
                  <c:v>2.7391304347826089</c:v>
                </c:pt>
                <c:pt idx="5">
                  <c:v>3.0652173913043477</c:v>
                </c:pt>
                <c:pt idx="6">
                  <c:v>2.9113924050632911</c:v>
                </c:pt>
                <c:pt idx="7">
                  <c:v>2.8860759493670884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BF-40BE-B349-0879183D1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SkillRatings!$BL$2:$BL$10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SkillRatings!$BM$2:$BM$10</c:f>
              <c:numCache>
                <c:formatCode>0.00</c:formatCode>
                <c:ptCount val="9"/>
                <c:pt idx="0">
                  <c:v>2.6287878787878789</c:v>
                </c:pt>
                <c:pt idx="1">
                  <c:v>2.6346153846153846</c:v>
                </c:pt>
                <c:pt idx="2">
                  <c:v>2.5632183908045976</c:v>
                </c:pt>
                <c:pt idx="3">
                  <c:v>2.320388349514563</c:v>
                </c:pt>
                <c:pt idx="4">
                  <c:v>2.4571428571428573</c:v>
                </c:pt>
                <c:pt idx="5">
                  <c:v>2.2555555555555555</c:v>
                </c:pt>
                <c:pt idx="6">
                  <c:v>2.5647058823529414</c:v>
                </c:pt>
                <c:pt idx="7">
                  <c:v>2.5855855855855854</c:v>
                </c:pt>
                <c:pt idx="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32-47D2-A203-C5357484B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SkillRatings!$BR$2:$BR$10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SkillRatings!$BS$2:$BS$10</c:f>
              <c:numCache>
                <c:formatCode>0.00</c:formatCode>
                <c:ptCount val="9"/>
                <c:pt idx="0">
                  <c:v>2.5575221238938055</c:v>
                </c:pt>
                <c:pt idx="1">
                  <c:v>2.7428571428571429</c:v>
                </c:pt>
                <c:pt idx="2">
                  <c:v>2.375</c:v>
                </c:pt>
                <c:pt idx="3">
                  <c:v>2.6979166666666665</c:v>
                </c:pt>
                <c:pt idx="4">
                  <c:v>2.2758620689655173</c:v>
                </c:pt>
                <c:pt idx="5">
                  <c:v>2.6176470588235294</c:v>
                </c:pt>
                <c:pt idx="6">
                  <c:v>2.4285714285714284</c:v>
                </c:pt>
                <c:pt idx="7">
                  <c:v>2.6666666666666665</c:v>
                </c:pt>
                <c:pt idx="8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1C-4F77-88DE-BD259DBE0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SkillRatings!$BX$2:$BX$10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SkillRatings!$BY$2:$BY$10</c:f>
              <c:numCache>
                <c:formatCode>0.00</c:formatCode>
                <c:ptCount val="9"/>
                <c:pt idx="0">
                  <c:v>2.9811320754716979</c:v>
                </c:pt>
                <c:pt idx="1">
                  <c:v>3.0396039603960396</c:v>
                </c:pt>
                <c:pt idx="2">
                  <c:v>3.1607142857142856</c:v>
                </c:pt>
                <c:pt idx="3">
                  <c:v>3.1029411764705883</c:v>
                </c:pt>
                <c:pt idx="4">
                  <c:v>3.1923076923076925</c:v>
                </c:pt>
                <c:pt idx="5">
                  <c:v>3.1666666666666665</c:v>
                </c:pt>
                <c:pt idx="6">
                  <c:v>3.1578947368421053</c:v>
                </c:pt>
                <c:pt idx="7">
                  <c:v>3.3012048192771086</c:v>
                </c:pt>
                <c:pt idx="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B-4F82-9639-C1E8F9826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SkillRatings!$CD$2:$CD$10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SkillRatings!$CE$2:$CE$10</c:f>
              <c:numCache>
                <c:formatCode>0.00</c:formatCode>
                <c:ptCount val="9"/>
                <c:pt idx="0">
                  <c:v>3.3652173913043479</c:v>
                </c:pt>
                <c:pt idx="1">
                  <c:v>3.2596153846153846</c:v>
                </c:pt>
                <c:pt idx="2">
                  <c:v>3.1960784313725492</c:v>
                </c:pt>
                <c:pt idx="3">
                  <c:v>3.2183908045977012</c:v>
                </c:pt>
                <c:pt idx="4">
                  <c:v>3.2121212121212119</c:v>
                </c:pt>
                <c:pt idx="5">
                  <c:v>3.5531914893617023</c:v>
                </c:pt>
                <c:pt idx="6">
                  <c:v>3.1477272727272729</c:v>
                </c:pt>
                <c:pt idx="7">
                  <c:v>3.3762376237623761</c:v>
                </c:pt>
                <c:pt idx="8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67-4FE4-879F-E9DBCD15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SkillRatings!$CJ$2</c:f>
              <c:numCache>
                <c:formatCode>m/d/yy;@</c:formatCode>
                <c:ptCount val="1"/>
              </c:numCache>
            </c:numRef>
          </c:xVal>
          <c:yVal>
            <c:numRef>
              <c:f>SkillRatings!$CK$2</c:f>
              <c:numCache>
                <c:formatCode>0.00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6-4863-A2F0-7D629A4AD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SkillRatings!$CP$2:$CP$10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SkillRatings!$CQ$2:$CQ$10</c:f>
              <c:numCache>
                <c:formatCode>0.00</c:formatCode>
                <c:ptCount val="9"/>
                <c:pt idx="0">
                  <c:v>2.6859504132231407</c:v>
                </c:pt>
                <c:pt idx="1">
                  <c:v>2.8909090909090911</c:v>
                </c:pt>
                <c:pt idx="2">
                  <c:v>2.6607142857142856</c:v>
                </c:pt>
                <c:pt idx="3">
                  <c:v>2.8333333333333335</c:v>
                </c:pt>
                <c:pt idx="4">
                  <c:v>2.8190476190476192</c:v>
                </c:pt>
                <c:pt idx="5">
                  <c:v>2.9772727272727271</c:v>
                </c:pt>
                <c:pt idx="6">
                  <c:v>3.0337078651685392</c:v>
                </c:pt>
                <c:pt idx="7">
                  <c:v>3.4842105263157896</c:v>
                </c:pt>
                <c:pt idx="8">
                  <c:v>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DF-416E-83B6-354534082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SkillRatings!$CV$2:$CV$10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SkillRatings!$CW$2:$CW$10</c:f>
              <c:numCache>
                <c:formatCode>0.00</c:formatCode>
                <c:ptCount val="9"/>
                <c:pt idx="0">
                  <c:v>2.7716535433070866</c:v>
                </c:pt>
                <c:pt idx="1">
                  <c:v>2.7543859649122808</c:v>
                </c:pt>
                <c:pt idx="2">
                  <c:v>2.954954954954955</c:v>
                </c:pt>
                <c:pt idx="3">
                  <c:v>2.6746987951807228</c:v>
                </c:pt>
                <c:pt idx="4">
                  <c:v>2.5784313725490198</c:v>
                </c:pt>
                <c:pt idx="5">
                  <c:v>3.0813953488372094</c:v>
                </c:pt>
                <c:pt idx="6">
                  <c:v>2.8867924528301887</c:v>
                </c:pt>
                <c:pt idx="7">
                  <c:v>2.9666666666666668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91-4571-84E1-25895A330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SkillRatings!$L$2:$L$10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SkillRatings!$M$2:$M$10</c:f>
              <c:numCache>
                <c:formatCode>0.00</c:formatCode>
                <c:ptCount val="9"/>
                <c:pt idx="0">
                  <c:v>3.1338582677165356</c:v>
                </c:pt>
                <c:pt idx="1">
                  <c:v>3.5</c:v>
                </c:pt>
                <c:pt idx="2">
                  <c:v>3.4074074074074074</c:v>
                </c:pt>
                <c:pt idx="3">
                  <c:v>3.4456521739130435</c:v>
                </c:pt>
                <c:pt idx="4">
                  <c:v>3</c:v>
                </c:pt>
                <c:pt idx="5">
                  <c:v>3.5052631578947366</c:v>
                </c:pt>
                <c:pt idx="6">
                  <c:v>3.4842105263157896</c:v>
                </c:pt>
                <c:pt idx="7">
                  <c:v>3.3452380952380953</c:v>
                </c:pt>
                <c:pt idx="8">
                  <c:v>2.6666666666666665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18-437C-9625-18F36A1DC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19280"/>
        <c:axId val="901219936"/>
      </c:scatterChart>
      <c:valAx>
        <c:axId val="90121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19936"/>
        <c:crosses val="autoZero"/>
        <c:crossBetween val="midCat"/>
      </c:valAx>
      <c:valAx>
        <c:axId val="9012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1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SkillRatings!$L$2:$L$10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SkillRatings!$N$2:$N$10</c:f>
              <c:numCache>
                <c:formatCode>General</c:formatCode>
                <c:ptCount val="9"/>
                <c:pt idx="0">
                  <c:v>252.54330708661416</c:v>
                </c:pt>
                <c:pt idx="1">
                  <c:v>281.125</c:v>
                </c:pt>
                <c:pt idx="2">
                  <c:v>259.00925925925924</c:v>
                </c:pt>
                <c:pt idx="3">
                  <c:v>307.76086956521738</c:v>
                </c:pt>
                <c:pt idx="4">
                  <c:v>207.85</c:v>
                </c:pt>
                <c:pt idx="5">
                  <c:v>328.05263157894734</c:v>
                </c:pt>
                <c:pt idx="6">
                  <c:v>247.37894736842105</c:v>
                </c:pt>
                <c:pt idx="7">
                  <c:v>250.47619047619048</c:v>
                </c:pt>
                <c:pt idx="8">
                  <c:v>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E-4D56-8A5A-156017B72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86848"/>
        <c:axId val="901297672"/>
      </c:scatterChart>
      <c:valAx>
        <c:axId val="90128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97672"/>
        <c:crosses val="autoZero"/>
        <c:crossBetween val="midCat"/>
      </c:valAx>
      <c:valAx>
        <c:axId val="90129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8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SkillRatings!$Q$2:$Q$9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SkillRatings!$S$2:$S$9</c:f>
              <c:numCache>
                <c:formatCode>General</c:formatCode>
                <c:ptCount val="8"/>
                <c:pt idx="0">
                  <c:v>107.63636363636364</c:v>
                </c:pt>
                <c:pt idx="1">
                  <c:v>99.060606060606062</c:v>
                </c:pt>
                <c:pt idx="2">
                  <c:v>133.40517241379311</c:v>
                </c:pt>
                <c:pt idx="3">
                  <c:v>106.8125</c:v>
                </c:pt>
                <c:pt idx="4">
                  <c:v>126.05555555555556</c:v>
                </c:pt>
                <c:pt idx="5">
                  <c:v>152.69999999999999</c:v>
                </c:pt>
                <c:pt idx="6">
                  <c:v>130.16455696202533</c:v>
                </c:pt>
                <c:pt idx="7">
                  <c:v>193.66666666666666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BD-40F4-9819-27A5EAD59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502720"/>
        <c:axId val="900503048"/>
      </c:scatterChart>
      <c:valAx>
        <c:axId val="90050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03048"/>
        <c:crosses val="autoZero"/>
        <c:crossBetween val="midCat"/>
      </c:valAx>
      <c:valAx>
        <c:axId val="90050304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0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SkillRatings!$V$2:$V$10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SkillRatings!$X$2:$X$10</c:f>
              <c:numCache>
                <c:formatCode>General</c:formatCode>
                <c:ptCount val="9"/>
                <c:pt idx="0">
                  <c:v>137.91735537190084</c:v>
                </c:pt>
                <c:pt idx="1">
                  <c:v>130.98130841121494</c:v>
                </c:pt>
                <c:pt idx="2">
                  <c:v>163.12765957446808</c:v>
                </c:pt>
                <c:pt idx="3">
                  <c:v>112.14285714285714</c:v>
                </c:pt>
                <c:pt idx="4">
                  <c:v>135.82499999999999</c:v>
                </c:pt>
                <c:pt idx="5">
                  <c:v>120.30434782608695</c:v>
                </c:pt>
                <c:pt idx="6">
                  <c:v>112.61052631578947</c:v>
                </c:pt>
                <c:pt idx="7">
                  <c:v>121.26666666666667</c:v>
                </c:pt>
                <c:pt idx="8">
                  <c:v>165.66666666666666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B9-46FE-B21C-07153C6CB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508624"/>
        <c:axId val="900518464"/>
      </c:scatterChart>
      <c:valAx>
        <c:axId val="90050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18464"/>
        <c:crosses val="autoZero"/>
        <c:crossBetween val="midCat"/>
      </c:valAx>
      <c:valAx>
        <c:axId val="90051846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0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SkillRatings!$AB$2:$AB$10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SkillRatings!$AD$2:$AD$10</c:f>
              <c:numCache>
                <c:formatCode>General</c:formatCode>
                <c:ptCount val="9"/>
                <c:pt idx="0">
                  <c:v>203.52238805970148</c:v>
                </c:pt>
                <c:pt idx="1">
                  <c:v>193.03773584905662</c:v>
                </c:pt>
                <c:pt idx="2">
                  <c:v>183.03389830508473</c:v>
                </c:pt>
                <c:pt idx="3">
                  <c:v>207.2987012987013</c:v>
                </c:pt>
                <c:pt idx="4">
                  <c:v>282.32183908045977</c:v>
                </c:pt>
                <c:pt idx="5">
                  <c:v>168.69072164948454</c:v>
                </c:pt>
                <c:pt idx="6">
                  <c:v>185.15789473684211</c:v>
                </c:pt>
                <c:pt idx="7">
                  <c:v>198.02325581395348</c:v>
                </c:pt>
                <c:pt idx="8">
                  <c:v>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2C-4BCD-9488-3B9E2B77F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56760"/>
        <c:axId val="469263976"/>
      </c:scatterChart>
      <c:valAx>
        <c:axId val="4692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63976"/>
        <c:crosses val="autoZero"/>
        <c:crossBetween val="midCat"/>
      </c:valAx>
      <c:valAx>
        <c:axId val="46926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56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SkillRatings!$AH$2:$AH$9</c:f>
              <c:numCache>
                <c:formatCode>m/d/yy;@</c:formatCode>
                <c:ptCount val="8"/>
                <c:pt idx="0">
                  <c:v>42917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SkillRatings!$AJ$2:$AJ$9</c:f>
              <c:numCache>
                <c:formatCode>General</c:formatCode>
                <c:ptCount val="8"/>
                <c:pt idx="0">
                  <c:v>166.46956521739131</c:v>
                </c:pt>
                <c:pt idx="1">
                  <c:v>197.30769230769232</c:v>
                </c:pt>
                <c:pt idx="2">
                  <c:v>184.22784810126583</c:v>
                </c:pt>
                <c:pt idx="3">
                  <c:v>184</c:v>
                </c:pt>
                <c:pt idx="4">
                  <c:v>173.4848484848485</c:v>
                </c:pt>
                <c:pt idx="5">
                  <c:v>165.34883720930233</c:v>
                </c:pt>
                <c:pt idx="6">
                  <c:v>136.97938144329896</c:v>
                </c:pt>
                <c:pt idx="7">
                  <c:v>773.33333333333337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57-427A-BA19-DE2411923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232976"/>
        <c:axId val="803234944"/>
      </c:scatterChart>
      <c:valAx>
        <c:axId val="80323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34944"/>
        <c:crosses val="autoZero"/>
        <c:crossBetween val="midCat"/>
      </c:valAx>
      <c:valAx>
        <c:axId val="8032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3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SkillRatings!$AN$2:$AN$10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SkillRatings!$AP$2:$AP$10</c:f>
              <c:numCache>
                <c:formatCode>General</c:formatCode>
                <c:ptCount val="9"/>
                <c:pt idx="0">
                  <c:v>194.16666666666666</c:v>
                </c:pt>
                <c:pt idx="1">
                  <c:v>168.94354838709677</c:v>
                </c:pt>
                <c:pt idx="2">
                  <c:v>213.48818897637796</c:v>
                </c:pt>
                <c:pt idx="3">
                  <c:v>168.73684210526315</c:v>
                </c:pt>
                <c:pt idx="4">
                  <c:v>178.625</c:v>
                </c:pt>
                <c:pt idx="5">
                  <c:v>160.94999999999999</c:v>
                </c:pt>
                <c:pt idx="6">
                  <c:v>164.58653846153845</c:v>
                </c:pt>
                <c:pt idx="7">
                  <c:v>199.17924528301887</c:v>
                </c:pt>
                <c:pt idx="8">
                  <c:v>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11-46C4-B777-46B6B34B1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11712"/>
        <c:axId val="321812368"/>
      </c:scatterChart>
      <c:valAx>
        <c:axId val="32181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12368"/>
        <c:crosses val="autoZero"/>
        <c:crossBetween val="midCat"/>
      </c:valAx>
      <c:valAx>
        <c:axId val="32181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1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SkillRatings!$AT$2:$AT$10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SkillRatings!$AV$2:$AV$10</c:f>
              <c:numCache>
                <c:formatCode>General</c:formatCode>
                <c:ptCount val="9"/>
                <c:pt idx="0">
                  <c:v>201.09649122807016</c:v>
                </c:pt>
                <c:pt idx="1">
                  <c:v>220.58035714285714</c:v>
                </c:pt>
                <c:pt idx="2">
                  <c:v>200.55963302752295</c:v>
                </c:pt>
                <c:pt idx="3">
                  <c:v>189.49350649350649</c:v>
                </c:pt>
                <c:pt idx="4">
                  <c:v>229.07142857142858</c:v>
                </c:pt>
                <c:pt idx="5">
                  <c:v>233.37037037037038</c:v>
                </c:pt>
                <c:pt idx="6">
                  <c:v>228.56470588235294</c:v>
                </c:pt>
                <c:pt idx="7">
                  <c:v>200.296875</c:v>
                </c:pt>
                <c:pt idx="8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BF-44D0-931E-B1891E088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06136"/>
        <c:axId val="321800888"/>
      </c:scatterChart>
      <c:valAx>
        <c:axId val="321806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00888"/>
        <c:crosses val="autoZero"/>
        <c:crossBetween val="midCat"/>
      </c:valAx>
      <c:valAx>
        <c:axId val="32180088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06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SkillRatings!$AZ$2:$AZ$10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SkillRatings!$BB$2:$BB$10</c:f>
              <c:numCache>
                <c:formatCode>General</c:formatCode>
                <c:ptCount val="9"/>
                <c:pt idx="0">
                  <c:v>185.88288288288288</c:v>
                </c:pt>
                <c:pt idx="1">
                  <c:v>174.20689655172413</c:v>
                </c:pt>
                <c:pt idx="2">
                  <c:v>191.58333333333334</c:v>
                </c:pt>
                <c:pt idx="3">
                  <c:v>213.6103896103896</c:v>
                </c:pt>
                <c:pt idx="4">
                  <c:v>189.87837837837839</c:v>
                </c:pt>
                <c:pt idx="5">
                  <c:v>134.56140350877192</c:v>
                </c:pt>
                <c:pt idx="6">
                  <c:v>149.88235294117646</c:v>
                </c:pt>
                <c:pt idx="7">
                  <c:v>155.48863636363637</c:v>
                </c:pt>
                <c:pt idx="8">
                  <c:v>209.83333333333334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4A-4343-BA00-B8AFE50B2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282832"/>
        <c:axId val="803273648"/>
      </c:scatterChart>
      <c:valAx>
        <c:axId val="80328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73648"/>
        <c:crosses val="autoZero"/>
        <c:crossBetween val="midCat"/>
      </c:valAx>
      <c:valAx>
        <c:axId val="8032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8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SkillRatings!$BF$2:$BF$10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SkillRatings!$BH$2:$BH$10</c:f>
              <c:numCache>
                <c:formatCode>General</c:formatCode>
                <c:ptCount val="9"/>
                <c:pt idx="0">
                  <c:v>106.17213114754098</c:v>
                </c:pt>
                <c:pt idx="1">
                  <c:v>172.18918918918919</c:v>
                </c:pt>
                <c:pt idx="2">
                  <c:v>187.47058823529412</c:v>
                </c:pt>
                <c:pt idx="3">
                  <c:v>160.43010752688173</c:v>
                </c:pt>
                <c:pt idx="4">
                  <c:v>200.7608695652174</c:v>
                </c:pt>
                <c:pt idx="5">
                  <c:v>131.0108695652174</c:v>
                </c:pt>
                <c:pt idx="6">
                  <c:v>137.34177215189874</c:v>
                </c:pt>
                <c:pt idx="7">
                  <c:v>168.37974683544303</c:v>
                </c:pt>
                <c:pt idx="8">
                  <c:v>641.33333333333337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FC-488C-8768-F5D1AD6C4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78624"/>
        <c:axId val="905677312"/>
      </c:scatterChart>
      <c:valAx>
        <c:axId val="90567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7312"/>
        <c:crosses val="autoZero"/>
        <c:crossBetween val="midCat"/>
      </c:valAx>
      <c:valAx>
        <c:axId val="90567731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SkillRatings!$BL$2:$BL$10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SkillRatings!$BN$2:$BN$10</c:f>
              <c:numCache>
                <c:formatCode>General</c:formatCode>
                <c:ptCount val="9"/>
                <c:pt idx="0">
                  <c:v>110.43939393939394</c:v>
                </c:pt>
                <c:pt idx="1">
                  <c:v>116.10576923076923</c:v>
                </c:pt>
                <c:pt idx="2">
                  <c:v>109.93103448275862</c:v>
                </c:pt>
                <c:pt idx="3">
                  <c:v>98.174757281553397</c:v>
                </c:pt>
                <c:pt idx="4">
                  <c:v>117.95714285714286</c:v>
                </c:pt>
                <c:pt idx="5">
                  <c:v>146.61111111111111</c:v>
                </c:pt>
                <c:pt idx="6">
                  <c:v>131.57647058823528</c:v>
                </c:pt>
                <c:pt idx="7">
                  <c:v>132.1081081081081</c:v>
                </c:pt>
                <c:pt idx="8">
                  <c:v>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04-43D3-9A57-61182A0F1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90432"/>
        <c:axId val="905700272"/>
      </c:scatterChart>
      <c:valAx>
        <c:axId val="90569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700272"/>
        <c:crosses val="autoZero"/>
        <c:crossBetween val="midCat"/>
      </c:valAx>
      <c:valAx>
        <c:axId val="90570027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9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SkillRatings!$BR$2:$BR$10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SkillRatings!$BT$2:$BT$10</c:f>
              <c:numCache>
                <c:formatCode>General</c:formatCode>
                <c:ptCount val="9"/>
                <c:pt idx="0">
                  <c:v>182.56637168141592</c:v>
                </c:pt>
                <c:pt idx="1">
                  <c:v>187.31428571428572</c:v>
                </c:pt>
                <c:pt idx="2">
                  <c:v>131.54464285714286</c:v>
                </c:pt>
                <c:pt idx="3">
                  <c:v>116.89583333333333</c:v>
                </c:pt>
                <c:pt idx="4">
                  <c:v>138.55172413793105</c:v>
                </c:pt>
                <c:pt idx="5">
                  <c:v>136.07843137254903</c:v>
                </c:pt>
                <c:pt idx="6">
                  <c:v>139.84615384615384</c:v>
                </c:pt>
                <c:pt idx="7">
                  <c:v>157.4814814814815</c:v>
                </c:pt>
                <c:pt idx="8">
                  <c:v>1079.5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57-45B3-882F-1F1AEE7D2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75016"/>
        <c:axId val="890805384"/>
      </c:scatterChart>
      <c:valAx>
        <c:axId val="905675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805384"/>
        <c:crosses val="autoZero"/>
        <c:crossBetween val="midCat"/>
      </c:valAx>
      <c:valAx>
        <c:axId val="89080538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5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SkillRatings!$BX$2:$BX$10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SkillRatings!$BZ$2:$BZ$10</c:f>
              <c:numCache>
                <c:formatCode>General</c:formatCode>
                <c:ptCount val="9"/>
                <c:pt idx="0">
                  <c:v>213.46226415094338</c:v>
                </c:pt>
                <c:pt idx="1">
                  <c:v>216.71287128712871</c:v>
                </c:pt>
                <c:pt idx="2">
                  <c:v>283.03571428571428</c:v>
                </c:pt>
                <c:pt idx="3">
                  <c:v>287.61764705882354</c:v>
                </c:pt>
                <c:pt idx="4">
                  <c:v>223.12820512820514</c:v>
                </c:pt>
                <c:pt idx="5">
                  <c:v>228.28205128205127</c:v>
                </c:pt>
                <c:pt idx="6">
                  <c:v>227.22368421052633</c:v>
                </c:pt>
                <c:pt idx="7">
                  <c:v>260.7831325301205</c:v>
                </c:pt>
                <c:pt idx="8">
                  <c:v>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43-483D-B4B1-EEDFB35DF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88848"/>
        <c:axId val="995789832"/>
      </c:scatterChart>
      <c:valAx>
        <c:axId val="99578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9832"/>
        <c:crosses val="autoZero"/>
        <c:crossBetween val="midCat"/>
      </c:valAx>
      <c:valAx>
        <c:axId val="99578983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SkillRatings!$CD$2:$CD$10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SkillRatings!$CF$2:$CF$10</c:f>
              <c:numCache>
                <c:formatCode>General</c:formatCode>
                <c:ptCount val="9"/>
                <c:pt idx="0">
                  <c:v>299.26956521739129</c:v>
                </c:pt>
                <c:pt idx="1">
                  <c:v>259.22115384615387</c:v>
                </c:pt>
                <c:pt idx="2">
                  <c:v>380.8235294117647</c:v>
                </c:pt>
                <c:pt idx="3">
                  <c:v>245.43678160919541</c:v>
                </c:pt>
                <c:pt idx="4">
                  <c:v>278.90909090909093</c:v>
                </c:pt>
                <c:pt idx="5">
                  <c:v>263.91489361702128</c:v>
                </c:pt>
                <c:pt idx="6">
                  <c:v>243.69318181818181</c:v>
                </c:pt>
                <c:pt idx="7">
                  <c:v>280.86138613861385</c:v>
                </c:pt>
                <c:pt idx="8">
                  <c:v>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EC-4BDA-AE2B-D3667B05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91600"/>
        <c:axId val="804435552"/>
      </c:scatterChart>
      <c:valAx>
        <c:axId val="80439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35552"/>
        <c:crosses val="autoZero"/>
        <c:crossBetween val="midCat"/>
      </c:valAx>
      <c:valAx>
        <c:axId val="8044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39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SkillRatings!$CJ$2</c:f>
              <c:numCache>
                <c:formatCode>m/d/yy;@</c:formatCode>
                <c:ptCount val="1"/>
              </c:numCache>
            </c:numRef>
          </c:xVal>
          <c:yVal>
            <c:numRef>
              <c:f>SkillRatings!$CL$2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C1-4D6F-A08B-C2B36A9BF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83928"/>
        <c:axId val="995784256"/>
      </c:scatterChart>
      <c:valAx>
        <c:axId val="99578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4256"/>
        <c:crosses val="autoZero"/>
        <c:crossBetween val="midCat"/>
      </c:valAx>
      <c:valAx>
        <c:axId val="99578425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3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SkillRatings!$CP$2:$CP$10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SkillRatings!$CR$2:$CR$10</c:f>
              <c:numCache>
                <c:formatCode>General</c:formatCode>
                <c:ptCount val="9"/>
                <c:pt idx="0">
                  <c:v>209.95041322314049</c:v>
                </c:pt>
                <c:pt idx="1">
                  <c:v>246.87272727272727</c:v>
                </c:pt>
                <c:pt idx="2">
                  <c:v>217.95535714285714</c:v>
                </c:pt>
                <c:pt idx="3">
                  <c:v>169.3452380952381</c:v>
                </c:pt>
                <c:pt idx="4">
                  <c:v>269.89523809523808</c:v>
                </c:pt>
                <c:pt idx="5">
                  <c:v>255.18181818181819</c:v>
                </c:pt>
                <c:pt idx="6">
                  <c:v>253.7865168539326</c:v>
                </c:pt>
                <c:pt idx="7">
                  <c:v>196.8</c:v>
                </c:pt>
                <c:pt idx="8">
                  <c:v>122.5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7B-4034-8FFA-EB1B801C2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82344"/>
        <c:axId val="469278736"/>
      </c:scatterChart>
      <c:valAx>
        <c:axId val="469282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78736"/>
        <c:crosses val="autoZero"/>
        <c:crossBetween val="midCat"/>
      </c:valAx>
      <c:valAx>
        <c:axId val="4692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82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SkillRatings!$CV$2:$CV$10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SkillRatings!$CX$2:$CX$10</c:f>
              <c:numCache>
                <c:formatCode>General</c:formatCode>
                <c:ptCount val="9"/>
                <c:pt idx="0">
                  <c:v>171.33070866141733</c:v>
                </c:pt>
                <c:pt idx="1">
                  <c:v>192.81578947368422</c:v>
                </c:pt>
                <c:pt idx="2">
                  <c:v>162.90090090090089</c:v>
                </c:pt>
                <c:pt idx="3">
                  <c:v>181.55421686746988</c:v>
                </c:pt>
                <c:pt idx="4">
                  <c:v>141.1764705882353</c:v>
                </c:pt>
                <c:pt idx="5">
                  <c:v>192.74418604651163</c:v>
                </c:pt>
                <c:pt idx="6">
                  <c:v>194</c:v>
                </c:pt>
                <c:pt idx="7">
                  <c:v>137.80000000000001</c:v>
                </c:pt>
                <c:pt idx="8">
                  <c:v>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23-418E-BB1C-ABDBE0367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306952"/>
        <c:axId val="1072304000"/>
      </c:scatterChart>
      <c:valAx>
        <c:axId val="1072306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304000"/>
        <c:crosses val="autoZero"/>
        <c:crossBetween val="midCat"/>
      </c:valAx>
      <c:valAx>
        <c:axId val="1072304000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306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Team-01</a:t>
            </a:r>
          </a:p>
        </c:rich>
      </c:tx>
      <c:layout>
        <c:manualLayout>
          <c:xMode val="edge"/>
          <c:yMode val="edge"/>
          <c:x val="0.4371526684164479"/>
          <c:y val="3.8535645472061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SkillRatings!$H$21:$H$25</c:f>
              <c:numCache>
                <c:formatCode>General</c:formatCode>
                <c:ptCount val="5"/>
                <c:pt idx="0">
                  <c:v>16</c:v>
                </c:pt>
                <c:pt idx="1">
                  <c:v>27</c:v>
                </c:pt>
                <c:pt idx="2">
                  <c:v>36</c:v>
                </c:pt>
                <c:pt idx="3">
                  <c:v>20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2-40B9-A90D-CF5917B74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9267528"/>
        <c:axId val="2692681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SkillRatings!$G$21:$G$25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6A2-40B9-A90D-CF5917B7458F}"/>
                  </c:ext>
                </c:extLst>
              </c15:ser>
            </c15:filteredBarSeries>
          </c:ext>
        </c:extLst>
      </c:barChart>
      <c:catAx>
        <c:axId val="269267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68184"/>
        <c:crosses val="autoZero"/>
        <c:auto val="1"/>
        <c:lblAlgn val="ctr"/>
        <c:lblOffset val="100"/>
        <c:noMultiLvlLbl val="0"/>
      </c:catAx>
      <c:valAx>
        <c:axId val="26926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67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SkillRatings!#REF!</c:f>
              <c:numCache>
                <c:formatCode>General</c:formatCode>
                <c:ptCount val="5"/>
                <c:pt idx="0">
                  <c:v>24</c:v>
                </c:pt>
                <c:pt idx="1">
                  <c:v>13</c:v>
                </c:pt>
                <c:pt idx="2">
                  <c:v>9</c:v>
                </c:pt>
                <c:pt idx="3">
                  <c:v>15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4-4939-A37B-2AB5AB2A4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9248504"/>
        <c:axId val="2692547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SkillRatings!#REF!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CB4-4939-A37B-2AB5AB2A43EE}"/>
                  </c:ext>
                </c:extLst>
              </c15:ser>
            </c15:filteredBarSeries>
          </c:ext>
        </c:extLst>
      </c:barChart>
      <c:catAx>
        <c:axId val="269248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54736"/>
        <c:crosses val="autoZero"/>
        <c:auto val="1"/>
        <c:lblAlgn val="ctr"/>
        <c:lblOffset val="100"/>
        <c:noMultiLvlLbl val="0"/>
      </c:catAx>
      <c:valAx>
        <c:axId val="2692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48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SkillRatings!#REF!</c:f>
              <c:numCache>
                <c:formatCode>General</c:formatCode>
                <c:ptCount val="5"/>
                <c:pt idx="0">
                  <c:v>13</c:v>
                </c:pt>
                <c:pt idx="1">
                  <c:v>24</c:v>
                </c:pt>
                <c:pt idx="2">
                  <c:v>18</c:v>
                </c:pt>
                <c:pt idx="3">
                  <c:v>12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C-424C-B2D0-6FAEDCAA5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5585680"/>
        <c:axId val="9255866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SkillRatings!#REF!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4AC-424C-B2D0-6FAEDCAA5ECA}"/>
                  </c:ext>
                </c:extLst>
              </c15:ser>
            </c15:filteredBarSeries>
          </c:ext>
        </c:extLst>
      </c:barChart>
      <c:catAx>
        <c:axId val="92558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86664"/>
        <c:crosses val="autoZero"/>
        <c:auto val="1"/>
        <c:lblAlgn val="ctr"/>
        <c:lblOffset val="100"/>
        <c:noMultiLvlLbl val="0"/>
      </c:catAx>
      <c:valAx>
        <c:axId val="92558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8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SkillRatings!#REF!</c:f>
              <c:numCache>
                <c:formatCode>General</c:formatCode>
                <c:ptCount val="5"/>
                <c:pt idx="0">
                  <c:v>21</c:v>
                </c:pt>
                <c:pt idx="1">
                  <c:v>17</c:v>
                </c:pt>
                <c:pt idx="2">
                  <c:v>7</c:v>
                </c:pt>
                <c:pt idx="3">
                  <c:v>8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2E-4848-94D9-1C70EFB79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0937528"/>
        <c:axId val="9309358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SkillRatings!#REF!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E2E-4848-94D9-1C70EFB79A06}"/>
                  </c:ext>
                </c:extLst>
              </c15:ser>
            </c15:filteredBarSeries>
          </c:ext>
        </c:extLst>
      </c:barChart>
      <c:catAx>
        <c:axId val="930937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35888"/>
        <c:crosses val="autoZero"/>
        <c:auto val="1"/>
        <c:lblAlgn val="ctr"/>
        <c:lblOffset val="100"/>
        <c:noMultiLvlLbl val="0"/>
      </c:catAx>
      <c:valAx>
        <c:axId val="9309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37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13" Type="http://schemas.openxmlformats.org/officeDocument/2006/relationships/chart" Target="../charts/chart22.xml"/><Relationship Id="rId18" Type="http://schemas.openxmlformats.org/officeDocument/2006/relationships/chart" Target="../charts/chart27.xml"/><Relationship Id="rId26" Type="http://schemas.openxmlformats.org/officeDocument/2006/relationships/chart" Target="../charts/chart35.xml"/><Relationship Id="rId3" Type="http://schemas.openxmlformats.org/officeDocument/2006/relationships/chart" Target="../charts/chart12.xml"/><Relationship Id="rId21" Type="http://schemas.openxmlformats.org/officeDocument/2006/relationships/chart" Target="../charts/chart30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17" Type="http://schemas.openxmlformats.org/officeDocument/2006/relationships/chart" Target="../charts/chart26.xml"/><Relationship Id="rId25" Type="http://schemas.openxmlformats.org/officeDocument/2006/relationships/chart" Target="../charts/chart34.xml"/><Relationship Id="rId2" Type="http://schemas.openxmlformats.org/officeDocument/2006/relationships/chart" Target="../charts/chart11.xml"/><Relationship Id="rId16" Type="http://schemas.openxmlformats.org/officeDocument/2006/relationships/chart" Target="../charts/chart25.xml"/><Relationship Id="rId20" Type="http://schemas.openxmlformats.org/officeDocument/2006/relationships/chart" Target="../charts/chart29.xml"/><Relationship Id="rId29" Type="http://schemas.openxmlformats.org/officeDocument/2006/relationships/chart" Target="../charts/chart38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24" Type="http://schemas.openxmlformats.org/officeDocument/2006/relationships/chart" Target="../charts/chart33.xml"/><Relationship Id="rId32" Type="http://schemas.openxmlformats.org/officeDocument/2006/relationships/chart" Target="../charts/chart41.xml"/><Relationship Id="rId5" Type="http://schemas.openxmlformats.org/officeDocument/2006/relationships/chart" Target="../charts/chart14.xml"/><Relationship Id="rId15" Type="http://schemas.openxmlformats.org/officeDocument/2006/relationships/chart" Target="../charts/chart24.xml"/><Relationship Id="rId23" Type="http://schemas.openxmlformats.org/officeDocument/2006/relationships/chart" Target="../charts/chart32.xml"/><Relationship Id="rId28" Type="http://schemas.openxmlformats.org/officeDocument/2006/relationships/chart" Target="../charts/chart37.xml"/><Relationship Id="rId10" Type="http://schemas.openxmlformats.org/officeDocument/2006/relationships/chart" Target="../charts/chart19.xml"/><Relationship Id="rId19" Type="http://schemas.openxmlformats.org/officeDocument/2006/relationships/chart" Target="../charts/chart28.xml"/><Relationship Id="rId31" Type="http://schemas.openxmlformats.org/officeDocument/2006/relationships/chart" Target="../charts/chart40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chart" Target="../charts/chart23.xml"/><Relationship Id="rId22" Type="http://schemas.openxmlformats.org/officeDocument/2006/relationships/chart" Target="../charts/chart31.xml"/><Relationship Id="rId27" Type="http://schemas.openxmlformats.org/officeDocument/2006/relationships/chart" Target="../charts/chart36.xml"/><Relationship Id="rId30" Type="http://schemas.openxmlformats.org/officeDocument/2006/relationships/chart" Target="../charts/chart3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285751</xdr:colOff>
      <xdr:row>24</xdr:row>
      <xdr:rowOff>180975</xdr:rowOff>
    </xdr:from>
    <xdr:to>
      <xdr:col>12</xdr:col>
      <xdr:colOff>273845</xdr:colOff>
      <xdr:row>38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304802</xdr:colOff>
      <xdr:row>41</xdr:row>
      <xdr:rowOff>71437</xdr:rowOff>
    </xdr:from>
    <xdr:to>
      <xdr:col>12</xdr:col>
      <xdr:colOff>178594</xdr:colOff>
      <xdr:row>55</xdr:row>
      <xdr:rowOff>107155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323850</xdr:colOff>
      <xdr:row>56</xdr:row>
      <xdr:rowOff>180974</xdr:rowOff>
    </xdr:from>
    <xdr:to>
      <xdr:col>12</xdr:col>
      <xdr:colOff>166687</xdr:colOff>
      <xdr:row>71</xdr:row>
      <xdr:rowOff>47623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704852</xdr:colOff>
      <xdr:row>7</xdr:row>
      <xdr:rowOff>219076</xdr:rowOff>
    </xdr:from>
    <xdr:to>
      <xdr:col>13</xdr:col>
      <xdr:colOff>40482</xdr:colOff>
      <xdr:row>22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47AD4A-3B55-4C22-982A-41F36DB13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676274</xdr:colOff>
      <xdr:row>86</xdr:row>
      <xdr:rowOff>66675</xdr:rowOff>
    </xdr:from>
    <xdr:to>
      <xdr:col>35</xdr:col>
      <xdr:colOff>14287</xdr:colOff>
      <xdr:row>108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D9839D8-A208-4686-9BF4-97006AF00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4762</xdr:colOff>
      <xdr:row>111</xdr:row>
      <xdr:rowOff>173830</xdr:rowOff>
    </xdr:from>
    <xdr:to>
      <xdr:col>19</xdr:col>
      <xdr:colOff>290512</xdr:colOff>
      <xdr:row>129</xdr:row>
      <xdr:rowOff>161924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46550A4-65FA-4AFB-8A99-5B6B44BDA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9526</xdr:colOff>
      <xdr:row>131</xdr:row>
      <xdr:rowOff>19049</xdr:rowOff>
    </xdr:from>
    <xdr:to>
      <xdr:col>19</xdr:col>
      <xdr:colOff>335757</xdr:colOff>
      <xdr:row>153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53DCC6D-764A-4CE5-8CF3-BFB2A20A2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702468</xdr:colOff>
      <xdr:row>86</xdr:row>
      <xdr:rowOff>100013</xdr:rowOff>
    </xdr:from>
    <xdr:to>
      <xdr:col>24</xdr:col>
      <xdr:colOff>333375</xdr:colOff>
      <xdr:row>108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972A0-077B-42E7-9598-82D4FDBD2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809624</xdr:colOff>
      <xdr:row>154</xdr:row>
      <xdr:rowOff>9525</xdr:rowOff>
    </xdr:from>
    <xdr:to>
      <xdr:col>12</xdr:col>
      <xdr:colOff>161924</xdr:colOff>
      <xdr:row>171</xdr:row>
      <xdr:rowOff>47625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35E38-E3C1-4E6A-AC88-43D4C2F8F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18</xdr:row>
      <xdr:rowOff>180975</xdr:rowOff>
    </xdr:from>
    <xdr:to>
      <xdr:col>8</xdr:col>
      <xdr:colOff>428625</xdr:colOff>
      <xdr:row>33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49AC54-D412-4BF8-8C1B-4571BBE6D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35</xdr:row>
      <xdr:rowOff>95250</xdr:rowOff>
    </xdr:from>
    <xdr:to>
      <xdr:col>8</xdr:col>
      <xdr:colOff>457200</xdr:colOff>
      <xdr:row>49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3C8108-0D60-4F6E-B1B4-3DD7BF763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990599</xdr:colOff>
      <xdr:row>52</xdr:row>
      <xdr:rowOff>0</xdr:rowOff>
    </xdr:from>
    <xdr:to>
      <xdr:col>8</xdr:col>
      <xdr:colOff>485774</xdr:colOff>
      <xdr:row>66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34C902-B4C7-4647-9A76-526D87D90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19050</xdr:colOff>
      <xdr:row>69</xdr:row>
      <xdr:rowOff>171450</xdr:rowOff>
    </xdr:from>
    <xdr:to>
      <xdr:col>9</xdr:col>
      <xdr:colOff>323850</xdr:colOff>
      <xdr:row>84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435135-638C-4794-AC76-0AAFE9D21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19050</xdr:colOff>
      <xdr:row>86</xdr:row>
      <xdr:rowOff>171450</xdr:rowOff>
    </xdr:from>
    <xdr:to>
      <xdr:col>9</xdr:col>
      <xdr:colOff>323850</xdr:colOff>
      <xdr:row>101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2C9C21-4430-40A7-9EC5-2D63CECA2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19050</xdr:colOff>
      <xdr:row>103</xdr:row>
      <xdr:rowOff>171450</xdr:rowOff>
    </xdr:from>
    <xdr:to>
      <xdr:col>9</xdr:col>
      <xdr:colOff>323850</xdr:colOff>
      <xdr:row>118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75735ED-17A5-4BCF-BE9D-5CD5DD753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19050</xdr:colOff>
      <xdr:row>120</xdr:row>
      <xdr:rowOff>171450</xdr:rowOff>
    </xdr:from>
    <xdr:to>
      <xdr:col>9</xdr:col>
      <xdr:colOff>323850</xdr:colOff>
      <xdr:row>135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A07918-2578-41E1-8B01-92A31AAAFD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19050</xdr:colOff>
      <xdr:row>137</xdr:row>
      <xdr:rowOff>171450</xdr:rowOff>
    </xdr:from>
    <xdr:to>
      <xdr:col>9</xdr:col>
      <xdr:colOff>323850</xdr:colOff>
      <xdr:row>152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956B2D5-DFCA-402F-9215-6C42BC5A0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19050</xdr:colOff>
      <xdr:row>153</xdr:row>
      <xdr:rowOff>171450</xdr:rowOff>
    </xdr:from>
    <xdr:to>
      <xdr:col>9</xdr:col>
      <xdr:colOff>323850</xdr:colOff>
      <xdr:row>168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6AFF09A-9240-4230-96C6-40CD9375C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19050</xdr:colOff>
      <xdr:row>169</xdr:row>
      <xdr:rowOff>171450</xdr:rowOff>
    </xdr:from>
    <xdr:to>
      <xdr:col>9</xdr:col>
      <xdr:colOff>323850</xdr:colOff>
      <xdr:row>184</xdr:row>
      <xdr:rowOff>57150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B8346FD-0986-432B-8A02-BEA1C34D1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19050</xdr:colOff>
      <xdr:row>185</xdr:row>
      <xdr:rowOff>171450</xdr:rowOff>
    </xdr:from>
    <xdr:to>
      <xdr:col>9</xdr:col>
      <xdr:colOff>323850</xdr:colOff>
      <xdr:row>200</xdr:row>
      <xdr:rowOff>57150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6DADBE-B56B-4ADD-81FB-9079BD653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47625</xdr:colOff>
      <xdr:row>202</xdr:row>
      <xdr:rowOff>47625</xdr:rowOff>
    </xdr:from>
    <xdr:to>
      <xdr:col>9</xdr:col>
      <xdr:colOff>352425</xdr:colOff>
      <xdr:row>216</xdr:row>
      <xdr:rowOff>123825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0E4973F-14DA-4FA9-A93C-DF126E3AC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19050</xdr:colOff>
      <xdr:row>218</xdr:row>
      <xdr:rowOff>19050</xdr:rowOff>
    </xdr:from>
    <xdr:to>
      <xdr:col>9</xdr:col>
      <xdr:colOff>323850</xdr:colOff>
      <xdr:row>232</xdr:row>
      <xdr:rowOff>95250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51E450-89CA-47DE-9E7C-39F5CC6F2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19050</xdr:colOff>
      <xdr:row>233</xdr:row>
      <xdr:rowOff>171450</xdr:rowOff>
    </xdr:from>
    <xdr:to>
      <xdr:col>9</xdr:col>
      <xdr:colOff>323850</xdr:colOff>
      <xdr:row>248</xdr:row>
      <xdr:rowOff>57150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FCBE6F0-47DF-4B88-9B59-F1B23B42C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19050</xdr:colOff>
      <xdr:row>249</xdr:row>
      <xdr:rowOff>171450</xdr:rowOff>
    </xdr:from>
    <xdr:to>
      <xdr:col>9</xdr:col>
      <xdr:colOff>323850</xdr:colOff>
      <xdr:row>264</xdr:row>
      <xdr:rowOff>57150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A845A12-E57C-478D-9ABA-A2F17CD5F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66675</xdr:colOff>
      <xdr:row>3</xdr:row>
      <xdr:rowOff>28575</xdr:rowOff>
    </xdr:from>
    <xdr:to>
      <xdr:col>8</xdr:col>
      <xdr:colOff>371475</xdr:colOff>
      <xdr:row>17</xdr:row>
      <xdr:rowOff>104775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962D2E3-E489-42A5-B057-57D16AB0B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3</xdr:row>
      <xdr:rowOff>0</xdr:rowOff>
    </xdr:from>
    <xdr:to>
      <xdr:col>17</xdr:col>
      <xdr:colOff>304800</xdr:colOff>
      <xdr:row>17</xdr:row>
      <xdr:rowOff>76200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B6F53AF-5B22-44E8-9BCD-74DA27293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33</xdr:row>
      <xdr:rowOff>76200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1DEF9C2-165B-49E2-8EB6-100D61B42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35</xdr:row>
      <xdr:rowOff>0</xdr:rowOff>
    </xdr:from>
    <xdr:to>
      <xdr:col>17</xdr:col>
      <xdr:colOff>304800</xdr:colOff>
      <xdr:row>49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137D50F-C7F0-4CE7-A1D8-0F2B4B22C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52</xdr:row>
      <xdr:rowOff>0</xdr:rowOff>
    </xdr:from>
    <xdr:to>
      <xdr:col>17</xdr:col>
      <xdr:colOff>304800</xdr:colOff>
      <xdr:row>66</xdr:row>
      <xdr:rowOff>76200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E0D247A-0274-4D43-A650-8F75C756BE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70</xdr:row>
      <xdr:rowOff>0</xdr:rowOff>
    </xdr:from>
    <xdr:to>
      <xdr:col>17</xdr:col>
      <xdr:colOff>304800</xdr:colOff>
      <xdr:row>84</xdr:row>
      <xdr:rowOff>76200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B289ECE-D79F-48F0-BB77-9FCB31F80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86</xdr:row>
      <xdr:rowOff>161925</xdr:rowOff>
    </xdr:from>
    <xdr:to>
      <xdr:col>17</xdr:col>
      <xdr:colOff>304800</xdr:colOff>
      <xdr:row>101</xdr:row>
      <xdr:rowOff>76200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9D0D31B-50B4-4AA8-ACB4-768C6E03D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0</xdr:colOff>
      <xdr:row>104</xdr:row>
      <xdr:rowOff>0</xdr:rowOff>
    </xdr:from>
    <xdr:to>
      <xdr:col>17</xdr:col>
      <xdr:colOff>304800</xdr:colOff>
      <xdr:row>118</xdr:row>
      <xdr:rowOff>76200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79BAC9B-46BF-46C8-90CE-6E2830455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121</xdr:row>
      <xdr:rowOff>0</xdr:rowOff>
    </xdr:from>
    <xdr:to>
      <xdr:col>17</xdr:col>
      <xdr:colOff>304800</xdr:colOff>
      <xdr:row>135</xdr:row>
      <xdr:rowOff>76200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7A9C1F7-4612-4385-B3FC-493BFA6AE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138</xdr:row>
      <xdr:rowOff>0</xdr:rowOff>
    </xdr:from>
    <xdr:to>
      <xdr:col>17</xdr:col>
      <xdr:colOff>304800</xdr:colOff>
      <xdr:row>152</xdr:row>
      <xdr:rowOff>76200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9775B8F-9518-4527-9419-99B7636F9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154</xdr:row>
      <xdr:rowOff>0</xdr:rowOff>
    </xdr:from>
    <xdr:to>
      <xdr:col>17</xdr:col>
      <xdr:colOff>304800</xdr:colOff>
      <xdr:row>168</xdr:row>
      <xdr:rowOff>76200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1E6052A-CC04-4F13-B59D-835C95220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170</xdr:row>
      <xdr:rowOff>0</xdr:rowOff>
    </xdr:from>
    <xdr:to>
      <xdr:col>17</xdr:col>
      <xdr:colOff>304800</xdr:colOff>
      <xdr:row>184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4518964-3E8A-4F5A-B7CC-8ED3664A5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186</xdr:row>
      <xdr:rowOff>0</xdr:rowOff>
    </xdr:from>
    <xdr:to>
      <xdr:col>17</xdr:col>
      <xdr:colOff>304800</xdr:colOff>
      <xdr:row>200</xdr:row>
      <xdr:rowOff>76200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00811E0-8C40-4431-B579-0509AE17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</xdr:col>
      <xdr:colOff>0</xdr:colOff>
      <xdr:row>202</xdr:row>
      <xdr:rowOff>0</xdr:rowOff>
    </xdr:from>
    <xdr:to>
      <xdr:col>17</xdr:col>
      <xdr:colOff>304800</xdr:colOff>
      <xdr:row>216</xdr:row>
      <xdr:rowOff>76200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F49F252-3CD5-42E9-93CF-F9A5751A3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218</xdr:row>
      <xdr:rowOff>0</xdr:rowOff>
    </xdr:from>
    <xdr:to>
      <xdr:col>17</xdr:col>
      <xdr:colOff>304800</xdr:colOff>
      <xdr:row>232</xdr:row>
      <xdr:rowOff>76200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D88A4E56-D018-46C4-84AB-88DAD54EB5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17</xdr:col>
      <xdr:colOff>304800</xdr:colOff>
      <xdr:row>248</xdr:row>
      <xdr:rowOff>76200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383BBDE1-CE9D-4521-9FF6-59AD1C319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250</xdr:row>
      <xdr:rowOff>0</xdr:rowOff>
    </xdr:from>
    <xdr:to>
      <xdr:col>17</xdr:col>
      <xdr:colOff>304800</xdr:colOff>
      <xdr:row>264</xdr:row>
      <xdr:rowOff>76200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4FB94052-80C2-4435-BBF3-67EE36645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</xdr:row>
      <xdr:rowOff>0</xdr:rowOff>
    </xdr:from>
    <xdr:to>
      <xdr:col>8</xdr:col>
      <xdr:colOff>314325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9D869-CBD3-4AB1-88EE-FFC8BC8CE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19</xdr:row>
      <xdr:rowOff>104775</xdr:rowOff>
    </xdr:from>
    <xdr:to>
      <xdr:col>8</xdr:col>
      <xdr:colOff>314325</xdr:colOff>
      <xdr:row>33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5B039-C99E-4A3B-A913-D24CC1F4F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581025</xdr:colOff>
      <xdr:row>35</xdr:row>
      <xdr:rowOff>152400</xdr:rowOff>
    </xdr:from>
    <xdr:to>
      <xdr:col>8</xdr:col>
      <xdr:colOff>276225</xdr:colOff>
      <xdr:row>50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9D214-BB4C-4BFF-9D89-5C61DD6E5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579120</xdr:colOff>
      <xdr:row>51</xdr:row>
      <xdr:rowOff>175260</xdr:rowOff>
    </xdr:from>
    <xdr:to>
      <xdr:col>8</xdr:col>
      <xdr:colOff>274320</xdr:colOff>
      <xdr:row>66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37FD8F-9861-47E4-BDC9-477E77D3B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tbotAnalysis" connectionId="1" xr16:uid="{00000000-0016-0000-0F00-000023000000}" autoFormatId="16" applyNumberFormats="0" applyBorderFormats="0" applyFontFormats="0" applyPatternFormats="0" applyAlignmentFormats="0" applyWidthHeightFormats="0">
  <queryTableRefresh nextId="9">
    <queryTableFields count="8">
      <queryTableField id="1" name="UserID" tableColumnId="1"/>
      <queryTableField id="2" name="CountOfConversationID" tableColumnId="2"/>
      <queryTableField id="3" name="MinOfRating" tableColumnId="3"/>
      <queryTableField id="4" name="MaxOfRating" tableColumnId="4"/>
      <queryTableField id="5" name="FirstOfRating" tableColumnId="5"/>
      <queryTableField id="6" name="LastOfRating" tableColumnId="6"/>
      <queryTableField id="7" name="AvgOfRating" tableColumnId="7"/>
      <queryTableField id="8" name="Amazon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0000000-0016-0000-1000-000024000000}" autoFormatId="16" applyNumberFormats="0" applyBorderFormats="0" applyFontFormats="0" applyPatternFormats="0" applyAlignmentFormats="0" applyWidthHeightFormats="0">
  <queryTableRefresh nextId="6">
    <queryTableFields count="5">
      <queryTableField id="1" name="UserID" tableColumnId="1"/>
      <queryTableField id="2" name="CountOfConversationID" tableColumnId="2"/>
      <queryTableField id="3" name="AvgOfConversationDuration" tableColumnId="3"/>
      <queryTableField id="4" name="AvgOfRating" tableColumnId="4"/>
      <queryTableField id="5" name="Amazon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00000000-0016-0000-1100-000025000000}" autoFormatId="16" applyNumberFormats="0" applyBorderFormats="0" applyFontFormats="0" applyPatternFormats="0" applyAlignmentFormats="0" applyWidthHeightFormats="0">
  <queryTableRefresh nextId="6">
    <queryTableFields count="5">
      <queryTableField id="1" name="UserID" tableColumnId="1"/>
      <queryTableField id="2" name="CountOfConversationID" tableColumnId="2"/>
      <queryTableField id="3" name="AvgOfConversationDuration" tableColumnId="3"/>
      <queryTableField id="4" name="AvgOfRating" tableColumnId="4"/>
      <queryTableField id="5" name="Amazon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00000000-0016-0000-1200-000026000000}" autoFormatId="16" applyNumberFormats="0" applyBorderFormats="0" applyFontFormats="0" applyPatternFormats="0" applyAlignmentFormats="0" applyWidthHeightFormats="0">
  <queryTableRefresh nextId="6">
    <queryTableFields count="5">
      <queryTableField id="1" name="UserID" tableColumnId="1"/>
      <queryTableField id="2" name="CountOfConversationID" tableColumnId="2"/>
      <queryTableField id="3" name="AvgOfConversationDuration" tableColumnId="3"/>
      <queryTableField id="4" name="AvgOfRating" tableColumnId="4"/>
      <queryTableField id="5" name="Amazon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tbotAnalysis" connectionId="2" xr16:uid="{00000000-0016-0000-1300-000027000000}" autoFormatId="16" applyNumberFormats="0" applyBorderFormats="0" applyFontFormats="0" applyPatternFormats="0" applyAlignmentFormats="0" applyWidthHeightFormats="0">
  <queryTableRefresh nextId="9">
    <queryTableFields count="8">
      <queryTableField id="1" name="UserID" tableColumnId="1"/>
      <queryTableField id="2" name="CountOfConversationID" tableColumnId="2"/>
      <queryTableField id="3" name="MinOfRating" tableColumnId="3"/>
      <queryTableField id="4" name="MaxOfRating" tableColumnId="4"/>
      <queryTableField id="5" name="FirstOfRating" tableColumnId="5"/>
      <queryTableField id="6" name="LastOfRating" tableColumnId="6"/>
      <queryTableField id="7" name="AvgOfRating" tableColumnId="7"/>
      <queryTableField id="8" name="Amazon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00000000-0016-0000-1400-000028000000}" autoFormatId="16" applyNumberFormats="0" applyBorderFormats="0" applyFontFormats="0" applyPatternFormats="0" applyAlignmentFormats="0" applyWidthHeightFormats="0">
  <queryTableRefresh nextId="13">
    <queryTableFields count="5">
      <queryTableField id="8" name="Date" tableColumnId="1"/>
      <queryTableField id="9" name="Rated" tableColumnId="2"/>
      <queryTableField id="10" name="Unrated" tableColumnId="3"/>
      <queryTableField id="11" name="AvgOfRating" tableColumnId="4"/>
      <queryTableField id="12" name="Amazon" tableColumnId="5"/>
    </queryTableFields>
  </queryTableRefresh>
</queryTable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0000000}" name="SkillRatings" displayName="SkillRatings" ref="A1:D134" totalsRowShown="0">
  <autoFilter ref="A1:D134" xr:uid="{00000000-0009-0000-0100-000011000000}"/>
  <sortState xmlns:xlrd2="http://schemas.microsoft.com/office/spreadsheetml/2017/richdata2" ref="A2:D8">
    <sortCondition ref="A1:A8"/>
  </sortState>
  <tableColumns count="4">
    <tableColumn id="3" xr3:uid="{00000000-0010-0000-0000-000003000000}" name="Name" dataDxfId="65"/>
    <tableColumn id="2" xr3:uid="{00000000-0010-0000-0000-000002000000}" name="Date" dataDxfId="64"/>
    <tableColumn id="6" xr3:uid="{00000000-0010-0000-0000-000006000000}" name="AvgOfRating"/>
    <tableColumn id="1" xr3:uid="{00000000-0010-0000-0000-000001000000}" name="AvgOfConversationDuration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1000000}" name="SkillNames" displayName="SkillNames" ref="F1:F17" totalsRowShown="0">
  <autoFilter ref="F1:F17" xr:uid="{00000000-0009-0000-0100-000012000000}"/>
  <tableColumns count="1">
    <tableColumn id="1" xr3:uid="{00000000-0010-0000-0100-000001000000}" name="Name" dataDxfId="6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2000000}" name="Team01" displayName="Team01" ref="K1:N10" totalsRowShown="0">
  <autoFilter ref="K1:N10" xr:uid="{00000000-0009-0000-0100-000016000000}"/>
  <tableColumns count="4">
    <tableColumn id="1" xr3:uid="{00000000-0010-0000-0200-000001000000}" name="Name" dataDxfId="62"/>
    <tableColumn id="2" xr3:uid="{00000000-0010-0000-0200-000002000000}" name="Date" dataDxfId="61"/>
    <tableColumn id="3" xr3:uid="{00000000-0010-0000-0200-000003000000}" name="AvgOfRating" dataDxfId="60"/>
    <tableColumn id="4" xr3:uid="{00000000-0010-0000-0200-000004000000}" name="AvgOfConversationDuration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3000000}" name="Team02" displayName="Team02" ref="P1:S9" totalsRowShown="0">
  <autoFilter ref="P1:S9" xr:uid="{00000000-0009-0000-0100-000019000000}"/>
  <tableColumns count="4">
    <tableColumn id="1" xr3:uid="{00000000-0010-0000-0300-000001000000}" name="Name" dataDxfId="59"/>
    <tableColumn id="2" xr3:uid="{00000000-0010-0000-0300-000002000000}" name="Date" dataDxfId="58"/>
    <tableColumn id="3" xr3:uid="{00000000-0010-0000-0300-000003000000}" name="AvgOfRating" dataDxfId="57"/>
    <tableColumn id="4" xr3:uid="{00000000-0010-0000-0300-000004000000}" name="AvgOfConversationDuration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4000000}" name="Team03" displayName="Team03" ref="U1:X10" totalsRowShown="0">
  <autoFilter ref="U1:X10" xr:uid="{00000000-0009-0000-0100-00001A000000}"/>
  <tableColumns count="4">
    <tableColumn id="1" xr3:uid="{00000000-0010-0000-0400-000001000000}" name="Name" dataDxfId="56"/>
    <tableColumn id="2" xr3:uid="{00000000-0010-0000-0400-000002000000}" name="Date" dataDxfId="55"/>
    <tableColumn id="3" xr3:uid="{00000000-0010-0000-0400-000003000000}" name="AvgOfRating" dataDxfId="54"/>
    <tableColumn id="4" xr3:uid="{00000000-0010-0000-0400-000004000000}" name="AvgOfConversationDuration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5000000}" name="Team04" displayName="Team04" ref="AA1:AD10" totalsRowShown="0">
  <autoFilter ref="AA1:AD10" xr:uid="{00000000-0009-0000-0100-00001D000000}"/>
  <tableColumns count="4">
    <tableColumn id="1" xr3:uid="{00000000-0010-0000-0500-000001000000}" name="Name" dataDxfId="53"/>
    <tableColumn id="2" xr3:uid="{00000000-0010-0000-0500-000002000000}" name="Date" dataDxfId="52"/>
    <tableColumn id="3" xr3:uid="{00000000-0010-0000-0500-000003000000}" name="AvgOfRating" dataDxfId="51"/>
    <tableColumn id="4" xr3:uid="{00000000-0010-0000-0500-000004000000}" name="AvgOfConversationDuration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06000000}" name="Team05" displayName="Team05" ref="AG1:AJ9" totalsRowShown="0">
  <autoFilter ref="AG1:AJ9" xr:uid="{00000000-0009-0000-0100-00001E000000}"/>
  <tableColumns count="4">
    <tableColumn id="1" xr3:uid="{00000000-0010-0000-0600-000001000000}" name="Name" dataDxfId="50"/>
    <tableColumn id="2" xr3:uid="{00000000-0010-0000-0600-000002000000}" name="Date" dataDxfId="49"/>
    <tableColumn id="3" xr3:uid="{00000000-0010-0000-0600-000003000000}" name="AvgOfRating" dataDxfId="48"/>
    <tableColumn id="4" xr3:uid="{00000000-0010-0000-0600-000004000000}" name="AvgOfConversationDuration"/>
  </tableColumns>
  <tableStyleInfo name="TableStyleMedium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07000000}" name="Team06" displayName="Team06" ref="AM1:AP10" totalsRowShown="0">
  <autoFilter ref="AM1:AP10" xr:uid="{00000000-0009-0000-0100-00001F000000}"/>
  <tableColumns count="4">
    <tableColumn id="1" xr3:uid="{00000000-0010-0000-0700-000001000000}" name="Name" dataDxfId="47"/>
    <tableColumn id="2" xr3:uid="{00000000-0010-0000-0700-000002000000}" name="Date" dataDxfId="46"/>
    <tableColumn id="3" xr3:uid="{00000000-0010-0000-0700-000003000000}" name="AvgOfRating" dataDxfId="45"/>
    <tableColumn id="4" xr3:uid="{00000000-0010-0000-0700-000004000000}" name="AvgOfConversationDuration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8000000}" name="Team07" displayName="Team07" ref="AS1:AV10" totalsRowShown="0">
  <autoFilter ref="AS1:AV10" xr:uid="{00000000-0009-0000-0100-000020000000}"/>
  <tableColumns count="4">
    <tableColumn id="1" xr3:uid="{00000000-0010-0000-0800-000001000000}" name="Name" dataDxfId="44"/>
    <tableColumn id="2" xr3:uid="{00000000-0010-0000-0800-000002000000}" name="Date" dataDxfId="43"/>
    <tableColumn id="3" xr3:uid="{00000000-0010-0000-0800-000003000000}" name="AvgOfRating" dataDxfId="42"/>
    <tableColumn id="4" xr3:uid="{00000000-0010-0000-0800-000004000000}" name="AvgOfConversationDuration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9000000}" name="Team08" displayName="Team08" ref="AY1:BB10" totalsRowShown="0">
  <autoFilter ref="AY1:BB10" xr:uid="{00000000-0009-0000-0100-000021000000}"/>
  <tableColumns count="4">
    <tableColumn id="1" xr3:uid="{00000000-0010-0000-0900-000001000000}" name="Name" dataDxfId="41"/>
    <tableColumn id="2" xr3:uid="{00000000-0010-0000-0900-000002000000}" name="Date" dataDxfId="40"/>
    <tableColumn id="3" xr3:uid="{00000000-0010-0000-0900-000003000000}" name="AvgOfRating" dataDxfId="39"/>
    <tableColumn id="4" xr3:uid="{00000000-0010-0000-0900-000004000000}" name="AvgOfConversationDuration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0A000000}" name="Team09" displayName="Team09" ref="BE1:BH10" totalsRowShown="0">
  <autoFilter ref="BE1:BH10" xr:uid="{00000000-0009-0000-0100-000022000000}"/>
  <tableColumns count="4">
    <tableColumn id="1" xr3:uid="{00000000-0010-0000-0A00-000001000000}" name="Name" dataDxfId="38"/>
    <tableColumn id="2" xr3:uid="{00000000-0010-0000-0A00-000002000000}" name="Date" dataDxfId="37"/>
    <tableColumn id="3" xr3:uid="{00000000-0010-0000-0A00-000003000000}" name="AvgOfRating" dataDxfId="36"/>
    <tableColumn id="4" xr3:uid="{00000000-0010-0000-0A00-000004000000}" name="AvgOfConversationDuration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B000000}" name="Team10" displayName="Team10" ref="BK1:BN10" totalsRowShown="0">
  <autoFilter ref="BK1:BN10" xr:uid="{00000000-0009-0000-0100-000023000000}"/>
  <tableColumns count="4">
    <tableColumn id="1" xr3:uid="{00000000-0010-0000-0B00-000001000000}" name="Name" dataDxfId="35"/>
    <tableColumn id="2" xr3:uid="{00000000-0010-0000-0B00-000002000000}" name="Date" dataDxfId="34"/>
    <tableColumn id="3" xr3:uid="{00000000-0010-0000-0B00-000003000000}" name="AvgOfRating" dataDxfId="33"/>
    <tableColumn id="4" xr3:uid="{00000000-0010-0000-0B00-000004000000}" name="AvgOfConversationDuration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0C000000}" name="Team11" displayName="Team11" ref="BQ1:BT10" totalsRowShown="0">
  <autoFilter ref="BQ1:BT10" xr:uid="{00000000-0009-0000-0100-000024000000}"/>
  <tableColumns count="4">
    <tableColumn id="1" xr3:uid="{00000000-0010-0000-0C00-000001000000}" name="Name" dataDxfId="32"/>
    <tableColumn id="2" xr3:uid="{00000000-0010-0000-0C00-000002000000}" name="Date" dataDxfId="31"/>
    <tableColumn id="3" xr3:uid="{00000000-0010-0000-0C00-000003000000}" name="AvgOfRating" dataDxfId="30"/>
    <tableColumn id="4" xr3:uid="{00000000-0010-0000-0C00-000004000000}" name="AvgOfConversationDuration"/>
  </tableColumns>
  <tableStyleInfo name="TableStyleMedium4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D000000}" name="Team12" displayName="Team12" ref="BW1:BZ10" totalsRowShown="0">
  <autoFilter ref="BW1:BZ10" xr:uid="{00000000-0009-0000-0100-000025000000}"/>
  <tableColumns count="4">
    <tableColumn id="1" xr3:uid="{00000000-0010-0000-0D00-000001000000}" name="Name" dataDxfId="29"/>
    <tableColumn id="2" xr3:uid="{00000000-0010-0000-0D00-000002000000}" name="Date" dataDxfId="28"/>
    <tableColumn id="3" xr3:uid="{00000000-0010-0000-0D00-000003000000}" name="AvgOfRating" dataDxfId="27"/>
    <tableColumn id="4" xr3:uid="{00000000-0010-0000-0D00-000004000000}" name="AvgOfConversationDuration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0E000000}" name="Team13" displayName="Team13" ref="CC1:CF10" totalsRowShown="0">
  <autoFilter ref="CC1:CF10" xr:uid="{00000000-0009-0000-0100-000026000000}"/>
  <tableColumns count="4">
    <tableColumn id="1" xr3:uid="{00000000-0010-0000-0E00-000001000000}" name="Name" dataDxfId="26"/>
    <tableColumn id="2" xr3:uid="{00000000-0010-0000-0E00-000002000000}" name="Date" dataDxfId="25"/>
    <tableColumn id="3" xr3:uid="{00000000-0010-0000-0E00-000003000000}" name="AvgOfRating" dataDxfId="24"/>
    <tableColumn id="4" xr3:uid="{00000000-0010-0000-0E00-000004000000}" name="AvgOfConversationDuration"/>
  </tableColumns>
  <tableStyleInfo name="TableStyleMedium4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0F000000}" name="Team14" displayName="Team14" ref="CI1:CL2" insertRow="1" totalsRowShown="0">
  <autoFilter ref="CI1:CL2" xr:uid="{00000000-0009-0000-0100-000027000000}"/>
  <tableColumns count="4">
    <tableColumn id="1" xr3:uid="{00000000-0010-0000-0F00-000001000000}" name="Name" dataDxfId="23"/>
    <tableColumn id="2" xr3:uid="{00000000-0010-0000-0F00-000002000000}" name="Date" dataDxfId="22"/>
    <tableColumn id="3" xr3:uid="{00000000-0010-0000-0F00-000003000000}" name="AvgOfRating" dataDxfId="21"/>
    <tableColumn id="4" xr3:uid="{00000000-0010-0000-0F00-000004000000}" name="AvgOfConversationDuration"/>
  </tableColumns>
  <tableStyleInfo name="TableStyleMedium4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10000000}" name="Team15" displayName="Team15" ref="CO1:CR10" totalsRowShown="0">
  <autoFilter ref="CO1:CR10" xr:uid="{00000000-0009-0000-0100-000028000000}"/>
  <tableColumns count="4">
    <tableColumn id="1" xr3:uid="{00000000-0010-0000-1000-000001000000}" name="Name" dataDxfId="20"/>
    <tableColumn id="2" xr3:uid="{00000000-0010-0000-1000-000002000000}" name="Date" dataDxfId="19"/>
    <tableColumn id="3" xr3:uid="{00000000-0010-0000-1000-000003000000}" name="AvgOfRating" dataDxfId="18"/>
    <tableColumn id="4" xr3:uid="{00000000-0010-0000-1000-000004000000}" name="AvgOfConversationDuration"/>
  </tableColumns>
  <tableStyleInfo name="TableStyleMedium4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11000000}" name="Team16" displayName="Team16" ref="CU1:CX10" totalsRowShown="0">
  <autoFilter ref="CU1:CX10" xr:uid="{00000000-0009-0000-0100-000029000000}"/>
  <tableColumns count="4">
    <tableColumn id="1" xr3:uid="{00000000-0010-0000-1100-000001000000}" name="Name" dataDxfId="17"/>
    <tableColumn id="2" xr3:uid="{00000000-0010-0000-1100-000002000000}" name="Date" dataDxfId="16"/>
    <tableColumn id="3" xr3:uid="{00000000-0010-0000-1100-000003000000}" name="AvgOfRating" dataDxfId="15"/>
    <tableColumn id="4" xr3:uid="{00000000-0010-0000-1100-000004000000}" name="AvgOfConversationDuration"/>
  </tableColumns>
  <tableStyleInfo name="TableStyleMedium4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DistributionByDate" displayName="DistributionByDate" ref="F20:H95" totalsRowShown="0">
  <autoFilter ref="F20:H95" xr:uid="{00000000-0009-0000-0100-000015000000}"/>
  <tableColumns count="3">
    <tableColumn id="1" xr3:uid="{00000000-0010-0000-1200-000001000000}" name="Name" dataDxfId="14"/>
    <tableColumn id="2" xr3:uid="{00000000-0010-0000-1200-000002000000}" name="Rating"/>
    <tableColumn id="3" xr3:uid="{00000000-0010-0000-1200-000003000000}" name="CountOfID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3000000}" name="Table_ChatbotAnalysis10" displayName="Table_ChatbotAnalysis10" ref="B2:B3" totalsRowShown="0">
  <autoFilter ref="B2:B3" xr:uid="{00000000-0009-0000-0100-000009000000}"/>
  <tableColumns count="1">
    <tableColumn id="1" xr3:uid="{00000000-0010-0000-1300-000001000000}" name="CountOf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14000000}" name="Table_ChatbotAnalysis_111" displayName="Table_ChatbotAnalysis_111" ref="B5:B6" totalsRowShown="0">
  <autoFilter ref="B5:B6" xr:uid="{00000000-0009-0000-0100-00000A000000}"/>
  <tableColumns count="1">
    <tableColumn id="1" xr3:uid="{00000000-0010-0000-1400-000001000000}" name="CountOfID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5000000}" name="Table_ChatbotAnalysis_4" displayName="Table_ChatbotAnalysis_4" ref="B8:D12" totalsRowShown="0">
  <autoFilter ref="B8:D12" xr:uid="{00000000-0009-0000-0100-00000D000000}"/>
  <tableColumns count="3">
    <tableColumn id="1" xr3:uid="{00000000-0010-0000-1500-000001000000}" name="CountOfID"/>
    <tableColumn id="2" xr3:uid="{00000000-0010-0000-1500-000002000000}" name="Feedback"/>
    <tableColumn id="3" xr3:uid="{00000000-0010-0000-1500-000003000000}" name="Amazon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16000000}" name="Table_ChatbotAnalysis_5" displayName="Table_ChatbotAnalysis_5" ref="B14:B15" totalsRowShown="0">
  <autoFilter ref="B14:B15" xr:uid="{00000000-0009-0000-0100-00000E000000}"/>
  <tableColumns count="1">
    <tableColumn id="1" xr3:uid="{00000000-0010-0000-1600-000001000000}" name="CountOfID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7000000}" name="CountUsers" displayName="CountUsers" ref="B17:C19" totalsRowShown="0">
  <autoFilter ref="B17:C19" xr:uid="{00000000-0009-0000-0100-000013000000}"/>
  <tableColumns count="2">
    <tableColumn id="1" xr3:uid="{00000000-0010-0000-1700-000001000000}" name="CountOfUserID"/>
    <tableColumn id="2" xr3:uid="{00000000-0010-0000-1700-000002000000}" name="Amazon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8000000}" name="ZROCountUsers" displayName="ZROCountUsers" ref="H17:I19" totalsRowShown="0">
  <autoFilter ref="H17:I19" xr:uid="{00000000-0009-0000-0100-000007000000}"/>
  <tableColumns count="2">
    <tableColumn id="1" xr3:uid="{00000000-0010-0000-1800-000001000000}" name="CountOfUserID"/>
    <tableColumn id="2" xr3:uid="{00000000-0010-0000-1800-000002000000}" name="Amazon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9000000}" name="SkillRatingTrendAll" displayName="SkillRatingTrendAll" ref="A1:E16" totalsRowShown="0">
  <autoFilter ref="A1:E16" xr:uid="{00000000-0009-0000-0100-00000C000000}"/>
  <tableColumns count="5">
    <tableColumn id="1" xr3:uid="{00000000-0010-0000-1900-000001000000}" name="Name" dataDxfId="13"/>
    <tableColumn id="2" xr3:uid="{00000000-0010-0000-1900-000002000000}" name="AvgOfFirstOfRating"/>
    <tableColumn id="3" xr3:uid="{00000000-0010-0000-1900-000003000000}" name="AvgOfLastOfRating" dataDxfId="12"/>
    <tableColumn id="4" xr3:uid="{00000000-0010-0000-1900-000004000000}" name="NumberOfConversations"/>
    <tableColumn id="5" xr3:uid="{00000000-0010-0000-1900-000005000000}" name="NumberofUsers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A000000}" name="SkillRatingTrendEmployee" displayName="SkillRatingTrendEmployee" ref="A1:F3" totalsRowShown="0">
  <autoFilter ref="A1:F3" xr:uid="{00000000-0009-0000-0100-00000F000000}"/>
  <tableColumns count="6">
    <tableColumn id="1" xr3:uid="{00000000-0010-0000-1A00-000001000000}" name="Name" dataDxfId="11"/>
    <tableColumn id="2" xr3:uid="{00000000-0010-0000-1A00-000002000000}" name="AvgOfFirstOfRating"/>
    <tableColumn id="3" xr3:uid="{00000000-0010-0000-1A00-000003000000}" name="AvgOfLastOfRating"/>
    <tableColumn id="4" xr3:uid="{00000000-0010-0000-1A00-000004000000}" name="NumberOfConversations"/>
    <tableColumn id="5" xr3:uid="{00000000-0010-0000-1A00-000005000000}" name="Amazon"/>
    <tableColumn id="6" xr3:uid="{00000000-0010-0000-1A00-000006000000}" name="NumberOfUsers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B000000}" name="SkillRatingTrendNonEmployee" displayName="SkillRatingTrendNonEmployee" ref="A1:F16" totalsRowShown="0">
  <autoFilter ref="A1:F16" xr:uid="{00000000-0009-0000-0100-000010000000}"/>
  <tableColumns count="6">
    <tableColumn id="1" xr3:uid="{00000000-0010-0000-1B00-000001000000}" name="Name" dataDxfId="10"/>
    <tableColumn id="2" xr3:uid="{00000000-0010-0000-1B00-000002000000}" name="AvgOfFirstOfRating"/>
    <tableColumn id="3" xr3:uid="{00000000-0010-0000-1B00-000003000000}" name="AvgOfLastOfRating"/>
    <tableColumn id="4" xr3:uid="{00000000-0010-0000-1B00-000004000000}" name="NumberOfConversations"/>
    <tableColumn id="5" xr3:uid="{00000000-0010-0000-1B00-000005000000}" name="Amazon"/>
    <tableColumn id="6" xr3:uid="{00000000-0010-0000-1B00-000006000000}" name="NumberOfUsers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C000000}" name="CombinedRatingsAllDates" displayName="CombinedRatingsAllDates" ref="A1:G10" totalsRowShown="0">
  <autoFilter ref="A1:G10" xr:uid="{00000000-0009-0000-0100-000006000000}"/>
  <tableColumns count="7">
    <tableColumn id="1" xr3:uid="{00000000-0010-0000-1C00-000001000000}" name="Date" dataDxfId="9"/>
    <tableColumn id="2" xr3:uid="{00000000-0010-0000-1C00-000002000000}" name="SumOfRated"/>
    <tableColumn id="3" xr3:uid="{00000000-0010-0000-1C00-000003000000}" name="SumOfUnrated"/>
    <tableColumn id="4" xr3:uid="{00000000-0010-0000-1C00-000004000000}" name="SumOfFirstUseDateRated"/>
    <tableColumn id="5" xr3:uid="{00000000-0010-0000-1C00-000005000000}" name="SumOfFirstUseDateUnrated"/>
    <tableColumn id="6" xr3:uid="{00000000-0010-0000-1C00-000006000000}" name="AvgOfAvgOfRating"/>
    <tableColumn id="7" xr3:uid="{00000000-0010-0000-1C00-000007000000}" name="AvgOfAvgOfRatingFirst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D000000}" name="internal_RatingsByDateEmployee" displayName="internal_RatingsByDateEmployee" ref="A1:H9" totalsRowShown="0">
  <autoFilter ref="A1:H9" xr:uid="{00000000-0009-0000-0100-000003000000}"/>
  <tableColumns count="8">
    <tableColumn id="1" xr3:uid="{00000000-0010-0000-1D00-000001000000}" name="Date" dataDxfId="8"/>
    <tableColumn id="2" xr3:uid="{00000000-0010-0000-1D00-000002000000}" name="Rated"/>
    <tableColumn id="3" xr3:uid="{00000000-0010-0000-1D00-000003000000}" name="Unrated"/>
    <tableColumn id="4" xr3:uid="{00000000-0010-0000-1D00-000004000000}" name="FirstUseDateRated"/>
    <tableColumn id="5" xr3:uid="{00000000-0010-0000-1D00-000005000000}" name="FirstUseDateUnrated"/>
    <tableColumn id="6" xr3:uid="{00000000-0010-0000-1D00-000006000000}" name="AvgOfRating"/>
    <tableColumn id="7" xr3:uid="{00000000-0010-0000-1D00-000007000000}" name="AvgOfRatingFirst"/>
    <tableColumn id="8" xr3:uid="{00000000-0010-0000-1D00-000008000000}" name="Employee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E000000}" name="internal_RatingsByDateNonEmployee" displayName="internal_RatingsByDateNonEmployee" ref="A1:H10" totalsRowShown="0">
  <autoFilter ref="A1:H10" xr:uid="{00000000-0009-0000-0100-000005000000}"/>
  <tableColumns count="8">
    <tableColumn id="1" xr3:uid="{00000000-0010-0000-1E00-000001000000}" name="Date" dataDxfId="7"/>
    <tableColumn id="2" xr3:uid="{00000000-0010-0000-1E00-000002000000}" name="Rated"/>
    <tableColumn id="3" xr3:uid="{00000000-0010-0000-1E00-000003000000}" name="Unrated"/>
    <tableColumn id="4" xr3:uid="{00000000-0010-0000-1E00-000004000000}" name="FirstUseDateRated"/>
    <tableColumn id="5" xr3:uid="{00000000-0010-0000-1E00-000005000000}" name="FirstUseDateUnrated"/>
    <tableColumn id="6" xr3:uid="{00000000-0010-0000-1E00-000006000000}" name="AvgOfRating"/>
    <tableColumn id="7" xr3:uid="{00000000-0010-0000-1E00-000007000000}" name="AvgOfRatingFirst"/>
    <tableColumn id="8" xr3:uid="{00000000-0010-0000-1E00-000008000000}" name="Employee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AllRatedAllDates" displayName="AllRatedAllDates" ref="A1:H18" totalsRowShown="0">
  <autoFilter ref="A1:H18" xr:uid="{00000000-0009-0000-0100-000002000000}"/>
  <tableColumns count="8">
    <tableColumn id="1" xr3:uid="{00000000-0010-0000-1F00-000001000000}" name="Date" dataDxfId="6"/>
    <tableColumn id="2" xr3:uid="{00000000-0010-0000-1F00-000002000000}" name="Rated"/>
    <tableColumn id="3" xr3:uid="{00000000-0010-0000-1F00-000003000000}" name="Unrated"/>
    <tableColumn id="4" xr3:uid="{00000000-0010-0000-1F00-000004000000}" name="FirstUseDateRated"/>
    <tableColumn id="5" xr3:uid="{00000000-0010-0000-1F00-000005000000}" name="FirstUseDateUnrated"/>
    <tableColumn id="6" xr3:uid="{00000000-0010-0000-1F00-000006000000}" name="AvgOfRating"/>
    <tableColumn id="7" xr3:uid="{00000000-0010-0000-1F00-000007000000}" name="AvgOfRatingFirst"/>
    <tableColumn id="8" xr3:uid="{00000000-0010-0000-1F00-000008000000}" name="Employee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0000000}" name="Table_ChatbotAnalysis_1" displayName="Table_ChatbotAnalysis_1" ref="A1:E13026" totalsRowShown="0">
  <autoFilter ref="A1:E13026" xr:uid="{00000000-0009-0000-0100-000001000000}"/>
  <tableColumns count="5">
    <tableColumn id="1" xr3:uid="{00000000-0010-0000-2000-000001000000}" name="UserID"/>
    <tableColumn id="2" xr3:uid="{00000000-0010-0000-2000-000002000000}" name="CountOfConversationID"/>
    <tableColumn id="3" xr3:uid="{00000000-0010-0000-2000-000003000000}" name="AvgOfConversationDuration"/>
    <tableColumn id="4" xr3:uid="{00000000-0010-0000-2000-000004000000}" name="AvgOfRating"/>
    <tableColumn id="6" xr3:uid="{00000000-0010-0000-2000-000006000000}" name="Employee"/>
  </tableColumns>
  <tableStyleInfo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21000000}" name="internal_EmployeeTotals" displayName="internal_EmployeeTotals" ref="A1:E93" totalsRowShown="0">
  <autoFilter ref="A1:E93" xr:uid="{00000000-0009-0000-0100-000014000000}"/>
  <tableColumns count="5">
    <tableColumn id="1" xr3:uid="{00000000-0010-0000-2100-000001000000}" name="UserID" dataDxfId="5"/>
    <tableColumn id="2" xr3:uid="{00000000-0010-0000-2100-000002000000}" name="CountOfConversationID"/>
    <tableColumn id="3" xr3:uid="{00000000-0010-0000-2100-000003000000}" name="AvgOfConversationDuration"/>
    <tableColumn id="4" xr3:uid="{00000000-0010-0000-2100-000004000000}" name="AvgOfRating"/>
    <tableColumn id="5" xr3:uid="{00000000-0010-0000-2100-000005000000}" name="Employee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22000000}" name="internal_NonEmployeeTotals" displayName="internal_NonEmployeeTotals" ref="A1:E12934" totalsRowShown="0">
  <autoFilter ref="A1:E12934" xr:uid="{00000000-0009-0000-0100-000018000000}"/>
  <tableColumns count="5">
    <tableColumn id="1" xr3:uid="{00000000-0010-0000-2200-000001000000}" name="UserID" dataDxfId="4"/>
    <tableColumn id="2" xr3:uid="{00000000-0010-0000-2200-000002000000}" name="CountOfConversationID"/>
    <tableColumn id="3" xr3:uid="{00000000-0010-0000-2200-000003000000}" name="AvgOfConversationDuration"/>
    <tableColumn id="4" xr3:uid="{00000000-0010-0000-2200-000004000000}" name="AvgOfRating"/>
    <tableColumn id="5" xr3:uid="{00000000-0010-0000-2200-000005000000}" name="Employee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23000000}" name="Table_ChatbotAnalysis5" displayName="Table_ChatbotAnalysis5" ref="A1:H2760" tableType="queryTable">
  <autoFilter ref="A1:H2760" xr:uid="{00000000-0009-0000-0100-000004000000}"/>
  <tableColumns count="8">
    <tableColumn id="1" xr3:uid="{00000000-0010-0000-2300-000001000000}" uniqueName="1" name="UserID" totalsRowLabel="Total" queryTableFieldId="1"/>
    <tableColumn id="2" xr3:uid="{00000000-0010-0000-2300-000002000000}" uniqueName="2" name="CountOfConversationID" queryTableFieldId="2"/>
    <tableColumn id="3" xr3:uid="{00000000-0010-0000-2300-000003000000}" uniqueName="3" name="MinOfRating" queryTableFieldId="3"/>
    <tableColumn id="4" xr3:uid="{00000000-0010-0000-2300-000004000000}" uniqueName="4" name="MaxOfRating" queryTableFieldId="4"/>
    <tableColumn id="5" xr3:uid="{00000000-0010-0000-2300-000005000000}" uniqueName="5" name="FirstOfRating" queryTableFieldId="5"/>
    <tableColumn id="6" xr3:uid="{00000000-0010-0000-2300-000006000000}" uniqueName="6" name="LastOfRating" queryTableFieldId="6"/>
    <tableColumn id="7" xr3:uid="{00000000-0010-0000-2300-000007000000}" uniqueName="7" name="AvgOfRating" queryTableFieldId="7"/>
    <tableColumn id="8" xr3:uid="{00000000-0010-0000-2300-000008000000}" uniqueName="8" name="Amazon" totalsRowFunction="count" queryTableFieldId="8"/>
  </tableColumns>
  <tableStyleInfo name="TableStyleLight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24000000}" name="ZROAll" displayName="ZROAll" ref="A1:E7532" tableType="queryTable" totalsRowShown="0">
  <autoFilter ref="A1:E7532" xr:uid="{00000000-0009-0000-0100-00000B000000}"/>
  <tableColumns count="5">
    <tableColumn id="1" xr3:uid="{00000000-0010-0000-2400-000001000000}" uniqueName="1" name="UserID" queryTableFieldId="1" dataDxfId="3"/>
    <tableColumn id="2" xr3:uid="{00000000-0010-0000-2400-000002000000}" uniqueName="2" name="CountOfConversationID" queryTableFieldId="2"/>
    <tableColumn id="3" xr3:uid="{00000000-0010-0000-2400-000003000000}" uniqueName="3" name="AvgOfConversationDuration" queryTableFieldId="3"/>
    <tableColumn id="4" xr3:uid="{00000000-0010-0000-2400-000004000000}" uniqueName="4" name="AvgOfRating" queryTableFieldId="4"/>
    <tableColumn id="5" xr3:uid="{00000000-0010-0000-2400-000005000000}" uniqueName="5" name="Amazon" queryTableFieldId="5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5000000}" name="internal_ZROAmazon" displayName="internal_ZROAmazon" ref="A1:E67" tableType="queryTable" totalsRowShown="0">
  <autoFilter ref="A1:E67" xr:uid="{00000000-0009-0000-0100-00001B000000}"/>
  <tableColumns count="5">
    <tableColumn id="1" xr3:uid="{00000000-0010-0000-2500-000001000000}" uniqueName="1" name="UserID" queryTableFieldId="1" dataDxfId="2"/>
    <tableColumn id="2" xr3:uid="{00000000-0010-0000-2500-000002000000}" uniqueName="2" name="CountOfConversationID" queryTableFieldId="2"/>
    <tableColumn id="3" xr3:uid="{00000000-0010-0000-2500-000003000000}" uniqueName="3" name="AvgOfConversationDuration" queryTableFieldId="3"/>
    <tableColumn id="4" xr3:uid="{00000000-0010-0000-2500-000004000000}" uniqueName="4" name="AvgOfRating" queryTableFieldId="4"/>
    <tableColumn id="5" xr3:uid="{00000000-0010-0000-2500-000005000000}" uniqueName="5" name="Amazon" queryTableFieldId="5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6000000}" name="internal_ZRONonAmazon" displayName="internal_ZRONonAmazon" ref="A1:E7466" tableType="queryTable" totalsRowShown="0">
  <autoFilter ref="A1:E7466" xr:uid="{00000000-0009-0000-0100-00001C000000}"/>
  <tableColumns count="5">
    <tableColumn id="1" xr3:uid="{00000000-0010-0000-2600-000001000000}" uniqueName="1" name="UserID" queryTableFieldId="1" dataDxfId="1"/>
    <tableColumn id="2" xr3:uid="{00000000-0010-0000-2600-000002000000}" uniqueName="2" name="CountOfConversationID" queryTableFieldId="2"/>
    <tableColumn id="3" xr3:uid="{00000000-0010-0000-2600-000003000000}" uniqueName="3" name="AvgOfConversationDuration" queryTableFieldId="3"/>
    <tableColumn id="4" xr3:uid="{00000000-0010-0000-2600-000004000000}" uniqueName="4" name="AvgOfRating" queryTableFieldId="4"/>
    <tableColumn id="5" xr3:uid="{00000000-0010-0000-2600-000005000000}" uniqueName="5" name="Amazon" queryTableFieldId="5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27000000}" name="Table_ChatbotAnalysis9" displayName="Table_ChatbotAnalysis9" ref="A1:H1683" tableType="queryTable" totalsRowShown="0">
  <autoFilter ref="A1:H1683" xr:uid="{00000000-0009-0000-0100-000008000000}"/>
  <tableColumns count="8">
    <tableColumn id="1" xr3:uid="{00000000-0010-0000-2700-000001000000}" uniqueName="1" name="UserID" queryTableFieldId="1"/>
    <tableColumn id="2" xr3:uid="{00000000-0010-0000-2700-000002000000}" uniqueName="2" name="CountOfConversationID" queryTableFieldId="2"/>
    <tableColumn id="3" xr3:uid="{00000000-0010-0000-2700-000003000000}" uniqueName="3" name="MinOfRating" queryTableFieldId="3"/>
    <tableColumn id="4" xr3:uid="{00000000-0010-0000-2700-000004000000}" uniqueName="4" name="MaxOfRating" queryTableFieldId="4"/>
    <tableColumn id="5" xr3:uid="{00000000-0010-0000-2700-000005000000}" uniqueName="5" name="FirstOfRating" queryTableFieldId="5"/>
    <tableColumn id="6" xr3:uid="{00000000-0010-0000-2700-000006000000}" uniqueName="6" name="LastOfRating" queryTableFieldId="6"/>
    <tableColumn id="7" xr3:uid="{00000000-0010-0000-2700-000007000000}" uniqueName="7" name="AvgOfRating" queryTableFieldId="7"/>
    <tableColumn id="8" xr3:uid="{00000000-0010-0000-2700-000008000000}" uniqueName="8" name="Amazon" queryTableFieldId="8"/>
  </tableColumns>
  <tableStyleInfo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28000000}" name="TotalConversationsByDate" displayName="TotalConversationsByDate" ref="A1:E18" tableType="queryTable" totalsRowShown="0">
  <autoFilter ref="A1:E18" xr:uid="{00000000-0009-0000-0100-000017000000}"/>
  <tableColumns count="5">
    <tableColumn id="1" xr3:uid="{00000000-0010-0000-2800-000001000000}" uniqueName="1" name="Date" queryTableFieldId="8" dataDxfId="0"/>
    <tableColumn id="2" xr3:uid="{00000000-0010-0000-2800-000002000000}" uniqueName="2" name="Rated" queryTableFieldId="9"/>
    <tableColumn id="3" xr3:uid="{00000000-0010-0000-2800-000003000000}" uniqueName="3" name="Unrated" queryTableFieldId="10"/>
    <tableColumn id="4" xr3:uid="{00000000-0010-0000-2800-000004000000}" uniqueName="4" name="AvgOfRating" queryTableFieldId="11"/>
    <tableColumn id="5" xr3:uid="{00000000-0010-0000-2800-000005000000}" uniqueName="5" name="Amazon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6"/>
  <sheetViews>
    <sheetView tabSelected="1" zoomScale="80" zoomScaleNormal="80" workbookViewId="0">
      <selection activeCell="E6" sqref="E6"/>
    </sheetView>
  </sheetViews>
  <sheetFormatPr defaultRowHeight="14.4" x14ac:dyDescent="0.3"/>
  <cols>
    <col min="1" max="1" width="28" customWidth="1"/>
    <col min="2" max="2" width="18.44140625" customWidth="1"/>
    <col min="3" max="3" width="18" customWidth="1"/>
    <col min="4" max="4" width="17.33203125" customWidth="1"/>
    <col min="5" max="5" width="17.33203125" bestFit="1" customWidth="1"/>
    <col min="6" max="7" width="17.33203125" customWidth="1"/>
    <col min="8" max="8" width="18" customWidth="1"/>
    <col min="9" max="9" width="16.6640625" customWidth="1"/>
    <col min="10" max="10" width="14.44140625" customWidth="1"/>
    <col min="11" max="11" width="17" customWidth="1"/>
    <col min="12" max="12" width="14.88671875" customWidth="1"/>
    <col min="13" max="13" width="14.6640625" customWidth="1"/>
    <col min="14" max="14" width="16" customWidth="1"/>
    <col min="15" max="15" width="13.44140625" customWidth="1"/>
    <col min="16" max="16" width="15" customWidth="1"/>
    <col min="17" max="17" width="14.109375" customWidth="1"/>
    <col min="18" max="18" width="10.33203125" customWidth="1"/>
    <col min="19" max="19" width="18.44140625" customWidth="1"/>
    <col min="20" max="20" width="18" customWidth="1"/>
    <col min="21" max="21" width="16" customWidth="1"/>
    <col min="22" max="22" width="16.33203125" customWidth="1"/>
    <col min="23" max="23" width="14.33203125" customWidth="1"/>
    <col min="24" max="24" width="14.5546875" customWidth="1"/>
    <col min="25" max="25" width="14.88671875" customWidth="1"/>
    <col min="26" max="26" width="16.88671875" customWidth="1"/>
  </cols>
  <sheetData>
    <row r="1" spans="1:8" ht="21" x14ac:dyDescent="0.4">
      <c r="A1" s="6" t="s">
        <v>1359</v>
      </c>
    </row>
    <row r="2" spans="1:8" x14ac:dyDescent="0.3">
      <c r="A2" s="3" t="s">
        <v>1356</v>
      </c>
    </row>
    <row r="3" spans="1:8" x14ac:dyDescent="0.3">
      <c r="A3" s="4" t="s">
        <v>1357</v>
      </c>
      <c r="B3" s="10">
        <v>42917</v>
      </c>
    </row>
    <row r="4" spans="1:8" x14ac:dyDescent="0.3">
      <c r="A4" s="4" t="s">
        <v>1358</v>
      </c>
      <c r="B4" s="10">
        <v>42925</v>
      </c>
      <c r="C4" t="s">
        <v>13113</v>
      </c>
      <c r="H4" s="3"/>
    </row>
    <row r="5" spans="1:8" x14ac:dyDescent="0.3">
      <c r="A5" s="3"/>
    </row>
    <row r="8" spans="1:8" ht="21" x14ac:dyDescent="0.4">
      <c r="A8" s="6" t="s">
        <v>1507</v>
      </c>
    </row>
    <row r="9" spans="1:8" ht="43.2" x14ac:dyDescent="0.3">
      <c r="B9" s="5" t="s">
        <v>1344</v>
      </c>
      <c r="C9" s="5" t="s">
        <v>1493</v>
      </c>
      <c r="D9" s="5" t="s">
        <v>1494</v>
      </c>
      <c r="E9" s="4" t="s">
        <v>1337</v>
      </c>
    </row>
    <row r="10" spans="1:8" x14ac:dyDescent="0.3">
      <c r="A10" s="11" t="s">
        <v>1340</v>
      </c>
      <c r="B10" s="12"/>
      <c r="C10" s="12"/>
      <c r="D10" s="12"/>
      <c r="E10" s="12"/>
    </row>
    <row r="11" spans="1:8" x14ac:dyDescent="0.3">
      <c r="A11" s="12" t="s">
        <v>13130</v>
      </c>
      <c r="B11" s="13">
        <f>CORREL(internal_EmployeeTotals[AvgOfConversationDuration],internal_EmployeeTotals[AvgOfRating])</f>
        <v>0.40568226488419751</v>
      </c>
      <c r="C11" s="14">
        <f>SUMPRODUCT(internal_EmployeeTotals[CountOfConversationID],internal_EmployeeTotals[AvgOfConversationDuration])/SUM(internal_EmployeeTotals[CountOfConversationID])</f>
        <v>153.08955223880596</v>
      </c>
      <c r="D11" s="15">
        <f>SUMPRODUCT(internal_EmployeeTotals[CountOfConversationID],internal_EmployeeTotals[AvgOfRating])/SUM(internal_EmployeeTotals[CountOfConversationID])</f>
        <v>1.3955223880597014</v>
      </c>
      <c r="E11" s="14">
        <f>Counts!B18</f>
        <v>1215</v>
      </c>
    </row>
    <row r="12" spans="1:8" x14ac:dyDescent="0.3">
      <c r="A12" s="12" t="s">
        <v>1339</v>
      </c>
      <c r="B12" s="13">
        <f>CORREL(internal_NonEmployeeTotals[AvgOfConversationDuration],internal_NonEmployeeTotals[AvgOfRating])</f>
        <v>0.18773723231068534</v>
      </c>
      <c r="C12" s="14">
        <f>SUMPRODUCT(internal_NonEmployeeTotals[CountOfConversationID],internal_NonEmployeeTotals[AvgOfConversationDuration])/SUM(internal_NonEmployeeTotals[CountOfConversationID])</f>
        <v>161.69552746202061</v>
      </c>
      <c r="D12" s="15">
        <f>SUMPRODUCT(internal_NonEmployeeTotals[CountOfConversationID],internal_NonEmployeeTotals[AvgOfRating])/SUM(internal_NonEmployeeTotals[CountOfConversationID])</f>
        <v>1.6413470731966429</v>
      </c>
      <c r="E12" s="12">
        <f>Counts!B19</f>
        <v>196978</v>
      </c>
    </row>
    <row r="13" spans="1:8" x14ac:dyDescent="0.3">
      <c r="A13" s="12"/>
      <c r="B13" s="16"/>
      <c r="C13" s="16"/>
      <c r="D13" s="16"/>
      <c r="E13" s="16"/>
    </row>
    <row r="14" spans="1:8" x14ac:dyDescent="0.3">
      <c r="A14" s="12" t="s">
        <v>1338</v>
      </c>
      <c r="B14" s="13">
        <f>CORREL(Table_ChatbotAnalysis_1[AvgOfConversationDuration],Table_ChatbotAnalysis_1[AvgOfRating])</f>
        <v>0.1885717497111904</v>
      </c>
      <c r="C14" s="14">
        <f>SUMPRODUCT(Table_ChatbotAnalysis_1[CountOfConversationID],Table_ChatbotAnalysis_1[AvgOfConversationDuration])/SUM(Table_ChatbotAnalysis_1[CountOfConversationID])</f>
        <v>161.6347046413502</v>
      </c>
      <c r="D14" s="15">
        <f>SUMPRODUCT(Table_ChatbotAnalysis_1[CountOfConversationID],Table_ChatbotAnalysis_1[AvgOfRating])/SUM(Table_ChatbotAnalysis_1[CountOfConversationID])</f>
        <v>1.6396097046413503</v>
      </c>
      <c r="E14" s="14">
        <f>SUM(E11:E12)</f>
        <v>198193</v>
      </c>
    </row>
    <row r="15" spans="1:8" x14ac:dyDescent="0.3">
      <c r="A15" s="12"/>
      <c r="B15" s="12"/>
      <c r="C15" s="12"/>
      <c r="D15" s="12"/>
      <c r="E15" s="12"/>
    </row>
    <row r="17" spans="1:8" x14ac:dyDescent="0.3">
      <c r="A17" s="11" t="s">
        <v>1341</v>
      </c>
      <c r="B17" s="12"/>
      <c r="C17" s="12"/>
      <c r="D17" s="12"/>
      <c r="E17" s="12"/>
    </row>
    <row r="18" spans="1:8" x14ac:dyDescent="0.3">
      <c r="A18" s="12" t="s">
        <v>13130</v>
      </c>
      <c r="B18" s="13">
        <f>CORREL(internal_ZROAmazon[AvgOfConversationDuration],internal_ZROAmazon[AvgOfRating])</f>
        <v>0.27365053288613261</v>
      </c>
      <c r="C18" s="14">
        <f>SUMPRODUCT(internal_ZROAmazon[CountOfConversationID],internal_ZROAmazon[AvgOfConversationDuration])/SUM(internal_ZROAmazon[CountOfConversationID])</f>
        <v>186.87356321839081</v>
      </c>
      <c r="D18" s="15">
        <f>SUMPRODUCT(internal_ZROAmazon[CountOfConversationID],internal_ZROAmazon[AvgOfRating])/SUM(internal_ZROAmazon[CountOfConversationID])</f>
        <v>2.1494252873563218</v>
      </c>
      <c r="E18" s="12">
        <f>ZROCountUsers[[#This Row],[CountOfUserID]]</f>
        <v>66</v>
      </c>
    </row>
    <row r="19" spans="1:8" x14ac:dyDescent="0.3">
      <c r="A19" s="12" t="s">
        <v>1339</v>
      </c>
      <c r="B19" s="13">
        <f>CORREL(internal_ZRONonAmazon[AvgOfConversationDuration],internal_ZRONonAmazon[AvgOfRating])</f>
        <v>9.9453755354089526E-2</v>
      </c>
      <c r="C19" s="14">
        <f>SUMPRODUCT(internal_ZRONonAmazon[CountOfConversationID],internal_ZRONonAmazon[AvgOfConversationDuration])/SUM(internal_ZRONonAmazon[CountOfConversationID])</f>
        <v>188.70313499680103</v>
      </c>
      <c r="D19" s="15">
        <f>SUMPRODUCT(internal_ZRONonAmazon[CountOfConversationID],internal_ZRONonAmazon[AvgOfRating])/SUM(internal_ZRONonAmazon[CountOfConversationID])</f>
        <v>2.8242391006306553</v>
      </c>
      <c r="E19" s="12">
        <f>ZROCountUsers[[#This Row],[CountOfUserID]]</f>
        <v>7465</v>
      </c>
    </row>
    <row r="20" spans="1:8" x14ac:dyDescent="0.3">
      <c r="A20" s="12"/>
      <c r="B20" s="16"/>
      <c r="C20" s="16"/>
      <c r="D20" s="16"/>
      <c r="E20" s="16"/>
    </row>
    <row r="21" spans="1:8" x14ac:dyDescent="0.3">
      <c r="A21" s="12" t="s">
        <v>1338</v>
      </c>
      <c r="B21" s="13">
        <f>CORREL(ZROAll[AvgOfConversationDuration],ZROAll[AvgOfRating])</f>
        <v>0.10012337865946291</v>
      </c>
      <c r="C21" s="14">
        <f>SUMPRODUCT(ZROAll[CountOfConversationID],ZROAll[AvgOfConversationDuration])/SUM(ZROAll[CountOfConversationID])</f>
        <v>188.68870148712369</v>
      </c>
      <c r="D21" s="15">
        <f>SUMPRODUCT(ZROAll[CountOfConversationID],ZROAll[AvgOfRating])/SUM(ZROAll[CountOfConversationID])</f>
        <v>2.8189154878491114</v>
      </c>
      <c r="E21" s="12">
        <f>SUM(E18:E19)</f>
        <v>7531</v>
      </c>
    </row>
    <row r="22" spans="1:8" x14ac:dyDescent="0.3">
      <c r="A22" s="12"/>
      <c r="B22" s="12"/>
      <c r="C22" s="12"/>
      <c r="D22" s="12"/>
      <c r="E22" s="12"/>
    </row>
    <row r="24" spans="1:8" x14ac:dyDescent="0.3">
      <c r="H24" s="3"/>
    </row>
    <row r="26" spans="1:8" ht="21" x14ac:dyDescent="0.4">
      <c r="A26" s="6" t="s">
        <v>1506</v>
      </c>
    </row>
    <row r="28" spans="1:8" x14ac:dyDescent="0.3">
      <c r="A28" s="11" t="s">
        <v>1340</v>
      </c>
      <c r="B28" s="17">
        <v>1</v>
      </c>
      <c r="C28" s="17">
        <v>2</v>
      </c>
      <c r="D28" s="17">
        <v>3</v>
      </c>
      <c r="E28" s="17">
        <v>4</v>
      </c>
      <c r="F28" s="17">
        <v>5</v>
      </c>
      <c r="G28" s="17" t="s">
        <v>1342</v>
      </c>
    </row>
    <row r="29" spans="1:8" x14ac:dyDescent="0.3">
      <c r="A29" s="12" t="s">
        <v>13130</v>
      </c>
      <c r="B29" s="15">
        <f>AVERAGEIF(internal_EmployeeTotals[CountOfConversationID],1,internal_EmployeeTotals[AvgOfRating])</f>
        <v>1.6338028169014085</v>
      </c>
      <c r="C29" s="15">
        <f>AVERAGEIF(internal_EmployeeTotals[CountOfConversationID],2,internal_EmployeeTotals[AvgOfRating])</f>
        <v>1.21875</v>
      </c>
      <c r="D29" s="15">
        <f>AVERAGEIF(internal_EmployeeTotals[CountOfConversationID],3,internal_EmployeeTotals[AvgOfRating])</f>
        <v>2</v>
      </c>
      <c r="E29" s="15" t="e">
        <f>AVERAGEIF(internal_EmployeeTotals[CountOfConversationID],4,internal_EmployeeTotals[AvgOfRating])</f>
        <v>#DIV/0!</v>
      </c>
      <c r="F29" s="15" t="e">
        <f>AVERAGEIF(internal_EmployeeTotals[CountOfConversationID],5,internal_EmployeeTotals[AvgOfRating])</f>
        <v>#DIV/0!</v>
      </c>
      <c r="G29" s="15">
        <f>AVERAGEIF(internal_EmployeeTotals[CountOfConversationID],"&gt;5",internal_EmployeeTotals[AvgOfRating])</f>
        <v>0.6777777777777777</v>
      </c>
    </row>
    <row r="30" spans="1:8" x14ac:dyDescent="0.3">
      <c r="A30" s="12" t="s">
        <v>1339</v>
      </c>
      <c r="B30" s="15">
        <f>AVERAGEIF(internal_NonEmployeeTotals[CountOfConversationID],1,internal_NonEmployeeTotals[AvgOfRating])</f>
        <v>1.4415890142226582</v>
      </c>
      <c r="C30" s="15">
        <f>AVERAGEIF(internal_NonEmployeeTotals[CountOfConversationID],2,internal_NonEmployeeTotals[AvgOfRating])</f>
        <v>1.8318831572405221</v>
      </c>
      <c r="D30" s="15">
        <f>AVERAGEIF(internal_NonEmployeeTotals[CountOfConversationID],3,internal_NonEmployeeTotals[AvgOfRating])</f>
        <v>1.9889908256880731</v>
      </c>
      <c r="E30" s="15">
        <f>AVERAGEIF(internal_NonEmployeeTotals[CountOfConversationID],4,internal_NonEmployeeTotals[AvgOfRating])</f>
        <v>1.9416299559471366</v>
      </c>
      <c r="F30" s="15">
        <f>AVERAGEIF(internal_NonEmployeeTotals[CountOfConversationID],5,internal_NonEmployeeTotals[AvgOfRating])</f>
        <v>1.9111111111111114</v>
      </c>
      <c r="G30" s="15">
        <f>AVERAGEIF(internal_NonEmployeeTotals[CountOfConversationID],"&gt;5",internal_NonEmployeeTotals[AvgOfRating])</f>
        <v>1.8075959455768653</v>
      </c>
    </row>
    <row r="31" spans="1:8" x14ac:dyDescent="0.3">
      <c r="A31" s="12"/>
      <c r="B31" s="18"/>
      <c r="C31" s="16"/>
      <c r="D31" s="16"/>
      <c r="E31" s="16"/>
      <c r="F31" s="16"/>
      <c r="G31" s="16"/>
    </row>
    <row r="32" spans="1:8" x14ac:dyDescent="0.3">
      <c r="A32" s="12" t="s">
        <v>1338</v>
      </c>
      <c r="B32" s="15">
        <f>AVERAGEIF(Table_ChatbotAnalysis_1[CountOfConversationID],1,Table_ChatbotAnalysis_1[AvgOfRating])</f>
        <v>1.4429183713228131</v>
      </c>
      <c r="C32" s="15">
        <f>AVERAGEIF(Table_ChatbotAnalysis_1[CountOfConversationID],2,Table_ChatbotAnalysis_1[AvgOfRating])</f>
        <v>1.8258461538461539</v>
      </c>
      <c r="D32" s="15">
        <f>AVERAGEIF(Table_ChatbotAnalysis_1[CountOfConversationID],3,Table_ChatbotAnalysis_1[AvgOfRating])</f>
        <v>1.9890310786106025</v>
      </c>
      <c r="E32" s="15">
        <f>AVERAGEIF(Table_ChatbotAnalysis_1[CountOfConversationID],4,Table_ChatbotAnalysis_1[AvgOfRating])</f>
        <v>1.9416299559471366</v>
      </c>
      <c r="F32" s="15">
        <f>AVERAGEIF(Table_ChatbotAnalysis_1[CountOfConversationID],5,Table_ChatbotAnalysis_1[AvgOfRating])</f>
        <v>1.9111111111111114</v>
      </c>
      <c r="G32" s="15">
        <f>AVERAGEIF(Table_ChatbotAnalysis_1[CountOfConversationID],"&gt;5",Table_ChatbotAnalysis_1[AvgOfRating])</f>
        <v>1.7919040265796558</v>
      </c>
    </row>
    <row r="34" spans="1:7" x14ac:dyDescent="0.3">
      <c r="A34" s="11" t="s">
        <v>1341</v>
      </c>
      <c r="B34" s="12"/>
      <c r="C34" s="12"/>
      <c r="D34" s="12"/>
      <c r="E34" s="12"/>
      <c r="F34" s="12"/>
      <c r="G34" s="12"/>
    </row>
    <row r="35" spans="1:7" x14ac:dyDescent="0.3">
      <c r="A35" s="12" t="s">
        <v>13130</v>
      </c>
      <c r="B35" s="15">
        <f>AVERAGEIF(internal_ZROAmazon[CountOfConversationID],1,internal_ZROAmazon[AvgOfRating])</f>
        <v>2.3653846153846154</v>
      </c>
      <c r="C35" s="15">
        <f>AVERAGEIF(internal_ZROAmazon[CountOfConversationID],2,internal_ZROAmazon[AvgOfRating])</f>
        <v>1.5833333333333333</v>
      </c>
      <c r="D35" s="15">
        <f>AVERAGEIF(internal_ZROAmazon[CountOfConversationID],3,internal_ZROAmazon[AvgOfRating])</f>
        <v>3</v>
      </c>
      <c r="E35" s="15" t="e">
        <f>AVERAGEIF(internal_ZROAmazon[CountOfConversationID],4,internal_ZROAmazon[AvgOfRating])</f>
        <v>#DIV/0!</v>
      </c>
      <c r="F35" s="15" t="e">
        <f>AVERAGEIF(internal_ZROAmazon[CountOfConversationID],5,internal_ZROAmazon[AvgOfRating])</f>
        <v>#DIV/0!</v>
      </c>
      <c r="G35" s="15">
        <f>AVERAGEIF(internal_ZROAmazon[CountOfConversationID],"&gt;5",internal_ZROAmazon[AvgOfRating])</f>
        <v>2.125</v>
      </c>
    </row>
    <row r="36" spans="1:7" x14ac:dyDescent="0.3">
      <c r="A36" s="12" t="s">
        <v>1339</v>
      </c>
      <c r="B36" s="15">
        <f>AVERAGEIF(internal_ZRONonAmazon[CountOfConversationID],1,internal_ZRONonAmazon[AvgOfRating])</f>
        <v>2.9140934966361911</v>
      </c>
      <c r="C36" s="15">
        <f>AVERAGEIF(internal_ZRONonAmazon[CountOfConversationID],2,internal_ZRONonAmazon[AvgOfRating])</f>
        <v>2.7665000000000002</v>
      </c>
      <c r="D36" s="15">
        <f>AVERAGEIF(internal_ZRONonAmazon[CountOfConversationID],3,internal_ZRONonAmazon[AvgOfRating])</f>
        <v>2.8732943469785579</v>
      </c>
      <c r="E36" s="15">
        <f>AVERAGEIF(internal_ZRONonAmazon[CountOfConversationID],4,internal_ZRONonAmazon[AvgOfRating])</f>
        <v>2.8371212121212119</v>
      </c>
      <c r="F36" s="15">
        <f>AVERAGEIF(internal_ZRONonAmazon[CountOfConversationID],5,internal_ZRONonAmazon[AvgOfRating])</f>
        <v>2.5882352941176463</v>
      </c>
      <c r="G36" s="15">
        <f>AVERAGEIF(internal_ZRONonAmazon[CountOfConversationID],"&gt;5",internal_ZRONonAmazon[AvgOfRating])</f>
        <v>2.568429138939734</v>
      </c>
    </row>
    <row r="37" spans="1:7" x14ac:dyDescent="0.3">
      <c r="A37" s="12"/>
      <c r="B37" s="16"/>
      <c r="C37" s="16"/>
      <c r="D37" s="16"/>
      <c r="E37" s="16"/>
      <c r="F37" s="16"/>
      <c r="G37" s="16"/>
    </row>
    <row r="38" spans="1:7" x14ac:dyDescent="0.3">
      <c r="A38" s="12" t="s">
        <v>1338</v>
      </c>
      <c r="B38" s="15">
        <f>AVERAGEIF(ZROAll[CountOfConversationID],1,ZROAll[AvgOfRating])</f>
        <v>2.909215250470166</v>
      </c>
      <c r="C38" s="15">
        <f>AVERAGEIF(ZROAll[CountOfConversationID],2,ZROAll[AvgOfRating])</f>
        <v>2.7524703557312251</v>
      </c>
      <c r="D38" s="15">
        <f>AVERAGEIF(ZROAll[CountOfConversationID],3,ZROAll[AvgOfRating])</f>
        <v>2.8736637512147722</v>
      </c>
      <c r="E38" s="15">
        <f>AVERAGEIF(ZROAll[CountOfConversationID],4,ZROAll[AvgOfRating])</f>
        <v>2.8371212121212119</v>
      </c>
      <c r="F38" s="15">
        <f>AVERAGEIF(ZROAll[CountOfConversationID],5,ZROAll[AvgOfRating])</f>
        <v>2.5882352941176463</v>
      </c>
      <c r="G38" s="15">
        <f>AVERAGEIF(ZROAll[CountOfConversationID],"&gt;5",ZROAll[AvgOfRating])</f>
        <v>2.5643979649493729</v>
      </c>
    </row>
    <row r="39" spans="1:7" x14ac:dyDescent="0.3">
      <c r="A39" s="12"/>
      <c r="B39" s="12"/>
      <c r="C39" s="12"/>
      <c r="D39" s="12"/>
      <c r="E39" s="12"/>
      <c r="F39" s="12"/>
      <c r="G39" s="12"/>
    </row>
    <row r="42" spans="1:7" ht="21" x14ac:dyDescent="0.4">
      <c r="A42" s="6" t="s">
        <v>1505</v>
      </c>
    </row>
    <row r="44" spans="1:7" x14ac:dyDescent="0.3">
      <c r="A44" s="11" t="s">
        <v>1340</v>
      </c>
      <c r="B44" s="17">
        <v>1</v>
      </c>
      <c r="C44" s="17">
        <v>2</v>
      </c>
      <c r="D44" s="17">
        <v>3</v>
      </c>
      <c r="E44" s="17">
        <v>4</v>
      </c>
      <c r="F44" s="17">
        <v>5</v>
      </c>
      <c r="G44" s="17" t="s">
        <v>1342</v>
      </c>
    </row>
    <row r="45" spans="1:7" x14ac:dyDescent="0.3">
      <c r="A45" s="12" t="s">
        <v>13130</v>
      </c>
      <c r="B45" s="15">
        <f>AVERAGEIF(internal_EmployeeTotals[CountOfConversationID],1,internal_EmployeeTotals[AvgOfConversationDuration])</f>
        <v>135.6056338028169</v>
      </c>
      <c r="C45" s="15">
        <f>AVERAGEIF(internal_EmployeeTotals[CountOfConversationID],2,internal_EmployeeTotals[AvgOfConversationDuration])</f>
        <v>178.9375</v>
      </c>
      <c r="D45" s="15">
        <f>AVERAGEIF(internal_EmployeeTotals[CountOfConversationID],3,internal_EmployeeTotals[AvgOfConversationDuration])</f>
        <v>229.16666666666666</v>
      </c>
      <c r="E45" s="15" t="e">
        <f>AVERAGEIF(internal_EmployeeTotals[CountOfConversationID],4,internal_EmployeeTotals[AvgOfConversationDuration])</f>
        <v>#DIV/0!</v>
      </c>
      <c r="F45" s="15" t="e">
        <f>AVERAGEIF(internal_EmployeeTotals[CountOfConversationID],5,internal_EmployeeTotals[AvgOfConversationDuration])</f>
        <v>#DIV/0!</v>
      </c>
      <c r="G45" s="15">
        <f>AVERAGEIF(internal_EmployeeTotals[CountOfConversationID],"&gt;5",internal_EmployeeTotals[AvgOfConversationDuration])</f>
        <v>135.45925925925926</v>
      </c>
    </row>
    <row r="46" spans="1:7" x14ac:dyDescent="0.3">
      <c r="A46" s="12" t="s">
        <v>1339</v>
      </c>
      <c r="B46" s="15">
        <f>AVERAGEIF(internal_NonEmployeeTotals[CountOfConversationID],1,internal_NonEmployeeTotals[AvgOfConversationDuration])</f>
        <v>125.8658165767533</v>
      </c>
      <c r="C46" s="15">
        <f>AVERAGEIF(internal_NonEmployeeTotals[CountOfConversationID],2,internal_NonEmployeeTotals[AvgOfConversationDuration])</f>
        <v>174.36948415164699</v>
      </c>
      <c r="D46" s="15">
        <f>AVERAGEIF(internal_NonEmployeeTotals[CountOfConversationID],3,internal_NonEmployeeTotals[AvgOfConversationDuration])</f>
        <v>198.01467889908258</v>
      </c>
      <c r="E46" s="15">
        <f>AVERAGEIF(internal_NonEmployeeTotals[CountOfConversationID],4,internal_NonEmployeeTotals[AvgOfConversationDuration])</f>
        <v>198.92731277533039</v>
      </c>
      <c r="F46" s="15">
        <f>AVERAGEIF(internal_NonEmployeeTotals[CountOfConversationID],5,internal_NonEmployeeTotals[AvgOfConversationDuration])</f>
        <v>231.42777777777781</v>
      </c>
      <c r="G46" s="15">
        <f>AVERAGEIF(internal_NonEmployeeTotals[CountOfConversationID],"&gt;5",internal_NonEmployeeTotals[AvgOfConversationDuration])</f>
        <v>237.84907156584882</v>
      </c>
    </row>
    <row r="47" spans="1:7" x14ac:dyDescent="0.3">
      <c r="A47" s="12"/>
      <c r="B47" s="19"/>
      <c r="C47" s="19"/>
      <c r="D47" s="19"/>
      <c r="E47" s="19"/>
      <c r="F47" s="19"/>
      <c r="G47" s="19"/>
    </row>
    <row r="48" spans="1:7" x14ac:dyDescent="0.3">
      <c r="A48" s="12" t="s">
        <v>1338</v>
      </c>
      <c r="B48" s="15">
        <f>AVERAGEIF(Table_ChatbotAnalysis_1[CountOfConversationID],1,Table_ChatbotAnalysis_1[AvgOfConversationDuration])</f>
        <v>125.93317747905708</v>
      </c>
      <c r="C48" s="15">
        <f>AVERAGEIF(Table_ChatbotAnalysis_1[CountOfConversationID],2,Table_ChatbotAnalysis_1[AvgOfConversationDuration])</f>
        <v>174.41446153846155</v>
      </c>
      <c r="D48" s="15">
        <f>AVERAGEIF(Table_ChatbotAnalysis_1[CountOfConversationID],3,Table_ChatbotAnalysis_1[AvgOfConversationDuration])</f>
        <v>198.12858013406458</v>
      </c>
      <c r="E48" s="15">
        <f>AVERAGEIF(Table_ChatbotAnalysis_1[CountOfConversationID],4,Table_ChatbotAnalysis_1[AvgOfConversationDuration])</f>
        <v>198.92731277533039</v>
      </c>
      <c r="F48" s="15">
        <f>AVERAGEIF(Table_ChatbotAnalysis_1[CountOfConversationID],5,Table_ChatbotAnalysis_1[AvgOfConversationDuration])</f>
        <v>231.42777777777781</v>
      </c>
      <c r="G48" s="15">
        <f>AVERAGEIF(Table_ChatbotAnalysis_1[CountOfConversationID],"&gt;5",Table_ChatbotAnalysis_1[AvgOfConversationDuration])</f>
        <v>236.42699083936841</v>
      </c>
    </row>
    <row r="49" spans="1:9" x14ac:dyDescent="0.3">
      <c r="A49" s="12"/>
      <c r="B49" s="14"/>
      <c r="C49" s="14"/>
      <c r="D49" s="14"/>
      <c r="E49" s="14"/>
      <c r="F49" s="14"/>
      <c r="G49" s="14"/>
    </row>
    <row r="51" spans="1:9" x14ac:dyDescent="0.3">
      <c r="A51" s="11" t="s">
        <v>1341</v>
      </c>
      <c r="B51" s="17">
        <v>1</v>
      </c>
      <c r="C51" s="17">
        <v>2</v>
      </c>
      <c r="D51" s="17">
        <v>3</v>
      </c>
      <c r="E51" s="17">
        <v>4</v>
      </c>
      <c r="F51" s="17">
        <v>5</v>
      </c>
      <c r="G51" s="17" t="s">
        <v>1342</v>
      </c>
    </row>
    <row r="52" spans="1:9" x14ac:dyDescent="0.3">
      <c r="A52" s="12" t="s">
        <v>13130</v>
      </c>
      <c r="B52" s="15">
        <f>AVERAGEIF(internal_ZROAmazon[CountOfConversationID],1,internal_ZROAmazon[AvgOfConversationDuration])</f>
        <v>171.25</v>
      </c>
      <c r="C52" s="15">
        <f>AVERAGEIF(internal_ZROAmazon[CountOfConversationID],2,internal_ZROAmazon[AvgOfConversationDuration])</f>
        <v>191.45833333333334</v>
      </c>
      <c r="D52" s="15">
        <f>AVERAGEIF(internal_ZROAmazon[CountOfConversationID],3,internal_ZROAmazon[AvgOfConversationDuration])</f>
        <v>185</v>
      </c>
      <c r="E52" s="15" t="e">
        <f>AVERAGEIF(internal_ZROAmazon[CountOfConversationID],4,internal_ZROAmazon[AvgOfConversationDuration])</f>
        <v>#DIV/0!</v>
      </c>
      <c r="F52" s="15" t="e">
        <f>AVERAGEIF(internal_ZROAmazon[CountOfConversationID],5,internal_ZROAmazon[AvgOfConversationDuration])</f>
        <v>#DIV/0!</v>
      </c>
      <c r="G52" s="15" t="e">
        <f>AVERAGEIF(internal_ZROAmazon[CountOfConversationID],6,internal_ZROAmazon[AvgOfConversationDuration])</f>
        <v>#DIV/0!</v>
      </c>
    </row>
    <row r="53" spans="1:9" x14ac:dyDescent="0.3">
      <c r="A53" s="12" t="s">
        <v>1339</v>
      </c>
      <c r="B53" s="15">
        <f>AVERAGEIF(internal_ZRONonAmazon[CountOfConversationID],1,internal_ZRONonAmazon[AvgOfConversationDuration])</f>
        <v>164.32792823874416</v>
      </c>
      <c r="C53" s="15">
        <f>AVERAGEIF(internal_ZRONonAmazon[CountOfConversationID],2,internal_ZRONonAmazon[AvgOfConversationDuration])</f>
        <v>188.78299999999999</v>
      </c>
      <c r="D53" s="15">
        <f>AVERAGEIF(internal_ZRONonAmazon[CountOfConversationID],3,internal_ZRONonAmazon[AvgOfConversationDuration])</f>
        <v>201.97173489278751</v>
      </c>
      <c r="E53" s="15">
        <f>AVERAGEIF(internal_ZRONonAmazon[CountOfConversationID],4,internal_ZRONonAmazon[AvgOfConversationDuration])</f>
        <v>232.46780303030303</v>
      </c>
      <c r="F53" s="15">
        <f>AVERAGEIF(internal_ZRONonAmazon[CountOfConversationID],5,internal_ZRONonAmazon[AvgOfConversationDuration])</f>
        <v>253.11294117647057</v>
      </c>
      <c r="G53" s="15">
        <f>AVERAGEIF(internal_ZRONonAmazon[CountOfConversationID],"&gt;5",internal_ZRONonAmazon[AvgOfConversationDuration])</f>
        <v>255.00306581950895</v>
      </c>
    </row>
    <row r="54" spans="1:9" x14ac:dyDescent="0.3">
      <c r="A54" s="12"/>
      <c r="B54" s="19"/>
      <c r="C54" s="19"/>
      <c r="D54" s="19"/>
      <c r="E54" s="19"/>
      <c r="F54" s="19"/>
      <c r="G54" s="19"/>
    </row>
    <row r="55" spans="1:9" x14ac:dyDescent="0.3">
      <c r="A55" s="12" t="s">
        <v>1338</v>
      </c>
      <c r="B55" s="15">
        <f>AVERAGEIF(ZROAll[CountOfConversationID],1,ZROAll[AvgOfConversationDuration])</f>
        <v>164.38946828517695</v>
      </c>
      <c r="C55" s="15">
        <f>AVERAGEIF(ZROAll[CountOfConversationID],2,ZROAll[AvgOfConversationDuration])</f>
        <v>188.81472332015809</v>
      </c>
      <c r="D55" s="15">
        <f>AVERAGEIF(ZROAll[CountOfConversationID],3,ZROAll[AvgOfConversationDuration])</f>
        <v>201.92225461613211</v>
      </c>
      <c r="E55" s="15">
        <f>AVERAGEIF(ZROAll[CountOfConversationID],4,ZROAll[AvgOfConversationDuration])</f>
        <v>232.46780303030303</v>
      </c>
      <c r="F55" s="15">
        <f>AVERAGEIF(ZROAll[CountOfConversationID],5,ZROAll[AvgOfConversationDuration])</f>
        <v>253.11294117647057</v>
      </c>
      <c r="G55" s="15">
        <f>AVERAGEIF(ZROAll[CountOfConversationID],"&gt;5",ZROAll[AvgOfConversationDuration])</f>
        <v>255.18826522114978</v>
      </c>
    </row>
    <row r="56" spans="1:9" x14ac:dyDescent="0.3">
      <c r="A56" s="12"/>
      <c r="B56" s="14"/>
      <c r="C56" s="14"/>
      <c r="D56" s="14"/>
      <c r="E56" s="14"/>
      <c r="F56" s="14"/>
      <c r="G56" s="14"/>
    </row>
    <row r="57" spans="1:9" x14ac:dyDescent="0.3">
      <c r="B57" s="2"/>
      <c r="C57" s="2"/>
      <c r="D57" s="2"/>
      <c r="E57" s="2"/>
      <c r="F57" s="2"/>
      <c r="G57" s="2"/>
    </row>
    <row r="58" spans="1:9" x14ac:dyDescent="0.3">
      <c r="B58" s="2"/>
      <c r="C58" s="2"/>
      <c r="D58" s="2"/>
      <c r="E58" s="2"/>
      <c r="F58" s="2"/>
      <c r="G58" s="2"/>
    </row>
    <row r="59" spans="1:9" ht="21" x14ac:dyDescent="0.4">
      <c r="A59" s="6" t="s">
        <v>1504</v>
      </c>
      <c r="B59" s="2"/>
      <c r="C59" s="2"/>
      <c r="D59" s="2"/>
      <c r="E59" s="2"/>
      <c r="F59" s="2"/>
      <c r="G59" s="2"/>
    </row>
    <row r="60" spans="1:9" x14ac:dyDescent="0.3">
      <c r="B60" s="2"/>
      <c r="C60" s="2"/>
      <c r="D60" s="2"/>
      <c r="E60" s="2"/>
      <c r="F60" s="2"/>
      <c r="G60" s="2"/>
    </row>
    <row r="61" spans="1:9" x14ac:dyDescent="0.3">
      <c r="A61" s="12"/>
      <c r="B61" s="20">
        <v>1</v>
      </c>
      <c r="C61" s="20">
        <v>2</v>
      </c>
      <c r="D61" s="20">
        <v>3</v>
      </c>
      <c r="E61" s="20">
        <v>4</v>
      </c>
      <c r="F61" s="20">
        <v>5</v>
      </c>
      <c r="G61" s="20" t="s">
        <v>1342</v>
      </c>
    </row>
    <row r="62" spans="1:9" x14ac:dyDescent="0.3">
      <c r="A62" s="12" t="s">
        <v>13130</v>
      </c>
      <c r="B62" s="14">
        <f>COUNTIF(internal_EmployeeTotals[CountOfConversationID],1)</f>
        <v>71</v>
      </c>
      <c r="C62" s="14">
        <f>COUNTIF(internal_EmployeeTotals[CountOfConversationID],2)</f>
        <v>16</v>
      </c>
      <c r="D62" s="14">
        <f>COUNTIF(internal_EmployeeTotals[CountOfConversationID],3)</f>
        <v>2</v>
      </c>
      <c r="E62" s="14">
        <f>COUNTIF(internal_EmployeeTotals[CountOfConversationID],4)</f>
        <v>0</v>
      </c>
      <c r="F62" s="14">
        <f>COUNTIF(internal_EmployeeTotals[CountOfConversationID],5)</f>
        <v>0</v>
      </c>
      <c r="G62" s="14">
        <f>COUNTIF(internal_EmployeeTotals[CountOfConversationID],"&gt;5")</f>
        <v>3</v>
      </c>
      <c r="I62" s="8"/>
    </row>
    <row r="63" spans="1:9" x14ac:dyDescent="0.3">
      <c r="A63" s="12" t="s">
        <v>1339</v>
      </c>
      <c r="B63" s="14">
        <f>COUNTIF(internal_NonEmployeeTotals[CountOfConversationID],1)</f>
        <v>10195</v>
      </c>
      <c r="C63" s="14">
        <f>COUNTIF(internal_NonEmployeeTotals[CountOfConversationID],2)</f>
        <v>1609</v>
      </c>
      <c r="D63" s="14">
        <f>COUNTIF(internal_NonEmployeeTotals[CountOfConversationID],3)</f>
        <v>545</v>
      </c>
      <c r="E63" s="14">
        <f>COUNTIF(internal_NonEmployeeTotals[CountOfConversationID],4)</f>
        <v>227</v>
      </c>
      <c r="F63" s="14">
        <f>COUNTIF(internal_NonEmployeeTotals[CountOfConversationID],5)</f>
        <v>144</v>
      </c>
      <c r="G63" s="14">
        <f>COUNTIF(internal_NonEmployeeTotals[CountOfConversationID],"&gt;5")</f>
        <v>213</v>
      </c>
    </row>
    <row r="64" spans="1:9" x14ac:dyDescent="0.3">
      <c r="A64" s="12"/>
      <c r="B64" s="19"/>
      <c r="C64" s="19"/>
      <c r="D64" s="19"/>
      <c r="E64" s="19"/>
      <c r="F64" s="19"/>
      <c r="G64" s="19"/>
    </row>
    <row r="65" spans="1:7" x14ac:dyDescent="0.3">
      <c r="A65" s="12" t="s">
        <v>1338</v>
      </c>
      <c r="B65" s="14">
        <f t="shared" ref="B65:G65" si="0">SUM(B62:B63)</f>
        <v>10266</v>
      </c>
      <c r="C65" s="14">
        <f t="shared" si="0"/>
        <v>1625</v>
      </c>
      <c r="D65" s="14">
        <f t="shared" si="0"/>
        <v>547</v>
      </c>
      <c r="E65" s="14">
        <f t="shared" si="0"/>
        <v>227</v>
      </c>
      <c r="F65" s="14">
        <f t="shared" si="0"/>
        <v>144</v>
      </c>
      <c r="G65" s="14">
        <f t="shared" si="0"/>
        <v>216</v>
      </c>
    </row>
    <row r="66" spans="1:7" x14ac:dyDescent="0.3">
      <c r="B66" s="2"/>
      <c r="C66" s="2"/>
      <c r="D66" s="2"/>
      <c r="E66" s="2"/>
      <c r="F66" s="2"/>
      <c r="G66" s="2"/>
    </row>
    <row r="67" spans="1:7" x14ac:dyDescent="0.3">
      <c r="B67" s="7"/>
      <c r="C67" s="7"/>
      <c r="D67" s="7"/>
      <c r="E67" s="7"/>
      <c r="F67" s="7"/>
      <c r="G67" s="7"/>
    </row>
    <row r="68" spans="1:7" x14ac:dyDescent="0.3">
      <c r="B68" s="2"/>
      <c r="C68" s="2"/>
      <c r="D68" s="2"/>
      <c r="E68" s="2"/>
      <c r="F68" s="2"/>
      <c r="G68" s="2"/>
    </row>
    <row r="69" spans="1:7" x14ac:dyDescent="0.3">
      <c r="B69" s="2"/>
      <c r="C69" s="2"/>
      <c r="D69" s="2"/>
      <c r="E69" s="2"/>
      <c r="F69" s="2"/>
      <c r="G69" s="2"/>
    </row>
    <row r="70" spans="1:7" x14ac:dyDescent="0.3">
      <c r="B70" s="2"/>
      <c r="C70" s="2"/>
      <c r="D70" s="2"/>
      <c r="E70" s="2"/>
      <c r="F70" s="2"/>
      <c r="G70" s="2"/>
    </row>
    <row r="71" spans="1:7" x14ac:dyDescent="0.3">
      <c r="B71" s="2"/>
      <c r="C71" s="2"/>
      <c r="D71" s="2"/>
      <c r="E71" s="2"/>
      <c r="F71" s="2"/>
      <c r="G71" s="2"/>
    </row>
    <row r="72" spans="1:7" ht="21" x14ac:dyDescent="0.4">
      <c r="A72" s="6" t="s">
        <v>1490</v>
      </c>
    </row>
    <row r="74" spans="1:7" ht="63.75" customHeight="1" x14ac:dyDescent="0.3">
      <c r="A74" s="11" t="s">
        <v>1340</v>
      </c>
      <c r="B74" s="21" t="s">
        <v>1491</v>
      </c>
      <c r="C74" s="21" t="s">
        <v>1492</v>
      </c>
      <c r="D74" s="17" t="s">
        <v>1343</v>
      </c>
      <c r="E74" s="17" t="s">
        <v>1361</v>
      </c>
    </row>
    <row r="75" spans="1:7" ht="17.25" customHeight="1" x14ac:dyDescent="0.3">
      <c r="A75" s="12" t="s">
        <v>13130</v>
      </c>
      <c r="B75" s="22">
        <f>AVERAGEIF(Table_ChatbotAnalysis5[Amazon],TRUE,Table_ChatbotAnalysis5[FirstOfRating])</f>
        <v>0.95238095238095233</v>
      </c>
      <c r="C75" s="22">
        <f>AVERAGEIF(Table_ChatbotAnalysis5[Amazon],TRUE,Table_ChatbotAnalysis5[AvgOfRating])</f>
        <v>1.215873015873016</v>
      </c>
      <c r="D75" s="23">
        <f>C75-B75</f>
        <v>0.26349206349206367</v>
      </c>
      <c r="E75" s="24">
        <f>D75/B75</f>
        <v>0.27666666666666684</v>
      </c>
    </row>
    <row r="76" spans="1:7" ht="17.25" customHeight="1" x14ac:dyDescent="0.3">
      <c r="A76" s="12" t="s">
        <v>1339</v>
      </c>
      <c r="B76" s="22">
        <f>AVERAGEIF(Table_ChatbotAnalysis5[Amazon],FALSE,Table_ChatbotAnalysis5[FirstOfRating])</f>
        <v>1.9054054054054055</v>
      </c>
      <c r="C76" s="22">
        <f>AVERAGEIF(Table_ChatbotAnalysis5[Amazon],FALSE,Table_ChatbotAnalysis5[AvgOfRating])</f>
        <v>1.874531751792502</v>
      </c>
      <c r="D76" s="23">
        <f>C76-B76</f>
        <v>-3.0873653612903507E-2</v>
      </c>
      <c r="E76" s="24">
        <f>D76/B76</f>
        <v>-1.6203194094715316E-2</v>
      </c>
    </row>
    <row r="77" spans="1:7" ht="17.25" customHeight="1" x14ac:dyDescent="0.3">
      <c r="A77" s="11"/>
      <c r="B77" s="25"/>
      <c r="C77" s="25"/>
      <c r="D77" s="26"/>
      <c r="E77" s="16"/>
    </row>
    <row r="78" spans="1:7" x14ac:dyDescent="0.3">
      <c r="A78" s="12" t="s">
        <v>1338</v>
      </c>
      <c r="B78" s="23">
        <f>AVERAGE(Table_ChatbotAnalysis5[FirstOfRating])</f>
        <v>1.8981515041681769</v>
      </c>
      <c r="C78" s="23">
        <f>AVERAGE(Table_ChatbotAnalysis5[LastOfRating])</f>
        <v>1.8735048930772018</v>
      </c>
      <c r="D78" s="23">
        <f>C78-B78</f>
        <v>-2.4646611090975101E-2</v>
      </c>
      <c r="E78" s="24">
        <f>D78/B78</f>
        <v>-1.2984533129654439E-2</v>
      </c>
    </row>
    <row r="81" spans="1:20" x14ac:dyDescent="0.3">
      <c r="A81" s="11" t="s">
        <v>1341</v>
      </c>
      <c r="B81" s="12"/>
      <c r="C81" s="12"/>
      <c r="D81" s="12"/>
      <c r="E81" s="12"/>
    </row>
    <row r="82" spans="1:20" x14ac:dyDescent="0.3">
      <c r="A82" s="12" t="s">
        <v>13130</v>
      </c>
      <c r="B82" s="22">
        <f>AVERAGEIF(Table_ChatbotAnalysis9[Amazon],TRUE,Table_ChatbotAnalysis5[FirstOfRating])</f>
        <v>2.8571428571428572</v>
      </c>
      <c r="C82" s="22">
        <f>AVERAGEIF(Table_ChatbotAnalysis9[Amazon],TRUE,Table_ChatbotAnalysis5[AvgOfRating])</f>
        <v>2.2045918367346937</v>
      </c>
      <c r="D82" s="23">
        <f>C82-B82</f>
        <v>-0.65255102040816348</v>
      </c>
      <c r="E82" s="24">
        <f>D82/B82</f>
        <v>-0.2283928571428572</v>
      </c>
    </row>
    <row r="83" spans="1:20" x14ac:dyDescent="0.3">
      <c r="A83" s="12" t="s">
        <v>1339</v>
      </c>
      <c r="B83" s="22">
        <f>AVERAGEIF(Table_ChatbotAnalysis9[Amazon],FALSE,Table_ChatbotAnalysis5[FirstOfRating])</f>
        <v>1.9256594724220624</v>
      </c>
      <c r="C83" s="22">
        <f>AVERAGEIF(Table_ChatbotAnalysis9[Amazon],FALSE,Table_ChatbotAnalysis5[AvgOfRating])</f>
        <v>1.885000723566727</v>
      </c>
      <c r="D83" s="23">
        <f>C83-B83</f>
        <v>-4.065874885533538E-2</v>
      </c>
      <c r="E83" s="24">
        <f>D83/B83</f>
        <v>-2.1114194611052121E-2</v>
      </c>
    </row>
    <row r="84" spans="1:20" x14ac:dyDescent="0.3">
      <c r="A84" s="11"/>
      <c r="B84" s="16"/>
      <c r="C84" s="16"/>
      <c r="D84" s="16"/>
      <c r="E84" s="16"/>
    </row>
    <row r="85" spans="1:20" x14ac:dyDescent="0.3">
      <c r="A85" s="12" t="s">
        <v>1338</v>
      </c>
      <c r="B85" s="23">
        <f>AVERAGE(Table_ChatbotAnalysis9[FirstOfRating])</f>
        <v>2.7913198573127231</v>
      </c>
      <c r="C85" s="23">
        <f>AVERAGE(Table_ChatbotAnalysis9[LastOfRating])</f>
        <v>2.8115338882282996</v>
      </c>
      <c r="D85" s="23">
        <f>C85-B85</f>
        <v>2.0214030915576497E-2</v>
      </c>
      <c r="E85" s="24">
        <f>D85/B85</f>
        <v>7.2417465388710687E-3</v>
      </c>
    </row>
    <row r="89" spans="1:20" ht="21" x14ac:dyDescent="0.4">
      <c r="A89" s="6" t="s">
        <v>1531</v>
      </c>
    </row>
    <row r="91" spans="1:20" x14ac:dyDescent="0.3">
      <c r="A91" s="3" t="s">
        <v>1338</v>
      </c>
      <c r="B91" s="32"/>
      <c r="C91" s="32"/>
      <c r="D91" s="33"/>
      <c r="E91" s="34"/>
      <c r="G91" s="3" t="s">
        <v>13131</v>
      </c>
      <c r="M91" s="3" t="s">
        <v>1339</v>
      </c>
    </row>
    <row r="92" spans="1:20" ht="42" customHeight="1" x14ac:dyDescent="0.3">
      <c r="A92" s="4" t="s">
        <v>1355</v>
      </c>
      <c r="B92" s="5" t="s">
        <v>1345</v>
      </c>
      <c r="C92" s="5" t="s">
        <v>1528</v>
      </c>
      <c r="D92" s="5" t="s">
        <v>1529</v>
      </c>
      <c r="E92" s="5" t="s">
        <v>1530</v>
      </c>
      <c r="F92" s="5"/>
      <c r="G92" s="4" t="s">
        <v>1355</v>
      </c>
      <c r="H92" s="5" t="s">
        <v>1345</v>
      </c>
      <c r="I92" s="5" t="s">
        <v>1528</v>
      </c>
      <c r="J92" s="5" t="s">
        <v>1529</v>
      </c>
      <c r="K92" s="5" t="s">
        <v>1530</v>
      </c>
      <c r="L92" s="5"/>
      <c r="M92" s="4" t="s">
        <v>1355</v>
      </c>
      <c r="N92" s="5" t="s">
        <v>1345</v>
      </c>
      <c r="O92" s="5" t="s">
        <v>1528</v>
      </c>
      <c r="P92" s="5" t="s">
        <v>1529</v>
      </c>
      <c r="Q92" s="5" t="s">
        <v>1530</v>
      </c>
      <c r="R92" s="5"/>
      <c r="S92" s="5"/>
      <c r="T92" s="5"/>
    </row>
    <row r="93" spans="1:20" x14ac:dyDescent="0.3">
      <c r="A93" s="9">
        <f>'CombinedRatingsAllDates'!A2</f>
        <v>42917</v>
      </c>
      <c r="B93">
        <f>SUM('CombinedRatingsAllDates'!B2:C2)</f>
        <v>2922</v>
      </c>
      <c r="C93">
        <f>'CombinedRatingsAllDates'!B2</f>
        <v>1800</v>
      </c>
      <c r="D93" s="29">
        <f>C93/B93</f>
        <v>0.61601642710472282</v>
      </c>
      <c r="E93" s="29">
        <f>'CombinedRatingsAllDates'!D2/'CombinedRatingsAllDates'!B2</f>
        <v>0.82166666666666666</v>
      </c>
      <c r="G93" s="9">
        <f>RatingsByDateEmployee!A2</f>
        <v>42917</v>
      </c>
      <c r="H93">
        <f>SUM(RatingsByDateEmployee!B2:C2)</f>
        <v>26</v>
      </c>
      <c r="I93">
        <f>RatingsByDateEmployee!D2</f>
        <v>18</v>
      </c>
      <c r="J93" s="29">
        <f>I93/H93</f>
        <v>0.69230769230769229</v>
      </c>
      <c r="K93" s="29">
        <f>RatingsByDateEmployee!D2/RatingsByDateEmployee!B2</f>
        <v>0.94736842105263153</v>
      </c>
      <c r="M93" s="9">
        <f>RatingsByDateNonEmployee!A2</f>
        <v>42917</v>
      </c>
      <c r="N93">
        <f>SUM(RatingsByDateNonEmployee!B2:C2)</f>
        <v>2896</v>
      </c>
      <c r="O93">
        <f>RatingsByDateNonEmployee!D2</f>
        <v>1461</v>
      </c>
      <c r="P93" s="29">
        <f>O93/N93</f>
        <v>0.50448895027624308</v>
      </c>
      <c r="Q93" s="29">
        <f>RatingsByDateNonEmployee!D2/RatingsByDateNonEmployee!B2</f>
        <v>0.82032565974171812</v>
      </c>
    </row>
    <row r="94" spans="1:20" x14ac:dyDescent="0.3">
      <c r="A94" s="9">
        <f>'CombinedRatingsAllDates'!A3</f>
        <v>42918</v>
      </c>
      <c r="B94">
        <f>SUM('CombinedRatingsAllDates'!B3:C3)</f>
        <v>2522</v>
      </c>
      <c r="C94">
        <f>'CombinedRatingsAllDates'!B3</f>
        <v>1466</v>
      </c>
      <c r="D94" s="29">
        <f t="shared" ref="D94:D100" si="1">C94/B94</f>
        <v>0.58128469468675659</v>
      </c>
      <c r="E94" s="29">
        <f>'CombinedRatingsAllDates'!D3/'CombinedRatingsAllDates'!B3</f>
        <v>0.81173260572987727</v>
      </c>
      <c r="G94" s="9">
        <f>RatingsByDateEmployee!A3</f>
        <v>42918</v>
      </c>
      <c r="H94">
        <f>SUM(RatingsByDateEmployee!B3:C3)</f>
        <v>7</v>
      </c>
      <c r="I94">
        <f>RatingsByDateEmployee!D3</f>
        <v>5</v>
      </c>
      <c r="J94" s="29">
        <f t="shared" ref="J94:J99" si="2">I94/H94</f>
        <v>0.7142857142857143</v>
      </c>
      <c r="K94" s="29">
        <f>RatingsByDateEmployee!D3/RatingsByDateEmployee!B3</f>
        <v>1</v>
      </c>
      <c r="M94" s="9">
        <f>RatingsByDateNonEmployee!A3</f>
        <v>42918</v>
      </c>
      <c r="N94">
        <f>SUM(RatingsByDateNonEmployee!B3:C3)</f>
        <v>2515</v>
      </c>
      <c r="O94">
        <f>RatingsByDateNonEmployee!D3</f>
        <v>1185</v>
      </c>
      <c r="P94" s="29">
        <f t="shared" ref="P94:P100" si="3">O94/N94</f>
        <v>0.47117296222664018</v>
      </c>
      <c r="Q94" s="29">
        <f>RatingsByDateNonEmployee!D3/RatingsByDateNonEmployee!B3</f>
        <v>0.81108829568788499</v>
      </c>
    </row>
    <row r="95" spans="1:20" x14ac:dyDescent="0.3">
      <c r="A95" s="9">
        <f>'CombinedRatingsAllDates'!A4</f>
        <v>42919</v>
      </c>
      <c r="B95">
        <f>SUM('CombinedRatingsAllDates'!B4:C4)</f>
        <v>2374</v>
      </c>
      <c r="C95">
        <f>'CombinedRatingsAllDates'!B4</f>
        <v>1422</v>
      </c>
      <c r="D95" s="29">
        <f t="shared" si="1"/>
        <v>0.59898904802021902</v>
      </c>
      <c r="E95" s="29">
        <f>'CombinedRatingsAllDates'!D4/'CombinedRatingsAllDates'!B4</f>
        <v>0.74402250351617438</v>
      </c>
      <c r="G95" s="9">
        <f>RatingsByDateEmployee!A4</f>
        <v>42919</v>
      </c>
      <c r="H95">
        <f>SUM(RatingsByDateEmployee!B4:C4)</f>
        <v>16</v>
      </c>
      <c r="I95">
        <f>RatingsByDateEmployee!D4</f>
        <v>4</v>
      </c>
      <c r="J95" s="29">
        <f t="shared" si="2"/>
        <v>0.25</v>
      </c>
      <c r="K95" s="29">
        <f>RatingsByDateEmployee!D4/RatingsByDateEmployee!B4</f>
        <v>0.5714285714285714</v>
      </c>
      <c r="M95" s="9">
        <f>RatingsByDateNonEmployee!A4</f>
        <v>42919</v>
      </c>
      <c r="N95">
        <f>SUM(RatingsByDateNonEmployee!B4:C4)</f>
        <v>2358</v>
      </c>
      <c r="O95">
        <f>RatingsByDateNonEmployee!D4</f>
        <v>1054</v>
      </c>
      <c r="P95" s="29">
        <f t="shared" si="3"/>
        <v>0.44698897370653096</v>
      </c>
      <c r="Q95" s="29">
        <f>RatingsByDateNonEmployee!D4/RatingsByDateNonEmployee!B4</f>
        <v>0.74487632508833923</v>
      </c>
    </row>
    <row r="96" spans="1:20" x14ac:dyDescent="0.3">
      <c r="A96" s="9">
        <f>'CombinedRatingsAllDates'!A5</f>
        <v>42920</v>
      </c>
      <c r="B96">
        <f>SUM('CombinedRatingsAllDates'!B5:C5)</f>
        <v>2320</v>
      </c>
      <c r="C96">
        <f>'CombinedRatingsAllDates'!B5</f>
        <v>1298</v>
      </c>
      <c r="D96" s="29">
        <f t="shared" si="1"/>
        <v>0.55948275862068964</v>
      </c>
      <c r="E96" s="29">
        <f>'CombinedRatingsAllDates'!D5/'CombinedRatingsAllDates'!B5</f>
        <v>0.714175654853621</v>
      </c>
      <c r="G96" s="9">
        <f>RatingsByDateEmployee!A5</f>
        <v>42920</v>
      </c>
      <c r="H96">
        <f>SUM(RatingsByDateEmployee!B5:C5)</f>
        <v>20</v>
      </c>
      <c r="I96">
        <f>RatingsByDateEmployee!D5</f>
        <v>7</v>
      </c>
      <c r="J96" s="29">
        <f t="shared" si="2"/>
        <v>0.35</v>
      </c>
      <c r="K96" s="29">
        <f>RatingsByDateEmployee!D5/RatingsByDateEmployee!B5</f>
        <v>0.46666666666666667</v>
      </c>
      <c r="M96" s="9">
        <f>RatingsByDateNonEmployee!A5</f>
        <v>42920</v>
      </c>
      <c r="N96">
        <f>SUM(RatingsByDateNonEmployee!B5:C5)</f>
        <v>2300</v>
      </c>
      <c r="O96">
        <f>RatingsByDateNonEmployee!D5</f>
        <v>920</v>
      </c>
      <c r="P96" s="29">
        <f t="shared" si="3"/>
        <v>0.4</v>
      </c>
      <c r="Q96" s="29">
        <f>RatingsByDateNonEmployee!D5/RatingsByDateNonEmployee!B5</f>
        <v>0.71706936866718629</v>
      </c>
    </row>
    <row r="97" spans="1:17" x14ac:dyDescent="0.3">
      <c r="A97" s="9">
        <f>'CombinedRatingsAllDates'!A6</f>
        <v>42921</v>
      </c>
      <c r="B97">
        <f>SUM('CombinedRatingsAllDates'!B6:C6)</f>
        <v>2116</v>
      </c>
      <c r="C97">
        <f>'CombinedRatingsAllDates'!B6</f>
        <v>1237</v>
      </c>
      <c r="D97" s="29">
        <f t="shared" si="1"/>
        <v>0.58459357277882795</v>
      </c>
      <c r="E97" s="29">
        <f>'CombinedRatingsAllDates'!D6/'CombinedRatingsAllDates'!B6</f>
        <v>0.94826192400970089</v>
      </c>
      <c r="G97" s="9">
        <f>RatingsByDateEmployee!A6</f>
        <v>42921</v>
      </c>
      <c r="H97">
        <f>SUM(RatingsByDateEmployee!B6:C6)</f>
        <v>10</v>
      </c>
      <c r="I97">
        <f>RatingsByDateEmployee!D6</f>
        <v>7</v>
      </c>
      <c r="J97" s="29">
        <f t="shared" si="2"/>
        <v>0.7</v>
      </c>
      <c r="K97" s="29">
        <f>RatingsByDateEmployee!D6/RatingsByDateEmployee!B6</f>
        <v>1</v>
      </c>
      <c r="M97" s="9">
        <f>RatingsByDateNonEmployee!A6</f>
        <v>42921</v>
      </c>
      <c r="N97">
        <f>SUM(RatingsByDateNonEmployee!B6:C6)</f>
        <v>2106</v>
      </c>
      <c r="O97">
        <f>RatingsByDateNonEmployee!D6</f>
        <v>1166</v>
      </c>
      <c r="P97" s="29">
        <f t="shared" si="3"/>
        <v>0.55365622032288697</v>
      </c>
      <c r="Q97" s="29">
        <f>RatingsByDateNonEmployee!D6/RatingsByDateNonEmployee!B6</f>
        <v>0.94796747967479678</v>
      </c>
    </row>
    <row r="98" spans="1:17" x14ac:dyDescent="0.3">
      <c r="A98" s="9">
        <f>'CombinedRatingsAllDates'!A7</f>
        <v>42922</v>
      </c>
      <c r="B98">
        <f>SUM('CombinedRatingsAllDates'!B7:C7)</f>
        <v>2145</v>
      </c>
      <c r="C98">
        <f>'CombinedRatingsAllDates'!B7</f>
        <v>1178</v>
      </c>
      <c r="D98" s="29">
        <f t="shared" si="1"/>
        <v>0.54918414918414915</v>
      </c>
      <c r="E98" s="29">
        <f>'CombinedRatingsAllDates'!D7/'CombinedRatingsAllDates'!B7</f>
        <v>0.86926994906621391</v>
      </c>
      <c r="G98" s="9">
        <f>RatingsByDateEmployee!A7</f>
        <v>42922</v>
      </c>
      <c r="H98">
        <f>SUM(RatingsByDateEmployee!B7:C7)</f>
        <v>16</v>
      </c>
      <c r="I98">
        <f>RatingsByDateEmployee!D7</f>
        <v>8</v>
      </c>
      <c r="J98" s="29">
        <f t="shared" si="2"/>
        <v>0.5</v>
      </c>
      <c r="K98" s="29">
        <f>RatingsByDateEmployee!D7/RatingsByDateEmployee!B7</f>
        <v>1</v>
      </c>
      <c r="M98" s="9">
        <f>RatingsByDateNonEmployee!A7</f>
        <v>42922</v>
      </c>
      <c r="N98">
        <f>SUM(RatingsByDateNonEmployee!B7:C7)</f>
        <v>2129</v>
      </c>
      <c r="O98">
        <f>RatingsByDateNonEmployee!D7</f>
        <v>1016</v>
      </c>
      <c r="P98" s="29">
        <f t="shared" si="3"/>
        <v>0.47721935180836073</v>
      </c>
      <c r="Q98" s="29">
        <f>RatingsByDateNonEmployee!D7/RatingsByDateNonEmployee!B7</f>
        <v>0.8683760683760684</v>
      </c>
    </row>
    <row r="99" spans="1:17" x14ac:dyDescent="0.3">
      <c r="A99" s="9">
        <f>'CombinedRatingsAllDates'!A8</f>
        <v>42923</v>
      </c>
      <c r="B99">
        <f>SUM('CombinedRatingsAllDates'!B8:C8)</f>
        <v>2153</v>
      </c>
      <c r="C99">
        <f>'CombinedRatingsAllDates'!B8</f>
        <v>1246</v>
      </c>
      <c r="D99" s="29">
        <f t="shared" si="1"/>
        <v>0.57872735717603341</v>
      </c>
      <c r="E99" s="29">
        <f>'CombinedRatingsAllDates'!D8/'CombinedRatingsAllDates'!B8</f>
        <v>0.8475120385232745</v>
      </c>
      <c r="G99" s="9">
        <f>RatingsByDateEmployee!A8</f>
        <v>42923</v>
      </c>
      <c r="H99">
        <f>SUM(RatingsByDateEmployee!B8:C8)</f>
        <v>17</v>
      </c>
      <c r="I99">
        <f>RatingsByDateEmployee!D8</f>
        <v>12</v>
      </c>
      <c r="J99" s="29">
        <f t="shared" si="2"/>
        <v>0.70588235294117652</v>
      </c>
      <c r="K99" s="29">
        <f>RatingsByDateEmployee!D8/RatingsByDateEmployee!B8</f>
        <v>1</v>
      </c>
      <c r="M99" s="9">
        <f>RatingsByDateNonEmployee!A8</f>
        <v>42923</v>
      </c>
      <c r="N99">
        <f>SUM(RatingsByDateNonEmployee!B8:C8)</f>
        <v>2136</v>
      </c>
      <c r="O99">
        <f>RatingsByDateNonEmployee!D8</f>
        <v>1044</v>
      </c>
      <c r="P99" s="29">
        <f t="shared" si="3"/>
        <v>0.4887640449438202</v>
      </c>
      <c r="Q99" s="29">
        <f>RatingsByDateNonEmployee!D8/RatingsByDateNonEmployee!B8</f>
        <v>0.84602917341977313</v>
      </c>
    </row>
    <row r="100" spans="1:17" x14ac:dyDescent="0.3">
      <c r="A100" s="9">
        <f>'CombinedRatingsAllDates'!A9</f>
        <v>42924</v>
      </c>
      <c r="B100">
        <f>SUM('CombinedRatingsAllDates'!B9:C9)</f>
        <v>2341</v>
      </c>
      <c r="C100">
        <f>'CombinedRatingsAllDates'!B9</f>
        <v>1346</v>
      </c>
      <c r="D100" s="29">
        <f t="shared" si="1"/>
        <v>0.57496796240922687</v>
      </c>
      <c r="E100" s="29">
        <f>'CombinedRatingsAllDates'!D9/'CombinedRatingsAllDates'!B9</f>
        <v>0.8306092124814265</v>
      </c>
      <c r="G100" s="9">
        <f>RatingsByDateEmployee!A9</f>
        <v>42924</v>
      </c>
      <c r="H100">
        <f>SUM(RatingsByDateEmployee!B9:C9)</f>
        <v>22</v>
      </c>
      <c r="I100">
        <f>RatingsByDateEmployee!D9</f>
        <v>14</v>
      </c>
      <c r="J100" s="29">
        <f>I100/H100</f>
        <v>0.63636363636363635</v>
      </c>
      <c r="K100" s="29">
        <f>RatingsByDateEmployee!D9/RatingsByDateEmployee!B9</f>
        <v>1</v>
      </c>
      <c r="M100" s="9">
        <f>RatingsByDateNonEmployee!A9</f>
        <v>42924</v>
      </c>
      <c r="N100">
        <f>SUM(RatingsByDateNonEmployee!B9:C9)</f>
        <v>2319</v>
      </c>
      <c r="O100">
        <f>RatingsByDateNonEmployee!D9</f>
        <v>1104</v>
      </c>
      <c r="P100" s="29">
        <f t="shared" si="3"/>
        <v>0.47606727037516172</v>
      </c>
      <c r="Q100" s="29">
        <f>RatingsByDateNonEmployee!D9/RatingsByDateNonEmployee!B9</f>
        <v>0.8288288288288288</v>
      </c>
    </row>
    <row r="101" spans="1:17" x14ac:dyDescent="0.3">
      <c r="A101" s="9">
        <f>'CombinedRatingsAllDates'!A10</f>
        <v>42925</v>
      </c>
      <c r="B101">
        <f>SUM('CombinedRatingsAllDates'!B10:C10)</f>
        <v>67</v>
      </c>
      <c r="C101">
        <f>'CombinedRatingsAllDates'!B10</f>
        <v>35</v>
      </c>
      <c r="D101" s="29">
        <f>C101/B101</f>
        <v>0.52238805970149249</v>
      </c>
      <c r="E101" s="29">
        <f>'CombinedRatingsAllDates'!D10/'CombinedRatingsAllDates'!B10</f>
        <v>0.8571428571428571</v>
      </c>
      <c r="F101" s="9"/>
      <c r="M101" s="9">
        <f>RatingsByDateNonEmployee!A10</f>
        <v>42925</v>
      </c>
      <c r="N101">
        <f>SUM(RatingsByDateNonEmployee!B10:C10)</f>
        <v>67</v>
      </c>
      <c r="O101">
        <f>RatingsByDateNonEmployee!D10</f>
        <v>30</v>
      </c>
      <c r="P101" s="29">
        <f>O101/N101</f>
        <v>0.44776119402985076</v>
      </c>
      <c r="Q101" s="29">
        <f>RatingsByDateNonEmployee!D10/RatingsByDateNonEmployee!B10</f>
        <v>0.8571428571428571</v>
      </c>
    </row>
    <row r="102" spans="1:17" x14ac:dyDescent="0.3">
      <c r="A102" s="9"/>
      <c r="D102" s="29"/>
      <c r="E102" s="29"/>
      <c r="G102" s="9"/>
      <c r="J102" s="29"/>
      <c r="K102" s="29"/>
      <c r="M102" s="9"/>
      <c r="P102" s="29"/>
      <c r="Q102" s="29"/>
    </row>
    <row r="103" spans="1:17" x14ac:dyDescent="0.3">
      <c r="A103" s="9"/>
      <c r="D103" s="29"/>
      <c r="E103" s="29"/>
      <c r="G103" s="9"/>
      <c r="J103" s="29"/>
      <c r="K103" s="29"/>
      <c r="M103" s="9"/>
      <c r="P103" s="29"/>
      <c r="Q103" s="29"/>
    </row>
    <row r="104" spans="1:17" x14ac:dyDescent="0.3">
      <c r="A104" s="9"/>
      <c r="D104" s="29"/>
      <c r="E104" s="29"/>
      <c r="G104" s="9"/>
      <c r="J104" s="29"/>
      <c r="K104" s="29"/>
      <c r="M104" s="9"/>
      <c r="P104" s="29"/>
      <c r="Q104" s="29"/>
    </row>
    <row r="105" spans="1:17" x14ac:dyDescent="0.3">
      <c r="A105" s="9"/>
      <c r="D105" s="29"/>
      <c r="E105" s="29"/>
      <c r="G105" s="9"/>
      <c r="J105" s="29"/>
      <c r="K105" s="29"/>
      <c r="M105" s="9"/>
      <c r="P105" s="29"/>
      <c r="Q105" s="29"/>
    </row>
    <row r="106" spans="1:17" x14ac:dyDescent="0.3">
      <c r="A106" s="9"/>
      <c r="D106" s="29"/>
      <c r="E106" s="29"/>
      <c r="G106" s="9"/>
      <c r="J106" s="29"/>
      <c r="K106" s="29"/>
      <c r="M106" s="9"/>
      <c r="P106" s="29"/>
      <c r="Q106" s="29"/>
    </row>
    <row r="107" spans="1:17" x14ac:dyDescent="0.3">
      <c r="A107" s="9"/>
      <c r="D107" s="29"/>
      <c r="E107" s="29"/>
      <c r="G107" s="9"/>
      <c r="J107" s="29"/>
      <c r="K107" s="29"/>
      <c r="M107" s="9"/>
      <c r="P107" s="29"/>
      <c r="Q107" s="29"/>
    </row>
    <row r="108" spans="1:17" x14ac:dyDescent="0.3">
      <c r="A108" s="9"/>
      <c r="D108" s="29"/>
      <c r="E108" s="29"/>
      <c r="G108" s="9"/>
      <c r="J108" s="29"/>
      <c r="K108" s="29"/>
      <c r="M108" s="9"/>
      <c r="P108" s="29"/>
      <c r="Q108" s="29"/>
    </row>
    <row r="109" spans="1:17" x14ac:dyDescent="0.3">
      <c r="A109" s="9"/>
      <c r="D109" s="29"/>
      <c r="E109" s="29"/>
      <c r="G109" s="9"/>
      <c r="J109" s="29"/>
      <c r="K109" s="29"/>
      <c r="M109" s="9"/>
      <c r="P109" s="29"/>
      <c r="Q109" s="29"/>
    </row>
    <row r="110" spans="1:17" ht="15" customHeight="1" x14ac:dyDescent="0.3">
      <c r="A110" s="9"/>
      <c r="D110" s="29"/>
      <c r="E110" s="29"/>
      <c r="G110" s="9"/>
      <c r="J110" s="29"/>
      <c r="K110" s="29"/>
      <c r="M110" s="9"/>
      <c r="P110" s="29"/>
      <c r="Q110" s="29"/>
    </row>
    <row r="111" spans="1:17" x14ac:dyDescent="0.3">
      <c r="A111" s="9"/>
      <c r="D111" s="29"/>
      <c r="E111" s="29"/>
      <c r="G111" s="9"/>
      <c r="J111" s="29"/>
      <c r="K111" s="29"/>
      <c r="M111" s="9"/>
      <c r="P111" s="29"/>
      <c r="Q111" s="29"/>
    </row>
    <row r="112" spans="1:17" x14ac:dyDescent="0.3">
      <c r="A112" s="9"/>
      <c r="D112" s="29"/>
      <c r="E112" s="29"/>
      <c r="G112" s="9"/>
      <c r="J112" s="29"/>
      <c r="K112" s="29"/>
      <c r="M112" s="9"/>
      <c r="P112" s="29"/>
      <c r="Q112" s="29"/>
    </row>
    <row r="113" spans="1:17" x14ac:dyDescent="0.3">
      <c r="A113" s="9"/>
      <c r="D113" s="29"/>
      <c r="E113" s="29"/>
      <c r="G113" s="9"/>
      <c r="J113" s="29"/>
      <c r="K113" s="29"/>
      <c r="M113" s="9"/>
      <c r="P113" s="29"/>
      <c r="Q113" s="29"/>
    </row>
    <row r="114" spans="1:17" x14ac:dyDescent="0.3">
      <c r="A114" s="9"/>
      <c r="D114" s="29"/>
      <c r="E114" s="29"/>
      <c r="G114" s="9"/>
      <c r="J114" s="29"/>
      <c r="K114" s="28"/>
      <c r="M114" s="9"/>
      <c r="P114" s="29"/>
      <c r="Q114" s="29"/>
    </row>
    <row r="115" spans="1:17" x14ac:dyDescent="0.3">
      <c r="A115" s="9"/>
      <c r="D115" s="29"/>
      <c r="E115" s="29"/>
      <c r="G115" s="9"/>
      <c r="J115" s="29"/>
      <c r="K115" s="29"/>
      <c r="M115" s="9"/>
      <c r="P115" s="29"/>
      <c r="Q115" s="29"/>
    </row>
    <row r="116" spans="1:17" x14ac:dyDescent="0.3">
      <c r="A116" s="9"/>
      <c r="D116" s="29"/>
      <c r="E116" s="29"/>
      <c r="G116" s="9"/>
      <c r="J116" s="29"/>
      <c r="K116" s="29"/>
      <c r="M116" s="9"/>
      <c r="P116" s="29"/>
      <c r="Q116" s="29"/>
    </row>
    <row r="117" spans="1:17" x14ac:dyDescent="0.3">
      <c r="A117" s="9"/>
      <c r="D117" s="29"/>
      <c r="E117" s="29"/>
      <c r="G117" s="9"/>
      <c r="J117" s="29"/>
      <c r="K117" s="29"/>
      <c r="M117" s="9"/>
      <c r="P117" s="29"/>
      <c r="Q117" s="29"/>
    </row>
    <row r="118" spans="1:17" x14ac:dyDescent="0.3">
      <c r="A118" s="9"/>
      <c r="D118" s="29"/>
      <c r="E118" s="29"/>
      <c r="G118" s="9"/>
      <c r="J118" s="29"/>
      <c r="K118" s="29"/>
      <c r="M118" s="9"/>
      <c r="P118" s="29"/>
      <c r="Q118" s="29"/>
    </row>
    <row r="120" spans="1:17" ht="21" x14ac:dyDescent="0.4">
      <c r="A120" s="6" t="s">
        <v>1513</v>
      </c>
    </row>
    <row r="122" spans="1:17" x14ac:dyDescent="0.3">
      <c r="A122" s="3" t="s">
        <v>1512</v>
      </c>
      <c r="E122" s="3" t="s">
        <v>13130</v>
      </c>
      <c r="I122" s="3" t="s">
        <v>1339</v>
      </c>
    </row>
    <row r="123" spans="1:17" ht="72" x14ac:dyDescent="0.3">
      <c r="A123" s="4" t="s">
        <v>1355</v>
      </c>
      <c r="B123" s="5" t="s">
        <v>1508</v>
      </c>
      <c r="C123" s="5" t="s">
        <v>1509</v>
      </c>
      <c r="D123" s="5"/>
      <c r="E123" s="4" t="s">
        <v>1355</v>
      </c>
      <c r="F123" s="5" t="s">
        <v>1508</v>
      </c>
      <c r="G123" s="5" t="s">
        <v>1509</v>
      </c>
      <c r="I123" s="4" t="s">
        <v>1355</v>
      </c>
      <c r="J123" s="5" t="s">
        <v>1508</v>
      </c>
      <c r="K123" s="5" t="s">
        <v>1509</v>
      </c>
    </row>
    <row r="124" spans="1:17" x14ac:dyDescent="0.3">
      <c r="A124" s="9">
        <f>'CombinedRatingsAllDates'!A2</f>
        <v>42917</v>
      </c>
      <c r="B124" s="7">
        <f>'CombinedRatingsAllDates'!F2</f>
        <v>2.3798427849522739</v>
      </c>
      <c r="C124" s="7">
        <f>'CombinedRatingsAllDates'!G2</f>
        <v>2.3891740816792151</v>
      </c>
      <c r="E124" s="9">
        <f>RatingsByDateEmployee!A2</f>
        <v>42917</v>
      </c>
      <c r="F124" s="7">
        <f>RatingsByDateEmployee!F2</f>
        <v>2</v>
      </c>
      <c r="G124" s="7">
        <f>RatingsByDateEmployee!G2</f>
        <v>2.0555555555555554</v>
      </c>
      <c r="I124" s="9">
        <f>RatingsByDateNonEmployee!A2</f>
        <v>42917</v>
      </c>
      <c r="J124" s="7">
        <f>RatingsByDateNonEmployee!F2</f>
        <v>2.7596855699045482</v>
      </c>
      <c r="K124" s="7">
        <f>RatingsByDateNonEmployee!G2</f>
        <v>2.7227926078028748</v>
      </c>
    </row>
    <row r="125" spans="1:17" x14ac:dyDescent="0.3">
      <c r="A125" s="9">
        <f>'CombinedRatingsAllDates'!A3</f>
        <v>42918</v>
      </c>
      <c r="B125" s="7">
        <f>'CombinedRatingsAllDates'!F3</f>
        <v>2.5151266255989047</v>
      </c>
      <c r="C125" s="7">
        <f>'CombinedRatingsAllDates'!G3</f>
        <v>2.5054852320675107</v>
      </c>
      <c r="E125" s="9">
        <f>RatingsByDateEmployee!A3</f>
        <v>42918</v>
      </c>
      <c r="F125" s="7">
        <f>RatingsByDateEmployee!F3</f>
        <v>2.2000000000000002</v>
      </c>
      <c r="G125" s="7">
        <f>RatingsByDateEmployee!G3</f>
        <v>2.2000000000000002</v>
      </c>
      <c r="I125" s="9">
        <f>RatingsByDateNonEmployee!A3</f>
        <v>42918</v>
      </c>
      <c r="J125" s="7">
        <f>RatingsByDateNonEmployee!F3</f>
        <v>2.8302532511978096</v>
      </c>
      <c r="K125" s="7">
        <f>RatingsByDateNonEmployee!G3</f>
        <v>2.8109704641350213</v>
      </c>
    </row>
    <row r="126" spans="1:17" x14ac:dyDescent="0.3">
      <c r="A126" s="9">
        <f>'CombinedRatingsAllDates'!A4</f>
        <v>42919</v>
      </c>
      <c r="B126" s="7">
        <f>'CombinedRatingsAllDates'!F4</f>
        <v>2.3844522968197879</v>
      </c>
      <c r="C126" s="7">
        <f>'CombinedRatingsAllDates'!G4</f>
        <v>2.4988140417457307</v>
      </c>
      <c r="E126" s="9">
        <f>RatingsByDateEmployee!A4</f>
        <v>42919</v>
      </c>
      <c r="F126" s="7">
        <f>RatingsByDateEmployee!F4</f>
        <v>2</v>
      </c>
      <c r="G126" s="7">
        <f>RatingsByDateEmployee!G4</f>
        <v>2.25</v>
      </c>
      <c r="I126" s="9">
        <f>RatingsByDateNonEmployee!A4</f>
        <v>42919</v>
      </c>
      <c r="J126" s="7">
        <f>RatingsByDateNonEmployee!F4</f>
        <v>2.7689045936395758</v>
      </c>
      <c r="K126" s="7">
        <f>RatingsByDateNonEmployee!G4</f>
        <v>2.747628083491461</v>
      </c>
    </row>
    <row r="127" spans="1:17" x14ac:dyDescent="0.3">
      <c r="A127" s="9">
        <f>'CombinedRatingsAllDates'!A5</f>
        <v>42920</v>
      </c>
      <c r="B127" s="7">
        <f>'CombinedRatingsAllDates'!F5</f>
        <v>2.3832943621719931</v>
      </c>
      <c r="C127" s="7">
        <f>'CombinedRatingsAllDates'!G5</f>
        <v>2.4154503105590059</v>
      </c>
      <c r="E127" s="9">
        <f>RatingsByDateEmployee!A5</f>
        <v>42920</v>
      </c>
      <c r="F127" s="7">
        <f>RatingsByDateEmployee!F5</f>
        <v>2.0666666666666669</v>
      </c>
      <c r="G127" s="7">
        <f>RatingsByDateEmployee!G5</f>
        <v>2.1428571428571428</v>
      </c>
      <c r="I127" s="9">
        <f>RatingsByDateNonEmployee!A5</f>
        <v>42920</v>
      </c>
      <c r="J127" s="7">
        <f>RatingsByDateNonEmployee!F5</f>
        <v>2.6999220576773189</v>
      </c>
      <c r="K127" s="7">
        <f>RatingsByDateNonEmployee!G5</f>
        <v>2.6880434782608695</v>
      </c>
    </row>
    <row r="128" spans="1:17" x14ac:dyDescent="0.3">
      <c r="A128" s="9">
        <f>'CombinedRatingsAllDates'!A6</f>
        <v>42921</v>
      </c>
      <c r="B128" s="7">
        <f>'CombinedRatingsAllDates'!F6</f>
        <v>2.890650406504065</v>
      </c>
      <c r="C128" s="7">
        <f>'CombinedRatingsAllDates'!G6</f>
        <v>2.9035162950257289</v>
      </c>
      <c r="E128" s="9">
        <f>RatingsByDateEmployee!A6</f>
        <v>42921</v>
      </c>
      <c r="F128" s="7">
        <f>RatingsByDateEmployee!F6</f>
        <v>3</v>
      </c>
      <c r="G128" s="7">
        <f>RatingsByDateEmployee!G6</f>
        <v>3</v>
      </c>
      <c r="I128" s="9">
        <f>RatingsByDateNonEmployee!A6</f>
        <v>42921</v>
      </c>
      <c r="J128" s="7">
        <f>RatingsByDateNonEmployee!F6</f>
        <v>2.78130081300813</v>
      </c>
      <c r="K128" s="7">
        <f>RatingsByDateNonEmployee!G6</f>
        <v>2.8070325900514579</v>
      </c>
    </row>
    <row r="129" spans="1:11" x14ac:dyDescent="0.3">
      <c r="A129" s="9">
        <f>'CombinedRatingsAllDates'!A7</f>
        <v>42922</v>
      </c>
      <c r="B129" s="7">
        <f>'CombinedRatingsAllDates'!F7</f>
        <v>2.5526709401709402</v>
      </c>
      <c r="C129" s="7">
        <f>'CombinedRatingsAllDates'!G7</f>
        <v>2.5703740157480315</v>
      </c>
      <c r="E129" s="9">
        <f>RatingsByDateEmployee!A7</f>
        <v>42922</v>
      </c>
      <c r="F129" s="7">
        <f>RatingsByDateEmployee!F7</f>
        <v>2.125</v>
      </c>
      <c r="G129" s="7">
        <f>RatingsByDateEmployee!G7</f>
        <v>2.125</v>
      </c>
      <c r="I129" s="9">
        <f>RatingsByDateNonEmployee!A7</f>
        <v>42922</v>
      </c>
      <c r="J129" s="7">
        <f>RatingsByDateNonEmployee!F7</f>
        <v>2.9803418803418804</v>
      </c>
      <c r="K129" s="7">
        <f>RatingsByDateNonEmployee!G7</f>
        <v>3.015748031496063</v>
      </c>
    </row>
    <row r="130" spans="1:11" x14ac:dyDescent="0.3">
      <c r="A130" s="9">
        <f>'CombinedRatingsAllDates'!A8</f>
        <v>42923</v>
      </c>
      <c r="B130" s="7">
        <f>'CombinedRatingsAllDates'!F8</f>
        <v>2.690032414910859</v>
      </c>
      <c r="C130" s="7">
        <f>'CombinedRatingsAllDates'!G8</f>
        <v>2.6934865900383143</v>
      </c>
      <c r="E130" s="9">
        <f>RatingsByDateEmployee!A8</f>
        <v>42923</v>
      </c>
      <c r="F130" s="7">
        <f>RatingsByDateEmployee!F8</f>
        <v>2.5</v>
      </c>
      <c r="G130" s="7">
        <f>RatingsByDateEmployee!G8</f>
        <v>2.5</v>
      </c>
      <c r="I130" s="9">
        <f>RatingsByDateNonEmployee!A8</f>
        <v>42923</v>
      </c>
      <c r="J130" s="7">
        <f>RatingsByDateNonEmployee!F8</f>
        <v>2.880064829821718</v>
      </c>
      <c r="K130" s="7">
        <f>RatingsByDateNonEmployee!G8</f>
        <v>2.8869731800766285</v>
      </c>
    </row>
    <row r="131" spans="1:11" x14ac:dyDescent="0.3">
      <c r="A131" s="9">
        <f>'CombinedRatingsAllDates'!A9</f>
        <v>42924</v>
      </c>
      <c r="B131" s="7">
        <f>'CombinedRatingsAllDates'!F9</f>
        <v>2.3620763620763623</v>
      </c>
      <c r="C131" s="7">
        <f>'CombinedRatingsAllDates'!G9</f>
        <v>2.3720238095238098</v>
      </c>
      <c r="E131" s="9">
        <f>RatingsByDateEmployee!A9</f>
        <v>42924</v>
      </c>
      <c r="F131" s="7">
        <f>RatingsByDateEmployee!F9</f>
        <v>1.7857142857142858</v>
      </c>
      <c r="G131" s="7">
        <f>RatingsByDateEmployee!G9</f>
        <v>1.7857142857142858</v>
      </c>
      <c r="I131" s="9">
        <f>RatingsByDateNonEmployee!A9</f>
        <v>42924</v>
      </c>
      <c r="J131" s="7">
        <f>RatingsByDateNonEmployee!F9</f>
        <v>2.9384384384384385</v>
      </c>
      <c r="K131" s="7">
        <f>RatingsByDateNonEmployee!G9</f>
        <v>2.9583333333333335</v>
      </c>
    </row>
    <row r="132" spans="1:11" x14ac:dyDescent="0.3">
      <c r="A132" s="9">
        <f>'CombinedRatingsAllDates'!A10</f>
        <v>42925</v>
      </c>
      <c r="B132" s="7">
        <f>'CombinedRatingsAllDates'!F10</f>
        <v>2.6285714285714286</v>
      </c>
      <c r="C132" s="7">
        <f>'CombinedRatingsAllDates'!G10</f>
        <v>2.6666666666666665</v>
      </c>
      <c r="E132" s="9">
        <v>42925</v>
      </c>
      <c r="F132" s="7" t="s">
        <v>13112</v>
      </c>
      <c r="G132" s="7"/>
      <c r="I132" s="9">
        <f>RatingsByDateNonEmployee!A10</f>
        <v>42925</v>
      </c>
      <c r="J132" s="7">
        <f>RatingsByDateNonEmployee!F10</f>
        <v>2.6285714285714286</v>
      </c>
      <c r="K132" s="7">
        <f>RatingsByDateNonEmployee!G10</f>
        <v>2.6666666666666665</v>
      </c>
    </row>
    <row r="133" spans="1:11" x14ac:dyDescent="0.3">
      <c r="A133" s="9"/>
      <c r="B133" s="7"/>
      <c r="C133" s="7"/>
      <c r="E133" s="9"/>
      <c r="F133" s="7"/>
      <c r="G133" s="7"/>
      <c r="I133" s="9"/>
      <c r="J133" s="7"/>
      <c r="K133" s="7"/>
    </row>
    <row r="134" spans="1:11" x14ac:dyDescent="0.3">
      <c r="A134" s="9"/>
      <c r="B134" s="7"/>
      <c r="C134" s="7"/>
      <c r="E134" s="9"/>
      <c r="F134" s="7"/>
      <c r="G134" s="7"/>
      <c r="I134" s="9"/>
      <c r="J134" s="7"/>
      <c r="K134" s="7"/>
    </row>
    <row r="135" spans="1:11" x14ac:dyDescent="0.3">
      <c r="A135" s="9"/>
      <c r="B135" s="7"/>
      <c r="C135" s="7"/>
      <c r="E135" s="9"/>
      <c r="F135" s="7"/>
      <c r="G135" s="7"/>
      <c r="I135" s="9"/>
      <c r="J135" s="7"/>
      <c r="K135" s="7"/>
    </row>
    <row r="136" spans="1:11" x14ac:dyDescent="0.3">
      <c r="A136" s="9"/>
      <c r="B136" s="7"/>
      <c r="C136" s="7"/>
      <c r="E136" s="9"/>
      <c r="F136" s="7"/>
      <c r="G136" s="7"/>
      <c r="I136" s="9"/>
      <c r="J136" s="7"/>
      <c r="K136" s="7"/>
    </row>
    <row r="137" spans="1:11" x14ac:dyDescent="0.3">
      <c r="A137" s="9"/>
      <c r="B137" s="7"/>
      <c r="C137" s="7"/>
      <c r="E137" s="9"/>
      <c r="F137" s="7"/>
      <c r="G137" s="7"/>
      <c r="I137" s="9"/>
      <c r="J137" s="7"/>
      <c r="K137" s="7"/>
    </row>
    <row r="138" spans="1:11" x14ac:dyDescent="0.3">
      <c r="A138" s="9"/>
      <c r="B138" s="7"/>
      <c r="C138" s="7"/>
      <c r="E138" s="9"/>
      <c r="F138" s="7"/>
      <c r="G138" s="7"/>
      <c r="I138" s="9"/>
      <c r="J138" s="7"/>
      <c r="K138" s="7"/>
    </row>
    <row r="139" spans="1:11" x14ac:dyDescent="0.3">
      <c r="A139" s="9"/>
      <c r="B139" s="7"/>
      <c r="C139" s="7"/>
      <c r="E139" s="9"/>
      <c r="F139" s="7"/>
      <c r="G139" s="7"/>
      <c r="I139" s="9"/>
      <c r="J139" s="7"/>
      <c r="K139" s="7"/>
    </row>
    <row r="140" spans="1:11" x14ac:dyDescent="0.3">
      <c r="A140" s="9"/>
      <c r="B140" s="7"/>
      <c r="C140" s="7"/>
      <c r="E140" s="9"/>
      <c r="F140" s="7"/>
      <c r="G140" s="7"/>
      <c r="I140" s="9"/>
      <c r="J140" s="7"/>
      <c r="K140" s="7"/>
    </row>
    <row r="141" spans="1:11" x14ac:dyDescent="0.3">
      <c r="A141" s="9"/>
      <c r="B141" s="7"/>
      <c r="C141" s="7"/>
      <c r="E141" s="9"/>
      <c r="F141" s="7"/>
      <c r="G141" s="7"/>
      <c r="I141" s="9"/>
      <c r="J141" s="7"/>
      <c r="K141" s="7"/>
    </row>
    <row r="142" spans="1:11" x14ac:dyDescent="0.3">
      <c r="A142" s="9"/>
      <c r="B142" s="7"/>
      <c r="C142" s="7"/>
      <c r="E142" s="9"/>
      <c r="F142" s="7"/>
      <c r="G142" s="7"/>
      <c r="I142" s="9"/>
      <c r="J142" s="7"/>
      <c r="K142" s="7"/>
    </row>
    <row r="143" spans="1:11" x14ac:dyDescent="0.3">
      <c r="A143" s="9"/>
      <c r="B143" s="7"/>
      <c r="C143" s="7"/>
      <c r="E143" s="9"/>
      <c r="F143" s="7"/>
      <c r="G143" s="7"/>
      <c r="I143" s="9"/>
      <c r="J143" s="7"/>
      <c r="K143" s="7"/>
    </row>
    <row r="144" spans="1:11" x14ac:dyDescent="0.3">
      <c r="A144" s="9"/>
      <c r="B144" s="7"/>
      <c r="C144" s="7"/>
      <c r="E144" s="9"/>
      <c r="F144" s="7"/>
      <c r="G144" s="7"/>
      <c r="I144" s="9"/>
      <c r="J144" s="7"/>
      <c r="K144" s="7"/>
    </row>
    <row r="145" spans="1:11" x14ac:dyDescent="0.3">
      <c r="A145" s="9"/>
      <c r="B145" s="7"/>
      <c r="C145" s="7"/>
      <c r="E145" s="9"/>
      <c r="I145" s="9"/>
      <c r="J145" s="7"/>
      <c r="K145" s="7"/>
    </row>
    <row r="146" spans="1:11" x14ac:dyDescent="0.3">
      <c r="A146" s="9"/>
      <c r="B146" s="7"/>
      <c r="C146" s="7"/>
      <c r="E146" s="9"/>
      <c r="F146" s="7"/>
      <c r="G146" s="7"/>
      <c r="I146" s="9"/>
      <c r="J146" s="7"/>
      <c r="K146" s="7"/>
    </row>
    <row r="147" spans="1:11" x14ac:dyDescent="0.3">
      <c r="A147" s="9"/>
      <c r="B147" s="7"/>
      <c r="C147" s="7"/>
      <c r="E147" s="9"/>
      <c r="F147" s="7"/>
      <c r="G147" s="7"/>
      <c r="I147" s="9"/>
      <c r="J147" s="7"/>
      <c r="K147" s="7"/>
    </row>
    <row r="148" spans="1:11" x14ac:dyDescent="0.3">
      <c r="A148" s="9"/>
      <c r="B148" s="7"/>
      <c r="C148" s="7"/>
      <c r="E148" s="9"/>
      <c r="F148" s="7"/>
      <c r="G148" s="7"/>
      <c r="I148" s="9"/>
      <c r="J148" s="7"/>
      <c r="K148" s="7"/>
    </row>
    <row r="149" spans="1:11" x14ac:dyDescent="0.3">
      <c r="A149" s="9"/>
      <c r="B149" s="7"/>
      <c r="C149" s="7"/>
      <c r="E149" s="9"/>
      <c r="F149" s="7"/>
      <c r="G149" s="7"/>
      <c r="I149" s="9"/>
      <c r="J149" s="7"/>
      <c r="K149" s="7"/>
    </row>
    <row r="150" spans="1:11" x14ac:dyDescent="0.3">
      <c r="A150" s="9"/>
      <c r="B150" s="7"/>
      <c r="C150" s="7"/>
      <c r="E150" s="9"/>
      <c r="F150" s="7"/>
      <c r="G150" s="7"/>
      <c r="I150" s="9"/>
      <c r="J150" s="7"/>
      <c r="K150" s="7"/>
    </row>
    <row r="151" spans="1:11" x14ac:dyDescent="0.3">
      <c r="A151" s="9"/>
      <c r="B151" s="7"/>
      <c r="C151" s="7"/>
      <c r="E151" s="9"/>
      <c r="F151" s="7"/>
      <c r="G151" s="7"/>
      <c r="I151" s="9"/>
      <c r="J151" s="7"/>
      <c r="K151" s="7"/>
    </row>
    <row r="152" spans="1:11" x14ac:dyDescent="0.3">
      <c r="A152" s="9"/>
      <c r="B152" s="7"/>
      <c r="C152" s="7"/>
      <c r="E152" s="9"/>
      <c r="F152" s="7"/>
      <c r="G152" s="7"/>
      <c r="I152" s="9"/>
      <c r="J152" s="7"/>
      <c r="K152" s="7"/>
    </row>
    <row r="153" spans="1:11" x14ac:dyDescent="0.3">
      <c r="A153" s="9"/>
      <c r="B153" s="7"/>
      <c r="C153" s="7"/>
      <c r="E153" s="9"/>
      <c r="F153" s="7"/>
      <c r="G153" s="7"/>
      <c r="I153" s="9"/>
      <c r="J153" s="7"/>
      <c r="K153" s="7"/>
    </row>
    <row r="154" spans="1:11" x14ac:dyDescent="0.3">
      <c r="A154" s="9"/>
      <c r="B154" s="7"/>
      <c r="C154" s="7"/>
      <c r="E154" s="9"/>
      <c r="F154" s="7"/>
      <c r="G154" s="7"/>
      <c r="I154" s="9"/>
      <c r="J154" s="7"/>
      <c r="K154" s="7"/>
    </row>
    <row r="155" spans="1:11" x14ac:dyDescent="0.3">
      <c r="A155" s="9"/>
      <c r="B155" s="7"/>
      <c r="C155" s="7"/>
      <c r="E155" s="9"/>
      <c r="F155" s="7"/>
      <c r="G155" s="7"/>
      <c r="I155" s="9"/>
      <c r="J155" s="7"/>
      <c r="K155" s="7"/>
    </row>
    <row r="158" spans="1:11" ht="21" x14ac:dyDescent="0.4">
      <c r="A158" s="6" t="s">
        <v>1345</v>
      </c>
      <c r="D158" s="4" t="s">
        <v>1354</v>
      </c>
      <c r="E158" s="4" t="s">
        <v>1362</v>
      </c>
    </row>
    <row r="160" spans="1:11" x14ac:dyDescent="0.3">
      <c r="A160" s="12" t="s">
        <v>1346</v>
      </c>
      <c r="B160" s="12">
        <f>Table_ChatbotAnalysis10[CountOfID]</f>
        <v>0</v>
      </c>
      <c r="C160" s="12"/>
      <c r="D160" s="12"/>
      <c r="E160" s="12"/>
    </row>
    <row r="161" spans="1:5" x14ac:dyDescent="0.3">
      <c r="A161" s="12" t="s">
        <v>1347</v>
      </c>
      <c r="B161" s="12">
        <f>Table_ChatbotAnalysis_111[CountOfID]</f>
        <v>16891</v>
      </c>
      <c r="C161" s="12"/>
      <c r="D161" s="12"/>
      <c r="E161" s="12"/>
    </row>
    <row r="162" spans="1:5" x14ac:dyDescent="0.3">
      <c r="A162" s="12" t="s">
        <v>1348</v>
      </c>
      <c r="B162" s="12"/>
      <c r="C162" s="12"/>
      <c r="D162" s="12"/>
      <c r="E162" s="12"/>
    </row>
    <row r="163" spans="1:5" x14ac:dyDescent="0.3">
      <c r="A163" s="27" t="s">
        <v>13130</v>
      </c>
      <c r="B163" s="12">
        <f>Counts!B9+Counts!B11</f>
        <v>134</v>
      </c>
      <c r="C163" s="12"/>
      <c r="D163" s="12">
        <f>Counts!B9</f>
        <v>46</v>
      </c>
      <c r="E163" s="24">
        <f>D163/B163</f>
        <v>0.34328358208955223</v>
      </c>
    </row>
    <row r="164" spans="1:5" x14ac:dyDescent="0.3">
      <c r="A164" s="27" t="s">
        <v>1339</v>
      </c>
      <c r="B164" s="12">
        <f>Counts!B10+Counts!B12</f>
        <v>18826</v>
      </c>
      <c r="C164" s="12"/>
      <c r="D164" s="12">
        <f>Counts!B10</f>
        <v>6649</v>
      </c>
      <c r="E164" s="24">
        <f>D164/B164</f>
        <v>0.35318176989270156</v>
      </c>
    </row>
    <row r="165" spans="1:5" x14ac:dyDescent="0.3">
      <c r="A165" s="12"/>
      <c r="B165" s="16"/>
      <c r="C165" s="12"/>
      <c r="D165" s="16"/>
      <c r="E165" s="16"/>
    </row>
    <row r="166" spans="1:5" x14ac:dyDescent="0.3">
      <c r="A166" s="27" t="s">
        <v>1360</v>
      </c>
      <c r="B166" s="12">
        <f>SUM(B163:B164)</f>
        <v>18960</v>
      </c>
      <c r="C166" s="12"/>
      <c r="D166" s="12">
        <f>SUM(D163:D164)</f>
        <v>6695</v>
      </c>
      <c r="E166" s="24">
        <f>D166/B166</f>
        <v>0.35311181434599154</v>
      </c>
    </row>
    <row r="167" spans="1:5" x14ac:dyDescent="0.3">
      <c r="A167" s="12"/>
      <c r="B167" s="12"/>
      <c r="C167" s="12"/>
      <c r="D167" s="12"/>
      <c r="E167" s="12"/>
    </row>
    <row r="168" spans="1:5" x14ac:dyDescent="0.3">
      <c r="A168" s="12"/>
      <c r="B168" s="16"/>
      <c r="C168" s="12"/>
      <c r="D168" s="12"/>
      <c r="E168" s="12"/>
    </row>
    <row r="169" spans="1:5" x14ac:dyDescent="0.3">
      <c r="A169" s="27" t="s">
        <v>1352</v>
      </c>
      <c r="B169" s="12">
        <f>Table_ChatbotAnalysis_5[CountOfID]</f>
        <v>35851</v>
      </c>
      <c r="C169" s="12"/>
      <c r="D169" s="12"/>
      <c r="E169" s="12"/>
    </row>
    <row r="175" spans="1:5" ht="21" x14ac:dyDescent="0.4">
      <c r="A175" s="6" t="s">
        <v>1515</v>
      </c>
    </row>
    <row r="176" spans="1:5" ht="15.6" x14ac:dyDescent="0.3">
      <c r="A176" s="31" t="s">
        <v>1526</v>
      </c>
    </row>
    <row r="177" spans="1:20" ht="21" x14ac:dyDescent="0.4">
      <c r="A177" s="6"/>
    </row>
    <row r="178" spans="1:20" x14ac:dyDescent="0.3">
      <c r="A178" s="3" t="s">
        <v>1338</v>
      </c>
      <c r="H178" s="3" t="s">
        <v>1487</v>
      </c>
      <c r="O178" s="3" t="s">
        <v>1339</v>
      </c>
    </row>
    <row r="179" spans="1:20" ht="28.8" x14ac:dyDescent="0.3">
      <c r="A179" s="3" t="s">
        <v>1521</v>
      </c>
      <c r="B179" s="5" t="s">
        <v>1522</v>
      </c>
      <c r="C179" s="5" t="s">
        <v>1523</v>
      </c>
      <c r="D179" s="5" t="s">
        <v>1343</v>
      </c>
      <c r="E179" s="5" t="s">
        <v>1524</v>
      </c>
      <c r="F179" s="5" t="s">
        <v>1525</v>
      </c>
      <c r="H179" s="3" t="s">
        <v>1521</v>
      </c>
      <c r="I179" s="5" t="s">
        <v>1522</v>
      </c>
      <c r="J179" s="5" t="s">
        <v>1523</v>
      </c>
      <c r="K179" s="5" t="s">
        <v>1343</v>
      </c>
      <c r="L179" s="5" t="s">
        <v>1524</v>
      </c>
      <c r="M179" s="5" t="s">
        <v>1525</v>
      </c>
      <c r="O179" s="3" t="s">
        <v>1521</v>
      </c>
      <c r="P179" s="5" t="s">
        <v>1522</v>
      </c>
      <c r="Q179" s="5" t="s">
        <v>1523</v>
      </c>
      <c r="R179" s="5" t="s">
        <v>1343</v>
      </c>
      <c r="S179" s="5" t="s">
        <v>1524</v>
      </c>
      <c r="T179" s="5" t="s">
        <v>1525</v>
      </c>
    </row>
    <row r="180" spans="1:20" x14ac:dyDescent="0.3">
      <c r="A180" t="str">
        <f>SkillRatingTrendAll!A2</f>
        <v>Team-01</v>
      </c>
      <c r="B180" s="7">
        <f>SkillRatingTrendAll!B2</f>
        <v>2.9714285714285715</v>
      </c>
      <c r="C180" s="7">
        <f>SkillRatingTrendAll!C2</f>
        <v>2.8571428571428572</v>
      </c>
      <c r="D180" s="7">
        <f>C180-B180</f>
        <v>-0.11428571428571432</v>
      </c>
      <c r="E180">
        <f>SkillRatingTrendAll!D2</f>
        <v>93</v>
      </c>
      <c r="F180">
        <f>SkillRatingTrendAll!E2</f>
        <v>35</v>
      </c>
      <c r="H180" t="str">
        <f>SkillRatingTrendEmployee!A2</f>
        <v>Team-05</v>
      </c>
      <c r="I180" s="7">
        <f>SkillRatingTrendEmployee!B2</f>
        <v>1</v>
      </c>
      <c r="J180" s="7">
        <f>SkillRatingTrendEmployee!C2</f>
        <v>1</v>
      </c>
      <c r="K180" s="7">
        <f>J180-I180</f>
        <v>0</v>
      </c>
      <c r="L180">
        <f>SkillRatingTrendEmployee!D2</f>
        <v>2</v>
      </c>
      <c r="M180">
        <f>SkillRatingTrendEmployee!F2</f>
        <v>1</v>
      </c>
      <c r="O180" t="str">
        <f>SkillRatingTrendNonEmployee!A2</f>
        <v>Team-01</v>
      </c>
      <c r="P180" s="7">
        <f>SkillRatingTrendNonEmployee!B2</f>
        <v>2.9142857142857141</v>
      </c>
      <c r="Q180" s="7">
        <f>SkillRatingTrendNonEmployee!C2</f>
        <v>2.9714285714285715</v>
      </c>
      <c r="R180" s="7">
        <f>Q180-P180</f>
        <v>5.7142857142857384E-2</v>
      </c>
      <c r="S180">
        <f>SkillRatingTrendNonEmployee!D2</f>
        <v>93</v>
      </c>
      <c r="T180">
        <f>SkillRatingTrendNonEmployee!F2</f>
        <v>35</v>
      </c>
    </row>
    <row r="181" spans="1:20" x14ac:dyDescent="0.3">
      <c r="A181" t="str">
        <f>SkillRatingTrendAll!A3</f>
        <v>Team-02</v>
      </c>
      <c r="B181" s="7">
        <f>SkillRatingTrendAll!B3</f>
        <v>1.9565217391304348</v>
      </c>
      <c r="C181" s="7">
        <f>SkillRatingTrendAll!C3</f>
        <v>2.1739130434782608</v>
      </c>
      <c r="D181" s="7">
        <f t="shared" ref="D181:D194" si="4">C181-B181</f>
        <v>0.21739130434782594</v>
      </c>
      <c r="E181">
        <f>SkillRatingTrendAll!D3</f>
        <v>48</v>
      </c>
      <c r="F181">
        <f>SkillRatingTrendAll!E3</f>
        <v>23</v>
      </c>
      <c r="H181" t="str">
        <f>SkillRatingTrendEmployee!A3</f>
        <v>Team-10</v>
      </c>
      <c r="I181" s="7">
        <f>SkillRatingTrendEmployee!B3</f>
        <v>1</v>
      </c>
      <c r="J181" s="7">
        <f>SkillRatingTrendEmployee!C3</f>
        <v>2</v>
      </c>
      <c r="K181" s="7">
        <f>J181-I181</f>
        <v>1</v>
      </c>
      <c r="L181">
        <f>SkillRatingTrendEmployee!D3</f>
        <v>2</v>
      </c>
      <c r="M181">
        <f>SkillRatingTrendEmployee!F3</f>
        <v>1</v>
      </c>
      <c r="O181" t="str">
        <f>SkillRatingTrendNonEmployee!A3</f>
        <v>Team-02</v>
      </c>
      <c r="P181" s="7">
        <f>SkillRatingTrendNonEmployee!B3</f>
        <v>2</v>
      </c>
      <c r="Q181" s="7">
        <f>SkillRatingTrendNonEmployee!C3</f>
        <v>2.0434782608695654</v>
      </c>
      <c r="R181" s="7">
        <f t="shared" ref="R181:R191" si="5">Q181-P181</f>
        <v>4.347826086956541E-2</v>
      </c>
      <c r="S181">
        <f>SkillRatingTrendNonEmployee!D3</f>
        <v>48</v>
      </c>
      <c r="T181">
        <f>SkillRatingTrendNonEmployee!F3</f>
        <v>23</v>
      </c>
    </row>
    <row r="182" spans="1:20" x14ac:dyDescent="0.3">
      <c r="A182" t="str">
        <f>SkillRatingTrendAll!A4</f>
        <v>Team-03</v>
      </c>
      <c r="B182" s="7">
        <f>SkillRatingTrendAll!B4</f>
        <v>1.6538461538461537</v>
      </c>
      <c r="C182" s="7">
        <f>SkillRatingTrendAll!C4</f>
        <v>1.9230769230769231</v>
      </c>
      <c r="D182" s="7">
        <f t="shared" si="4"/>
        <v>0.26923076923076938</v>
      </c>
      <c r="E182">
        <f>SkillRatingTrendAll!D4</f>
        <v>65</v>
      </c>
      <c r="F182">
        <f>SkillRatingTrendAll!E4</f>
        <v>26</v>
      </c>
      <c r="I182" s="7"/>
      <c r="J182" s="7"/>
      <c r="K182" s="7"/>
      <c r="O182" t="str">
        <f>SkillRatingTrendNonEmployee!A4</f>
        <v>Team-03</v>
      </c>
      <c r="P182" s="7">
        <f>SkillRatingTrendNonEmployee!B4</f>
        <v>1.8846153846153846</v>
      </c>
      <c r="Q182" s="7">
        <f>SkillRatingTrendNonEmployee!C4</f>
        <v>1.7692307692307692</v>
      </c>
      <c r="R182" s="7">
        <f t="shared" si="5"/>
        <v>-0.11538461538461542</v>
      </c>
      <c r="S182">
        <f>SkillRatingTrendNonEmployee!D4</f>
        <v>65</v>
      </c>
      <c r="T182">
        <f>SkillRatingTrendNonEmployee!F4</f>
        <v>26</v>
      </c>
    </row>
    <row r="183" spans="1:20" x14ac:dyDescent="0.3">
      <c r="A183" t="str">
        <f>SkillRatingTrendAll!A5</f>
        <v>Team-04</v>
      </c>
      <c r="B183" s="7">
        <f>SkillRatingTrendAll!B5</f>
        <v>3.096774193548387</v>
      </c>
      <c r="C183" s="7">
        <f>SkillRatingTrendAll!C5</f>
        <v>3</v>
      </c>
      <c r="D183" s="7">
        <f t="shared" si="4"/>
        <v>-9.6774193548387011E-2</v>
      </c>
      <c r="E183">
        <f>SkillRatingTrendAll!D5</f>
        <v>69</v>
      </c>
      <c r="F183">
        <f>SkillRatingTrendAll!E5</f>
        <v>31</v>
      </c>
      <c r="I183" s="7"/>
      <c r="J183" s="7"/>
      <c r="K183" s="7"/>
      <c r="O183" t="str">
        <f>SkillRatingTrendNonEmployee!A5</f>
        <v>Team-04</v>
      </c>
      <c r="P183" s="7">
        <f>SkillRatingTrendNonEmployee!B5</f>
        <v>3.129032258064516</v>
      </c>
      <c r="Q183" s="7">
        <f>SkillRatingTrendNonEmployee!C5</f>
        <v>2.903225806451613</v>
      </c>
      <c r="R183" s="7">
        <f t="shared" si="5"/>
        <v>-0.22580645161290303</v>
      </c>
      <c r="S183">
        <f>SkillRatingTrendNonEmployee!D5</f>
        <v>69</v>
      </c>
      <c r="T183">
        <f>SkillRatingTrendNonEmployee!F5</f>
        <v>31</v>
      </c>
    </row>
    <row r="184" spans="1:20" x14ac:dyDescent="0.3">
      <c r="A184" t="str">
        <f>SkillRatingTrendAll!A6</f>
        <v>Team-05</v>
      </c>
      <c r="B184" s="7">
        <f>SkillRatingTrendAll!B6</f>
        <v>2.3181818181818183</v>
      </c>
      <c r="C184" s="7">
        <f>SkillRatingTrendAll!C6</f>
        <v>2.6818181818181817</v>
      </c>
      <c r="D184" s="7">
        <f t="shared" si="4"/>
        <v>0.36363636363636331</v>
      </c>
      <c r="E184">
        <f>SkillRatingTrendAll!D6</f>
        <v>48</v>
      </c>
      <c r="F184">
        <f>SkillRatingTrendAll!E6</f>
        <v>22</v>
      </c>
      <c r="I184" s="7"/>
      <c r="J184" s="7"/>
      <c r="K184" s="7"/>
      <c r="O184" t="str">
        <f>SkillRatingTrendNonEmployee!A6</f>
        <v>Team-05</v>
      </c>
      <c r="P184" s="7">
        <f>SkillRatingTrendNonEmployee!B6</f>
        <v>2.6190476190476191</v>
      </c>
      <c r="Q184" s="7">
        <f>SkillRatingTrendNonEmployee!C6</f>
        <v>2.5238095238095237</v>
      </c>
      <c r="R184" s="7">
        <f t="shared" si="5"/>
        <v>-9.5238095238095344E-2</v>
      </c>
      <c r="S184">
        <f>SkillRatingTrendNonEmployee!D6</f>
        <v>46</v>
      </c>
      <c r="T184">
        <f>SkillRatingTrendNonEmployee!F6</f>
        <v>21</v>
      </c>
    </row>
    <row r="185" spans="1:20" x14ac:dyDescent="0.3">
      <c r="A185" t="str">
        <f>SkillRatingTrendAll!A7</f>
        <v>Team-06</v>
      </c>
      <c r="B185" s="7">
        <f>SkillRatingTrendAll!B7</f>
        <v>2.5128205128205128</v>
      </c>
      <c r="C185" s="7">
        <f>SkillRatingTrendAll!C7</f>
        <v>2.8205128205128207</v>
      </c>
      <c r="D185" s="7">
        <f t="shared" si="4"/>
        <v>0.30769230769230793</v>
      </c>
      <c r="E185">
        <f>SkillRatingTrendAll!D7</f>
        <v>90</v>
      </c>
      <c r="F185">
        <f>SkillRatingTrendAll!E7</f>
        <v>39</v>
      </c>
      <c r="I185" s="7"/>
      <c r="J185" s="7"/>
      <c r="K185" s="7"/>
      <c r="O185" t="str">
        <f>SkillRatingTrendNonEmployee!A7</f>
        <v>Team-06</v>
      </c>
      <c r="P185" s="7">
        <f>SkillRatingTrendNonEmployee!B7</f>
        <v>2.6923076923076925</v>
      </c>
      <c r="Q185" s="7">
        <f>SkillRatingTrendNonEmployee!C7</f>
        <v>2.5641025641025643</v>
      </c>
      <c r="R185" s="7">
        <f t="shared" si="5"/>
        <v>-0.12820512820512819</v>
      </c>
      <c r="S185">
        <f>SkillRatingTrendNonEmployee!D7</f>
        <v>90</v>
      </c>
      <c r="T185">
        <f>SkillRatingTrendNonEmployee!F7</f>
        <v>39</v>
      </c>
    </row>
    <row r="186" spans="1:20" x14ac:dyDescent="0.3">
      <c r="A186" t="str">
        <f>SkillRatingTrendAll!A8</f>
        <v>Team-07</v>
      </c>
      <c r="B186" s="7">
        <f>SkillRatingTrendAll!B8</f>
        <v>2.6857142857142855</v>
      </c>
      <c r="C186" s="7">
        <f>SkillRatingTrendAll!C8</f>
        <v>2.8</v>
      </c>
      <c r="D186" s="7">
        <f t="shared" si="4"/>
        <v>0.11428571428571432</v>
      </c>
      <c r="E186">
        <f>SkillRatingTrendAll!D8</f>
        <v>78</v>
      </c>
      <c r="F186">
        <f>SkillRatingTrendAll!E8</f>
        <v>35</v>
      </c>
      <c r="I186" s="7"/>
      <c r="J186" s="7"/>
      <c r="K186" s="7"/>
      <c r="O186" t="str">
        <f>SkillRatingTrendNonEmployee!A8</f>
        <v>Team-07</v>
      </c>
      <c r="P186" s="7">
        <f>SkillRatingTrendNonEmployee!B8</f>
        <v>2.9428571428571431</v>
      </c>
      <c r="Q186" s="7">
        <f>SkillRatingTrendNonEmployee!C8</f>
        <v>2.5714285714285716</v>
      </c>
      <c r="R186" s="7">
        <f t="shared" si="5"/>
        <v>-0.37142857142857144</v>
      </c>
      <c r="S186">
        <f>SkillRatingTrendNonEmployee!D8</f>
        <v>78</v>
      </c>
      <c r="T186">
        <f>SkillRatingTrendNonEmployee!F8</f>
        <v>35</v>
      </c>
    </row>
    <row r="187" spans="1:20" x14ac:dyDescent="0.3">
      <c r="A187" t="str">
        <f>SkillRatingTrendAll!A9</f>
        <v>Team-08</v>
      </c>
      <c r="B187" s="7">
        <f>SkillRatingTrendAll!B9</f>
        <v>2.5172413793103448</v>
      </c>
      <c r="C187" s="7">
        <f>SkillRatingTrendAll!C9</f>
        <v>2.3103448275862069</v>
      </c>
      <c r="D187" s="7">
        <f t="shared" si="4"/>
        <v>-0.2068965517241379</v>
      </c>
      <c r="E187">
        <f>SkillRatingTrendAll!D9</f>
        <v>64</v>
      </c>
      <c r="F187">
        <f>SkillRatingTrendAll!E9</f>
        <v>29</v>
      </c>
      <c r="I187" s="7"/>
      <c r="J187" s="7"/>
      <c r="K187" s="7"/>
      <c r="O187" t="str">
        <f>SkillRatingTrendNonEmployee!A9</f>
        <v>Team-08</v>
      </c>
      <c r="P187" s="7">
        <f>SkillRatingTrendNonEmployee!B9</f>
        <v>2.5862068965517242</v>
      </c>
      <c r="Q187" s="7">
        <f>SkillRatingTrendNonEmployee!C9</f>
        <v>2.3448275862068964</v>
      </c>
      <c r="R187" s="7">
        <f t="shared" si="5"/>
        <v>-0.24137931034482785</v>
      </c>
      <c r="S187">
        <f>SkillRatingTrendNonEmployee!D9</f>
        <v>64</v>
      </c>
      <c r="T187">
        <f>SkillRatingTrendNonEmployee!F9</f>
        <v>29</v>
      </c>
    </row>
    <row r="188" spans="1:20" x14ac:dyDescent="0.3">
      <c r="A188" t="str">
        <f>SkillRatingTrendAll!A10</f>
        <v>Team-09</v>
      </c>
      <c r="B188" s="7">
        <f>SkillRatingTrendAll!B10</f>
        <v>2.28125</v>
      </c>
      <c r="C188" s="7">
        <f>SkillRatingTrendAll!C10</f>
        <v>2.5625</v>
      </c>
      <c r="D188" s="7">
        <f t="shared" si="4"/>
        <v>0.28125</v>
      </c>
      <c r="E188">
        <f>SkillRatingTrendAll!D10</f>
        <v>73</v>
      </c>
      <c r="F188">
        <f>SkillRatingTrendAll!E10</f>
        <v>32</v>
      </c>
      <c r="I188" s="7"/>
      <c r="J188" s="7"/>
      <c r="K188" s="7"/>
      <c r="O188" t="str">
        <f>SkillRatingTrendNonEmployee!A10</f>
        <v>Team-09</v>
      </c>
      <c r="P188" s="7">
        <f>SkillRatingTrendNonEmployee!B10</f>
        <v>2.34375</v>
      </c>
      <c r="Q188" s="7">
        <f>SkillRatingTrendNonEmployee!C10</f>
        <v>2.53125</v>
      </c>
      <c r="R188" s="7">
        <f t="shared" si="5"/>
        <v>0.1875</v>
      </c>
      <c r="S188">
        <f>SkillRatingTrendNonEmployee!D10</f>
        <v>73</v>
      </c>
      <c r="T188">
        <f>SkillRatingTrendNonEmployee!F10</f>
        <v>32</v>
      </c>
    </row>
    <row r="189" spans="1:20" x14ac:dyDescent="0.3">
      <c r="A189" t="str">
        <f>SkillRatingTrendAll!A11</f>
        <v>Team-10</v>
      </c>
      <c r="B189" s="7">
        <f>SkillRatingTrendAll!B11</f>
        <v>2.3684210526315788</v>
      </c>
      <c r="C189" s="7">
        <f>SkillRatingTrendAll!C11</f>
        <v>2.6052631578947367</v>
      </c>
      <c r="D189" s="7">
        <f t="shared" si="4"/>
        <v>0.23684210526315796</v>
      </c>
      <c r="E189">
        <f>SkillRatingTrendAll!D11</f>
        <v>86</v>
      </c>
      <c r="F189">
        <f>SkillRatingTrendAll!E11</f>
        <v>38</v>
      </c>
      <c r="I189" s="7"/>
      <c r="J189" s="7"/>
      <c r="K189" s="7"/>
      <c r="O189" t="str">
        <f>SkillRatingTrendNonEmployee!A11</f>
        <v>Team-10</v>
      </c>
      <c r="P189" s="7">
        <f>SkillRatingTrendNonEmployee!B11</f>
        <v>2.3243243243243241</v>
      </c>
      <c r="Q189" s="7">
        <f>SkillRatingTrendNonEmployee!C11</f>
        <v>2.7027027027027026</v>
      </c>
      <c r="R189" s="7">
        <f t="shared" si="5"/>
        <v>0.37837837837837851</v>
      </c>
      <c r="S189">
        <f>SkillRatingTrendNonEmployee!D11</f>
        <v>84</v>
      </c>
      <c r="T189">
        <f>SkillRatingTrendNonEmployee!F11</f>
        <v>37</v>
      </c>
    </row>
    <row r="190" spans="1:20" x14ac:dyDescent="0.3">
      <c r="A190" t="str">
        <f>SkillRatingTrendAll!A12</f>
        <v>Team-11</v>
      </c>
      <c r="B190" s="7">
        <f>SkillRatingTrendAll!B12</f>
        <v>2.1956521739130435</v>
      </c>
      <c r="C190" s="7">
        <f>SkillRatingTrendAll!C12</f>
        <v>2.152173913043478</v>
      </c>
      <c r="D190" s="7">
        <f t="shared" si="4"/>
        <v>-4.347826086956541E-2</v>
      </c>
      <c r="E190">
        <f>SkillRatingTrendAll!D12</f>
        <v>106</v>
      </c>
      <c r="F190">
        <f>SkillRatingTrendAll!E12</f>
        <v>46</v>
      </c>
      <c r="I190" s="7"/>
      <c r="J190" s="7"/>
      <c r="K190" s="7"/>
      <c r="O190" t="str">
        <f>SkillRatingTrendNonEmployee!A12</f>
        <v>Team-11</v>
      </c>
      <c r="P190" s="7">
        <f>SkillRatingTrendNonEmployee!B12</f>
        <v>2.0434782608695654</v>
      </c>
      <c r="Q190" s="7">
        <f>SkillRatingTrendNonEmployee!C12</f>
        <v>2.3043478260869565</v>
      </c>
      <c r="R190" s="7">
        <f t="shared" si="5"/>
        <v>0.26086956521739113</v>
      </c>
      <c r="S190">
        <f>SkillRatingTrendNonEmployee!D12</f>
        <v>106</v>
      </c>
      <c r="T190">
        <f>SkillRatingTrendNonEmployee!F12</f>
        <v>46</v>
      </c>
    </row>
    <row r="191" spans="1:20" x14ac:dyDescent="0.3">
      <c r="A191" t="str">
        <f>SkillRatingTrendAll!A13</f>
        <v>Team-12</v>
      </c>
      <c r="B191" s="7">
        <f>SkillRatingTrendAll!B13</f>
        <v>3</v>
      </c>
      <c r="C191" s="7">
        <f>SkillRatingTrendAll!C13</f>
        <v>2.75</v>
      </c>
      <c r="D191" s="7">
        <f t="shared" si="4"/>
        <v>-0.25</v>
      </c>
      <c r="E191">
        <f>SkillRatingTrendAll!D13</f>
        <v>60</v>
      </c>
      <c r="F191">
        <f>SkillRatingTrendAll!E13</f>
        <v>28</v>
      </c>
      <c r="I191" s="7"/>
      <c r="J191" s="7"/>
      <c r="K191" s="7"/>
      <c r="O191" t="str">
        <f>SkillRatingTrendNonEmployee!A13</f>
        <v>Team-12</v>
      </c>
      <c r="P191" s="7">
        <f>SkillRatingTrendNonEmployee!B13</f>
        <v>2.8571428571428572</v>
      </c>
      <c r="Q191" s="7">
        <f>SkillRatingTrendNonEmployee!C13</f>
        <v>2.7857142857142856</v>
      </c>
      <c r="R191" s="7">
        <f t="shared" si="5"/>
        <v>-7.1428571428571619E-2</v>
      </c>
      <c r="S191">
        <f>SkillRatingTrendNonEmployee!D13</f>
        <v>60</v>
      </c>
      <c r="T191">
        <f>SkillRatingTrendNonEmployee!F13</f>
        <v>28</v>
      </c>
    </row>
    <row r="192" spans="1:20" x14ac:dyDescent="0.3">
      <c r="A192" t="str">
        <f>SkillRatingTrendAll!A14</f>
        <v>Team-13</v>
      </c>
      <c r="B192" s="7">
        <f>SkillRatingTrendAll!B14</f>
        <v>3.3684210526315788</v>
      </c>
      <c r="C192" s="7">
        <f>SkillRatingTrendAll!C14</f>
        <v>3.236842105263158</v>
      </c>
      <c r="D192" s="7">
        <f t="shared" si="4"/>
        <v>-0.1315789473684208</v>
      </c>
      <c r="E192">
        <f>SkillRatingTrendAll!D14</f>
        <v>93</v>
      </c>
      <c r="F192">
        <f>SkillRatingTrendAll!E14</f>
        <v>38</v>
      </c>
      <c r="I192" s="7"/>
      <c r="J192" s="7"/>
      <c r="K192" s="7"/>
      <c r="O192" t="str">
        <f>SkillRatingTrendNonEmployee!A14</f>
        <v>Team-13</v>
      </c>
      <c r="P192" s="7">
        <f>SkillRatingTrendNonEmployee!B14</f>
        <v>3.3947368421052633</v>
      </c>
      <c r="Q192" s="7">
        <f>SkillRatingTrendNonEmployee!C14</f>
        <v>3.3947368421052633</v>
      </c>
      <c r="R192" s="7">
        <f t="shared" ref="R192:R194" si="6">Q192-P192</f>
        <v>0</v>
      </c>
      <c r="S192">
        <f>SkillRatingTrendNonEmployee!D14</f>
        <v>93</v>
      </c>
      <c r="T192">
        <f>SkillRatingTrendNonEmployee!F14</f>
        <v>38</v>
      </c>
    </row>
    <row r="193" spans="1:20" x14ac:dyDescent="0.3">
      <c r="A193" t="str">
        <f>SkillRatingTrendAll!A15</f>
        <v>Team-15</v>
      </c>
      <c r="B193" s="7">
        <f>SkillRatingTrendAll!B15</f>
        <v>2.7777777777777777</v>
      </c>
      <c r="C193" s="7">
        <f>SkillRatingTrendAll!C15</f>
        <v>2.911111111111111</v>
      </c>
      <c r="D193" s="7">
        <f t="shared" si="4"/>
        <v>0.1333333333333333</v>
      </c>
      <c r="E193">
        <f>SkillRatingTrendAll!D15</f>
        <v>102</v>
      </c>
      <c r="F193">
        <f>SkillRatingTrendAll!E15</f>
        <v>45</v>
      </c>
      <c r="I193" s="7"/>
      <c r="J193" s="7"/>
      <c r="K193" s="7"/>
      <c r="O193" t="str">
        <f>SkillRatingTrendNonEmployee!A15</f>
        <v>Team-15</v>
      </c>
      <c r="P193" s="7">
        <f>SkillRatingTrendNonEmployee!B15</f>
        <v>2.7333333333333334</v>
      </c>
      <c r="Q193" s="7">
        <f>SkillRatingTrendNonEmployee!C15</f>
        <v>2.8222222222222224</v>
      </c>
      <c r="R193" s="7">
        <f t="shared" si="6"/>
        <v>8.8888888888889017E-2</v>
      </c>
      <c r="S193">
        <f>SkillRatingTrendNonEmployee!D15</f>
        <v>102</v>
      </c>
      <c r="T193">
        <f>SkillRatingTrendNonEmployee!F15</f>
        <v>45</v>
      </c>
    </row>
    <row r="194" spans="1:20" x14ac:dyDescent="0.3">
      <c r="A194" t="str">
        <f>SkillRatingTrendAll!A16</f>
        <v>Team-16</v>
      </c>
      <c r="B194" s="7">
        <f>SkillRatingTrendAll!B16</f>
        <v>2.71875</v>
      </c>
      <c r="C194" s="7">
        <f>SkillRatingTrendAll!C16</f>
        <v>2.59375</v>
      </c>
      <c r="D194" s="7">
        <f t="shared" si="4"/>
        <v>-0.125</v>
      </c>
      <c r="E194">
        <f>SkillRatingTrendAll!D16</f>
        <v>78</v>
      </c>
      <c r="F194">
        <f>SkillRatingTrendAll!E16</f>
        <v>32</v>
      </c>
      <c r="I194" s="7"/>
      <c r="J194" s="7"/>
      <c r="K194" s="7"/>
      <c r="O194" t="str">
        <f>SkillRatingTrendNonEmployee!A16</f>
        <v>Team-16</v>
      </c>
      <c r="P194" s="7">
        <f>SkillRatingTrendNonEmployee!B16</f>
        <v>2.375</v>
      </c>
      <c r="Q194" s="7">
        <f>SkillRatingTrendNonEmployee!C16</f>
        <v>3.09375</v>
      </c>
      <c r="R194" s="7">
        <f t="shared" si="6"/>
        <v>0.71875</v>
      </c>
      <c r="S194">
        <f>SkillRatingTrendNonEmployee!D16</f>
        <v>78</v>
      </c>
      <c r="T194">
        <f>SkillRatingTrendNonEmployee!F16</f>
        <v>32</v>
      </c>
    </row>
    <row r="195" spans="1:20" x14ac:dyDescent="0.3">
      <c r="I195" s="7"/>
      <c r="J195" s="7"/>
      <c r="K195" s="7"/>
      <c r="P195" s="7"/>
      <c r="Q195" s="7"/>
      <c r="R195" s="7"/>
    </row>
    <row r="196" spans="1:20" x14ac:dyDescent="0.3">
      <c r="I196" s="7"/>
      <c r="J196" s="7"/>
      <c r="K196" s="7"/>
    </row>
  </sheetData>
  <pageMargins left="0.7" right="0.7" top="0.75" bottom="0.75" header="0.3" footer="0.3"/>
  <pageSetup orientation="portrait" horizontalDpi="300" verticalDpi="300" r:id="rId1"/>
  <ignoredErrors>
    <ignoredError sqref="B93:B98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3"/>
  <sheetViews>
    <sheetView workbookViewId="0">
      <selection activeCell="K1" sqref="K1"/>
    </sheetView>
  </sheetViews>
  <sheetFormatPr defaultRowHeight="14.4" x14ac:dyDescent="0.3"/>
  <cols>
    <col min="1" max="1" width="14.88671875" customWidth="1"/>
  </cols>
  <sheetData>
    <row r="1" spans="1:11" ht="21" x14ac:dyDescent="0.4">
      <c r="B1" s="6" t="s">
        <v>1532</v>
      </c>
      <c r="K1" s="6" t="s">
        <v>1682</v>
      </c>
    </row>
    <row r="2" spans="1:11" x14ac:dyDescent="0.3">
      <c r="B2" t="s">
        <v>1533</v>
      </c>
      <c r="K2" t="s">
        <v>1683</v>
      </c>
    </row>
    <row r="4" spans="1:11" x14ac:dyDescent="0.3">
      <c r="A4" s="3" t="str">
        <f>SkillRatings!F2</f>
        <v>Team-01</v>
      </c>
    </row>
    <row r="6" spans="1:11" x14ac:dyDescent="0.3">
      <c r="B6" s="36"/>
    </row>
    <row r="20" spans="1:2" x14ac:dyDescent="0.3">
      <c r="A20" s="3" t="str">
        <f>SkillRatings!F3</f>
        <v>Team-02</v>
      </c>
    </row>
    <row r="22" spans="1:2" x14ac:dyDescent="0.3">
      <c r="B22" s="36"/>
    </row>
    <row r="37" spans="1:2" x14ac:dyDescent="0.3">
      <c r="A37" s="3" t="str">
        <f>SkillRatings!F4</f>
        <v>Team-03</v>
      </c>
    </row>
    <row r="39" spans="1:2" x14ac:dyDescent="0.3">
      <c r="B39" s="36"/>
    </row>
    <row r="53" spans="1:2" x14ac:dyDescent="0.3">
      <c r="A53" s="3" t="str">
        <f>SkillRatings!F5</f>
        <v>Team-04</v>
      </c>
    </row>
    <row r="55" spans="1:2" x14ac:dyDescent="0.3">
      <c r="B55" s="36"/>
    </row>
    <row r="70" spans="1:2" x14ac:dyDescent="0.3">
      <c r="A70" s="3" t="str">
        <f>SkillRatings!F6</f>
        <v>Team-05</v>
      </c>
    </row>
    <row r="72" spans="1:2" x14ac:dyDescent="0.3">
      <c r="B72" s="36"/>
    </row>
    <row r="87" spans="1:2" x14ac:dyDescent="0.3">
      <c r="A87" s="3" t="str">
        <f>SkillRatings!F7</f>
        <v>Team-06</v>
      </c>
    </row>
    <row r="89" spans="1:2" x14ac:dyDescent="0.3">
      <c r="B89" s="36"/>
    </row>
    <row r="104" spans="1:2" x14ac:dyDescent="0.3">
      <c r="A104" s="3" t="str">
        <f>SkillRatings!F8</f>
        <v>Team-07</v>
      </c>
    </row>
    <row r="106" spans="1:2" x14ac:dyDescent="0.3">
      <c r="B106" s="36"/>
    </row>
    <row r="121" spans="1:2" x14ac:dyDescent="0.3">
      <c r="A121" s="3" t="str">
        <f>SkillRatings!F9</f>
        <v>Team-08</v>
      </c>
    </row>
    <row r="123" spans="1:2" x14ac:dyDescent="0.3">
      <c r="B123" s="36"/>
    </row>
    <row r="139" spans="1:2" x14ac:dyDescent="0.3">
      <c r="A139" s="3" t="str">
        <f>SkillRatings!F10</f>
        <v>Team-09</v>
      </c>
    </row>
    <row r="141" spans="1:2" x14ac:dyDescent="0.3">
      <c r="B141" s="36"/>
    </row>
    <row r="155" spans="1:2" x14ac:dyDescent="0.3">
      <c r="A155" s="3" t="str">
        <f>SkillRatings!F11</f>
        <v>Team-10</v>
      </c>
    </row>
    <row r="157" spans="1:2" x14ac:dyDescent="0.3">
      <c r="B157" s="36"/>
    </row>
    <row r="171" spans="1:2" x14ac:dyDescent="0.3">
      <c r="A171" s="3" t="str">
        <f>SkillRatings!F12</f>
        <v>Team-11</v>
      </c>
    </row>
    <row r="173" spans="1:2" x14ac:dyDescent="0.3">
      <c r="B173" s="36"/>
    </row>
    <row r="187" spans="1:2" x14ac:dyDescent="0.3">
      <c r="A187" s="3" t="str">
        <f>SkillRatings!F13</f>
        <v>Team-12</v>
      </c>
    </row>
    <row r="189" spans="1:2" x14ac:dyDescent="0.3">
      <c r="B189" s="36"/>
    </row>
    <row r="203" spans="1:2" x14ac:dyDescent="0.3">
      <c r="A203" s="3" t="str">
        <f>SkillRatings!F14</f>
        <v>Team-13</v>
      </c>
    </row>
    <row r="205" spans="1:2" x14ac:dyDescent="0.3">
      <c r="B205" s="36"/>
    </row>
    <row r="219" spans="1:2" x14ac:dyDescent="0.3">
      <c r="A219" s="3" t="str">
        <f>SkillRatings!F15</f>
        <v>Team-14</v>
      </c>
    </row>
    <row r="221" spans="1:2" x14ac:dyDescent="0.3">
      <c r="B221" s="36"/>
    </row>
    <row r="235" spans="1:6" x14ac:dyDescent="0.3">
      <c r="A235" s="3" t="str">
        <f>SkillRatings!F16</f>
        <v>Team-15</v>
      </c>
      <c r="E235" s="3"/>
    </row>
    <row r="237" spans="1:6" x14ac:dyDescent="0.3">
      <c r="B237" s="36"/>
      <c r="F237" s="36"/>
    </row>
    <row r="251" spans="1:2" x14ac:dyDescent="0.3">
      <c r="A251" s="3" t="str">
        <f>SkillRatings!F17</f>
        <v>Team-16</v>
      </c>
    </row>
    <row r="253" spans="1:2" x14ac:dyDescent="0.3">
      <c r="B253" s="36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topLeftCell="A45" workbookViewId="0">
      <selection activeCell="L55" sqref="L55"/>
    </sheetView>
  </sheetViews>
  <sheetFormatPr defaultRowHeight="14.4" x14ac:dyDescent="0.3"/>
  <cols>
    <col min="10" max="10" width="8.6640625" customWidth="1"/>
  </cols>
  <sheetData>
    <row r="1" spans="1:1" ht="21" x14ac:dyDescent="0.4">
      <c r="A1" s="6" t="s">
        <v>1681</v>
      </c>
    </row>
    <row r="2" spans="1:1" x14ac:dyDescent="0.3">
      <c r="A2" t="s">
        <v>13111</v>
      </c>
    </row>
    <row r="3" spans="1:1" x14ac:dyDescent="0.3">
      <c r="A3" t="s">
        <v>2472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X260"/>
  <sheetViews>
    <sheetView topLeftCell="U1" workbookViewId="0">
      <selection activeCell="V4" sqref="V4"/>
    </sheetView>
  </sheetViews>
  <sheetFormatPr defaultRowHeight="14.4" x14ac:dyDescent="0.3"/>
  <cols>
    <col min="1" max="1" width="13.88671875" customWidth="1"/>
    <col min="2" max="2" width="7.109375" customWidth="1"/>
    <col min="3" max="3" width="13.6640625" customWidth="1"/>
    <col min="4" max="4" width="27.33203125" customWidth="1"/>
    <col min="5" max="5" width="8.88671875" bestFit="1" customWidth="1"/>
    <col min="6" max="6" width="13.88671875" customWidth="1"/>
    <col min="7" max="7" width="8.5546875" customWidth="1"/>
    <col min="8" max="8" width="12.109375" customWidth="1"/>
    <col min="9" max="9" width="11.33203125" customWidth="1"/>
    <col min="11" max="11" width="8.33203125" customWidth="1"/>
    <col min="12" max="12" width="7.109375" style="9" customWidth="1"/>
    <col min="13" max="13" width="13.6640625" style="7" customWidth="1"/>
    <col min="14" max="14" width="27.33203125" style="7" customWidth="1"/>
    <col min="15" max="15" width="6.5546875" style="7" customWidth="1"/>
    <col min="16" max="16" width="10.6640625" style="7" customWidth="1"/>
    <col min="17" max="17" width="7.109375" customWidth="1"/>
    <col min="18" max="18" width="13.6640625" customWidth="1"/>
    <col min="19" max="19" width="27.33203125" customWidth="1"/>
    <col min="21" max="21" width="8.33203125" customWidth="1"/>
    <col min="22" max="22" width="7.109375" customWidth="1"/>
    <col min="23" max="23" width="13.6640625" customWidth="1"/>
    <col min="24" max="24" width="27.33203125" customWidth="1"/>
    <col min="27" max="27" width="8.33203125" customWidth="1"/>
    <col min="28" max="28" width="7.109375" customWidth="1"/>
    <col min="29" max="29" width="13.6640625" customWidth="1"/>
    <col min="30" max="30" width="27.33203125" customWidth="1"/>
    <col min="33" max="33" width="8.33203125" customWidth="1"/>
    <col min="34" max="34" width="7.109375" customWidth="1"/>
    <col min="35" max="35" width="13.6640625" customWidth="1"/>
    <col min="36" max="36" width="27.33203125" customWidth="1"/>
    <col min="39" max="39" width="8.33203125" customWidth="1"/>
    <col min="40" max="40" width="7.109375" customWidth="1"/>
    <col min="41" max="41" width="13.6640625" customWidth="1"/>
    <col min="42" max="42" width="27.33203125" customWidth="1"/>
    <col min="45" max="45" width="8.33203125" customWidth="1"/>
    <col min="46" max="46" width="7.109375" customWidth="1"/>
    <col min="47" max="47" width="13.6640625" customWidth="1"/>
    <col min="48" max="48" width="27.33203125" customWidth="1"/>
    <col min="51" max="51" width="8.33203125" customWidth="1"/>
    <col min="52" max="52" width="7.109375" customWidth="1"/>
    <col min="53" max="53" width="13.6640625" customWidth="1"/>
    <col min="54" max="54" width="27.33203125" customWidth="1"/>
    <col min="57" max="57" width="8.33203125" customWidth="1"/>
    <col min="58" max="58" width="7.109375" customWidth="1"/>
    <col min="59" max="59" width="13.6640625" customWidth="1"/>
    <col min="60" max="60" width="27.33203125" customWidth="1"/>
    <col min="63" max="63" width="11.109375" customWidth="1"/>
    <col min="64" max="64" width="7.109375" customWidth="1"/>
    <col min="65" max="65" width="13.6640625" customWidth="1"/>
    <col min="66" max="66" width="27.33203125" customWidth="1"/>
    <col min="69" max="69" width="8.6640625" customWidth="1"/>
    <col min="70" max="70" width="7.109375" customWidth="1"/>
    <col min="71" max="71" width="13.6640625" customWidth="1"/>
    <col min="72" max="72" width="27.33203125" customWidth="1"/>
    <col min="75" max="75" width="8.33203125" customWidth="1"/>
    <col min="76" max="76" width="7.109375" customWidth="1"/>
    <col min="77" max="77" width="13.6640625" customWidth="1"/>
    <col min="78" max="78" width="27.33203125" customWidth="1"/>
    <col min="81" max="81" width="13.88671875" customWidth="1"/>
    <col min="82" max="82" width="7.109375" customWidth="1"/>
    <col min="83" max="83" width="13.6640625" customWidth="1"/>
    <col min="84" max="84" width="27.33203125" customWidth="1"/>
    <col min="87" max="87" width="8.33203125" customWidth="1"/>
    <col min="88" max="88" width="7.109375" customWidth="1"/>
    <col min="89" max="89" width="13.6640625" customWidth="1"/>
    <col min="90" max="90" width="27.33203125" customWidth="1"/>
    <col min="93" max="93" width="12.5546875" customWidth="1"/>
    <col min="94" max="94" width="7.109375" customWidth="1"/>
    <col min="95" max="95" width="13.6640625" customWidth="1"/>
    <col min="96" max="96" width="27.33203125" customWidth="1"/>
    <col min="99" max="99" width="11.5546875" customWidth="1"/>
    <col min="100" max="100" width="7.109375" customWidth="1"/>
    <col min="101" max="101" width="13.6640625" customWidth="1"/>
    <col min="102" max="102" width="27.33203125" customWidth="1"/>
  </cols>
  <sheetData>
    <row r="1" spans="1:102" x14ac:dyDescent="0.3">
      <c r="A1" t="s">
        <v>1514</v>
      </c>
      <c r="B1" t="s">
        <v>1355</v>
      </c>
      <c r="C1" t="s">
        <v>2</v>
      </c>
      <c r="D1" t="s">
        <v>3</v>
      </c>
      <c r="F1" t="s">
        <v>1514</v>
      </c>
      <c r="K1" t="s">
        <v>1514</v>
      </c>
      <c r="L1" s="9" t="s">
        <v>1355</v>
      </c>
      <c r="M1" s="7" t="s">
        <v>2</v>
      </c>
      <c r="N1" t="s">
        <v>3</v>
      </c>
      <c r="P1" t="s">
        <v>1514</v>
      </c>
      <c r="Q1" s="9" t="s">
        <v>1355</v>
      </c>
      <c r="R1" s="7" t="s">
        <v>2</v>
      </c>
      <c r="S1" t="s">
        <v>3</v>
      </c>
      <c r="U1" t="s">
        <v>1514</v>
      </c>
      <c r="V1" s="9" t="s">
        <v>1355</v>
      </c>
      <c r="W1" s="7" t="s">
        <v>2</v>
      </c>
      <c r="X1" t="s">
        <v>3</v>
      </c>
      <c r="AA1" t="s">
        <v>1514</v>
      </c>
      <c r="AB1" s="9" t="s">
        <v>1355</v>
      </c>
      <c r="AC1" s="7" t="s">
        <v>2</v>
      </c>
      <c r="AD1" t="s">
        <v>3</v>
      </c>
      <c r="AG1" t="s">
        <v>1514</v>
      </c>
      <c r="AH1" s="9" t="s">
        <v>1355</v>
      </c>
      <c r="AI1" s="7" t="s">
        <v>2</v>
      </c>
      <c r="AJ1" t="s">
        <v>3</v>
      </c>
      <c r="AM1" t="s">
        <v>1514</v>
      </c>
      <c r="AN1" s="9" t="s">
        <v>1355</v>
      </c>
      <c r="AO1" s="7" t="s">
        <v>2</v>
      </c>
      <c r="AP1" t="s">
        <v>3</v>
      </c>
      <c r="AQ1" s="7"/>
      <c r="AR1" s="7"/>
      <c r="AS1" t="s">
        <v>1514</v>
      </c>
      <c r="AT1" s="9" t="s">
        <v>1355</v>
      </c>
      <c r="AU1" s="7" t="s">
        <v>2</v>
      </c>
      <c r="AV1" t="s">
        <v>3</v>
      </c>
      <c r="AW1" s="7"/>
      <c r="AX1" s="7"/>
      <c r="AY1" t="s">
        <v>1514</v>
      </c>
      <c r="AZ1" s="9" t="s">
        <v>1355</v>
      </c>
      <c r="BA1" s="7" t="s">
        <v>2</v>
      </c>
      <c r="BB1" t="s">
        <v>3</v>
      </c>
      <c r="BC1" s="7"/>
      <c r="BD1" s="7"/>
      <c r="BE1" t="s">
        <v>1514</v>
      </c>
      <c r="BF1" s="9" t="s">
        <v>1355</v>
      </c>
      <c r="BG1" s="7" t="s">
        <v>2</v>
      </c>
      <c r="BH1" t="s">
        <v>3</v>
      </c>
      <c r="BK1" t="s">
        <v>1514</v>
      </c>
      <c r="BL1" s="9" t="s">
        <v>1355</v>
      </c>
      <c r="BM1" s="7" t="s">
        <v>2</v>
      </c>
      <c r="BN1" t="s">
        <v>3</v>
      </c>
      <c r="BQ1" t="s">
        <v>1514</v>
      </c>
      <c r="BR1" s="9" t="s">
        <v>1355</v>
      </c>
      <c r="BS1" s="7" t="s">
        <v>2</v>
      </c>
      <c r="BT1" t="s">
        <v>3</v>
      </c>
      <c r="BW1" t="s">
        <v>1514</v>
      </c>
      <c r="BX1" s="9" t="s">
        <v>1355</v>
      </c>
      <c r="BY1" s="7" t="s">
        <v>2</v>
      </c>
      <c r="BZ1" t="s">
        <v>3</v>
      </c>
      <c r="CC1" t="s">
        <v>1514</v>
      </c>
      <c r="CD1" s="9" t="s">
        <v>1355</v>
      </c>
      <c r="CE1" s="7" t="s">
        <v>2</v>
      </c>
      <c r="CF1" t="s">
        <v>3</v>
      </c>
      <c r="CI1" t="s">
        <v>1514</v>
      </c>
      <c r="CJ1" s="9" t="s">
        <v>1355</v>
      </c>
      <c r="CK1" s="7" t="s">
        <v>2</v>
      </c>
      <c r="CL1" t="s">
        <v>3</v>
      </c>
      <c r="CO1" t="s">
        <v>1514</v>
      </c>
      <c r="CP1" s="9" t="s">
        <v>1355</v>
      </c>
      <c r="CQ1" s="7" t="s">
        <v>2</v>
      </c>
      <c r="CR1" t="s">
        <v>3</v>
      </c>
      <c r="CU1" t="s">
        <v>1514</v>
      </c>
      <c r="CV1" s="9" t="s">
        <v>1355</v>
      </c>
      <c r="CW1" s="7" t="s">
        <v>2</v>
      </c>
      <c r="CX1" t="s">
        <v>3</v>
      </c>
    </row>
    <row r="2" spans="1:102" x14ac:dyDescent="0.3">
      <c r="A2" t="s">
        <v>13114</v>
      </c>
      <c r="B2" s="9">
        <v>42917</v>
      </c>
      <c r="C2">
        <v>3.1338582677165356</v>
      </c>
      <c r="D2">
        <v>252.54330708661416</v>
      </c>
      <c r="F2" t="s">
        <v>13114</v>
      </c>
      <c r="I2" s="35"/>
      <c r="K2" t="s">
        <v>13114</v>
      </c>
      <c r="L2" s="9">
        <v>42917</v>
      </c>
      <c r="M2" s="7">
        <v>3.1338582677165356</v>
      </c>
      <c r="N2">
        <v>252.54330708661416</v>
      </c>
      <c r="P2" t="s">
        <v>13115</v>
      </c>
      <c r="Q2" s="9">
        <v>42917</v>
      </c>
      <c r="R2" s="7">
        <v>2.6181818181818182</v>
      </c>
      <c r="S2">
        <v>107.63636363636364</v>
      </c>
      <c r="U2" t="s">
        <v>13116</v>
      </c>
      <c r="V2" s="9">
        <v>42917</v>
      </c>
      <c r="W2" s="7">
        <v>2.3140495867768593</v>
      </c>
      <c r="X2">
        <v>137.91735537190084</v>
      </c>
      <c r="AA2" t="s">
        <v>13117</v>
      </c>
      <c r="AB2" s="9">
        <v>42917</v>
      </c>
      <c r="AC2" s="7">
        <v>2.8134328358208953</v>
      </c>
      <c r="AD2">
        <v>203.52238805970148</v>
      </c>
      <c r="AG2" t="s">
        <v>13118</v>
      </c>
      <c r="AH2" s="9">
        <v>42917</v>
      </c>
      <c r="AI2" s="7">
        <v>2.8347826086956522</v>
      </c>
      <c r="AJ2">
        <v>166.46956521739131</v>
      </c>
      <c r="AM2" t="s">
        <v>13119</v>
      </c>
      <c r="AN2" s="9">
        <v>42917</v>
      </c>
      <c r="AO2" s="7">
        <v>2.9015151515151514</v>
      </c>
      <c r="AP2">
        <v>194.16666666666666</v>
      </c>
      <c r="AQ2" s="7"/>
      <c r="AR2" s="7"/>
      <c r="AS2" t="s">
        <v>13120</v>
      </c>
      <c r="AT2" s="9">
        <v>42917</v>
      </c>
      <c r="AU2" s="7">
        <v>2.7719298245614037</v>
      </c>
      <c r="AV2">
        <v>201.09649122807016</v>
      </c>
      <c r="AW2" s="7"/>
      <c r="AX2" s="7"/>
      <c r="AY2" t="s">
        <v>13121</v>
      </c>
      <c r="AZ2" s="9">
        <v>42917</v>
      </c>
      <c r="BA2" s="7">
        <v>2.6576576576576576</v>
      </c>
      <c r="BB2">
        <v>185.88288288288288</v>
      </c>
      <c r="BC2" s="7"/>
      <c r="BD2" s="7"/>
      <c r="BE2" t="s">
        <v>13122</v>
      </c>
      <c r="BF2" s="9">
        <v>42917</v>
      </c>
      <c r="BG2" s="7">
        <v>2.2459016393442623</v>
      </c>
      <c r="BH2">
        <v>106.17213114754098</v>
      </c>
      <c r="BK2" t="s">
        <v>13123</v>
      </c>
      <c r="BL2" s="9">
        <v>42917</v>
      </c>
      <c r="BM2" s="7">
        <v>2.6287878787878789</v>
      </c>
      <c r="BN2">
        <v>110.43939393939394</v>
      </c>
      <c r="BQ2" t="s">
        <v>13124</v>
      </c>
      <c r="BR2" s="9">
        <v>42917</v>
      </c>
      <c r="BS2" s="7">
        <v>2.5575221238938055</v>
      </c>
      <c r="BT2">
        <v>182.56637168141592</v>
      </c>
      <c r="BW2" t="s">
        <v>13125</v>
      </c>
      <c r="BX2" s="9">
        <v>42917</v>
      </c>
      <c r="BY2" s="7">
        <v>2.9811320754716979</v>
      </c>
      <c r="BZ2">
        <v>213.46226415094338</v>
      </c>
      <c r="CC2" t="s">
        <v>13126</v>
      </c>
      <c r="CD2" s="9">
        <v>42917</v>
      </c>
      <c r="CE2" s="7">
        <v>3.3652173913043479</v>
      </c>
      <c r="CF2">
        <v>299.26956521739129</v>
      </c>
      <c r="CJ2" s="9"/>
      <c r="CK2" s="7"/>
      <c r="CO2" t="s">
        <v>13128</v>
      </c>
      <c r="CP2" s="9">
        <v>42917</v>
      </c>
      <c r="CQ2" s="7">
        <v>2.6859504132231407</v>
      </c>
      <c r="CR2">
        <v>209.95041322314049</v>
      </c>
      <c r="CU2" t="s">
        <v>13129</v>
      </c>
      <c r="CV2" s="9">
        <v>42917</v>
      </c>
      <c r="CW2" s="7">
        <v>2.7716535433070866</v>
      </c>
      <c r="CX2">
        <v>171.33070866141733</v>
      </c>
    </row>
    <row r="3" spans="1:102" x14ac:dyDescent="0.3">
      <c r="A3" t="s">
        <v>13114</v>
      </c>
      <c r="B3" s="9">
        <v>42918</v>
      </c>
      <c r="C3">
        <v>3.5</v>
      </c>
      <c r="D3">
        <v>281.125</v>
      </c>
      <c r="F3" t="s">
        <v>13115</v>
      </c>
      <c r="I3" s="35"/>
      <c r="K3" t="s">
        <v>13114</v>
      </c>
      <c r="L3" s="9">
        <v>42918</v>
      </c>
      <c r="M3" s="7">
        <v>3.5</v>
      </c>
      <c r="N3">
        <v>281.125</v>
      </c>
      <c r="P3" t="s">
        <v>13115</v>
      </c>
      <c r="Q3" s="9">
        <v>42918</v>
      </c>
      <c r="R3" s="7">
        <v>2.2828282828282829</v>
      </c>
      <c r="S3">
        <v>99.060606060606062</v>
      </c>
      <c r="U3" t="s">
        <v>13116</v>
      </c>
      <c r="V3" s="9">
        <v>42918</v>
      </c>
      <c r="W3" s="7">
        <v>2.3644859813084111</v>
      </c>
      <c r="X3">
        <v>130.98130841121494</v>
      </c>
      <c r="AA3" t="s">
        <v>13117</v>
      </c>
      <c r="AB3" s="9">
        <v>42918</v>
      </c>
      <c r="AC3" s="7">
        <v>2.9716981132075473</v>
      </c>
      <c r="AD3">
        <v>193.03773584905662</v>
      </c>
      <c r="AG3" t="s">
        <v>13118</v>
      </c>
      <c r="AH3" s="9">
        <v>42919</v>
      </c>
      <c r="AI3" s="7">
        <v>2.2307692307692308</v>
      </c>
      <c r="AJ3">
        <v>197.30769230769232</v>
      </c>
      <c r="AM3" t="s">
        <v>13119</v>
      </c>
      <c r="AN3" s="9">
        <v>42918</v>
      </c>
      <c r="AO3" s="7">
        <v>2.943548387096774</v>
      </c>
      <c r="AP3">
        <v>168.94354838709677</v>
      </c>
      <c r="AQ3" s="7"/>
      <c r="AR3" s="7"/>
      <c r="AS3" t="s">
        <v>13120</v>
      </c>
      <c r="AT3" s="9">
        <v>42918</v>
      </c>
      <c r="AU3" s="7">
        <v>2.875</v>
      </c>
      <c r="AV3">
        <v>220.58035714285714</v>
      </c>
      <c r="AW3" s="7"/>
      <c r="AX3" s="7"/>
      <c r="AY3" t="s">
        <v>13121</v>
      </c>
      <c r="AZ3" s="9">
        <v>42918</v>
      </c>
      <c r="BA3" s="7">
        <v>2.603448275862069</v>
      </c>
      <c r="BB3">
        <v>174.20689655172413</v>
      </c>
      <c r="BC3" s="7"/>
      <c r="BD3" s="7"/>
      <c r="BE3" t="s">
        <v>13122</v>
      </c>
      <c r="BF3" s="9">
        <v>42918</v>
      </c>
      <c r="BG3" s="7">
        <v>2.8018018018018016</v>
      </c>
      <c r="BH3">
        <v>172.18918918918919</v>
      </c>
      <c r="BK3" t="s">
        <v>13123</v>
      </c>
      <c r="BL3" s="9">
        <v>42918</v>
      </c>
      <c r="BM3" s="7">
        <v>2.6346153846153846</v>
      </c>
      <c r="BN3">
        <v>116.10576923076923</v>
      </c>
      <c r="BQ3" t="s">
        <v>13124</v>
      </c>
      <c r="BR3" s="9">
        <v>42918</v>
      </c>
      <c r="BS3" s="7">
        <v>2.7428571428571429</v>
      </c>
      <c r="BT3">
        <v>187.31428571428572</v>
      </c>
      <c r="BW3" t="s">
        <v>13125</v>
      </c>
      <c r="BX3" s="9">
        <v>42918</v>
      </c>
      <c r="BY3" s="7">
        <v>3.0396039603960396</v>
      </c>
      <c r="BZ3">
        <v>216.71287128712871</v>
      </c>
      <c r="CC3" t="s">
        <v>13126</v>
      </c>
      <c r="CD3" s="9">
        <v>42918</v>
      </c>
      <c r="CE3" s="7">
        <v>3.2596153846153846</v>
      </c>
      <c r="CF3">
        <v>259.22115384615387</v>
      </c>
      <c r="CJ3" s="9"/>
      <c r="CK3" s="7"/>
      <c r="CL3" s="7"/>
      <c r="CO3" t="s">
        <v>13128</v>
      </c>
      <c r="CP3" s="9">
        <v>42918</v>
      </c>
      <c r="CQ3" s="7">
        <v>2.8909090909090911</v>
      </c>
      <c r="CR3">
        <v>246.87272727272727</v>
      </c>
      <c r="CU3" t="s">
        <v>13129</v>
      </c>
      <c r="CV3" s="9">
        <v>42918</v>
      </c>
      <c r="CW3" s="7">
        <v>2.7543859649122808</v>
      </c>
      <c r="CX3">
        <v>192.81578947368422</v>
      </c>
    </row>
    <row r="4" spans="1:102" x14ac:dyDescent="0.3">
      <c r="A4" t="s">
        <v>13114</v>
      </c>
      <c r="B4" s="9">
        <v>42919</v>
      </c>
      <c r="C4">
        <v>3.4074074074074074</v>
      </c>
      <c r="D4">
        <v>259.00925925925924</v>
      </c>
      <c r="F4" t="s">
        <v>13116</v>
      </c>
      <c r="I4" s="35"/>
      <c r="K4" t="s">
        <v>13114</v>
      </c>
      <c r="L4" s="9">
        <v>42919</v>
      </c>
      <c r="M4" s="7">
        <v>3.4074074074074074</v>
      </c>
      <c r="N4">
        <v>259.00925925925924</v>
      </c>
      <c r="P4" t="s">
        <v>13115</v>
      </c>
      <c r="Q4" s="9">
        <v>42919</v>
      </c>
      <c r="R4" s="7">
        <v>2.4051724137931036</v>
      </c>
      <c r="S4">
        <v>133.40517241379311</v>
      </c>
      <c r="U4" t="s">
        <v>13116</v>
      </c>
      <c r="V4" s="9">
        <v>42919</v>
      </c>
      <c r="W4" s="7">
        <v>2.4680851063829787</v>
      </c>
      <c r="X4">
        <v>163.12765957446808</v>
      </c>
      <c r="AA4" t="s">
        <v>13117</v>
      </c>
      <c r="AB4" s="9">
        <v>42919</v>
      </c>
      <c r="AC4" s="7">
        <v>2.8389830508474576</v>
      </c>
      <c r="AD4">
        <v>183.03389830508473</v>
      </c>
      <c r="AG4" t="s">
        <v>13118</v>
      </c>
      <c r="AH4" s="9">
        <v>42920</v>
      </c>
      <c r="AI4" s="7">
        <v>2.4430379746835444</v>
      </c>
      <c r="AJ4">
        <v>184.22784810126583</v>
      </c>
      <c r="AM4" t="s">
        <v>13119</v>
      </c>
      <c r="AN4" s="9">
        <v>42919</v>
      </c>
      <c r="AO4" s="7">
        <v>2.795275590551181</v>
      </c>
      <c r="AP4">
        <v>213.48818897637796</v>
      </c>
      <c r="AQ4" s="7"/>
      <c r="AR4" s="7"/>
      <c r="AS4" t="s">
        <v>13120</v>
      </c>
      <c r="AT4" s="9">
        <v>42919</v>
      </c>
      <c r="AU4" s="7">
        <v>2.8807339449541285</v>
      </c>
      <c r="AV4">
        <v>200.55963302752295</v>
      </c>
      <c r="AW4" s="7"/>
      <c r="AX4" s="7"/>
      <c r="AY4" t="s">
        <v>13121</v>
      </c>
      <c r="AZ4" s="9">
        <v>42919</v>
      </c>
      <c r="BA4" s="7">
        <v>2.9166666666666665</v>
      </c>
      <c r="BB4">
        <v>191.58333333333334</v>
      </c>
      <c r="BC4" s="7"/>
      <c r="BD4" s="7"/>
      <c r="BE4" t="s">
        <v>13122</v>
      </c>
      <c r="BF4" s="9">
        <v>42919</v>
      </c>
      <c r="BG4" s="7">
        <v>2.75</v>
      </c>
      <c r="BH4">
        <v>187.47058823529412</v>
      </c>
      <c r="BK4" t="s">
        <v>13123</v>
      </c>
      <c r="BL4" s="9">
        <v>42919</v>
      </c>
      <c r="BM4" s="7">
        <v>2.5632183908045976</v>
      </c>
      <c r="BN4">
        <v>109.93103448275862</v>
      </c>
      <c r="BQ4" t="s">
        <v>13124</v>
      </c>
      <c r="BR4" s="9">
        <v>42919</v>
      </c>
      <c r="BS4" s="7">
        <v>2.375</v>
      </c>
      <c r="BT4">
        <v>131.54464285714286</v>
      </c>
      <c r="BW4" t="s">
        <v>13125</v>
      </c>
      <c r="BX4" s="9">
        <v>42919</v>
      </c>
      <c r="BY4" s="7">
        <v>3.1607142857142856</v>
      </c>
      <c r="BZ4">
        <v>283.03571428571428</v>
      </c>
      <c r="CC4" t="s">
        <v>13126</v>
      </c>
      <c r="CD4" s="9">
        <v>42919</v>
      </c>
      <c r="CE4" s="7">
        <v>3.1960784313725492</v>
      </c>
      <c r="CF4">
        <v>380.8235294117647</v>
      </c>
      <c r="CO4" t="s">
        <v>13128</v>
      </c>
      <c r="CP4" s="9">
        <v>42919</v>
      </c>
      <c r="CQ4" s="7">
        <v>2.6607142857142856</v>
      </c>
      <c r="CR4">
        <v>217.95535714285714</v>
      </c>
      <c r="CU4" t="s">
        <v>13129</v>
      </c>
      <c r="CV4" s="9">
        <v>42919</v>
      </c>
      <c r="CW4" s="7">
        <v>2.954954954954955</v>
      </c>
      <c r="CX4">
        <v>162.90090090090089</v>
      </c>
    </row>
    <row r="5" spans="1:102" x14ac:dyDescent="0.3">
      <c r="A5" t="s">
        <v>13114</v>
      </c>
      <c r="B5" s="9">
        <v>42920</v>
      </c>
      <c r="C5">
        <v>3.4456521739130435</v>
      </c>
      <c r="D5">
        <v>307.76086956521738</v>
      </c>
      <c r="F5" t="s">
        <v>13117</v>
      </c>
      <c r="I5" s="35"/>
      <c r="K5" t="s">
        <v>13114</v>
      </c>
      <c r="L5" s="9">
        <v>42920</v>
      </c>
      <c r="M5" s="7">
        <v>3.4456521739130435</v>
      </c>
      <c r="N5">
        <v>307.76086956521738</v>
      </c>
      <c r="P5" t="s">
        <v>13115</v>
      </c>
      <c r="Q5" s="9">
        <v>42920</v>
      </c>
      <c r="R5" s="7">
        <v>2.2604166666666665</v>
      </c>
      <c r="S5">
        <v>106.8125</v>
      </c>
      <c r="U5" t="s">
        <v>13116</v>
      </c>
      <c r="V5" s="9">
        <v>42920</v>
      </c>
      <c r="W5" s="7">
        <v>2.1758241758241756</v>
      </c>
      <c r="X5">
        <v>112.14285714285714</v>
      </c>
      <c r="AA5" t="s">
        <v>13117</v>
      </c>
      <c r="AB5" s="9">
        <v>42920</v>
      </c>
      <c r="AC5" s="7">
        <v>2.8571428571428572</v>
      </c>
      <c r="AD5">
        <v>207.2987012987013</v>
      </c>
      <c r="AG5" t="s">
        <v>13118</v>
      </c>
      <c r="AH5" s="9">
        <v>42921</v>
      </c>
      <c r="AI5" s="7">
        <v>2.9113924050632911</v>
      </c>
      <c r="AJ5">
        <v>184</v>
      </c>
      <c r="AM5" t="s">
        <v>13119</v>
      </c>
      <c r="AN5" s="9">
        <v>42920</v>
      </c>
      <c r="AO5" s="7">
        <v>2.6315789473684212</v>
      </c>
      <c r="AP5">
        <v>168.73684210526315</v>
      </c>
      <c r="AQ5" s="7"/>
      <c r="AR5" s="7"/>
      <c r="AS5" t="s">
        <v>13120</v>
      </c>
      <c r="AT5" s="9">
        <v>42920</v>
      </c>
      <c r="AU5" s="7">
        <v>2.6493506493506493</v>
      </c>
      <c r="AV5">
        <v>189.49350649350649</v>
      </c>
      <c r="AW5" s="7"/>
      <c r="AX5" s="7"/>
      <c r="AY5" t="s">
        <v>13121</v>
      </c>
      <c r="AZ5" s="9">
        <v>42920</v>
      </c>
      <c r="BA5" s="7">
        <v>2.6883116883116882</v>
      </c>
      <c r="BB5">
        <v>213.6103896103896</v>
      </c>
      <c r="BC5" s="7"/>
      <c r="BD5" s="7"/>
      <c r="BE5" t="s">
        <v>13122</v>
      </c>
      <c r="BF5" s="9">
        <v>42920</v>
      </c>
      <c r="BG5" s="7">
        <v>2.5806451612903225</v>
      </c>
      <c r="BH5">
        <v>160.43010752688173</v>
      </c>
      <c r="BK5" t="s">
        <v>13123</v>
      </c>
      <c r="BL5" s="9">
        <v>42920</v>
      </c>
      <c r="BM5" s="7">
        <v>2.320388349514563</v>
      </c>
      <c r="BN5">
        <v>98.174757281553397</v>
      </c>
      <c r="BQ5" t="s">
        <v>13124</v>
      </c>
      <c r="BR5" s="9">
        <v>42920</v>
      </c>
      <c r="BS5" s="7">
        <v>2.6979166666666665</v>
      </c>
      <c r="BT5">
        <v>116.89583333333333</v>
      </c>
      <c r="BW5" t="s">
        <v>13125</v>
      </c>
      <c r="BX5" s="9">
        <v>42920</v>
      </c>
      <c r="BY5" s="7">
        <v>3.1029411764705883</v>
      </c>
      <c r="BZ5">
        <v>287.61764705882354</v>
      </c>
      <c r="CC5" t="s">
        <v>13126</v>
      </c>
      <c r="CD5" s="9">
        <v>42920</v>
      </c>
      <c r="CE5" s="7">
        <v>3.2183908045977012</v>
      </c>
      <c r="CF5">
        <v>245.43678160919541</v>
      </c>
      <c r="CO5" t="s">
        <v>13128</v>
      </c>
      <c r="CP5" s="9">
        <v>42920</v>
      </c>
      <c r="CQ5" s="7">
        <v>2.8333333333333335</v>
      </c>
      <c r="CR5">
        <v>169.3452380952381</v>
      </c>
      <c r="CU5" t="s">
        <v>13129</v>
      </c>
      <c r="CV5" s="9">
        <v>42920</v>
      </c>
      <c r="CW5" s="7">
        <v>2.6746987951807228</v>
      </c>
      <c r="CX5">
        <v>181.55421686746988</v>
      </c>
    </row>
    <row r="6" spans="1:102" x14ac:dyDescent="0.3">
      <c r="A6" t="s">
        <v>13114</v>
      </c>
      <c r="B6" s="9">
        <v>42921</v>
      </c>
      <c r="C6">
        <v>3</v>
      </c>
      <c r="D6">
        <v>207.85</v>
      </c>
      <c r="F6" t="s">
        <v>13118</v>
      </c>
      <c r="I6" s="35"/>
      <c r="K6" t="s">
        <v>13114</v>
      </c>
      <c r="L6" s="9">
        <v>42921</v>
      </c>
      <c r="M6" s="7">
        <v>3</v>
      </c>
      <c r="N6">
        <v>207.85</v>
      </c>
      <c r="P6" t="s">
        <v>13115</v>
      </c>
      <c r="Q6" s="9">
        <v>42921</v>
      </c>
      <c r="R6" s="7">
        <v>2.6666666666666665</v>
      </c>
      <c r="S6">
        <v>126.05555555555556</v>
      </c>
      <c r="U6" t="s">
        <v>13116</v>
      </c>
      <c r="V6" s="9">
        <v>42921</v>
      </c>
      <c r="W6" s="7">
        <v>2.25</v>
      </c>
      <c r="X6">
        <v>135.82499999999999</v>
      </c>
      <c r="AA6" t="s">
        <v>13117</v>
      </c>
      <c r="AB6" s="9">
        <v>42921</v>
      </c>
      <c r="AC6" s="7">
        <v>2.7241379310344827</v>
      </c>
      <c r="AD6">
        <v>282.32183908045977</v>
      </c>
      <c r="AG6" t="s">
        <v>13118</v>
      </c>
      <c r="AH6" s="9">
        <v>42922</v>
      </c>
      <c r="AI6" s="7">
        <v>2.7070707070707072</v>
      </c>
      <c r="AJ6">
        <v>173.4848484848485</v>
      </c>
      <c r="AM6" t="s">
        <v>13119</v>
      </c>
      <c r="AN6" s="9">
        <v>42921</v>
      </c>
      <c r="AO6" s="7">
        <v>3</v>
      </c>
      <c r="AP6">
        <v>178.625</v>
      </c>
      <c r="AQ6" s="7"/>
      <c r="AR6" s="7"/>
      <c r="AS6" t="s">
        <v>13120</v>
      </c>
      <c r="AT6" s="9">
        <v>42921</v>
      </c>
      <c r="AU6" s="7">
        <v>3.0285714285714285</v>
      </c>
      <c r="AV6">
        <v>229.07142857142858</v>
      </c>
      <c r="AW6" s="7"/>
      <c r="AX6" s="7"/>
      <c r="AY6" t="s">
        <v>13121</v>
      </c>
      <c r="AZ6" s="9">
        <v>42921</v>
      </c>
      <c r="BA6" s="7">
        <v>2.689189189189189</v>
      </c>
      <c r="BB6">
        <v>189.87837837837839</v>
      </c>
      <c r="BC6" s="7"/>
      <c r="BD6" s="7"/>
      <c r="BE6" t="s">
        <v>13122</v>
      </c>
      <c r="BF6" s="9">
        <v>42921</v>
      </c>
      <c r="BG6" s="7">
        <v>2.7391304347826089</v>
      </c>
      <c r="BH6">
        <v>200.7608695652174</v>
      </c>
      <c r="BK6" t="s">
        <v>13123</v>
      </c>
      <c r="BL6" s="9">
        <v>42921</v>
      </c>
      <c r="BM6" s="7">
        <v>2.4571428571428573</v>
      </c>
      <c r="BN6">
        <v>117.95714285714286</v>
      </c>
      <c r="BQ6" t="s">
        <v>13124</v>
      </c>
      <c r="BR6" s="9">
        <v>42921</v>
      </c>
      <c r="BS6" s="7">
        <v>2.2758620689655173</v>
      </c>
      <c r="BT6">
        <v>138.55172413793105</v>
      </c>
      <c r="BW6" t="s">
        <v>13125</v>
      </c>
      <c r="BX6" s="9">
        <v>42921</v>
      </c>
      <c r="BY6" s="7">
        <v>3.1923076923076925</v>
      </c>
      <c r="BZ6">
        <v>223.12820512820514</v>
      </c>
      <c r="CC6" t="s">
        <v>13126</v>
      </c>
      <c r="CD6" s="9">
        <v>42921</v>
      </c>
      <c r="CE6" s="7">
        <v>3.2121212121212119</v>
      </c>
      <c r="CF6">
        <v>278.90909090909093</v>
      </c>
      <c r="CO6" t="s">
        <v>13128</v>
      </c>
      <c r="CP6" s="9">
        <v>42921</v>
      </c>
      <c r="CQ6" s="7">
        <v>2.8190476190476192</v>
      </c>
      <c r="CR6">
        <v>269.89523809523808</v>
      </c>
      <c r="CU6" t="s">
        <v>13129</v>
      </c>
      <c r="CV6" s="9">
        <v>42921</v>
      </c>
      <c r="CW6" s="7">
        <v>2.5784313725490198</v>
      </c>
      <c r="CX6">
        <v>141.1764705882353</v>
      </c>
    </row>
    <row r="7" spans="1:102" x14ac:dyDescent="0.3">
      <c r="A7" t="s">
        <v>13114</v>
      </c>
      <c r="B7" s="9">
        <v>42922</v>
      </c>
      <c r="C7">
        <v>3.5052631578947366</v>
      </c>
      <c r="D7">
        <v>328.05263157894734</v>
      </c>
      <c r="F7" t="s">
        <v>13119</v>
      </c>
      <c r="I7" s="35"/>
      <c r="K7" t="s">
        <v>13114</v>
      </c>
      <c r="L7" s="9">
        <v>42922</v>
      </c>
      <c r="M7" s="7">
        <v>3.5052631578947366</v>
      </c>
      <c r="N7">
        <v>328.05263157894734</v>
      </c>
      <c r="P7" t="s">
        <v>13115</v>
      </c>
      <c r="Q7" s="9">
        <v>42923</v>
      </c>
      <c r="R7" s="7">
        <v>2.4700000000000002</v>
      </c>
      <c r="S7">
        <v>152.69999999999999</v>
      </c>
      <c r="U7" t="s">
        <v>13116</v>
      </c>
      <c r="V7" s="9">
        <v>42922</v>
      </c>
      <c r="W7" s="7">
        <v>2.4565217391304346</v>
      </c>
      <c r="X7">
        <v>120.30434782608695</v>
      </c>
      <c r="AA7" t="s">
        <v>13117</v>
      </c>
      <c r="AB7" s="9">
        <v>42922</v>
      </c>
      <c r="AC7" s="7">
        <v>3.0412371134020617</v>
      </c>
      <c r="AD7">
        <v>168.69072164948454</v>
      </c>
      <c r="AG7" t="s">
        <v>13118</v>
      </c>
      <c r="AH7" s="9">
        <v>42923</v>
      </c>
      <c r="AI7" s="7">
        <v>2.7906976744186047</v>
      </c>
      <c r="AJ7">
        <v>165.34883720930233</v>
      </c>
      <c r="AM7" t="s">
        <v>13119</v>
      </c>
      <c r="AN7" s="9">
        <v>42922</v>
      </c>
      <c r="AO7" s="7">
        <v>3.13</v>
      </c>
      <c r="AP7">
        <v>160.94999999999999</v>
      </c>
      <c r="AQ7" s="7"/>
      <c r="AR7" s="7"/>
      <c r="AS7" t="s">
        <v>13120</v>
      </c>
      <c r="AT7" s="9">
        <v>42922</v>
      </c>
      <c r="AU7" s="7">
        <v>2.7962962962962963</v>
      </c>
      <c r="AV7">
        <v>233.37037037037038</v>
      </c>
      <c r="AW7" s="7"/>
      <c r="AX7" s="7"/>
      <c r="AY7" t="s">
        <v>13121</v>
      </c>
      <c r="AZ7" s="9">
        <v>42922</v>
      </c>
      <c r="BA7" s="7">
        <v>3</v>
      </c>
      <c r="BB7">
        <v>134.56140350877192</v>
      </c>
      <c r="BC7" s="7"/>
      <c r="BD7" s="7"/>
      <c r="BE7" t="s">
        <v>13122</v>
      </c>
      <c r="BF7" s="9">
        <v>42922</v>
      </c>
      <c r="BG7" s="7">
        <v>3.0652173913043477</v>
      </c>
      <c r="BH7">
        <v>131.0108695652174</v>
      </c>
      <c r="BK7" t="s">
        <v>13123</v>
      </c>
      <c r="BL7" s="9">
        <v>42922</v>
      </c>
      <c r="BM7" s="7">
        <v>2.2555555555555555</v>
      </c>
      <c r="BN7">
        <v>146.61111111111111</v>
      </c>
      <c r="BQ7" t="s">
        <v>13124</v>
      </c>
      <c r="BR7" s="9">
        <v>42922</v>
      </c>
      <c r="BS7" s="7">
        <v>2.6176470588235294</v>
      </c>
      <c r="BT7">
        <v>136.07843137254903</v>
      </c>
      <c r="BW7" t="s">
        <v>13125</v>
      </c>
      <c r="BX7" s="9">
        <v>42922</v>
      </c>
      <c r="BY7" s="7">
        <v>3.1666666666666665</v>
      </c>
      <c r="BZ7">
        <v>228.28205128205127</v>
      </c>
      <c r="CC7" t="s">
        <v>13126</v>
      </c>
      <c r="CD7" s="9">
        <v>42922</v>
      </c>
      <c r="CE7" s="7">
        <v>3.5531914893617023</v>
      </c>
      <c r="CF7">
        <v>263.91489361702128</v>
      </c>
      <c r="CO7" t="s">
        <v>13128</v>
      </c>
      <c r="CP7" s="9">
        <v>42922</v>
      </c>
      <c r="CQ7" s="7">
        <v>2.9772727272727271</v>
      </c>
      <c r="CR7">
        <v>255.18181818181819</v>
      </c>
      <c r="CU7" t="s">
        <v>13129</v>
      </c>
      <c r="CV7" s="9">
        <v>42922</v>
      </c>
      <c r="CW7" s="7">
        <v>3.0813953488372094</v>
      </c>
      <c r="CX7">
        <v>192.74418604651163</v>
      </c>
    </row>
    <row r="8" spans="1:102" x14ac:dyDescent="0.3">
      <c r="A8" t="s">
        <v>13114</v>
      </c>
      <c r="B8" s="9">
        <v>42923</v>
      </c>
      <c r="C8">
        <v>3.4842105263157896</v>
      </c>
      <c r="D8">
        <v>247.37894736842105</v>
      </c>
      <c r="F8" t="s">
        <v>13120</v>
      </c>
      <c r="I8" s="35"/>
      <c r="K8" t="s">
        <v>13114</v>
      </c>
      <c r="L8" s="9">
        <v>42923</v>
      </c>
      <c r="M8" s="7">
        <v>3.4842105263157896</v>
      </c>
      <c r="N8">
        <v>247.37894736842105</v>
      </c>
      <c r="P8" t="s">
        <v>13115</v>
      </c>
      <c r="Q8" s="9">
        <v>42924</v>
      </c>
      <c r="R8" s="7">
        <v>2.2531645569620253</v>
      </c>
      <c r="S8">
        <v>130.16455696202533</v>
      </c>
      <c r="U8" t="s">
        <v>13116</v>
      </c>
      <c r="V8" s="9">
        <v>42923</v>
      </c>
      <c r="W8" s="7">
        <v>2.7789473684210528</v>
      </c>
      <c r="X8">
        <v>112.61052631578947</v>
      </c>
      <c r="AA8" t="s">
        <v>13117</v>
      </c>
      <c r="AB8" s="9">
        <v>42923</v>
      </c>
      <c r="AC8" s="7">
        <v>2.9894736842105263</v>
      </c>
      <c r="AD8">
        <v>185.15789473684211</v>
      </c>
      <c r="AG8" t="s">
        <v>13118</v>
      </c>
      <c r="AH8" s="9">
        <v>42924</v>
      </c>
      <c r="AI8" s="7">
        <v>2.7113402061855671</v>
      </c>
      <c r="AJ8">
        <v>136.97938144329896</v>
      </c>
      <c r="AM8" t="s">
        <v>13119</v>
      </c>
      <c r="AN8" s="9">
        <v>42923</v>
      </c>
      <c r="AO8" s="7">
        <v>2.8173076923076925</v>
      </c>
      <c r="AP8">
        <v>164.58653846153845</v>
      </c>
      <c r="AQ8" s="7"/>
      <c r="AR8" s="7"/>
      <c r="AS8" t="s">
        <v>13120</v>
      </c>
      <c r="AT8" s="9">
        <v>42923</v>
      </c>
      <c r="AU8" s="7">
        <v>3.1294117647058823</v>
      </c>
      <c r="AV8">
        <v>228.56470588235294</v>
      </c>
      <c r="AW8" s="7"/>
      <c r="AX8" s="7"/>
      <c r="AY8" t="s">
        <v>13121</v>
      </c>
      <c r="AZ8" s="9">
        <v>42923</v>
      </c>
      <c r="BA8" s="7">
        <v>2.5</v>
      </c>
      <c r="BB8">
        <v>149.88235294117646</v>
      </c>
      <c r="BC8" s="7"/>
      <c r="BD8" s="7"/>
      <c r="BE8" t="s">
        <v>13122</v>
      </c>
      <c r="BF8" s="9">
        <v>42923</v>
      </c>
      <c r="BG8" s="7">
        <v>2.9113924050632911</v>
      </c>
      <c r="BH8">
        <v>137.34177215189874</v>
      </c>
      <c r="BK8" t="s">
        <v>13123</v>
      </c>
      <c r="BL8" s="9">
        <v>42923</v>
      </c>
      <c r="BM8" s="7">
        <v>2.5647058823529414</v>
      </c>
      <c r="BN8">
        <v>131.57647058823528</v>
      </c>
      <c r="BQ8" t="s">
        <v>13124</v>
      </c>
      <c r="BR8" s="9">
        <v>42923</v>
      </c>
      <c r="BS8" s="7">
        <v>2.4285714285714284</v>
      </c>
      <c r="BT8">
        <v>139.84615384615384</v>
      </c>
      <c r="BW8" t="s">
        <v>13125</v>
      </c>
      <c r="BX8" s="9">
        <v>42923</v>
      </c>
      <c r="BY8" s="7">
        <v>3.1578947368421053</v>
      </c>
      <c r="BZ8">
        <v>227.22368421052633</v>
      </c>
      <c r="CC8" t="s">
        <v>13126</v>
      </c>
      <c r="CD8" s="9">
        <v>42923</v>
      </c>
      <c r="CE8" s="7">
        <v>3.1477272727272729</v>
      </c>
      <c r="CF8">
        <v>243.69318181818181</v>
      </c>
      <c r="CO8" t="s">
        <v>13128</v>
      </c>
      <c r="CP8" s="9">
        <v>42923</v>
      </c>
      <c r="CQ8" s="7">
        <v>3.0337078651685392</v>
      </c>
      <c r="CR8">
        <v>253.7865168539326</v>
      </c>
      <c r="CU8" t="s">
        <v>13129</v>
      </c>
      <c r="CV8" s="9">
        <v>42923</v>
      </c>
      <c r="CW8" s="7">
        <v>2.8867924528301887</v>
      </c>
      <c r="CX8">
        <v>194</v>
      </c>
    </row>
    <row r="9" spans="1:102" x14ac:dyDescent="0.3">
      <c r="A9" t="s">
        <v>13114</v>
      </c>
      <c r="B9" s="9">
        <v>42924</v>
      </c>
      <c r="C9">
        <v>3.3452380952380953</v>
      </c>
      <c r="D9">
        <v>250.47619047619048</v>
      </c>
      <c r="F9" t="s">
        <v>13121</v>
      </c>
      <c r="I9" s="35"/>
      <c r="K9" t="s">
        <v>13114</v>
      </c>
      <c r="L9" s="9">
        <v>42924</v>
      </c>
      <c r="M9" s="7">
        <v>3.3452380952380953</v>
      </c>
      <c r="N9">
        <v>250.47619047619048</v>
      </c>
      <c r="P9" t="s">
        <v>13115</v>
      </c>
      <c r="Q9" s="9">
        <v>42925</v>
      </c>
      <c r="R9" s="7">
        <v>2.3333333333333335</v>
      </c>
      <c r="S9">
        <v>193.66666666666666</v>
      </c>
      <c r="U9" t="s">
        <v>13116</v>
      </c>
      <c r="V9" s="9">
        <v>42924</v>
      </c>
      <c r="W9" s="7">
        <v>2.3066666666666666</v>
      </c>
      <c r="X9">
        <v>121.26666666666667</v>
      </c>
      <c r="AA9" t="s">
        <v>13117</v>
      </c>
      <c r="AB9" s="9">
        <v>42924</v>
      </c>
      <c r="AC9" s="7">
        <v>3.3023255813953489</v>
      </c>
      <c r="AD9">
        <v>198.02325581395348</v>
      </c>
      <c r="AG9" t="s">
        <v>13118</v>
      </c>
      <c r="AH9" s="9">
        <v>42925</v>
      </c>
      <c r="AI9" s="7">
        <v>3</v>
      </c>
      <c r="AJ9">
        <v>773.33333333333337</v>
      </c>
      <c r="AM9" t="s">
        <v>13119</v>
      </c>
      <c r="AN9" s="9">
        <v>42924</v>
      </c>
      <c r="AO9" s="7">
        <v>3.0094339622641511</v>
      </c>
      <c r="AP9">
        <v>199.17924528301887</v>
      </c>
      <c r="AQ9" s="7"/>
      <c r="AR9" s="7"/>
      <c r="AS9" t="s">
        <v>13120</v>
      </c>
      <c r="AT9" s="9">
        <v>42924</v>
      </c>
      <c r="AU9" s="7">
        <v>3.171875</v>
      </c>
      <c r="AV9">
        <v>200.296875</v>
      </c>
      <c r="AW9" s="7"/>
      <c r="AX9" s="7"/>
      <c r="AY9" t="s">
        <v>13121</v>
      </c>
      <c r="AZ9" s="9">
        <v>42924</v>
      </c>
      <c r="BA9" s="7">
        <v>2.5227272727272729</v>
      </c>
      <c r="BB9">
        <v>155.48863636363637</v>
      </c>
      <c r="BC9" s="7"/>
      <c r="BD9" s="7"/>
      <c r="BE9" t="s">
        <v>13122</v>
      </c>
      <c r="BF9" s="9">
        <v>42924</v>
      </c>
      <c r="BG9" s="7">
        <v>2.8860759493670884</v>
      </c>
      <c r="BH9">
        <v>168.37974683544303</v>
      </c>
      <c r="BK9" t="s">
        <v>13123</v>
      </c>
      <c r="BL9" s="9">
        <v>42924</v>
      </c>
      <c r="BM9" s="7">
        <v>2.5855855855855854</v>
      </c>
      <c r="BN9">
        <v>132.1081081081081</v>
      </c>
      <c r="BQ9" t="s">
        <v>13124</v>
      </c>
      <c r="BR9" s="9">
        <v>42924</v>
      </c>
      <c r="BS9" s="7">
        <v>2.6666666666666665</v>
      </c>
      <c r="BT9">
        <v>157.4814814814815</v>
      </c>
      <c r="BW9" t="s">
        <v>13125</v>
      </c>
      <c r="BX9" s="9">
        <v>42924</v>
      </c>
      <c r="BY9" s="7">
        <v>3.3012048192771086</v>
      </c>
      <c r="BZ9">
        <v>260.7831325301205</v>
      </c>
      <c r="CC9" t="s">
        <v>13126</v>
      </c>
      <c r="CD9" s="9">
        <v>42924</v>
      </c>
      <c r="CE9" s="7">
        <v>3.3762376237623761</v>
      </c>
      <c r="CF9">
        <v>280.86138613861385</v>
      </c>
      <c r="CO9" t="s">
        <v>13128</v>
      </c>
      <c r="CP9" s="9">
        <v>42924</v>
      </c>
      <c r="CQ9" s="7">
        <v>3.4842105263157896</v>
      </c>
      <c r="CR9">
        <v>196.8</v>
      </c>
      <c r="CU9" t="s">
        <v>13129</v>
      </c>
      <c r="CV9" s="9">
        <v>42924</v>
      </c>
      <c r="CW9" s="7">
        <v>2.9666666666666668</v>
      </c>
      <c r="CX9">
        <v>137.80000000000001</v>
      </c>
    </row>
    <row r="10" spans="1:102" x14ac:dyDescent="0.3">
      <c r="A10" t="s">
        <v>13114</v>
      </c>
      <c r="B10" s="9">
        <v>42925</v>
      </c>
      <c r="C10">
        <v>2.6666666666666665</v>
      </c>
      <c r="D10">
        <v>343</v>
      </c>
      <c r="F10" t="s">
        <v>13122</v>
      </c>
      <c r="I10" s="35"/>
      <c r="K10" t="s">
        <v>13114</v>
      </c>
      <c r="L10" s="9">
        <v>42925</v>
      </c>
      <c r="M10" s="7">
        <v>2.6666666666666665</v>
      </c>
      <c r="N10">
        <v>343</v>
      </c>
      <c r="U10" t="s">
        <v>13116</v>
      </c>
      <c r="V10" s="9">
        <v>42925</v>
      </c>
      <c r="W10" s="7">
        <v>2</v>
      </c>
      <c r="X10">
        <v>165.66666666666666</v>
      </c>
      <c r="AA10" t="s">
        <v>13117</v>
      </c>
      <c r="AB10" s="9">
        <v>42925</v>
      </c>
      <c r="AC10" s="7">
        <v>3</v>
      </c>
      <c r="AD10">
        <v>804</v>
      </c>
      <c r="AM10" t="s">
        <v>13119</v>
      </c>
      <c r="AN10" s="9">
        <v>42925</v>
      </c>
      <c r="AO10" s="7">
        <v>4</v>
      </c>
      <c r="AP10">
        <v>311</v>
      </c>
      <c r="AQ10" s="7"/>
      <c r="AR10" s="7"/>
      <c r="AS10" t="s">
        <v>13120</v>
      </c>
      <c r="AT10" s="9">
        <v>42925</v>
      </c>
      <c r="AU10" s="7">
        <v>5</v>
      </c>
      <c r="AV10">
        <v>200</v>
      </c>
      <c r="AW10" s="7"/>
      <c r="AX10" s="7"/>
      <c r="AY10" t="s">
        <v>13121</v>
      </c>
      <c r="AZ10" s="9">
        <v>42925</v>
      </c>
      <c r="BA10" s="7">
        <v>1.8333333333333333</v>
      </c>
      <c r="BB10">
        <v>209.83333333333334</v>
      </c>
      <c r="BC10" s="7"/>
      <c r="BD10" s="7"/>
      <c r="BE10" t="s">
        <v>13122</v>
      </c>
      <c r="BF10" s="9">
        <v>42925</v>
      </c>
      <c r="BG10" s="7">
        <v>3</v>
      </c>
      <c r="BH10">
        <v>641.33333333333337</v>
      </c>
      <c r="BK10" t="s">
        <v>13123</v>
      </c>
      <c r="BL10" s="9">
        <v>42925</v>
      </c>
      <c r="BM10" s="7">
        <v>2</v>
      </c>
      <c r="BN10">
        <v>159</v>
      </c>
      <c r="BQ10" t="s">
        <v>13124</v>
      </c>
      <c r="BR10" s="9">
        <v>42925</v>
      </c>
      <c r="BS10" s="7">
        <v>1.5</v>
      </c>
      <c r="BT10">
        <v>1079.5</v>
      </c>
      <c r="BW10" t="s">
        <v>13125</v>
      </c>
      <c r="BX10" s="9">
        <v>42925</v>
      </c>
      <c r="BY10" s="7">
        <v>4</v>
      </c>
      <c r="BZ10">
        <v>319</v>
      </c>
      <c r="CC10" t="s">
        <v>13126</v>
      </c>
      <c r="CD10" s="9">
        <v>42925</v>
      </c>
      <c r="CE10" s="7">
        <v>2.5</v>
      </c>
      <c r="CF10">
        <v>178</v>
      </c>
      <c r="CO10" t="s">
        <v>13128</v>
      </c>
      <c r="CP10" s="9">
        <v>42925</v>
      </c>
      <c r="CQ10" s="7">
        <v>2.75</v>
      </c>
      <c r="CR10">
        <v>122.5</v>
      </c>
      <c r="CU10" t="s">
        <v>13129</v>
      </c>
      <c r="CV10" s="9">
        <v>42925</v>
      </c>
      <c r="CW10" s="7">
        <v>5</v>
      </c>
      <c r="CX10">
        <v>470</v>
      </c>
    </row>
    <row r="11" spans="1:102" x14ac:dyDescent="0.3">
      <c r="A11" t="s">
        <v>13115</v>
      </c>
      <c r="B11" s="9">
        <v>42917</v>
      </c>
      <c r="C11">
        <v>2.6181818181818182</v>
      </c>
      <c r="D11">
        <v>107.63636363636364</v>
      </c>
      <c r="F11" t="s">
        <v>13123</v>
      </c>
      <c r="I11" s="35"/>
      <c r="V11" s="9"/>
      <c r="W11" s="7"/>
      <c r="X11" s="7"/>
      <c r="AB11" s="9"/>
      <c r="AC11" s="7"/>
      <c r="AD11" s="7"/>
      <c r="AN11" s="9"/>
      <c r="AO11" s="7"/>
      <c r="AP11" s="7"/>
      <c r="AQ11" s="7"/>
      <c r="AR11" s="7"/>
      <c r="AT11" s="9"/>
      <c r="AU11" s="7"/>
      <c r="AV11" s="7"/>
      <c r="AW11" s="7"/>
      <c r="AX11" s="7"/>
      <c r="AZ11" s="9"/>
      <c r="BA11" s="7"/>
      <c r="BB11" s="7"/>
      <c r="BC11" s="7"/>
      <c r="BD11" s="7"/>
      <c r="BE11" s="7"/>
      <c r="BL11" s="9"/>
      <c r="BM11" s="7"/>
      <c r="BN11" s="7"/>
      <c r="BR11" s="9"/>
      <c r="BS11" s="7"/>
      <c r="BT11" s="7"/>
      <c r="BX11" s="9"/>
      <c r="BY11" s="7"/>
      <c r="BZ11" s="7"/>
      <c r="CD11" s="9"/>
      <c r="CE11" s="7"/>
      <c r="CF11" s="7"/>
      <c r="CP11" s="9"/>
      <c r="CQ11" s="7"/>
      <c r="CR11" s="7"/>
    </row>
    <row r="12" spans="1:102" x14ac:dyDescent="0.3">
      <c r="A12" t="s">
        <v>13115</v>
      </c>
      <c r="B12" s="9">
        <v>42918</v>
      </c>
      <c r="C12">
        <v>2.2828282828282829</v>
      </c>
      <c r="D12">
        <v>99.060606060606062</v>
      </c>
      <c r="F12" t="s">
        <v>13124</v>
      </c>
      <c r="I12" s="35"/>
      <c r="AQ12" s="7"/>
      <c r="AR12" s="7"/>
      <c r="AW12" s="7"/>
      <c r="AX12" s="7"/>
      <c r="BC12" s="7"/>
      <c r="BD12" s="7"/>
      <c r="BE12" s="7"/>
    </row>
    <row r="13" spans="1:102" x14ac:dyDescent="0.3">
      <c r="A13" t="s">
        <v>13115</v>
      </c>
      <c r="B13" s="9">
        <v>42919</v>
      </c>
      <c r="C13">
        <v>2.4051724137931036</v>
      </c>
      <c r="D13">
        <v>133.40517241379311</v>
      </c>
      <c r="F13" t="s">
        <v>13125</v>
      </c>
      <c r="I13" s="35"/>
      <c r="AQ13" s="7"/>
      <c r="AR13" s="7"/>
      <c r="AW13" s="7"/>
      <c r="AX13" s="7"/>
      <c r="BC13" s="7"/>
      <c r="BD13" s="7"/>
      <c r="BE13" s="7"/>
    </row>
    <row r="14" spans="1:102" x14ac:dyDescent="0.3">
      <c r="A14" t="s">
        <v>13115</v>
      </c>
      <c r="B14" s="9">
        <v>42920</v>
      </c>
      <c r="C14">
        <v>2.2604166666666665</v>
      </c>
      <c r="D14">
        <v>106.8125</v>
      </c>
      <c r="F14" t="s">
        <v>13126</v>
      </c>
      <c r="I14" s="35"/>
      <c r="AQ14" s="7"/>
      <c r="AR14" s="7"/>
      <c r="AW14" s="7"/>
      <c r="AX14" s="7"/>
      <c r="BC14" s="7"/>
      <c r="BD14" s="7"/>
      <c r="BE14" s="7"/>
    </row>
    <row r="15" spans="1:102" x14ac:dyDescent="0.3">
      <c r="A15" t="s">
        <v>13115</v>
      </c>
      <c r="B15" s="9">
        <v>42921</v>
      </c>
      <c r="C15">
        <v>2.6666666666666665</v>
      </c>
      <c r="D15">
        <v>126.05555555555556</v>
      </c>
      <c r="F15" t="s">
        <v>13127</v>
      </c>
      <c r="I15" s="35"/>
      <c r="AQ15" s="7"/>
      <c r="AR15" s="7"/>
      <c r="AW15" s="7"/>
      <c r="AX15" s="7"/>
      <c r="BC15" s="7"/>
      <c r="BD15" s="7"/>
      <c r="BE15" s="7"/>
    </row>
    <row r="16" spans="1:102" x14ac:dyDescent="0.3">
      <c r="A16" t="s">
        <v>13115</v>
      </c>
      <c r="B16" s="9">
        <v>42923</v>
      </c>
      <c r="C16">
        <v>2.4700000000000002</v>
      </c>
      <c r="D16">
        <v>152.69999999999999</v>
      </c>
      <c r="F16" t="s">
        <v>13128</v>
      </c>
      <c r="I16" s="35"/>
      <c r="AQ16" s="7"/>
      <c r="AR16" s="7"/>
      <c r="AW16" s="7"/>
      <c r="AX16" s="7"/>
      <c r="BC16" s="7"/>
      <c r="BD16" s="7"/>
      <c r="BE16" s="7"/>
    </row>
    <row r="17" spans="1:57" x14ac:dyDescent="0.3">
      <c r="A17" t="s">
        <v>13115</v>
      </c>
      <c r="B17" s="9">
        <v>42924</v>
      </c>
      <c r="C17">
        <v>2.2531645569620253</v>
      </c>
      <c r="D17">
        <v>130.16455696202533</v>
      </c>
      <c r="F17" t="s">
        <v>13129</v>
      </c>
      <c r="I17" s="35"/>
      <c r="AQ17" s="7"/>
      <c r="AR17" s="7"/>
      <c r="AW17" s="7"/>
      <c r="AX17" s="7"/>
      <c r="BC17" s="7"/>
      <c r="BD17" s="7"/>
      <c r="BE17" s="7"/>
    </row>
    <row r="18" spans="1:57" x14ac:dyDescent="0.3">
      <c r="A18" t="s">
        <v>13115</v>
      </c>
      <c r="B18" s="9">
        <v>42925</v>
      </c>
      <c r="C18">
        <v>2.3333333333333335</v>
      </c>
      <c r="D18">
        <v>193.66666666666666</v>
      </c>
      <c r="AQ18" s="7"/>
      <c r="AR18" s="7"/>
      <c r="AW18" s="7"/>
      <c r="AX18" s="7"/>
      <c r="BC18" s="7"/>
      <c r="BD18" s="7"/>
      <c r="BE18" s="7"/>
    </row>
    <row r="19" spans="1:57" x14ac:dyDescent="0.3">
      <c r="A19" t="s">
        <v>13116</v>
      </c>
      <c r="B19" s="9">
        <v>42917</v>
      </c>
      <c r="C19">
        <v>2.3140495867768593</v>
      </c>
      <c r="D19">
        <v>137.91735537190084</v>
      </c>
      <c r="AQ19" s="7"/>
      <c r="AR19" s="7"/>
      <c r="AW19" s="7"/>
      <c r="AX19" s="7"/>
      <c r="BC19" s="7"/>
      <c r="BD19" s="7"/>
      <c r="BE19" s="7"/>
    </row>
    <row r="20" spans="1:57" x14ac:dyDescent="0.3">
      <c r="A20" t="s">
        <v>13116</v>
      </c>
      <c r="B20" s="9">
        <v>42918</v>
      </c>
      <c r="C20">
        <v>2.3644859813084111</v>
      </c>
      <c r="D20">
        <v>130.98130841121494</v>
      </c>
      <c r="F20" t="s">
        <v>1514</v>
      </c>
      <c r="G20" t="s">
        <v>1534</v>
      </c>
      <c r="H20" t="s">
        <v>1349</v>
      </c>
      <c r="AQ20" s="7"/>
      <c r="AR20" s="7"/>
      <c r="AW20" s="7"/>
      <c r="AX20" s="7"/>
      <c r="BC20" s="7"/>
      <c r="BD20" s="7"/>
      <c r="BE20" s="7"/>
    </row>
    <row r="21" spans="1:57" x14ac:dyDescent="0.3">
      <c r="A21" t="s">
        <v>13116</v>
      </c>
      <c r="B21" s="9">
        <v>42919</v>
      </c>
      <c r="C21">
        <v>2.4680851063829787</v>
      </c>
      <c r="D21">
        <v>163.12765957446808</v>
      </c>
      <c r="F21" t="s">
        <v>13114</v>
      </c>
      <c r="G21">
        <v>1</v>
      </c>
      <c r="H21">
        <v>16</v>
      </c>
      <c r="AQ21" s="7"/>
      <c r="AR21" s="7"/>
      <c r="AW21" s="7"/>
      <c r="AX21" s="7"/>
      <c r="BC21" s="7"/>
      <c r="BD21" s="7"/>
      <c r="BE21" s="7"/>
    </row>
    <row r="22" spans="1:57" x14ac:dyDescent="0.3">
      <c r="A22" t="s">
        <v>13116</v>
      </c>
      <c r="B22" s="9">
        <v>42920</v>
      </c>
      <c r="C22">
        <v>2.1758241758241756</v>
      </c>
      <c r="D22">
        <v>112.14285714285714</v>
      </c>
      <c r="F22" t="s">
        <v>13114</v>
      </c>
      <c r="G22">
        <v>2</v>
      </c>
      <c r="H22">
        <v>27</v>
      </c>
      <c r="AQ22" s="7"/>
      <c r="AR22" s="7"/>
      <c r="AW22" s="7"/>
      <c r="AX22" s="7"/>
      <c r="BC22" s="7"/>
      <c r="BD22" s="7"/>
      <c r="BE22" s="7"/>
    </row>
    <row r="23" spans="1:57" x14ac:dyDescent="0.3">
      <c r="A23" t="s">
        <v>13116</v>
      </c>
      <c r="B23" s="9">
        <v>42921</v>
      </c>
      <c r="C23">
        <v>2.25</v>
      </c>
      <c r="D23">
        <v>135.82499999999999</v>
      </c>
      <c r="F23" t="s">
        <v>13114</v>
      </c>
      <c r="G23">
        <v>3</v>
      </c>
      <c r="H23">
        <v>36</v>
      </c>
      <c r="AW23" s="7"/>
      <c r="AX23" s="7"/>
      <c r="BC23" s="7"/>
      <c r="BD23" s="7"/>
      <c r="BE23" s="7"/>
    </row>
    <row r="24" spans="1:57" x14ac:dyDescent="0.3">
      <c r="A24" t="s">
        <v>13116</v>
      </c>
      <c r="B24" s="9">
        <v>42922</v>
      </c>
      <c r="C24">
        <v>2.4565217391304346</v>
      </c>
      <c r="D24">
        <v>120.30434782608695</v>
      </c>
      <c r="F24" t="s">
        <v>13114</v>
      </c>
      <c r="G24">
        <v>4</v>
      </c>
      <c r="H24">
        <v>20</v>
      </c>
      <c r="AW24" s="7"/>
      <c r="AX24" s="7"/>
      <c r="BC24" s="7"/>
      <c r="BD24" s="7"/>
      <c r="BE24" s="7"/>
    </row>
    <row r="25" spans="1:57" x14ac:dyDescent="0.3">
      <c r="A25" t="s">
        <v>13116</v>
      </c>
      <c r="B25" s="9">
        <v>42923</v>
      </c>
      <c r="C25">
        <v>2.7789473684210528</v>
      </c>
      <c r="D25">
        <v>112.61052631578947</v>
      </c>
      <c r="F25" t="s">
        <v>13114</v>
      </c>
      <c r="G25">
        <v>5</v>
      </c>
      <c r="H25">
        <v>28</v>
      </c>
      <c r="AW25" s="7"/>
      <c r="AX25" s="7"/>
      <c r="BE25" s="7"/>
    </row>
    <row r="26" spans="1:57" x14ac:dyDescent="0.3">
      <c r="A26" t="s">
        <v>13116</v>
      </c>
      <c r="B26" s="9">
        <v>42924</v>
      </c>
      <c r="C26">
        <v>2.3066666666666666</v>
      </c>
      <c r="D26">
        <v>121.26666666666667</v>
      </c>
      <c r="F26" t="s">
        <v>13115</v>
      </c>
      <c r="G26">
        <v>1</v>
      </c>
      <c r="H26">
        <v>39</v>
      </c>
      <c r="AW26" s="7"/>
      <c r="AX26" s="7"/>
      <c r="BE26" s="7"/>
    </row>
    <row r="27" spans="1:57" x14ac:dyDescent="0.3">
      <c r="A27" t="s">
        <v>13116</v>
      </c>
      <c r="B27" s="9">
        <v>42925</v>
      </c>
      <c r="C27">
        <v>2</v>
      </c>
      <c r="D27">
        <v>165.66666666666666</v>
      </c>
      <c r="F27" t="s">
        <v>13115</v>
      </c>
      <c r="G27">
        <v>2</v>
      </c>
      <c r="H27">
        <v>19</v>
      </c>
      <c r="BE27" s="7"/>
    </row>
    <row r="28" spans="1:57" x14ac:dyDescent="0.3">
      <c r="A28" t="s">
        <v>13117</v>
      </c>
      <c r="B28" s="9">
        <v>42917</v>
      </c>
      <c r="C28">
        <v>2.8134328358208953</v>
      </c>
      <c r="D28">
        <v>203.52238805970148</v>
      </c>
      <c r="F28" t="s">
        <v>13115</v>
      </c>
      <c r="G28">
        <v>3</v>
      </c>
      <c r="H28">
        <v>21</v>
      </c>
      <c r="BE28" s="7"/>
    </row>
    <row r="29" spans="1:57" x14ac:dyDescent="0.3">
      <c r="A29" t="s">
        <v>13117</v>
      </c>
      <c r="B29" s="9">
        <v>42918</v>
      </c>
      <c r="C29">
        <v>2.9716981132075473</v>
      </c>
      <c r="D29">
        <v>193.03773584905662</v>
      </c>
      <c r="F29" t="s">
        <v>13115</v>
      </c>
      <c r="G29">
        <v>4</v>
      </c>
      <c r="H29">
        <v>7</v>
      </c>
      <c r="BE29" s="7"/>
    </row>
    <row r="30" spans="1:57" x14ac:dyDescent="0.3">
      <c r="A30" t="s">
        <v>13117</v>
      </c>
      <c r="B30" s="9">
        <v>42919</v>
      </c>
      <c r="C30">
        <v>2.8389830508474576</v>
      </c>
      <c r="D30">
        <v>183.03389830508473</v>
      </c>
      <c r="F30" t="s">
        <v>13115</v>
      </c>
      <c r="G30">
        <v>5</v>
      </c>
      <c r="H30">
        <v>24</v>
      </c>
      <c r="BE30" s="7"/>
    </row>
    <row r="31" spans="1:57" x14ac:dyDescent="0.3">
      <c r="A31" t="s">
        <v>13117</v>
      </c>
      <c r="B31" s="9">
        <v>42920</v>
      </c>
      <c r="C31">
        <v>2.8571428571428572</v>
      </c>
      <c r="D31">
        <v>207.2987012987013</v>
      </c>
      <c r="F31" t="s">
        <v>13116</v>
      </c>
      <c r="G31">
        <v>1</v>
      </c>
      <c r="H31">
        <v>45</v>
      </c>
      <c r="BE31" s="7"/>
    </row>
    <row r="32" spans="1:57" x14ac:dyDescent="0.3">
      <c r="A32" t="s">
        <v>13117</v>
      </c>
      <c r="B32" s="9">
        <v>42921</v>
      </c>
      <c r="C32">
        <v>2.7241379310344827</v>
      </c>
      <c r="D32">
        <v>282.32183908045977</v>
      </c>
      <c r="F32" t="s">
        <v>13116</v>
      </c>
      <c r="G32">
        <v>2</v>
      </c>
      <c r="H32">
        <v>33</v>
      </c>
      <c r="BE32" s="7"/>
    </row>
    <row r="33" spans="1:57" x14ac:dyDescent="0.3">
      <c r="A33" t="s">
        <v>13117</v>
      </c>
      <c r="B33" s="9">
        <v>42922</v>
      </c>
      <c r="C33">
        <v>3.0412371134020617</v>
      </c>
      <c r="D33">
        <v>168.69072164948454</v>
      </c>
      <c r="F33" t="s">
        <v>13116</v>
      </c>
      <c r="G33">
        <v>3</v>
      </c>
      <c r="H33">
        <v>19</v>
      </c>
      <c r="BE33" s="7"/>
    </row>
    <row r="34" spans="1:57" x14ac:dyDescent="0.3">
      <c r="A34" t="s">
        <v>13117</v>
      </c>
      <c r="B34" s="9">
        <v>42923</v>
      </c>
      <c r="C34">
        <v>2.9894736842105263</v>
      </c>
      <c r="D34">
        <v>185.15789473684211</v>
      </c>
      <c r="F34" t="s">
        <v>13116</v>
      </c>
      <c r="G34">
        <v>4</v>
      </c>
      <c r="H34">
        <v>8</v>
      </c>
      <c r="AZ34" s="9"/>
      <c r="BA34" s="7"/>
      <c r="BB34" s="7"/>
      <c r="BE34" s="7"/>
    </row>
    <row r="35" spans="1:57" x14ac:dyDescent="0.3">
      <c r="A35" t="s">
        <v>13117</v>
      </c>
      <c r="B35" s="9">
        <v>42924</v>
      </c>
      <c r="C35">
        <v>3.3023255813953489</v>
      </c>
      <c r="D35">
        <v>198.02325581395348</v>
      </c>
      <c r="F35" t="s">
        <v>13116</v>
      </c>
      <c r="G35">
        <v>5</v>
      </c>
      <c r="H35">
        <v>16</v>
      </c>
      <c r="BE35" s="7"/>
    </row>
    <row r="36" spans="1:57" x14ac:dyDescent="0.3">
      <c r="A36" t="s">
        <v>13117</v>
      </c>
      <c r="B36" s="9">
        <v>42925</v>
      </c>
      <c r="C36">
        <v>3</v>
      </c>
      <c r="D36">
        <v>804</v>
      </c>
      <c r="F36" t="s">
        <v>13117</v>
      </c>
      <c r="G36">
        <v>1</v>
      </c>
      <c r="H36">
        <v>31</v>
      </c>
      <c r="BE36" s="7"/>
    </row>
    <row r="37" spans="1:57" x14ac:dyDescent="0.3">
      <c r="A37" t="s">
        <v>13118</v>
      </c>
      <c r="B37" s="9">
        <v>42917</v>
      </c>
      <c r="C37">
        <v>2.8347826086956522</v>
      </c>
      <c r="D37">
        <v>166.46956521739131</v>
      </c>
      <c r="F37" t="s">
        <v>13117</v>
      </c>
      <c r="G37">
        <v>2</v>
      </c>
      <c r="H37">
        <v>25</v>
      </c>
      <c r="BE37" s="7"/>
    </row>
    <row r="38" spans="1:57" x14ac:dyDescent="0.3">
      <c r="A38" t="s">
        <v>13118</v>
      </c>
      <c r="B38" s="9">
        <v>42919</v>
      </c>
      <c r="C38">
        <v>2.2307692307692308</v>
      </c>
      <c r="D38">
        <v>197.30769230769232</v>
      </c>
      <c r="F38" t="s">
        <v>13117</v>
      </c>
      <c r="G38">
        <v>3</v>
      </c>
      <c r="H38">
        <v>36</v>
      </c>
      <c r="BE38" s="7"/>
    </row>
    <row r="39" spans="1:57" x14ac:dyDescent="0.3">
      <c r="A39" t="s">
        <v>13118</v>
      </c>
      <c r="B39" s="9">
        <v>42920</v>
      </c>
      <c r="C39">
        <v>2.4430379746835444</v>
      </c>
      <c r="D39">
        <v>184.22784810126583</v>
      </c>
      <c r="F39" t="s">
        <v>13117</v>
      </c>
      <c r="G39">
        <v>4</v>
      </c>
      <c r="H39">
        <v>22</v>
      </c>
      <c r="BE39" s="7"/>
    </row>
    <row r="40" spans="1:57" x14ac:dyDescent="0.3">
      <c r="A40" t="s">
        <v>13118</v>
      </c>
      <c r="B40" s="9">
        <v>42921</v>
      </c>
      <c r="C40">
        <v>2.9113924050632911</v>
      </c>
      <c r="D40">
        <v>184</v>
      </c>
      <c r="F40" t="s">
        <v>13117</v>
      </c>
      <c r="G40">
        <v>5</v>
      </c>
      <c r="H40">
        <v>20</v>
      </c>
      <c r="BE40" s="7"/>
    </row>
    <row r="41" spans="1:57" x14ac:dyDescent="0.3">
      <c r="A41" t="s">
        <v>13118</v>
      </c>
      <c r="B41" s="9">
        <v>42922</v>
      </c>
      <c r="C41">
        <v>2.7070707070707072</v>
      </c>
      <c r="D41">
        <v>173.4848484848485</v>
      </c>
      <c r="F41" t="s">
        <v>13118</v>
      </c>
      <c r="G41">
        <v>1</v>
      </c>
      <c r="H41">
        <v>34</v>
      </c>
      <c r="BE41" s="7"/>
    </row>
    <row r="42" spans="1:57" x14ac:dyDescent="0.3">
      <c r="A42" t="s">
        <v>13118</v>
      </c>
      <c r="B42" s="9">
        <v>42923</v>
      </c>
      <c r="C42">
        <v>2.7906976744186047</v>
      </c>
      <c r="D42">
        <v>165.34883720930233</v>
      </c>
      <c r="F42" t="s">
        <v>13118</v>
      </c>
      <c r="G42">
        <v>2</v>
      </c>
      <c r="H42">
        <v>16</v>
      </c>
      <c r="BE42" s="7"/>
    </row>
    <row r="43" spans="1:57" x14ac:dyDescent="0.3">
      <c r="A43" t="s">
        <v>13118</v>
      </c>
      <c r="B43" s="9">
        <v>42924</v>
      </c>
      <c r="C43">
        <v>2.7113402061855671</v>
      </c>
      <c r="D43">
        <v>136.97938144329896</v>
      </c>
      <c r="F43" t="s">
        <v>13118</v>
      </c>
      <c r="G43">
        <v>3</v>
      </c>
      <c r="H43">
        <v>21</v>
      </c>
      <c r="BE43" s="7"/>
    </row>
    <row r="44" spans="1:57" x14ac:dyDescent="0.3">
      <c r="A44" t="s">
        <v>13118</v>
      </c>
      <c r="B44" s="9">
        <v>42925</v>
      </c>
      <c r="C44">
        <v>3</v>
      </c>
      <c r="D44">
        <v>773.33333333333337</v>
      </c>
      <c r="F44" t="s">
        <v>13118</v>
      </c>
      <c r="G44">
        <v>4</v>
      </c>
      <c r="H44">
        <v>23</v>
      </c>
      <c r="BE44" s="7"/>
    </row>
    <row r="45" spans="1:57" x14ac:dyDescent="0.3">
      <c r="A45" t="s">
        <v>13119</v>
      </c>
      <c r="B45" s="9">
        <v>42917</v>
      </c>
      <c r="C45">
        <v>2.9015151515151514</v>
      </c>
      <c r="D45">
        <v>194.16666666666666</v>
      </c>
      <c r="F45" t="s">
        <v>13118</v>
      </c>
      <c r="G45">
        <v>5</v>
      </c>
      <c r="H45">
        <v>21</v>
      </c>
      <c r="BE45" s="7"/>
    </row>
    <row r="46" spans="1:57" x14ac:dyDescent="0.3">
      <c r="A46" t="s">
        <v>13119</v>
      </c>
      <c r="B46" s="9">
        <v>42918</v>
      </c>
      <c r="C46">
        <v>2.943548387096774</v>
      </c>
      <c r="D46">
        <v>168.94354838709677</v>
      </c>
      <c r="F46" t="s">
        <v>13119</v>
      </c>
      <c r="G46">
        <v>1</v>
      </c>
      <c r="H46">
        <v>31</v>
      </c>
      <c r="BE46" s="7"/>
    </row>
    <row r="47" spans="1:57" x14ac:dyDescent="0.3">
      <c r="A47" t="s">
        <v>13119</v>
      </c>
      <c r="B47" s="9">
        <v>42919</v>
      </c>
      <c r="C47">
        <v>2.795275590551181</v>
      </c>
      <c r="D47">
        <v>213.48818897637796</v>
      </c>
      <c r="F47" t="s">
        <v>13119</v>
      </c>
      <c r="G47">
        <v>2</v>
      </c>
      <c r="H47">
        <v>25</v>
      </c>
      <c r="BC47" s="7"/>
      <c r="BD47" s="7"/>
      <c r="BE47" s="7"/>
    </row>
    <row r="48" spans="1:57" x14ac:dyDescent="0.3">
      <c r="A48" t="s">
        <v>13119</v>
      </c>
      <c r="B48" s="9">
        <v>42920</v>
      </c>
      <c r="C48">
        <v>2.6315789473684212</v>
      </c>
      <c r="D48">
        <v>168.73684210526315</v>
      </c>
      <c r="F48" t="s">
        <v>13119</v>
      </c>
      <c r="G48">
        <v>3</v>
      </c>
      <c r="H48">
        <v>27</v>
      </c>
      <c r="BC48" s="7"/>
      <c r="BD48" s="7"/>
      <c r="BE48" s="7"/>
    </row>
    <row r="49" spans="1:57" x14ac:dyDescent="0.3">
      <c r="A49" t="s">
        <v>13119</v>
      </c>
      <c r="B49" s="9">
        <v>42921</v>
      </c>
      <c r="C49">
        <v>3</v>
      </c>
      <c r="D49">
        <v>178.625</v>
      </c>
      <c r="F49" t="s">
        <v>13119</v>
      </c>
      <c r="G49">
        <v>4</v>
      </c>
      <c r="H49">
        <v>24</v>
      </c>
      <c r="BC49" s="7"/>
      <c r="BD49" s="7"/>
      <c r="BE49" s="7"/>
    </row>
    <row r="50" spans="1:57" x14ac:dyDescent="0.3">
      <c r="A50" t="s">
        <v>13119</v>
      </c>
      <c r="B50" s="9">
        <v>42922</v>
      </c>
      <c r="C50">
        <v>3.13</v>
      </c>
      <c r="D50">
        <v>160.94999999999999</v>
      </c>
      <c r="F50" t="s">
        <v>13119</v>
      </c>
      <c r="G50">
        <v>5</v>
      </c>
      <c r="H50">
        <v>25</v>
      </c>
      <c r="BC50" s="7"/>
      <c r="BD50" s="7"/>
      <c r="BE50" s="7"/>
    </row>
    <row r="51" spans="1:57" x14ac:dyDescent="0.3">
      <c r="A51" t="s">
        <v>13119</v>
      </c>
      <c r="B51" s="9">
        <v>42923</v>
      </c>
      <c r="C51">
        <v>2.8173076923076925</v>
      </c>
      <c r="D51">
        <v>164.58653846153845</v>
      </c>
      <c r="F51" t="s">
        <v>13120</v>
      </c>
      <c r="G51">
        <v>1</v>
      </c>
      <c r="H51">
        <v>30</v>
      </c>
      <c r="BC51" s="7"/>
      <c r="BD51" s="7"/>
      <c r="BE51" s="7"/>
    </row>
    <row r="52" spans="1:57" x14ac:dyDescent="0.3">
      <c r="A52" t="s">
        <v>13119</v>
      </c>
      <c r="B52" s="9">
        <v>42924</v>
      </c>
      <c r="C52">
        <v>3.0094339622641511</v>
      </c>
      <c r="D52">
        <v>199.17924528301887</v>
      </c>
      <c r="F52" t="s">
        <v>13120</v>
      </c>
      <c r="G52">
        <v>2</v>
      </c>
      <c r="H52">
        <v>25</v>
      </c>
      <c r="BC52" s="7"/>
      <c r="BD52" s="7"/>
      <c r="BE52" s="7"/>
    </row>
    <row r="53" spans="1:57" x14ac:dyDescent="0.3">
      <c r="A53" t="s">
        <v>13119</v>
      </c>
      <c r="B53" s="9">
        <v>42925</v>
      </c>
      <c r="C53">
        <v>4</v>
      </c>
      <c r="D53">
        <v>311</v>
      </c>
      <c r="F53" t="s">
        <v>13120</v>
      </c>
      <c r="G53">
        <v>3</v>
      </c>
      <c r="H53">
        <v>20</v>
      </c>
      <c r="BC53" s="7"/>
      <c r="BD53" s="7"/>
      <c r="BE53" s="7"/>
    </row>
    <row r="54" spans="1:57" x14ac:dyDescent="0.3">
      <c r="A54" t="s">
        <v>13120</v>
      </c>
      <c r="B54" s="9">
        <v>42917</v>
      </c>
      <c r="C54">
        <v>2.7719298245614037</v>
      </c>
      <c r="D54">
        <v>201.09649122807016</v>
      </c>
      <c r="F54" t="s">
        <v>13120</v>
      </c>
      <c r="G54">
        <v>4</v>
      </c>
      <c r="H54">
        <v>19</v>
      </c>
      <c r="BC54" s="7"/>
      <c r="BD54" s="7"/>
      <c r="BE54" s="7"/>
    </row>
    <row r="55" spans="1:57" x14ac:dyDescent="0.3">
      <c r="A55" t="s">
        <v>13120</v>
      </c>
      <c r="B55" s="9">
        <v>42918</v>
      </c>
      <c r="C55">
        <v>2.875</v>
      </c>
      <c r="D55">
        <v>220.58035714285714</v>
      </c>
      <c r="F55" t="s">
        <v>13120</v>
      </c>
      <c r="G55">
        <v>5</v>
      </c>
      <c r="H55">
        <v>20</v>
      </c>
      <c r="BC55" s="7"/>
      <c r="BD55" s="7"/>
      <c r="BE55" s="7"/>
    </row>
    <row r="56" spans="1:57" x14ac:dyDescent="0.3">
      <c r="A56" t="s">
        <v>13120</v>
      </c>
      <c r="B56" s="9">
        <v>42919</v>
      </c>
      <c r="C56">
        <v>2.8807339449541285</v>
      </c>
      <c r="D56">
        <v>200.55963302752295</v>
      </c>
      <c r="F56" t="s">
        <v>13121</v>
      </c>
      <c r="G56">
        <v>1</v>
      </c>
      <c r="H56">
        <v>30</v>
      </c>
      <c r="BC56" s="7"/>
      <c r="BD56" s="7"/>
      <c r="BE56" s="7"/>
    </row>
    <row r="57" spans="1:57" x14ac:dyDescent="0.3">
      <c r="A57" t="s">
        <v>13120</v>
      </c>
      <c r="B57" s="9">
        <v>42920</v>
      </c>
      <c r="C57">
        <v>2.6493506493506493</v>
      </c>
      <c r="D57">
        <v>189.49350649350649</v>
      </c>
      <c r="F57" t="s">
        <v>13121</v>
      </c>
      <c r="G57">
        <v>2</v>
      </c>
      <c r="H57">
        <v>29</v>
      </c>
      <c r="BC57" s="7"/>
      <c r="BD57" s="7"/>
      <c r="BE57" s="7"/>
    </row>
    <row r="58" spans="1:57" x14ac:dyDescent="0.3">
      <c r="A58" t="s">
        <v>13120</v>
      </c>
      <c r="B58" s="9">
        <v>42921</v>
      </c>
      <c r="C58">
        <v>3.0285714285714285</v>
      </c>
      <c r="D58">
        <v>229.07142857142858</v>
      </c>
      <c r="F58" t="s">
        <v>13121</v>
      </c>
      <c r="G58">
        <v>3</v>
      </c>
      <c r="H58">
        <v>19</v>
      </c>
      <c r="BC58" s="7"/>
      <c r="BD58" s="7"/>
      <c r="BE58" s="7"/>
    </row>
    <row r="59" spans="1:57" x14ac:dyDescent="0.3">
      <c r="A59" t="s">
        <v>13120</v>
      </c>
      <c r="B59" s="9">
        <v>42922</v>
      </c>
      <c r="C59">
        <v>2.7962962962962963</v>
      </c>
      <c r="D59">
        <v>233.37037037037038</v>
      </c>
      <c r="F59" t="s">
        <v>13121</v>
      </c>
      <c r="G59">
        <v>4</v>
      </c>
      <c r="H59">
        <v>15</v>
      </c>
      <c r="BC59" s="7"/>
      <c r="BD59" s="7"/>
      <c r="BE59" s="7"/>
    </row>
    <row r="60" spans="1:57" x14ac:dyDescent="0.3">
      <c r="A60" t="s">
        <v>13120</v>
      </c>
      <c r="B60" s="9">
        <v>42923</v>
      </c>
      <c r="C60">
        <v>3.1294117647058823</v>
      </c>
      <c r="D60">
        <v>228.56470588235294</v>
      </c>
      <c r="F60" t="s">
        <v>13121</v>
      </c>
      <c r="G60">
        <v>5</v>
      </c>
      <c r="H60">
        <v>18</v>
      </c>
      <c r="BC60" s="7"/>
      <c r="BD60" s="7"/>
      <c r="BE60" s="7"/>
    </row>
    <row r="61" spans="1:57" x14ac:dyDescent="0.3">
      <c r="A61" t="s">
        <v>13120</v>
      </c>
      <c r="B61" s="9">
        <v>42924</v>
      </c>
      <c r="C61">
        <v>3.171875</v>
      </c>
      <c r="D61">
        <v>200.296875</v>
      </c>
      <c r="F61" t="s">
        <v>13122</v>
      </c>
      <c r="G61">
        <v>1</v>
      </c>
      <c r="H61">
        <v>52</v>
      </c>
      <c r="BC61" s="7"/>
      <c r="BD61" s="7"/>
      <c r="BE61" s="7"/>
    </row>
    <row r="62" spans="1:57" x14ac:dyDescent="0.3">
      <c r="A62" t="s">
        <v>13120</v>
      </c>
      <c r="B62" s="9">
        <v>42925</v>
      </c>
      <c r="C62">
        <v>5</v>
      </c>
      <c r="D62">
        <v>200</v>
      </c>
      <c r="F62" t="s">
        <v>13122</v>
      </c>
      <c r="G62">
        <v>2</v>
      </c>
      <c r="H62">
        <v>26</v>
      </c>
      <c r="BC62" s="7"/>
      <c r="BD62" s="7"/>
      <c r="BE62" s="7"/>
    </row>
    <row r="63" spans="1:57" x14ac:dyDescent="0.3">
      <c r="A63" t="s">
        <v>13121</v>
      </c>
      <c r="B63" s="9">
        <v>42917</v>
      </c>
      <c r="C63">
        <v>2.6576576576576576</v>
      </c>
      <c r="D63">
        <v>185.88288288288288</v>
      </c>
      <c r="F63" t="s">
        <v>13122</v>
      </c>
      <c r="G63">
        <v>3</v>
      </c>
      <c r="H63">
        <v>20</v>
      </c>
      <c r="BC63" s="7"/>
      <c r="BD63" s="7"/>
      <c r="BE63" s="7"/>
    </row>
    <row r="64" spans="1:57" x14ac:dyDescent="0.3">
      <c r="A64" t="s">
        <v>13121</v>
      </c>
      <c r="B64" s="9">
        <v>42918</v>
      </c>
      <c r="C64">
        <v>2.603448275862069</v>
      </c>
      <c r="D64">
        <v>174.20689655172413</v>
      </c>
      <c r="F64" t="s">
        <v>13122</v>
      </c>
      <c r="G64">
        <v>4</v>
      </c>
      <c r="H64">
        <v>10</v>
      </c>
      <c r="BC64" s="7"/>
      <c r="BD64" s="7"/>
      <c r="BE64" s="7"/>
    </row>
    <row r="65" spans="1:57" x14ac:dyDescent="0.3">
      <c r="A65" t="s">
        <v>13121</v>
      </c>
      <c r="B65" s="9">
        <v>42919</v>
      </c>
      <c r="C65">
        <v>2.9166666666666665</v>
      </c>
      <c r="D65">
        <v>191.58333333333334</v>
      </c>
      <c r="F65" t="s">
        <v>13122</v>
      </c>
      <c r="G65">
        <v>5</v>
      </c>
      <c r="H65">
        <v>14</v>
      </c>
      <c r="BC65" s="7"/>
      <c r="BD65" s="7"/>
      <c r="BE65" s="7"/>
    </row>
    <row r="66" spans="1:57" x14ac:dyDescent="0.3">
      <c r="A66" t="s">
        <v>13121</v>
      </c>
      <c r="B66" s="9">
        <v>42920</v>
      </c>
      <c r="C66">
        <v>2.6883116883116882</v>
      </c>
      <c r="D66">
        <v>213.6103896103896</v>
      </c>
      <c r="F66" t="s">
        <v>13123</v>
      </c>
      <c r="G66">
        <v>1</v>
      </c>
      <c r="H66">
        <v>40</v>
      </c>
      <c r="BC66" s="7"/>
      <c r="BD66" s="7"/>
      <c r="BE66" s="7"/>
    </row>
    <row r="67" spans="1:57" x14ac:dyDescent="0.3">
      <c r="A67" t="s">
        <v>13121</v>
      </c>
      <c r="B67" s="9">
        <v>42921</v>
      </c>
      <c r="C67">
        <v>2.689189189189189</v>
      </c>
      <c r="D67">
        <v>189.87837837837839</v>
      </c>
      <c r="F67" t="s">
        <v>13123</v>
      </c>
      <c r="G67">
        <v>2</v>
      </c>
      <c r="H67">
        <v>32</v>
      </c>
      <c r="BC67" s="7"/>
      <c r="BD67" s="7"/>
      <c r="BE67" s="7"/>
    </row>
    <row r="68" spans="1:57" x14ac:dyDescent="0.3">
      <c r="A68" t="s">
        <v>13121</v>
      </c>
      <c r="B68" s="9">
        <v>42922</v>
      </c>
      <c r="C68">
        <v>3</v>
      </c>
      <c r="D68">
        <v>134.56140350877192</v>
      </c>
      <c r="F68" t="s">
        <v>13123</v>
      </c>
      <c r="G68">
        <v>3</v>
      </c>
      <c r="H68">
        <v>24</v>
      </c>
      <c r="BC68" s="7"/>
      <c r="BD68" s="7"/>
      <c r="BE68" s="7"/>
    </row>
    <row r="69" spans="1:57" x14ac:dyDescent="0.3">
      <c r="A69" t="s">
        <v>13121</v>
      </c>
      <c r="B69" s="9">
        <v>42923</v>
      </c>
      <c r="C69">
        <v>2.5</v>
      </c>
      <c r="D69">
        <v>149.88235294117646</v>
      </c>
      <c r="F69" t="s">
        <v>13123</v>
      </c>
      <c r="G69">
        <v>4</v>
      </c>
      <c r="H69">
        <v>9</v>
      </c>
      <c r="BC69" s="7"/>
      <c r="BD69" s="7"/>
      <c r="BE69" s="7"/>
    </row>
    <row r="70" spans="1:57" x14ac:dyDescent="0.3">
      <c r="A70" t="s">
        <v>13121</v>
      </c>
      <c r="B70" s="9">
        <v>42924</v>
      </c>
      <c r="C70">
        <v>2.5227272727272729</v>
      </c>
      <c r="D70">
        <v>155.48863636363637</v>
      </c>
      <c r="F70" t="s">
        <v>13123</v>
      </c>
      <c r="G70">
        <v>5</v>
      </c>
      <c r="H70">
        <v>27</v>
      </c>
      <c r="BC70" s="7"/>
      <c r="BD70" s="7"/>
      <c r="BE70" s="7"/>
    </row>
    <row r="71" spans="1:57" x14ac:dyDescent="0.3">
      <c r="A71" t="s">
        <v>13121</v>
      </c>
      <c r="B71" s="9">
        <v>42925</v>
      </c>
      <c r="C71">
        <v>1.8333333333333333</v>
      </c>
      <c r="D71">
        <v>209.83333333333334</v>
      </c>
      <c r="F71" t="s">
        <v>13124</v>
      </c>
      <c r="G71">
        <v>1</v>
      </c>
      <c r="H71">
        <v>35</v>
      </c>
      <c r="BC71" s="7"/>
      <c r="BD71" s="7"/>
      <c r="BE71" s="7"/>
    </row>
    <row r="72" spans="1:57" x14ac:dyDescent="0.3">
      <c r="A72" t="s">
        <v>13122</v>
      </c>
      <c r="B72" s="9">
        <v>42917</v>
      </c>
      <c r="C72">
        <v>2.2459016393442623</v>
      </c>
      <c r="D72">
        <v>106.17213114754098</v>
      </c>
      <c r="F72" t="s">
        <v>13124</v>
      </c>
      <c r="G72">
        <v>2</v>
      </c>
      <c r="H72">
        <v>31</v>
      </c>
      <c r="BC72" s="7"/>
      <c r="BD72" s="7"/>
      <c r="BE72" s="7"/>
    </row>
    <row r="73" spans="1:57" x14ac:dyDescent="0.3">
      <c r="A73" t="s">
        <v>13122</v>
      </c>
      <c r="B73" s="9">
        <v>42918</v>
      </c>
      <c r="C73">
        <v>2.8018018018018016</v>
      </c>
      <c r="D73">
        <v>172.18918918918919</v>
      </c>
      <c r="F73" t="s">
        <v>13124</v>
      </c>
      <c r="G73">
        <v>3</v>
      </c>
      <c r="H73">
        <v>16</v>
      </c>
      <c r="BC73" s="7"/>
      <c r="BD73" s="7"/>
      <c r="BE73" s="7"/>
    </row>
    <row r="74" spans="1:57" x14ac:dyDescent="0.3">
      <c r="A74" t="s">
        <v>13122</v>
      </c>
      <c r="B74" s="9">
        <v>42919</v>
      </c>
      <c r="C74">
        <v>2.75</v>
      </c>
      <c r="D74">
        <v>187.47058823529412</v>
      </c>
      <c r="F74" t="s">
        <v>13124</v>
      </c>
      <c r="G74">
        <v>4</v>
      </c>
      <c r="H74">
        <v>11</v>
      </c>
      <c r="BC74" s="7"/>
      <c r="BD74" s="7"/>
      <c r="BE74" s="7"/>
    </row>
    <row r="75" spans="1:57" x14ac:dyDescent="0.3">
      <c r="A75" t="s">
        <v>13122</v>
      </c>
      <c r="B75" s="9">
        <v>42920</v>
      </c>
      <c r="C75">
        <v>2.5806451612903225</v>
      </c>
      <c r="D75">
        <v>160.43010752688173</v>
      </c>
      <c r="F75" t="s">
        <v>13124</v>
      </c>
      <c r="G75">
        <v>5</v>
      </c>
      <c r="H75">
        <v>20</v>
      </c>
      <c r="BC75" s="7"/>
      <c r="BD75" s="7"/>
      <c r="BE75" s="7"/>
    </row>
    <row r="76" spans="1:57" x14ac:dyDescent="0.3">
      <c r="A76" t="s">
        <v>13122</v>
      </c>
      <c r="B76" s="9">
        <v>42921</v>
      </c>
      <c r="C76">
        <v>2.7391304347826089</v>
      </c>
      <c r="D76">
        <v>200.7608695652174</v>
      </c>
      <c r="F76" t="s">
        <v>13125</v>
      </c>
      <c r="G76">
        <v>1</v>
      </c>
      <c r="H76">
        <v>18</v>
      </c>
      <c r="BC76" s="7"/>
      <c r="BD76" s="7"/>
      <c r="BE76" s="7"/>
    </row>
    <row r="77" spans="1:57" x14ac:dyDescent="0.3">
      <c r="A77" t="s">
        <v>13122</v>
      </c>
      <c r="B77" s="9">
        <v>42922</v>
      </c>
      <c r="C77">
        <v>3.0652173913043477</v>
      </c>
      <c r="D77">
        <v>131.0108695652174</v>
      </c>
      <c r="F77" t="s">
        <v>13125</v>
      </c>
      <c r="G77">
        <v>2</v>
      </c>
      <c r="H77">
        <v>27</v>
      </c>
      <c r="BC77" s="7"/>
      <c r="BD77" s="7"/>
      <c r="BE77" s="7"/>
    </row>
    <row r="78" spans="1:57" x14ac:dyDescent="0.3">
      <c r="A78" t="s">
        <v>13122</v>
      </c>
      <c r="B78" s="9">
        <v>42923</v>
      </c>
      <c r="C78">
        <v>2.9113924050632911</v>
      </c>
      <c r="D78">
        <v>137.34177215189874</v>
      </c>
      <c r="F78" t="s">
        <v>13125</v>
      </c>
      <c r="G78">
        <v>3</v>
      </c>
      <c r="H78">
        <v>21</v>
      </c>
      <c r="BC78" s="7"/>
      <c r="BD78" s="7"/>
      <c r="BE78" s="7"/>
    </row>
    <row r="79" spans="1:57" x14ac:dyDescent="0.3">
      <c r="A79" t="s">
        <v>13122</v>
      </c>
      <c r="B79" s="9">
        <v>42924</v>
      </c>
      <c r="C79">
        <v>2.8860759493670884</v>
      </c>
      <c r="D79">
        <v>168.37974683544303</v>
      </c>
      <c r="F79" t="s">
        <v>13125</v>
      </c>
      <c r="G79">
        <v>4</v>
      </c>
      <c r="H79">
        <v>19</v>
      </c>
      <c r="BC79" s="7"/>
      <c r="BD79" s="7"/>
      <c r="BE79" s="7"/>
    </row>
    <row r="80" spans="1:57" x14ac:dyDescent="0.3">
      <c r="A80" t="s">
        <v>13122</v>
      </c>
      <c r="B80" s="9">
        <v>42925</v>
      </c>
      <c r="C80">
        <v>3</v>
      </c>
      <c r="D80">
        <v>641.33333333333337</v>
      </c>
      <c r="F80" t="s">
        <v>13125</v>
      </c>
      <c r="G80">
        <v>5</v>
      </c>
      <c r="H80">
        <v>21</v>
      </c>
      <c r="BC80" s="7"/>
      <c r="BD80" s="7"/>
      <c r="BE80" s="7"/>
    </row>
    <row r="81" spans="1:57" x14ac:dyDescent="0.3">
      <c r="A81" t="s">
        <v>13123</v>
      </c>
      <c r="B81" s="9">
        <v>42917</v>
      </c>
      <c r="C81">
        <v>2.6287878787878789</v>
      </c>
      <c r="D81">
        <v>110.43939393939394</v>
      </c>
      <c r="F81" t="s">
        <v>13126</v>
      </c>
      <c r="G81">
        <v>1</v>
      </c>
      <c r="H81">
        <v>13</v>
      </c>
      <c r="BC81" s="7"/>
      <c r="BD81" s="7"/>
      <c r="BE81" s="7"/>
    </row>
    <row r="82" spans="1:57" x14ac:dyDescent="0.3">
      <c r="A82" t="s">
        <v>13123</v>
      </c>
      <c r="B82" s="9">
        <v>42918</v>
      </c>
      <c r="C82">
        <v>2.6346153846153846</v>
      </c>
      <c r="D82">
        <v>116.10576923076923</v>
      </c>
      <c r="F82" t="s">
        <v>13126</v>
      </c>
      <c r="G82">
        <v>2</v>
      </c>
      <c r="H82">
        <v>18</v>
      </c>
      <c r="BC82" s="7"/>
      <c r="BD82" s="7"/>
      <c r="BE82" s="7"/>
    </row>
    <row r="83" spans="1:57" x14ac:dyDescent="0.3">
      <c r="A83" t="s">
        <v>13123</v>
      </c>
      <c r="B83" s="9">
        <v>42919</v>
      </c>
      <c r="C83">
        <v>2.5632183908045976</v>
      </c>
      <c r="D83">
        <v>109.93103448275862</v>
      </c>
      <c r="F83" t="s">
        <v>13126</v>
      </c>
      <c r="G83">
        <v>3</v>
      </c>
      <c r="H83">
        <v>27</v>
      </c>
      <c r="BC83" s="7"/>
      <c r="BD83" s="7"/>
      <c r="BE83" s="7"/>
    </row>
    <row r="84" spans="1:57" x14ac:dyDescent="0.3">
      <c r="A84" t="s">
        <v>13123</v>
      </c>
      <c r="B84" s="9">
        <v>42920</v>
      </c>
      <c r="C84">
        <v>2.320388349514563</v>
      </c>
      <c r="D84">
        <v>98.174757281553397</v>
      </c>
      <c r="F84" t="s">
        <v>13126</v>
      </c>
      <c r="G84">
        <v>4</v>
      </c>
      <c r="H84">
        <v>28</v>
      </c>
      <c r="BC84" s="7"/>
      <c r="BD84" s="7"/>
      <c r="BE84" s="7"/>
    </row>
    <row r="85" spans="1:57" x14ac:dyDescent="0.3">
      <c r="A85" t="s">
        <v>13123</v>
      </c>
      <c r="B85" s="9">
        <v>42921</v>
      </c>
      <c r="C85">
        <v>2.4571428571428573</v>
      </c>
      <c r="D85">
        <v>117.95714285714286</v>
      </c>
      <c r="F85" t="s">
        <v>13126</v>
      </c>
      <c r="G85">
        <v>5</v>
      </c>
      <c r="H85">
        <v>29</v>
      </c>
      <c r="BC85" s="7"/>
      <c r="BD85" s="7"/>
      <c r="BE85" s="7"/>
    </row>
    <row r="86" spans="1:57" x14ac:dyDescent="0.3">
      <c r="A86" t="s">
        <v>13123</v>
      </c>
      <c r="B86" s="9">
        <v>42922</v>
      </c>
      <c r="C86">
        <v>2.2555555555555555</v>
      </c>
      <c r="D86">
        <v>146.61111111111111</v>
      </c>
      <c r="F86" t="s">
        <v>13128</v>
      </c>
      <c r="G86">
        <v>1</v>
      </c>
      <c r="H86">
        <v>33</v>
      </c>
      <c r="BC86" s="7"/>
      <c r="BD86" s="7"/>
      <c r="BE86" s="7"/>
    </row>
    <row r="87" spans="1:57" x14ac:dyDescent="0.3">
      <c r="A87" t="s">
        <v>13123</v>
      </c>
      <c r="B87" s="9">
        <v>42923</v>
      </c>
      <c r="C87">
        <v>2.5647058823529414</v>
      </c>
      <c r="D87">
        <v>131.57647058823528</v>
      </c>
      <c r="F87" t="s">
        <v>13128</v>
      </c>
      <c r="G87">
        <v>2</v>
      </c>
      <c r="H87">
        <v>27</v>
      </c>
      <c r="BC87" s="7"/>
      <c r="BD87" s="7"/>
      <c r="BE87" s="7"/>
    </row>
    <row r="88" spans="1:57" x14ac:dyDescent="0.3">
      <c r="A88" t="s">
        <v>13123</v>
      </c>
      <c r="B88" s="9">
        <v>42924</v>
      </c>
      <c r="C88">
        <v>2.5855855855855854</v>
      </c>
      <c r="D88">
        <v>132.1081081081081</v>
      </c>
      <c r="F88" t="s">
        <v>13128</v>
      </c>
      <c r="G88">
        <v>3</v>
      </c>
      <c r="H88">
        <v>25</v>
      </c>
      <c r="BC88" s="7"/>
      <c r="BD88" s="7"/>
      <c r="BE88" s="7"/>
    </row>
    <row r="89" spans="1:57" x14ac:dyDescent="0.3">
      <c r="A89" t="s">
        <v>13123</v>
      </c>
      <c r="B89" s="9">
        <v>42925</v>
      </c>
      <c r="C89">
        <v>2</v>
      </c>
      <c r="D89">
        <v>159</v>
      </c>
      <c r="F89" t="s">
        <v>13128</v>
      </c>
      <c r="G89">
        <v>4</v>
      </c>
      <c r="H89">
        <v>17</v>
      </c>
      <c r="BC89" s="7"/>
      <c r="BD89" s="7"/>
      <c r="BE89" s="7"/>
    </row>
    <row r="90" spans="1:57" x14ac:dyDescent="0.3">
      <c r="A90" t="s">
        <v>13124</v>
      </c>
      <c r="B90" s="9">
        <v>42917</v>
      </c>
      <c r="C90">
        <v>2.5575221238938055</v>
      </c>
      <c r="D90">
        <v>182.56637168141592</v>
      </c>
      <c r="F90" t="s">
        <v>13128</v>
      </c>
      <c r="G90">
        <v>5</v>
      </c>
      <c r="H90">
        <v>19</v>
      </c>
      <c r="BC90" s="7"/>
      <c r="BD90" s="7"/>
      <c r="BE90" s="7"/>
    </row>
    <row r="91" spans="1:57" x14ac:dyDescent="0.3">
      <c r="A91" t="s">
        <v>13124</v>
      </c>
      <c r="B91" s="9">
        <v>42918</v>
      </c>
      <c r="C91">
        <v>2.7428571428571429</v>
      </c>
      <c r="D91">
        <v>187.31428571428572</v>
      </c>
      <c r="F91" t="s">
        <v>13129</v>
      </c>
      <c r="G91">
        <v>1</v>
      </c>
      <c r="H91">
        <v>30</v>
      </c>
      <c r="BC91" s="7"/>
      <c r="BD91" s="7"/>
      <c r="BE91" s="7"/>
    </row>
    <row r="92" spans="1:57" x14ac:dyDescent="0.3">
      <c r="A92" t="s">
        <v>13124</v>
      </c>
      <c r="B92" s="9">
        <v>42919</v>
      </c>
      <c r="C92">
        <v>2.375</v>
      </c>
      <c r="D92">
        <v>131.54464285714286</v>
      </c>
      <c r="F92" t="s">
        <v>13129</v>
      </c>
      <c r="G92">
        <v>2</v>
      </c>
      <c r="H92">
        <v>32</v>
      </c>
      <c r="BC92" s="7"/>
      <c r="BD92" s="7"/>
      <c r="BE92" s="7"/>
    </row>
    <row r="93" spans="1:57" x14ac:dyDescent="0.3">
      <c r="A93" t="s">
        <v>13124</v>
      </c>
      <c r="B93" s="9">
        <v>42920</v>
      </c>
      <c r="C93">
        <v>2.6979166666666665</v>
      </c>
      <c r="D93">
        <v>116.89583333333333</v>
      </c>
      <c r="F93" t="s">
        <v>13129</v>
      </c>
      <c r="G93">
        <v>3</v>
      </c>
      <c r="H93">
        <v>26</v>
      </c>
      <c r="BC93" s="7"/>
      <c r="BD93" s="7"/>
      <c r="BE93" s="7"/>
    </row>
    <row r="94" spans="1:57" x14ac:dyDescent="0.3">
      <c r="A94" t="s">
        <v>13124</v>
      </c>
      <c r="B94" s="9">
        <v>42921</v>
      </c>
      <c r="C94">
        <v>2.2758620689655173</v>
      </c>
      <c r="D94">
        <v>138.55172413793105</v>
      </c>
      <c r="F94" t="s">
        <v>13129</v>
      </c>
      <c r="G94">
        <v>4</v>
      </c>
      <c r="H94">
        <v>15</v>
      </c>
      <c r="BC94" s="7"/>
      <c r="BD94" s="7"/>
      <c r="BE94" s="7"/>
    </row>
    <row r="95" spans="1:57" x14ac:dyDescent="0.3">
      <c r="A95" t="s">
        <v>13124</v>
      </c>
      <c r="B95" s="9">
        <v>42922</v>
      </c>
      <c r="C95">
        <v>2.6176470588235294</v>
      </c>
      <c r="D95">
        <v>136.07843137254903</v>
      </c>
      <c r="F95" t="s">
        <v>13129</v>
      </c>
      <c r="G95">
        <v>5</v>
      </c>
      <c r="H95">
        <v>24</v>
      </c>
      <c r="BC95" s="7"/>
      <c r="BD95" s="7"/>
      <c r="BE95" s="7"/>
    </row>
    <row r="96" spans="1:57" x14ac:dyDescent="0.3">
      <c r="A96" t="s">
        <v>13124</v>
      </c>
      <c r="B96" s="9">
        <v>42923</v>
      </c>
      <c r="C96">
        <v>2.4285714285714284</v>
      </c>
      <c r="D96">
        <v>139.84615384615384</v>
      </c>
      <c r="BC96" s="7"/>
      <c r="BD96" s="7"/>
      <c r="BE96" s="7"/>
    </row>
    <row r="97" spans="1:57" x14ac:dyDescent="0.3">
      <c r="A97" t="s">
        <v>13124</v>
      </c>
      <c r="B97" s="9">
        <v>42924</v>
      </c>
      <c r="C97">
        <v>2.6666666666666665</v>
      </c>
      <c r="D97">
        <v>157.4814814814815</v>
      </c>
      <c r="BC97" s="7"/>
      <c r="BD97" s="7"/>
      <c r="BE97" s="7"/>
    </row>
    <row r="98" spans="1:57" x14ac:dyDescent="0.3">
      <c r="A98" t="s">
        <v>13124</v>
      </c>
      <c r="B98" s="9">
        <v>42925</v>
      </c>
      <c r="C98">
        <v>1.5</v>
      </c>
      <c r="D98">
        <v>1079.5</v>
      </c>
      <c r="BC98" s="7"/>
      <c r="BD98" s="7"/>
      <c r="BE98" s="7"/>
    </row>
    <row r="99" spans="1:57" x14ac:dyDescent="0.3">
      <c r="A99" t="s">
        <v>13125</v>
      </c>
      <c r="B99" s="9">
        <v>42917</v>
      </c>
      <c r="C99">
        <v>2.9811320754716979</v>
      </c>
      <c r="D99">
        <v>213.46226415094338</v>
      </c>
      <c r="BC99" s="7"/>
      <c r="BD99" s="7"/>
      <c r="BE99" s="7"/>
    </row>
    <row r="100" spans="1:57" x14ac:dyDescent="0.3">
      <c r="A100" t="s">
        <v>13125</v>
      </c>
      <c r="B100" s="9">
        <v>42918</v>
      </c>
      <c r="C100">
        <v>3.0396039603960396</v>
      </c>
      <c r="D100">
        <v>216.71287128712871</v>
      </c>
      <c r="BC100" s="7"/>
      <c r="BD100" s="7"/>
      <c r="BE100" s="7"/>
    </row>
    <row r="101" spans="1:57" x14ac:dyDescent="0.3">
      <c r="A101" t="s">
        <v>13125</v>
      </c>
      <c r="B101" s="9">
        <v>42919</v>
      </c>
      <c r="C101">
        <v>3.1607142857142856</v>
      </c>
      <c r="D101">
        <v>283.03571428571428</v>
      </c>
      <c r="BC101" s="7"/>
      <c r="BD101" s="7"/>
      <c r="BE101" s="7"/>
    </row>
    <row r="102" spans="1:57" x14ac:dyDescent="0.3">
      <c r="A102" t="s">
        <v>13125</v>
      </c>
      <c r="B102" s="9">
        <v>42920</v>
      </c>
      <c r="C102">
        <v>3.1029411764705883</v>
      </c>
      <c r="D102">
        <v>287.61764705882354</v>
      </c>
      <c r="BC102" s="7"/>
      <c r="BD102" s="7"/>
      <c r="BE102" s="7"/>
    </row>
    <row r="103" spans="1:57" x14ac:dyDescent="0.3">
      <c r="A103" t="s">
        <v>13125</v>
      </c>
      <c r="B103" s="9">
        <v>42921</v>
      </c>
      <c r="C103">
        <v>3.1923076923076925</v>
      </c>
      <c r="D103">
        <v>223.12820512820514</v>
      </c>
      <c r="BC103" s="7"/>
      <c r="BD103" s="7"/>
      <c r="BE103" s="7"/>
    </row>
    <row r="104" spans="1:57" x14ac:dyDescent="0.3">
      <c r="A104" t="s">
        <v>13125</v>
      </c>
      <c r="B104" s="9">
        <v>42922</v>
      </c>
      <c r="C104">
        <v>3.1666666666666665</v>
      </c>
      <c r="D104">
        <v>228.28205128205127</v>
      </c>
      <c r="BC104" s="7"/>
      <c r="BD104" s="7"/>
      <c r="BE104" s="7"/>
    </row>
    <row r="105" spans="1:57" x14ac:dyDescent="0.3">
      <c r="A105" t="s">
        <v>13125</v>
      </c>
      <c r="B105" s="9">
        <v>42923</v>
      </c>
      <c r="C105">
        <v>3.1578947368421053</v>
      </c>
      <c r="D105">
        <v>227.22368421052633</v>
      </c>
      <c r="BC105" s="7"/>
      <c r="BD105" s="7"/>
      <c r="BE105" s="7"/>
    </row>
    <row r="106" spans="1:57" x14ac:dyDescent="0.3">
      <c r="A106" t="s">
        <v>13125</v>
      </c>
      <c r="B106" s="9">
        <v>42924</v>
      </c>
      <c r="C106">
        <v>3.3012048192771086</v>
      </c>
      <c r="D106">
        <v>260.7831325301205</v>
      </c>
      <c r="BC106" s="7"/>
      <c r="BD106" s="7"/>
      <c r="BE106" s="7"/>
    </row>
    <row r="107" spans="1:57" x14ac:dyDescent="0.3">
      <c r="A107" t="s">
        <v>13125</v>
      </c>
      <c r="B107" s="9">
        <v>42925</v>
      </c>
      <c r="C107">
        <v>4</v>
      </c>
      <c r="D107">
        <v>319</v>
      </c>
      <c r="BC107" s="7"/>
      <c r="BD107" s="7"/>
      <c r="BE107" s="7"/>
    </row>
    <row r="108" spans="1:57" x14ac:dyDescent="0.3">
      <c r="A108" t="s">
        <v>13126</v>
      </c>
      <c r="B108" s="9">
        <v>42917</v>
      </c>
      <c r="C108">
        <v>3.3652173913043479</v>
      </c>
      <c r="D108">
        <v>299.26956521739129</v>
      </c>
      <c r="BC108" s="7"/>
      <c r="BD108" s="7"/>
      <c r="BE108" s="7"/>
    </row>
    <row r="109" spans="1:57" x14ac:dyDescent="0.3">
      <c r="A109" t="s">
        <v>13126</v>
      </c>
      <c r="B109" s="9">
        <v>42918</v>
      </c>
      <c r="C109">
        <v>3.2596153846153846</v>
      </c>
      <c r="D109">
        <v>259.22115384615387</v>
      </c>
      <c r="BC109" s="7"/>
      <c r="BD109" s="7"/>
      <c r="BE109" s="7"/>
    </row>
    <row r="110" spans="1:57" x14ac:dyDescent="0.3">
      <c r="A110" t="s">
        <v>13126</v>
      </c>
      <c r="B110" s="9">
        <v>42919</v>
      </c>
      <c r="C110">
        <v>3.1960784313725492</v>
      </c>
      <c r="D110">
        <v>380.8235294117647</v>
      </c>
      <c r="BC110" s="7"/>
      <c r="BD110" s="7"/>
      <c r="BE110" s="7"/>
    </row>
    <row r="111" spans="1:57" x14ac:dyDescent="0.3">
      <c r="A111" t="s">
        <v>13126</v>
      </c>
      <c r="B111" s="9">
        <v>42920</v>
      </c>
      <c r="C111">
        <v>3.2183908045977012</v>
      </c>
      <c r="D111">
        <v>245.43678160919541</v>
      </c>
      <c r="BC111" s="7"/>
      <c r="BD111" s="7"/>
      <c r="BE111" s="7"/>
    </row>
    <row r="112" spans="1:57" x14ac:dyDescent="0.3">
      <c r="A112" t="s">
        <v>13126</v>
      </c>
      <c r="B112" s="9">
        <v>42921</v>
      </c>
      <c r="C112">
        <v>3.2121212121212119</v>
      </c>
      <c r="D112">
        <v>278.90909090909093</v>
      </c>
      <c r="BC112" s="7"/>
      <c r="BD112" s="7"/>
      <c r="BE112" s="7"/>
    </row>
    <row r="113" spans="1:57" x14ac:dyDescent="0.3">
      <c r="A113" t="s">
        <v>13126</v>
      </c>
      <c r="B113" s="9">
        <v>42922</v>
      </c>
      <c r="C113">
        <v>3.5531914893617023</v>
      </c>
      <c r="D113">
        <v>263.91489361702128</v>
      </c>
      <c r="BC113" s="7"/>
      <c r="BD113" s="7"/>
      <c r="BE113" s="7"/>
    </row>
    <row r="114" spans="1:57" x14ac:dyDescent="0.3">
      <c r="A114" t="s">
        <v>13126</v>
      </c>
      <c r="B114" s="9">
        <v>42923</v>
      </c>
      <c r="C114">
        <v>3.1477272727272729</v>
      </c>
      <c r="D114">
        <v>243.69318181818181</v>
      </c>
      <c r="BC114" s="7"/>
      <c r="BD114" s="7"/>
      <c r="BE114" s="7"/>
    </row>
    <row r="115" spans="1:57" x14ac:dyDescent="0.3">
      <c r="A115" t="s">
        <v>13126</v>
      </c>
      <c r="B115" s="9">
        <v>42924</v>
      </c>
      <c r="C115">
        <v>3.3762376237623761</v>
      </c>
      <c r="D115">
        <v>280.86138613861385</v>
      </c>
      <c r="BC115" s="7"/>
      <c r="BD115" s="7"/>
      <c r="BE115" s="7"/>
    </row>
    <row r="116" spans="1:57" x14ac:dyDescent="0.3">
      <c r="A116" t="s">
        <v>13126</v>
      </c>
      <c r="B116" s="9">
        <v>42925</v>
      </c>
      <c r="C116">
        <v>2.5</v>
      </c>
      <c r="D116">
        <v>178</v>
      </c>
      <c r="BC116" s="7"/>
      <c r="BD116" s="7"/>
      <c r="BE116" s="7"/>
    </row>
    <row r="117" spans="1:57" x14ac:dyDescent="0.3">
      <c r="A117" t="s">
        <v>13128</v>
      </c>
      <c r="B117" s="9">
        <v>42917</v>
      </c>
      <c r="C117">
        <v>2.6859504132231407</v>
      </c>
      <c r="D117">
        <v>209.95041322314049</v>
      </c>
      <c r="BC117" s="7"/>
      <c r="BD117" s="7"/>
      <c r="BE117" s="7"/>
    </row>
    <row r="118" spans="1:57" x14ac:dyDescent="0.3">
      <c r="A118" t="s">
        <v>13128</v>
      </c>
      <c r="B118" s="9">
        <v>42918</v>
      </c>
      <c r="C118">
        <v>2.8909090909090911</v>
      </c>
      <c r="D118">
        <v>246.87272727272727</v>
      </c>
      <c r="BC118" s="7"/>
      <c r="BD118" s="7"/>
      <c r="BE118" s="7"/>
    </row>
    <row r="119" spans="1:57" x14ac:dyDescent="0.3">
      <c r="A119" t="s">
        <v>13128</v>
      </c>
      <c r="B119" s="9">
        <v>42919</v>
      </c>
      <c r="C119">
        <v>2.6607142857142856</v>
      </c>
      <c r="D119">
        <v>217.95535714285714</v>
      </c>
      <c r="BC119" s="7"/>
      <c r="BD119" s="7"/>
      <c r="BE119" s="7"/>
    </row>
    <row r="120" spans="1:57" x14ac:dyDescent="0.3">
      <c r="A120" t="s">
        <v>13128</v>
      </c>
      <c r="B120" s="9">
        <v>42920</v>
      </c>
      <c r="C120">
        <v>2.8333333333333335</v>
      </c>
      <c r="D120">
        <v>169.3452380952381</v>
      </c>
      <c r="BC120" s="7"/>
      <c r="BD120" s="7"/>
      <c r="BE120" s="7"/>
    </row>
    <row r="121" spans="1:57" x14ac:dyDescent="0.3">
      <c r="A121" t="s">
        <v>13128</v>
      </c>
      <c r="B121" s="9">
        <v>42921</v>
      </c>
      <c r="C121">
        <v>2.8190476190476192</v>
      </c>
      <c r="D121">
        <v>269.89523809523808</v>
      </c>
      <c r="BC121" s="7"/>
      <c r="BD121" s="7"/>
      <c r="BE121" s="7"/>
    </row>
    <row r="122" spans="1:57" x14ac:dyDescent="0.3">
      <c r="A122" t="s">
        <v>13128</v>
      </c>
      <c r="B122" s="9">
        <v>42922</v>
      </c>
      <c r="C122">
        <v>2.9772727272727271</v>
      </c>
      <c r="D122">
        <v>255.18181818181819</v>
      </c>
      <c r="BC122" s="7"/>
      <c r="BD122" s="7"/>
      <c r="BE122" s="7"/>
    </row>
    <row r="123" spans="1:57" x14ac:dyDescent="0.3">
      <c r="A123" t="s">
        <v>13128</v>
      </c>
      <c r="B123" s="9">
        <v>42923</v>
      </c>
      <c r="C123">
        <v>3.0337078651685392</v>
      </c>
      <c r="D123">
        <v>253.7865168539326</v>
      </c>
      <c r="BC123" s="7"/>
      <c r="BD123" s="7"/>
      <c r="BE123" s="7"/>
    </row>
    <row r="124" spans="1:57" x14ac:dyDescent="0.3">
      <c r="A124" t="s">
        <v>13128</v>
      </c>
      <c r="B124" s="9">
        <v>42924</v>
      </c>
      <c r="C124">
        <v>3.4842105263157896</v>
      </c>
      <c r="D124">
        <v>196.8</v>
      </c>
      <c r="BC124" s="7"/>
      <c r="BD124" s="7"/>
      <c r="BE124" s="7"/>
    </row>
    <row r="125" spans="1:57" x14ac:dyDescent="0.3">
      <c r="A125" t="s">
        <v>13128</v>
      </c>
      <c r="B125" s="9">
        <v>42925</v>
      </c>
      <c r="C125">
        <v>2.75</v>
      </c>
      <c r="D125">
        <v>122.5</v>
      </c>
      <c r="BC125" s="7"/>
      <c r="BD125" s="7"/>
      <c r="BE125" s="7"/>
    </row>
    <row r="126" spans="1:57" x14ac:dyDescent="0.3">
      <c r="A126" t="s">
        <v>13129</v>
      </c>
      <c r="B126" s="9">
        <v>42917</v>
      </c>
      <c r="C126">
        <v>2.7716535433070866</v>
      </c>
      <c r="D126">
        <v>171.33070866141733</v>
      </c>
      <c r="BC126" s="7"/>
      <c r="BD126" s="7"/>
      <c r="BE126" s="7"/>
    </row>
    <row r="127" spans="1:57" x14ac:dyDescent="0.3">
      <c r="A127" t="s">
        <v>13129</v>
      </c>
      <c r="B127" s="9">
        <v>42918</v>
      </c>
      <c r="C127">
        <v>2.7543859649122808</v>
      </c>
      <c r="D127">
        <v>192.81578947368422</v>
      </c>
      <c r="BC127" s="7"/>
      <c r="BD127" s="7"/>
      <c r="BE127" s="7"/>
    </row>
    <row r="128" spans="1:57" x14ac:dyDescent="0.3">
      <c r="A128" t="s">
        <v>13129</v>
      </c>
      <c r="B128" s="9">
        <v>42919</v>
      </c>
      <c r="C128">
        <v>2.954954954954955</v>
      </c>
      <c r="D128">
        <v>162.90090090090089</v>
      </c>
      <c r="BC128" s="7"/>
      <c r="BD128" s="7"/>
      <c r="BE128" s="7"/>
    </row>
    <row r="129" spans="1:57" x14ac:dyDescent="0.3">
      <c r="A129" t="s">
        <v>13129</v>
      </c>
      <c r="B129" s="9">
        <v>42920</v>
      </c>
      <c r="C129">
        <v>2.6746987951807228</v>
      </c>
      <c r="D129">
        <v>181.55421686746988</v>
      </c>
      <c r="BC129" s="7"/>
      <c r="BD129" s="7"/>
      <c r="BE129" s="7"/>
    </row>
    <row r="130" spans="1:57" x14ac:dyDescent="0.3">
      <c r="A130" t="s">
        <v>13129</v>
      </c>
      <c r="B130" s="9">
        <v>42921</v>
      </c>
      <c r="C130">
        <v>2.5784313725490198</v>
      </c>
      <c r="D130">
        <v>141.1764705882353</v>
      </c>
      <c r="BC130" s="7"/>
      <c r="BD130" s="7"/>
      <c r="BE130" s="7"/>
    </row>
    <row r="131" spans="1:57" x14ac:dyDescent="0.3">
      <c r="A131" t="s">
        <v>13129</v>
      </c>
      <c r="B131" s="9">
        <v>42922</v>
      </c>
      <c r="C131">
        <v>3.0813953488372094</v>
      </c>
      <c r="D131">
        <v>192.74418604651163</v>
      </c>
      <c r="BC131" s="7"/>
      <c r="BD131" s="7"/>
      <c r="BE131" s="7"/>
    </row>
    <row r="132" spans="1:57" x14ac:dyDescent="0.3">
      <c r="A132" t="s">
        <v>13129</v>
      </c>
      <c r="B132" s="9">
        <v>42923</v>
      </c>
      <c r="C132">
        <v>2.8867924528301887</v>
      </c>
      <c r="D132">
        <v>194</v>
      </c>
      <c r="BC132" s="7"/>
      <c r="BD132" s="7"/>
      <c r="BE132" s="7"/>
    </row>
    <row r="133" spans="1:57" x14ac:dyDescent="0.3">
      <c r="A133" t="s">
        <v>13129</v>
      </c>
      <c r="B133" s="9">
        <v>42924</v>
      </c>
      <c r="C133">
        <v>2.9666666666666668</v>
      </c>
      <c r="D133">
        <v>137.80000000000001</v>
      </c>
      <c r="BC133" s="7"/>
      <c r="BD133" s="7"/>
      <c r="BE133" s="7"/>
    </row>
    <row r="134" spans="1:57" x14ac:dyDescent="0.3">
      <c r="A134" t="s">
        <v>13129</v>
      </c>
      <c r="B134" s="9">
        <v>42925</v>
      </c>
      <c r="C134">
        <v>5</v>
      </c>
      <c r="D134">
        <v>470</v>
      </c>
      <c r="BC134" s="7"/>
      <c r="BD134" s="7"/>
      <c r="BE134" s="7"/>
    </row>
    <row r="135" spans="1:57" x14ac:dyDescent="0.3">
      <c r="BC135" s="7"/>
      <c r="BD135" s="7"/>
      <c r="BE135" s="7"/>
    </row>
    <row r="136" spans="1:57" x14ac:dyDescent="0.3">
      <c r="BC136" s="7"/>
      <c r="BD136" s="7"/>
      <c r="BE136" s="7"/>
    </row>
    <row r="137" spans="1:57" x14ac:dyDescent="0.3">
      <c r="BC137" s="7"/>
      <c r="BD137" s="7"/>
      <c r="BE137" s="7"/>
    </row>
    <row r="138" spans="1:57" x14ac:dyDescent="0.3">
      <c r="BC138" s="7"/>
      <c r="BD138" s="7"/>
      <c r="BE138" s="7"/>
    </row>
    <row r="139" spans="1:57" x14ac:dyDescent="0.3">
      <c r="BC139" s="7"/>
      <c r="BD139" s="7"/>
      <c r="BE139" s="7"/>
    </row>
    <row r="140" spans="1:57" x14ac:dyDescent="0.3">
      <c r="BC140" s="7"/>
      <c r="BD140" s="7"/>
      <c r="BE140" s="7"/>
    </row>
    <row r="141" spans="1:57" x14ac:dyDescent="0.3">
      <c r="BC141" s="7"/>
      <c r="BD141" s="7"/>
      <c r="BE141" s="7"/>
    </row>
    <row r="142" spans="1:57" x14ac:dyDescent="0.3">
      <c r="BC142" s="7"/>
      <c r="BD142" s="7"/>
      <c r="BE142" s="7"/>
    </row>
    <row r="143" spans="1:57" x14ac:dyDescent="0.3">
      <c r="BC143" s="7"/>
      <c r="BD143" s="7"/>
      <c r="BE143" s="7"/>
    </row>
    <row r="144" spans="1:57" x14ac:dyDescent="0.3">
      <c r="BC144" s="7"/>
      <c r="BD144" s="7"/>
      <c r="BE144" s="7"/>
    </row>
    <row r="145" spans="55:57" x14ac:dyDescent="0.3">
      <c r="BC145" s="7"/>
      <c r="BD145" s="7"/>
      <c r="BE145" s="7"/>
    </row>
    <row r="146" spans="55:57" x14ac:dyDescent="0.3">
      <c r="BC146" s="7"/>
      <c r="BD146" s="7"/>
      <c r="BE146" s="7"/>
    </row>
    <row r="147" spans="55:57" x14ac:dyDescent="0.3">
      <c r="BC147" s="7"/>
      <c r="BD147" s="7"/>
      <c r="BE147" s="7"/>
    </row>
    <row r="148" spans="55:57" x14ac:dyDescent="0.3">
      <c r="BC148" s="7"/>
      <c r="BD148" s="7"/>
      <c r="BE148" s="7"/>
    </row>
    <row r="149" spans="55:57" x14ac:dyDescent="0.3">
      <c r="BC149" s="7"/>
      <c r="BD149" s="7"/>
      <c r="BE149" s="7"/>
    </row>
    <row r="150" spans="55:57" x14ac:dyDescent="0.3">
      <c r="BC150" s="7"/>
      <c r="BD150" s="7"/>
      <c r="BE150" s="7"/>
    </row>
    <row r="151" spans="55:57" x14ac:dyDescent="0.3">
      <c r="BC151" s="7"/>
      <c r="BD151" s="7"/>
      <c r="BE151" s="7"/>
    </row>
    <row r="152" spans="55:57" x14ac:dyDescent="0.3">
      <c r="BC152" s="7"/>
      <c r="BD152" s="7"/>
      <c r="BE152" s="7"/>
    </row>
    <row r="153" spans="55:57" x14ac:dyDescent="0.3">
      <c r="BC153" s="7"/>
      <c r="BD153" s="7"/>
      <c r="BE153" s="7"/>
    </row>
    <row r="154" spans="55:57" x14ac:dyDescent="0.3">
      <c r="BC154" s="7"/>
      <c r="BD154" s="7"/>
      <c r="BE154" s="7"/>
    </row>
    <row r="155" spans="55:57" x14ac:dyDescent="0.3">
      <c r="BC155" s="7"/>
      <c r="BD155" s="7"/>
      <c r="BE155" s="7"/>
    </row>
    <row r="156" spans="55:57" x14ac:dyDescent="0.3">
      <c r="BC156" s="7"/>
      <c r="BD156" s="7"/>
      <c r="BE156" s="7"/>
    </row>
    <row r="157" spans="55:57" x14ac:dyDescent="0.3">
      <c r="BC157" s="7"/>
      <c r="BD157" s="7"/>
      <c r="BE157" s="7"/>
    </row>
    <row r="158" spans="55:57" x14ac:dyDescent="0.3">
      <c r="BC158" s="7"/>
      <c r="BD158" s="7"/>
      <c r="BE158" s="7"/>
    </row>
    <row r="159" spans="55:57" x14ac:dyDescent="0.3">
      <c r="BC159" s="7"/>
      <c r="BD159" s="7"/>
      <c r="BE159" s="7"/>
    </row>
    <row r="160" spans="55:57" x14ac:dyDescent="0.3">
      <c r="BC160" s="7"/>
      <c r="BD160" s="7"/>
      <c r="BE160" s="7"/>
    </row>
    <row r="161" spans="55:57" x14ac:dyDescent="0.3">
      <c r="BC161" s="7"/>
      <c r="BD161" s="7"/>
      <c r="BE161" s="7"/>
    </row>
    <row r="162" spans="55:57" x14ac:dyDescent="0.3">
      <c r="BC162" s="7"/>
      <c r="BD162" s="7"/>
      <c r="BE162" s="7"/>
    </row>
    <row r="163" spans="55:57" x14ac:dyDescent="0.3">
      <c r="BC163" s="7"/>
      <c r="BD163" s="7"/>
      <c r="BE163" s="7"/>
    </row>
    <row r="164" spans="55:57" x14ac:dyDescent="0.3">
      <c r="BC164" s="7"/>
      <c r="BD164" s="7"/>
      <c r="BE164" s="7"/>
    </row>
    <row r="165" spans="55:57" x14ac:dyDescent="0.3">
      <c r="BC165" s="7"/>
      <c r="BD165" s="7"/>
      <c r="BE165" s="7"/>
    </row>
    <row r="166" spans="55:57" x14ac:dyDescent="0.3">
      <c r="BC166" s="7"/>
      <c r="BD166" s="7"/>
      <c r="BE166" s="7"/>
    </row>
    <row r="167" spans="55:57" x14ac:dyDescent="0.3">
      <c r="BC167" s="7"/>
      <c r="BD167" s="7"/>
      <c r="BE167" s="7"/>
    </row>
    <row r="168" spans="55:57" x14ac:dyDescent="0.3">
      <c r="BC168" s="7"/>
      <c r="BD168" s="7"/>
      <c r="BE168" s="7"/>
    </row>
    <row r="169" spans="55:57" x14ac:dyDescent="0.3">
      <c r="BC169" s="7"/>
      <c r="BD169" s="7"/>
      <c r="BE169" s="7"/>
    </row>
    <row r="170" spans="55:57" x14ac:dyDescent="0.3">
      <c r="BC170" s="7"/>
      <c r="BD170" s="7"/>
      <c r="BE170" s="7"/>
    </row>
    <row r="171" spans="55:57" x14ac:dyDescent="0.3">
      <c r="BC171" s="7"/>
      <c r="BD171" s="7"/>
      <c r="BE171" s="7"/>
    </row>
    <row r="172" spans="55:57" x14ac:dyDescent="0.3">
      <c r="BC172" s="7"/>
      <c r="BD172" s="7"/>
      <c r="BE172" s="7"/>
    </row>
    <row r="173" spans="55:57" x14ac:dyDescent="0.3">
      <c r="BC173" s="7"/>
      <c r="BD173" s="7"/>
      <c r="BE173" s="7"/>
    </row>
    <row r="174" spans="55:57" x14ac:dyDescent="0.3">
      <c r="BC174" s="7"/>
      <c r="BD174" s="7"/>
      <c r="BE174" s="7"/>
    </row>
    <row r="175" spans="55:57" x14ac:dyDescent="0.3">
      <c r="BC175" s="7"/>
      <c r="BD175" s="7"/>
      <c r="BE175" s="7"/>
    </row>
    <row r="176" spans="55:57" x14ac:dyDescent="0.3">
      <c r="BC176" s="7"/>
      <c r="BD176" s="7"/>
      <c r="BE176" s="7"/>
    </row>
    <row r="177" spans="55:57" x14ac:dyDescent="0.3">
      <c r="BC177" s="7"/>
      <c r="BD177" s="7"/>
      <c r="BE177" s="7"/>
    </row>
    <row r="178" spans="55:57" x14ac:dyDescent="0.3">
      <c r="BC178" s="7"/>
      <c r="BD178" s="7"/>
      <c r="BE178" s="7"/>
    </row>
    <row r="179" spans="55:57" x14ac:dyDescent="0.3">
      <c r="BC179" s="7"/>
      <c r="BD179" s="7"/>
      <c r="BE179" s="7"/>
    </row>
    <row r="180" spans="55:57" x14ac:dyDescent="0.3">
      <c r="BC180" s="7"/>
      <c r="BD180" s="7"/>
      <c r="BE180" s="7"/>
    </row>
    <row r="181" spans="55:57" x14ac:dyDescent="0.3">
      <c r="BC181" s="7"/>
      <c r="BD181" s="7"/>
      <c r="BE181" s="7"/>
    </row>
    <row r="182" spans="55:57" x14ac:dyDescent="0.3">
      <c r="BC182" s="7"/>
      <c r="BD182" s="7"/>
      <c r="BE182" s="7"/>
    </row>
    <row r="183" spans="55:57" x14ac:dyDescent="0.3">
      <c r="BC183" s="7"/>
      <c r="BD183" s="7"/>
      <c r="BE183" s="7"/>
    </row>
    <row r="184" spans="55:57" x14ac:dyDescent="0.3">
      <c r="BC184" s="7"/>
      <c r="BD184" s="7"/>
      <c r="BE184" s="7"/>
    </row>
    <row r="185" spans="55:57" x14ac:dyDescent="0.3">
      <c r="BC185" s="7"/>
      <c r="BD185" s="7"/>
      <c r="BE185" s="7"/>
    </row>
    <row r="186" spans="55:57" x14ac:dyDescent="0.3">
      <c r="BC186" s="7"/>
      <c r="BD186" s="7"/>
      <c r="BE186" s="7"/>
    </row>
    <row r="187" spans="55:57" x14ac:dyDescent="0.3">
      <c r="BC187" s="7"/>
      <c r="BD187" s="7"/>
      <c r="BE187" s="7"/>
    </row>
    <row r="188" spans="55:57" x14ac:dyDescent="0.3">
      <c r="BC188" s="7"/>
      <c r="BD188" s="7"/>
      <c r="BE188" s="7"/>
    </row>
    <row r="189" spans="55:57" x14ac:dyDescent="0.3">
      <c r="BC189" s="7"/>
      <c r="BD189" s="7"/>
      <c r="BE189" s="7"/>
    </row>
    <row r="190" spans="55:57" x14ac:dyDescent="0.3">
      <c r="BC190" s="7"/>
      <c r="BD190" s="7"/>
      <c r="BE190" s="7"/>
    </row>
    <row r="191" spans="55:57" x14ac:dyDescent="0.3">
      <c r="BC191" s="7"/>
      <c r="BD191" s="7"/>
      <c r="BE191" s="7"/>
    </row>
    <row r="192" spans="55:57" x14ac:dyDescent="0.3">
      <c r="BC192" s="7"/>
      <c r="BD192" s="7"/>
      <c r="BE192" s="7"/>
    </row>
    <row r="193" spans="55:57" x14ac:dyDescent="0.3">
      <c r="BC193" s="7"/>
      <c r="BD193" s="7"/>
      <c r="BE193" s="7"/>
    </row>
    <row r="194" spans="55:57" x14ac:dyDescent="0.3">
      <c r="BC194" s="7"/>
      <c r="BD194" s="7"/>
      <c r="BE194" s="7"/>
    </row>
    <row r="195" spans="55:57" x14ac:dyDescent="0.3">
      <c r="BC195" s="7"/>
      <c r="BD195" s="7"/>
      <c r="BE195" s="7"/>
    </row>
    <row r="196" spans="55:57" x14ac:dyDescent="0.3">
      <c r="BC196" s="7"/>
      <c r="BD196" s="7"/>
      <c r="BE196" s="7"/>
    </row>
    <row r="197" spans="55:57" x14ac:dyDescent="0.3">
      <c r="BC197" s="7"/>
      <c r="BD197" s="7"/>
      <c r="BE197" s="7"/>
    </row>
    <row r="198" spans="55:57" x14ac:dyDescent="0.3">
      <c r="BC198" s="7"/>
      <c r="BD198" s="7"/>
      <c r="BE198" s="7"/>
    </row>
    <row r="199" spans="55:57" x14ac:dyDescent="0.3">
      <c r="BC199" s="7"/>
      <c r="BD199" s="7"/>
      <c r="BE199" s="7"/>
    </row>
    <row r="200" spans="55:57" x14ac:dyDescent="0.3">
      <c r="BC200" s="7"/>
      <c r="BD200" s="7"/>
      <c r="BE200" s="7"/>
    </row>
    <row r="201" spans="55:57" x14ac:dyDescent="0.3">
      <c r="BC201" s="7"/>
      <c r="BD201" s="7"/>
      <c r="BE201" s="7"/>
    </row>
    <row r="202" spans="55:57" x14ac:dyDescent="0.3">
      <c r="BC202" s="7"/>
      <c r="BD202" s="7"/>
      <c r="BE202" s="7"/>
    </row>
    <row r="203" spans="55:57" x14ac:dyDescent="0.3">
      <c r="BC203" s="7"/>
      <c r="BD203" s="7"/>
      <c r="BE203" s="7"/>
    </row>
    <row r="204" spans="55:57" x14ac:dyDescent="0.3">
      <c r="BC204" s="7"/>
      <c r="BD204" s="7"/>
      <c r="BE204" s="7"/>
    </row>
    <row r="205" spans="55:57" x14ac:dyDescent="0.3">
      <c r="BC205" s="7"/>
      <c r="BD205" s="7"/>
      <c r="BE205" s="7"/>
    </row>
    <row r="206" spans="55:57" x14ac:dyDescent="0.3">
      <c r="BC206" s="7"/>
      <c r="BD206" s="7"/>
      <c r="BE206" s="7"/>
    </row>
    <row r="207" spans="55:57" x14ac:dyDescent="0.3">
      <c r="BC207" s="7"/>
      <c r="BD207" s="7"/>
      <c r="BE207" s="7"/>
    </row>
    <row r="208" spans="55:57" x14ac:dyDescent="0.3">
      <c r="BC208" s="7"/>
      <c r="BD208" s="7"/>
      <c r="BE208" s="7"/>
    </row>
    <row r="209" spans="55:57" x14ac:dyDescent="0.3">
      <c r="BC209" s="7"/>
      <c r="BD209" s="7"/>
      <c r="BE209" s="7"/>
    </row>
    <row r="210" spans="55:57" x14ac:dyDescent="0.3">
      <c r="BC210" s="7"/>
      <c r="BD210" s="7"/>
      <c r="BE210" s="7"/>
    </row>
    <row r="211" spans="55:57" x14ac:dyDescent="0.3">
      <c r="BC211" s="7"/>
      <c r="BD211" s="7"/>
      <c r="BE211" s="7"/>
    </row>
    <row r="212" spans="55:57" x14ac:dyDescent="0.3">
      <c r="BC212" s="7"/>
      <c r="BD212" s="7"/>
      <c r="BE212" s="7"/>
    </row>
    <row r="213" spans="55:57" x14ac:dyDescent="0.3">
      <c r="BC213" s="7"/>
      <c r="BD213" s="7"/>
      <c r="BE213" s="7"/>
    </row>
    <row r="214" spans="55:57" x14ac:dyDescent="0.3">
      <c r="BC214" s="7"/>
      <c r="BD214" s="7"/>
      <c r="BE214" s="7"/>
    </row>
    <row r="215" spans="55:57" x14ac:dyDescent="0.3">
      <c r="BC215" s="7"/>
      <c r="BD215" s="7"/>
      <c r="BE215" s="7"/>
    </row>
    <row r="216" spans="55:57" x14ac:dyDescent="0.3">
      <c r="BC216" s="7"/>
      <c r="BD216" s="7"/>
      <c r="BE216" s="7"/>
    </row>
    <row r="217" spans="55:57" x14ac:dyDescent="0.3">
      <c r="BC217" s="7"/>
      <c r="BD217" s="7"/>
      <c r="BE217" s="7"/>
    </row>
    <row r="218" spans="55:57" x14ac:dyDescent="0.3">
      <c r="BC218" s="7"/>
      <c r="BD218" s="7"/>
      <c r="BE218" s="7"/>
    </row>
    <row r="219" spans="55:57" x14ac:dyDescent="0.3">
      <c r="BC219" s="7"/>
      <c r="BD219" s="7"/>
      <c r="BE219" s="7"/>
    </row>
    <row r="220" spans="55:57" x14ac:dyDescent="0.3">
      <c r="BC220" s="7"/>
      <c r="BD220" s="7"/>
      <c r="BE220" s="7"/>
    </row>
    <row r="221" spans="55:57" x14ac:dyDescent="0.3">
      <c r="BC221" s="7"/>
      <c r="BD221" s="7"/>
      <c r="BE221" s="7"/>
    </row>
    <row r="222" spans="55:57" x14ac:dyDescent="0.3">
      <c r="BC222" s="7"/>
      <c r="BD222" s="7"/>
      <c r="BE222" s="7"/>
    </row>
    <row r="223" spans="55:57" x14ac:dyDescent="0.3">
      <c r="BC223" s="7"/>
      <c r="BD223" s="7"/>
      <c r="BE223" s="7"/>
    </row>
    <row r="224" spans="55:57" x14ac:dyDescent="0.3">
      <c r="BC224" s="7"/>
      <c r="BD224" s="7"/>
      <c r="BE224" s="7"/>
    </row>
    <row r="225" spans="55:57" x14ac:dyDescent="0.3">
      <c r="BC225" s="7"/>
      <c r="BD225" s="7"/>
      <c r="BE225" s="7"/>
    </row>
    <row r="226" spans="55:57" x14ac:dyDescent="0.3">
      <c r="BC226" s="7"/>
      <c r="BD226" s="7"/>
      <c r="BE226" s="7"/>
    </row>
    <row r="227" spans="55:57" x14ac:dyDescent="0.3">
      <c r="BC227" s="7"/>
      <c r="BD227" s="7"/>
      <c r="BE227" s="7"/>
    </row>
    <row r="228" spans="55:57" x14ac:dyDescent="0.3">
      <c r="BC228" s="7"/>
      <c r="BD228" s="7"/>
      <c r="BE228" s="7"/>
    </row>
    <row r="229" spans="55:57" x14ac:dyDescent="0.3">
      <c r="BC229" s="7"/>
      <c r="BD229" s="7"/>
      <c r="BE229" s="7"/>
    </row>
    <row r="230" spans="55:57" x14ac:dyDescent="0.3">
      <c r="BC230" s="7"/>
      <c r="BD230" s="7"/>
      <c r="BE230" s="7"/>
    </row>
    <row r="231" spans="55:57" x14ac:dyDescent="0.3">
      <c r="BC231" s="7"/>
      <c r="BD231" s="7"/>
      <c r="BE231" s="7"/>
    </row>
    <row r="232" spans="55:57" x14ac:dyDescent="0.3">
      <c r="BC232" s="7"/>
      <c r="BD232" s="7"/>
      <c r="BE232" s="7"/>
    </row>
    <row r="233" spans="55:57" x14ac:dyDescent="0.3">
      <c r="BC233" s="7"/>
      <c r="BD233" s="7"/>
      <c r="BE233" s="7"/>
    </row>
    <row r="234" spans="55:57" x14ac:dyDescent="0.3">
      <c r="BC234" s="7"/>
      <c r="BD234" s="7"/>
      <c r="BE234" s="7"/>
    </row>
    <row r="235" spans="55:57" x14ac:dyDescent="0.3">
      <c r="BC235" s="7"/>
      <c r="BD235" s="7"/>
      <c r="BE235" s="7"/>
    </row>
    <row r="236" spans="55:57" x14ac:dyDescent="0.3">
      <c r="BC236" s="7"/>
      <c r="BD236" s="7"/>
      <c r="BE236" s="7"/>
    </row>
    <row r="237" spans="55:57" x14ac:dyDescent="0.3">
      <c r="BC237" s="7"/>
      <c r="BD237" s="7"/>
      <c r="BE237" s="7"/>
    </row>
    <row r="238" spans="55:57" x14ac:dyDescent="0.3">
      <c r="BC238" s="7"/>
      <c r="BD238" s="7"/>
      <c r="BE238" s="7"/>
    </row>
    <row r="239" spans="55:57" x14ac:dyDescent="0.3">
      <c r="BC239" s="7"/>
      <c r="BD239" s="7"/>
      <c r="BE239" s="7"/>
    </row>
    <row r="240" spans="55:57" x14ac:dyDescent="0.3">
      <c r="BC240" s="7"/>
      <c r="BD240" s="7"/>
      <c r="BE240" s="7"/>
    </row>
    <row r="241" spans="55:57" x14ac:dyDescent="0.3">
      <c r="BC241" s="7"/>
      <c r="BD241" s="7"/>
      <c r="BE241" s="7"/>
    </row>
    <row r="242" spans="55:57" x14ac:dyDescent="0.3">
      <c r="BC242" s="7"/>
      <c r="BD242" s="7"/>
      <c r="BE242" s="7"/>
    </row>
    <row r="243" spans="55:57" x14ac:dyDescent="0.3">
      <c r="BC243" s="7"/>
      <c r="BD243" s="7"/>
      <c r="BE243" s="7"/>
    </row>
    <row r="244" spans="55:57" x14ac:dyDescent="0.3">
      <c r="BC244" s="7"/>
      <c r="BD244" s="7"/>
      <c r="BE244" s="7"/>
    </row>
    <row r="245" spans="55:57" x14ac:dyDescent="0.3">
      <c r="BC245" s="7"/>
      <c r="BD245" s="7"/>
      <c r="BE245" s="7"/>
    </row>
    <row r="246" spans="55:57" x14ac:dyDescent="0.3">
      <c r="BC246" s="7"/>
      <c r="BD246" s="7"/>
      <c r="BE246" s="7"/>
    </row>
    <row r="247" spans="55:57" x14ac:dyDescent="0.3">
      <c r="BC247" s="7"/>
      <c r="BD247" s="7"/>
      <c r="BE247" s="7"/>
    </row>
    <row r="248" spans="55:57" x14ac:dyDescent="0.3">
      <c r="BC248" s="7"/>
      <c r="BD248" s="7"/>
      <c r="BE248" s="7"/>
    </row>
    <row r="249" spans="55:57" x14ac:dyDescent="0.3">
      <c r="BC249" s="7"/>
      <c r="BD249" s="7"/>
    </row>
    <row r="250" spans="55:57" x14ac:dyDescent="0.3">
      <c r="BC250" s="7"/>
      <c r="BD250" s="7"/>
    </row>
    <row r="251" spans="55:57" x14ac:dyDescent="0.3">
      <c r="BC251" s="7"/>
      <c r="BD251" s="7"/>
    </row>
    <row r="252" spans="55:57" x14ac:dyDescent="0.3">
      <c r="BC252" s="7"/>
      <c r="BD252" s="7"/>
    </row>
    <row r="253" spans="55:57" x14ac:dyDescent="0.3">
      <c r="BC253" s="7"/>
      <c r="BD253" s="7"/>
    </row>
    <row r="254" spans="55:57" x14ac:dyDescent="0.3">
      <c r="BC254" s="7"/>
      <c r="BD254" s="7"/>
    </row>
    <row r="255" spans="55:57" x14ac:dyDescent="0.3">
      <c r="BC255" s="7"/>
      <c r="BD255" s="7"/>
    </row>
    <row r="256" spans="55:57" x14ac:dyDescent="0.3">
      <c r="BC256" s="7"/>
      <c r="BD256" s="7"/>
    </row>
    <row r="257" spans="55:56" x14ac:dyDescent="0.3">
      <c r="BC257" s="7"/>
      <c r="BD257" s="7"/>
    </row>
    <row r="258" spans="55:56" x14ac:dyDescent="0.3">
      <c r="BC258" s="7"/>
      <c r="BD258" s="7"/>
    </row>
    <row r="259" spans="55:56" x14ac:dyDescent="0.3">
      <c r="BC259" s="7"/>
      <c r="BD259" s="7"/>
    </row>
    <row r="260" spans="55:56" x14ac:dyDescent="0.3">
      <c r="BC260" s="7"/>
      <c r="BD260" s="7"/>
    </row>
  </sheetData>
  <pageMargins left="0.7" right="0.7" top="0.75" bottom="0.75" header="0.3" footer="0.3"/>
  <pageSetup orientation="portrait" horizontalDpi="300" verticalDpi="300" r:id="rId1"/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19"/>
  <sheetViews>
    <sheetView workbookViewId="0">
      <selection activeCell="B3" sqref="B3"/>
    </sheetView>
  </sheetViews>
  <sheetFormatPr defaultRowHeight="14.4" x14ac:dyDescent="0.3"/>
  <cols>
    <col min="1" max="1" width="37.44140625" customWidth="1"/>
    <col min="2" max="2" width="12.109375" customWidth="1"/>
    <col min="3" max="3" width="11.33203125" customWidth="1"/>
    <col min="4" max="4" width="10.109375" customWidth="1"/>
    <col min="8" max="8" width="16" customWidth="1"/>
    <col min="9" max="9" width="10.109375" customWidth="1"/>
  </cols>
  <sheetData>
    <row r="2" spans="1:4" x14ac:dyDescent="0.3">
      <c r="A2" t="s">
        <v>1350</v>
      </c>
      <c r="B2" t="s">
        <v>1349</v>
      </c>
    </row>
    <row r="3" spans="1:4" x14ac:dyDescent="0.3">
      <c r="B3">
        <v>0</v>
      </c>
    </row>
    <row r="5" spans="1:4" x14ac:dyDescent="0.3">
      <c r="A5" t="s">
        <v>1347</v>
      </c>
      <c r="B5" t="s">
        <v>1349</v>
      </c>
    </row>
    <row r="6" spans="1:4" x14ac:dyDescent="0.3">
      <c r="B6">
        <v>16891</v>
      </c>
    </row>
    <row r="8" spans="1:4" x14ac:dyDescent="0.3">
      <c r="A8" t="s">
        <v>1351</v>
      </c>
      <c r="B8" t="s">
        <v>1349</v>
      </c>
      <c r="C8" t="s">
        <v>1353</v>
      </c>
      <c r="D8" t="s">
        <v>1487</v>
      </c>
    </row>
    <row r="9" spans="1:4" x14ac:dyDescent="0.3">
      <c r="B9">
        <v>46</v>
      </c>
      <c r="C9" t="b">
        <v>1</v>
      </c>
      <c r="D9" t="b">
        <v>1</v>
      </c>
    </row>
    <row r="10" spans="1:4" x14ac:dyDescent="0.3">
      <c r="B10">
        <v>6649</v>
      </c>
      <c r="C10" t="b">
        <v>1</v>
      </c>
      <c r="D10" t="b">
        <v>0</v>
      </c>
    </row>
    <row r="11" spans="1:4" x14ac:dyDescent="0.3">
      <c r="B11">
        <v>88</v>
      </c>
      <c r="C11" t="b">
        <v>0</v>
      </c>
      <c r="D11" t="b">
        <v>1</v>
      </c>
    </row>
    <row r="12" spans="1:4" x14ac:dyDescent="0.3">
      <c r="B12">
        <v>12177</v>
      </c>
      <c r="C12" t="b">
        <v>0</v>
      </c>
      <c r="D12" t="b">
        <v>0</v>
      </c>
    </row>
    <row r="14" spans="1:4" x14ac:dyDescent="0.3">
      <c r="A14" t="s">
        <v>1352</v>
      </c>
      <c r="B14" t="s">
        <v>1349</v>
      </c>
    </row>
    <row r="15" spans="1:4" x14ac:dyDescent="0.3">
      <c r="B15">
        <v>35851</v>
      </c>
    </row>
    <row r="17" spans="1:9" x14ac:dyDescent="0.3">
      <c r="A17" t="s">
        <v>1489</v>
      </c>
      <c r="B17" t="s">
        <v>1488</v>
      </c>
      <c r="C17" t="s">
        <v>1487</v>
      </c>
      <c r="E17" t="s">
        <v>1527</v>
      </c>
      <c r="H17" t="s">
        <v>1488</v>
      </c>
      <c r="I17" t="s">
        <v>1487</v>
      </c>
    </row>
    <row r="18" spans="1:9" x14ac:dyDescent="0.3">
      <c r="B18">
        <v>1215</v>
      </c>
      <c r="C18" t="b">
        <v>1</v>
      </c>
      <c r="H18">
        <v>66</v>
      </c>
      <c r="I18" t="b">
        <v>1</v>
      </c>
    </row>
    <row r="19" spans="1:9" x14ac:dyDescent="0.3">
      <c r="B19">
        <v>196978</v>
      </c>
      <c r="C19" t="b">
        <v>0</v>
      </c>
      <c r="H19">
        <v>7465</v>
      </c>
      <c r="I19" t="b">
        <v>0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6"/>
  <sheetViews>
    <sheetView workbookViewId="0">
      <selection activeCell="C11" sqref="C11"/>
    </sheetView>
  </sheetViews>
  <sheetFormatPr defaultRowHeight="14.4" x14ac:dyDescent="0.3"/>
  <cols>
    <col min="1" max="1" width="13.6640625" customWidth="1"/>
    <col min="2" max="2" width="19.44140625" customWidth="1"/>
    <col min="3" max="3" width="19.33203125" customWidth="1"/>
    <col min="4" max="4" width="24.33203125" customWidth="1"/>
    <col min="5" max="5" width="16.5546875" customWidth="1"/>
    <col min="6" max="6" width="14.33203125" bestFit="1" customWidth="1"/>
    <col min="7" max="7" width="13.5546875" bestFit="1" customWidth="1"/>
  </cols>
  <sheetData>
    <row r="1" spans="1:5" x14ac:dyDescent="0.3">
      <c r="A1" t="s">
        <v>1514</v>
      </c>
      <c r="B1" t="s">
        <v>1516</v>
      </c>
      <c r="C1" t="s">
        <v>1517</v>
      </c>
      <c r="D1" t="s">
        <v>1518</v>
      </c>
      <c r="E1" t="s">
        <v>1519</v>
      </c>
    </row>
    <row r="2" spans="1:5" x14ac:dyDescent="0.3">
      <c r="A2" t="s">
        <v>13114</v>
      </c>
      <c r="B2">
        <v>2.9714285714285715</v>
      </c>
      <c r="C2">
        <v>2.8571428571428572</v>
      </c>
      <c r="D2">
        <v>93</v>
      </c>
      <c r="E2">
        <v>35</v>
      </c>
    </row>
    <row r="3" spans="1:5" x14ac:dyDescent="0.3">
      <c r="A3" t="s">
        <v>13115</v>
      </c>
      <c r="B3">
        <v>1.9565217391304348</v>
      </c>
      <c r="C3">
        <v>2.1739130434782608</v>
      </c>
      <c r="D3">
        <v>48</v>
      </c>
      <c r="E3">
        <v>23</v>
      </c>
    </row>
    <row r="4" spans="1:5" x14ac:dyDescent="0.3">
      <c r="A4" t="s">
        <v>13116</v>
      </c>
      <c r="B4">
        <v>1.6538461538461537</v>
      </c>
      <c r="C4">
        <v>1.9230769230769231</v>
      </c>
      <c r="D4">
        <v>65</v>
      </c>
      <c r="E4">
        <v>26</v>
      </c>
    </row>
    <row r="5" spans="1:5" x14ac:dyDescent="0.3">
      <c r="A5" t="s">
        <v>13117</v>
      </c>
      <c r="B5">
        <v>3.096774193548387</v>
      </c>
      <c r="C5">
        <v>3</v>
      </c>
      <c r="D5">
        <v>69</v>
      </c>
      <c r="E5">
        <v>31</v>
      </c>
    </row>
    <row r="6" spans="1:5" x14ac:dyDescent="0.3">
      <c r="A6" t="s">
        <v>13118</v>
      </c>
      <c r="B6">
        <v>2.3181818181818183</v>
      </c>
      <c r="C6">
        <v>2.6818181818181817</v>
      </c>
      <c r="D6">
        <v>48</v>
      </c>
      <c r="E6">
        <v>22</v>
      </c>
    </row>
    <row r="7" spans="1:5" x14ac:dyDescent="0.3">
      <c r="A7" t="s">
        <v>13119</v>
      </c>
      <c r="B7">
        <v>2.5128205128205128</v>
      </c>
      <c r="C7">
        <v>2.8205128205128207</v>
      </c>
      <c r="D7">
        <v>90</v>
      </c>
      <c r="E7">
        <v>39</v>
      </c>
    </row>
    <row r="8" spans="1:5" x14ac:dyDescent="0.3">
      <c r="A8" t="s">
        <v>13120</v>
      </c>
      <c r="B8">
        <v>2.6857142857142855</v>
      </c>
      <c r="C8">
        <v>2.8</v>
      </c>
      <c r="D8">
        <v>78</v>
      </c>
      <c r="E8">
        <v>35</v>
      </c>
    </row>
    <row r="9" spans="1:5" x14ac:dyDescent="0.3">
      <c r="A9" t="s">
        <v>13121</v>
      </c>
      <c r="B9">
        <v>2.5172413793103448</v>
      </c>
      <c r="C9">
        <v>2.3103448275862069</v>
      </c>
      <c r="D9">
        <v>64</v>
      </c>
      <c r="E9">
        <v>29</v>
      </c>
    </row>
    <row r="10" spans="1:5" x14ac:dyDescent="0.3">
      <c r="A10" t="s">
        <v>13122</v>
      </c>
      <c r="B10">
        <v>2.28125</v>
      </c>
      <c r="C10">
        <v>2.5625</v>
      </c>
      <c r="D10">
        <v>73</v>
      </c>
      <c r="E10">
        <v>32</v>
      </c>
    </row>
    <row r="11" spans="1:5" x14ac:dyDescent="0.3">
      <c r="A11" t="s">
        <v>13123</v>
      </c>
      <c r="B11">
        <v>2.3684210526315788</v>
      </c>
      <c r="C11">
        <v>2.6052631578947367</v>
      </c>
      <c r="D11">
        <v>86</v>
      </c>
      <c r="E11">
        <v>38</v>
      </c>
    </row>
    <row r="12" spans="1:5" x14ac:dyDescent="0.3">
      <c r="A12" t="s">
        <v>13124</v>
      </c>
      <c r="B12">
        <v>2.1956521739130435</v>
      </c>
      <c r="C12">
        <v>2.152173913043478</v>
      </c>
      <c r="D12">
        <v>106</v>
      </c>
      <c r="E12">
        <v>46</v>
      </c>
    </row>
    <row r="13" spans="1:5" x14ac:dyDescent="0.3">
      <c r="A13" t="s">
        <v>13125</v>
      </c>
      <c r="B13">
        <v>3</v>
      </c>
      <c r="C13">
        <v>2.75</v>
      </c>
      <c r="D13">
        <v>60</v>
      </c>
      <c r="E13">
        <v>28</v>
      </c>
    </row>
    <row r="14" spans="1:5" x14ac:dyDescent="0.3">
      <c r="A14" t="s">
        <v>13126</v>
      </c>
      <c r="B14">
        <v>3.3684210526315788</v>
      </c>
      <c r="C14">
        <v>3.236842105263158</v>
      </c>
      <c r="D14">
        <v>93</v>
      </c>
      <c r="E14">
        <v>38</v>
      </c>
    </row>
    <row r="15" spans="1:5" x14ac:dyDescent="0.3">
      <c r="A15" t="s">
        <v>13128</v>
      </c>
      <c r="B15">
        <v>2.7777777777777777</v>
      </c>
      <c r="C15">
        <v>2.911111111111111</v>
      </c>
      <c r="D15">
        <v>102</v>
      </c>
      <c r="E15">
        <v>45</v>
      </c>
    </row>
    <row r="16" spans="1:5" x14ac:dyDescent="0.3">
      <c r="A16" t="s">
        <v>13129</v>
      </c>
      <c r="B16">
        <v>2.71875</v>
      </c>
      <c r="C16">
        <v>2.59375</v>
      </c>
      <c r="D16">
        <v>78</v>
      </c>
      <c r="E16">
        <v>32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"/>
  <sheetViews>
    <sheetView workbookViewId="0">
      <selection activeCell="B2" sqref="B2"/>
    </sheetView>
  </sheetViews>
  <sheetFormatPr defaultRowHeight="14.4" x14ac:dyDescent="0.3"/>
  <cols>
    <col min="1" max="1" width="11" customWidth="1"/>
    <col min="2" max="2" width="19.44140625" bestFit="1" customWidth="1"/>
    <col min="3" max="3" width="19.33203125" bestFit="1" customWidth="1"/>
    <col min="4" max="4" width="24.33203125" bestFit="1" customWidth="1"/>
    <col min="5" max="5" width="10.109375" bestFit="1" customWidth="1"/>
    <col min="6" max="6" width="16.6640625" bestFit="1" customWidth="1"/>
  </cols>
  <sheetData>
    <row r="1" spans="1:6" x14ac:dyDescent="0.3">
      <c r="A1" t="s">
        <v>1514</v>
      </c>
      <c r="B1" t="s">
        <v>1516</v>
      </c>
      <c r="C1" t="s">
        <v>1517</v>
      </c>
      <c r="D1" t="s">
        <v>1518</v>
      </c>
      <c r="E1" t="s">
        <v>1487</v>
      </c>
      <c r="F1" t="s">
        <v>1520</v>
      </c>
    </row>
    <row r="2" spans="1:6" x14ac:dyDescent="0.3">
      <c r="A2" t="s">
        <v>13118</v>
      </c>
      <c r="B2">
        <v>1</v>
      </c>
      <c r="C2">
        <v>1</v>
      </c>
      <c r="D2">
        <v>2</v>
      </c>
      <c r="E2" t="b">
        <v>1</v>
      </c>
      <c r="F2">
        <v>1</v>
      </c>
    </row>
    <row r="3" spans="1:6" x14ac:dyDescent="0.3">
      <c r="A3" t="s">
        <v>13123</v>
      </c>
      <c r="B3">
        <v>1</v>
      </c>
      <c r="C3">
        <v>2</v>
      </c>
      <c r="D3">
        <v>2</v>
      </c>
      <c r="E3" t="b">
        <v>1</v>
      </c>
      <c r="F3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"/>
  <sheetViews>
    <sheetView workbookViewId="0">
      <selection activeCell="B10" sqref="B10"/>
    </sheetView>
  </sheetViews>
  <sheetFormatPr defaultRowHeight="14.4" x14ac:dyDescent="0.3"/>
  <cols>
    <col min="1" max="1" width="13.6640625" bestFit="1" customWidth="1"/>
    <col min="2" max="2" width="19.44140625" bestFit="1" customWidth="1"/>
    <col min="3" max="3" width="19.33203125" bestFit="1" customWidth="1"/>
    <col min="4" max="4" width="24.33203125" bestFit="1" customWidth="1"/>
    <col min="5" max="5" width="10.109375" bestFit="1" customWidth="1"/>
    <col min="6" max="6" width="16.6640625" bestFit="1" customWidth="1"/>
  </cols>
  <sheetData>
    <row r="1" spans="1:6" x14ac:dyDescent="0.3">
      <c r="A1" t="s">
        <v>1514</v>
      </c>
      <c r="B1" t="s">
        <v>1516</v>
      </c>
      <c r="C1" t="s">
        <v>1517</v>
      </c>
      <c r="D1" t="s">
        <v>1518</v>
      </c>
      <c r="E1" t="s">
        <v>1487</v>
      </c>
      <c r="F1" t="s">
        <v>1520</v>
      </c>
    </row>
    <row r="2" spans="1:6" x14ac:dyDescent="0.3">
      <c r="A2" t="s">
        <v>13114</v>
      </c>
      <c r="B2">
        <v>2.9142857142857141</v>
      </c>
      <c r="C2">
        <v>2.9714285714285715</v>
      </c>
      <c r="D2">
        <v>93</v>
      </c>
      <c r="E2" t="b">
        <v>0</v>
      </c>
      <c r="F2">
        <v>35</v>
      </c>
    </row>
    <row r="3" spans="1:6" x14ac:dyDescent="0.3">
      <c r="A3" t="s">
        <v>13115</v>
      </c>
      <c r="B3">
        <v>2</v>
      </c>
      <c r="C3">
        <v>2.0434782608695654</v>
      </c>
      <c r="D3">
        <v>48</v>
      </c>
      <c r="E3" t="b">
        <v>0</v>
      </c>
      <c r="F3">
        <v>23</v>
      </c>
    </row>
    <row r="4" spans="1:6" x14ac:dyDescent="0.3">
      <c r="A4" t="s">
        <v>13116</v>
      </c>
      <c r="B4">
        <v>1.8846153846153846</v>
      </c>
      <c r="C4">
        <v>1.7692307692307692</v>
      </c>
      <c r="D4">
        <v>65</v>
      </c>
      <c r="E4" t="b">
        <v>0</v>
      </c>
      <c r="F4">
        <v>26</v>
      </c>
    </row>
    <row r="5" spans="1:6" x14ac:dyDescent="0.3">
      <c r="A5" t="s">
        <v>13117</v>
      </c>
      <c r="B5">
        <v>3.129032258064516</v>
      </c>
      <c r="C5">
        <v>2.903225806451613</v>
      </c>
      <c r="D5">
        <v>69</v>
      </c>
      <c r="E5" t="b">
        <v>0</v>
      </c>
      <c r="F5">
        <v>31</v>
      </c>
    </row>
    <row r="6" spans="1:6" x14ac:dyDescent="0.3">
      <c r="A6" t="s">
        <v>13118</v>
      </c>
      <c r="B6">
        <v>2.6190476190476191</v>
      </c>
      <c r="C6">
        <v>2.5238095238095237</v>
      </c>
      <c r="D6">
        <v>46</v>
      </c>
      <c r="E6" t="b">
        <v>0</v>
      </c>
      <c r="F6">
        <v>21</v>
      </c>
    </row>
    <row r="7" spans="1:6" x14ac:dyDescent="0.3">
      <c r="A7" t="s">
        <v>13119</v>
      </c>
      <c r="B7">
        <v>2.6923076923076925</v>
      </c>
      <c r="C7">
        <v>2.5641025641025643</v>
      </c>
      <c r="D7">
        <v>90</v>
      </c>
      <c r="E7" t="b">
        <v>0</v>
      </c>
      <c r="F7">
        <v>39</v>
      </c>
    </row>
    <row r="8" spans="1:6" x14ac:dyDescent="0.3">
      <c r="A8" t="s">
        <v>13120</v>
      </c>
      <c r="B8">
        <v>2.9428571428571431</v>
      </c>
      <c r="C8">
        <v>2.5714285714285716</v>
      </c>
      <c r="D8">
        <v>78</v>
      </c>
      <c r="E8" t="b">
        <v>0</v>
      </c>
      <c r="F8">
        <v>35</v>
      </c>
    </row>
    <row r="9" spans="1:6" x14ac:dyDescent="0.3">
      <c r="A9" t="s">
        <v>13121</v>
      </c>
      <c r="B9">
        <v>2.5862068965517242</v>
      </c>
      <c r="C9">
        <v>2.3448275862068964</v>
      </c>
      <c r="D9">
        <v>64</v>
      </c>
      <c r="E9" t="b">
        <v>0</v>
      </c>
      <c r="F9">
        <v>29</v>
      </c>
    </row>
    <row r="10" spans="1:6" x14ac:dyDescent="0.3">
      <c r="A10" t="s">
        <v>13122</v>
      </c>
      <c r="B10">
        <v>2.34375</v>
      </c>
      <c r="C10">
        <v>2.53125</v>
      </c>
      <c r="D10">
        <v>73</v>
      </c>
      <c r="E10" t="b">
        <v>0</v>
      </c>
      <c r="F10">
        <v>32</v>
      </c>
    </row>
    <row r="11" spans="1:6" x14ac:dyDescent="0.3">
      <c r="A11" t="s">
        <v>13123</v>
      </c>
      <c r="B11">
        <v>2.3243243243243241</v>
      </c>
      <c r="C11">
        <v>2.7027027027027026</v>
      </c>
      <c r="D11">
        <v>84</v>
      </c>
      <c r="E11" t="b">
        <v>0</v>
      </c>
      <c r="F11">
        <v>37</v>
      </c>
    </row>
    <row r="12" spans="1:6" x14ac:dyDescent="0.3">
      <c r="A12" t="s">
        <v>13124</v>
      </c>
      <c r="B12">
        <v>2.0434782608695654</v>
      </c>
      <c r="C12">
        <v>2.3043478260869565</v>
      </c>
      <c r="D12">
        <v>106</v>
      </c>
      <c r="E12" t="b">
        <v>0</v>
      </c>
      <c r="F12">
        <v>46</v>
      </c>
    </row>
    <row r="13" spans="1:6" x14ac:dyDescent="0.3">
      <c r="A13" t="s">
        <v>13125</v>
      </c>
      <c r="B13">
        <v>2.8571428571428572</v>
      </c>
      <c r="C13">
        <v>2.7857142857142856</v>
      </c>
      <c r="D13">
        <v>60</v>
      </c>
      <c r="E13" t="b">
        <v>0</v>
      </c>
      <c r="F13">
        <v>28</v>
      </c>
    </row>
    <row r="14" spans="1:6" x14ac:dyDescent="0.3">
      <c r="A14" t="s">
        <v>13126</v>
      </c>
      <c r="B14">
        <v>3.3947368421052633</v>
      </c>
      <c r="C14">
        <v>3.3947368421052633</v>
      </c>
      <c r="D14">
        <v>93</v>
      </c>
      <c r="E14" t="b">
        <v>0</v>
      </c>
      <c r="F14">
        <v>38</v>
      </c>
    </row>
    <row r="15" spans="1:6" x14ac:dyDescent="0.3">
      <c r="A15" t="s">
        <v>13128</v>
      </c>
      <c r="B15">
        <v>2.7333333333333334</v>
      </c>
      <c r="C15">
        <v>2.8222222222222224</v>
      </c>
      <c r="D15">
        <v>102</v>
      </c>
      <c r="E15" t="b">
        <v>0</v>
      </c>
      <c r="F15">
        <v>45</v>
      </c>
    </row>
    <row r="16" spans="1:6" x14ac:dyDescent="0.3">
      <c r="A16" t="s">
        <v>13129</v>
      </c>
      <c r="B16">
        <v>2.375</v>
      </c>
      <c r="C16">
        <v>3.09375</v>
      </c>
      <c r="D16">
        <v>78</v>
      </c>
      <c r="E16" t="b">
        <v>0</v>
      </c>
      <c r="F16">
        <v>32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"/>
  <sheetViews>
    <sheetView workbookViewId="0">
      <selection activeCell="C3" sqref="C3"/>
    </sheetView>
  </sheetViews>
  <sheetFormatPr defaultRowHeight="14.4" x14ac:dyDescent="0.3"/>
  <cols>
    <col min="1" max="1" width="7.109375" customWidth="1"/>
    <col min="2" max="2" width="13.88671875" bestFit="1" customWidth="1"/>
    <col min="3" max="3" width="16" bestFit="1" customWidth="1"/>
    <col min="4" max="4" width="24.6640625" bestFit="1" customWidth="1"/>
    <col min="5" max="5" width="26.6640625" bestFit="1" customWidth="1"/>
    <col min="6" max="6" width="19.109375" bestFit="1" customWidth="1"/>
    <col min="7" max="7" width="22.6640625" bestFit="1" customWidth="1"/>
  </cols>
  <sheetData>
    <row r="1" spans="1:7" x14ac:dyDescent="0.3">
      <c r="A1" t="s">
        <v>1355</v>
      </c>
      <c r="B1" t="s">
        <v>1500</v>
      </c>
      <c r="C1" t="s">
        <v>1501</v>
      </c>
      <c r="D1" t="s">
        <v>1502</v>
      </c>
      <c r="E1" t="s">
        <v>1503</v>
      </c>
      <c r="F1" t="s">
        <v>1510</v>
      </c>
      <c r="G1" t="s">
        <v>1511</v>
      </c>
    </row>
    <row r="2" spans="1:7" x14ac:dyDescent="0.3">
      <c r="A2" s="9">
        <v>42917</v>
      </c>
      <c r="B2">
        <v>1800</v>
      </c>
      <c r="C2">
        <v>1122</v>
      </c>
      <c r="D2">
        <v>1479</v>
      </c>
      <c r="E2">
        <v>983</v>
      </c>
      <c r="F2">
        <v>2.3798427849522739</v>
      </c>
      <c r="G2">
        <v>2.3891740816792151</v>
      </c>
    </row>
    <row r="3" spans="1:7" x14ac:dyDescent="0.3">
      <c r="A3" s="9">
        <v>42918</v>
      </c>
      <c r="B3">
        <v>1466</v>
      </c>
      <c r="C3">
        <v>1056</v>
      </c>
      <c r="D3">
        <v>1190</v>
      </c>
      <c r="E3">
        <v>921</v>
      </c>
      <c r="F3">
        <v>2.5151266255989047</v>
      </c>
      <c r="G3">
        <v>2.5054852320675107</v>
      </c>
    </row>
    <row r="4" spans="1:7" x14ac:dyDescent="0.3">
      <c r="A4" s="9">
        <v>42919</v>
      </c>
      <c r="B4">
        <v>1422</v>
      </c>
      <c r="C4">
        <v>952</v>
      </c>
      <c r="D4">
        <v>1058</v>
      </c>
      <c r="E4">
        <v>797</v>
      </c>
      <c r="F4">
        <v>2.3844522968197879</v>
      </c>
      <c r="G4">
        <v>2.4988140417457307</v>
      </c>
    </row>
    <row r="5" spans="1:7" x14ac:dyDescent="0.3">
      <c r="A5" s="9">
        <v>42920</v>
      </c>
      <c r="B5">
        <v>1298</v>
      </c>
      <c r="C5">
        <v>1022</v>
      </c>
      <c r="D5">
        <v>927</v>
      </c>
      <c r="E5">
        <v>832</v>
      </c>
      <c r="F5">
        <v>2.3832943621719931</v>
      </c>
      <c r="G5">
        <v>2.4154503105590059</v>
      </c>
    </row>
    <row r="6" spans="1:7" x14ac:dyDescent="0.3">
      <c r="A6" s="9">
        <v>42921</v>
      </c>
      <c r="B6">
        <v>1237</v>
      </c>
      <c r="C6">
        <v>879</v>
      </c>
      <c r="D6">
        <v>1173</v>
      </c>
      <c r="E6">
        <v>850</v>
      </c>
      <c r="F6">
        <v>2.890650406504065</v>
      </c>
      <c r="G6">
        <v>2.9035162950257289</v>
      </c>
    </row>
    <row r="7" spans="1:7" x14ac:dyDescent="0.3">
      <c r="A7" s="9">
        <v>42922</v>
      </c>
      <c r="B7">
        <v>1178</v>
      </c>
      <c r="C7">
        <v>967</v>
      </c>
      <c r="D7">
        <v>1024</v>
      </c>
      <c r="E7">
        <v>898</v>
      </c>
      <c r="F7">
        <v>2.5526709401709402</v>
      </c>
      <c r="G7">
        <v>2.5703740157480315</v>
      </c>
    </row>
    <row r="8" spans="1:7" x14ac:dyDescent="0.3">
      <c r="A8" s="9">
        <v>42923</v>
      </c>
      <c r="B8">
        <v>1246</v>
      </c>
      <c r="C8">
        <v>907</v>
      </c>
      <c r="D8">
        <v>1056</v>
      </c>
      <c r="E8">
        <v>802</v>
      </c>
      <c r="F8">
        <v>2.690032414910859</v>
      </c>
      <c r="G8">
        <v>2.6934865900383143</v>
      </c>
    </row>
    <row r="9" spans="1:7" x14ac:dyDescent="0.3">
      <c r="A9" s="9">
        <v>42924</v>
      </c>
      <c r="B9">
        <v>1346</v>
      </c>
      <c r="C9">
        <v>995</v>
      </c>
      <c r="D9">
        <v>1118</v>
      </c>
      <c r="E9">
        <v>875</v>
      </c>
      <c r="F9">
        <v>2.3620763620763623</v>
      </c>
      <c r="G9">
        <v>2.3720238095238098</v>
      </c>
    </row>
    <row r="10" spans="1:7" x14ac:dyDescent="0.3">
      <c r="A10" s="9">
        <v>42925</v>
      </c>
      <c r="B10">
        <v>35</v>
      </c>
      <c r="C10">
        <v>32</v>
      </c>
      <c r="D10">
        <v>30</v>
      </c>
      <c r="E10">
        <v>30</v>
      </c>
      <c r="F10">
        <v>2.6285714285714286</v>
      </c>
      <c r="G10">
        <v>2.6666666666666665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"/>
  <sheetViews>
    <sheetView workbookViewId="0">
      <selection activeCell="B2" sqref="B2"/>
    </sheetView>
  </sheetViews>
  <sheetFormatPr defaultRowHeight="14.4" x14ac:dyDescent="0.3"/>
  <cols>
    <col min="1" max="1" width="7.109375" style="9" customWidth="1"/>
    <col min="2" max="2" width="13.109375" customWidth="1"/>
    <col min="3" max="3" width="11.44140625" customWidth="1"/>
    <col min="4" max="4" width="18.6640625" bestFit="1" customWidth="1"/>
    <col min="5" max="5" width="20.6640625" bestFit="1" customWidth="1"/>
    <col min="6" max="6" width="13.6640625" bestFit="1" customWidth="1"/>
    <col min="7" max="7" width="17.33203125" bestFit="1" customWidth="1"/>
    <col min="8" max="8" width="10.109375" bestFit="1" customWidth="1"/>
  </cols>
  <sheetData>
    <row r="1" spans="1:8" x14ac:dyDescent="0.3">
      <c r="A1" s="9" t="s">
        <v>1355</v>
      </c>
      <c r="B1" t="s">
        <v>1495</v>
      </c>
      <c r="C1" t="s">
        <v>1496</v>
      </c>
      <c r="D1" t="s">
        <v>1497</v>
      </c>
      <c r="E1" t="s">
        <v>1498</v>
      </c>
      <c r="F1" t="s">
        <v>2</v>
      </c>
      <c r="G1" t="s">
        <v>1499</v>
      </c>
      <c r="H1" t="s">
        <v>13131</v>
      </c>
    </row>
    <row r="2" spans="1:8" x14ac:dyDescent="0.3">
      <c r="A2" s="9">
        <v>42917</v>
      </c>
      <c r="B2">
        <v>19</v>
      </c>
      <c r="C2">
        <v>7</v>
      </c>
      <c r="D2">
        <v>18</v>
      </c>
      <c r="E2">
        <v>4</v>
      </c>
      <c r="F2">
        <v>2</v>
      </c>
      <c r="G2">
        <v>2.0555555555555554</v>
      </c>
      <c r="H2" t="b">
        <v>1</v>
      </c>
    </row>
    <row r="3" spans="1:8" x14ac:dyDescent="0.3">
      <c r="A3" s="9">
        <v>42918</v>
      </c>
      <c r="B3">
        <v>5</v>
      </c>
      <c r="C3">
        <v>2</v>
      </c>
      <c r="D3">
        <v>5</v>
      </c>
      <c r="E3">
        <v>1</v>
      </c>
      <c r="F3">
        <v>2.2000000000000002</v>
      </c>
      <c r="G3">
        <v>2.2000000000000002</v>
      </c>
      <c r="H3" t="b">
        <v>1</v>
      </c>
    </row>
    <row r="4" spans="1:8" x14ac:dyDescent="0.3">
      <c r="A4" s="9">
        <v>42919</v>
      </c>
      <c r="B4">
        <v>7</v>
      </c>
      <c r="C4">
        <v>9</v>
      </c>
      <c r="D4">
        <v>4</v>
      </c>
      <c r="E4">
        <v>7</v>
      </c>
      <c r="F4">
        <v>2</v>
      </c>
      <c r="G4">
        <v>2.25</v>
      </c>
      <c r="H4" t="b">
        <v>1</v>
      </c>
    </row>
    <row r="5" spans="1:8" x14ac:dyDescent="0.3">
      <c r="A5" s="9">
        <v>42920</v>
      </c>
      <c r="B5">
        <v>15</v>
      </c>
      <c r="C5">
        <v>5</v>
      </c>
      <c r="D5">
        <v>7</v>
      </c>
      <c r="E5">
        <v>3</v>
      </c>
      <c r="F5">
        <v>2.0666666666666669</v>
      </c>
      <c r="G5">
        <v>2.1428571428571428</v>
      </c>
      <c r="H5" t="b">
        <v>1</v>
      </c>
    </row>
    <row r="6" spans="1:8" x14ac:dyDescent="0.3">
      <c r="A6" s="9">
        <v>42921</v>
      </c>
      <c r="B6">
        <v>7</v>
      </c>
      <c r="C6">
        <v>3</v>
      </c>
      <c r="D6">
        <v>7</v>
      </c>
      <c r="E6">
        <v>3</v>
      </c>
      <c r="F6">
        <v>3</v>
      </c>
      <c r="G6">
        <v>3</v>
      </c>
      <c r="H6" t="b">
        <v>1</v>
      </c>
    </row>
    <row r="7" spans="1:8" x14ac:dyDescent="0.3">
      <c r="A7" s="9">
        <v>42922</v>
      </c>
      <c r="B7">
        <v>8</v>
      </c>
      <c r="C7">
        <v>8</v>
      </c>
      <c r="D7">
        <v>8</v>
      </c>
      <c r="E7">
        <v>8</v>
      </c>
      <c r="F7">
        <v>2.125</v>
      </c>
      <c r="G7">
        <v>2.125</v>
      </c>
      <c r="H7" t="b">
        <v>1</v>
      </c>
    </row>
    <row r="8" spans="1:8" x14ac:dyDescent="0.3">
      <c r="A8" s="9">
        <v>42923</v>
      </c>
      <c r="B8">
        <v>12</v>
      </c>
      <c r="C8">
        <v>5</v>
      </c>
      <c r="D8">
        <v>12</v>
      </c>
      <c r="E8">
        <v>5</v>
      </c>
      <c r="F8">
        <v>2.5</v>
      </c>
      <c r="G8">
        <v>2.5</v>
      </c>
      <c r="H8" t="b">
        <v>1</v>
      </c>
    </row>
    <row r="9" spans="1:8" x14ac:dyDescent="0.3">
      <c r="A9" s="9">
        <v>42924</v>
      </c>
      <c r="B9">
        <v>14</v>
      </c>
      <c r="C9">
        <v>8</v>
      </c>
      <c r="D9">
        <v>14</v>
      </c>
      <c r="E9">
        <v>5</v>
      </c>
      <c r="F9">
        <v>1.7857142857142858</v>
      </c>
      <c r="G9">
        <v>1.7857142857142858</v>
      </c>
      <c r="H9" t="b">
        <v>1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0"/>
  <sheetViews>
    <sheetView workbookViewId="0">
      <selection activeCell="E6" sqref="E6"/>
    </sheetView>
  </sheetViews>
  <sheetFormatPr defaultRowHeight="14.4" x14ac:dyDescent="0.3"/>
  <cols>
    <col min="1" max="1" width="12.5546875" customWidth="1"/>
    <col min="2" max="2" width="8.109375" bestFit="1" customWidth="1"/>
    <col min="3" max="3" width="10.109375" bestFit="1" customWidth="1"/>
    <col min="4" max="4" width="18.6640625" bestFit="1" customWidth="1"/>
    <col min="5" max="5" width="20.6640625" bestFit="1" customWidth="1"/>
    <col min="6" max="6" width="13.6640625" bestFit="1" customWidth="1"/>
    <col min="7" max="7" width="17.33203125" bestFit="1" customWidth="1"/>
    <col min="8" max="8" width="10.109375" bestFit="1" customWidth="1"/>
  </cols>
  <sheetData>
    <row r="1" spans="1:8" x14ac:dyDescent="0.3">
      <c r="A1" t="s">
        <v>1355</v>
      </c>
      <c r="B1" t="s">
        <v>1495</v>
      </c>
      <c r="C1" t="s">
        <v>1496</v>
      </c>
      <c r="D1" t="s">
        <v>1497</v>
      </c>
      <c r="E1" t="s">
        <v>1498</v>
      </c>
      <c r="F1" t="s">
        <v>2</v>
      </c>
      <c r="G1" t="s">
        <v>1499</v>
      </c>
      <c r="H1" t="s">
        <v>13131</v>
      </c>
    </row>
    <row r="2" spans="1:8" x14ac:dyDescent="0.3">
      <c r="A2" s="30">
        <v>42917</v>
      </c>
      <c r="B2">
        <v>1781</v>
      </c>
      <c r="C2">
        <v>1115</v>
      </c>
      <c r="D2">
        <v>1461</v>
      </c>
      <c r="E2">
        <v>979</v>
      </c>
      <c r="F2">
        <v>2.7596855699045482</v>
      </c>
      <c r="G2">
        <v>2.7227926078028748</v>
      </c>
      <c r="H2" t="b">
        <v>0</v>
      </c>
    </row>
    <row r="3" spans="1:8" x14ac:dyDescent="0.3">
      <c r="A3" s="30">
        <v>42918</v>
      </c>
      <c r="B3">
        <v>1461</v>
      </c>
      <c r="C3">
        <v>1054</v>
      </c>
      <c r="D3">
        <v>1185</v>
      </c>
      <c r="E3">
        <v>920</v>
      </c>
      <c r="F3">
        <v>2.8302532511978096</v>
      </c>
      <c r="G3">
        <v>2.8109704641350213</v>
      </c>
      <c r="H3" t="b">
        <v>0</v>
      </c>
    </row>
    <row r="4" spans="1:8" x14ac:dyDescent="0.3">
      <c r="A4" s="30">
        <v>42919</v>
      </c>
      <c r="B4">
        <v>1415</v>
      </c>
      <c r="C4">
        <v>943</v>
      </c>
      <c r="D4">
        <v>1054</v>
      </c>
      <c r="E4">
        <v>790</v>
      </c>
      <c r="F4">
        <v>2.7689045936395758</v>
      </c>
      <c r="G4">
        <v>2.747628083491461</v>
      </c>
      <c r="H4" t="b">
        <v>0</v>
      </c>
    </row>
    <row r="5" spans="1:8" x14ac:dyDescent="0.3">
      <c r="A5" s="30">
        <v>42920</v>
      </c>
      <c r="B5">
        <v>1283</v>
      </c>
      <c r="C5">
        <v>1017</v>
      </c>
      <c r="D5">
        <v>920</v>
      </c>
      <c r="E5">
        <v>829</v>
      </c>
      <c r="F5">
        <v>2.6999220576773189</v>
      </c>
      <c r="G5">
        <v>2.6880434782608695</v>
      </c>
      <c r="H5" t="b">
        <v>0</v>
      </c>
    </row>
    <row r="6" spans="1:8" x14ac:dyDescent="0.3">
      <c r="A6" s="30">
        <v>42921</v>
      </c>
      <c r="B6">
        <v>1230</v>
      </c>
      <c r="C6">
        <v>876</v>
      </c>
      <c r="D6">
        <v>1166</v>
      </c>
      <c r="E6">
        <v>847</v>
      </c>
      <c r="F6">
        <v>2.78130081300813</v>
      </c>
      <c r="G6">
        <v>2.8070325900514579</v>
      </c>
      <c r="H6" t="b">
        <v>0</v>
      </c>
    </row>
    <row r="7" spans="1:8" x14ac:dyDescent="0.3">
      <c r="A7" s="30">
        <v>42922</v>
      </c>
      <c r="B7">
        <v>1170</v>
      </c>
      <c r="C7">
        <v>959</v>
      </c>
      <c r="D7">
        <v>1016</v>
      </c>
      <c r="E7">
        <v>890</v>
      </c>
      <c r="F7">
        <v>2.9803418803418804</v>
      </c>
      <c r="G7">
        <v>3.015748031496063</v>
      </c>
      <c r="H7" t="b">
        <v>0</v>
      </c>
    </row>
    <row r="8" spans="1:8" x14ac:dyDescent="0.3">
      <c r="A8" s="30">
        <v>42923</v>
      </c>
      <c r="B8">
        <v>1234</v>
      </c>
      <c r="C8">
        <v>902</v>
      </c>
      <c r="D8">
        <v>1044</v>
      </c>
      <c r="E8">
        <v>797</v>
      </c>
      <c r="F8">
        <v>2.880064829821718</v>
      </c>
      <c r="G8">
        <v>2.8869731800766285</v>
      </c>
      <c r="H8" t="b">
        <v>0</v>
      </c>
    </row>
    <row r="9" spans="1:8" x14ac:dyDescent="0.3">
      <c r="A9" s="30">
        <v>42924</v>
      </c>
      <c r="B9">
        <v>1332</v>
      </c>
      <c r="C9">
        <v>987</v>
      </c>
      <c r="D9">
        <v>1104</v>
      </c>
      <c r="E9">
        <v>870</v>
      </c>
      <c r="F9">
        <v>2.9384384384384385</v>
      </c>
      <c r="G9">
        <v>2.9583333333333335</v>
      </c>
      <c r="H9" t="b">
        <v>0</v>
      </c>
    </row>
    <row r="10" spans="1:8" x14ac:dyDescent="0.3">
      <c r="A10" s="30">
        <v>42925</v>
      </c>
      <c r="B10">
        <v>35</v>
      </c>
      <c r="C10">
        <v>32</v>
      </c>
      <c r="D10">
        <v>30</v>
      </c>
      <c r="E10">
        <v>30</v>
      </c>
      <c r="F10">
        <v>2.6285714285714286</v>
      </c>
      <c r="G10">
        <v>2.6666666666666665</v>
      </c>
      <c r="H10" t="b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8"/>
  <sheetViews>
    <sheetView workbookViewId="0">
      <selection activeCell="E10" sqref="E10"/>
    </sheetView>
  </sheetViews>
  <sheetFormatPr defaultRowHeight="14.4" x14ac:dyDescent="0.3"/>
  <cols>
    <col min="1" max="1" width="7.109375" style="9" customWidth="1"/>
    <col min="2" max="2" width="8.109375" bestFit="1" customWidth="1"/>
    <col min="3" max="3" width="10.109375" bestFit="1" customWidth="1"/>
    <col min="4" max="4" width="18.6640625" bestFit="1" customWidth="1"/>
    <col min="5" max="5" width="20.6640625" bestFit="1" customWidth="1"/>
    <col min="6" max="6" width="13.6640625" bestFit="1" customWidth="1"/>
    <col min="7" max="7" width="17.33203125" bestFit="1" customWidth="1"/>
    <col min="8" max="8" width="10.109375" bestFit="1" customWidth="1"/>
  </cols>
  <sheetData>
    <row r="1" spans="1:8" x14ac:dyDescent="0.3">
      <c r="A1" s="9" t="s">
        <v>1355</v>
      </c>
      <c r="B1" t="s">
        <v>1495</v>
      </c>
      <c r="C1" t="s">
        <v>1496</v>
      </c>
      <c r="D1" t="s">
        <v>1497</v>
      </c>
      <c r="E1" t="s">
        <v>1498</v>
      </c>
      <c r="F1" t="s">
        <v>2</v>
      </c>
      <c r="G1" t="s">
        <v>1499</v>
      </c>
      <c r="H1" t="s">
        <v>13131</v>
      </c>
    </row>
    <row r="2" spans="1:8" x14ac:dyDescent="0.3">
      <c r="A2" s="9">
        <v>42917</v>
      </c>
      <c r="B2">
        <v>19</v>
      </c>
      <c r="C2">
        <v>7</v>
      </c>
      <c r="D2">
        <v>18</v>
      </c>
      <c r="E2">
        <v>4</v>
      </c>
      <c r="F2">
        <v>2</v>
      </c>
      <c r="G2">
        <v>2.0555555555555554</v>
      </c>
      <c r="H2" t="b">
        <v>1</v>
      </c>
    </row>
    <row r="3" spans="1:8" x14ac:dyDescent="0.3">
      <c r="A3" s="9">
        <v>42917</v>
      </c>
      <c r="B3">
        <v>1781</v>
      </c>
      <c r="C3">
        <v>1115</v>
      </c>
      <c r="D3">
        <v>1461</v>
      </c>
      <c r="E3">
        <v>979</v>
      </c>
      <c r="F3">
        <v>2.7596855699045482</v>
      </c>
      <c r="G3">
        <v>2.7227926078028748</v>
      </c>
      <c r="H3" t="b">
        <v>0</v>
      </c>
    </row>
    <row r="4" spans="1:8" x14ac:dyDescent="0.3">
      <c r="A4" s="9">
        <v>42918</v>
      </c>
      <c r="B4">
        <v>5</v>
      </c>
      <c r="C4">
        <v>2</v>
      </c>
      <c r="D4">
        <v>5</v>
      </c>
      <c r="E4">
        <v>1</v>
      </c>
      <c r="F4">
        <v>2.2000000000000002</v>
      </c>
      <c r="G4">
        <v>2.2000000000000002</v>
      </c>
      <c r="H4" t="b">
        <v>1</v>
      </c>
    </row>
    <row r="5" spans="1:8" x14ac:dyDescent="0.3">
      <c r="A5" s="9">
        <v>42918</v>
      </c>
      <c r="B5">
        <v>1461</v>
      </c>
      <c r="C5">
        <v>1054</v>
      </c>
      <c r="D5">
        <v>1185</v>
      </c>
      <c r="E5">
        <v>920</v>
      </c>
      <c r="F5">
        <v>2.8302532511978096</v>
      </c>
      <c r="G5">
        <v>2.8109704641350213</v>
      </c>
      <c r="H5" t="b">
        <v>0</v>
      </c>
    </row>
    <row r="6" spans="1:8" x14ac:dyDescent="0.3">
      <c r="A6" s="9">
        <v>42919</v>
      </c>
      <c r="B6">
        <v>7</v>
      </c>
      <c r="C6">
        <v>9</v>
      </c>
      <c r="D6">
        <v>4</v>
      </c>
      <c r="E6">
        <v>7</v>
      </c>
      <c r="F6">
        <v>2</v>
      </c>
      <c r="G6">
        <v>2.25</v>
      </c>
      <c r="H6" t="b">
        <v>1</v>
      </c>
    </row>
    <row r="7" spans="1:8" x14ac:dyDescent="0.3">
      <c r="A7" s="9">
        <v>42919</v>
      </c>
      <c r="B7">
        <v>1415</v>
      </c>
      <c r="C7">
        <v>943</v>
      </c>
      <c r="D7">
        <v>1054</v>
      </c>
      <c r="E7">
        <v>790</v>
      </c>
      <c r="F7">
        <v>2.7689045936395758</v>
      </c>
      <c r="G7">
        <v>2.747628083491461</v>
      </c>
      <c r="H7" t="b">
        <v>0</v>
      </c>
    </row>
    <row r="8" spans="1:8" x14ac:dyDescent="0.3">
      <c r="A8" s="9">
        <v>42920</v>
      </c>
      <c r="B8">
        <v>15</v>
      </c>
      <c r="C8">
        <v>5</v>
      </c>
      <c r="D8">
        <v>7</v>
      </c>
      <c r="E8">
        <v>3</v>
      </c>
      <c r="F8">
        <v>2.0666666666666669</v>
      </c>
      <c r="G8">
        <v>2.1428571428571428</v>
      </c>
      <c r="H8" t="b">
        <v>1</v>
      </c>
    </row>
    <row r="9" spans="1:8" x14ac:dyDescent="0.3">
      <c r="A9" s="9">
        <v>42920</v>
      </c>
      <c r="B9">
        <v>1283</v>
      </c>
      <c r="C9">
        <v>1017</v>
      </c>
      <c r="D9">
        <v>920</v>
      </c>
      <c r="E9">
        <v>829</v>
      </c>
      <c r="F9">
        <v>2.6999220576773189</v>
      </c>
      <c r="G9">
        <v>2.6880434782608695</v>
      </c>
      <c r="H9" t="b">
        <v>0</v>
      </c>
    </row>
    <row r="10" spans="1:8" x14ac:dyDescent="0.3">
      <c r="A10" s="9">
        <v>42921</v>
      </c>
      <c r="B10">
        <v>7</v>
      </c>
      <c r="C10">
        <v>3</v>
      </c>
      <c r="D10">
        <v>7</v>
      </c>
      <c r="E10">
        <v>3</v>
      </c>
      <c r="F10">
        <v>3</v>
      </c>
      <c r="G10">
        <v>3</v>
      </c>
      <c r="H10" t="b">
        <v>1</v>
      </c>
    </row>
    <row r="11" spans="1:8" x14ac:dyDescent="0.3">
      <c r="A11" s="9">
        <v>42921</v>
      </c>
      <c r="B11">
        <v>1230</v>
      </c>
      <c r="C11">
        <v>876</v>
      </c>
      <c r="D11">
        <v>1166</v>
      </c>
      <c r="E11">
        <v>847</v>
      </c>
      <c r="F11">
        <v>2.78130081300813</v>
      </c>
      <c r="G11">
        <v>2.8070325900514579</v>
      </c>
      <c r="H11" t="b">
        <v>0</v>
      </c>
    </row>
    <row r="12" spans="1:8" x14ac:dyDescent="0.3">
      <c r="A12" s="9">
        <v>42922</v>
      </c>
      <c r="B12">
        <v>8</v>
      </c>
      <c r="C12">
        <v>8</v>
      </c>
      <c r="D12">
        <v>8</v>
      </c>
      <c r="E12">
        <v>8</v>
      </c>
      <c r="F12">
        <v>2.125</v>
      </c>
      <c r="G12">
        <v>2.125</v>
      </c>
      <c r="H12" t="b">
        <v>1</v>
      </c>
    </row>
    <row r="13" spans="1:8" x14ac:dyDescent="0.3">
      <c r="A13" s="9">
        <v>42922</v>
      </c>
      <c r="B13">
        <v>1170</v>
      </c>
      <c r="C13">
        <v>959</v>
      </c>
      <c r="D13">
        <v>1016</v>
      </c>
      <c r="E13">
        <v>890</v>
      </c>
      <c r="F13">
        <v>2.9803418803418804</v>
      </c>
      <c r="G13">
        <v>3.015748031496063</v>
      </c>
      <c r="H13" t="b">
        <v>0</v>
      </c>
    </row>
    <row r="14" spans="1:8" x14ac:dyDescent="0.3">
      <c r="A14" s="9">
        <v>42923</v>
      </c>
      <c r="B14">
        <v>12</v>
      </c>
      <c r="C14">
        <v>5</v>
      </c>
      <c r="D14">
        <v>12</v>
      </c>
      <c r="E14">
        <v>5</v>
      </c>
      <c r="F14">
        <v>2.5</v>
      </c>
      <c r="G14">
        <v>2.5</v>
      </c>
      <c r="H14" t="b">
        <v>1</v>
      </c>
    </row>
    <row r="15" spans="1:8" x14ac:dyDescent="0.3">
      <c r="A15" s="9">
        <v>42923</v>
      </c>
      <c r="B15">
        <v>1234</v>
      </c>
      <c r="C15">
        <v>902</v>
      </c>
      <c r="D15">
        <v>1044</v>
      </c>
      <c r="E15">
        <v>797</v>
      </c>
      <c r="F15">
        <v>2.880064829821718</v>
      </c>
      <c r="G15">
        <v>2.8869731800766285</v>
      </c>
      <c r="H15" t="b">
        <v>0</v>
      </c>
    </row>
    <row r="16" spans="1:8" x14ac:dyDescent="0.3">
      <c r="A16" s="9">
        <v>42924</v>
      </c>
      <c r="B16">
        <v>14</v>
      </c>
      <c r="C16">
        <v>8</v>
      </c>
      <c r="D16">
        <v>14</v>
      </c>
      <c r="E16">
        <v>5</v>
      </c>
      <c r="F16">
        <v>1.7857142857142858</v>
      </c>
      <c r="G16">
        <v>1.7857142857142858</v>
      </c>
      <c r="H16" t="b">
        <v>1</v>
      </c>
    </row>
    <row r="17" spans="1:8" x14ac:dyDescent="0.3">
      <c r="A17" s="9">
        <v>42924</v>
      </c>
      <c r="B17">
        <v>1332</v>
      </c>
      <c r="C17">
        <v>987</v>
      </c>
      <c r="D17">
        <v>1104</v>
      </c>
      <c r="E17">
        <v>870</v>
      </c>
      <c r="F17">
        <v>2.9384384384384385</v>
      </c>
      <c r="G17">
        <v>2.9583333333333335</v>
      </c>
      <c r="H17" t="b">
        <v>0</v>
      </c>
    </row>
    <row r="18" spans="1:8" x14ac:dyDescent="0.3">
      <c r="A18" s="9">
        <v>42925</v>
      </c>
      <c r="B18">
        <v>35</v>
      </c>
      <c r="C18">
        <v>32</v>
      </c>
      <c r="D18">
        <v>30</v>
      </c>
      <c r="E18">
        <v>30</v>
      </c>
      <c r="F18">
        <v>2.6285714285714286</v>
      </c>
      <c r="G18">
        <v>2.6666666666666665</v>
      </c>
      <c r="H18" t="b">
        <v>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3026"/>
  <sheetViews>
    <sheetView workbookViewId="0">
      <selection activeCell="A11" sqref="A11"/>
    </sheetView>
  </sheetViews>
  <sheetFormatPr defaultRowHeight="14.4" x14ac:dyDescent="0.3"/>
  <cols>
    <col min="1" max="1" width="66.5546875" bestFit="1" customWidth="1"/>
    <col min="2" max="2" width="22.88671875" bestFit="1" customWidth="1"/>
    <col min="3" max="3" width="26.33203125" bestFit="1" customWidth="1"/>
    <col min="4" max="4" width="13.33203125" bestFit="1" customWidth="1"/>
    <col min="5" max="5" width="9.664062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s="1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2474</v>
      </c>
      <c r="B4">
        <v>2</v>
      </c>
      <c r="C4">
        <v>345.5</v>
      </c>
      <c r="D4">
        <v>0</v>
      </c>
      <c r="E4" t="b">
        <v>0</v>
      </c>
    </row>
    <row r="5" spans="1:5" x14ac:dyDescent="0.3">
      <c r="A5" t="s">
        <v>2475</v>
      </c>
      <c r="B5">
        <v>1</v>
      </c>
      <c r="C5">
        <v>72</v>
      </c>
      <c r="D5">
        <v>0</v>
      </c>
      <c r="E5" t="b">
        <v>0</v>
      </c>
    </row>
    <row r="6" spans="1:5" x14ac:dyDescent="0.3">
      <c r="A6" t="s">
        <v>2476</v>
      </c>
      <c r="B6">
        <v>1</v>
      </c>
      <c r="C6">
        <v>668</v>
      </c>
      <c r="D6">
        <v>0</v>
      </c>
      <c r="E6" t="b">
        <v>0</v>
      </c>
    </row>
    <row r="7" spans="1:5" x14ac:dyDescent="0.3">
      <c r="A7" s="1" t="s">
        <v>2477</v>
      </c>
      <c r="B7">
        <v>1</v>
      </c>
      <c r="C7">
        <v>128</v>
      </c>
      <c r="D7">
        <v>0</v>
      </c>
      <c r="E7" t="b">
        <v>0</v>
      </c>
    </row>
    <row r="8" spans="1:5" x14ac:dyDescent="0.3">
      <c r="A8" t="s">
        <v>2478</v>
      </c>
      <c r="B8">
        <v>1</v>
      </c>
      <c r="C8">
        <v>345</v>
      </c>
      <c r="D8">
        <v>5</v>
      </c>
      <c r="E8" t="b">
        <v>0</v>
      </c>
    </row>
    <row r="9" spans="1:5" x14ac:dyDescent="0.3">
      <c r="A9" t="s">
        <v>2479</v>
      </c>
      <c r="B9">
        <v>1</v>
      </c>
      <c r="C9">
        <v>75</v>
      </c>
      <c r="D9">
        <v>4</v>
      </c>
      <c r="E9" t="b">
        <v>0</v>
      </c>
    </row>
    <row r="10" spans="1:5" x14ac:dyDescent="0.3">
      <c r="A10" t="s">
        <v>1684</v>
      </c>
      <c r="B10">
        <v>1</v>
      </c>
      <c r="C10">
        <v>539</v>
      </c>
      <c r="D10">
        <v>5</v>
      </c>
      <c r="E10" t="b">
        <v>0</v>
      </c>
    </row>
    <row r="11" spans="1:5" x14ac:dyDescent="0.3">
      <c r="A11" t="s">
        <v>2480</v>
      </c>
      <c r="B11">
        <v>1</v>
      </c>
      <c r="C11">
        <v>44</v>
      </c>
      <c r="D11">
        <v>0</v>
      </c>
      <c r="E11" t="b">
        <v>0</v>
      </c>
    </row>
    <row r="12" spans="1:5" x14ac:dyDescent="0.3">
      <c r="A12" s="1" t="s">
        <v>1685</v>
      </c>
      <c r="B12">
        <v>1</v>
      </c>
      <c r="C12">
        <v>96</v>
      </c>
      <c r="D12">
        <v>0</v>
      </c>
      <c r="E12" t="b">
        <v>0</v>
      </c>
    </row>
    <row r="13" spans="1:5" x14ac:dyDescent="0.3">
      <c r="A13" t="s">
        <v>2481</v>
      </c>
      <c r="B13">
        <v>1</v>
      </c>
      <c r="C13">
        <v>22</v>
      </c>
      <c r="D13">
        <v>0</v>
      </c>
      <c r="E13" t="b">
        <v>0</v>
      </c>
    </row>
    <row r="14" spans="1:5" x14ac:dyDescent="0.3">
      <c r="A14" t="s">
        <v>2482</v>
      </c>
      <c r="B14">
        <v>1</v>
      </c>
      <c r="C14">
        <v>46</v>
      </c>
      <c r="D14">
        <v>3</v>
      </c>
      <c r="E14" t="b">
        <v>0</v>
      </c>
    </row>
    <row r="15" spans="1:5" x14ac:dyDescent="0.3">
      <c r="A15" t="s">
        <v>5</v>
      </c>
      <c r="B15">
        <v>9</v>
      </c>
      <c r="C15">
        <v>370.33333333333331</v>
      </c>
      <c r="D15">
        <v>2</v>
      </c>
      <c r="E15" t="b">
        <v>0</v>
      </c>
    </row>
    <row r="16" spans="1:5" x14ac:dyDescent="0.3">
      <c r="A16" t="s">
        <v>2483</v>
      </c>
      <c r="B16">
        <v>1</v>
      </c>
      <c r="C16">
        <v>60</v>
      </c>
      <c r="D16">
        <v>3</v>
      </c>
      <c r="E16" t="b">
        <v>0</v>
      </c>
    </row>
    <row r="17" spans="1:5" x14ac:dyDescent="0.3">
      <c r="A17" t="s">
        <v>2484</v>
      </c>
      <c r="B17">
        <v>1</v>
      </c>
      <c r="C17">
        <v>52</v>
      </c>
      <c r="D17">
        <v>1</v>
      </c>
      <c r="E17" t="b">
        <v>0</v>
      </c>
    </row>
    <row r="18" spans="1:5" x14ac:dyDescent="0.3">
      <c r="A18" t="s">
        <v>1686</v>
      </c>
      <c r="B18">
        <v>1</v>
      </c>
      <c r="C18">
        <v>59</v>
      </c>
      <c r="D18">
        <v>0</v>
      </c>
      <c r="E18" t="b">
        <v>0</v>
      </c>
    </row>
    <row r="19" spans="1:5" x14ac:dyDescent="0.3">
      <c r="A19" t="s">
        <v>2485</v>
      </c>
      <c r="B19">
        <v>1</v>
      </c>
      <c r="C19">
        <v>239</v>
      </c>
      <c r="D19">
        <v>1</v>
      </c>
      <c r="E19" t="b">
        <v>0</v>
      </c>
    </row>
    <row r="20" spans="1:5" x14ac:dyDescent="0.3">
      <c r="A20" t="s">
        <v>2486</v>
      </c>
      <c r="B20">
        <v>1</v>
      </c>
      <c r="C20">
        <v>64</v>
      </c>
      <c r="D20">
        <v>0</v>
      </c>
      <c r="E20" t="b">
        <v>0</v>
      </c>
    </row>
    <row r="21" spans="1:5" x14ac:dyDescent="0.3">
      <c r="A21" t="s">
        <v>2487</v>
      </c>
      <c r="B21">
        <v>2</v>
      </c>
      <c r="C21">
        <v>93.5</v>
      </c>
      <c r="D21">
        <v>2.5</v>
      </c>
      <c r="E21" t="b">
        <v>0</v>
      </c>
    </row>
    <row r="22" spans="1:5" x14ac:dyDescent="0.3">
      <c r="A22" t="s">
        <v>2488</v>
      </c>
      <c r="B22">
        <v>1</v>
      </c>
      <c r="C22">
        <v>48</v>
      </c>
      <c r="D22">
        <v>2</v>
      </c>
      <c r="E22" t="b">
        <v>0</v>
      </c>
    </row>
    <row r="23" spans="1:5" x14ac:dyDescent="0.3">
      <c r="A23" t="s">
        <v>2489</v>
      </c>
      <c r="B23">
        <v>1</v>
      </c>
      <c r="C23">
        <v>252</v>
      </c>
      <c r="D23">
        <v>3</v>
      </c>
      <c r="E23" t="b">
        <v>0</v>
      </c>
    </row>
    <row r="24" spans="1:5" x14ac:dyDescent="0.3">
      <c r="A24" t="s">
        <v>2490</v>
      </c>
      <c r="B24">
        <v>1</v>
      </c>
      <c r="C24">
        <v>18</v>
      </c>
      <c r="D24">
        <v>0</v>
      </c>
      <c r="E24" t="b">
        <v>0</v>
      </c>
    </row>
    <row r="25" spans="1:5" x14ac:dyDescent="0.3">
      <c r="A25" t="s">
        <v>2491</v>
      </c>
      <c r="B25">
        <v>1</v>
      </c>
      <c r="C25">
        <v>20</v>
      </c>
      <c r="D25">
        <v>0</v>
      </c>
      <c r="E25" t="b">
        <v>0</v>
      </c>
    </row>
    <row r="26" spans="1:5" x14ac:dyDescent="0.3">
      <c r="A26" s="1" t="s">
        <v>2492</v>
      </c>
      <c r="B26">
        <v>1</v>
      </c>
      <c r="C26">
        <v>180</v>
      </c>
      <c r="D26">
        <v>0</v>
      </c>
      <c r="E26" t="b">
        <v>0</v>
      </c>
    </row>
    <row r="27" spans="1:5" x14ac:dyDescent="0.3">
      <c r="A27" t="s">
        <v>2493</v>
      </c>
      <c r="B27">
        <v>1</v>
      </c>
      <c r="C27">
        <v>20</v>
      </c>
      <c r="D27">
        <v>0</v>
      </c>
      <c r="E27" t="b">
        <v>0</v>
      </c>
    </row>
    <row r="28" spans="1:5" x14ac:dyDescent="0.3">
      <c r="A28" t="s">
        <v>2494</v>
      </c>
      <c r="B28">
        <v>1</v>
      </c>
      <c r="C28">
        <v>74</v>
      </c>
      <c r="D28">
        <v>3</v>
      </c>
      <c r="E28" t="b">
        <v>0</v>
      </c>
    </row>
    <row r="29" spans="1:5" x14ac:dyDescent="0.3">
      <c r="A29" t="s">
        <v>2495</v>
      </c>
      <c r="B29">
        <v>1</v>
      </c>
      <c r="C29">
        <v>50</v>
      </c>
      <c r="D29">
        <v>4</v>
      </c>
      <c r="E29" t="b">
        <v>0</v>
      </c>
    </row>
    <row r="30" spans="1:5" x14ac:dyDescent="0.3">
      <c r="A30" t="s">
        <v>2496</v>
      </c>
      <c r="B30">
        <v>1</v>
      </c>
      <c r="C30">
        <v>83</v>
      </c>
      <c r="D30">
        <v>4</v>
      </c>
      <c r="E30" t="b">
        <v>0</v>
      </c>
    </row>
    <row r="31" spans="1:5" x14ac:dyDescent="0.3">
      <c r="A31" t="s">
        <v>2497</v>
      </c>
      <c r="B31">
        <v>1</v>
      </c>
      <c r="C31">
        <v>684</v>
      </c>
      <c r="D31">
        <v>3</v>
      </c>
      <c r="E31" t="b">
        <v>0</v>
      </c>
    </row>
    <row r="32" spans="1:5" x14ac:dyDescent="0.3">
      <c r="A32" t="s">
        <v>2498</v>
      </c>
      <c r="B32">
        <v>1</v>
      </c>
      <c r="C32">
        <v>63</v>
      </c>
      <c r="D32">
        <v>0</v>
      </c>
      <c r="E32" t="b">
        <v>0</v>
      </c>
    </row>
    <row r="33" spans="1:5" x14ac:dyDescent="0.3">
      <c r="A33" t="s">
        <v>2499</v>
      </c>
      <c r="B33">
        <v>1</v>
      </c>
      <c r="C33">
        <v>28</v>
      </c>
      <c r="D33">
        <v>0</v>
      </c>
      <c r="E33" t="b">
        <v>0</v>
      </c>
    </row>
    <row r="34" spans="1:5" x14ac:dyDescent="0.3">
      <c r="A34" t="s">
        <v>2500</v>
      </c>
      <c r="B34">
        <v>1</v>
      </c>
      <c r="C34">
        <v>22</v>
      </c>
      <c r="D34">
        <v>0</v>
      </c>
      <c r="E34" t="b">
        <v>0</v>
      </c>
    </row>
    <row r="35" spans="1:5" x14ac:dyDescent="0.3">
      <c r="A35" t="s">
        <v>2501</v>
      </c>
      <c r="B35">
        <v>1</v>
      </c>
      <c r="C35">
        <v>37</v>
      </c>
      <c r="D35">
        <v>0</v>
      </c>
      <c r="E35" t="b">
        <v>0</v>
      </c>
    </row>
    <row r="36" spans="1:5" x14ac:dyDescent="0.3">
      <c r="A36" t="s">
        <v>2502</v>
      </c>
      <c r="B36">
        <v>1</v>
      </c>
      <c r="C36">
        <v>29</v>
      </c>
      <c r="D36">
        <v>0</v>
      </c>
      <c r="E36" t="b">
        <v>0</v>
      </c>
    </row>
    <row r="37" spans="1:5" x14ac:dyDescent="0.3">
      <c r="A37" t="s">
        <v>2503</v>
      </c>
      <c r="B37">
        <v>1</v>
      </c>
      <c r="C37">
        <v>21</v>
      </c>
      <c r="D37">
        <v>0</v>
      </c>
      <c r="E37" t="b">
        <v>0</v>
      </c>
    </row>
    <row r="38" spans="1:5" x14ac:dyDescent="0.3">
      <c r="A38" t="s">
        <v>2504</v>
      </c>
      <c r="B38">
        <v>1</v>
      </c>
      <c r="C38">
        <v>24</v>
      </c>
      <c r="D38">
        <v>0</v>
      </c>
      <c r="E38" t="b">
        <v>0</v>
      </c>
    </row>
    <row r="39" spans="1:5" x14ac:dyDescent="0.3">
      <c r="A39" t="s">
        <v>2505</v>
      </c>
      <c r="B39">
        <v>1</v>
      </c>
      <c r="C39">
        <v>106</v>
      </c>
      <c r="D39">
        <v>4</v>
      </c>
      <c r="E39" t="b">
        <v>0</v>
      </c>
    </row>
    <row r="40" spans="1:5" x14ac:dyDescent="0.3">
      <c r="A40" t="s">
        <v>2506</v>
      </c>
      <c r="B40">
        <v>1</v>
      </c>
      <c r="C40">
        <v>375</v>
      </c>
      <c r="D40">
        <v>5</v>
      </c>
      <c r="E40" t="b">
        <v>0</v>
      </c>
    </row>
    <row r="41" spans="1:5" x14ac:dyDescent="0.3">
      <c r="A41" t="s">
        <v>2507</v>
      </c>
      <c r="B41">
        <v>1</v>
      </c>
      <c r="C41">
        <v>63</v>
      </c>
      <c r="D41">
        <v>3</v>
      </c>
      <c r="E41" t="b">
        <v>0</v>
      </c>
    </row>
    <row r="42" spans="1:5" x14ac:dyDescent="0.3">
      <c r="A42" t="s">
        <v>2508</v>
      </c>
      <c r="B42">
        <v>1</v>
      </c>
      <c r="C42">
        <v>27</v>
      </c>
      <c r="D42">
        <v>4</v>
      </c>
      <c r="E42" t="b">
        <v>0</v>
      </c>
    </row>
    <row r="43" spans="1:5" x14ac:dyDescent="0.3">
      <c r="A43" t="s">
        <v>2509</v>
      </c>
      <c r="B43">
        <v>1</v>
      </c>
      <c r="C43">
        <v>25</v>
      </c>
      <c r="D43">
        <v>0</v>
      </c>
      <c r="E43" t="b">
        <v>0</v>
      </c>
    </row>
    <row r="44" spans="1:5" x14ac:dyDescent="0.3">
      <c r="A44" t="s">
        <v>2510</v>
      </c>
      <c r="B44">
        <v>1</v>
      </c>
      <c r="C44">
        <v>253</v>
      </c>
      <c r="D44">
        <v>0</v>
      </c>
      <c r="E44" t="b">
        <v>0</v>
      </c>
    </row>
    <row r="45" spans="1:5" x14ac:dyDescent="0.3">
      <c r="A45" t="s">
        <v>2511</v>
      </c>
      <c r="B45">
        <v>1</v>
      </c>
      <c r="C45">
        <v>29</v>
      </c>
      <c r="D45">
        <v>0</v>
      </c>
      <c r="E45" t="b">
        <v>0</v>
      </c>
    </row>
    <row r="46" spans="1:5" x14ac:dyDescent="0.3">
      <c r="A46" t="s">
        <v>2512</v>
      </c>
      <c r="B46">
        <v>1</v>
      </c>
      <c r="C46">
        <v>57</v>
      </c>
      <c r="D46">
        <v>0</v>
      </c>
      <c r="E46" t="b">
        <v>0</v>
      </c>
    </row>
    <row r="47" spans="1:5" x14ac:dyDescent="0.3">
      <c r="A47" t="s">
        <v>2513</v>
      </c>
      <c r="B47">
        <v>1</v>
      </c>
      <c r="C47">
        <v>43</v>
      </c>
      <c r="D47">
        <v>0</v>
      </c>
      <c r="E47" t="b">
        <v>0</v>
      </c>
    </row>
    <row r="48" spans="1:5" x14ac:dyDescent="0.3">
      <c r="A48" t="s">
        <v>2514</v>
      </c>
      <c r="B48">
        <v>1</v>
      </c>
      <c r="C48">
        <v>82</v>
      </c>
      <c r="D48">
        <v>1</v>
      </c>
      <c r="E48" t="b">
        <v>0</v>
      </c>
    </row>
    <row r="49" spans="1:5" x14ac:dyDescent="0.3">
      <c r="A49" t="s">
        <v>2515</v>
      </c>
      <c r="B49">
        <v>1</v>
      </c>
      <c r="C49">
        <v>67</v>
      </c>
      <c r="D49">
        <v>2</v>
      </c>
      <c r="E49" t="b">
        <v>0</v>
      </c>
    </row>
    <row r="50" spans="1:5" x14ac:dyDescent="0.3">
      <c r="A50" t="s">
        <v>2516</v>
      </c>
      <c r="B50">
        <v>3</v>
      </c>
      <c r="C50">
        <v>127</v>
      </c>
      <c r="D50">
        <v>1.3333333333333333</v>
      </c>
      <c r="E50" t="b">
        <v>0</v>
      </c>
    </row>
    <row r="51" spans="1:5" x14ac:dyDescent="0.3">
      <c r="A51" t="s">
        <v>2517</v>
      </c>
      <c r="B51">
        <v>1</v>
      </c>
      <c r="C51">
        <v>158</v>
      </c>
      <c r="D51">
        <v>0</v>
      </c>
      <c r="E51" t="b">
        <v>0</v>
      </c>
    </row>
    <row r="52" spans="1:5" x14ac:dyDescent="0.3">
      <c r="A52" t="s">
        <v>2518</v>
      </c>
      <c r="B52">
        <v>1</v>
      </c>
      <c r="C52">
        <v>332</v>
      </c>
      <c r="D52">
        <v>4</v>
      </c>
      <c r="E52" t="b">
        <v>0</v>
      </c>
    </row>
    <row r="53" spans="1:5" x14ac:dyDescent="0.3">
      <c r="A53" t="s">
        <v>2519</v>
      </c>
      <c r="B53">
        <v>1</v>
      </c>
      <c r="C53">
        <v>37</v>
      </c>
      <c r="D53">
        <v>0</v>
      </c>
      <c r="E53" t="b">
        <v>0</v>
      </c>
    </row>
    <row r="54" spans="1:5" x14ac:dyDescent="0.3">
      <c r="A54" t="s">
        <v>2520</v>
      </c>
      <c r="B54">
        <v>1</v>
      </c>
      <c r="C54">
        <v>106</v>
      </c>
      <c r="D54">
        <v>4</v>
      </c>
      <c r="E54" t="b">
        <v>0</v>
      </c>
    </row>
    <row r="55" spans="1:5" x14ac:dyDescent="0.3">
      <c r="A55" t="s">
        <v>2521</v>
      </c>
      <c r="B55">
        <v>1</v>
      </c>
      <c r="C55">
        <v>143</v>
      </c>
      <c r="D55">
        <v>1</v>
      </c>
      <c r="E55" t="b">
        <v>0</v>
      </c>
    </row>
    <row r="56" spans="1:5" x14ac:dyDescent="0.3">
      <c r="A56" t="s">
        <v>1687</v>
      </c>
      <c r="B56">
        <v>1</v>
      </c>
      <c r="C56">
        <v>60</v>
      </c>
      <c r="D56">
        <v>1</v>
      </c>
      <c r="E56" t="b">
        <v>0</v>
      </c>
    </row>
    <row r="57" spans="1:5" x14ac:dyDescent="0.3">
      <c r="A57" t="s">
        <v>2522</v>
      </c>
      <c r="B57">
        <v>1</v>
      </c>
      <c r="C57">
        <v>32</v>
      </c>
      <c r="D57">
        <v>0</v>
      </c>
      <c r="E57" t="b">
        <v>0</v>
      </c>
    </row>
    <row r="58" spans="1:5" x14ac:dyDescent="0.3">
      <c r="A58" t="s">
        <v>2523</v>
      </c>
      <c r="B58">
        <v>1</v>
      </c>
      <c r="C58">
        <v>38</v>
      </c>
      <c r="D58">
        <v>0</v>
      </c>
      <c r="E58" t="b">
        <v>0</v>
      </c>
    </row>
    <row r="59" spans="1:5" x14ac:dyDescent="0.3">
      <c r="A59" t="s">
        <v>2524</v>
      </c>
      <c r="B59">
        <v>1</v>
      </c>
      <c r="C59">
        <v>18</v>
      </c>
      <c r="D59">
        <v>0</v>
      </c>
      <c r="E59" t="b">
        <v>0</v>
      </c>
    </row>
    <row r="60" spans="1:5" x14ac:dyDescent="0.3">
      <c r="A60" t="s">
        <v>2525</v>
      </c>
      <c r="B60">
        <v>1</v>
      </c>
      <c r="C60">
        <v>210</v>
      </c>
      <c r="D60">
        <v>3</v>
      </c>
      <c r="E60" t="b">
        <v>0</v>
      </c>
    </row>
    <row r="61" spans="1:5" x14ac:dyDescent="0.3">
      <c r="A61" t="s">
        <v>2526</v>
      </c>
      <c r="B61">
        <v>1</v>
      </c>
      <c r="C61">
        <v>24</v>
      </c>
      <c r="D61">
        <v>0</v>
      </c>
      <c r="E61" t="b">
        <v>0</v>
      </c>
    </row>
    <row r="62" spans="1:5" x14ac:dyDescent="0.3">
      <c r="A62" t="s">
        <v>2527</v>
      </c>
      <c r="B62">
        <v>1</v>
      </c>
      <c r="C62">
        <v>56</v>
      </c>
      <c r="D62">
        <v>0</v>
      </c>
      <c r="E62" t="b">
        <v>0</v>
      </c>
    </row>
    <row r="63" spans="1:5" x14ac:dyDescent="0.3">
      <c r="A63" t="s">
        <v>2528</v>
      </c>
      <c r="B63">
        <v>1</v>
      </c>
      <c r="C63">
        <v>78</v>
      </c>
      <c r="D63">
        <v>0</v>
      </c>
      <c r="E63" t="b">
        <v>0</v>
      </c>
    </row>
    <row r="64" spans="1:5" x14ac:dyDescent="0.3">
      <c r="A64" t="s">
        <v>2529</v>
      </c>
      <c r="B64">
        <v>1</v>
      </c>
      <c r="C64">
        <v>40</v>
      </c>
      <c r="D64">
        <v>5</v>
      </c>
      <c r="E64" t="b">
        <v>0</v>
      </c>
    </row>
    <row r="65" spans="1:5" x14ac:dyDescent="0.3">
      <c r="A65" t="s">
        <v>2530</v>
      </c>
      <c r="B65">
        <v>2</v>
      </c>
      <c r="C65">
        <v>366</v>
      </c>
      <c r="D65">
        <v>3</v>
      </c>
      <c r="E65" t="b">
        <v>0</v>
      </c>
    </row>
    <row r="66" spans="1:5" x14ac:dyDescent="0.3">
      <c r="A66" t="s">
        <v>2531</v>
      </c>
      <c r="B66">
        <v>1</v>
      </c>
      <c r="C66">
        <v>89</v>
      </c>
      <c r="D66">
        <v>0</v>
      </c>
      <c r="E66" t="b">
        <v>0</v>
      </c>
    </row>
    <row r="67" spans="1:5" x14ac:dyDescent="0.3">
      <c r="A67" t="s">
        <v>2532</v>
      </c>
      <c r="B67">
        <v>3</v>
      </c>
      <c r="C67">
        <v>29</v>
      </c>
      <c r="D67">
        <v>5</v>
      </c>
      <c r="E67" t="b">
        <v>0</v>
      </c>
    </row>
    <row r="68" spans="1:5" x14ac:dyDescent="0.3">
      <c r="A68" t="s">
        <v>2533</v>
      </c>
      <c r="B68">
        <v>1</v>
      </c>
      <c r="C68">
        <v>24</v>
      </c>
      <c r="D68">
        <v>2</v>
      </c>
      <c r="E68" t="b">
        <v>0</v>
      </c>
    </row>
    <row r="69" spans="1:5" x14ac:dyDescent="0.3">
      <c r="A69" t="s">
        <v>2534</v>
      </c>
      <c r="B69">
        <v>1</v>
      </c>
      <c r="C69">
        <v>162</v>
      </c>
      <c r="D69">
        <v>0</v>
      </c>
      <c r="E69" t="b">
        <v>0</v>
      </c>
    </row>
    <row r="70" spans="1:5" x14ac:dyDescent="0.3">
      <c r="A70" t="s">
        <v>2535</v>
      </c>
      <c r="B70">
        <v>1</v>
      </c>
      <c r="C70">
        <v>397</v>
      </c>
      <c r="D70">
        <v>0</v>
      </c>
      <c r="E70" t="b">
        <v>0</v>
      </c>
    </row>
    <row r="71" spans="1:5" x14ac:dyDescent="0.3">
      <c r="A71" t="s">
        <v>2536</v>
      </c>
      <c r="B71">
        <v>2</v>
      </c>
      <c r="C71">
        <v>84</v>
      </c>
      <c r="D71">
        <v>1.5</v>
      </c>
      <c r="E71" t="b">
        <v>0</v>
      </c>
    </row>
    <row r="72" spans="1:5" x14ac:dyDescent="0.3">
      <c r="A72" t="s">
        <v>2537</v>
      </c>
      <c r="B72">
        <v>1</v>
      </c>
      <c r="C72">
        <v>26</v>
      </c>
      <c r="D72">
        <v>3</v>
      </c>
      <c r="E72" t="b">
        <v>0</v>
      </c>
    </row>
    <row r="73" spans="1:5" x14ac:dyDescent="0.3">
      <c r="A73" t="s">
        <v>2538</v>
      </c>
      <c r="B73">
        <v>1</v>
      </c>
      <c r="C73">
        <v>34</v>
      </c>
      <c r="D73">
        <v>0</v>
      </c>
      <c r="E73" t="b">
        <v>0</v>
      </c>
    </row>
    <row r="74" spans="1:5" x14ac:dyDescent="0.3">
      <c r="A74" t="s">
        <v>2539</v>
      </c>
      <c r="B74">
        <v>1</v>
      </c>
      <c r="C74">
        <v>175</v>
      </c>
      <c r="D74">
        <v>5</v>
      </c>
      <c r="E74" t="b">
        <v>0</v>
      </c>
    </row>
    <row r="75" spans="1:5" x14ac:dyDescent="0.3">
      <c r="A75" t="s">
        <v>2540</v>
      </c>
      <c r="B75">
        <v>1</v>
      </c>
      <c r="C75">
        <v>519</v>
      </c>
      <c r="D75">
        <v>1</v>
      </c>
      <c r="E75" t="b">
        <v>0</v>
      </c>
    </row>
    <row r="76" spans="1:5" x14ac:dyDescent="0.3">
      <c r="A76" t="s">
        <v>2541</v>
      </c>
      <c r="B76">
        <v>1</v>
      </c>
      <c r="C76">
        <v>103</v>
      </c>
      <c r="D76">
        <v>1</v>
      </c>
      <c r="E76" t="b">
        <v>0</v>
      </c>
    </row>
    <row r="77" spans="1:5" x14ac:dyDescent="0.3">
      <c r="A77" t="s">
        <v>2542</v>
      </c>
      <c r="B77">
        <v>1</v>
      </c>
      <c r="C77">
        <v>117</v>
      </c>
      <c r="D77">
        <v>5</v>
      </c>
      <c r="E77" t="b">
        <v>0</v>
      </c>
    </row>
    <row r="78" spans="1:5" x14ac:dyDescent="0.3">
      <c r="A78" t="s">
        <v>2543</v>
      </c>
      <c r="B78">
        <v>2</v>
      </c>
      <c r="C78">
        <v>138.5</v>
      </c>
      <c r="D78">
        <v>3</v>
      </c>
      <c r="E78" t="b">
        <v>0</v>
      </c>
    </row>
    <row r="79" spans="1:5" x14ac:dyDescent="0.3">
      <c r="A79" t="s">
        <v>2544</v>
      </c>
      <c r="B79">
        <v>1</v>
      </c>
      <c r="C79">
        <v>37</v>
      </c>
      <c r="D79">
        <v>0</v>
      </c>
      <c r="E79" t="b">
        <v>0</v>
      </c>
    </row>
    <row r="80" spans="1:5" x14ac:dyDescent="0.3">
      <c r="A80" t="s">
        <v>2545</v>
      </c>
      <c r="B80">
        <v>1</v>
      </c>
      <c r="C80">
        <v>92</v>
      </c>
      <c r="D80">
        <v>4</v>
      </c>
      <c r="E80" t="b">
        <v>0</v>
      </c>
    </row>
    <row r="81" spans="1:5" x14ac:dyDescent="0.3">
      <c r="A81" t="s">
        <v>2546</v>
      </c>
      <c r="B81">
        <v>1</v>
      </c>
      <c r="C81">
        <v>150</v>
      </c>
      <c r="D81">
        <v>5</v>
      </c>
      <c r="E81" t="b">
        <v>0</v>
      </c>
    </row>
    <row r="82" spans="1:5" x14ac:dyDescent="0.3">
      <c r="A82" t="s">
        <v>2547</v>
      </c>
      <c r="B82">
        <v>3</v>
      </c>
      <c r="C82">
        <v>291.66666666666669</v>
      </c>
      <c r="D82">
        <v>3</v>
      </c>
      <c r="E82" t="b">
        <v>0</v>
      </c>
    </row>
    <row r="83" spans="1:5" x14ac:dyDescent="0.3">
      <c r="A83" t="s">
        <v>2548</v>
      </c>
      <c r="B83">
        <v>1</v>
      </c>
      <c r="C83">
        <v>227</v>
      </c>
      <c r="D83">
        <v>1</v>
      </c>
      <c r="E83" t="b">
        <v>0</v>
      </c>
    </row>
    <row r="84" spans="1:5" x14ac:dyDescent="0.3">
      <c r="A84" t="s">
        <v>2549</v>
      </c>
      <c r="B84">
        <v>1</v>
      </c>
      <c r="C84">
        <v>189</v>
      </c>
      <c r="D84">
        <v>4</v>
      </c>
      <c r="E84" t="b">
        <v>0</v>
      </c>
    </row>
    <row r="85" spans="1:5" x14ac:dyDescent="0.3">
      <c r="A85" t="s">
        <v>2550</v>
      </c>
      <c r="B85">
        <v>1</v>
      </c>
      <c r="C85">
        <v>128</v>
      </c>
      <c r="D85">
        <v>3</v>
      </c>
      <c r="E85" t="b">
        <v>0</v>
      </c>
    </row>
    <row r="86" spans="1:5" x14ac:dyDescent="0.3">
      <c r="A86" t="s">
        <v>2551</v>
      </c>
      <c r="B86">
        <v>2</v>
      </c>
      <c r="C86">
        <v>113</v>
      </c>
      <c r="D86">
        <v>1.5</v>
      </c>
      <c r="E86" t="b">
        <v>0</v>
      </c>
    </row>
    <row r="87" spans="1:5" x14ac:dyDescent="0.3">
      <c r="A87" t="s">
        <v>2552</v>
      </c>
      <c r="B87">
        <v>1</v>
      </c>
      <c r="C87">
        <v>80</v>
      </c>
      <c r="D87">
        <v>1</v>
      </c>
      <c r="E87" t="b">
        <v>0</v>
      </c>
    </row>
    <row r="88" spans="1:5" x14ac:dyDescent="0.3">
      <c r="A88" t="s">
        <v>2553</v>
      </c>
      <c r="B88">
        <v>1</v>
      </c>
      <c r="C88">
        <v>22</v>
      </c>
      <c r="D88">
        <v>5</v>
      </c>
      <c r="E88" t="b">
        <v>0</v>
      </c>
    </row>
    <row r="89" spans="1:5" x14ac:dyDescent="0.3">
      <c r="A89" t="s">
        <v>2554</v>
      </c>
      <c r="B89">
        <v>2</v>
      </c>
      <c r="C89">
        <v>146</v>
      </c>
      <c r="D89">
        <v>3.5</v>
      </c>
      <c r="E89" t="b">
        <v>0</v>
      </c>
    </row>
    <row r="90" spans="1:5" x14ac:dyDescent="0.3">
      <c r="A90" t="s">
        <v>2555</v>
      </c>
      <c r="B90">
        <v>1</v>
      </c>
      <c r="C90">
        <v>34</v>
      </c>
      <c r="D90">
        <v>1</v>
      </c>
      <c r="E90" t="b">
        <v>0</v>
      </c>
    </row>
    <row r="91" spans="1:5" x14ac:dyDescent="0.3">
      <c r="A91" t="s">
        <v>6</v>
      </c>
      <c r="B91">
        <v>1</v>
      </c>
      <c r="C91">
        <v>58</v>
      </c>
      <c r="D91">
        <v>1</v>
      </c>
      <c r="E91" t="b">
        <v>0</v>
      </c>
    </row>
    <row r="92" spans="1:5" x14ac:dyDescent="0.3">
      <c r="A92" t="s">
        <v>2556</v>
      </c>
      <c r="B92">
        <v>1</v>
      </c>
      <c r="C92">
        <v>44</v>
      </c>
      <c r="D92">
        <v>1</v>
      </c>
      <c r="E92" t="b">
        <v>0</v>
      </c>
    </row>
    <row r="93" spans="1:5" x14ac:dyDescent="0.3">
      <c r="A93" t="s">
        <v>2557</v>
      </c>
      <c r="B93">
        <v>1</v>
      </c>
      <c r="C93">
        <v>21</v>
      </c>
      <c r="D93">
        <v>0</v>
      </c>
      <c r="E93" t="b">
        <v>0</v>
      </c>
    </row>
    <row r="94" spans="1:5" x14ac:dyDescent="0.3">
      <c r="A94" t="s">
        <v>2558</v>
      </c>
      <c r="B94">
        <v>2</v>
      </c>
      <c r="C94">
        <v>81</v>
      </c>
      <c r="D94">
        <v>0.5</v>
      </c>
      <c r="E94" t="b">
        <v>0</v>
      </c>
    </row>
    <row r="95" spans="1:5" x14ac:dyDescent="0.3">
      <c r="A95" t="s">
        <v>2559</v>
      </c>
      <c r="B95">
        <v>1</v>
      </c>
      <c r="C95">
        <v>437</v>
      </c>
      <c r="D95">
        <v>0</v>
      </c>
      <c r="E95" t="b">
        <v>0</v>
      </c>
    </row>
    <row r="96" spans="1:5" x14ac:dyDescent="0.3">
      <c r="A96" t="s">
        <v>2560</v>
      </c>
      <c r="B96">
        <v>1</v>
      </c>
      <c r="C96">
        <v>34</v>
      </c>
      <c r="D96">
        <v>0</v>
      </c>
      <c r="E96" t="b">
        <v>0</v>
      </c>
    </row>
    <row r="97" spans="1:5" x14ac:dyDescent="0.3">
      <c r="A97" t="s">
        <v>2561</v>
      </c>
      <c r="B97">
        <v>13</v>
      </c>
      <c r="C97">
        <v>134.07692307692307</v>
      </c>
      <c r="D97">
        <v>1.8461538461538463</v>
      </c>
      <c r="E97" t="b">
        <v>0</v>
      </c>
    </row>
    <row r="98" spans="1:5" x14ac:dyDescent="0.3">
      <c r="A98" t="s">
        <v>2562</v>
      </c>
      <c r="B98">
        <v>1</v>
      </c>
      <c r="C98">
        <v>58</v>
      </c>
      <c r="D98">
        <v>4</v>
      </c>
      <c r="E98" t="b">
        <v>0</v>
      </c>
    </row>
    <row r="99" spans="1:5" x14ac:dyDescent="0.3">
      <c r="A99" t="s">
        <v>2563</v>
      </c>
      <c r="B99">
        <v>1</v>
      </c>
      <c r="C99">
        <v>24</v>
      </c>
      <c r="D99">
        <v>0</v>
      </c>
      <c r="E99" t="b">
        <v>0</v>
      </c>
    </row>
    <row r="100" spans="1:5" x14ac:dyDescent="0.3">
      <c r="A100" t="s">
        <v>2564</v>
      </c>
      <c r="B100">
        <v>2</v>
      </c>
      <c r="C100">
        <v>156</v>
      </c>
      <c r="D100">
        <v>5</v>
      </c>
      <c r="E100" t="b">
        <v>0</v>
      </c>
    </row>
    <row r="101" spans="1:5" x14ac:dyDescent="0.3">
      <c r="A101" t="s">
        <v>2565</v>
      </c>
      <c r="B101">
        <v>1</v>
      </c>
      <c r="C101">
        <v>184</v>
      </c>
      <c r="D101">
        <v>1</v>
      </c>
      <c r="E101" t="b">
        <v>0</v>
      </c>
    </row>
    <row r="102" spans="1:5" x14ac:dyDescent="0.3">
      <c r="A102" t="s">
        <v>2566</v>
      </c>
      <c r="B102">
        <v>1</v>
      </c>
      <c r="C102">
        <v>183</v>
      </c>
      <c r="D102">
        <v>0</v>
      </c>
      <c r="E102" t="b">
        <v>0</v>
      </c>
    </row>
    <row r="103" spans="1:5" x14ac:dyDescent="0.3">
      <c r="A103" t="s">
        <v>2567</v>
      </c>
      <c r="B103">
        <v>1</v>
      </c>
      <c r="C103">
        <v>42</v>
      </c>
      <c r="D103">
        <v>1</v>
      </c>
      <c r="E103" t="b">
        <v>0</v>
      </c>
    </row>
    <row r="104" spans="1:5" x14ac:dyDescent="0.3">
      <c r="A104" t="s">
        <v>2568</v>
      </c>
      <c r="B104">
        <v>2</v>
      </c>
      <c r="C104">
        <v>158</v>
      </c>
      <c r="D104">
        <v>2</v>
      </c>
      <c r="E104" t="b">
        <v>0</v>
      </c>
    </row>
    <row r="105" spans="1:5" x14ac:dyDescent="0.3">
      <c r="A105" t="s">
        <v>2569</v>
      </c>
      <c r="B105">
        <v>1</v>
      </c>
      <c r="C105">
        <v>31</v>
      </c>
      <c r="D105">
        <v>0</v>
      </c>
      <c r="E105" t="b">
        <v>0</v>
      </c>
    </row>
    <row r="106" spans="1:5" x14ac:dyDescent="0.3">
      <c r="A106" t="s">
        <v>2570</v>
      </c>
      <c r="B106">
        <v>1</v>
      </c>
      <c r="C106">
        <v>44</v>
      </c>
      <c r="D106">
        <v>0</v>
      </c>
      <c r="E106" t="b">
        <v>0</v>
      </c>
    </row>
    <row r="107" spans="1:5" x14ac:dyDescent="0.3">
      <c r="A107" t="s">
        <v>2571</v>
      </c>
      <c r="B107">
        <v>1</v>
      </c>
      <c r="C107">
        <v>62</v>
      </c>
      <c r="D107">
        <v>0</v>
      </c>
      <c r="E107" t="b">
        <v>0</v>
      </c>
    </row>
    <row r="108" spans="1:5" x14ac:dyDescent="0.3">
      <c r="A108" t="s">
        <v>2572</v>
      </c>
      <c r="B108">
        <v>3</v>
      </c>
      <c r="C108">
        <v>254.66666666666666</v>
      </c>
      <c r="D108">
        <v>1.6666666666666667</v>
      </c>
      <c r="E108" t="b">
        <v>0</v>
      </c>
    </row>
    <row r="109" spans="1:5" x14ac:dyDescent="0.3">
      <c r="A109" t="s">
        <v>2573</v>
      </c>
      <c r="B109">
        <v>3</v>
      </c>
      <c r="C109">
        <v>485.33333333333331</v>
      </c>
      <c r="D109">
        <v>0.33333333333333331</v>
      </c>
      <c r="E109" t="b">
        <v>0</v>
      </c>
    </row>
    <row r="110" spans="1:5" x14ac:dyDescent="0.3">
      <c r="A110" t="s">
        <v>2574</v>
      </c>
      <c r="B110">
        <v>1</v>
      </c>
      <c r="C110">
        <v>24</v>
      </c>
      <c r="D110">
        <v>0</v>
      </c>
      <c r="E110" t="b">
        <v>0</v>
      </c>
    </row>
    <row r="111" spans="1:5" x14ac:dyDescent="0.3">
      <c r="A111" t="s">
        <v>2575</v>
      </c>
      <c r="B111">
        <v>1</v>
      </c>
      <c r="C111">
        <v>151</v>
      </c>
      <c r="D111">
        <v>4</v>
      </c>
      <c r="E111" t="b">
        <v>0</v>
      </c>
    </row>
    <row r="112" spans="1:5" x14ac:dyDescent="0.3">
      <c r="A112" t="s">
        <v>2576</v>
      </c>
      <c r="B112">
        <v>1</v>
      </c>
      <c r="C112">
        <v>438</v>
      </c>
      <c r="D112">
        <v>0</v>
      </c>
      <c r="E112" t="b">
        <v>0</v>
      </c>
    </row>
    <row r="113" spans="1:5" x14ac:dyDescent="0.3">
      <c r="A113" t="s">
        <v>2577</v>
      </c>
      <c r="B113">
        <v>2</v>
      </c>
      <c r="C113">
        <v>33.5</v>
      </c>
      <c r="D113">
        <v>3</v>
      </c>
      <c r="E113" t="b">
        <v>0</v>
      </c>
    </row>
    <row r="114" spans="1:5" x14ac:dyDescent="0.3">
      <c r="A114" t="s">
        <v>2578</v>
      </c>
      <c r="B114">
        <v>1</v>
      </c>
      <c r="C114">
        <v>216</v>
      </c>
      <c r="D114">
        <v>1</v>
      </c>
      <c r="E114" t="b">
        <v>0</v>
      </c>
    </row>
    <row r="115" spans="1:5" x14ac:dyDescent="0.3">
      <c r="A115" s="1" t="s">
        <v>2579</v>
      </c>
      <c r="B115">
        <v>1</v>
      </c>
      <c r="C115">
        <v>60</v>
      </c>
      <c r="D115">
        <v>5</v>
      </c>
      <c r="E115" t="b">
        <v>0</v>
      </c>
    </row>
    <row r="116" spans="1:5" x14ac:dyDescent="0.3">
      <c r="A116" t="s">
        <v>2580</v>
      </c>
      <c r="B116">
        <v>1</v>
      </c>
      <c r="C116">
        <v>24</v>
      </c>
      <c r="D116">
        <v>0</v>
      </c>
      <c r="E116" t="b">
        <v>0</v>
      </c>
    </row>
    <row r="117" spans="1:5" x14ac:dyDescent="0.3">
      <c r="A117" t="s">
        <v>7</v>
      </c>
      <c r="B117">
        <v>2</v>
      </c>
      <c r="C117">
        <v>287.5</v>
      </c>
      <c r="D117">
        <v>4</v>
      </c>
      <c r="E117" t="b">
        <v>0</v>
      </c>
    </row>
    <row r="118" spans="1:5" x14ac:dyDescent="0.3">
      <c r="A118" t="s">
        <v>8</v>
      </c>
      <c r="B118">
        <v>2</v>
      </c>
      <c r="C118">
        <v>347.5</v>
      </c>
      <c r="D118">
        <v>2</v>
      </c>
      <c r="E118" t="b">
        <v>0</v>
      </c>
    </row>
    <row r="119" spans="1:5" x14ac:dyDescent="0.3">
      <c r="A119" t="s">
        <v>2581</v>
      </c>
      <c r="B119">
        <v>1</v>
      </c>
      <c r="C119">
        <v>48</v>
      </c>
      <c r="D119">
        <v>2</v>
      </c>
      <c r="E119" t="b">
        <v>0</v>
      </c>
    </row>
    <row r="120" spans="1:5" x14ac:dyDescent="0.3">
      <c r="A120" t="s">
        <v>2582</v>
      </c>
      <c r="B120">
        <v>1</v>
      </c>
      <c r="C120">
        <v>323</v>
      </c>
      <c r="D120">
        <v>3</v>
      </c>
      <c r="E120" t="b">
        <v>0</v>
      </c>
    </row>
    <row r="121" spans="1:5" x14ac:dyDescent="0.3">
      <c r="A121" t="s">
        <v>2583</v>
      </c>
      <c r="B121">
        <v>1</v>
      </c>
      <c r="C121">
        <v>25</v>
      </c>
      <c r="D121">
        <v>4</v>
      </c>
      <c r="E121" t="b">
        <v>0</v>
      </c>
    </row>
    <row r="122" spans="1:5" x14ac:dyDescent="0.3">
      <c r="A122" t="s">
        <v>9</v>
      </c>
      <c r="B122">
        <v>1</v>
      </c>
      <c r="C122">
        <v>257</v>
      </c>
      <c r="D122">
        <v>0</v>
      </c>
      <c r="E122" t="b">
        <v>0</v>
      </c>
    </row>
    <row r="123" spans="1:5" x14ac:dyDescent="0.3">
      <c r="A123" t="s">
        <v>2584</v>
      </c>
      <c r="B123">
        <v>1</v>
      </c>
      <c r="C123">
        <v>160</v>
      </c>
      <c r="D123">
        <v>1</v>
      </c>
      <c r="E123" t="b">
        <v>0</v>
      </c>
    </row>
    <row r="124" spans="1:5" x14ac:dyDescent="0.3">
      <c r="A124" t="s">
        <v>2585</v>
      </c>
      <c r="B124">
        <v>1</v>
      </c>
      <c r="C124">
        <v>38</v>
      </c>
      <c r="D124">
        <v>0</v>
      </c>
      <c r="E124" t="b">
        <v>0</v>
      </c>
    </row>
    <row r="125" spans="1:5" x14ac:dyDescent="0.3">
      <c r="A125" t="s">
        <v>2586</v>
      </c>
      <c r="B125">
        <v>1</v>
      </c>
      <c r="C125">
        <v>33</v>
      </c>
      <c r="D125">
        <v>0</v>
      </c>
      <c r="E125" t="b">
        <v>0</v>
      </c>
    </row>
    <row r="126" spans="1:5" x14ac:dyDescent="0.3">
      <c r="A126" t="s">
        <v>2587</v>
      </c>
      <c r="B126">
        <v>1</v>
      </c>
      <c r="C126">
        <v>47</v>
      </c>
      <c r="D126">
        <v>1</v>
      </c>
      <c r="E126" t="b">
        <v>0</v>
      </c>
    </row>
    <row r="127" spans="1:5" x14ac:dyDescent="0.3">
      <c r="A127" t="s">
        <v>2588</v>
      </c>
      <c r="B127">
        <v>1</v>
      </c>
      <c r="C127">
        <v>164</v>
      </c>
      <c r="D127">
        <v>2</v>
      </c>
      <c r="E127" t="b">
        <v>0</v>
      </c>
    </row>
    <row r="128" spans="1:5" x14ac:dyDescent="0.3">
      <c r="A128" t="s">
        <v>2589</v>
      </c>
      <c r="B128">
        <v>1</v>
      </c>
      <c r="C128">
        <v>81</v>
      </c>
      <c r="D128">
        <v>5</v>
      </c>
      <c r="E128" t="b">
        <v>0</v>
      </c>
    </row>
    <row r="129" spans="1:5" x14ac:dyDescent="0.3">
      <c r="A129" t="s">
        <v>2590</v>
      </c>
      <c r="B129">
        <v>1</v>
      </c>
      <c r="C129">
        <v>28</v>
      </c>
      <c r="D129">
        <v>4</v>
      </c>
      <c r="E129" t="b">
        <v>0</v>
      </c>
    </row>
    <row r="130" spans="1:5" x14ac:dyDescent="0.3">
      <c r="A130" t="s">
        <v>10</v>
      </c>
      <c r="B130">
        <v>1</v>
      </c>
      <c r="C130">
        <v>216</v>
      </c>
      <c r="D130">
        <v>0</v>
      </c>
      <c r="E130" t="b">
        <v>0</v>
      </c>
    </row>
    <row r="131" spans="1:5" x14ac:dyDescent="0.3">
      <c r="A131" t="s">
        <v>2591</v>
      </c>
      <c r="B131">
        <v>8</v>
      </c>
      <c r="C131">
        <v>335.75</v>
      </c>
      <c r="D131">
        <v>1.5</v>
      </c>
      <c r="E131" t="b">
        <v>0</v>
      </c>
    </row>
    <row r="132" spans="1:5" x14ac:dyDescent="0.3">
      <c r="A132" t="s">
        <v>2592</v>
      </c>
      <c r="B132">
        <v>1</v>
      </c>
      <c r="C132">
        <v>24</v>
      </c>
      <c r="D132">
        <v>0</v>
      </c>
      <c r="E132" t="b">
        <v>0</v>
      </c>
    </row>
    <row r="133" spans="1:5" x14ac:dyDescent="0.3">
      <c r="A133" t="s">
        <v>1688</v>
      </c>
      <c r="B133">
        <v>1</v>
      </c>
      <c r="C133">
        <v>60</v>
      </c>
      <c r="D133">
        <v>2</v>
      </c>
      <c r="E133" t="b">
        <v>0</v>
      </c>
    </row>
    <row r="134" spans="1:5" x14ac:dyDescent="0.3">
      <c r="A134" t="s">
        <v>2593</v>
      </c>
      <c r="B134">
        <v>1</v>
      </c>
      <c r="C134">
        <v>89</v>
      </c>
      <c r="D134">
        <v>0</v>
      </c>
      <c r="E134" t="b">
        <v>0</v>
      </c>
    </row>
    <row r="135" spans="1:5" x14ac:dyDescent="0.3">
      <c r="A135" t="s">
        <v>2594</v>
      </c>
      <c r="B135">
        <v>2</v>
      </c>
      <c r="C135">
        <v>156.5</v>
      </c>
      <c r="D135">
        <v>0.5</v>
      </c>
      <c r="E135" t="b">
        <v>0</v>
      </c>
    </row>
    <row r="136" spans="1:5" x14ac:dyDescent="0.3">
      <c r="A136" t="s">
        <v>2595</v>
      </c>
      <c r="B136">
        <v>1</v>
      </c>
      <c r="C136">
        <v>33</v>
      </c>
      <c r="D136">
        <v>3</v>
      </c>
      <c r="E136" t="b">
        <v>0</v>
      </c>
    </row>
    <row r="137" spans="1:5" x14ac:dyDescent="0.3">
      <c r="A137" t="s">
        <v>2596</v>
      </c>
      <c r="B137">
        <v>1</v>
      </c>
      <c r="C137">
        <v>69</v>
      </c>
      <c r="D137">
        <v>0</v>
      </c>
      <c r="E137" t="b">
        <v>0</v>
      </c>
    </row>
    <row r="138" spans="1:5" x14ac:dyDescent="0.3">
      <c r="A138" t="s">
        <v>2597</v>
      </c>
      <c r="B138">
        <v>2</v>
      </c>
      <c r="C138">
        <v>430</v>
      </c>
      <c r="D138">
        <v>5</v>
      </c>
      <c r="E138" t="b">
        <v>0</v>
      </c>
    </row>
    <row r="139" spans="1:5" x14ac:dyDescent="0.3">
      <c r="A139" t="s">
        <v>2598</v>
      </c>
      <c r="B139">
        <v>1</v>
      </c>
      <c r="C139">
        <v>241</v>
      </c>
      <c r="D139">
        <v>5</v>
      </c>
      <c r="E139" t="b">
        <v>0</v>
      </c>
    </row>
    <row r="140" spans="1:5" x14ac:dyDescent="0.3">
      <c r="A140" t="s">
        <v>11</v>
      </c>
      <c r="B140">
        <v>1</v>
      </c>
      <c r="C140">
        <v>58</v>
      </c>
      <c r="D140">
        <v>0</v>
      </c>
      <c r="E140" t="b">
        <v>0</v>
      </c>
    </row>
    <row r="141" spans="1:5" x14ac:dyDescent="0.3">
      <c r="A141" t="s">
        <v>2599</v>
      </c>
      <c r="B141">
        <v>1</v>
      </c>
      <c r="C141">
        <v>41</v>
      </c>
      <c r="D141">
        <v>0</v>
      </c>
      <c r="E141" t="b">
        <v>0</v>
      </c>
    </row>
    <row r="142" spans="1:5" x14ac:dyDescent="0.3">
      <c r="A142" t="s">
        <v>2600</v>
      </c>
      <c r="B142">
        <v>5</v>
      </c>
      <c r="C142">
        <v>395</v>
      </c>
      <c r="D142">
        <v>2</v>
      </c>
      <c r="E142" t="b">
        <v>0</v>
      </c>
    </row>
    <row r="143" spans="1:5" x14ac:dyDescent="0.3">
      <c r="A143" t="s">
        <v>2601</v>
      </c>
      <c r="B143">
        <v>5</v>
      </c>
      <c r="C143">
        <v>168</v>
      </c>
      <c r="D143">
        <v>2.6</v>
      </c>
      <c r="E143" t="b">
        <v>0</v>
      </c>
    </row>
    <row r="144" spans="1:5" x14ac:dyDescent="0.3">
      <c r="A144" t="s">
        <v>2602</v>
      </c>
      <c r="B144">
        <v>5</v>
      </c>
      <c r="C144">
        <v>705.4</v>
      </c>
      <c r="D144">
        <v>2.6</v>
      </c>
      <c r="E144" t="b">
        <v>0</v>
      </c>
    </row>
    <row r="145" spans="1:5" x14ac:dyDescent="0.3">
      <c r="A145" t="s">
        <v>2603</v>
      </c>
      <c r="B145">
        <v>1</v>
      </c>
      <c r="C145">
        <v>317</v>
      </c>
      <c r="D145">
        <v>0</v>
      </c>
      <c r="E145" t="b">
        <v>0</v>
      </c>
    </row>
    <row r="146" spans="1:5" x14ac:dyDescent="0.3">
      <c r="A146" t="s">
        <v>2604</v>
      </c>
      <c r="B146">
        <v>1</v>
      </c>
      <c r="C146">
        <v>108</v>
      </c>
      <c r="D146">
        <v>2</v>
      </c>
      <c r="E146" t="b">
        <v>0</v>
      </c>
    </row>
    <row r="147" spans="1:5" x14ac:dyDescent="0.3">
      <c r="A147" t="s">
        <v>12</v>
      </c>
      <c r="B147">
        <v>1</v>
      </c>
      <c r="C147">
        <v>102</v>
      </c>
      <c r="D147">
        <v>4</v>
      </c>
      <c r="E147" t="b">
        <v>0</v>
      </c>
    </row>
    <row r="148" spans="1:5" x14ac:dyDescent="0.3">
      <c r="A148" t="s">
        <v>2605</v>
      </c>
      <c r="B148">
        <v>1</v>
      </c>
      <c r="C148">
        <v>195</v>
      </c>
      <c r="D148">
        <v>4</v>
      </c>
      <c r="E148" t="b">
        <v>0</v>
      </c>
    </row>
    <row r="149" spans="1:5" x14ac:dyDescent="0.3">
      <c r="A149" t="s">
        <v>13</v>
      </c>
      <c r="B149">
        <v>1</v>
      </c>
      <c r="C149">
        <v>60</v>
      </c>
      <c r="D149">
        <v>0</v>
      </c>
      <c r="E149" t="b">
        <v>0</v>
      </c>
    </row>
    <row r="150" spans="1:5" x14ac:dyDescent="0.3">
      <c r="A150" s="1" t="s">
        <v>2606</v>
      </c>
      <c r="B150">
        <v>1</v>
      </c>
      <c r="C150">
        <v>24</v>
      </c>
      <c r="D150">
        <v>0</v>
      </c>
      <c r="E150" t="b">
        <v>0</v>
      </c>
    </row>
    <row r="151" spans="1:5" x14ac:dyDescent="0.3">
      <c r="A151" t="s">
        <v>2607</v>
      </c>
      <c r="B151">
        <v>1</v>
      </c>
      <c r="C151">
        <v>147</v>
      </c>
      <c r="D151">
        <v>0</v>
      </c>
      <c r="E151" t="b">
        <v>0</v>
      </c>
    </row>
    <row r="152" spans="1:5" x14ac:dyDescent="0.3">
      <c r="A152" t="s">
        <v>2608</v>
      </c>
      <c r="B152">
        <v>1</v>
      </c>
      <c r="C152">
        <v>51</v>
      </c>
      <c r="D152">
        <v>1</v>
      </c>
      <c r="E152" t="b">
        <v>0</v>
      </c>
    </row>
    <row r="153" spans="1:5" x14ac:dyDescent="0.3">
      <c r="A153" t="s">
        <v>1689</v>
      </c>
      <c r="B153">
        <v>1</v>
      </c>
      <c r="C153">
        <v>245</v>
      </c>
      <c r="D153">
        <v>2</v>
      </c>
      <c r="E153" t="b">
        <v>0</v>
      </c>
    </row>
    <row r="154" spans="1:5" x14ac:dyDescent="0.3">
      <c r="A154" t="s">
        <v>2609</v>
      </c>
      <c r="B154">
        <v>1</v>
      </c>
      <c r="C154">
        <v>23</v>
      </c>
      <c r="D154">
        <v>1</v>
      </c>
      <c r="E154" t="b">
        <v>0</v>
      </c>
    </row>
    <row r="155" spans="1:5" x14ac:dyDescent="0.3">
      <c r="A155" t="s">
        <v>14</v>
      </c>
      <c r="B155">
        <v>2</v>
      </c>
      <c r="C155">
        <v>432</v>
      </c>
      <c r="D155">
        <v>2.5</v>
      </c>
      <c r="E155" t="b">
        <v>0</v>
      </c>
    </row>
    <row r="156" spans="1:5" x14ac:dyDescent="0.3">
      <c r="A156" t="s">
        <v>2610</v>
      </c>
      <c r="B156">
        <v>1</v>
      </c>
      <c r="C156">
        <v>17</v>
      </c>
      <c r="D156">
        <v>0</v>
      </c>
      <c r="E156" t="b">
        <v>0</v>
      </c>
    </row>
    <row r="157" spans="1:5" x14ac:dyDescent="0.3">
      <c r="A157" t="s">
        <v>2611</v>
      </c>
      <c r="B157">
        <v>1</v>
      </c>
      <c r="C157">
        <v>428</v>
      </c>
      <c r="D157">
        <v>3</v>
      </c>
      <c r="E157" t="b">
        <v>0</v>
      </c>
    </row>
    <row r="158" spans="1:5" x14ac:dyDescent="0.3">
      <c r="A158" t="s">
        <v>15</v>
      </c>
      <c r="B158">
        <v>1</v>
      </c>
      <c r="C158">
        <v>188</v>
      </c>
      <c r="D158">
        <v>2</v>
      </c>
      <c r="E158" t="b">
        <v>0</v>
      </c>
    </row>
    <row r="159" spans="1:5" x14ac:dyDescent="0.3">
      <c r="A159" t="s">
        <v>2612</v>
      </c>
      <c r="B159">
        <v>1</v>
      </c>
      <c r="C159">
        <v>330</v>
      </c>
      <c r="D159">
        <v>0</v>
      </c>
      <c r="E159" t="b">
        <v>0</v>
      </c>
    </row>
    <row r="160" spans="1:5" x14ac:dyDescent="0.3">
      <c r="A160" t="s">
        <v>2613</v>
      </c>
      <c r="B160">
        <v>1</v>
      </c>
      <c r="C160">
        <v>25</v>
      </c>
      <c r="D160">
        <v>5</v>
      </c>
      <c r="E160" t="b">
        <v>0</v>
      </c>
    </row>
    <row r="161" spans="1:5" x14ac:dyDescent="0.3">
      <c r="A161" t="s">
        <v>2614</v>
      </c>
      <c r="B161">
        <v>1</v>
      </c>
      <c r="C161">
        <v>58</v>
      </c>
      <c r="D161">
        <v>0</v>
      </c>
      <c r="E161" t="b">
        <v>0</v>
      </c>
    </row>
    <row r="162" spans="1:5" x14ac:dyDescent="0.3">
      <c r="A162" t="s">
        <v>2615</v>
      </c>
      <c r="B162">
        <v>1</v>
      </c>
      <c r="C162">
        <v>36</v>
      </c>
      <c r="D162">
        <v>0</v>
      </c>
      <c r="E162" t="b">
        <v>0</v>
      </c>
    </row>
    <row r="163" spans="1:5" x14ac:dyDescent="0.3">
      <c r="A163" t="s">
        <v>2616</v>
      </c>
      <c r="B163">
        <v>1</v>
      </c>
      <c r="C163">
        <v>68</v>
      </c>
      <c r="D163">
        <v>0</v>
      </c>
      <c r="E163" t="b">
        <v>0</v>
      </c>
    </row>
    <row r="164" spans="1:5" x14ac:dyDescent="0.3">
      <c r="A164" t="s">
        <v>2617</v>
      </c>
      <c r="B164">
        <v>1</v>
      </c>
      <c r="C164">
        <v>120</v>
      </c>
      <c r="D164">
        <v>4</v>
      </c>
      <c r="E164" t="b">
        <v>0</v>
      </c>
    </row>
    <row r="165" spans="1:5" x14ac:dyDescent="0.3">
      <c r="A165" t="s">
        <v>2618</v>
      </c>
      <c r="B165">
        <v>1</v>
      </c>
      <c r="C165">
        <v>32</v>
      </c>
      <c r="D165">
        <v>0</v>
      </c>
      <c r="E165" t="b">
        <v>0</v>
      </c>
    </row>
    <row r="166" spans="1:5" x14ac:dyDescent="0.3">
      <c r="A166" t="s">
        <v>2619</v>
      </c>
      <c r="B166">
        <v>1</v>
      </c>
      <c r="C166">
        <v>3</v>
      </c>
      <c r="D166">
        <v>0</v>
      </c>
      <c r="E166" t="b">
        <v>0</v>
      </c>
    </row>
    <row r="167" spans="1:5" x14ac:dyDescent="0.3">
      <c r="A167" t="s">
        <v>2620</v>
      </c>
      <c r="B167">
        <v>1</v>
      </c>
      <c r="C167">
        <v>18</v>
      </c>
      <c r="D167">
        <v>0</v>
      </c>
      <c r="E167" t="b">
        <v>0</v>
      </c>
    </row>
    <row r="168" spans="1:5" x14ac:dyDescent="0.3">
      <c r="A168" t="s">
        <v>2621</v>
      </c>
      <c r="B168">
        <v>3</v>
      </c>
      <c r="C168">
        <v>55.666666666666664</v>
      </c>
      <c r="D168">
        <v>1.6666666666666667</v>
      </c>
      <c r="E168" t="b">
        <v>0</v>
      </c>
    </row>
    <row r="169" spans="1:5" x14ac:dyDescent="0.3">
      <c r="A169" t="s">
        <v>16</v>
      </c>
      <c r="B169">
        <v>3</v>
      </c>
      <c r="C169">
        <v>46</v>
      </c>
      <c r="D169">
        <v>0</v>
      </c>
      <c r="E169" t="b">
        <v>0</v>
      </c>
    </row>
    <row r="170" spans="1:5" x14ac:dyDescent="0.3">
      <c r="A170" t="s">
        <v>2622</v>
      </c>
      <c r="B170">
        <v>1</v>
      </c>
      <c r="C170">
        <v>23</v>
      </c>
      <c r="D170">
        <v>0</v>
      </c>
      <c r="E170" t="b">
        <v>0</v>
      </c>
    </row>
    <row r="171" spans="1:5" x14ac:dyDescent="0.3">
      <c r="A171" t="s">
        <v>2623</v>
      </c>
      <c r="B171">
        <v>2</v>
      </c>
      <c r="C171">
        <v>95.5</v>
      </c>
      <c r="D171">
        <v>0</v>
      </c>
      <c r="E171" t="b">
        <v>0</v>
      </c>
    </row>
    <row r="172" spans="1:5" x14ac:dyDescent="0.3">
      <c r="A172" t="s">
        <v>2624</v>
      </c>
      <c r="B172">
        <v>1</v>
      </c>
      <c r="C172">
        <v>150</v>
      </c>
      <c r="D172">
        <v>2</v>
      </c>
      <c r="E172" t="b">
        <v>0</v>
      </c>
    </row>
    <row r="173" spans="1:5" x14ac:dyDescent="0.3">
      <c r="A173" t="s">
        <v>2625</v>
      </c>
      <c r="B173">
        <v>1</v>
      </c>
      <c r="C173">
        <v>32</v>
      </c>
      <c r="D173">
        <v>0</v>
      </c>
      <c r="E173" t="b">
        <v>0</v>
      </c>
    </row>
    <row r="174" spans="1:5" x14ac:dyDescent="0.3">
      <c r="A174" t="s">
        <v>1690</v>
      </c>
      <c r="B174">
        <v>4</v>
      </c>
      <c r="C174">
        <v>376.25</v>
      </c>
      <c r="D174">
        <v>1.25</v>
      </c>
      <c r="E174" t="b">
        <v>0</v>
      </c>
    </row>
    <row r="175" spans="1:5" x14ac:dyDescent="0.3">
      <c r="A175" t="s">
        <v>2626</v>
      </c>
      <c r="B175">
        <v>1</v>
      </c>
      <c r="C175">
        <v>195</v>
      </c>
      <c r="D175">
        <v>2</v>
      </c>
      <c r="E175" t="b">
        <v>0</v>
      </c>
    </row>
    <row r="176" spans="1:5" x14ac:dyDescent="0.3">
      <c r="A176" t="s">
        <v>2627</v>
      </c>
      <c r="B176">
        <v>1</v>
      </c>
      <c r="C176">
        <v>19</v>
      </c>
      <c r="D176">
        <v>0</v>
      </c>
      <c r="E176" t="b">
        <v>0</v>
      </c>
    </row>
    <row r="177" spans="1:5" x14ac:dyDescent="0.3">
      <c r="A177" t="s">
        <v>2628</v>
      </c>
      <c r="B177">
        <v>1</v>
      </c>
      <c r="C177">
        <v>86</v>
      </c>
      <c r="D177">
        <v>1</v>
      </c>
      <c r="E177" t="b">
        <v>0</v>
      </c>
    </row>
    <row r="178" spans="1:5" x14ac:dyDescent="0.3">
      <c r="A178" t="s">
        <v>2629</v>
      </c>
      <c r="B178">
        <v>1</v>
      </c>
      <c r="C178">
        <v>100</v>
      </c>
      <c r="D178">
        <v>0</v>
      </c>
      <c r="E178" t="b">
        <v>0</v>
      </c>
    </row>
    <row r="179" spans="1:5" x14ac:dyDescent="0.3">
      <c r="A179" t="s">
        <v>2630</v>
      </c>
      <c r="B179">
        <v>1</v>
      </c>
      <c r="C179">
        <v>59</v>
      </c>
      <c r="D179">
        <v>0</v>
      </c>
      <c r="E179" t="b">
        <v>0</v>
      </c>
    </row>
    <row r="180" spans="1:5" x14ac:dyDescent="0.3">
      <c r="A180" t="s">
        <v>2631</v>
      </c>
      <c r="B180">
        <v>1</v>
      </c>
      <c r="C180">
        <v>64</v>
      </c>
      <c r="D180">
        <v>5</v>
      </c>
      <c r="E180" t="b">
        <v>0</v>
      </c>
    </row>
    <row r="181" spans="1:5" x14ac:dyDescent="0.3">
      <c r="A181" t="s">
        <v>2632</v>
      </c>
      <c r="B181">
        <v>1</v>
      </c>
      <c r="C181">
        <v>22</v>
      </c>
      <c r="D181">
        <v>0</v>
      </c>
      <c r="E181" t="b">
        <v>0</v>
      </c>
    </row>
    <row r="182" spans="1:5" x14ac:dyDescent="0.3">
      <c r="A182" t="s">
        <v>2633</v>
      </c>
      <c r="B182">
        <v>1</v>
      </c>
      <c r="C182">
        <v>27</v>
      </c>
      <c r="D182">
        <v>3</v>
      </c>
      <c r="E182" t="b">
        <v>0</v>
      </c>
    </row>
    <row r="183" spans="1:5" x14ac:dyDescent="0.3">
      <c r="A183" t="s">
        <v>2634</v>
      </c>
      <c r="B183">
        <v>3</v>
      </c>
      <c r="C183">
        <v>42.666666666666664</v>
      </c>
      <c r="D183">
        <v>1</v>
      </c>
      <c r="E183" t="b">
        <v>0</v>
      </c>
    </row>
    <row r="184" spans="1:5" x14ac:dyDescent="0.3">
      <c r="A184" t="s">
        <v>2635</v>
      </c>
      <c r="B184">
        <v>1</v>
      </c>
      <c r="C184">
        <v>24</v>
      </c>
      <c r="D184">
        <v>0</v>
      </c>
      <c r="E184" t="b">
        <v>0</v>
      </c>
    </row>
    <row r="185" spans="1:5" x14ac:dyDescent="0.3">
      <c r="A185" t="s">
        <v>2636</v>
      </c>
      <c r="B185">
        <v>1</v>
      </c>
      <c r="C185">
        <v>97</v>
      </c>
      <c r="D185">
        <v>0</v>
      </c>
      <c r="E185" t="b">
        <v>0</v>
      </c>
    </row>
    <row r="186" spans="1:5" x14ac:dyDescent="0.3">
      <c r="A186" t="s">
        <v>2637</v>
      </c>
      <c r="B186">
        <v>1</v>
      </c>
      <c r="C186">
        <v>25</v>
      </c>
      <c r="D186">
        <v>0</v>
      </c>
      <c r="E186" t="b">
        <v>0</v>
      </c>
    </row>
    <row r="187" spans="1:5" x14ac:dyDescent="0.3">
      <c r="A187" t="s">
        <v>2638</v>
      </c>
      <c r="B187">
        <v>2</v>
      </c>
      <c r="C187">
        <v>91</v>
      </c>
      <c r="D187">
        <v>1</v>
      </c>
      <c r="E187" t="b">
        <v>0</v>
      </c>
    </row>
    <row r="188" spans="1:5" x14ac:dyDescent="0.3">
      <c r="A188" t="s">
        <v>2639</v>
      </c>
      <c r="B188">
        <v>1</v>
      </c>
      <c r="C188">
        <v>144</v>
      </c>
      <c r="D188">
        <v>0</v>
      </c>
      <c r="E188" t="b">
        <v>0</v>
      </c>
    </row>
    <row r="189" spans="1:5" x14ac:dyDescent="0.3">
      <c r="A189" t="s">
        <v>2640</v>
      </c>
      <c r="B189">
        <v>1</v>
      </c>
      <c r="C189">
        <v>380</v>
      </c>
      <c r="D189">
        <v>0</v>
      </c>
      <c r="E189" t="b">
        <v>0</v>
      </c>
    </row>
    <row r="190" spans="1:5" x14ac:dyDescent="0.3">
      <c r="A190" t="s">
        <v>2641</v>
      </c>
      <c r="B190">
        <v>1</v>
      </c>
      <c r="C190">
        <v>34</v>
      </c>
      <c r="D190">
        <v>0</v>
      </c>
      <c r="E190" t="b">
        <v>0</v>
      </c>
    </row>
    <row r="191" spans="1:5" x14ac:dyDescent="0.3">
      <c r="A191" t="s">
        <v>2642</v>
      </c>
      <c r="B191">
        <v>1</v>
      </c>
      <c r="C191">
        <v>179</v>
      </c>
      <c r="D191">
        <v>2</v>
      </c>
      <c r="E191" t="b">
        <v>0</v>
      </c>
    </row>
    <row r="192" spans="1:5" x14ac:dyDescent="0.3">
      <c r="A192" t="s">
        <v>2643</v>
      </c>
      <c r="B192">
        <v>1</v>
      </c>
      <c r="C192">
        <v>70</v>
      </c>
      <c r="D192">
        <v>5</v>
      </c>
      <c r="E192" t="b">
        <v>0</v>
      </c>
    </row>
    <row r="193" spans="1:5" x14ac:dyDescent="0.3">
      <c r="A193" t="s">
        <v>2644</v>
      </c>
      <c r="B193">
        <v>2</v>
      </c>
      <c r="C193">
        <v>222</v>
      </c>
      <c r="D193">
        <v>1.5</v>
      </c>
      <c r="E193" t="b">
        <v>0</v>
      </c>
    </row>
    <row r="194" spans="1:5" x14ac:dyDescent="0.3">
      <c r="A194" t="s">
        <v>2645</v>
      </c>
      <c r="B194">
        <v>1</v>
      </c>
      <c r="C194">
        <v>22</v>
      </c>
      <c r="D194">
        <v>2</v>
      </c>
      <c r="E194" t="b">
        <v>0</v>
      </c>
    </row>
    <row r="195" spans="1:5" x14ac:dyDescent="0.3">
      <c r="A195" t="s">
        <v>2646</v>
      </c>
      <c r="B195">
        <v>1</v>
      </c>
      <c r="C195">
        <v>89</v>
      </c>
      <c r="D195">
        <v>0</v>
      </c>
      <c r="E195" t="b">
        <v>0</v>
      </c>
    </row>
    <row r="196" spans="1:5" x14ac:dyDescent="0.3">
      <c r="A196" t="s">
        <v>2647</v>
      </c>
      <c r="B196">
        <v>1</v>
      </c>
      <c r="C196">
        <v>29</v>
      </c>
      <c r="D196">
        <v>0</v>
      </c>
      <c r="E196" t="b">
        <v>0</v>
      </c>
    </row>
    <row r="197" spans="1:5" x14ac:dyDescent="0.3">
      <c r="A197" t="s">
        <v>2648</v>
      </c>
      <c r="B197">
        <v>1</v>
      </c>
      <c r="C197">
        <v>32</v>
      </c>
      <c r="D197">
        <v>0</v>
      </c>
      <c r="E197" t="b">
        <v>0</v>
      </c>
    </row>
    <row r="198" spans="1:5" x14ac:dyDescent="0.3">
      <c r="A198" t="s">
        <v>2649</v>
      </c>
      <c r="B198">
        <v>2</v>
      </c>
      <c r="C198">
        <v>140</v>
      </c>
      <c r="D198">
        <v>2</v>
      </c>
      <c r="E198" t="b">
        <v>0</v>
      </c>
    </row>
    <row r="199" spans="1:5" x14ac:dyDescent="0.3">
      <c r="A199" t="s">
        <v>2650</v>
      </c>
      <c r="B199">
        <v>3</v>
      </c>
      <c r="C199">
        <v>101</v>
      </c>
      <c r="D199">
        <v>1.6666666666666667</v>
      </c>
      <c r="E199" t="b">
        <v>0</v>
      </c>
    </row>
    <row r="200" spans="1:5" x14ac:dyDescent="0.3">
      <c r="A200" t="s">
        <v>2651</v>
      </c>
      <c r="B200">
        <v>2</v>
      </c>
      <c r="C200">
        <v>171.5</v>
      </c>
      <c r="D200">
        <v>0</v>
      </c>
      <c r="E200" t="b">
        <v>0</v>
      </c>
    </row>
    <row r="201" spans="1:5" x14ac:dyDescent="0.3">
      <c r="A201" t="s">
        <v>2652</v>
      </c>
      <c r="B201">
        <v>1</v>
      </c>
      <c r="C201">
        <v>140</v>
      </c>
      <c r="D201">
        <v>2</v>
      </c>
      <c r="E201" t="b">
        <v>0</v>
      </c>
    </row>
    <row r="202" spans="1:5" x14ac:dyDescent="0.3">
      <c r="A202" t="s">
        <v>17</v>
      </c>
      <c r="B202">
        <v>1</v>
      </c>
      <c r="C202">
        <v>24</v>
      </c>
      <c r="D202">
        <v>2</v>
      </c>
      <c r="E202" t="b">
        <v>0</v>
      </c>
    </row>
    <row r="203" spans="1:5" x14ac:dyDescent="0.3">
      <c r="A203" t="s">
        <v>2653</v>
      </c>
      <c r="B203">
        <v>1</v>
      </c>
      <c r="C203">
        <v>72</v>
      </c>
      <c r="D203">
        <v>3</v>
      </c>
      <c r="E203" t="b">
        <v>0</v>
      </c>
    </row>
    <row r="204" spans="1:5" x14ac:dyDescent="0.3">
      <c r="A204" t="s">
        <v>2654</v>
      </c>
      <c r="B204">
        <v>1</v>
      </c>
      <c r="C204">
        <v>44</v>
      </c>
      <c r="D204">
        <v>0</v>
      </c>
      <c r="E204" t="b">
        <v>0</v>
      </c>
    </row>
    <row r="205" spans="1:5" x14ac:dyDescent="0.3">
      <c r="A205" t="s">
        <v>2655</v>
      </c>
      <c r="B205">
        <v>3</v>
      </c>
      <c r="C205">
        <v>170</v>
      </c>
      <c r="D205">
        <v>2.6666666666666665</v>
      </c>
      <c r="E205" t="b">
        <v>0</v>
      </c>
    </row>
    <row r="206" spans="1:5" x14ac:dyDescent="0.3">
      <c r="A206" t="s">
        <v>2656</v>
      </c>
      <c r="B206">
        <v>2</v>
      </c>
      <c r="C206">
        <v>63</v>
      </c>
      <c r="D206">
        <v>1.5</v>
      </c>
      <c r="E206" t="b">
        <v>0</v>
      </c>
    </row>
    <row r="207" spans="1:5" x14ac:dyDescent="0.3">
      <c r="A207" t="s">
        <v>2657</v>
      </c>
      <c r="B207">
        <v>1</v>
      </c>
      <c r="C207">
        <v>280</v>
      </c>
      <c r="D207">
        <v>2</v>
      </c>
      <c r="E207" t="b">
        <v>0</v>
      </c>
    </row>
    <row r="208" spans="1:5" x14ac:dyDescent="0.3">
      <c r="A208" t="s">
        <v>2658</v>
      </c>
      <c r="B208">
        <v>1</v>
      </c>
      <c r="C208">
        <v>29</v>
      </c>
      <c r="D208">
        <v>0</v>
      </c>
      <c r="E208" t="b">
        <v>0</v>
      </c>
    </row>
    <row r="209" spans="1:5" x14ac:dyDescent="0.3">
      <c r="A209" t="s">
        <v>2659</v>
      </c>
      <c r="B209">
        <v>1</v>
      </c>
      <c r="C209">
        <v>133</v>
      </c>
      <c r="D209">
        <v>0</v>
      </c>
      <c r="E209" t="b">
        <v>0</v>
      </c>
    </row>
    <row r="210" spans="1:5" x14ac:dyDescent="0.3">
      <c r="A210" t="s">
        <v>2660</v>
      </c>
      <c r="B210">
        <v>1</v>
      </c>
      <c r="C210">
        <v>64</v>
      </c>
      <c r="D210">
        <v>5</v>
      </c>
      <c r="E210" t="b">
        <v>0</v>
      </c>
    </row>
    <row r="211" spans="1:5" x14ac:dyDescent="0.3">
      <c r="A211" t="s">
        <v>2661</v>
      </c>
      <c r="B211">
        <v>1</v>
      </c>
      <c r="C211">
        <v>26</v>
      </c>
      <c r="D211">
        <v>0</v>
      </c>
      <c r="E211" t="b">
        <v>0</v>
      </c>
    </row>
    <row r="212" spans="1:5" x14ac:dyDescent="0.3">
      <c r="A212" t="s">
        <v>2662</v>
      </c>
      <c r="B212">
        <v>1</v>
      </c>
      <c r="C212">
        <v>449</v>
      </c>
      <c r="D212">
        <v>1</v>
      </c>
      <c r="E212" t="b">
        <v>0</v>
      </c>
    </row>
    <row r="213" spans="1:5" x14ac:dyDescent="0.3">
      <c r="A213" t="s">
        <v>1535</v>
      </c>
      <c r="B213">
        <v>1</v>
      </c>
      <c r="C213">
        <v>240</v>
      </c>
      <c r="D213">
        <v>4</v>
      </c>
      <c r="E213" t="b">
        <v>0</v>
      </c>
    </row>
    <row r="214" spans="1:5" x14ac:dyDescent="0.3">
      <c r="A214" t="s">
        <v>2663</v>
      </c>
      <c r="B214">
        <v>1</v>
      </c>
      <c r="C214">
        <v>112</v>
      </c>
      <c r="D214">
        <v>4</v>
      </c>
      <c r="E214" t="b">
        <v>0</v>
      </c>
    </row>
    <row r="215" spans="1:5" x14ac:dyDescent="0.3">
      <c r="A215" t="s">
        <v>2664</v>
      </c>
      <c r="B215">
        <v>2</v>
      </c>
      <c r="C215">
        <v>43.5</v>
      </c>
      <c r="D215">
        <v>1</v>
      </c>
      <c r="E215" t="b">
        <v>0</v>
      </c>
    </row>
    <row r="216" spans="1:5" x14ac:dyDescent="0.3">
      <c r="A216" t="s">
        <v>2665</v>
      </c>
      <c r="B216">
        <v>2</v>
      </c>
      <c r="C216">
        <v>221</v>
      </c>
      <c r="D216">
        <v>0</v>
      </c>
      <c r="E216" t="b">
        <v>0</v>
      </c>
    </row>
    <row r="217" spans="1:5" x14ac:dyDescent="0.3">
      <c r="A217" t="s">
        <v>2666</v>
      </c>
      <c r="B217">
        <v>1</v>
      </c>
      <c r="C217">
        <v>28</v>
      </c>
      <c r="D217">
        <v>0</v>
      </c>
      <c r="E217" t="b">
        <v>0</v>
      </c>
    </row>
    <row r="218" spans="1:5" x14ac:dyDescent="0.3">
      <c r="A218" t="s">
        <v>2667</v>
      </c>
      <c r="B218">
        <v>1</v>
      </c>
      <c r="C218">
        <v>186</v>
      </c>
      <c r="D218">
        <v>4</v>
      </c>
      <c r="E218" t="b">
        <v>0</v>
      </c>
    </row>
    <row r="219" spans="1:5" x14ac:dyDescent="0.3">
      <c r="A219" t="s">
        <v>1691</v>
      </c>
      <c r="B219">
        <v>1</v>
      </c>
      <c r="C219">
        <v>105</v>
      </c>
      <c r="D219">
        <v>1</v>
      </c>
      <c r="E219" t="b">
        <v>0</v>
      </c>
    </row>
    <row r="220" spans="1:5" x14ac:dyDescent="0.3">
      <c r="A220" t="s">
        <v>2668</v>
      </c>
      <c r="B220">
        <v>1</v>
      </c>
      <c r="C220">
        <v>78</v>
      </c>
      <c r="D220">
        <v>5</v>
      </c>
      <c r="E220" t="b">
        <v>0</v>
      </c>
    </row>
    <row r="221" spans="1:5" x14ac:dyDescent="0.3">
      <c r="A221" t="s">
        <v>2669</v>
      </c>
      <c r="B221">
        <v>1</v>
      </c>
      <c r="C221">
        <v>72</v>
      </c>
      <c r="D221">
        <v>0</v>
      </c>
      <c r="E221" t="b">
        <v>0</v>
      </c>
    </row>
    <row r="222" spans="1:5" x14ac:dyDescent="0.3">
      <c r="A222" t="s">
        <v>2670</v>
      </c>
      <c r="B222">
        <v>1</v>
      </c>
      <c r="C222">
        <v>63</v>
      </c>
      <c r="D222">
        <v>1</v>
      </c>
      <c r="E222" t="b">
        <v>0</v>
      </c>
    </row>
    <row r="223" spans="1:5" x14ac:dyDescent="0.3">
      <c r="A223" t="s">
        <v>2671</v>
      </c>
      <c r="B223">
        <v>1</v>
      </c>
      <c r="C223">
        <v>81</v>
      </c>
      <c r="D223">
        <v>2</v>
      </c>
      <c r="E223" t="b">
        <v>0</v>
      </c>
    </row>
    <row r="224" spans="1:5" x14ac:dyDescent="0.3">
      <c r="A224" t="s">
        <v>2672</v>
      </c>
      <c r="B224">
        <v>1</v>
      </c>
      <c r="C224">
        <v>68</v>
      </c>
      <c r="D224">
        <v>0</v>
      </c>
      <c r="E224" t="b">
        <v>0</v>
      </c>
    </row>
    <row r="225" spans="1:5" x14ac:dyDescent="0.3">
      <c r="A225" t="s">
        <v>2673</v>
      </c>
      <c r="B225">
        <v>1</v>
      </c>
      <c r="C225">
        <v>173</v>
      </c>
      <c r="D225">
        <v>0</v>
      </c>
      <c r="E225" t="b">
        <v>0</v>
      </c>
    </row>
    <row r="226" spans="1:5" x14ac:dyDescent="0.3">
      <c r="A226" t="s">
        <v>2674</v>
      </c>
      <c r="B226">
        <v>1</v>
      </c>
      <c r="C226">
        <v>306</v>
      </c>
      <c r="D226">
        <v>0</v>
      </c>
      <c r="E226" t="b">
        <v>0</v>
      </c>
    </row>
    <row r="227" spans="1:5" x14ac:dyDescent="0.3">
      <c r="A227" t="s">
        <v>2675</v>
      </c>
      <c r="B227">
        <v>1</v>
      </c>
      <c r="C227">
        <v>96</v>
      </c>
      <c r="D227">
        <v>2</v>
      </c>
      <c r="E227" t="b">
        <v>0</v>
      </c>
    </row>
    <row r="228" spans="1:5" x14ac:dyDescent="0.3">
      <c r="A228" t="s">
        <v>2676</v>
      </c>
      <c r="B228">
        <v>1</v>
      </c>
      <c r="C228">
        <v>217</v>
      </c>
      <c r="D228">
        <v>0</v>
      </c>
      <c r="E228" t="b">
        <v>0</v>
      </c>
    </row>
    <row r="229" spans="1:5" x14ac:dyDescent="0.3">
      <c r="A229" t="s">
        <v>2677</v>
      </c>
      <c r="B229">
        <v>1</v>
      </c>
      <c r="C229">
        <v>56</v>
      </c>
      <c r="D229">
        <v>2</v>
      </c>
      <c r="E229" t="b">
        <v>0</v>
      </c>
    </row>
    <row r="230" spans="1:5" x14ac:dyDescent="0.3">
      <c r="A230" t="s">
        <v>2678</v>
      </c>
      <c r="B230">
        <v>7</v>
      </c>
      <c r="C230">
        <v>337.85714285714283</v>
      </c>
      <c r="D230">
        <v>2.2857142857142856</v>
      </c>
      <c r="E230" t="b">
        <v>0</v>
      </c>
    </row>
    <row r="231" spans="1:5" x14ac:dyDescent="0.3">
      <c r="A231" t="s">
        <v>2679</v>
      </c>
      <c r="B231">
        <v>1</v>
      </c>
      <c r="C231">
        <v>22</v>
      </c>
      <c r="D231">
        <v>0</v>
      </c>
      <c r="E231" t="b">
        <v>0</v>
      </c>
    </row>
    <row r="232" spans="1:5" x14ac:dyDescent="0.3">
      <c r="A232" t="s">
        <v>2680</v>
      </c>
      <c r="B232">
        <v>1</v>
      </c>
      <c r="C232">
        <v>155</v>
      </c>
      <c r="D232">
        <v>5</v>
      </c>
      <c r="E232" t="b">
        <v>0</v>
      </c>
    </row>
    <row r="233" spans="1:5" x14ac:dyDescent="0.3">
      <c r="A233" t="s">
        <v>2681</v>
      </c>
      <c r="B233">
        <v>1</v>
      </c>
      <c r="C233">
        <v>156</v>
      </c>
      <c r="D233">
        <v>0</v>
      </c>
      <c r="E233" t="b">
        <v>0</v>
      </c>
    </row>
    <row r="234" spans="1:5" x14ac:dyDescent="0.3">
      <c r="A234" t="s">
        <v>2682</v>
      </c>
      <c r="B234">
        <v>1</v>
      </c>
      <c r="C234">
        <v>23</v>
      </c>
      <c r="D234">
        <v>0</v>
      </c>
      <c r="E234" t="b">
        <v>0</v>
      </c>
    </row>
    <row r="235" spans="1:5" x14ac:dyDescent="0.3">
      <c r="A235" t="s">
        <v>2683</v>
      </c>
      <c r="B235">
        <v>7</v>
      </c>
      <c r="C235">
        <v>172.14285714285714</v>
      </c>
      <c r="D235">
        <v>1.8571428571428572</v>
      </c>
      <c r="E235" t="b">
        <v>0</v>
      </c>
    </row>
    <row r="236" spans="1:5" x14ac:dyDescent="0.3">
      <c r="A236" t="s">
        <v>2684</v>
      </c>
      <c r="B236">
        <v>2</v>
      </c>
      <c r="C236">
        <v>221</v>
      </c>
      <c r="D236">
        <v>1.5</v>
      </c>
      <c r="E236" t="b">
        <v>0</v>
      </c>
    </row>
    <row r="237" spans="1:5" x14ac:dyDescent="0.3">
      <c r="A237" t="s">
        <v>2685</v>
      </c>
      <c r="B237">
        <v>1</v>
      </c>
      <c r="C237">
        <v>176</v>
      </c>
      <c r="D237">
        <v>0</v>
      </c>
      <c r="E237" t="b">
        <v>0</v>
      </c>
    </row>
    <row r="238" spans="1:5" x14ac:dyDescent="0.3">
      <c r="A238" t="s">
        <v>2686</v>
      </c>
      <c r="B238">
        <v>1</v>
      </c>
      <c r="C238">
        <v>78</v>
      </c>
      <c r="D238">
        <v>0</v>
      </c>
      <c r="E238" t="b">
        <v>0</v>
      </c>
    </row>
    <row r="239" spans="1:5" x14ac:dyDescent="0.3">
      <c r="A239" t="s">
        <v>2687</v>
      </c>
      <c r="B239">
        <v>1</v>
      </c>
      <c r="C239">
        <v>325</v>
      </c>
      <c r="D239">
        <v>0</v>
      </c>
      <c r="E239" t="b">
        <v>0</v>
      </c>
    </row>
    <row r="240" spans="1:5" x14ac:dyDescent="0.3">
      <c r="A240" t="s">
        <v>1692</v>
      </c>
      <c r="B240">
        <v>1</v>
      </c>
      <c r="C240">
        <v>268</v>
      </c>
      <c r="D240">
        <v>4</v>
      </c>
      <c r="E240" t="b">
        <v>0</v>
      </c>
    </row>
    <row r="241" spans="1:5" x14ac:dyDescent="0.3">
      <c r="A241" t="s">
        <v>2688</v>
      </c>
      <c r="B241">
        <v>1</v>
      </c>
      <c r="C241">
        <v>21</v>
      </c>
      <c r="D241">
        <v>0</v>
      </c>
      <c r="E241" t="b">
        <v>0</v>
      </c>
    </row>
    <row r="242" spans="1:5" x14ac:dyDescent="0.3">
      <c r="A242" t="s">
        <v>18</v>
      </c>
      <c r="B242">
        <v>1</v>
      </c>
      <c r="C242">
        <v>250</v>
      </c>
      <c r="D242">
        <v>0</v>
      </c>
      <c r="E242" t="b">
        <v>0</v>
      </c>
    </row>
    <row r="243" spans="1:5" x14ac:dyDescent="0.3">
      <c r="A243" t="s">
        <v>2689</v>
      </c>
      <c r="B243">
        <v>1</v>
      </c>
      <c r="C243">
        <v>61</v>
      </c>
      <c r="D243">
        <v>4</v>
      </c>
      <c r="E243" t="b">
        <v>0</v>
      </c>
    </row>
    <row r="244" spans="1:5" x14ac:dyDescent="0.3">
      <c r="A244" t="s">
        <v>2690</v>
      </c>
      <c r="B244">
        <v>1</v>
      </c>
      <c r="C244">
        <v>172</v>
      </c>
      <c r="D244">
        <v>4</v>
      </c>
      <c r="E244" t="b">
        <v>0</v>
      </c>
    </row>
    <row r="245" spans="1:5" x14ac:dyDescent="0.3">
      <c r="A245" t="s">
        <v>19</v>
      </c>
      <c r="B245">
        <v>1</v>
      </c>
      <c r="C245">
        <v>116</v>
      </c>
      <c r="D245">
        <v>3</v>
      </c>
      <c r="E245" t="b">
        <v>0</v>
      </c>
    </row>
    <row r="246" spans="1:5" x14ac:dyDescent="0.3">
      <c r="A246" t="s">
        <v>2691</v>
      </c>
      <c r="B246">
        <v>2</v>
      </c>
      <c r="C246">
        <v>352.5</v>
      </c>
      <c r="D246">
        <v>2</v>
      </c>
      <c r="E246" t="b">
        <v>0</v>
      </c>
    </row>
    <row r="247" spans="1:5" x14ac:dyDescent="0.3">
      <c r="A247" t="s">
        <v>1693</v>
      </c>
      <c r="B247">
        <v>1</v>
      </c>
      <c r="C247">
        <v>84</v>
      </c>
      <c r="D247">
        <v>0</v>
      </c>
      <c r="E247" t="b">
        <v>0</v>
      </c>
    </row>
    <row r="248" spans="1:5" x14ac:dyDescent="0.3">
      <c r="A248" t="s">
        <v>2692</v>
      </c>
      <c r="B248">
        <v>1</v>
      </c>
      <c r="C248">
        <v>114</v>
      </c>
      <c r="D248">
        <v>1</v>
      </c>
      <c r="E248" t="b">
        <v>0</v>
      </c>
    </row>
    <row r="249" spans="1:5" x14ac:dyDescent="0.3">
      <c r="A249" t="s">
        <v>20</v>
      </c>
      <c r="B249">
        <v>2</v>
      </c>
      <c r="C249">
        <v>201</v>
      </c>
      <c r="D249">
        <v>0</v>
      </c>
      <c r="E249" t="b">
        <v>0</v>
      </c>
    </row>
    <row r="250" spans="1:5" x14ac:dyDescent="0.3">
      <c r="A250" t="s">
        <v>2693</v>
      </c>
      <c r="B250">
        <v>2</v>
      </c>
      <c r="C250">
        <v>86.5</v>
      </c>
      <c r="D250">
        <v>1.5</v>
      </c>
      <c r="E250" t="b">
        <v>0</v>
      </c>
    </row>
    <row r="251" spans="1:5" x14ac:dyDescent="0.3">
      <c r="A251" t="s">
        <v>21</v>
      </c>
      <c r="B251">
        <v>2</v>
      </c>
      <c r="C251">
        <v>106.5</v>
      </c>
      <c r="D251">
        <v>1</v>
      </c>
      <c r="E251" t="b">
        <v>0</v>
      </c>
    </row>
    <row r="252" spans="1:5" x14ac:dyDescent="0.3">
      <c r="A252" t="s">
        <v>2694</v>
      </c>
      <c r="B252">
        <v>1</v>
      </c>
      <c r="C252">
        <v>63</v>
      </c>
      <c r="D252">
        <v>0</v>
      </c>
      <c r="E252" t="b">
        <v>0</v>
      </c>
    </row>
    <row r="253" spans="1:5" x14ac:dyDescent="0.3">
      <c r="A253" t="s">
        <v>2695</v>
      </c>
      <c r="B253">
        <v>1</v>
      </c>
      <c r="C253">
        <v>47</v>
      </c>
      <c r="D253">
        <v>1</v>
      </c>
      <c r="E253" t="b">
        <v>0</v>
      </c>
    </row>
    <row r="254" spans="1:5" x14ac:dyDescent="0.3">
      <c r="A254" t="s">
        <v>2696</v>
      </c>
      <c r="B254">
        <v>1</v>
      </c>
      <c r="C254">
        <v>271</v>
      </c>
      <c r="D254">
        <v>3</v>
      </c>
      <c r="E254" t="b">
        <v>0</v>
      </c>
    </row>
    <row r="255" spans="1:5" x14ac:dyDescent="0.3">
      <c r="A255" t="s">
        <v>2697</v>
      </c>
      <c r="B255">
        <v>1</v>
      </c>
      <c r="C255">
        <v>24</v>
      </c>
      <c r="D255">
        <v>0</v>
      </c>
      <c r="E255" t="b">
        <v>0</v>
      </c>
    </row>
    <row r="256" spans="1:5" x14ac:dyDescent="0.3">
      <c r="A256" t="s">
        <v>2698</v>
      </c>
      <c r="B256">
        <v>2</v>
      </c>
      <c r="C256">
        <v>35.5</v>
      </c>
      <c r="D256">
        <v>2.5</v>
      </c>
      <c r="E256" t="b">
        <v>0</v>
      </c>
    </row>
    <row r="257" spans="1:5" x14ac:dyDescent="0.3">
      <c r="A257" t="s">
        <v>22</v>
      </c>
      <c r="B257">
        <v>1</v>
      </c>
      <c r="C257">
        <v>283</v>
      </c>
      <c r="D257">
        <v>1</v>
      </c>
      <c r="E257" t="b">
        <v>0</v>
      </c>
    </row>
    <row r="258" spans="1:5" x14ac:dyDescent="0.3">
      <c r="A258" t="s">
        <v>2699</v>
      </c>
      <c r="B258">
        <v>1</v>
      </c>
      <c r="C258">
        <v>65</v>
      </c>
      <c r="D258">
        <v>0</v>
      </c>
      <c r="E258" t="b">
        <v>0</v>
      </c>
    </row>
    <row r="259" spans="1:5" x14ac:dyDescent="0.3">
      <c r="A259" t="s">
        <v>2700</v>
      </c>
      <c r="B259">
        <v>1</v>
      </c>
      <c r="C259">
        <v>20</v>
      </c>
      <c r="D259">
        <v>4</v>
      </c>
      <c r="E259" t="b">
        <v>0</v>
      </c>
    </row>
    <row r="260" spans="1:5" x14ac:dyDescent="0.3">
      <c r="A260" t="s">
        <v>1694</v>
      </c>
      <c r="B260">
        <v>1</v>
      </c>
      <c r="C260">
        <v>55</v>
      </c>
      <c r="D260">
        <v>1</v>
      </c>
      <c r="E260" t="b">
        <v>0</v>
      </c>
    </row>
    <row r="261" spans="1:5" x14ac:dyDescent="0.3">
      <c r="A261" t="s">
        <v>2701</v>
      </c>
      <c r="B261">
        <v>1</v>
      </c>
      <c r="C261">
        <v>56</v>
      </c>
      <c r="D261">
        <v>2</v>
      </c>
      <c r="E261" t="b">
        <v>0</v>
      </c>
    </row>
    <row r="262" spans="1:5" x14ac:dyDescent="0.3">
      <c r="A262" t="s">
        <v>2702</v>
      </c>
      <c r="B262">
        <v>1</v>
      </c>
      <c r="C262">
        <v>52</v>
      </c>
      <c r="D262">
        <v>0</v>
      </c>
      <c r="E262" t="b">
        <v>0</v>
      </c>
    </row>
    <row r="263" spans="1:5" x14ac:dyDescent="0.3">
      <c r="A263" t="s">
        <v>2703</v>
      </c>
      <c r="B263">
        <v>3</v>
      </c>
      <c r="C263">
        <v>112.66666666666667</v>
      </c>
      <c r="D263">
        <v>3.6666666666666665</v>
      </c>
      <c r="E263" t="b">
        <v>0</v>
      </c>
    </row>
    <row r="264" spans="1:5" x14ac:dyDescent="0.3">
      <c r="A264" t="s">
        <v>2704</v>
      </c>
      <c r="B264">
        <v>1</v>
      </c>
      <c r="C264">
        <v>119</v>
      </c>
      <c r="D264">
        <v>2</v>
      </c>
      <c r="E264" t="b">
        <v>0</v>
      </c>
    </row>
    <row r="265" spans="1:5" x14ac:dyDescent="0.3">
      <c r="A265" t="s">
        <v>2705</v>
      </c>
      <c r="B265">
        <v>1</v>
      </c>
      <c r="C265">
        <v>77</v>
      </c>
      <c r="D265">
        <v>3</v>
      </c>
      <c r="E265" t="b">
        <v>0</v>
      </c>
    </row>
    <row r="266" spans="1:5" x14ac:dyDescent="0.3">
      <c r="A266" t="s">
        <v>2706</v>
      </c>
      <c r="B266">
        <v>1</v>
      </c>
      <c r="C266">
        <v>193</v>
      </c>
      <c r="D266">
        <v>0</v>
      </c>
      <c r="E266" t="b">
        <v>0</v>
      </c>
    </row>
    <row r="267" spans="1:5" x14ac:dyDescent="0.3">
      <c r="A267" t="s">
        <v>1695</v>
      </c>
      <c r="B267">
        <v>1</v>
      </c>
      <c r="C267">
        <v>31</v>
      </c>
      <c r="D267">
        <v>1</v>
      </c>
      <c r="E267" t="b">
        <v>0</v>
      </c>
    </row>
    <row r="268" spans="1:5" x14ac:dyDescent="0.3">
      <c r="A268" t="s">
        <v>2707</v>
      </c>
      <c r="B268">
        <v>1</v>
      </c>
      <c r="C268">
        <v>30</v>
      </c>
      <c r="D268">
        <v>0</v>
      </c>
      <c r="E268" t="b">
        <v>0</v>
      </c>
    </row>
    <row r="269" spans="1:5" x14ac:dyDescent="0.3">
      <c r="A269" s="1" t="s">
        <v>23</v>
      </c>
      <c r="B269">
        <v>1</v>
      </c>
      <c r="C269">
        <v>202</v>
      </c>
      <c r="D269">
        <v>0</v>
      </c>
      <c r="E269" t="b">
        <v>0</v>
      </c>
    </row>
    <row r="270" spans="1:5" x14ac:dyDescent="0.3">
      <c r="A270" t="s">
        <v>2708</v>
      </c>
      <c r="B270">
        <v>1</v>
      </c>
      <c r="C270">
        <v>22</v>
      </c>
      <c r="D270">
        <v>0</v>
      </c>
      <c r="E270" t="b">
        <v>0</v>
      </c>
    </row>
    <row r="271" spans="1:5" x14ac:dyDescent="0.3">
      <c r="A271" s="1" t="s">
        <v>1696</v>
      </c>
      <c r="B271">
        <v>1</v>
      </c>
      <c r="C271">
        <v>101</v>
      </c>
      <c r="D271">
        <v>0</v>
      </c>
      <c r="E271" t="b">
        <v>0</v>
      </c>
    </row>
    <row r="272" spans="1:5" x14ac:dyDescent="0.3">
      <c r="A272" s="1" t="s">
        <v>2709</v>
      </c>
      <c r="B272">
        <v>1</v>
      </c>
      <c r="C272">
        <v>84</v>
      </c>
      <c r="D272">
        <v>1</v>
      </c>
      <c r="E272" t="b">
        <v>0</v>
      </c>
    </row>
    <row r="273" spans="1:5" x14ac:dyDescent="0.3">
      <c r="A273" t="s">
        <v>1536</v>
      </c>
      <c r="B273">
        <v>1</v>
      </c>
      <c r="C273">
        <v>281</v>
      </c>
      <c r="D273">
        <v>4</v>
      </c>
      <c r="E273" t="b">
        <v>0</v>
      </c>
    </row>
    <row r="274" spans="1:5" x14ac:dyDescent="0.3">
      <c r="A274" t="s">
        <v>2710</v>
      </c>
      <c r="B274">
        <v>1</v>
      </c>
      <c r="C274">
        <v>129</v>
      </c>
      <c r="D274">
        <v>1</v>
      </c>
      <c r="E274" t="b">
        <v>0</v>
      </c>
    </row>
    <row r="275" spans="1:5" x14ac:dyDescent="0.3">
      <c r="A275" s="1" t="s">
        <v>2711</v>
      </c>
      <c r="B275">
        <v>1</v>
      </c>
      <c r="C275">
        <v>34</v>
      </c>
      <c r="D275">
        <v>0</v>
      </c>
      <c r="E275" t="b">
        <v>0</v>
      </c>
    </row>
    <row r="276" spans="1:5" x14ac:dyDescent="0.3">
      <c r="A276" s="1" t="s">
        <v>1697</v>
      </c>
      <c r="B276">
        <v>1</v>
      </c>
      <c r="C276">
        <v>134</v>
      </c>
      <c r="D276">
        <v>1</v>
      </c>
      <c r="E276" t="b">
        <v>0</v>
      </c>
    </row>
    <row r="277" spans="1:5" x14ac:dyDescent="0.3">
      <c r="A277" s="1" t="s">
        <v>2712</v>
      </c>
      <c r="B277">
        <v>5</v>
      </c>
      <c r="C277">
        <v>244.6</v>
      </c>
      <c r="D277">
        <v>1.4</v>
      </c>
      <c r="E277" t="b">
        <v>0</v>
      </c>
    </row>
    <row r="278" spans="1:5" x14ac:dyDescent="0.3">
      <c r="A278" t="s">
        <v>1698</v>
      </c>
      <c r="B278">
        <v>2</v>
      </c>
      <c r="C278">
        <v>111.5</v>
      </c>
      <c r="D278">
        <v>4</v>
      </c>
      <c r="E278" t="b">
        <v>0</v>
      </c>
    </row>
    <row r="279" spans="1:5" x14ac:dyDescent="0.3">
      <c r="A279" t="s">
        <v>2713</v>
      </c>
      <c r="B279">
        <v>3</v>
      </c>
      <c r="C279">
        <v>116.33333333333333</v>
      </c>
      <c r="D279">
        <v>2</v>
      </c>
      <c r="E279" t="b">
        <v>0</v>
      </c>
    </row>
    <row r="280" spans="1:5" x14ac:dyDescent="0.3">
      <c r="A280" t="s">
        <v>24</v>
      </c>
      <c r="B280">
        <v>1</v>
      </c>
      <c r="C280">
        <v>92</v>
      </c>
      <c r="D280">
        <v>1</v>
      </c>
      <c r="E280" t="b">
        <v>0</v>
      </c>
    </row>
    <row r="281" spans="1:5" x14ac:dyDescent="0.3">
      <c r="A281" t="s">
        <v>2714</v>
      </c>
      <c r="B281">
        <v>1</v>
      </c>
      <c r="C281">
        <v>21</v>
      </c>
      <c r="D281">
        <v>0</v>
      </c>
      <c r="E281" t="b">
        <v>0</v>
      </c>
    </row>
    <row r="282" spans="1:5" x14ac:dyDescent="0.3">
      <c r="A282" t="s">
        <v>2715</v>
      </c>
      <c r="B282">
        <v>1</v>
      </c>
      <c r="C282">
        <v>75</v>
      </c>
      <c r="D282">
        <v>0</v>
      </c>
      <c r="E282" t="b">
        <v>0</v>
      </c>
    </row>
    <row r="283" spans="1:5" x14ac:dyDescent="0.3">
      <c r="A283" t="s">
        <v>2716</v>
      </c>
      <c r="B283">
        <v>6</v>
      </c>
      <c r="C283">
        <v>172.66666666666666</v>
      </c>
      <c r="D283">
        <v>0</v>
      </c>
      <c r="E283" t="b">
        <v>0</v>
      </c>
    </row>
    <row r="284" spans="1:5" x14ac:dyDescent="0.3">
      <c r="A284" t="s">
        <v>2717</v>
      </c>
      <c r="B284">
        <v>1</v>
      </c>
      <c r="C284">
        <v>98</v>
      </c>
      <c r="D284">
        <v>0</v>
      </c>
      <c r="E284" t="b">
        <v>0</v>
      </c>
    </row>
    <row r="285" spans="1:5" x14ac:dyDescent="0.3">
      <c r="A285" t="s">
        <v>2718</v>
      </c>
      <c r="B285">
        <v>1</v>
      </c>
      <c r="C285">
        <v>270</v>
      </c>
      <c r="D285">
        <v>2</v>
      </c>
      <c r="E285" t="b">
        <v>0</v>
      </c>
    </row>
    <row r="286" spans="1:5" x14ac:dyDescent="0.3">
      <c r="A286" t="s">
        <v>2719</v>
      </c>
      <c r="B286">
        <v>1</v>
      </c>
      <c r="C286">
        <v>25</v>
      </c>
      <c r="D286">
        <v>0</v>
      </c>
      <c r="E286" t="b">
        <v>0</v>
      </c>
    </row>
    <row r="287" spans="1:5" x14ac:dyDescent="0.3">
      <c r="A287" t="s">
        <v>25</v>
      </c>
      <c r="B287">
        <v>1</v>
      </c>
      <c r="C287">
        <v>302</v>
      </c>
      <c r="D287">
        <v>3</v>
      </c>
      <c r="E287" t="b">
        <v>0</v>
      </c>
    </row>
    <row r="288" spans="1:5" x14ac:dyDescent="0.3">
      <c r="A288" t="s">
        <v>2720</v>
      </c>
      <c r="B288">
        <v>1</v>
      </c>
      <c r="C288">
        <v>109</v>
      </c>
      <c r="D288">
        <v>0</v>
      </c>
      <c r="E288" t="b">
        <v>0</v>
      </c>
    </row>
    <row r="289" spans="1:5" x14ac:dyDescent="0.3">
      <c r="A289" t="s">
        <v>1537</v>
      </c>
      <c r="B289">
        <v>1</v>
      </c>
      <c r="C289">
        <v>195</v>
      </c>
      <c r="D289">
        <v>0</v>
      </c>
      <c r="E289" t="b">
        <v>0</v>
      </c>
    </row>
    <row r="290" spans="1:5" x14ac:dyDescent="0.3">
      <c r="A290" t="s">
        <v>26</v>
      </c>
      <c r="B290">
        <v>1</v>
      </c>
      <c r="C290">
        <v>95</v>
      </c>
      <c r="D290">
        <v>3</v>
      </c>
      <c r="E290" t="b">
        <v>0</v>
      </c>
    </row>
    <row r="291" spans="1:5" x14ac:dyDescent="0.3">
      <c r="A291" t="s">
        <v>2721</v>
      </c>
      <c r="B291">
        <v>3</v>
      </c>
      <c r="C291">
        <v>178.33333333333334</v>
      </c>
      <c r="D291">
        <v>4.333333333333333</v>
      </c>
      <c r="E291" t="b">
        <v>0</v>
      </c>
    </row>
    <row r="292" spans="1:5" x14ac:dyDescent="0.3">
      <c r="A292" t="s">
        <v>2722</v>
      </c>
      <c r="B292">
        <v>1</v>
      </c>
      <c r="C292">
        <v>54</v>
      </c>
      <c r="D292">
        <v>0</v>
      </c>
      <c r="E292" t="b">
        <v>0</v>
      </c>
    </row>
    <row r="293" spans="1:5" x14ac:dyDescent="0.3">
      <c r="A293" t="s">
        <v>2723</v>
      </c>
      <c r="B293">
        <v>1</v>
      </c>
      <c r="C293">
        <v>130</v>
      </c>
      <c r="D293">
        <v>5</v>
      </c>
      <c r="E293" t="b">
        <v>0</v>
      </c>
    </row>
    <row r="294" spans="1:5" x14ac:dyDescent="0.3">
      <c r="A294" t="s">
        <v>2724</v>
      </c>
      <c r="B294">
        <v>1</v>
      </c>
      <c r="C294">
        <v>85</v>
      </c>
      <c r="D294">
        <v>5</v>
      </c>
      <c r="E294" t="b">
        <v>0</v>
      </c>
    </row>
    <row r="295" spans="1:5" x14ac:dyDescent="0.3">
      <c r="A295" t="s">
        <v>27</v>
      </c>
      <c r="B295">
        <v>1</v>
      </c>
      <c r="C295">
        <v>362</v>
      </c>
      <c r="D295">
        <v>1</v>
      </c>
      <c r="E295" t="b">
        <v>0</v>
      </c>
    </row>
    <row r="296" spans="1:5" x14ac:dyDescent="0.3">
      <c r="A296" t="s">
        <v>2725</v>
      </c>
      <c r="B296">
        <v>1</v>
      </c>
      <c r="C296">
        <v>98</v>
      </c>
      <c r="D296">
        <v>5</v>
      </c>
      <c r="E296" t="b">
        <v>0</v>
      </c>
    </row>
    <row r="297" spans="1:5" x14ac:dyDescent="0.3">
      <c r="A297" t="s">
        <v>2726</v>
      </c>
      <c r="B297">
        <v>2</v>
      </c>
      <c r="C297">
        <v>197.5</v>
      </c>
      <c r="D297">
        <v>2.5</v>
      </c>
      <c r="E297" t="b">
        <v>0</v>
      </c>
    </row>
    <row r="298" spans="1:5" x14ac:dyDescent="0.3">
      <c r="A298" t="s">
        <v>2727</v>
      </c>
      <c r="B298">
        <v>1</v>
      </c>
      <c r="C298">
        <v>42</v>
      </c>
      <c r="D298">
        <v>0</v>
      </c>
      <c r="E298" t="b">
        <v>0</v>
      </c>
    </row>
    <row r="299" spans="1:5" x14ac:dyDescent="0.3">
      <c r="A299" t="s">
        <v>2728</v>
      </c>
      <c r="B299">
        <v>1</v>
      </c>
      <c r="C299">
        <v>392</v>
      </c>
      <c r="D299">
        <v>0</v>
      </c>
      <c r="E299" t="b">
        <v>0</v>
      </c>
    </row>
    <row r="300" spans="1:5" x14ac:dyDescent="0.3">
      <c r="A300" t="s">
        <v>2729</v>
      </c>
      <c r="B300">
        <v>2</v>
      </c>
      <c r="C300">
        <v>156</v>
      </c>
      <c r="D300">
        <v>3</v>
      </c>
      <c r="E300" t="b">
        <v>0</v>
      </c>
    </row>
    <row r="301" spans="1:5" x14ac:dyDescent="0.3">
      <c r="A301" t="s">
        <v>28</v>
      </c>
      <c r="B301">
        <v>1</v>
      </c>
      <c r="C301">
        <v>24</v>
      </c>
      <c r="D301">
        <v>1</v>
      </c>
      <c r="E301" t="b">
        <v>0</v>
      </c>
    </row>
    <row r="302" spans="1:5" x14ac:dyDescent="0.3">
      <c r="A302" t="s">
        <v>2730</v>
      </c>
      <c r="B302">
        <v>1</v>
      </c>
      <c r="C302">
        <v>40</v>
      </c>
      <c r="D302">
        <v>0</v>
      </c>
      <c r="E302" t="b">
        <v>0</v>
      </c>
    </row>
    <row r="303" spans="1:5" x14ac:dyDescent="0.3">
      <c r="A303" t="s">
        <v>29</v>
      </c>
      <c r="B303">
        <v>2</v>
      </c>
      <c r="C303">
        <v>273</v>
      </c>
      <c r="D303">
        <v>3</v>
      </c>
      <c r="E303" t="b">
        <v>0</v>
      </c>
    </row>
    <row r="304" spans="1:5" x14ac:dyDescent="0.3">
      <c r="A304" s="1" t="s">
        <v>2731</v>
      </c>
      <c r="B304">
        <v>1</v>
      </c>
      <c r="C304">
        <v>156</v>
      </c>
      <c r="D304">
        <v>5</v>
      </c>
      <c r="E304" t="b">
        <v>0</v>
      </c>
    </row>
    <row r="305" spans="1:5" x14ac:dyDescent="0.3">
      <c r="A305" t="s">
        <v>2732</v>
      </c>
      <c r="B305">
        <v>2</v>
      </c>
      <c r="C305">
        <v>274</v>
      </c>
      <c r="D305">
        <v>0</v>
      </c>
      <c r="E305" t="b">
        <v>0</v>
      </c>
    </row>
    <row r="306" spans="1:5" x14ac:dyDescent="0.3">
      <c r="A306" t="s">
        <v>2733</v>
      </c>
      <c r="B306">
        <v>1</v>
      </c>
      <c r="C306">
        <v>57</v>
      </c>
      <c r="D306">
        <v>0</v>
      </c>
      <c r="E306" t="b">
        <v>0</v>
      </c>
    </row>
    <row r="307" spans="1:5" x14ac:dyDescent="0.3">
      <c r="A307" t="s">
        <v>2734</v>
      </c>
      <c r="B307">
        <v>1</v>
      </c>
      <c r="C307">
        <v>41</v>
      </c>
      <c r="D307">
        <v>5</v>
      </c>
      <c r="E307" t="b">
        <v>0</v>
      </c>
    </row>
    <row r="308" spans="1:5" x14ac:dyDescent="0.3">
      <c r="A308" s="1" t="s">
        <v>2735</v>
      </c>
      <c r="B308">
        <v>1</v>
      </c>
      <c r="C308">
        <v>25</v>
      </c>
      <c r="D308">
        <v>0</v>
      </c>
      <c r="E308" t="b">
        <v>0</v>
      </c>
    </row>
    <row r="309" spans="1:5" x14ac:dyDescent="0.3">
      <c r="A309" t="s">
        <v>2736</v>
      </c>
      <c r="B309">
        <v>1</v>
      </c>
      <c r="C309">
        <v>238</v>
      </c>
      <c r="D309">
        <v>4</v>
      </c>
      <c r="E309" t="b">
        <v>0</v>
      </c>
    </row>
    <row r="310" spans="1:5" x14ac:dyDescent="0.3">
      <c r="A310" t="s">
        <v>2737</v>
      </c>
      <c r="B310">
        <v>1</v>
      </c>
      <c r="C310">
        <v>1269</v>
      </c>
      <c r="D310">
        <v>3</v>
      </c>
      <c r="E310" t="b">
        <v>0</v>
      </c>
    </row>
    <row r="311" spans="1:5" x14ac:dyDescent="0.3">
      <c r="A311" t="s">
        <v>30</v>
      </c>
      <c r="B311">
        <v>1</v>
      </c>
      <c r="C311">
        <v>195</v>
      </c>
      <c r="D311">
        <v>3</v>
      </c>
      <c r="E311" t="b">
        <v>0</v>
      </c>
    </row>
    <row r="312" spans="1:5" x14ac:dyDescent="0.3">
      <c r="A312" t="s">
        <v>2738</v>
      </c>
      <c r="B312">
        <v>1</v>
      </c>
      <c r="C312">
        <v>179</v>
      </c>
      <c r="D312">
        <v>1</v>
      </c>
      <c r="E312" t="b">
        <v>0</v>
      </c>
    </row>
    <row r="313" spans="1:5" x14ac:dyDescent="0.3">
      <c r="A313" t="s">
        <v>2739</v>
      </c>
      <c r="B313">
        <v>3</v>
      </c>
      <c r="C313">
        <v>141.66666666666666</v>
      </c>
      <c r="D313">
        <v>3</v>
      </c>
      <c r="E313" t="b">
        <v>0</v>
      </c>
    </row>
    <row r="314" spans="1:5" x14ac:dyDescent="0.3">
      <c r="A314" t="s">
        <v>2740</v>
      </c>
      <c r="B314">
        <v>1</v>
      </c>
      <c r="C314">
        <v>97</v>
      </c>
      <c r="D314">
        <v>0</v>
      </c>
      <c r="E314" t="b">
        <v>0</v>
      </c>
    </row>
    <row r="315" spans="1:5" x14ac:dyDescent="0.3">
      <c r="A315" t="s">
        <v>2741</v>
      </c>
      <c r="B315">
        <v>1</v>
      </c>
      <c r="C315">
        <v>144</v>
      </c>
      <c r="D315">
        <v>3</v>
      </c>
      <c r="E315" t="b">
        <v>0</v>
      </c>
    </row>
    <row r="316" spans="1:5" x14ac:dyDescent="0.3">
      <c r="A316" t="s">
        <v>2742</v>
      </c>
      <c r="B316">
        <v>1</v>
      </c>
      <c r="C316">
        <v>105</v>
      </c>
      <c r="D316">
        <v>5</v>
      </c>
      <c r="E316" t="b">
        <v>0</v>
      </c>
    </row>
    <row r="317" spans="1:5" x14ac:dyDescent="0.3">
      <c r="A317" t="s">
        <v>2743</v>
      </c>
      <c r="B317">
        <v>2</v>
      </c>
      <c r="C317">
        <v>52</v>
      </c>
      <c r="D317">
        <v>2.5</v>
      </c>
      <c r="E317" t="b">
        <v>0</v>
      </c>
    </row>
    <row r="318" spans="1:5" x14ac:dyDescent="0.3">
      <c r="A318" t="s">
        <v>31</v>
      </c>
      <c r="B318">
        <v>1</v>
      </c>
      <c r="C318">
        <v>64</v>
      </c>
      <c r="D318">
        <v>2</v>
      </c>
      <c r="E318" t="b">
        <v>0</v>
      </c>
    </row>
    <row r="319" spans="1:5" x14ac:dyDescent="0.3">
      <c r="A319" t="s">
        <v>2744</v>
      </c>
      <c r="B319">
        <v>1</v>
      </c>
      <c r="C319">
        <v>57</v>
      </c>
      <c r="D319">
        <v>1</v>
      </c>
      <c r="E319" t="b">
        <v>0</v>
      </c>
    </row>
    <row r="320" spans="1:5" x14ac:dyDescent="0.3">
      <c r="A320" t="s">
        <v>1699</v>
      </c>
      <c r="B320">
        <v>1</v>
      </c>
      <c r="C320">
        <v>100</v>
      </c>
      <c r="D320">
        <v>0</v>
      </c>
      <c r="E320" t="b">
        <v>0</v>
      </c>
    </row>
    <row r="321" spans="1:5" x14ac:dyDescent="0.3">
      <c r="A321" t="s">
        <v>2745</v>
      </c>
      <c r="B321">
        <v>1</v>
      </c>
      <c r="C321">
        <v>22</v>
      </c>
      <c r="D321">
        <v>0</v>
      </c>
      <c r="E321" t="b">
        <v>0</v>
      </c>
    </row>
    <row r="322" spans="1:5" x14ac:dyDescent="0.3">
      <c r="A322" t="s">
        <v>2746</v>
      </c>
      <c r="B322">
        <v>1</v>
      </c>
      <c r="C322">
        <v>29</v>
      </c>
      <c r="D322">
        <v>0</v>
      </c>
      <c r="E322" t="b">
        <v>0</v>
      </c>
    </row>
    <row r="323" spans="1:5" x14ac:dyDescent="0.3">
      <c r="A323" t="s">
        <v>2747</v>
      </c>
      <c r="B323">
        <v>1</v>
      </c>
      <c r="C323">
        <v>432</v>
      </c>
      <c r="D323">
        <v>1</v>
      </c>
      <c r="E323" t="b">
        <v>0</v>
      </c>
    </row>
    <row r="324" spans="1:5" x14ac:dyDescent="0.3">
      <c r="A324" t="s">
        <v>2748</v>
      </c>
      <c r="B324">
        <v>1</v>
      </c>
      <c r="C324">
        <v>49</v>
      </c>
      <c r="D324">
        <v>0</v>
      </c>
      <c r="E324" t="b">
        <v>0</v>
      </c>
    </row>
    <row r="325" spans="1:5" x14ac:dyDescent="0.3">
      <c r="A325" t="s">
        <v>2749</v>
      </c>
      <c r="B325">
        <v>1</v>
      </c>
      <c r="C325">
        <v>73</v>
      </c>
      <c r="D325">
        <v>0</v>
      </c>
      <c r="E325" t="b">
        <v>0</v>
      </c>
    </row>
    <row r="326" spans="1:5" x14ac:dyDescent="0.3">
      <c r="A326" t="s">
        <v>1700</v>
      </c>
      <c r="B326">
        <v>2</v>
      </c>
      <c r="C326">
        <v>127.5</v>
      </c>
      <c r="D326">
        <v>1</v>
      </c>
      <c r="E326" t="b">
        <v>0</v>
      </c>
    </row>
    <row r="327" spans="1:5" x14ac:dyDescent="0.3">
      <c r="A327" t="s">
        <v>2750</v>
      </c>
      <c r="B327">
        <v>1</v>
      </c>
      <c r="C327">
        <v>26</v>
      </c>
      <c r="D327">
        <v>0</v>
      </c>
      <c r="E327" t="b">
        <v>0</v>
      </c>
    </row>
    <row r="328" spans="1:5" x14ac:dyDescent="0.3">
      <c r="A328" t="s">
        <v>32</v>
      </c>
      <c r="B328">
        <v>1</v>
      </c>
      <c r="C328">
        <v>218</v>
      </c>
      <c r="D328">
        <v>2</v>
      </c>
      <c r="E328" t="b">
        <v>0</v>
      </c>
    </row>
    <row r="329" spans="1:5" x14ac:dyDescent="0.3">
      <c r="A329" t="s">
        <v>33</v>
      </c>
      <c r="B329">
        <v>1</v>
      </c>
      <c r="C329">
        <v>17</v>
      </c>
      <c r="D329">
        <v>0</v>
      </c>
      <c r="E329" t="b">
        <v>0</v>
      </c>
    </row>
    <row r="330" spans="1:5" x14ac:dyDescent="0.3">
      <c r="A330" t="s">
        <v>2751</v>
      </c>
      <c r="B330">
        <v>1</v>
      </c>
      <c r="C330">
        <v>18</v>
      </c>
      <c r="D330">
        <v>0</v>
      </c>
      <c r="E330" t="b">
        <v>0</v>
      </c>
    </row>
    <row r="331" spans="1:5" x14ac:dyDescent="0.3">
      <c r="A331" t="s">
        <v>2752</v>
      </c>
      <c r="B331">
        <v>1</v>
      </c>
      <c r="C331">
        <v>71</v>
      </c>
      <c r="D331">
        <v>1</v>
      </c>
      <c r="E331" t="b">
        <v>0</v>
      </c>
    </row>
    <row r="332" spans="1:5" x14ac:dyDescent="0.3">
      <c r="A332" t="s">
        <v>34</v>
      </c>
      <c r="B332">
        <v>1</v>
      </c>
      <c r="C332">
        <v>90</v>
      </c>
      <c r="D332">
        <v>2</v>
      </c>
      <c r="E332" t="b">
        <v>0</v>
      </c>
    </row>
    <row r="333" spans="1:5" x14ac:dyDescent="0.3">
      <c r="A333" t="s">
        <v>2753</v>
      </c>
      <c r="B333">
        <v>2</v>
      </c>
      <c r="C333">
        <v>99</v>
      </c>
      <c r="D333">
        <v>0.5</v>
      </c>
      <c r="E333" t="b">
        <v>0</v>
      </c>
    </row>
    <row r="334" spans="1:5" x14ac:dyDescent="0.3">
      <c r="A334" t="s">
        <v>2754</v>
      </c>
      <c r="B334">
        <v>1</v>
      </c>
      <c r="C334">
        <v>29</v>
      </c>
      <c r="D334">
        <v>0</v>
      </c>
      <c r="E334" t="b">
        <v>0</v>
      </c>
    </row>
    <row r="335" spans="1:5" x14ac:dyDescent="0.3">
      <c r="A335" t="s">
        <v>2755</v>
      </c>
      <c r="B335">
        <v>1</v>
      </c>
      <c r="C335">
        <v>266</v>
      </c>
      <c r="D335">
        <v>3</v>
      </c>
      <c r="E335" t="b">
        <v>0</v>
      </c>
    </row>
    <row r="336" spans="1:5" x14ac:dyDescent="0.3">
      <c r="A336" t="s">
        <v>2756</v>
      </c>
      <c r="B336">
        <v>1</v>
      </c>
      <c r="C336">
        <v>113</v>
      </c>
      <c r="D336">
        <v>0</v>
      </c>
      <c r="E336" t="b">
        <v>0</v>
      </c>
    </row>
    <row r="337" spans="1:5" x14ac:dyDescent="0.3">
      <c r="A337" t="s">
        <v>2757</v>
      </c>
      <c r="B337">
        <v>1</v>
      </c>
      <c r="C337">
        <v>35</v>
      </c>
      <c r="D337">
        <v>0</v>
      </c>
      <c r="E337" t="b">
        <v>0</v>
      </c>
    </row>
    <row r="338" spans="1:5" x14ac:dyDescent="0.3">
      <c r="A338" t="s">
        <v>2758</v>
      </c>
      <c r="B338">
        <v>1</v>
      </c>
      <c r="C338">
        <v>57</v>
      </c>
      <c r="D338">
        <v>3</v>
      </c>
      <c r="E338" t="b">
        <v>0</v>
      </c>
    </row>
    <row r="339" spans="1:5" x14ac:dyDescent="0.3">
      <c r="A339" t="s">
        <v>35</v>
      </c>
      <c r="B339">
        <v>1</v>
      </c>
      <c r="C339">
        <v>19</v>
      </c>
      <c r="D339">
        <v>5</v>
      </c>
      <c r="E339" t="b">
        <v>0</v>
      </c>
    </row>
    <row r="340" spans="1:5" x14ac:dyDescent="0.3">
      <c r="A340" t="s">
        <v>2759</v>
      </c>
      <c r="B340">
        <v>1</v>
      </c>
      <c r="C340">
        <v>42</v>
      </c>
      <c r="D340">
        <v>0</v>
      </c>
      <c r="E340" t="b">
        <v>0</v>
      </c>
    </row>
    <row r="341" spans="1:5" x14ac:dyDescent="0.3">
      <c r="A341" t="s">
        <v>2760</v>
      </c>
      <c r="B341">
        <v>1</v>
      </c>
      <c r="C341">
        <v>28</v>
      </c>
      <c r="D341">
        <v>0</v>
      </c>
      <c r="E341" t="b">
        <v>0</v>
      </c>
    </row>
    <row r="342" spans="1:5" x14ac:dyDescent="0.3">
      <c r="A342" t="s">
        <v>36</v>
      </c>
      <c r="B342">
        <v>1</v>
      </c>
      <c r="C342">
        <v>511</v>
      </c>
      <c r="D342">
        <v>1</v>
      </c>
      <c r="E342" t="b">
        <v>0</v>
      </c>
    </row>
    <row r="343" spans="1:5" x14ac:dyDescent="0.3">
      <c r="A343" t="s">
        <v>2761</v>
      </c>
      <c r="B343">
        <v>1</v>
      </c>
      <c r="C343">
        <v>775</v>
      </c>
      <c r="D343">
        <v>0</v>
      </c>
      <c r="E343" t="b">
        <v>0</v>
      </c>
    </row>
    <row r="344" spans="1:5" x14ac:dyDescent="0.3">
      <c r="A344" t="s">
        <v>2762</v>
      </c>
      <c r="B344">
        <v>1</v>
      </c>
      <c r="C344">
        <v>216</v>
      </c>
      <c r="D344">
        <v>5</v>
      </c>
      <c r="E344" t="b">
        <v>0</v>
      </c>
    </row>
    <row r="345" spans="1:5" x14ac:dyDescent="0.3">
      <c r="A345" t="s">
        <v>1701</v>
      </c>
      <c r="B345">
        <v>1</v>
      </c>
      <c r="C345">
        <v>256</v>
      </c>
      <c r="D345">
        <v>5</v>
      </c>
      <c r="E345" t="b">
        <v>0</v>
      </c>
    </row>
    <row r="346" spans="1:5" x14ac:dyDescent="0.3">
      <c r="A346" t="s">
        <v>2763</v>
      </c>
      <c r="B346">
        <v>1</v>
      </c>
      <c r="C346">
        <v>228</v>
      </c>
      <c r="D346">
        <v>0</v>
      </c>
      <c r="E346" t="b">
        <v>0</v>
      </c>
    </row>
    <row r="347" spans="1:5" x14ac:dyDescent="0.3">
      <c r="A347" t="s">
        <v>1702</v>
      </c>
      <c r="B347">
        <v>1</v>
      </c>
      <c r="C347">
        <v>87</v>
      </c>
      <c r="D347">
        <v>0</v>
      </c>
      <c r="E347" t="b">
        <v>0</v>
      </c>
    </row>
    <row r="348" spans="1:5" x14ac:dyDescent="0.3">
      <c r="A348" t="s">
        <v>2764</v>
      </c>
      <c r="B348">
        <v>1</v>
      </c>
      <c r="C348">
        <v>64</v>
      </c>
      <c r="D348">
        <v>0</v>
      </c>
      <c r="E348" t="b">
        <v>0</v>
      </c>
    </row>
    <row r="349" spans="1:5" x14ac:dyDescent="0.3">
      <c r="A349" t="s">
        <v>2765</v>
      </c>
      <c r="B349">
        <v>1</v>
      </c>
      <c r="C349">
        <v>36</v>
      </c>
      <c r="D349">
        <v>0</v>
      </c>
      <c r="E349" t="b">
        <v>0</v>
      </c>
    </row>
    <row r="350" spans="1:5" x14ac:dyDescent="0.3">
      <c r="A350" t="s">
        <v>2766</v>
      </c>
      <c r="B350">
        <v>1</v>
      </c>
      <c r="C350">
        <v>25</v>
      </c>
      <c r="D350">
        <v>0</v>
      </c>
      <c r="E350" t="b">
        <v>0</v>
      </c>
    </row>
    <row r="351" spans="1:5" x14ac:dyDescent="0.3">
      <c r="A351" t="s">
        <v>1703</v>
      </c>
      <c r="B351">
        <v>2</v>
      </c>
      <c r="C351">
        <v>116</v>
      </c>
      <c r="D351">
        <v>1</v>
      </c>
      <c r="E351" t="b">
        <v>0</v>
      </c>
    </row>
    <row r="352" spans="1:5" x14ac:dyDescent="0.3">
      <c r="A352" t="s">
        <v>2767</v>
      </c>
      <c r="B352">
        <v>1</v>
      </c>
      <c r="C352">
        <v>111</v>
      </c>
      <c r="D352">
        <v>0</v>
      </c>
      <c r="E352" t="b">
        <v>0</v>
      </c>
    </row>
    <row r="353" spans="1:5" x14ac:dyDescent="0.3">
      <c r="A353" t="s">
        <v>2768</v>
      </c>
      <c r="B353">
        <v>1</v>
      </c>
      <c r="C353">
        <v>92</v>
      </c>
      <c r="D353">
        <v>2</v>
      </c>
      <c r="E353" t="b">
        <v>0</v>
      </c>
    </row>
    <row r="354" spans="1:5" x14ac:dyDescent="0.3">
      <c r="A354" t="s">
        <v>2769</v>
      </c>
      <c r="B354">
        <v>1</v>
      </c>
      <c r="C354">
        <v>176</v>
      </c>
      <c r="D354">
        <v>2</v>
      </c>
      <c r="E354" t="b">
        <v>0</v>
      </c>
    </row>
    <row r="355" spans="1:5" x14ac:dyDescent="0.3">
      <c r="A355" t="s">
        <v>2770</v>
      </c>
      <c r="B355">
        <v>2</v>
      </c>
      <c r="C355">
        <v>95</v>
      </c>
      <c r="D355">
        <v>1</v>
      </c>
      <c r="E355" t="b">
        <v>0</v>
      </c>
    </row>
    <row r="356" spans="1:5" x14ac:dyDescent="0.3">
      <c r="A356" t="s">
        <v>1704</v>
      </c>
      <c r="B356">
        <v>2</v>
      </c>
      <c r="C356">
        <v>187.5</v>
      </c>
      <c r="D356">
        <v>1.5</v>
      </c>
      <c r="E356" t="b">
        <v>0</v>
      </c>
    </row>
    <row r="357" spans="1:5" x14ac:dyDescent="0.3">
      <c r="A357" t="s">
        <v>2771</v>
      </c>
      <c r="B357">
        <v>3</v>
      </c>
      <c r="C357">
        <v>368</v>
      </c>
      <c r="D357">
        <v>0.66666666666666663</v>
      </c>
      <c r="E357" t="b">
        <v>0</v>
      </c>
    </row>
    <row r="358" spans="1:5" x14ac:dyDescent="0.3">
      <c r="A358" t="s">
        <v>2772</v>
      </c>
      <c r="B358">
        <v>1</v>
      </c>
      <c r="C358">
        <v>168</v>
      </c>
      <c r="D358">
        <v>2</v>
      </c>
      <c r="E358" t="b">
        <v>0</v>
      </c>
    </row>
    <row r="359" spans="1:5" x14ac:dyDescent="0.3">
      <c r="A359" t="s">
        <v>2773</v>
      </c>
      <c r="B359">
        <v>1</v>
      </c>
      <c r="C359">
        <v>63</v>
      </c>
      <c r="D359">
        <v>4</v>
      </c>
      <c r="E359" t="b">
        <v>0</v>
      </c>
    </row>
    <row r="360" spans="1:5" x14ac:dyDescent="0.3">
      <c r="A360" t="s">
        <v>2774</v>
      </c>
      <c r="B360">
        <v>1</v>
      </c>
      <c r="C360">
        <v>59</v>
      </c>
      <c r="D360">
        <v>0</v>
      </c>
      <c r="E360" t="b">
        <v>0</v>
      </c>
    </row>
    <row r="361" spans="1:5" x14ac:dyDescent="0.3">
      <c r="A361" t="s">
        <v>1705</v>
      </c>
      <c r="B361">
        <v>2</v>
      </c>
      <c r="C361">
        <v>65.5</v>
      </c>
      <c r="D361">
        <v>0</v>
      </c>
      <c r="E361" t="b">
        <v>0</v>
      </c>
    </row>
    <row r="362" spans="1:5" x14ac:dyDescent="0.3">
      <c r="A362" t="s">
        <v>2775</v>
      </c>
      <c r="B362">
        <v>1</v>
      </c>
      <c r="C362">
        <v>2211</v>
      </c>
      <c r="D362">
        <v>4</v>
      </c>
      <c r="E362" t="b">
        <v>0</v>
      </c>
    </row>
    <row r="363" spans="1:5" x14ac:dyDescent="0.3">
      <c r="A363" t="s">
        <v>2776</v>
      </c>
      <c r="B363">
        <v>1</v>
      </c>
      <c r="C363">
        <v>49</v>
      </c>
      <c r="D363">
        <v>0</v>
      </c>
      <c r="E363" t="b">
        <v>0</v>
      </c>
    </row>
    <row r="364" spans="1:5" x14ac:dyDescent="0.3">
      <c r="A364" t="s">
        <v>2777</v>
      </c>
      <c r="B364">
        <v>1</v>
      </c>
      <c r="C364">
        <v>111</v>
      </c>
      <c r="D364">
        <v>0</v>
      </c>
      <c r="E364" t="b">
        <v>0</v>
      </c>
    </row>
    <row r="365" spans="1:5" x14ac:dyDescent="0.3">
      <c r="A365" t="s">
        <v>2778</v>
      </c>
      <c r="B365">
        <v>9</v>
      </c>
      <c r="C365">
        <v>250.44444444444446</v>
      </c>
      <c r="D365">
        <v>2.2222222222222223</v>
      </c>
      <c r="E365" t="b">
        <v>0</v>
      </c>
    </row>
    <row r="366" spans="1:5" x14ac:dyDescent="0.3">
      <c r="A366" t="s">
        <v>2779</v>
      </c>
      <c r="B366">
        <v>1</v>
      </c>
      <c r="C366">
        <v>671</v>
      </c>
      <c r="D366">
        <v>0</v>
      </c>
      <c r="E366" t="b">
        <v>0</v>
      </c>
    </row>
    <row r="367" spans="1:5" x14ac:dyDescent="0.3">
      <c r="A367" t="s">
        <v>2780</v>
      </c>
      <c r="B367">
        <v>2</v>
      </c>
      <c r="C367">
        <v>96.5</v>
      </c>
      <c r="D367">
        <v>4.5</v>
      </c>
      <c r="E367" t="b">
        <v>0</v>
      </c>
    </row>
    <row r="368" spans="1:5" x14ac:dyDescent="0.3">
      <c r="A368" t="s">
        <v>1706</v>
      </c>
      <c r="B368">
        <v>1</v>
      </c>
      <c r="C368">
        <v>164</v>
      </c>
      <c r="D368">
        <v>3</v>
      </c>
      <c r="E368" t="b">
        <v>0</v>
      </c>
    </row>
    <row r="369" spans="1:5" x14ac:dyDescent="0.3">
      <c r="A369" t="s">
        <v>1707</v>
      </c>
      <c r="B369">
        <v>2</v>
      </c>
      <c r="C369">
        <v>42.5</v>
      </c>
      <c r="D369">
        <v>2</v>
      </c>
      <c r="E369" t="b">
        <v>0</v>
      </c>
    </row>
    <row r="370" spans="1:5" x14ac:dyDescent="0.3">
      <c r="A370" t="s">
        <v>2781</v>
      </c>
      <c r="B370">
        <v>1</v>
      </c>
      <c r="C370">
        <v>194</v>
      </c>
      <c r="D370">
        <v>5</v>
      </c>
      <c r="E370" t="b">
        <v>0</v>
      </c>
    </row>
    <row r="371" spans="1:5" x14ac:dyDescent="0.3">
      <c r="A371" t="s">
        <v>2782</v>
      </c>
      <c r="B371">
        <v>1</v>
      </c>
      <c r="C371">
        <v>386</v>
      </c>
      <c r="D371">
        <v>5</v>
      </c>
      <c r="E371" t="b">
        <v>0</v>
      </c>
    </row>
    <row r="372" spans="1:5" x14ac:dyDescent="0.3">
      <c r="A372" t="s">
        <v>2783</v>
      </c>
      <c r="B372">
        <v>1</v>
      </c>
      <c r="C372">
        <v>204</v>
      </c>
      <c r="D372">
        <v>0</v>
      </c>
      <c r="E372" t="b">
        <v>0</v>
      </c>
    </row>
    <row r="373" spans="1:5" x14ac:dyDescent="0.3">
      <c r="A373" t="s">
        <v>2784</v>
      </c>
      <c r="B373">
        <v>2</v>
      </c>
      <c r="C373">
        <v>178.5</v>
      </c>
      <c r="D373">
        <v>3</v>
      </c>
      <c r="E373" t="b">
        <v>0</v>
      </c>
    </row>
    <row r="374" spans="1:5" x14ac:dyDescent="0.3">
      <c r="A374" t="s">
        <v>1708</v>
      </c>
      <c r="B374">
        <v>1</v>
      </c>
      <c r="C374">
        <v>17</v>
      </c>
      <c r="D374">
        <v>0</v>
      </c>
      <c r="E374" t="b">
        <v>0</v>
      </c>
    </row>
    <row r="375" spans="1:5" x14ac:dyDescent="0.3">
      <c r="A375" s="1" t="s">
        <v>2785</v>
      </c>
      <c r="B375">
        <v>1</v>
      </c>
      <c r="C375">
        <v>308</v>
      </c>
      <c r="D375">
        <v>2</v>
      </c>
      <c r="E375" t="b">
        <v>0</v>
      </c>
    </row>
    <row r="376" spans="1:5" x14ac:dyDescent="0.3">
      <c r="A376" t="s">
        <v>1538</v>
      </c>
      <c r="B376">
        <v>1</v>
      </c>
      <c r="C376">
        <v>914</v>
      </c>
      <c r="D376">
        <v>0</v>
      </c>
      <c r="E376" t="b">
        <v>0</v>
      </c>
    </row>
    <row r="377" spans="1:5" x14ac:dyDescent="0.3">
      <c r="A377" t="s">
        <v>1709</v>
      </c>
      <c r="B377">
        <v>2</v>
      </c>
      <c r="C377">
        <v>109.5</v>
      </c>
      <c r="D377">
        <v>1</v>
      </c>
      <c r="E377" t="b">
        <v>0</v>
      </c>
    </row>
    <row r="378" spans="1:5" x14ac:dyDescent="0.3">
      <c r="A378" t="s">
        <v>2786</v>
      </c>
      <c r="B378">
        <v>1</v>
      </c>
      <c r="C378">
        <v>55</v>
      </c>
      <c r="D378">
        <v>3</v>
      </c>
      <c r="E378" t="b">
        <v>0</v>
      </c>
    </row>
    <row r="379" spans="1:5" x14ac:dyDescent="0.3">
      <c r="A379" t="s">
        <v>2787</v>
      </c>
      <c r="B379">
        <v>1</v>
      </c>
      <c r="C379">
        <v>55</v>
      </c>
      <c r="D379">
        <v>4</v>
      </c>
      <c r="E379" t="b">
        <v>0</v>
      </c>
    </row>
    <row r="380" spans="1:5" x14ac:dyDescent="0.3">
      <c r="A380" t="s">
        <v>2788</v>
      </c>
      <c r="B380">
        <v>1</v>
      </c>
      <c r="C380">
        <v>145</v>
      </c>
      <c r="D380">
        <v>1</v>
      </c>
      <c r="E380" t="b">
        <v>0</v>
      </c>
    </row>
    <row r="381" spans="1:5" x14ac:dyDescent="0.3">
      <c r="A381" t="s">
        <v>2789</v>
      </c>
      <c r="B381">
        <v>1</v>
      </c>
      <c r="C381">
        <v>19</v>
      </c>
      <c r="D381">
        <v>0</v>
      </c>
      <c r="E381" t="b">
        <v>0</v>
      </c>
    </row>
    <row r="382" spans="1:5" x14ac:dyDescent="0.3">
      <c r="A382" t="s">
        <v>37</v>
      </c>
      <c r="B382">
        <v>1</v>
      </c>
      <c r="C382">
        <v>176</v>
      </c>
      <c r="D382">
        <v>0</v>
      </c>
      <c r="E382" t="b">
        <v>0</v>
      </c>
    </row>
    <row r="383" spans="1:5" x14ac:dyDescent="0.3">
      <c r="A383" t="s">
        <v>2790</v>
      </c>
      <c r="B383">
        <v>1</v>
      </c>
      <c r="C383">
        <v>36</v>
      </c>
      <c r="D383">
        <v>0</v>
      </c>
      <c r="E383" t="b">
        <v>0</v>
      </c>
    </row>
    <row r="384" spans="1:5" x14ac:dyDescent="0.3">
      <c r="A384" t="s">
        <v>2791</v>
      </c>
      <c r="B384">
        <v>1</v>
      </c>
      <c r="C384">
        <v>48</v>
      </c>
      <c r="D384">
        <v>0</v>
      </c>
      <c r="E384" t="b">
        <v>0</v>
      </c>
    </row>
    <row r="385" spans="1:5" x14ac:dyDescent="0.3">
      <c r="A385" t="s">
        <v>2792</v>
      </c>
      <c r="B385">
        <v>1</v>
      </c>
      <c r="C385">
        <v>128</v>
      </c>
      <c r="D385">
        <v>0</v>
      </c>
      <c r="E385" t="b">
        <v>0</v>
      </c>
    </row>
    <row r="386" spans="1:5" x14ac:dyDescent="0.3">
      <c r="A386" t="s">
        <v>2793</v>
      </c>
      <c r="B386">
        <v>3</v>
      </c>
      <c r="C386">
        <v>144</v>
      </c>
      <c r="D386">
        <v>3</v>
      </c>
      <c r="E386" t="b">
        <v>0</v>
      </c>
    </row>
    <row r="387" spans="1:5" x14ac:dyDescent="0.3">
      <c r="A387" t="s">
        <v>2794</v>
      </c>
      <c r="B387">
        <v>1</v>
      </c>
      <c r="C387">
        <v>238</v>
      </c>
      <c r="D387">
        <v>2</v>
      </c>
      <c r="E387" t="b">
        <v>0</v>
      </c>
    </row>
    <row r="388" spans="1:5" x14ac:dyDescent="0.3">
      <c r="A388" t="s">
        <v>2795</v>
      </c>
      <c r="B388">
        <v>1</v>
      </c>
      <c r="C388">
        <v>91</v>
      </c>
      <c r="D388">
        <v>0</v>
      </c>
      <c r="E388" t="b">
        <v>0</v>
      </c>
    </row>
    <row r="389" spans="1:5" x14ac:dyDescent="0.3">
      <c r="A389" t="s">
        <v>2796</v>
      </c>
      <c r="B389">
        <v>3</v>
      </c>
      <c r="C389">
        <v>85.666666666666671</v>
      </c>
      <c r="D389">
        <v>1.6666666666666667</v>
      </c>
      <c r="E389" t="b">
        <v>0</v>
      </c>
    </row>
    <row r="390" spans="1:5" x14ac:dyDescent="0.3">
      <c r="A390" t="s">
        <v>2797</v>
      </c>
      <c r="B390">
        <v>1</v>
      </c>
      <c r="C390">
        <v>28</v>
      </c>
      <c r="D390">
        <v>0</v>
      </c>
      <c r="E390" t="b">
        <v>0</v>
      </c>
    </row>
    <row r="391" spans="1:5" x14ac:dyDescent="0.3">
      <c r="A391" t="s">
        <v>2798</v>
      </c>
      <c r="B391">
        <v>2</v>
      </c>
      <c r="C391">
        <v>207</v>
      </c>
      <c r="D391">
        <v>4</v>
      </c>
      <c r="E391" t="b">
        <v>0</v>
      </c>
    </row>
    <row r="392" spans="1:5" x14ac:dyDescent="0.3">
      <c r="A392" t="s">
        <v>2799</v>
      </c>
      <c r="B392">
        <v>7</v>
      </c>
      <c r="C392">
        <v>55.571428571428569</v>
      </c>
      <c r="D392">
        <v>0.2857142857142857</v>
      </c>
      <c r="E392" t="b">
        <v>0</v>
      </c>
    </row>
    <row r="393" spans="1:5" x14ac:dyDescent="0.3">
      <c r="A393" t="s">
        <v>2800</v>
      </c>
      <c r="B393">
        <v>1</v>
      </c>
      <c r="C393">
        <v>99</v>
      </c>
      <c r="D393">
        <v>3</v>
      </c>
      <c r="E393" t="b">
        <v>0</v>
      </c>
    </row>
    <row r="394" spans="1:5" x14ac:dyDescent="0.3">
      <c r="A394" t="s">
        <v>2801</v>
      </c>
      <c r="B394">
        <v>1</v>
      </c>
      <c r="C394">
        <v>120</v>
      </c>
      <c r="D394">
        <v>0</v>
      </c>
      <c r="E394" t="b">
        <v>0</v>
      </c>
    </row>
    <row r="395" spans="1:5" x14ac:dyDescent="0.3">
      <c r="A395" t="s">
        <v>2802</v>
      </c>
      <c r="B395">
        <v>1</v>
      </c>
      <c r="C395">
        <v>19</v>
      </c>
      <c r="D395">
        <v>0</v>
      </c>
      <c r="E395" t="b">
        <v>0</v>
      </c>
    </row>
    <row r="396" spans="1:5" x14ac:dyDescent="0.3">
      <c r="A396" t="s">
        <v>2803</v>
      </c>
      <c r="B396">
        <v>1</v>
      </c>
      <c r="C396">
        <v>24</v>
      </c>
      <c r="D396">
        <v>0</v>
      </c>
      <c r="E396" t="b">
        <v>0</v>
      </c>
    </row>
    <row r="397" spans="1:5" x14ac:dyDescent="0.3">
      <c r="A397" t="s">
        <v>2804</v>
      </c>
      <c r="B397">
        <v>1</v>
      </c>
      <c r="C397">
        <v>26</v>
      </c>
      <c r="D397">
        <v>0</v>
      </c>
      <c r="E397" t="b">
        <v>0</v>
      </c>
    </row>
    <row r="398" spans="1:5" x14ac:dyDescent="0.3">
      <c r="A398" t="s">
        <v>2805</v>
      </c>
      <c r="B398">
        <v>1</v>
      </c>
      <c r="C398">
        <v>154</v>
      </c>
      <c r="D398">
        <v>2</v>
      </c>
      <c r="E398" t="b">
        <v>0</v>
      </c>
    </row>
    <row r="399" spans="1:5" x14ac:dyDescent="0.3">
      <c r="A399" t="s">
        <v>2806</v>
      </c>
      <c r="B399">
        <v>1</v>
      </c>
      <c r="C399">
        <v>26</v>
      </c>
      <c r="D399">
        <v>0</v>
      </c>
      <c r="E399" t="b">
        <v>0</v>
      </c>
    </row>
    <row r="400" spans="1:5" x14ac:dyDescent="0.3">
      <c r="A400" t="s">
        <v>38</v>
      </c>
      <c r="B400">
        <v>1</v>
      </c>
      <c r="C400">
        <v>30</v>
      </c>
      <c r="D400">
        <v>0</v>
      </c>
      <c r="E400" t="b">
        <v>0</v>
      </c>
    </row>
    <row r="401" spans="1:5" x14ac:dyDescent="0.3">
      <c r="A401" t="s">
        <v>2807</v>
      </c>
      <c r="B401">
        <v>1</v>
      </c>
      <c r="C401">
        <v>67</v>
      </c>
      <c r="D401">
        <v>1</v>
      </c>
      <c r="E401" t="b">
        <v>0</v>
      </c>
    </row>
    <row r="402" spans="1:5" x14ac:dyDescent="0.3">
      <c r="A402" t="s">
        <v>39</v>
      </c>
      <c r="B402">
        <v>1</v>
      </c>
      <c r="C402">
        <v>21</v>
      </c>
      <c r="D402">
        <v>5</v>
      </c>
      <c r="E402" t="b">
        <v>0</v>
      </c>
    </row>
    <row r="403" spans="1:5" x14ac:dyDescent="0.3">
      <c r="A403" t="s">
        <v>2808</v>
      </c>
      <c r="B403">
        <v>1</v>
      </c>
      <c r="C403">
        <v>40</v>
      </c>
      <c r="D403">
        <v>3</v>
      </c>
      <c r="E403" t="b">
        <v>0</v>
      </c>
    </row>
    <row r="404" spans="1:5" x14ac:dyDescent="0.3">
      <c r="A404" t="s">
        <v>2809</v>
      </c>
      <c r="B404">
        <v>1</v>
      </c>
      <c r="C404">
        <v>138</v>
      </c>
      <c r="D404">
        <v>4</v>
      </c>
      <c r="E404" t="b">
        <v>0</v>
      </c>
    </row>
    <row r="405" spans="1:5" x14ac:dyDescent="0.3">
      <c r="A405" t="s">
        <v>2810</v>
      </c>
      <c r="B405">
        <v>1</v>
      </c>
      <c r="C405">
        <v>24</v>
      </c>
      <c r="D405">
        <v>5</v>
      </c>
      <c r="E405" t="b">
        <v>0</v>
      </c>
    </row>
    <row r="406" spans="1:5" x14ac:dyDescent="0.3">
      <c r="A406" t="s">
        <v>2811</v>
      </c>
      <c r="B406">
        <v>1</v>
      </c>
      <c r="C406">
        <v>24</v>
      </c>
      <c r="D406">
        <v>2</v>
      </c>
      <c r="E406" t="b">
        <v>0</v>
      </c>
    </row>
    <row r="407" spans="1:5" x14ac:dyDescent="0.3">
      <c r="A407" t="s">
        <v>1710</v>
      </c>
      <c r="B407">
        <v>1</v>
      </c>
      <c r="C407">
        <v>134</v>
      </c>
      <c r="D407">
        <v>4</v>
      </c>
      <c r="E407" t="b">
        <v>0</v>
      </c>
    </row>
    <row r="408" spans="1:5" x14ac:dyDescent="0.3">
      <c r="A408" t="s">
        <v>2812</v>
      </c>
      <c r="B408">
        <v>2</v>
      </c>
      <c r="C408">
        <v>330.5</v>
      </c>
      <c r="D408">
        <v>1.5</v>
      </c>
      <c r="E408" t="b">
        <v>0</v>
      </c>
    </row>
    <row r="409" spans="1:5" x14ac:dyDescent="0.3">
      <c r="A409" t="s">
        <v>2813</v>
      </c>
      <c r="B409">
        <v>1</v>
      </c>
      <c r="C409">
        <v>18</v>
      </c>
      <c r="D409">
        <v>0</v>
      </c>
      <c r="E409" t="b">
        <v>0</v>
      </c>
    </row>
    <row r="410" spans="1:5" x14ac:dyDescent="0.3">
      <c r="A410" t="s">
        <v>40</v>
      </c>
      <c r="B410">
        <v>1</v>
      </c>
      <c r="C410">
        <v>110</v>
      </c>
      <c r="D410">
        <v>0</v>
      </c>
      <c r="E410" t="b">
        <v>0</v>
      </c>
    </row>
    <row r="411" spans="1:5" x14ac:dyDescent="0.3">
      <c r="A411" t="s">
        <v>2814</v>
      </c>
      <c r="B411">
        <v>1</v>
      </c>
      <c r="C411">
        <v>41</v>
      </c>
      <c r="D411">
        <v>0</v>
      </c>
      <c r="E411" t="b">
        <v>0</v>
      </c>
    </row>
    <row r="412" spans="1:5" x14ac:dyDescent="0.3">
      <c r="A412" t="s">
        <v>2815</v>
      </c>
      <c r="B412">
        <v>1</v>
      </c>
      <c r="C412">
        <v>21</v>
      </c>
      <c r="D412">
        <v>0</v>
      </c>
      <c r="E412" t="b">
        <v>0</v>
      </c>
    </row>
    <row r="413" spans="1:5" x14ac:dyDescent="0.3">
      <c r="A413" t="s">
        <v>2816</v>
      </c>
      <c r="B413">
        <v>3</v>
      </c>
      <c r="C413">
        <v>869.33333333333337</v>
      </c>
      <c r="D413">
        <v>0.33333333333333331</v>
      </c>
      <c r="E413" t="b">
        <v>0</v>
      </c>
    </row>
    <row r="414" spans="1:5" x14ac:dyDescent="0.3">
      <c r="A414" t="s">
        <v>2817</v>
      </c>
      <c r="B414">
        <v>2</v>
      </c>
      <c r="C414">
        <v>293</v>
      </c>
      <c r="D414">
        <v>0</v>
      </c>
      <c r="E414" t="b">
        <v>0</v>
      </c>
    </row>
    <row r="415" spans="1:5" x14ac:dyDescent="0.3">
      <c r="A415" t="s">
        <v>2818</v>
      </c>
      <c r="B415">
        <v>1</v>
      </c>
      <c r="C415">
        <v>129</v>
      </c>
      <c r="D415">
        <v>0</v>
      </c>
      <c r="E415" t="b">
        <v>0</v>
      </c>
    </row>
    <row r="416" spans="1:5" x14ac:dyDescent="0.3">
      <c r="A416" t="s">
        <v>2819</v>
      </c>
      <c r="B416">
        <v>1</v>
      </c>
      <c r="C416">
        <v>123</v>
      </c>
      <c r="D416">
        <v>3</v>
      </c>
      <c r="E416" t="b">
        <v>0</v>
      </c>
    </row>
    <row r="417" spans="1:5" x14ac:dyDescent="0.3">
      <c r="A417" t="s">
        <v>2820</v>
      </c>
      <c r="B417">
        <v>1</v>
      </c>
      <c r="C417">
        <v>183</v>
      </c>
      <c r="D417">
        <v>0</v>
      </c>
      <c r="E417" t="b">
        <v>0</v>
      </c>
    </row>
    <row r="418" spans="1:5" x14ac:dyDescent="0.3">
      <c r="A418" t="s">
        <v>2821</v>
      </c>
      <c r="B418">
        <v>1</v>
      </c>
      <c r="C418">
        <v>41</v>
      </c>
      <c r="D418">
        <v>0</v>
      </c>
      <c r="E418" t="b">
        <v>0</v>
      </c>
    </row>
    <row r="419" spans="1:5" x14ac:dyDescent="0.3">
      <c r="A419" s="1" t="s">
        <v>1711</v>
      </c>
      <c r="B419">
        <v>2</v>
      </c>
      <c r="C419">
        <v>134.5</v>
      </c>
      <c r="D419">
        <v>0</v>
      </c>
      <c r="E419" t="b">
        <v>0</v>
      </c>
    </row>
    <row r="420" spans="1:5" x14ac:dyDescent="0.3">
      <c r="A420" t="s">
        <v>2822</v>
      </c>
      <c r="B420">
        <v>1</v>
      </c>
      <c r="C420">
        <v>23</v>
      </c>
      <c r="D420">
        <v>0</v>
      </c>
      <c r="E420" t="b">
        <v>0</v>
      </c>
    </row>
    <row r="421" spans="1:5" x14ac:dyDescent="0.3">
      <c r="A421" t="s">
        <v>2823</v>
      </c>
      <c r="B421">
        <v>3</v>
      </c>
      <c r="C421">
        <v>209.33333333333334</v>
      </c>
      <c r="D421">
        <v>0.66666666666666663</v>
      </c>
      <c r="E421" t="b">
        <v>0</v>
      </c>
    </row>
    <row r="422" spans="1:5" x14ac:dyDescent="0.3">
      <c r="A422" t="s">
        <v>2824</v>
      </c>
      <c r="B422">
        <v>1</v>
      </c>
      <c r="C422">
        <v>40</v>
      </c>
      <c r="D422">
        <v>0</v>
      </c>
      <c r="E422" t="b">
        <v>0</v>
      </c>
    </row>
    <row r="423" spans="1:5" x14ac:dyDescent="0.3">
      <c r="A423" t="s">
        <v>2825</v>
      </c>
      <c r="B423">
        <v>3</v>
      </c>
      <c r="C423">
        <v>321.33333333333331</v>
      </c>
      <c r="D423">
        <v>1</v>
      </c>
      <c r="E423" t="b">
        <v>0</v>
      </c>
    </row>
    <row r="424" spans="1:5" x14ac:dyDescent="0.3">
      <c r="A424" t="s">
        <v>1539</v>
      </c>
      <c r="B424">
        <v>1</v>
      </c>
      <c r="C424">
        <v>367</v>
      </c>
      <c r="D424">
        <v>0</v>
      </c>
      <c r="E424" t="b">
        <v>0</v>
      </c>
    </row>
    <row r="425" spans="1:5" x14ac:dyDescent="0.3">
      <c r="A425" t="s">
        <v>2826</v>
      </c>
      <c r="B425">
        <v>8</v>
      </c>
      <c r="C425">
        <v>219</v>
      </c>
      <c r="D425">
        <v>1.5</v>
      </c>
      <c r="E425" t="b">
        <v>0</v>
      </c>
    </row>
    <row r="426" spans="1:5" x14ac:dyDescent="0.3">
      <c r="A426" t="s">
        <v>1712</v>
      </c>
      <c r="B426">
        <v>16</v>
      </c>
      <c r="C426">
        <v>1237.875</v>
      </c>
      <c r="D426">
        <v>3.8125</v>
      </c>
      <c r="E426" t="b">
        <v>0</v>
      </c>
    </row>
    <row r="427" spans="1:5" x14ac:dyDescent="0.3">
      <c r="A427" t="s">
        <v>2827</v>
      </c>
      <c r="B427">
        <v>1</v>
      </c>
      <c r="C427">
        <v>55</v>
      </c>
      <c r="D427">
        <v>5</v>
      </c>
      <c r="E427" t="b">
        <v>0</v>
      </c>
    </row>
    <row r="428" spans="1:5" x14ac:dyDescent="0.3">
      <c r="A428" t="s">
        <v>2828</v>
      </c>
      <c r="B428">
        <v>3</v>
      </c>
      <c r="C428">
        <v>62</v>
      </c>
      <c r="D428">
        <v>3</v>
      </c>
      <c r="E428" t="b">
        <v>0</v>
      </c>
    </row>
    <row r="429" spans="1:5" x14ac:dyDescent="0.3">
      <c r="A429" t="s">
        <v>2829</v>
      </c>
      <c r="B429">
        <v>1</v>
      </c>
      <c r="C429">
        <v>41</v>
      </c>
      <c r="D429">
        <v>2</v>
      </c>
      <c r="E429" t="b">
        <v>0</v>
      </c>
    </row>
    <row r="430" spans="1:5" x14ac:dyDescent="0.3">
      <c r="A430" t="s">
        <v>2830</v>
      </c>
      <c r="B430">
        <v>1</v>
      </c>
      <c r="C430">
        <v>156</v>
      </c>
      <c r="D430">
        <v>0</v>
      </c>
      <c r="E430" t="b">
        <v>0</v>
      </c>
    </row>
    <row r="431" spans="1:5" x14ac:dyDescent="0.3">
      <c r="A431" t="s">
        <v>2831</v>
      </c>
      <c r="B431">
        <v>1</v>
      </c>
      <c r="C431">
        <v>336</v>
      </c>
      <c r="D431">
        <v>0</v>
      </c>
      <c r="E431" t="b">
        <v>0</v>
      </c>
    </row>
    <row r="432" spans="1:5" x14ac:dyDescent="0.3">
      <c r="A432" t="s">
        <v>1540</v>
      </c>
      <c r="B432">
        <v>1</v>
      </c>
      <c r="C432">
        <v>20</v>
      </c>
      <c r="D432">
        <v>2</v>
      </c>
      <c r="E432" t="b">
        <v>0</v>
      </c>
    </row>
    <row r="433" spans="1:5" x14ac:dyDescent="0.3">
      <c r="A433" t="s">
        <v>2832</v>
      </c>
      <c r="B433">
        <v>1</v>
      </c>
      <c r="C433">
        <v>49</v>
      </c>
      <c r="D433">
        <v>0</v>
      </c>
      <c r="E433" t="b">
        <v>0</v>
      </c>
    </row>
    <row r="434" spans="1:5" x14ac:dyDescent="0.3">
      <c r="A434" t="s">
        <v>2833</v>
      </c>
      <c r="B434">
        <v>2</v>
      </c>
      <c r="C434">
        <v>359.5</v>
      </c>
      <c r="D434">
        <v>0</v>
      </c>
      <c r="E434" t="b">
        <v>0</v>
      </c>
    </row>
    <row r="435" spans="1:5" x14ac:dyDescent="0.3">
      <c r="A435" t="s">
        <v>2834</v>
      </c>
      <c r="B435">
        <v>1</v>
      </c>
      <c r="C435">
        <v>78</v>
      </c>
      <c r="D435">
        <v>1</v>
      </c>
      <c r="E435" t="b">
        <v>0</v>
      </c>
    </row>
    <row r="436" spans="1:5" x14ac:dyDescent="0.3">
      <c r="A436" t="s">
        <v>2835</v>
      </c>
      <c r="B436">
        <v>1</v>
      </c>
      <c r="C436">
        <v>29</v>
      </c>
      <c r="D436">
        <v>0</v>
      </c>
      <c r="E436" t="b">
        <v>0</v>
      </c>
    </row>
    <row r="437" spans="1:5" x14ac:dyDescent="0.3">
      <c r="A437" t="s">
        <v>2836</v>
      </c>
      <c r="B437">
        <v>1</v>
      </c>
      <c r="C437">
        <v>21</v>
      </c>
      <c r="D437">
        <v>0</v>
      </c>
      <c r="E437" t="b">
        <v>0</v>
      </c>
    </row>
    <row r="438" spans="1:5" x14ac:dyDescent="0.3">
      <c r="A438" t="s">
        <v>41</v>
      </c>
      <c r="B438">
        <v>1</v>
      </c>
      <c r="C438">
        <v>255</v>
      </c>
      <c r="D438">
        <v>2</v>
      </c>
      <c r="E438" t="b">
        <v>0</v>
      </c>
    </row>
    <row r="439" spans="1:5" x14ac:dyDescent="0.3">
      <c r="A439" t="s">
        <v>2837</v>
      </c>
      <c r="B439">
        <v>1</v>
      </c>
      <c r="C439">
        <v>69</v>
      </c>
      <c r="D439">
        <v>0</v>
      </c>
      <c r="E439" t="b">
        <v>0</v>
      </c>
    </row>
    <row r="440" spans="1:5" x14ac:dyDescent="0.3">
      <c r="A440" t="s">
        <v>2838</v>
      </c>
      <c r="B440">
        <v>1</v>
      </c>
      <c r="C440">
        <v>36</v>
      </c>
      <c r="D440">
        <v>0</v>
      </c>
      <c r="E440" t="b">
        <v>0</v>
      </c>
    </row>
    <row r="441" spans="1:5" x14ac:dyDescent="0.3">
      <c r="A441" t="s">
        <v>42</v>
      </c>
      <c r="B441">
        <v>2</v>
      </c>
      <c r="C441">
        <v>385.5</v>
      </c>
      <c r="D441">
        <v>2.5</v>
      </c>
      <c r="E441" t="b">
        <v>0</v>
      </c>
    </row>
    <row r="442" spans="1:5" x14ac:dyDescent="0.3">
      <c r="A442" t="s">
        <v>2839</v>
      </c>
      <c r="B442">
        <v>1</v>
      </c>
      <c r="C442">
        <v>61</v>
      </c>
      <c r="D442">
        <v>0</v>
      </c>
      <c r="E442" t="b">
        <v>0</v>
      </c>
    </row>
    <row r="443" spans="1:5" x14ac:dyDescent="0.3">
      <c r="A443" t="s">
        <v>2840</v>
      </c>
      <c r="B443">
        <v>1</v>
      </c>
      <c r="C443">
        <v>84</v>
      </c>
      <c r="D443">
        <v>0</v>
      </c>
      <c r="E443" t="b">
        <v>0</v>
      </c>
    </row>
    <row r="444" spans="1:5" x14ac:dyDescent="0.3">
      <c r="A444" t="s">
        <v>2841</v>
      </c>
      <c r="B444">
        <v>1</v>
      </c>
      <c r="C444">
        <v>717</v>
      </c>
      <c r="D444">
        <v>0</v>
      </c>
      <c r="E444" t="b">
        <v>0</v>
      </c>
    </row>
    <row r="445" spans="1:5" x14ac:dyDescent="0.3">
      <c r="A445" t="s">
        <v>2842</v>
      </c>
      <c r="B445">
        <v>1</v>
      </c>
      <c r="C445">
        <v>202</v>
      </c>
      <c r="D445">
        <v>2</v>
      </c>
      <c r="E445" t="b">
        <v>0</v>
      </c>
    </row>
    <row r="446" spans="1:5" x14ac:dyDescent="0.3">
      <c r="A446" t="s">
        <v>2843</v>
      </c>
      <c r="B446">
        <v>1</v>
      </c>
      <c r="C446">
        <v>18</v>
      </c>
      <c r="D446">
        <v>0</v>
      </c>
      <c r="E446" t="b">
        <v>0</v>
      </c>
    </row>
    <row r="447" spans="1:5" x14ac:dyDescent="0.3">
      <c r="A447" t="s">
        <v>2844</v>
      </c>
      <c r="B447">
        <v>3</v>
      </c>
      <c r="C447">
        <v>272.66666666666669</v>
      </c>
      <c r="D447">
        <v>1.3333333333333333</v>
      </c>
      <c r="E447" t="b">
        <v>0</v>
      </c>
    </row>
    <row r="448" spans="1:5" x14ac:dyDescent="0.3">
      <c r="A448" t="s">
        <v>2845</v>
      </c>
      <c r="B448">
        <v>1</v>
      </c>
      <c r="C448">
        <v>66</v>
      </c>
      <c r="D448">
        <v>0</v>
      </c>
      <c r="E448" t="b">
        <v>0</v>
      </c>
    </row>
    <row r="449" spans="1:5" x14ac:dyDescent="0.3">
      <c r="A449" t="s">
        <v>2846</v>
      </c>
      <c r="B449">
        <v>1</v>
      </c>
      <c r="C449">
        <v>187</v>
      </c>
      <c r="D449">
        <v>3</v>
      </c>
      <c r="E449" t="b">
        <v>0</v>
      </c>
    </row>
    <row r="450" spans="1:5" x14ac:dyDescent="0.3">
      <c r="A450" t="s">
        <v>2847</v>
      </c>
      <c r="B450">
        <v>3</v>
      </c>
      <c r="C450">
        <v>330.33333333333331</v>
      </c>
      <c r="D450">
        <v>0.33333333333333331</v>
      </c>
      <c r="E450" t="b">
        <v>0</v>
      </c>
    </row>
    <row r="451" spans="1:5" x14ac:dyDescent="0.3">
      <c r="A451" t="s">
        <v>2848</v>
      </c>
      <c r="B451">
        <v>1</v>
      </c>
      <c r="C451">
        <v>109</v>
      </c>
      <c r="D451">
        <v>3</v>
      </c>
      <c r="E451" t="b">
        <v>0</v>
      </c>
    </row>
    <row r="452" spans="1:5" x14ac:dyDescent="0.3">
      <c r="A452" t="s">
        <v>2849</v>
      </c>
      <c r="B452">
        <v>1</v>
      </c>
      <c r="C452">
        <v>149</v>
      </c>
      <c r="D452">
        <v>3</v>
      </c>
      <c r="E452" t="b">
        <v>0</v>
      </c>
    </row>
    <row r="453" spans="1:5" x14ac:dyDescent="0.3">
      <c r="A453" t="s">
        <v>1541</v>
      </c>
      <c r="B453">
        <v>2</v>
      </c>
      <c r="C453">
        <v>716.5</v>
      </c>
      <c r="D453">
        <v>2.5</v>
      </c>
      <c r="E453" t="b">
        <v>0</v>
      </c>
    </row>
    <row r="454" spans="1:5" x14ac:dyDescent="0.3">
      <c r="A454" t="s">
        <v>2850</v>
      </c>
      <c r="B454">
        <v>1</v>
      </c>
      <c r="C454">
        <v>165</v>
      </c>
      <c r="D454">
        <v>1</v>
      </c>
      <c r="E454" t="b">
        <v>0</v>
      </c>
    </row>
    <row r="455" spans="1:5" x14ac:dyDescent="0.3">
      <c r="A455" t="s">
        <v>1542</v>
      </c>
      <c r="B455">
        <v>1</v>
      </c>
      <c r="C455">
        <v>217</v>
      </c>
      <c r="D455">
        <v>4</v>
      </c>
      <c r="E455" t="b">
        <v>0</v>
      </c>
    </row>
    <row r="456" spans="1:5" x14ac:dyDescent="0.3">
      <c r="A456" t="s">
        <v>2851</v>
      </c>
      <c r="B456">
        <v>1</v>
      </c>
      <c r="C456">
        <v>289</v>
      </c>
      <c r="D456">
        <v>0</v>
      </c>
      <c r="E456" t="b">
        <v>0</v>
      </c>
    </row>
    <row r="457" spans="1:5" x14ac:dyDescent="0.3">
      <c r="A457" t="s">
        <v>2852</v>
      </c>
      <c r="B457">
        <v>2</v>
      </c>
      <c r="C457">
        <v>108.5</v>
      </c>
      <c r="D457">
        <v>0.5</v>
      </c>
      <c r="E457" t="b">
        <v>0</v>
      </c>
    </row>
    <row r="458" spans="1:5" x14ac:dyDescent="0.3">
      <c r="A458" t="s">
        <v>2853</v>
      </c>
      <c r="B458">
        <v>1</v>
      </c>
      <c r="C458">
        <v>43</v>
      </c>
      <c r="D458">
        <v>0</v>
      </c>
      <c r="E458" t="b">
        <v>0</v>
      </c>
    </row>
    <row r="459" spans="1:5" x14ac:dyDescent="0.3">
      <c r="A459" t="s">
        <v>2854</v>
      </c>
      <c r="B459">
        <v>1</v>
      </c>
      <c r="C459">
        <v>49</v>
      </c>
      <c r="D459">
        <v>2</v>
      </c>
      <c r="E459" t="b">
        <v>0</v>
      </c>
    </row>
    <row r="460" spans="1:5" x14ac:dyDescent="0.3">
      <c r="A460" t="s">
        <v>43</v>
      </c>
      <c r="B460">
        <v>6</v>
      </c>
      <c r="C460">
        <v>464.66666666666669</v>
      </c>
      <c r="D460">
        <v>1.1666666666666667</v>
      </c>
      <c r="E460" t="b">
        <v>0</v>
      </c>
    </row>
    <row r="461" spans="1:5" x14ac:dyDescent="0.3">
      <c r="A461" t="s">
        <v>2855</v>
      </c>
      <c r="B461">
        <v>1</v>
      </c>
      <c r="C461">
        <v>200</v>
      </c>
      <c r="D461">
        <v>4</v>
      </c>
      <c r="E461" t="b">
        <v>0</v>
      </c>
    </row>
    <row r="462" spans="1:5" x14ac:dyDescent="0.3">
      <c r="A462" t="s">
        <v>2856</v>
      </c>
      <c r="B462">
        <v>1</v>
      </c>
      <c r="C462">
        <v>78</v>
      </c>
      <c r="D462">
        <v>1</v>
      </c>
      <c r="E462" t="b">
        <v>0</v>
      </c>
    </row>
    <row r="463" spans="1:5" x14ac:dyDescent="0.3">
      <c r="A463" t="s">
        <v>2857</v>
      </c>
      <c r="B463">
        <v>3</v>
      </c>
      <c r="C463">
        <v>262</v>
      </c>
      <c r="D463">
        <v>1.3333333333333333</v>
      </c>
      <c r="E463" t="b">
        <v>0</v>
      </c>
    </row>
    <row r="464" spans="1:5" x14ac:dyDescent="0.3">
      <c r="A464" t="s">
        <v>2858</v>
      </c>
      <c r="B464">
        <v>1</v>
      </c>
      <c r="C464">
        <v>154</v>
      </c>
      <c r="D464">
        <v>1</v>
      </c>
      <c r="E464" t="b">
        <v>0</v>
      </c>
    </row>
    <row r="465" spans="1:5" x14ac:dyDescent="0.3">
      <c r="A465" t="s">
        <v>2859</v>
      </c>
      <c r="B465">
        <v>1</v>
      </c>
      <c r="C465">
        <v>177</v>
      </c>
      <c r="D465">
        <v>3</v>
      </c>
      <c r="E465" t="b">
        <v>0</v>
      </c>
    </row>
    <row r="466" spans="1:5" x14ac:dyDescent="0.3">
      <c r="A466" t="s">
        <v>1713</v>
      </c>
      <c r="B466">
        <v>1</v>
      </c>
      <c r="C466">
        <v>100</v>
      </c>
      <c r="D466">
        <v>5</v>
      </c>
      <c r="E466" t="b">
        <v>0</v>
      </c>
    </row>
    <row r="467" spans="1:5" x14ac:dyDescent="0.3">
      <c r="A467" t="s">
        <v>2860</v>
      </c>
      <c r="B467">
        <v>1</v>
      </c>
      <c r="C467">
        <v>161</v>
      </c>
      <c r="D467">
        <v>0</v>
      </c>
      <c r="E467" t="b">
        <v>0</v>
      </c>
    </row>
    <row r="468" spans="1:5" x14ac:dyDescent="0.3">
      <c r="A468" t="s">
        <v>2861</v>
      </c>
      <c r="B468">
        <v>2</v>
      </c>
      <c r="C468">
        <v>47</v>
      </c>
      <c r="D468">
        <v>2</v>
      </c>
      <c r="E468" t="b">
        <v>0</v>
      </c>
    </row>
    <row r="469" spans="1:5" x14ac:dyDescent="0.3">
      <c r="A469" t="s">
        <v>2862</v>
      </c>
      <c r="B469">
        <v>2</v>
      </c>
      <c r="C469">
        <v>347</v>
      </c>
      <c r="D469">
        <v>1</v>
      </c>
      <c r="E469" t="b">
        <v>0</v>
      </c>
    </row>
    <row r="470" spans="1:5" x14ac:dyDescent="0.3">
      <c r="A470" t="s">
        <v>2863</v>
      </c>
      <c r="B470">
        <v>1</v>
      </c>
      <c r="C470">
        <v>24</v>
      </c>
      <c r="D470">
        <v>0</v>
      </c>
      <c r="E470" t="b">
        <v>0</v>
      </c>
    </row>
    <row r="471" spans="1:5" x14ac:dyDescent="0.3">
      <c r="A471" t="s">
        <v>1714</v>
      </c>
      <c r="B471">
        <v>1</v>
      </c>
      <c r="C471">
        <v>194</v>
      </c>
      <c r="D471">
        <v>3</v>
      </c>
      <c r="E471" t="b">
        <v>0</v>
      </c>
    </row>
    <row r="472" spans="1:5" x14ac:dyDescent="0.3">
      <c r="A472" t="s">
        <v>2864</v>
      </c>
      <c r="B472">
        <v>1</v>
      </c>
      <c r="C472">
        <v>18</v>
      </c>
      <c r="D472">
        <v>0</v>
      </c>
      <c r="E472" t="b">
        <v>0</v>
      </c>
    </row>
    <row r="473" spans="1:5" x14ac:dyDescent="0.3">
      <c r="A473" t="s">
        <v>2865</v>
      </c>
      <c r="B473">
        <v>2</v>
      </c>
      <c r="C473">
        <v>50</v>
      </c>
      <c r="D473">
        <v>3.5</v>
      </c>
      <c r="E473" t="b">
        <v>0</v>
      </c>
    </row>
    <row r="474" spans="1:5" x14ac:dyDescent="0.3">
      <c r="A474" t="s">
        <v>2866</v>
      </c>
      <c r="B474">
        <v>1</v>
      </c>
      <c r="C474">
        <v>33</v>
      </c>
      <c r="D474">
        <v>2</v>
      </c>
      <c r="E474" t="b">
        <v>0</v>
      </c>
    </row>
    <row r="475" spans="1:5" x14ac:dyDescent="0.3">
      <c r="A475" t="s">
        <v>2867</v>
      </c>
      <c r="B475">
        <v>1</v>
      </c>
      <c r="C475">
        <v>410</v>
      </c>
      <c r="D475">
        <v>1</v>
      </c>
      <c r="E475" t="b">
        <v>0</v>
      </c>
    </row>
    <row r="476" spans="1:5" x14ac:dyDescent="0.3">
      <c r="A476" s="1" t="s">
        <v>2868</v>
      </c>
      <c r="B476">
        <v>1</v>
      </c>
      <c r="C476">
        <v>52</v>
      </c>
      <c r="D476">
        <v>3</v>
      </c>
      <c r="E476" t="b">
        <v>0</v>
      </c>
    </row>
    <row r="477" spans="1:5" x14ac:dyDescent="0.3">
      <c r="A477" t="s">
        <v>2869</v>
      </c>
      <c r="B477">
        <v>2</v>
      </c>
      <c r="C477">
        <v>25</v>
      </c>
      <c r="D477">
        <v>0</v>
      </c>
      <c r="E477" t="b">
        <v>0</v>
      </c>
    </row>
    <row r="478" spans="1:5" x14ac:dyDescent="0.3">
      <c r="A478" t="s">
        <v>2870</v>
      </c>
      <c r="B478">
        <v>1</v>
      </c>
      <c r="C478">
        <v>30</v>
      </c>
      <c r="D478">
        <v>0</v>
      </c>
      <c r="E478" t="b">
        <v>0</v>
      </c>
    </row>
    <row r="479" spans="1:5" x14ac:dyDescent="0.3">
      <c r="A479" t="s">
        <v>1715</v>
      </c>
      <c r="B479">
        <v>1</v>
      </c>
      <c r="C479">
        <v>76</v>
      </c>
      <c r="D479">
        <v>0</v>
      </c>
      <c r="E479" t="b">
        <v>0</v>
      </c>
    </row>
    <row r="480" spans="1:5" x14ac:dyDescent="0.3">
      <c r="A480" t="s">
        <v>2871</v>
      </c>
      <c r="B480">
        <v>1</v>
      </c>
      <c r="C480">
        <v>591</v>
      </c>
      <c r="D480">
        <v>5</v>
      </c>
      <c r="E480" t="b">
        <v>0</v>
      </c>
    </row>
    <row r="481" spans="1:5" x14ac:dyDescent="0.3">
      <c r="A481" t="s">
        <v>2872</v>
      </c>
      <c r="B481">
        <v>1</v>
      </c>
      <c r="C481">
        <v>92</v>
      </c>
      <c r="D481">
        <v>0</v>
      </c>
      <c r="E481" t="b">
        <v>0</v>
      </c>
    </row>
    <row r="482" spans="1:5" x14ac:dyDescent="0.3">
      <c r="A482" t="s">
        <v>1716</v>
      </c>
      <c r="B482">
        <v>1</v>
      </c>
      <c r="C482">
        <v>78</v>
      </c>
      <c r="D482">
        <v>0</v>
      </c>
      <c r="E482" t="b">
        <v>0</v>
      </c>
    </row>
    <row r="483" spans="1:5" x14ac:dyDescent="0.3">
      <c r="A483" t="s">
        <v>2873</v>
      </c>
      <c r="B483">
        <v>1</v>
      </c>
      <c r="C483">
        <v>60</v>
      </c>
      <c r="D483">
        <v>4</v>
      </c>
      <c r="E483" t="b">
        <v>0</v>
      </c>
    </row>
    <row r="484" spans="1:5" x14ac:dyDescent="0.3">
      <c r="A484" t="s">
        <v>2874</v>
      </c>
      <c r="B484">
        <v>1</v>
      </c>
      <c r="C484">
        <v>30</v>
      </c>
      <c r="D484">
        <v>4</v>
      </c>
      <c r="E484" t="b">
        <v>0</v>
      </c>
    </row>
    <row r="485" spans="1:5" x14ac:dyDescent="0.3">
      <c r="A485" t="s">
        <v>1717</v>
      </c>
      <c r="B485">
        <v>1</v>
      </c>
      <c r="C485">
        <v>81</v>
      </c>
      <c r="D485">
        <v>2</v>
      </c>
      <c r="E485" t="b">
        <v>0</v>
      </c>
    </row>
    <row r="486" spans="1:5" x14ac:dyDescent="0.3">
      <c r="A486" t="s">
        <v>2875</v>
      </c>
      <c r="B486">
        <v>1</v>
      </c>
      <c r="C486">
        <v>86</v>
      </c>
      <c r="D486">
        <v>5</v>
      </c>
      <c r="E486" t="b">
        <v>0</v>
      </c>
    </row>
    <row r="487" spans="1:5" x14ac:dyDescent="0.3">
      <c r="A487" t="s">
        <v>2876</v>
      </c>
      <c r="B487">
        <v>1</v>
      </c>
      <c r="C487">
        <v>67</v>
      </c>
      <c r="D487">
        <v>3</v>
      </c>
      <c r="E487" t="b">
        <v>0</v>
      </c>
    </row>
    <row r="488" spans="1:5" x14ac:dyDescent="0.3">
      <c r="A488" t="s">
        <v>2877</v>
      </c>
      <c r="B488">
        <v>1</v>
      </c>
      <c r="C488">
        <v>32</v>
      </c>
      <c r="D488">
        <v>5</v>
      </c>
      <c r="E488" t="b">
        <v>0</v>
      </c>
    </row>
    <row r="489" spans="1:5" x14ac:dyDescent="0.3">
      <c r="A489" t="s">
        <v>44</v>
      </c>
      <c r="B489">
        <v>1</v>
      </c>
      <c r="C489">
        <v>90</v>
      </c>
      <c r="D489">
        <v>4</v>
      </c>
      <c r="E489" t="b">
        <v>0</v>
      </c>
    </row>
    <row r="490" spans="1:5" x14ac:dyDescent="0.3">
      <c r="A490" t="s">
        <v>2878</v>
      </c>
      <c r="B490">
        <v>1</v>
      </c>
      <c r="C490">
        <v>165</v>
      </c>
      <c r="D490">
        <v>2</v>
      </c>
      <c r="E490" t="b">
        <v>0</v>
      </c>
    </row>
    <row r="491" spans="1:5" x14ac:dyDescent="0.3">
      <c r="A491" t="s">
        <v>2879</v>
      </c>
      <c r="B491">
        <v>1</v>
      </c>
      <c r="C491">
        <v>24</v>
      </c>
      <c r="D491">
        <v>0</v>
      </c>
      <c r="E491" t="b">
        <v>0</v>
      </c>
    </row>
    <row r="492" spans="1:5" x14ac:dyDescent="0.3">
      <c r="A492" t="s">
        <v>2880</v>
      </c>
      <c r="B492">
        <v>1</v>
      </c>
      <c r="C492">
        <v>87</v>
      </c>
      <c r="D492">
        <v>0</v>
      </c>
      <c r="E492" t="b">
        <v>0</v>
      </c>
    </row>
    <row r="493" spans="1:5" x14ac:dyDescent="0.3">
      <c r="A493" t="s">
        <v>2881</v>
      </c>
      <c r="B493">
        <v>1</v>
      </c>
      <c r="C493">
        <v>168</v>
      </c>
      <c r="D493">
        <v>0</v>
      </c>
      <c r="E493" t="b">
        <v>0</v>
      </c>
    </row>
    <row r="494" spans="1:5" x14ac:dyDescent="0.3">
      <c r="A494" t="s">
        <v>2882</v>
      </c>
      <c r="B494">
        <v>1</v>
      </c>
      <c r="C494">
        <v>41</v>
      </c>
      <c r="D494">
        <v>2</v>
      </c>
      <c r="E494" t="b">
        <v>0</v>
      </c>
    </row>
    <row r="495" spans="1:5" x14ac:dyDescent="0.3">
      <c r="A495" t="s">
        <v>2883</v>
      </c>
      <c r="B495">
        <v>1</v>
      </c>
      <c r="C495">
        <v>181</v>
      </c>
      <c r="D495">
        <v>1</v>
      </c>
      <c r="E495" t="b">
        <v>0</v>
      </c>
    </row>
    <row r="496" spans="1:5" x14ac:dyDescent="0.3">
      <c r="A496" t="s">
        <v>45</v>
      </c>
      <c r="B496">
        <v>1</v>
      </c>
      <c r="C496">
        <v>52</v>
      </c>
      <c r="D496">
        <v>1</v>
      </c>
      <c r="E496" t="b">
        <v>0</v>
      </c>
    </row>
    <row r="497" spans="1:5" x14ac:dyDescent="0.3">
      <c r="A497" t="s">
        <v>2884</v>
      </c>
      <c r="B497">
        <v>1</v>
      </c>
      <c r="C497">
        <v>128</v>
      </c>
      <c r="D497">
        <v>2</v>
      </c>
      <c r="E497" t="b">
        <v>0</v>
      </c>
    </row>
    <row r="498" spans="1:5" x14ac:dyDescent="0.3">
      <c r="A498" t="s">
        <v>2885</v>
      </c>
      <c r="B498">
        <v>2</v>
      </c>
      <c r="C498">
        <v>140.5</v>
      </c>
      <c r="D498">
        <v>3</v>
      </c>
      <c r="E498" t="b">
        <v>0</v>
      </c>
    </row>
    <row r="499" spans="1:5" x14ac:dyDescent="0.3">
      <c r="A499" t="s">
        <v>2886</v>
      </c>
      <c r="B499">
        <v>1</v>
      </c>
      <c r="C499">
        <v>63</v>
      </c>
      <c r="D499">
        <v>0</v>
      </c>
      <c r="E499" t="b">
        <v>0</v>
      </c>
    </row>
    <row r="500" spans="1:5" x14ac:dyDescent="0.3">
      <c r="A500" t="s">
        <v>1718</v>
      </c>
      <c r="B500">
        <v>1</v>
      </c>
      <c r="C500">
        <v>28</v>
      </c>
      <c r="D500">
        <v>0</v>
      </c>
      <c r="E500" t="b">
        <v>0</v>
      </c>
    </row>
    <row r="501" spans="1:5" x14ac:dyDescent="0.3">
      <c r="A501" t="s">
        <v>2887</v>
      </c>
      <c r="B501">
        <v>3</v>
      </c>
      <c r="C501">
        <v>181.33333333333334</v>
      </c>
      <c r="D501">
        <v>2.6666666666666665</v>
      </c>
      <c r="E501" t="b">
        <v>0</v>
      </c>
    </row>
    <row r="502" spans="1:5" x14ac:dyDescent="0.3">
      <c r="A502" t="s">
        <v>2888</v>
      </c>
      <c r="B502">
        <v>1</v>
      </c>
      <c r="C502">
        <v>27</v>
      </c>
      <c r="D502">
        <v>0</v>
      </c>
      <c r="E502" t="b">
        <v>0</v>
      </c>
    </row>
    <row r="503" spans="1:5" x14ac:dyDescent="0.3">
      <c r="A503" t="s">
        <v>2889</v>
      </c>
      <c r="B503">
        <v>1</v>
      </c>
      <c r="C503">
        <v>25</v>
      </c>
      <c r="D503">
        <v>4</v>
      </c>
      <c r="E503" t="b">
        <v>0</v>
      </c>
    </row>
    <row r="504" spans="1:5" x14ac:dyDescent="0.3">
      <c r="A504" t="s">
        <v>2890</v>
      </c>
      <c r="B504">
        <v>1</v>
      </c>
      <c r="C504">
        <v>22</v>
      </c>
      <c r="D504">
        <v>0</v>
      </c>
      <c r="E504" t="b">
        <v>0</v>
      </c>
    </row>
    <row r="505" spans="1:5" x14ac:dyDescent="0.3">
      <c r="A505" t="s">
        <v>2891</v>
      </c>
      <c r="B505">
        <v>1</v>
      </c>
      <c r="C505">
        <v>46</v>
      </c>
      <c r="D505">
        <v>5</v>
      </c>
      <c r="E505" t="b">
        <v>0</v>
      </c>
    </row>
    <row r="506" spans="1:5" x14ac:dyDescent="0.3">
      <c r="A506" t="s">
        <v>2892</v>
      </c>
      <c r="B506">
        <v>16</v>
      </c>
      <c r="C506">
        <v>79.0625</v>
      </c>
      <c r="D506">
        <v>0.8125</v>
      </c>
      <c r="E506" t="b">
        <v>0</v>
      </c>
    </row>
    <row r="507" spans="1:5" x14ac:dyDescent="0.3">
      <c r="A507" t="s">
        <v>1719</v>
      </c>
      <c r="B507">
        <v>2</v>
      </c>
      <c r="C507">
        <v>133</v>
      </c>
      <c r="D507">
        <v>2</v>
      </c>
      <c r="E507" t="b">
        <v>0</v>
      </c>
    </row>
    <row r="508" spans="1:5" x14ac:dyDescent="0.3">
      <c r="A508" t="s">
        <v>2893</v>
      </c>
      <c r="B508">
        <v>2</v>
      </c>
      <c r="C508">
        <v>176.5</v>
      </c>
      <c r="D508">
        <v>0</v>
      </c>
      <c r="E508" t="b">
        <v>0</v>
      </c>
    </row>
    <row r="509" spans="1:5" x14ac:dyDescent="0.3">
      <c r="A509" t="s">
        <v>2894</v>
      </c>
      <c r="B509">
        <v>1</v>
      </c>
      <c r="C509">
        <v>43</v>
      </c>
      <c r="D509">
        <v>1</v>
      </c>
      <c r="E509" t="b">
        <v>0</v>
      </c>
    </row>
    <row r="510" spans="1:5" x14ac:dyDescent="0.3">
      <c r="A510" t="s">
        <v>46</v>
      </c>
      <c r="B510">
        <v>1</v>
      </c>
      <c r="C510">
        <v>39</v>
      </c>
      <c r="D510">
        <v>5</v>
      </c>
      <c r="E510" t="b">
        <v>0</v>
      </c>
    </row>
    <row r="511" spans="1:5" x14ac:dyDescent="0.3">
      <c r="A511" t="s">
        <v>1363</v>
      </c>
      <c r="B511">
        <v>2</v>
      </c>
      <c r="C511">
        <v>129.5</v>
      </c>
      <c r="D511">
        <v>0.5</v>
      </c>
      <c r="E511" t="b">
        <v>0</v>
      </c>
    </row>
    <row r="512" spans="1:5" x14ac:dyDescent="0.3">
      <c r="A512" t="s">
        <v>2895</v>
      </c>
      <c r="B512">
        <v>1</v>
      </c>
      <c r="C512">
        <v>26</v>
      </c>
      <c r="D512">
        <v>0</v>
      </c>
      <c r="E512" t="b">
        <v>0</v>
      </c>
    </row>
    <row r="513" spans="1:5" x14ac:dyDescent="0.3">
      <c r="A513" t="s">
        <v>47</v>
      </c>
      <c r="B513">
        <v>1</v>
      </c>
      <c r="C513">
        <v>28</v>
      </c>
      <c r="D513">
        <v>0</v>
      </c>
      <c r="E513" t="b">
        <v>0</v>
      </c>
    </row>
    <row r="514" spans="1:5" x14ac:dyDescent="0.3">
      <c r="A514" t="s">
        <v>2896</v>
      </c>
      <c r="B514">
        <v>1</v>
      </c>
      <c r="C514">
        <v>78</v>
      </c>
      <c r="D514">
        <v>0</v>
      </c>
      <c r="E514" t="b">
        <v>0</v>
      </c>
    </row>
    <row r="515" spans="1:5" x14ac:dyDescent="0.3">
      <c r="A515" t="s">
        <v>2897</v>
      </c>
      <c r="B515">
        <v>1</v>
      </c>
      <c r="C515">
        <v>169</v>
      </c>
      <c r="D515">
        <v>4</v>
      </c>
      <c r="E515" t="b">
        <v>0</v>
      </c>
    </row>
    <row r="516" spans="1:5" x14ac:dyDescent="0.3">
      <c r="A516" t="s">
        <v>2898</v>
      </c>
      <c r="B516">
        <v>1</v>
      </c>
      <c r="C516">
        <v>19</v>
      </c>
      <c r="D516">
        <v>0</v>
      </c>
      <c r="E516" t="b">
        <v>0</v>
      </c>
    </row>
    <row r="517" spans="1:5" x14ac:dyDescent="0.3">
      <c r="A517" t="s">
        <v>1720</v>
      </c>
      <c r="B517">
        <v>2</v>
      </c>
      <c r="C517">
        <v>87</v>
      </c>
      <c r="D517">
        <v>0</v>
      </c>
      <c r="E517" t="b">
        <v>0</v>
      </c>
    </row>
    <row r="518" spans="1:5" x14ac:dyDescent="0.3">
      <c r="A518" t="s">
        <v>2899</v>
      </c>
      <c r="B518">
        <v>1</v>
      </c>
      <c r="C518">
        <v>68</v>
      </c>
      <c r="D518">
        <v>0</v>
      </c>
      <c r="E518" t="b">
        <v>0</v>
      </c>
    </row>
    <row r="519" spans="1:5" x14ac:dyDescent="0.3">
      <c r="A519" t="s">
        <v>2900</v>
      </c>
      <c r="B519">
        <v>1</v>
      </c>
      <c r="C519">
        <v>23</v>
      </c>
      <c r="D519">
        <v>0</v>
      </c>
      <c r="E519" t="b">
        <v>0</v>
      </c>
    </row>
    <row r="520" spans="1:5" x14ac:dyDescent="0.3">
      <c r="A520" t="s">
        <v>2901</v>
      </c>
      <c r="B520">
        <v>1</v>
      </c>
      <c r="C520">
        <v>35</v>
      </c>
      <c r="D520">
        <v>0</v>
      </c>
      <c r="E520" t="b">
        <v>0</v>
      </c>
    </row>
    <row r="521" spans="1:5" x14ac:dyDescent="0.3">
      <c r="A521" t="s">
        <v>2902</v>
      </c>
      <c r="B521">
        <v>2</v>
      </c>
      <c r="C521">
        <v>106.5</v>
      </c>
      <c r="D521">
        <v>1</v>
      </c>
      <c r="E521" t="b">
        <v>0</v>
      </c>
    </row>
    <row r="522" spans="1:5" x14ac:dyDescent="0.3">
      <c r="A522" t="s">
        <v>2903</v>
      </c>
      <c r="B522">
        <v>1</v>
      </c>
      <c r="C522">
        <v>27</v>
      </c>
      <c r="D522">
        <v>0</v>
      </c>
      <c r="E522" t="b">
        <v>0</v>
      </c>
    </row>
    <row r="523" spans="1:5" x14ac:dyDescent="0.3">
      <c r="A523" t="s">
        <v>2904</v>
      </c>
      <c r="B523">
        <v>4</v>
      </c>
      <c r="C523">
        <v>112.5</v>
      </c>
      <c r="D523">
        <v>1.25</v>
      </c>
      <c r="E523" t="b">
        <v>0</v>
      </c>
    </row>
    <row r="524" spans="1:5" x14ac:dyDescent="0.3">
      <c r="A524" t="s">
        <v>2905</v>
      </c>
      <c r="B524">
        <v>1</v>
      </c>
      <c r="C524">
        <v>209</v>
      </c>
      <c r="D524">
        <v>1</v>
      </c>
      <c r="E524" t="b">
        <v>0</v>
      </c>
    </row>
    <row r="525" spans="1:5" x14ac:dyDescent="0.3">
      <c r="A525" t="s">
        <v>2906</v>
      </c>
      <c r="B525">
        <v>1</v>
      </c>
      <c r="C525">
        <v>30</v>
      </c>
      <c r="D525">
        <v>1</v>
      </c>
      <c r="E525" t="b">
        <v>0</v>
      </c>
    </row>
    <row r="526" spans="1:5" x14ac:dyDescent="0.3">
      <c r="A526" t="s">
        <v>2907</v>
      </c>
      <c r="B526">
        <v>1</v>
      </c>
      <c r="C526">
        <v>77</v>
      </c>
      <c r="D526">
        <v>4</v>
      </c>
      <c r="E526" t="b">
        <v>0</v>
      </c>
    </row>
    <row r="527" spans="1:5" x14ac:dyDescent="0.3">
      <c r="A527" t="s">
        <v>2908</v>
      </c>
      <c r="B527">
        <v>1</v>
      </c>
      <c r="C527">
        <v>29</v>
      </c>
      <c r="D527">
        <v>5</v>
      </c>
      <c r="E527" t="b">
        <v>0</v>
      </c>
    </row>
    <row r="528" spans="1:5" x14ac:dyDescent="0.3">
      <c r="A528" t="s">
        <v>2909</v>
      </c>
      <c r="B528">
        <v>1</v>
      </c>
      <c r="C528">
        <v>93</v>
      </c>
      <c r="D528">
        <v>4</v>
      </c>
      <c r="E528" t="b">
        <v>0</v>
      </c>
    </row>
    <row r="529" spans="1:5" x14ac:dyDescent="0.3">
      <c r="A529" t="s">
        <v>2910</v>
      </c>
      <c r="B529">
        <v>1</v>
      </c>
      <c r="C529">
        <v>26</v>
      </c>
      <c r="D529">
        <v>0</v>
      </c>
      <c r="E529" t="b">
        <v>0</v>
      </c>
    </row>
    <row r="530" spans="1:5" x14ac:dyDescent="0.3">
      <c r="A530" t="s">
        <v>2911</v>
      </c>
      <c r="B530">
        <v>1</v>
      </c>
      <c r="C530">
        <v>41</v>
      </c>
      <c r="D530">
        <v>2</v>
      </c>
      <c r="E530" t="b">
        <v>0</v>
      </c>
    </row>
    <row r="531" spans="1:5" x14ac:dyDescent="0.3">
      <c r="A531" t="s">
        <v>2912</v>
      </c>
      <c r="B531">
        <v>1</v>
      </c>
      <c r="C531">
        <v>200</v>
      </c>
      <c r="D531">
        <v>0</v>
      </c>
      <c r="E531" t="b">
        <v>0</v>
      </c>
    </row>
    <row r="532" spans="1:5" x14ac:dyDescent="0.3">
      <c r="A532" t="s">
        <v>2913</v>
      </c>
      <c r="B532">
        <v>1</v>
      </c>
      <c r="C532">
        <v>32</v>
      </c>
      <c r="D532">
        <v>0</v>
      </c>
      <c r="E532" t="b">
        <v>0</v>
      </c>
    </row>
    <row r="533" spans="1:5" x14ac:dyDescent="0.3">
      <c r="A533" t="s">
        <v>1721</v>
      </c>
      <c r="B533">
        <v>2</v>
      </c>
      <c r="C533">
        <v>61</v>
      </c>
      <c r="D533">
        <v>1.5</v>
      </c>
      <c r="E533" t="b">
        <v>1</v>
      </c>
    </row>
    <row r="534" spans="1:5" x14ac:dyDescent="0.3">
      <c r="A534" t="s">
        <v>2914</v>
      </c>
      <c r="B534">
        <v>1</v>
      </c>
      <c r="C534">
        <v>26</v>
      </c>
      <c r="D534">
        <v>0</v>
      </c>
      <c r="E534" t="b">
        <v>0</v>
      </c>
    </row>
    <row r="535" spans="1:5" x14ac:dyDescent="0.3">
      <c r="A535" t="s">
        <v>2915</v>
      </c>
      <c r="B535">
        <v>1</v>
      </c>
      <c r="C535">
        <v>163</v>
      </c>
      <c r="D535">
        <v>3</v>
      </c>
      <c r="E535" t="b">
        <v>0</v>
      </c>
    </row>
    <row r="536" spans="1:5" x14ac:dyDescent="0.3">
      <c r="A536" t="s">
        <v>48</v>
      </c>
      <c r="B536">
        <v>1</v>
      </c>
      <c r="C536">
        <v>191</v>
      </c>
      <c r="D536">
        <v>0</v>
      </c>
      <c r="E536" t="b">
        <v>0</v>
      </c>
    </row>
    <row r="537" spans="1:5" x14ac:dyDescent="0.3">
      <c r="A537" t="s">
        <v>2916</v>
      </c>
      <c r="B537">
        <v>1</v>
      </c>
      <c r="C537">
        <v>50</v>
      </c>
      <c r="D537">
        <v>5</v>
      </c>
      <c r="E537" t="b">
        <v>0</v>
      </c>
    </row>
    <row r="538" spans="1:5" x14ac:dyDescent="0.3">
      <c r="A538" t="s">
        <v>2917</v>
      </c>
      <c r="B538">
        <v>1</v>
      </c>
      <c r="C538">
        <v>143</v>
      </c>
      <c r="D538">
        <v>3</v>
      </c>
      <c r="E538" t="b">
        <v>0</v>
      </c>
    </row>
    <row r="539" spans="1:5" x14ac:dyDescent="0.3">
      <c r="A539" t="s">
        <v>2918</v>
      </c>
      <c r="B539">
        <v>1</v>
      </c>
      <c r="C539">
        <v>55</v>
      </c>
      <c r="D539">
        <v>1</v>
      </c>
      <c r="E539" t="b">
        <v>0</v>
      </c>
    </row>
    <row r="540" spans="1:5" x14ac:dyDescent="0.3">
      <c r="A540" t="s">
        <v>2919</v>
      </c>
      <c r="B540">
        <v>1</v>
      </c>
      <c r="C540">
        <v>23</v>
      </c>
      <c r="D540">
        <v>0</v>
      </c>
      <c r="E540" t="b">
        <v>0</v>
      </c>
    </row>
    <row r="541" spans="1:5" x14ac:dyDescent="0.3">
      <c r="A541" t="s">
        <v>2920</v>
      </c>
      <c r="B541">
        <v>1</v>
      </c>
      <c r="C541">
        <v>319</v>
      </c>
      <c r="D541">
        <v>5</v>
      </c>
      <c r="E541" t="b">
        <v>0</v>
      </c>
    </row>
    <row r="542" spans="1:5" x14ac:dyDescent="0.3">
      <c r="A542" t="s">
        <v>2921</v>
      </c>
      <c r="B542">
        <v>1</v>
      </c>
      <c r="C542">
        <v>263</v>
      </c>
      <c r="D542">
        <v>5</v>
      </c>
      <c r="E542" t="b">
        <v>0</v>
      </c>
    </row>
    <row r="543" spans="1:5" x14ac:dyDescent="0.3">
      <c r="A543" t="s">
        <v>2922</v>
      </c>
      <c r="B543">
        <v>8</v>
      </c>
      <c r="C543">
        <v>266.75</v>
      </c>
      <c r="D543">
        <v>1.25</v>
      </c>
      <c r="E543" t="b">
        <v>0</v>
      </c>
    </row>
    <row r="544" spans="1:5" x14ac:dyDescent="0.3">
      <c r="A544" t="s">
        <v>2923</v>
      </c>
      <c r="B544">
        <v>1</v>
      </c>
      <c r="C544">
        <v>41</v>
      </c>
      <c r="D544">
        <v>2</v>
      </c>
      <c r="E544" t="b">
        <v>0</v>
      </c>
    </row>
    <row r="545" spans="1:5" x14ac:dyDescent="0.3">
      <c r="A545" t="s">
        <v>2924</v>
      </c>
      <c r="B545">
        <v>4</v>
      </c>
      <c r="C545">
        <v>369.5</v>
      </c>
      <c r="D545">
        <v>2.5</v>
      </c>
      <c r="E545" t="b">
        <v>0</v>
      </c>
    </row>
    <row r="546" spans="1:5" x14ac:dyDescent="0.3">
      <c r="A546" t="s">
        <v>2925</v>
      </c>
      <c r="B546">
        <v>1</v>
      </c>
      <c r="C546">
        <v>88</v>
      </c>
      <c r="D546">
        <v>5</v>
      </c>
      <c r="E546" t="b">
        <v>0</v>
      </c>
    </row>
    <row r="547" spans="1:5" x14ac:dyDescent="0.3">
      <c r="A547" t="s">
        <v>2926</v>
      </c>
      <c r="B547">
        <v>1</v>
      </c>
      <c r="C547">
        <v>329</v>
      </c>
      <c r="D547">
        <v>0</v>
      </c>
      <c r="E547" t="b">
        <v>0</v>
      </c>
    </row>
    <row r="548" spans="1:5" x14ac:dyDescent="0.3">
      <c r="A548" t="s">
        <v>2927</v>
      </c>
      <c r="B548">
        <v>1</v>
      </c>
      <c r="C548">
        <v>80</v>
      </c>
      <c r="D548">
        <v>0</v>
      </c>
      <c r="E548" t="b">
        <v>0</v>
      </c>
    </row>
    <row r="549" spans="1:5" x14ac:dyDescent="0.3">
      <c r="A549" t="s">
        <v>2928</v>
      </c>
      <c r="B549">
        <v>5</v>
      </c>
      <c r="C549">
        <v>132.6</v>
      </c>
      <c r="D549">
        <v>1.6</v>
      </c>
      <c r="E549" t="b">
        <v>0</v>
      </c>
    </row>
    <row r="550" spans="1:5" x14ac:dyDescent="0.3">
      <c r="A550" t="s">
        <v>1722</v>
      </c>
      <c r="B550">
        <v>2</v>
      </c>
      <c r="C550">
        <v>149</v>
      </c>
      <c r="D550">
        <v>2</v>
      </c>
      <c r="E550" t="b">
        <v>0</v>
      </c>
    </row>
    <row r="551" spans="1:5" x14ac:dyDescent="0.3">
      <c r="A551" t="s">
        <v>2929</v>
      </c>
      <c r="B551">
        <v>1</v>
      </c>
      <c r="C551">
        <v>41</v>
      </c>
      <c r="D551">
        <v>1</v>
      </c>
      <c r="E551" t="b">
        <v>0</v>
      </c>
    </row>
    <row r="552" spans="1:5" x14ac:dyDescent="0.3">
      <c r="A552" t="s">
        <v>2930</v>
      </c>
      <c r="B552">
        <v>1</v>
      </c>
      <c r="C552">
        <v>17</v>
      </c>
      <c r="D552">
        <v>1</v>
      </c>
      <c r="E552" t="b">
        <v>0</v>
      </c>
    </row>
    <row r="553" spans="1:5" x14ac:dyDescent="0.3">
      <c r="A553" t="s">
        <v>2931</v>
      </c>
      <c r="B553">
        <v>1</v>
      </c>
      <c r="C553">
        <v>133</v>
      </c>
      <c r="D553">
        <v>3</v>
      </c>
      <c r="E553" t="b">
        <v>0</v>
      </c>
    </row>
    <row r="554" spans="1:5" x14ac:dyDescent="0.3">
      <c r="A554" t="s">
        <v>2932</v>
      </c>
      <c r="B554">
        <v>2</v>
      </c>
      <c r="C554">
        <v>56</v>
      </c>
      <c r="D554">
        <v>0</v>
      </c>
      <c r="E554" t="b">
        <v>0</v>
      </c>
    </row>
    <row r="555" spans="1:5" x14ac:dyDescent="0.3">
      <c r="A555" t="s">
        <v>2933</v>
      </c>
      <c r="B555">
        <v>1</v>
      </c>
      <c r="C555">
        <v>53</v>
      </c>
      <c r="D555">
        <v>4</v>
      </c>
      <c r="E555" t="b">
        <v>0</v>
      </c>
    </row>
    <row r="556" spans="1:5" x14ac:dyDescent="0.3">
      <c r="A556" t="s">
        <v>49</v>
      </c>
      <c r="B556">
        <v>1</v>
      </c>
      <c r="C556">
        <v>59</v>
      </c>
      <c r="D556">
        <v>2</v>
      </c>
      <c r="E556" t="b">
        <v>0</v>
      </c>
    </row>
    <row r="557" spans="1:5" x14ac:dyDescent="0.3">
      <c r="A557" t="s">
        <v>2934</v>
      </c>
      <c r="B557">
        <v>2</v>
      </c>
      <c r="C557">
        <v>42</v>
      </c>
      <c r="D557">
        <v>5</v>
      </c>
      <c r="E557" t="b">
        <v>0</v>
      </c>
    </row>
    <row r="558" spans="1:5" x14ac:dyDescent="0.3">
      <c r="A558" t="s">
        <v>2935</v>
      </c>
      <c r="B558">
        <v>1</v>
      </c>
      <c r="C558">
        <v>49</v>
      </c>
      <c r="D558">
        <v>1</v>
      </c>
      <c r="E558" t="b">
        <v>0</v>
      </c>
    </row>
    <row r="559" spans="1:5" x14ac:dyDescent="0.3">
      <c r="A559" t="s">
        <v>2936</v>
      </c>
      <c r="B559">
        <v>2</v>
      </c>
      <c r="C559">
        <v>384.5</v>
      </c>
      <c r="D559">
        <v>5</v>
      </c>
      <c r="E559" t="b">
        <v>0</v>
      </c>
    </row>
    <row r="560" spans="1:5" x14ac:dyDescent="0.3">
      <c r="A560" t="s">
        <v>2937</v>
      </c>
      <c r="B560">
        <v>1</v>
      </c>
      <c r="C560">
        <v>103</v>
      </c>
      <c r="D560">
        <v>2</v>
      </c>
      <c r="E560" t="b">
        <v>0</v>
      </c>
    </row>
    <row r="561" spans="1:5" x14ac:dyDescent="0.3">
      <c r="A561" t="s">
        <v>2938</v>
      </c>
      <c r="B561">
        <v>2</v>
      </c>
      <c r="C561">
        <v>91.5</v>
      </c>
      <c r="D561">
        <v>2.5</v>
      </c>
      <c r="E561" t="b">
        <v>0</v>
      </c>
    </row>
    <row r="562" spans="1:5" x14ac:dyDescent="0.3">
      <c r="A562" t="s">
        <v>2939</v>
      </c>
      <c r="B562">
        <v>1</v>
      </c>
      <c r="C562">
        <v>95</v>
      </c>
      <c r="D562">
        <v>5</v>
      </c>
      <c r="E562" t="b">
        <v>0</v>
      </c>
    </row>
    <row r="563" spans="1:5" x14ac:dyDescent="0.3">
      <c r="A563" t="s">
        <v>2940</v>
      </c>
      <c r="B563">
        <v>1</v>
      </c>
      <c r="C563">
        <v>90</v>
      </c>
      <c r="D563">
        <v>1</v>
      </c>
      <c r="E563" t="b">
        <v>0</v>
      </c>
    </row>
    <row r="564" spans="1:5" x14ac:dyDescent="0.3">
      <c r="A564" s="1" t="s">
        <v>2941</v>
      </c>
      <c r="B564">
        <v>1</v>
      </c>
      <c r="C564">
        <v>171</v>
      </c>
      <c r="D564">
        <v>4</v>
      </c>
      <c r="E564" t="b">
        <v>0</v>
      </c>
    </row>
    <row r="565" spans="1:5" x14ac:dyDescent="0.3">
      <c r="A565" t="s">
        <v>2942</v>
      </c>
      <c r="B565">
        <v>3</v>
      </c>
      <c r="C565">
        <v>236</v>
      </c>
      <c r="D565">
        <v>2.6666666666666665</v>
      </c>
      <c r="E565" t="b">
        <v>0</v>
      </c>
    </row>
    <row r="566" spans="1:5" x14ac:dyDescent="0.3">
      <c r="A566" s="1" t="s">
        <v>2943</v>
      </c>
      <c r="B566">
        <v>1</v>
      </c>
      <c r="C566">
        <v>30</v>
      </c>
      <c r="D566">
        <v>0</v>
      </c>
      <c r="E566" t="b">
        <v>0</v>
      </c>
    </row>
    <row r="567" spans="1:5" x14ac:dyDescent="0.3">
      <c r="A567" t="s">
        <v>1723</v>
      </c>
      <c r="B567">
        <v>1</v>
      </c>
      <c r="C567">
        <v>83</v>
      </c>
      <c r="D567">
        <v>3</v>
      </c>
      <c r="E567" t="b">
        <v>0</v>
      </c>
    </row>
    <row r="568" spans="1:5" x14ac:dyDescent="0.3">
      <c r="A568" t="s">
        <v>2944</v>
      </c>
      <c r="B568">
        <v>1</v>
      </c>
      <c r="C568">
        <v>228</v>
      </c>
      <c r="D568">
        <v>0</v>
      </c>
      <c r="E568" t="b">
        <v>0</v>
      </c>
    </row>
    <row r="569" spans="1:5" x14ac:dyDescent="0.3">
      <c r="A569" s="1" t="s">
        <v>2945</v>
      </c>
      <c r="B569">
        <v>1</v>
      </c>
      <c r="C569">
        <v>43</v>
      </c>
      <c r="D569">
        <v>2</v>
      </c>
      <c r="E569" t="b">
        <v>0</v>
      </c>
    </row>
    <row r="570" spans="1:5" x14ac:dyDescent="0.3">
      <c r="A570" t="s">
        <v>2946</v>
      </c>
      <c r="B570">
        <v>1</v>
      </c>
      <c r="C570">
        <v>21</v>
      </c>
      <c r="D570">
        <v>0</v>
      </c>
      <c r="E570" t="b">
        <v>0</v>
      </c>
    </row>
    <row r="571" spans="1:5" x14ac:dyDescent="0.3">
      <c r="A571" t="s">
        <v>1724</v>
      </c>
      <c r="B571">
        <v>1</v>
      </c>
      <c r="C571">
        <v>244</v>
      </c>
      <c r="D571">
        <v>0</v>
      </c>
      <c r="E571" t="b">
        <v>0</v>
      </c>
    </row>
    <row r="572" spans="1:5" x14ac:dyDescent="0.3">
      <c r="A572" s="1" t="s">
        <v>2947</v>
      </c>
      <c r="B572">
        <v>1</v>
      </c>
      <c r="C572">
        <v>49</v>
      </c>
      <c r="D572">
        <v>5</v>
      </c>
      <c r="E572" t="b">
        <v>0</v>
      </c>
    </row>
    <row r="573" spans="1:5" x14ac:dyDescent="0.3">
      <c r="A573" t="s">
        <v>2948</v>
      </c>
      <c r="B573">
        <v>1</v>
      </c>
      <c r="C573">
        <v>423</v>
      </c>
      <c r="D573">
        <v>2</v>
      </c>
      <c r="E573" t="b">
        <v>0</v>
      </c>
    </row>
    <row r="574" spans="1:5" x14ac:dyDescent="0.3">
      <c r="A574" t="s">
        <v>2949</v>
      </c>
      <c r="B574">
        <v>1</v>
      </c>
      <c r="C574">
        <v>55</v>
      </c>
      <c r="D574">
        <v>4</v>
      </c>
      <c r="E574" t="b">
        <v>0</v>
      </c>
    </row>
    <row r="575" spans="1:5" x14ac:dyDescent="0.3">
      <c r="A575" s="1" t="s">
        <v>2950</v>
      </c>
      <c r="B575">
        <v>1</v>
      </c>
      <c r="C575">
        <v>138</v>
      </c>
      <c r="D575">
        <v>0</v>
      </c>
      <c r="E575" t="b">
        <v>0</v>
      </c>
    </row>
    <row r="576" spans="1:5" x14ac:dyDescent="0.3">
      <c r="A576" t="s">
        <v>50</v>
      </c>
      <c r="B576">
        <v>1</v>
      </c>
      <c r="C576">
        <v>105</v>
      </c>
      <c r="D576">
        <v>4</v>
      </c>
      <c r="E576" t="b">
        <v>0</v>
      </c>
    </row>
    <row r="577" spans="1:5" x14ac:dyDescent="0.3">
      <c r="A577" t="s">
        <v>2951</v>
      </c>
      <c r="B577">
        <v>2</v>
      </c>
      <c r="C577">
        <v>27.5</v>
      </c>
      <c r="D577">
        <v>2</v>
      </c>
      <c r="E577" t="b">
        <v>0</v>
      </c>
    </row>
    <row r="578" spans="1:5" x14ac:dyDescent="0.3">
      <c r="A578" s="1" t="s">
        <v>2952</v>
      </c>
      <c r="B578">
        <v>1</v>
      </c>
      <c r="C578">
        <v>114</v>
      </c>
      <c r="D578">
        <v>0</v>
      </c>
      <c r="E578" t="b">
        <v>0</v>
      </c>
    </row>
    <row r="579" spans="1:5" x14ac:dyDescent="0.3">
      <c r="A579" t="s">
        <v>51</v>
      </c>
      <c r="B579">
        <v>1</v>
      </c>
      <c r="C579">
        <v>34</v>
      </c>
      <c r="D579">
        <v>2</v>
      </c>
      <c r="E579" t="b">
        <v>0</v>
      </c>
    </row>
    <row r="580" spans="1:5" x14ac:dyDescent="0.3">
      <c r="A580" t="s">
        <v>2953</v>
      </c>
      <c r="B580">
        <v>1</v>
      </c>
      <c r="C580">
        <v>867</v>
      </c>
      <c r="D580">
        <v>0</v>
      </c>
      <c r="E580" t="b">
        <v>0</v>
      </c>
    </row>
    <row r="581" spans="1:5" x14ac:dyDescent="0.3">
      <c r="A581" t="s">
        <v>2954</v>
      </c>
      <c r="B581">
        <v>1</v>
      </c>
      <c r="C581">
        <v>10</v>
      </c>
      <c r="D581">
        <v>0</v>
      </c>
      <c r="E581" t="b">
        <v>0</v>
      </c>
    </row>
    <row r="582" spans="1:5" x14ac:dyDescent="0.3">
      <c r="A582" t="s">
        <v>2955</v>
      </c>
      <c r="B582">
        <v>1</v>
      </c>
      <c r="C582">
        <v>252</v>
      </c>
      <c r="D582">
        <v>4</v>
      </c>
      <c r="E582" t="b">
        <v>0</v>
      </c>
    </row>
    <row r="583" spans="1:5" x14ac:dyDescent="0.3">
      <c r="A583" t="s">
        <v>2956</v>
      </c>
      <c r="B583">
        <v>1</v>
      </c>
      <c r="C583">
        <v>27</v>
      </c>
      <c r="D583">
        <v>0</v>
      </c>
      <c r="E583" t="b">
        <v>0</v>
      </c>
    </row>
    <row r="584" spans="1:5" x14ac:dyDescent="0.3">
      <c r="A584" t="s">
        <v>2957</v>
      </c>
      <c r="B584">
        <v>2</v>
      </c>
      <c r="C584">
        <v>69</v>
      </c>
      <c r="D584">
        <v>0</v>
      </c>
      <c r="E584" t="b">
        <v>0</v>
      </c>
    </row>
    <row r="585" spans="1:5" x14ac:dyDescent="0.3">
      <c r="A585" t="s">
        <v>2958</v>
      </c>
      <c r="B585">
        <v>1</v>
      </c>
      <c r="C585">
        <v>87</v>
      </c>
      <c r="D585">
        <v>0</v>
      </c>
      <c r="E585" t="b">
        <v>0</v>
      </c>
    </row>
    <row r="586" spans="1:5" x14ac:dyDescent="0.3">
      <c r="A586" t="s">
        <v>2959</v>
      </c>
      <c r="B586">
        <v>1</v>
      </c>
      <c r="C586">
        <v>124</v>
      </c>
      <c r="D586">
        <v>0</v>
      </c>
      <c r="E586" t="b">
        <v>0</v>
      </c>
    </row>
    <row r="587" spans="1:5" x14ac:dyDescent="0.3">
      <c r="A587" t="s">
        <v>2960</v>
      </c>
      <c r="B587">
        <v>1</v>
      </c>
      <c r="C587">
        <v>30</v>
      </c>
      <c r="D587">
        <v>4</v>
      </c>
      <c r="E587" t="b">
        <v>0</v>
      </c>
    </row>
    <row r="588" spans="1:5" x14ac:dyDescent="0.3">
      <c r="A588" t="s">
        <v>2961</v>
      </c>
      <c r="B588">
        <v>1</v>
      </c>
      <c r="C588">
        <v>24</v>
      </c>
      <c r="D588">
        <v>0</v>
      </c>
      <c r="E588" t="b">
        <v>0</v>
      </c>
    </row>
    <row r="589" spans="1:5" x14ac:dyDescent="0.3">
      <c r="A589" t="s">
        <v>2962</v>
      </c>
      <c r="B589">
        <v>3</v>
      </c>
      <c r="C589">
        <v>96</v>
      </c>
      <c r="D589">
        <v>2</v>
      </c>
      <c r="E589" t="b">
        <v>0</v>
      </c>
    </row>
    <row r="590" spans="1:5" x14ac:dyDescent="0.3">
      <c r="A590" t="s">
        <v>2963</v>
      </c>
      <c r="B590">
        <v>1</v>
      </c>
      <c r="C590">
        <v>51</v>
      </c>
      <c r="D590">
        <v>0</v>
      </c>
      <c r="E590" t="b">
        <v>0</v>
      </c>
    </row>
    <row r="591" spans="1:5" x14ac:dyDescent="0.3">
      <c r="A591" t="s">
        <v>2964</v>
      </c>
      <c r="B591">
        <v>1</v>
      </c>
      <c r="C591">
        <v>30</v>
      </c>
      <c r="D591">
        <v>0</v>
      </c>
      <c r="E591" t="b">
        <v>0</v>
      </c>
    </row>
    <row r="592" spans="1:5" x14ac:dyDescent="0.3">
      <c r="A592" t="s">
        <v>2965</v>
      </c>
      <c r="B592">
        <v>1</v>
      </c>
      <c r="C592">
        <v>203</v>
      </c>
      <c r="D592">
        <v>2</v>
      </c>
      <c r="E592" t="b">
        <v>0</v>
      </c>
    </row>
    <row r="593" spans="1:5" x14ac:dyDescent="0.3">
      <c r="A593" t="s">
        <v>2966</v>
      </c>
      <c r="B593">
        <v>2</v>
      </c>
      <c r="C593">
        <v>199</v>
      </c>
      <c r="D593">
        <v>2</v>
      </c>
      <c r="E593" t="b">
        <v>0</v>
      </c>
    </row>
    <row r="594" spans="1:5" x14ac:dyDescent="0.3">
      <c r="A594" t="s">
        <v>2967</v>
      </c>
      <c r="B594">
        <v>1</v>
      </c>
      <c r="C594">
        <v>242</v>
      </c>
      <c r="D594">
        <v>5</v>
      </c>
      <c r="E594" t="b">
        <v>0</v>
      </c>
    </row>
    <row r="595" spans="1:5" x14ac:dyDescent="0.3">
      <c r="A595" t="s">
        <v>2968</v>
      </c>
      <c r="B595">
        <v>1</v>
      </c>
      <c r="C595">
        <v>101</v>
      </c>
      <c r="D595">
        <v>0</v>
      </c>
      <c r="E595" t="b">
        <v>0</v>
      </c>
    </row>
    <row r="596" spans="1:5" x14ac:dyDescent="0.3">
      <c r="A596" t="s">
        <v>2969</v>
      </c>
      <c r="B596">
        <v>1</v>
      </c>
      <c r="C596">
        <v>166</v>
      </c>
      <c r="D596">
        <v>0</v>
      </c>
      <c r="E596" t="b">
        <v>0</v>
      </c>
    </row>
    <row r="597" spans="1:5" x14ac:dyDescent="0.3">
      <c r="A597" t="s">
        <v>2970</v>
      </c>
      <c r="B597">
        <v>1</v>
      </c>
      <c r="C597">
        <v>86</v>
      </c>
      <c r="D597">
        <v>0</v>
      </c>
      <c r="E597" t="b">
        <v>0</v>
      </c>
    </row>
    <row r="598" spans="1:5" x14ac:dyDescent="0.3">
      <c r="A598" t="s">
        <v>2971</v>
      </c>
      <c r="B598">
        <v>2</v>
      </c>
      <c r="C598">
        <v>74</v>
      </c>
      <c r="D598">
        <v>0</v>
      </c>
      <c r="E598" t="b">
        <v>0</v>
      </c>
    </row>
    <row r="599" spans="1:5" x14ac:dyDescent="0.3">
      <c r="A599" t="s">
        <v>2972</v>
      </c>
      <c r="B599">
        <v>1</v>
      </c>
      <c r="C599">
        <v>97</v>
      </c>
      <c r="D599">
        <v>4</v>
      </c>
      <c r="E599" t="b">
        <v>0</v>
      </c>
    </row>
    <row r="600" spans="1:5" x14ac:dyDescent="0.3">
      <c r="A600" t="s">
        <v>2973</v>
      </c>
      <c r="B600">
        <v>3</v>
      </c>
      <c r="C600">
        <v>101.33333333333333</v>
      </c>
      <c r="D600">
        <v>3</v>
      </c>
      <c r="E600" t="b">
        <v>0</v>
      </c>
    </row>
    <row r="601" spans="1:5" x14ac:dyDescent="0.3">
      <c r="A601" t="s">
        <v>2974</v>
      </c>
      <c r="B601">
        <v>1</v>
      </c>
      <c r="C601">
        <v>28</v>
      </c>
      <c r="D601">
        <v>0</v>
      </c>
      <c r="E601" t="b">
        <v>0</v>
      </c>
    </row>
    <row r="602" spans="1:5" x14ac:dyDescent="0.3">
      <c r="A602" t="s">
        <v>2975</v>
      </c>
      <c r="B602">
        <v>1</v>
      </c>
      <c r="C602">
        <v>34</v>
      </c>
      <c r="D602">
        <v>0</v>
      </c>
      <c r="E602" t="b">
        <v>0</v>
      </c>
    </row>
    <row r="603" spans="1:5" x14ac:dyDescent="0.3">
      <c r="A603" t="s">
        <v>1364</v>
      </c>
      <c r="B603">
        <v>1</v>
      </c>
      <c r="C603">
        <v>233</v>
      </c>
      <c r="D603">
        <v>3</v>
      </c>
      <c r="E603" t="b">
        <v>0</v>
      </c>
    </row>
    <row r="604" spans="1:5" x14ac:dyDescent="0.3">
      <c r="A604" t="s">
        <v>2976</v>
      </c>
      <c r="B604">
        <v>1</v>
      </c>
      <c r="C604">
        <v>122</v>
      </c>
      <c r="D604">
        <v>3</v>
      </c>
      <c r="E604" t="b">
        <v>0</v>
      </c>
    </row>
    <row r="605" spans="1:5" x14ac:dyDescent="0.3">
      <c r="A605" t="s">
        <v>2977</v>
      </c>
      <c r="B605">
        <v>1</v>
      </c>
      <c r="C605">
        <v>52</v>
      </c>
      <c r="D605">
        <v>2</v>
      </c>
      <c r="E605" t="b">
        <v>0</v>
      </c>
    </row>
    <row r="606" spans="1:5" x14ac:dyDescent="0.3">
      <c r="A606" t="s">
        <v>2978</v>
      </c>
      <c r="B606">
        <v>1</v>
      </c>
      <c r="C606">
        <v>12</v>
      </c>
      <c r="D606">
        <v>1</v>
      </c>
      <c r="E606" t="b">
        <v>0</v>
      </c>
    </row>
    <row r="607" spans="1:5" x14ac:dyDescent="0.3">
      <c r="A607" t="s">
        <v>2979</v>
      </c>
      <c r="B607">
        <v>1</v>
      </c>
      <c r="C607">
        <v>52</v>
      </c>
      <c r="D607">
        <v>0</v>
      </c>
      <c r="E607" t="b">
        <v>0</v>
      </c>
    </row>
    <row r="608" spans="1:5" x14ac:dyDescent="0.3">
      <c r="A608" t="s">
        <v>2980</v>
      </c>
      <c r="B608">
        <v>4</v>
      </c>
      <c r="C608">
        <v>132.75</v>
      </c>
      <c r="D608">
        <v>1.25</v>
      </c>
      <c r="E608" t="b">
        <v>0</v>
      </c>
    </row>
    <row r="609" spans="1:5" x14ac:dyDescent="0.3">
      <c r="A609" t="s">
        <v>2981</v>
      </c>
      <c r="B609">
        <v>1</v>
      </c>
      <c r="C609">
        <v>23</v>
      </c>
      <c r="D609">
        <v>1</v>
      </c>
      <c r="E609" t="b">
        <v>0</v>
      </c>
    </row>
    <row r="610" spans="1:5" x14ac:dyDescent="0.3">
      <c r="A610" t="s">
        <v>2982</v>
      </c>
      <c r="B610">
        <v>2</v>
      </c>
      <c r="C610">
        <v>367.5</v>
      </c>
      <c r="D610">
        <v>0</v>
      </c>
      <c r="E610" t="b">
        <v>0</v>
      </c>
    </row>
    <row r="611" spans="1:5" x14ac:dyDescent="0.3">
      <c r="A611" t="s">
        <v>2983</v>
      </c>
      <c r="B611">
        <v>1</v>
      </c>
      <c r="C611">
        <v>71</v>
      </c>
      <c r="D611">
        <v>0</v>
      </c>
      <c r="E611" t="b">
        <v>0</v>
      </c>
    </row>
    <row r="612" spans="1:5" x14ac:dyDescent="0.3">
      <c r="A612" t="s">
        <v>2984</v>
      </c>
      <c r="B612">
        <v>3</v>
      </c>
      <c r="C612">
        <v>126</v>
      </c>
      <c r="D612">
        <v>5</v>
      </c>
      <c r="E612" t="b">
        <v>0</v>
      </c>
    </row>
    <row r="613" spans="1:5" x14ac:dyDescent="0.3">
      <c r="A613" t="s">
        <v>2985</v>
      </c>
      <c r="B613">
        <v>2</v>
      </c>
      <c r="C613">
        <v>364</v>
      </c>
      <c r="D613">
        <v>2</v>
      </c>
      <c r="E613" t="b">
        <v>0</v>
      </c>
    </row>
    <row r="614" spans="1:5" x14ac:dyDescent="0.3">
      <c r="A614" t="s">
        <v>2986</v>
      </c>
      <c r="B614">
        <v>1</v>
      </c>
      <c r="C614">
        <v>364</v>
      </c>
      <c r="D614">
        <v>5</v>
      </c>
      <c r="E614" t="b">
        <v>0</v>
      </c>
    </row>
    <row r="615" spans="1:5" x14ac:dyDescent="0.3">
      <c r="A615" t="s">
        <v>52</v>
      </c>
      <c r="B615">
        <v>1</v>
      </c>
      <c r="C615">
        <v>125</v>
      </c>
      <c r="D615">
        <v>5</v>
      </c>
      <c r="E615" t="b">
        <v>0</v>
      </c>
    </row>
    <row r="616" spans="1:5" x14ac:dyDescent="0.3">
      <c r="A616" t="s">
        <v>2987</v>
      </c>
      <c r="B616">
        <v>2</v>
      </c>
      <c r="C616">
        <v>127</v>
      </c>
      <c r="D616">
        <v>2.5</v>
      </c>
      <c r="E616" t="b">
        <v>0</v>
      </c>
    </row>
    <row r="617" spans="1:5" x14ac:dyDescent="0.3">
      <c r="A617" t="s">
        <v>2988</v>
      </c>
      <c r="B617">
        <v>1</v>
      </c>
      <c r="C617">
        <v>48</v>
      </c>
      <c r="D617">
        <v>1</v>
      </c>
      <c r="E617" t="b">
        <v>0</v>
      </c>
    </row>
    <row r="618" spans="1:5" x14ac:dyDescent="0.3">
      <c r="A618" t="s">
        <v>2989</v>
      </c>
      <c r="B618">
        <v>1</v>
      </c>
      <c r="C618">
        <v>170</v>
      </c>
      <c r="D618">
        <v>0</v>
      </c>
      <c r="E618" t="b">
        <v>0</v>
      </c>
    </row>
    <row r="619" spans="1:5" x14ac:dyDescent="0.3">
      <c r="A619" s="1" t="s">
        <v>2990</v>
      </c>
      <c r="B619">
        <v>1</v>
      </c>
      <c r="C619">
        <v>17</v>
      </c>
      <c r="D619">
        <v>0</v>
      </c>
      <c r="E619" t="b">
        <v>0</v>
      </c>
    </row>
    <row r="620" spans="1:5" x14ac:dyDescent="0.3">
      <c r="A620" t="s">
        <v>2991</v>
      </c>
      <c r="B620">
        <v>8</v>
      </c>
      <c r="C620">
        <v>458.125</v>
      </c>
      <c r="D620">
        <v>1.875</v>
      </c>
      <c r="E620" t="b">
        <v>0</v>
      </c>
    </row>
    <row r="621" spans="1:5" x14ac:dyDescent="0.3">
      <c r="A621" t="s">
        <v>2992</v>
      </c>
      <c r="B621">
        <v>1</v>
      </c>
      <c r="C621">
        <v>21</v>
      </c>
      <c r="D621">
        <v>0</v>
      </c>
      <c r="E621" t="b">
        <v>0</v>
      </c>
    </row>
    <row r="622" spans="1:5" x14ac:dyDescent="0.3">
      <c r="A622" t="s">
        <v>2993</v>
      </c>
      <c r="B622">
        <v>1</v>
      </c>
      <c r="C622">
        <v>72</v>
      </c>
      <c r="D622">
        <v>2</v>
      </c>
      <c r="E622" t="b">
        <v>0</v>
      </c>
    </row>
    <row r="623" spans="1:5" x14ac:dyDescent="0.3">
      <c r="A623" t="s">
        <v>2994</v>
      </c>
      <c r="B623">
        <v>1</v>
      </c>
      <c r="C623">
        <v>162</v>
      </c>
      <c r="D623">
        <v>1</v>
      </c>
      <c r="E623" t="b">
        <v>0</v>
      </c>
    </row>
    <row r="624" spans="1:5" x14ac:dyDescent="0.3">
      <c r="A624" t="s">
        <v>2995</v>
      </c>
      <c r="B624">
        <v>1</v>
      </c>
      <c r="C624">
        <v>105</v>
      </c>
      <c r="D624">
        <v>2</v>
      </c>
      <c r="E624" t="b">
        <v>0</v>
      </c>
    </row>
    <row r="625" spans="1:5" x14ac:dyDescent="0.3">
      <c r="A625" t="s">
        <v>2996</v>
      </c>
      <c r="B625">
        <v>1</v>
      </c>
      <c r="C625">
        <v>26</v>
      </c>
      <c r="D625">
        <v>0</v>
      </c>
      <c r="E625" t="b">
        <v>0</v>
      </c>
    </row>
    <row r="626" spans="1:5" x14ac:dyDescent="0.3">
      <c r="A626" t="s">
        <v>2997</v>
      </c>
      <c r="B626">
        <v>1</v>
      </c>
      <c r="C626">
        <v>28</v>
      </c>
      <c r="D626">
        <v>0</v>
      </c>
      <c r="E626" t="b">
        <v>0</v>
      </c>
    </row>
    <row r="627" spans="1:5" x14ac:dyDescent="0.3">
      <c r="A627" t="s">
        <v>53</v>
      </c>
      <c r="B627">
        <v>1</v>
      </c>
      <c r="C627">
        <v>264</v>
      </c>
      <c r="D627">
        <v>0</v>
      </c>
      <c r="E627" t="b">
        <v>0</v>
      </c>
    </row>
    <row r="628" spans="1:5" x14ac:dyDescent="0.3">
      <c r="A628" t="s">
        <v>2998</v>
      </c>
      <c r="B628">
        <v>1</v>
      </c>
      <c r="C628">
        <v>93</v>
      </c>
      <c r="D628">
        <v>3</v>
      </c>
      <c r="E628" t="b">
        <v>0</v>
      </c>
    </row>
    <row r="629" spans="1:5" x14ac:dyDescent="0.3">
      <c r="A629" t="s">
        <v>2999</v>
      </c>
      <c r="B629">
        <v>1</v>
      </c>
      <c r="C629">
        <v>107</v>
      </c>
      <c r="D629">
        <v>2</v>
      </c>
      <c r="E629" t="b">
        <v>0</v>
      </c>
    </row>
    <row r="630" spans="1:5" x14ac:dyDescent="0.3">
      <c r="A630" t="s">
        <v>3000</v>
      </c>
      <c r="B630">
        <v>1</v>
      </c>
      <c r="C630">
        <v>118</v>
      </c>
      <c r="D630">
        <v>3</v>
      </c>
      <c r="E630" t="b">
        <v>0</v>
      </c>
    </row>
    <row r="631" spans="1:5" x14ac:dyDescent="0.3">
      <c r="A631" t="s">
        <v>3001</v>
      </c>
      <c r="B631">
        <v>1</v>
      </c>
      <c r="C631">
        <v>55</v>
      </c>
      <c r="D631">
        <v>3</v>
      </c>
      <c r="E631" t="b">
        <v>0</v>
      </c>
    </row>
    <row r="632" spans="1:5" x14ac:dyDescent="0.3">
      <c r="A632" t="s">
        <v>3002</v>
      </c>
      <c r="B632">
        <v>1</v>
      </c>
      <c r="C632">
        <v>186</v>
      </c>
      <c r="D632">
        <v>1</v>
      </c>
      <c r="E632" t="b">
        <v>0</v>
      </c>
    </row>
    <row r="633" spans="1:5" x14ac:dyDescent="0.3">
      <c r="A633" t="s">
        <v>3003</v>
      </c>
      <c r="B633">
        <v>2</v>
      </c>
      <c r="C633">
        <v>162.5</v>
      </c>
      <c r="D633">
        <v>1</v>
      </c>
      <c r="E633" t="b">
        <v>0</v>
      </c>
    </row>
    <row r="634" spans="1:5" x14ac:dyDescent="0.3">
      <c r="A634" t="s">
        <v>3004</v>
      </c>
      <c r="B634">
        <v>1</v>
      </c>
      <c r="C634">
        <v>244</v>
      </c>
      <c r="D634">
        <v>2</v>
      </c>
      <c r="E634" t="b">
        <v>0</v>
      </c>
    </row>
    <row r="635" spans="1:5" x14ac:dyDescent="0.3">
      <c r="A635" t="s">
        <v>3005</v>
      </c>
      <c r="B635">
        <v>1</v>
      </c>
      <c r="C635">
        <v>446</v>
      </c>
      <c r="D635">
        <v>2</v>
      </c>
      <c r="E635" t="b">
        <v>0</v>
      </c>
    </row>
    <row r="636" spans="1:5" x14ac:dyDescent="0.3">
      <c r="A636" t="s">
        <v>54</v>
      </c>
      <c r="B636">
        <v>1</v>
      </c>
      <c r="C636">
        <v>89</v>
      </c>
      <c r="D636">
        <v>3</v>
      </c>
      <c r="E636" t="b">
        <v>0</v>
      </c>
    </row>
    <row r="637" spans="1:5" x14ac:dyDescent="0.3">
      <c r="A637" t="s">
        <v>1543</v>
      </c>
      <c r="B637">
        <v>1</v>
      </c>
      <c r="C637">
        <v>26</v>
      </c>
      <c r="D637">
        <v>0</v>
      </c>
      <c r="E637" t="b">
        <v>0</v>
      </c>
    </row>
    <row r="638" spans="1:5" x14ac:dyDescent="0.3">
      <c r="A638" t="s">
        <v>3006</v>
      </c>
      <c r="B638">
        <v>1</v>
      </c>
      <c r="C638">
        <v>58</v>
      </c>
      <c r="D638">
        <v>0</v>
      </c>
      <c r="E638" t="b">
        <v>0</v>
      </c>
    </row>
    <row r="639" spans="1:5" x14ac:dyDescent="0.3">
      <c r="A639" s="1" t="s">
        <v>3007</v>
      </c>
      <c r="B639">
        <v>1</v>
      </c>
      <c r="C639">
        <v>25</v>
      </c>
      <c r="D639">
        <v>0</v>
      </c>
      <c r="E639" t="b">
        <v>0</v>
      </c>
    </row>
    <row r="640" spans="1:5" x14ac:dyDescent="0.3">
      <c r="A640" t="s">
        <v>1725</v>
      </c>
      <c r="B640">
        <v>1</v>
      </c>
      <c r="C640">
        <v>206</v>
      </c>
      <c r="D640">
        <v>5</v>
      </c>
      <c r="E640" t="b">
        <v>0</v>
      </c>
    </row>
    <row r="641" spans="1:5" x14ac:dyDescent="0.3">
      <c r="A641" t="s">
        <v>3008</v>
      </c>
      <c r="B641">
        <v>3</v>
      </c>
      <c r="C641">
        <v>133.33333333333334</v>
      </c>
      <c r="D641">
        <v>0.66666666666666663</v>
      </c>
      <c r="E641" t="b">
        <v>0</v>
      </c>
    </row>
    <row r="642" spans="1:5" x14ac:dyDescent="0.3">
      <c r="A642" t="s">
        <v>1544</v>
      </c>
      <c r="B642">
        <v>5</v>
      </c>
      <c r="C642">
        <v>319.60000000000002</v>
      </c>
      <c r="D642">
        <v>2.2000000000000002</v>
      </c>
      <c r="E642" t="b">
        <v>0</v>
      </c>
    </row>
    <row r="643" spans="1:5" x14ac:dyDescent="0.3">
      <c r="A643" t="s">
        <v>3009</v>
      </c>
      <c r="B643">
        <v>1</v>
      </c>
      <c r="C643">
        <v>140</v>
      </c>
      <c r="D643">
        <v>0</v>
      </c>
      <c r="E643" t="b">
        <v>0</v>
      </c>
    </row>
    <row r="644" spans="1:5" x14ac:dyDescent="0.3">
      <c r="A644" t="s">
        <v>3010</v>
      </c>
      <c r="B644">
        <v>1</v>
      </c>
      <c r="C644">
        <v>73</v>
      </c>
      <c r="D644">
        <v>5</v>
      </c>
      <c r="E644" t="b">
        <v>0</v>
      </c>
    </row>
    <row r="645" spans="1:5" x14ac:dyDescent="0.3">
      <c r="A645" t="s">
        <v>3011</v>
      </c>
      <c r="B645">
        <v>1</v>
      </c>
      <c r="C645">
        <v>61</v>
      </c>
      <c r="D645">
        <v>3</v>
      </c>
      <c r="E645" t="b">
        <v>0</v>
      </c>
    </row>
    <row r="646" spans="1:5" x14ac:dyDescent="0.3">
      <c r="A646" t="s">
        <v>3012</v>
      </c>
      <c r="B646">
        <v>4</v>
      </c>
      <c r="C646">
        <v>163.25</v>
      </c>
      <c r="D646">
        <v>2.5</v>
      </c>
      <c r="E646" t="b">
        <v>0</v>
      </c>
    </row>
    <row r="647" spans="1:5" x14ac:dyDescent="0.3">
      <c r="A647" t="s">
        <v>3013</v>
      </c>
      <c r="B647">
        <v>5</v>
      </c>
      <c r="C647">
        <v>136.4</v>
      </c>
      <c r="D647">
        <v>2</v>
      </c>
      <c r="E647" t="b">
        <v>0</v>
      </c>
    </row>
    <row r="648" spans="1:5" x14ac:dyDescent="0.3">
      <c r="A648" t="s">
        <v>3014</v>
      </c>
      <c r="B648">
        <v>1</v>
      </c>
      <c r="C648">
        <v>196</v>
      </c>
      <c r="D648">
        <v>5</v>
      </c>
      <c r="E648" t="b">
        <v>0</v>
      </c>
    </row>
    <row r="649" spans="1:5" x14ac:dyDescent="0.3">
      <c r="A649" t="s">
        <v>3015</v>
      </c>
      <c r="B649">
        <v>4</v>
      </c>
      <c r="C649">
        <v>226.75</v>
      </c>
      <c r="D649">
        <v>1.25</v>
      </c>
      <c r="E649" t="b">
        <v>0</v>
      </c>
    </row>
    <row r="650" spans="1:5" x14ac:dyDescent="0.3">
      <c r="A650" s="1" t="s">
        <v>3016</v>
      </c>
      <c r="B650">
        <v>2</v>
      </c>
      <c r="C650">
        <v>96</v>
      </c>
      <c r="D650">
        <v>2</v>
      </c>
      <c r="E650" t="b">
        <v>0</v>
      </c>
    </row>
    <row r="651" spans="1:5" x14ac:dyDescent="0.3">
      <c r="A651" t="s">
        <v>55</v>
      </c>
      <c r="B651">
        <v>13</v>
      </c>
      <c r="C651">
        <v>167.61538461538461</v>
      </c>
      <c r="D651">
        <v>0.76923076923076927</v>
      </c>
      <c r="E651" t="b">
        <v>0</v>
      </c>
    </row>
    <row r="652" spans="1:5" x14ac:dyDescent="0.3">
      <c r="A652" t="s">
        <v>3017</v>
      </c>
      <c r="B652">
        <v>1</v>
      </c>
      <c r="C652">
        <v>39</v>
      </c>
      <c r="D652">
        <v>0</v>
      </c>
      <c r="E652" t="b">
        <v>0</v>
      </c>
    </row>
    <row r="653" spans="1:5" x14ac:dyDescent="0.3">
      <c r="A653" t="s">
        <v>3018</v>
      </c>
      <c r="B653">
        <v>1</v>
      </c>
      <c r="C653">
        <v>44</v>
      </c>
      <c r="D653">
        <v>1</v>
      </c>
      <c r="E653" t="b">
        <v>0</v>
      </c>
    </row>
    <row r="654" spans="1:5" x14ac:dyDescent="0.3">
      <c r="A654" t="s">
        <v>3019</v>
      </c>
      <c r="B654">
        <v>1</v>
      </c>
      <c r="C654">
        <v>18</v>
      </c>
      <c r="D654">
        <v>0</v>
      </c>
      <c r="E654" t="b">
        <v>0</v>
      </c>
    </row>
    <row r="655" spans="1:5" x14ac:dyDescent="0.3">
      <c r="A655" t="s">
        <v>3020</v>
      </c>
      <c r="B655">
        <v>1</v>
      </c>
      <c r="C655">
        <v>196</v>
      </c>
      <c r="D655">
        <v>4</v>
      </c>
      <c r="E655" t="b">
        <v>0</v>
      </c>
    </row>
    <row r="656" spans="1:5" x14ac:dyDescent="0.3">
      <c r="A656" t="s">
        <v>3021</v>
      </c>
      <c r="B656">
        <v>2</v>
      </c>
      <c r="C656">
        <v>22</v>
      </c>
      <c r="D656">
        <v>0</v>
      </c>
      <c r="E656" t="b">
        <v>0</v>
      </c>
    </row>
    <row r="657" spans="1:5" x14ac:dyDescent="0.3">
      <c r="A657" t="s">
        <v>3022</v>
      </c>
      <c r="B657">
        <v>1</v>
      </c>
      <c r="C657">
        <v>30</v>
      </c>
      <c r="D657">
        <v>0</v>
      </c>
      <c r="E657" t="b">
        <v>0</v>
      </c>
    </row>
    <row r="658" spans="1:5" x14ac:dyDescent="0.3">
      <c r="A658" t="s">
        <v>3023</v>
      </c>
      <c r="B658">
        <v>2</v>
      </c>
      <c r="C658">
        <v>59.5</v>
      </c>
      <c r="D658">
        <v>1.5</v>
      </c>
      <c r="E658" t="b">
        <v>0</v>
      </c>
    </row>
    <row r="659" spans="1:5" x14ac:dyDescent="0.3">
      <c r="A659" t="s">
        <v>3024</v>
      </c>
      <c r="B659">
        <v>1</v>
      </c>
      <c r="C659">
        <v>112</v>
      </c>
      <c r="D659">
        <v>4</v>
      </c>
      <c r="E659" t="b">
        <v>0</v>
      </c>
    </row>
    <row r="660" spans="1:5" x14ac:dyDescent="0.3">
      <c r="A660" t="s">
        <v>3025</v>
      </c>
      <c r="B660">
        <v>1</v>
      </c>
      <c r="C660">
        <v>8</v>
      </c>
      <c r="D660">
        <v>0</v>
      </c>
      <c r="E660" t="b">
        <v>0</v>
      </c>
    </row>
    <row r="661" spans="1:5" x14ac:dyDescent="0.3">
      <c r="A661" t="s">
        <v>3026</v>
      </c>
      <c r="B661">
        <v>1</v>
      </c>
      <c r="C661">
        <v>41</v>
      </c>
      <c r="D661">
        <v>0</v>
      </c>
      <c r="E661" t="b">
        <v>0</v>
      </c>
    </row>
    <row r="662" spans="1:5" x14ac:dyDescent="0.3">
      <c r="A662" t="s">
        <v>3027</v>
      </c>
      <c r="B662">
        <v>2</v>
      </c>
      <c r="C662">
        <v>35</v>
      </c>
      <c r="D662">
        <v>2.5</v>
      </c>
      <c r="E662" t="b">
        <v>0</v>
      </c>
    </row>
    <row r="663" spans="1:5" x14ac:dyDescent="0.3">
      <c r="A663" t="s">
        <v>3028</v>
      </c>
      <c r="B663">
        <v>1</v>
      </c>
      <c r="C663">
        <v>23</v>
      </c>
      <c r="D663">
        <v>0</v>
      </c>
      <c r="E663" t="b">
        <v>0</v>
      </c>
    </row>
    <row r="664" spans="1:5" x14ac:dyDescent="0.3">
      <c r="A664" t="s">
        <v>3029</v>
      </c>
      <c r="B664">
        <v>1</v>
      </c>
      <c r="C664">
        <v>137</v>
      </c>
      <c r="D664">
        <v>3</v>
      </c>
      <c r="E664" t="b">
        <v>1</v>
      </c>
    </row>
    <row r="665" spans="1:5" x14ac:dyDescent="0.3">
      <c r="A665" t="s">
        <v>3030</v>
      </c>
      <c r="B665">
        <v>1</v>
      </c>
      <c r="C665">
        <v>348</v>
      </c>
      <c r="D665">
        <v>5</v>
      </c>
      <c r="E665" t="b">
        <v>0</v>
      </c>
    </row>
    <row r="666" spans="1:5" x14ac:dyDescent="0.3">
      <c r="A666" t="s">
        <v>3031</v>
      </c>
      <c r="B666">
        <v>1</v>
      </c>
      <c r="C666">
        <v>105</v>
      </c>
      <c r="D666">
        <v>2</v>
      </c>
      <c r="E666" t="b">
        <v>0</v>
      </c>
    </row>
    <row r="667" spans="1:5" x14ac:dyDescent="0.3">
      <c r="A667" t="s">
        <v>3032</v>
      </c>
      <c r="B667">
        <v>1</v>
      </c>
      <c r="C667">
        <v>191</v>
      </c>
      <c r="D667">
        <v>3</v>
      </c>
      <c r="E667" t="b">
        <v>0</v>
      </c>
    </row>
    <row r="668" spans="1:5" x14ac:dyDescent="0.3">
      <c r="A668" t="s">
        <v>56</v>
      </c>
      <c r="B668">
        <v>1</v>
      </c>
      <c r="C668">
        <v>112</v>
      </c>
      <c r="D668">
        <v>1</v>
      </c>
      <c r="E668" t="b">
        <v>0</v>
      </c>
    </row>
    <row r="669" spans="1:5" x14ac:dyDescent="0.3">
      <c r="A669" t="s">
        <v>3033</v>
      </c>
      <c r="B669">
        <v>5</v>
      </c>
      <c r="C669">
        <v>71.2</v>
      </c>
      <c r="D669">
        <v>2.8</v>
      </c>
      <c r="E669" t="b">
        <v>0</v>
      </c>
    </row>
    <row r="670" spans="1:5" x14ac:dyDescent="0.3">
      <c r="A670" t="s">
        <v>3034</v>
      </c>
      <c r="B670">
        <v>2</v>
      </c>
      <c r="C670">
        <v>119.5</v>
      </c>
      <c r="D670">
        <v>3</v>
      </c>
      <c r="E670" t="b">
        <v>0</v>
      </c>
    </row>
    <row r="671" spans="1:5" x14ac:dyDescent="0.3">
      <c r="A671" t="s">
        <v>3035</v>
      </c>
      <c r="B671">
        <v>2</v>
      </c>
      <c r="C671">
        <v>108</v>
      </c>
      <c r="D671">
        <v>1.5</v>
      </c>
      <c r="E671" t="b">
        <v>0</v>
      </c>
    </row>
    <row r="672" spans="1:5" x14ac:dyDescent="0.3">
      <c r="A672" t="s">
        <v>3036</v>
      </c>
      <c r="B672">
        <v>1</v>
      </c>
      <c r="C672">
        <v>244</v>
      </c>
      <c r="D672">
        <v>2</v>
      </c>
      <c r="E672" t="b">
        <v>0</v>
      </c>
    </row>
    <row r="673" spans="1:5" x14ac:dyDescent="0.3">
      <c r="A673" t="s">
        <v>3037</v>
      </c>
      <c r="B673">
        <v>1</v>
      </c>
      <c r="C673">
        <v>21</v>
      </c>
      <c r="D673">
        <v>0</v>
      </c>
      <c r="E673" t="b">
        <v>0</v>
      </c>
    </row>
    <row r="674" spans="1:5" x14ac:dyDescent="0.3">
      <c r="A674" t="s">
        <v>3038</v>
      </c>
      <c r="B674">
        <v>1</v>
      </c>
      <c r="C674">
        <v>116</v>
      </c>
      <c r="D674">
        <v>1</v>
      </c>
      <c r="E674" t="b">
        <v>0</v>
      </c>
    </row>
    <row r="675" spans="1:5" x14ac:dyDescent="0.3">
      <c r="A675" t="s">
        <v>1726</v>
      </c>
      <c r="B675">
        <v>2</v>
      </c>
      <c r="C675">
        <v>127</v>
      </c>
      <c r="D675">
        <v>2.5</v>
      </c>
      <c r="E675" t="b">
        <v>0</v>
      </c>
    </row>
    <row r="676" spans="1:5" x14ac:dyDescent="0.3">
      <c r="A676" s="1" t="s">
        <v>3039</v>
      </c>
      <c r="B676">
        <v>1</v>
      </c>
      <c r="C676">
        <v>44</v>
      </c>
      <c r="D676">
        <v>1</v>
      </c>
      <c r="E676" t="b">
        <v>0</v>
      </c>
    </row>
    <row r="677" spans="1:5" x14ac:dyDescent="0.3">
      <c r="A677" t="s">
        <v>3040</v>
      </c>
      <c r="B677">
        <v>1</v>
      </c>
      <c r="C677">
        <v>43</v>
      </c>
      <c r="D677">
        <v>3</v>
      </c>
      <c r="E677" t="b">
        <v>0</v>
      </c>
    </row>
    <row r="678" spans="1:5" x14ac:dyDescent="0.3">
      <c r="A678" t="s">
        <v>3041</v>
      </c>
      <c r="B678">
        <v>1</v>
      </c>
      <c r="C678">
        <v>17</v>
      </c>
      <c r="D678">
        <v>1</v>
      </c>
      <c r="E678" t="b">
        <v>0</v>
      </c>
    </row>
    <row r="679" spans="1:5" x14ac:dyDescent="0.3">
      <c r="A679" t="s">
        <v>1727</v>
      </c>
      <c r="B679">
        <v>1</v>
      </c>
      <c r="C679">
        <v>190</v>
      </c>
      <c r="D679">
        <v>0</v>
      </c>
      <c r="E679" t="b">
        <v>0</v>
      </c>
    </row>
    <row r="680" spans="1:5" x14ac:dyDescent="0.3">
      <c r="A680" t="s">
        <v>3042</v>
      </c>
      <c r="B680">
        <v>1</v>
      </c>
      <c r="C680">
        <v>143</v>
      </c>
      <c r="D680">
        <v>4</v>
      </c>
      <c r="E680" t="b">
        <v>0</v>
      </c>
    </row>
    <row r="681" spans="1:5" x14ac:dyDescent="0.3">
      <c r="A681" t="s">
        <v>1728</v>
      </c>
      <c r="B681">
        <v>1</v>
      </c>
      <c r="C681">
        <v>84</v>
      </c>
      <c r="D681">
        <v>3</v>
      </c>
      <c r="E681" t="b">
        <v>0</v>
      </c>
    </row>
    <row r="682" spans="1:5" x14ac:dyDescent="0.3">
      <c r="A682" t="s">
        <v>57</v>
      </c>
      <c r="B682">
        <v>5</v>
      </c>
      <c r="C682">
        <v>117.8</v>
      </c>
      <c r="D682">
        <v>1</v>
      </c>
      <c r="E682" t="b">
        <v>0</v>
      </c>
    </row>
    <row r="683" spans="1:5" x14ac:dyDescent="0.3">
      <c r="A683" t="s">
        <v>3043</v>
      </c>
      <c r="B683">
        <v>1</v>
      </c>
      <c r="C683">
        <v>68</v>
      </c>
      <c r="D683">
        <v>5</v>
      </c>
      <c r="E683" t="b">
        <v>0</v>
      </c>
    </row>
    <row r="684" spans="1:5" x14ac:dyDescent="0.3">
      <c r="A684" t="s">
        <v>3044</v>
      </c>
      <c r="B684">
        <v>1</v>
      </c>
      <c r="C684">
        <v>68</v>
      </c>
      <c r="D684">
        <v>0</v>
      </c>
      <c r="E684" t="b">
        <v>0</v>
      </c>
    </row>
    <row r="685" spans="1:5" x14ac:dyDescent="0.3">
      <c r="A685" t="s">
        <v>3045</v>
      </c>
      <c r="B685">
        <v>1</v>
      </c>
      <c r="C685">
        <v>22</v>
      </c>
      <c r="D685">
        <v>0</v>
      </c>
      <c r="E685" t="b">
        <v>0</v>
      </c>
    </row>
    <row r="686" spans="1:5" x14ac:dyDescent="0.3">
      <c r="A686" t="s">
        <v>3046</v>
      </c>
      <c r="B686">
        <v>1</v>
      </c>
      <c r="C686">
        <v>88</v>
      </c>
      <c r="D686">
        <v>0</v>
      </c>
      <c r="E686" t="b">
        <v>0</v>
      </c>
    </row>
    <row r="687" spans="1:5" x14ac:dyDescent="0.3">
      <c r="A687" t="s">
        <v>3047</v>
      </c>
      <c r="B687">
        <v>1</v>
      </c>
      <c r="C687">
        <v>47</v>
      </c>
      <c r="D687">
        <v>3</v>
      </c>
      <c r="E687" t="b">
        <v>0</v>
      </c>
    </row>
    <row r="688" spans="1:5" x14ac:dyDescent="0.3">
      <c r="A688" t="s">
        <v>3048</v>
      </c>
      <c r="B688">
        <v>1</v>
      </c>
      <c r="C688">
        <v>17</v>
      </c>
      <c r="D688">
        <v>0</v>
      </c>
      <c r="E688" t="b">
        <v>0</v>
      </c>
    </row>
    <row r="689" spans="1:5" x14ac:dyDescent="0.3">
      <c r="A689" t="s">
        <v>3049</v>
      </c>
      <c r="B689">
        <v>1</v>
      </c>
      <c r="C689">
        <v>41</v>
      </c>
      <c r="D689">
        <v>0</v>
      </c>
      <c r="E689" t="b">
        <v>0</v>
      </c>
    </row>
    <row r="690" spans="1:5" x14ac:dyDescent="0.3">
      <c r="A690" t="s">
        <v>3050</v>
      </c>
      <c r="B690">
        <v>1</v>
      </c>
      <c r="C690">
        <v>167</v>
      </c>
      <c r="D690">
        <v>1</v>
      </c>
      <c r="E690" t="b">
        <v>0</v>
      </c>
    </row>
    <row r="691" spans="1:5" x14ac:dyDescent="0.3">
      <c r="A691" t="s">
        <v>58</v>
      </c>
      <c r="B691">
        <v>1</v>
      </c>
      <c r="C691">
        <v>26</v>
      </c>
      <c r="D691">
        <v>2</v>
      </c>
      <c r="E691" t="b">
        <v>0</v>
      </c>
    </row>
    <row r="692" spans="1:5" x14ac:dyDescent="0.3">
      <c r="A692" t="s">
        <v>59</v>
      </c>
      <c r="B692">
        <v>1</v>
      </c>
      <c r="C692">
        <v>19</v>
      </c>
      <c r="D692">
        <v>5</v>
      </c>
      <c r="E692" t="b">
        <v>0</v>
      </c>
    </row>
    <row r="693" spans="1:5" x14ac:dyDescent="0.3">
      <c r="A693" t="s">
        <v>3051</v>
      </c>
      <c r="B693">
        <v>1</v>
      </c>
      <c r="C693">
        <v>388</v>
      </c>
      <c r="D693">
        <v>0</v>
      </c>
      <c r="E693" t="b">
        <v>0</v>
      </c>
    </row>
    <row r="694" spans="1:5" x14ac:dyDescent="0.3">
      <c r="A694" t="s">
        <v>3052</v>
      </c>
      <c r="B694">
        <v>3</v>
      </c>
      <c r="C694">
        <v>129.33333333333334</v>
      </c>
      <c r="D694">
        <v>1.6666666666666667</v>
      </c>
      <c r="E694" t="b">
        <v>0</v>
      </c>
    </row>
    <row r="695" spans="1:5" x14ac:dyDescent="0.3">
      <c r="A695" t="s">
        <v>3053</v>
      </c>
      <c r="B695">
        <v>1</v>
      </c>
      <c r="C695">
        <v>41</v>
      </c>
      <c r="D695">
        <v>0</v>
      </c>
      <c r="E695" t="b">
        <v>0</v>
      </c>
    </row>
    <row r="696" spans="1:5" x14ac:dyDescent="0.3">
      <c r="A696" t="s">
        <v>3054</v>
      </c>
      <c r="B696">
        <v>1</v>
      </c>
      <c r="C696">
        <v>21</v>
      </c>
      <c r="D696">
        <v>0</v>
      </c>
      <c r="E696" t="b">
        <v>0</v>
      </c>
    </row>
    <row r="697" spans="1:5" x14ac:dyDescent="0.3">
      <c r="A697" t="s">
        <v>3055</v>
      </c>
      <c r="B697">
        <v>1</v>
      </c>
      <c r="C697">
        <v>20</v>
      </c>
      <c r="D697">
        <v>0</v>
      </c>
      <c r="E697" t="b">
        <v>0</v>
      </c>
    </row>
    <row r="698" spans="1:5" x14ac:dyDescent="0.3">
      <c r="A698" t="s">
        <v>3056</v>
      </c>
      <c r="B698">
        <v>1</v>
      </c>
      <c r="C698">
        <v>73</v>
      </c>
      <c r="D698">
        <v>2</v>
      </c>
      <c r="E698" t="b">
        <v>0</v>
      </c>
    </row>
    <row r="699" spans="1:5" x14ac:dyDescent="0.3">
      <c r="A699" t="s">
        <v>3057</v>
      </c>
      <c r="B699">
        <v>1</v>
      </c>
      <c r="C699">
        <v>55</v>
      </c>
      <c r="D699">
        <v>0</v>
      </c>
      <c r="E699" t="b">
        <v>0</v>
      </c>
    </row>
    <row r="700" spans="1:5" x14ac:dyDescent="0.3">
      <c r="A700" t="s">
        <v>3058</v>
      </c>
      <c r="B700">
        <v>1</v>
      </c>
      <c r="C700">
        <v>98</v>
      </c>
      <c r="D700">
        <v>3</v>
      </c>
      <c r="E700" t="b">
        <v>0</v>
      </c>
    </row>
    <row r="701" spans="1:5" x14ac:dyDescent="0.3">
      <c r="A701" t="s">
        <v>3059</v>
      </c>
      <c r="B701">
        <v>1</v>
      </c>
      <c r="C701">
        <v>156</v>
      </c>
      <c r="D701">
        <v>0</v>
      </c>
      <c r="E701" t="b">
        <v>0</v>
      </c>
    </row>
    <row r="702" spans="1:5" x14ac:dyDescent="0.3">
      <c r="A702" t="s">
        <v>3060</v>
      </c>
      <c r="B702">
        <v>1</v>
      </c>
      <c r="C702">
        <v>219</v>
      </c>
      <c r="D702">
        <v>0</v>
      </c>
      <c r="E702" t="b">
        <v>0</v>
      </c>
    </row>
    <row r="703" spans="1:5" x14ac:dyDescent="0.3">
      <c r="A703" t="s">
        <v>3061</v>
      </c>
      <c r="B703">
        <v>1</v>
      </c>
      <c r="C703">
        <v>26</v>
      </c>
      <c r="D703">
        <v>0</v>
      </c>
      <c r="E703" t="b">
        <v>0</v>
      </c>
    </row>
    <row r="704" spans="1:5" x14ac:dyDescent="0.3">
      <c r="A704" t="s">
        <v>3062</v>
      </c>
      <c r="B704">
        <v>2</v>
      </c>
      <c r="C704">
        <v>379.5</v>
      </c>
      <c r="D704">
        <v>3</v>
      </c>
      <c r="E704" t="b">
        <v>0</v>
      </c>
    </row>
    <row r="705" spans="1:5" x14ac:dyDescent="0.3">
      <c r="A705" t="s">
        <v>3063</v>
      </c>
      <c r="B705">
        <v>1</v>
      </c>
      <c r="C705">
        <v>66</v>
      </c>
      <c r="D705">
        <v>0</v>
      </c>
      <c r="E705" t="b">
        <v>0</v>
      </c>
    </row>
    <row r="706" spans="1:5" x14ac:dyDescent="0.3">
      <c r="A706" t="s">
        <v>3064</v>
      </c>
      <c r="B706">
        <v>1</v>
      </c>
      <c r="C706">
        <v>24</v>
      </c>
      <c r="D706">
        <v>5</v>
      </c>
      <c r="E706" t="b">
        <v>0</v>
      </c>
    </row>
    <row r="707" spans="1:5" x14ac:dyDescent="0.3">
      <c r="A707" t="s">
        <v>3065</v>
      </c>
      <c r="B707">
        <v>2</v>
      </c>
      <c r="C707">
        <v>63</v>
      </c>
      <c r="D707">
        <v>1</v>
      </c>
      <c r="E707" t="b">
        <v>0</v>
      </c>
    </row>
    <row r="708" spans="1:5" x14ac:dyDescent="0.3">
      <c r="A708" t="s">
        <v>3066</v>
      </c>
      <c r="B708">
        <v>1</v>
      </c>
      <c r="C708">
        <v>31</v>
      </c>
      <c r="D708">
        <v>0</v>
      </c>
      <c r="E708" t="b">
        <v>0</v>
      </c>
    </row>
    <row r="709" spans="1:5" x14ac:dyDescent="0.3">
      <c r="A709" t="s">
        <v>3067</v>
      </c>
      <c r="B709">
        <v>1</v>
      </c>
      <c r="C709">
        <v>151</v>
      </c>
      <c r="D709">
        <v>5</v>
      </c>
      <c r="E709" t="b">
        <v>0</v>
      </c>
    </row>
    <row r="710" spans="1:5" x14ac:dyDescent="0.3">
      <c r="A710" s="1" t="s">
        <v>3068</v>
      </c>
      <c r="B710">
        <v>1</v>
      </c>
      <c r="C710">
        <v>22</v>
      </c>
      <c r="D710">
        <v>4</v>
      </c>
      <c r="E710" t="b">
        <v>0</v>
      </c>
    </row>
    <row r="711" spans="1:5" x14ac:dyDescent="0.3">
      <c r="A711" t="s">
        <v>3069</v>
      </c>
      <c r="B711">
        <v>2</v>
      </c>
      <c r="C711">
        <v>109</v>
      </c>
      <c r="D711">
        <v>2.5</v>
      </c>
      <c r="E711" t="b">
        <v>0</v>
      </c>
    </row>
    <row r="712" spans="1:5" x14ac:dyDescent="0.3">
      <c r="A712" t="s">
        <v>3070</v>
      </c>
      <c r="B712">
        <v>1</v>
      </c>
      <c r="C712">
        <v>57</v>
      </c>
      <c r="D712">
        <v>3</v>
      </c>
      <c r="E712" t="b">
        <v>0</v>
      </c>
    </row>
    <row r="713" spans="1:5" x14ac:dyDescent="0.3">
      <c r="A713" t="s">
        <v>3071</v>
      </c>
      <c r="B713">
        <v>1</v>
      </c>
      <c r="C713">
        <v>26</v>
      </c>
      <c r="D713">
        <v>0</v>
      </c>
      <c r="E713" t="b">
        <v>0</v>
      </c>
    </row>
    <row r="714" spans="1:5" x14ac:dyDescent="0.3">
      <c r="A714" t="s">
        <v>3072</v>
      </c>
      <c r="B714">
        <v>1</v>
      </c>
      <c r="C714">
        <v>20</v>
      </c>
      <c r="D714">
        <v>0</v>
      </c>
      <c r="E714" t="b">
        <v>0</v>
      </c>
    </row>
    <row r="715" spans="1:5" x14ac:dyDescent="0.3">
      <c r="A715" t="s">
        <v>3073</v>
      </c>
      <c r="B715">
        <v>1</v>
      </c>
      <c r="C715">
        <v>414</v>
      </c>
      <c r="D715">
        <v>2</v>
      </c>
      <c r="E715" t="b">
        <v>0</v>
      </c>
    </row>
    <row r="716" spans="1:5" x14ac:dyDescent="0.3">
      <c r="A716" t="s">
        <v>3074</v>
      </c>
      <c r="B716">
        <v>1</v>
      </c>
      <c r="C716">
        <v>40</v>
      </c>
      <c r="D716">
        <v>4</v>
      </c>
      <c r="E716" t="b">
        <v>0</v>
      </c>
    </row>
    <row r="717" spans="1:5" x14ac:dyDescent="0.3">
      <c r="A717" t="s">
        <v>3075</v>
      </c>
      <c r="B717">
        <v>1</v>
      </c>
      <c r="C717">
        <v>22</v>
      </c>
      <c r="D717">
        <v>0</v>
      </c>
      <c r="E717" t="b">
        <v>0</v>
      </c>
    </row>
    <row r="718" spans="1:5" x14ac:dyDescent="0.3">
      <c r="A718" t="s">
        <v>3076</v>
      </c>
      <c r="B718">
        <v>2</v>
      </c>
      <c r="C718">
        <v>34</v>
      </c>
      <c r="D718">
        <v>0</v>
      </c>
      <c r="E718" t="b">
        <v>0</v>
      </c>
    </row>
    <row r="719" spans="1:5" x14ac:dyDescent="0.3">
      <c r="A719" t="s">
        <v>60</v>
      </c>
      <c r="B719">
        <v>2</v>
      </c>
      <c r="C719">
        <v>437</v>
      </c>
      <c r="D719">
        <v>1</v>
      </c>
      <c r="E719" t="b">
        <v>0</v>
      </c>
    </row>
    <row r="720" spans="1:5" x14ac:dyDescent="0.3">
      <c r="A720" t="s">
        <v>3077</v>
      </c>
      <c r="B720">
        <v>1</v>
      </c>
      <c r="C720">
        <v>326</v>
      </c>
      <c r="D720">
        <v>0</v>
      </c>
      <c r="E720" t="b">
        <v>0</v>
      </c>
    </row>
    <row r="721" spans="1:5" x14ac:dyDescent="0.3">
      <c r="A721" t="s">
        <v>3078</v>
      </c>
      <c r="B721">
        <v>2</v>
      </c>
      <c r="C721">
        <v>202.5</v>
      </c>
      <c r="D721">
        <v>3</v>
      </c>
      <c r="E721" t="b">
        <v>0</v>
      </c>
    </row>
    <row r="722" spans="1:5" x14ac:dyDescent="0.3">
      <c r="A722" t="s">
        <v>61</v>
      </c>
      <c r="B722">
        <v>1</v>
      </c>
      <c r="C722">
        <v>263</v>
      </c>
      <c r="D722">
        <v>3</v>
      </c>
      <c r="E722" t="b">
        <v>0</v>
      </c>
    </row>
    <row r="723" spans="1:5" x14ac:dyDescent="0.3">
      <c r="A723" t="s">
        <v>3079</v>
      </c>
      <c r="B723">
        <v>3</v>
      </c>
      <c r="C723">
        <v>309</v>
      </c>
      <c r="D723">
        <v>2.3333333333333335</v>
      </c>
      <c r="E723" t="b">
        <v>0</v>
      </c>
    </row>
    <row r="724" spans="1:5" x14ac:dyDescent="0.3">
      <c r="A724" t="s">
        <v>3080</v>
      </c>
      <c r="B724">
        <v>1</v>
      </c>
      <c r="C724">
        <v>30</v>
      </c>
      <c r="D724">
        <v>0</v>
      </c>
      <c r="E724" t="b">
        <v>0</v>
      </c>
    </row>
    <row r="725" spans="1:5" x14ac:dyDescent="0.3">
      <c r="A725" t="s">
        <v>3081</v>
      </c>
      <c r="B725">
        <v>3</v>
      </c>
      <c r="C725">
        <v>395</v>
      </c>
      <c r="D725">
        <v>1.3333333333333333</v>
      </c>
      <c r="E725" t="b">
        <v>0</v>
      </c>
    </row>
    <row r="726" spans="1:5" x14ac:dyDescent="0.3">
      <c r="A726" t="s">
        <v>3082</v>
      </c>
      <c r="B726">
        <v>1</v>
      </c>
      <c r="C726">
        <v>69</v>
      </c>
      <c r="D726">
        <v>3</v>
      </c>
      <c r="E726" t="b">
        <v>0</v>
      </c>
    </row>
    <row r="727" spans="1:5" x14ac:dyDescent="0.3">
      <c r="A727" t="s">
        <v>3083</v>
      </c>
      <c r="B727">
        <v>1</v>
      </c>
      <c r="C727">
        <v>39</v>
      </c>
      <c r="D727">
        <v>0</v>
      </c>
      <c r="E727" t="b">
        <v>0</v>
      </c>
    </row>
    <row r="728" spans="1:5" x14ac:dyDescent="0.3">
      <c r="A728" t="s">
        <v>1365</v>
      </c>
      <c r="B728">
        <v>2</v>
      </c>
      <c r="C728">
        <v>221</v>
      </c>
      <c r="D728">
        <v>2.5</v>
      </c>
      <c r="E728" t="b">
        <v>0</v>
      </c>
    </row>
    <row r="729" spans="1:5" x14ac:dyDescent="0.3">
      <c r="A729" t="s">
        <v>3084</v>
      </c>
      <c r="B729">
        <v>2</v>
      </c>
      <c r="C729">
        <v>159</v>
      </c>
      <c r="D729">
        <v>2.5</v>
      </c>
      <c r="E729" t="b">
        <v>0</v>
      </c>
    </row>
    <row r="730" spans="1:5" x14ac:dyDescent="0.3">
      <c r="A730" t="s">
        <v>3085</v>
      </c>
      <c r="B730">
        <v>4</v>
      </c>
      <c r="C730">
        <v>388.25</v>
      </c>
      <c r="D730">
        <v>0</v>
      </c>
      <c r="E730" t="b">
        <v>0</v>
      </c>
    </row>
    <row r="731" spans="1:5" x14ac:dyDescent="0.3">
      <c r="A731" t="s">
        <v>3086</v>
      </c>
      <c r="B731">
        <v>1</v>
      </c>
      <c r="C731">
        <v>23</v>
      </c>
      <c r="D731">
        <v>0</v>
      </c>
      <c r="E731" t="b">
        <v>0</v>
      </c>
    </row>
    <row r="732" spans="1:5" x14ac:dyDescent="0.3">
      <c r="A732" t="s">
        <v>3087</v>
      </c>
      <c r="B732">
        <v>3</v>
      </c>
      <c r="C732">
        <v>231.66666666666666</v>
      </c>
      <c r="D732">
        <v>2</v>
      </c>
      <c r="E732" t="b">
        <v>0</v>
      </c>
    </row>
    <row r="733" spans="1:5" x14ac:dyDescent="0.3">
      <c r="A733" t="s">
        <v>3088</v>
      </c>
      <c r="B733">
        <v>1</v>
      </c>
      <c r="C733">
        <v>154</v>
      </c>
      <c r="D733">
        <v>1</v>
      </c>
      <c r="E733" t="b">
        <v>0</v>
      </c>
    </row>
    <row r="734" spans="1:5" x14ac:dyDescent="0.3">
      <c r="A734" t="s">
        <v>3089</v>
      </c>
      <c r="B734">
        <v>1</v>
      </c>
      <c r="C734">
        <v>21</v>
      </c>
      <c r="D734">
        <v>0</v>
      </c>
      <c r="E734" t="b">
        <v>0</v>
      </c>
    </row>
    <row r="735" spans="1:5" x14ac:dyDescent="0.3">
      <c r="A735" t="s">
        <v>3090</v>
      </c>
      <c r="B735">
        <v>1</v>
      </c>
      <c r="C735">
        <v>115</v>
      </c>
      <c r="D735">
        <v>0</v>
      </c>
      <c r="E735" t="b">
        <v>0</v>
      </c>
    </row>
    <row r="736" spans="1:5" x14ac:dyDescent="0.3">
      <c r="A736" t="s">
        <v>3091</v>
      </c>
      <c r="B736">
        <v>3</v>
      </c>
      <c r="C736">
        <v>136.66666666666666</v>
      </c>
      <c r="D736">
        <v>1.3333333333333333</v>
      </c>
      <c r="E736" t="b">
        <v>0</v>
      </c>
    </row>
    <row r="737" spans="1:5" x14ac:dyDescent="0.3">
      <c r="A737" t="s">
        <v>3092</v>
      </c>
      <c r="B737">
        <v>1</v>
      </c>
      <c r="C737">
        <v>233</v>
      </c>
      <c r="D737">
        <v>0</v>
      </c>
      <c r="E737" t="b">
        <v>0</v>
      </c>
    </row>
    <row r="738" spans="1:5" x14ac:dyDescent="0.3">
      <c r="A738" t="s">
        <v>3093</v>
      </c>
      <c r="B738">
        <v>1</v>
      </c>
      <c r="C738">
        <v>34</v>
      </c>
      <c r="D738">
        <v>2</v>
      </c>
      <c r="E738" t="b">
        <v>0</v>
      </c>
    </row>
    <row r="739" spans="1:5" x14ac:dyDescent="0.3">
      <c r="A739" t="s">
        <v>3094</v>
      </c>
      <c r="B739">
        <v>1</v>
      </c>
      <c r="C739">
        <v>159</v>
      </c>
      <c r="D739">
        <v>3</v>
      </c>
      <c r="E739" t="b">
        <v>0</v>
      </c>
    </row>
    <row r="740" spans="1:5" x14ac:dyDescent="0.3">
      <c r="A740" t="s">
        <v>3095</v>
      </c>
      <c r="B740">
        <v>1</v>
      </c>
      <c r="C740">
        <v>34</v>
      </c>
      <c r="D740">
        <v>5</v>
      </c>
      <c r="E740" t="b">
        <v>0</v>
      </c>
    </row>
    <row r="741" spans="1:5" x14ac:dyDescent="0.3">
      <c r="A741" t="s">
        <v>3096</v>
      </c>
      <c r="B741">
        <v>2</v>
      </c>
      <c r="C741">
        <v>114</v>
      </c>
      <c r="D741">
        <v>5</v>
      </c>
      <c r="E741" t="b">
        <v>0</v>
      </c>
    </row>
    <row r="742" spans="1:5" x14ac:dyDescent="0.3">
      <c r="A742" t="s">
        <v>3097</v>
      </c>
      <c r="B742">
        <v>1</v>
      </c>
      <c r="C742">
        <v>88</v>
      </c>
      <c r="D742">
        <v>1</v>
      </c>
      <c r="E742" t="b">
        <v>0</v>
      </c>
    </row>
    <row r="743" spans="1:5" x14ac:dyDescent="0.3">
      <c r="A743" t="s">
        <v>3098</v>
      </c>
      <c r="B743">
        <v>2</v>
      </c>
      <c r="C743">
        <v>183.5</v>
      </c>
      <c r="D743">
        <v>0</v>
      </c>
      <c r="E743" t="b">
        <v>0</v>
      </c>
    </row>
    <row r="744" spans="1:5" x14ac:dyDescent="0.3">
      <c r="A744" t="s">
        <v>3099</v>
      </c>
      <c r="B744">
        <v>7</v>
      </c>
      <c r="C744">
        <v>303.28571428571428</v>
      </c>
      <c r="D744">
        <v>1.2857142857142858</v>
      </c>
      <c r="E744" t="b">
        <v>0</v>
      </c>
    </row>
    <row r="745" spans="1:5" x14ac:dyDescent="0.3">
      <c r="A745" t="s">
        <v>3100</v>
      </c>
      <c r="B745">
        <v>1</v>
      </c>
      <c r="C745">
        <v>102</v>
      </c>
      <c r="D745">
        <v>4</v>
      </c>
      <c r="E745" t="b">
        <v>0</v>
      </c>
    </row>
    <row r="746" spans="1:5" x14ac:dyDescent="0.3">
      <c r="A746" t="s">
        <v>1729</v>
      </c>
      <c r="B746">
        <v>1</v>
      </c>
      <c r="C746">
        <v>130</v>
      </c>
      <c r="D746">
        <v>1</v>
      </c>
      <c r="E746" t="b">
        <v>0</v>
      </c>
    </row>
    <row r="747" spans="1:5" x14ac:dyDescent="0.3">
      <c r="A747" t="s">
        <v>3101</v>
      </c>
      <c r="B747">
        <v>6</v>
      </c>
      <c r="C747">
        <v>237.83333333333334</v>
      </c>
      <c r="D747">
        <v>3.1666666666666665</v>
      </c>
      <c r="E747" t="b">
        <v>0</v>
      </c>
    </row>
    <row r="748" spans="1:5" x14ac:dyDescent="0.3">
      <c r="A748" t="s">
        <v>3102</v>
      </c>
      <c r="B748">
        <v>1</v>
      </c>
      <c r="C748">
        <v>25</v>
      </c>
      <c r="D748">
        <v>0</v>
      </c>
      <c r="E748" t="b">
        <v>0</v>
      </c>
    </row>
    <row r="749" spans="1:5" x14ac:dyDescent="0.3">
      <c r="A749" t="s">
        <v>3103</v>
      </c>
      <c r="B749">
        <v>1</v>
      </c>
      <c r="C749">
        <v>117</v>
      </c>
      <c r="D749">
        <v>4</v>
      </c>
      <c r="E749" t="b">
        <v>0</v>
      </c>
    </row>
    <row r="750" spans="1:5" x14ac:dyDescent="0.3">
      <c r="A750" t="s">
        <v>3104</v>
      </c>
      <c r="B750">
        <v>1</v>
      </c>
      <c r="C750">
        <v>21</v>
      </c>
      <c r="D750">
        <v>0</v>
      </c>
      <c r="E750" t="b">
        <v>0</v>
      </c>
    </row>
    <row r="751" spans="1:5" x14ac:dyDescent="0.3">
      <c r="A751" t="s">
        <v>3105</v>
      </c>
      <c r="B751">
        <v>1</v>
      </c>
      <c r="C751">
        <v>64</v>
      </c>
      <c r="D751">
        <v>0</v>
      </c>
      <c r="E751" t="b">
        <v>0</v>
      </c>
    </row>
    <row r="752" spans="1:5" x14ac:dyDescent="0.3">
      <c r="A752" t="s">
        <v>3106</v>
      </c>
      <c r="B752">
        <v>1</v>
      </c>
      <c r="C752">
        <v>124</v>
      </c>
      <c r="D752">
        <v>0</v>
      </c>
      <c r="E752" t="b">
        <v>0</v>
      </c>
    </row>
    <row r="753" spans="1:5" x14ac:dyDescent="0.3">
      <c r="A753" t="s">
        <v>3107</v>
      </c>
      <c r="B753">
        <v>1</v>
      </c>
      <c r="C753">
        <v>168</v>
      </c>
      <c r="D753">
        <v>2</v>
      </c>
      <c r="E753" t="b">
        <v>0</v>
      </c>
    </row>
    <row r="754" spans="1:5" x14ac:dyDescent="0.3">
      <c r="A754" t="s">
        <v>3108</v>
      </c>
      <c r="B754">
        <v>1</v>
      </c>
      <c r="C754">
        <v>270</v>
      </c>
      <c r="D754">
        <v>3</v>
      </c>
      <c r="E754" t="b">
        <v>0</v>
      </c>
    </row>
    <row r="755" spans="1:5" x14ac:dyDescent="0.3">
      <c r="A755" t="s">
        <v>62</v>
      </c>
      <c r="B755">
        <v>1</v>
      </c>
      <c r="C755">
        <v>38</v>
      </c>
      <c r="D755">
        <v>4</v>
      </c>
      <c r="E755" t="b">
        <v>0</v>
      </c>
    </row>
    <row r="756" spans="1:5" x14ac:dyDescent="0.3">
      <c r="A756" t="s">
        <v>3109</v>
      </c>
      <c r="B756">
        <v>3</v>
      </c>
      <c r="C756">
        <v>153.33333333333334</v>
      </c>
      <c r="D756">
        <v>3.6666666666666665</v>
      </c>
      <c r="E756" t="b">
        <v>0</v>
      </c>
    </row>
    <row r="757" spans="1:5" x14ac:dyDescent="0.3">
      <c r="A757" t="s">
        <v>3110</v>
      </c>
      <c r="B757">
        <v>1</v>
      </c>
      <c r="C757">
        <v>23</v>
      </c>
      <c r="D757">
        <v>5</v>
      </c>
      <c r="E757" t="b">
        <v>0</v>
      </c>
    </row>
    <row r="758" spans="1:5" x14ac:dyDescent="0.3">
      <c r="A758" t="s">
        <v>3111</v>
      </c>
      <c r="B758">
        <v>1</v>
      </c>
      <c r="C758">
        <v>47</v>
      </c>
      <c r="D758">
        <v>0</v>
      </c>
      <c r="E758" t="b">
        <v>0</v>
      </c>
    </row>
    <row r="759" spans="1:5" x14ac:dyDescent="0.3">
      <c r="A759" t="s">
        <v>3112</v>
      </c>
      <c r="B759">
        <v>1</v>
      </c>
      <c r="C759">
        <v>147</v>
      </c>
      <c r="D759">
        <v>2</v>
      </c>
      <c r="E759" t="b">
        <v>0</v>
      </c>
    </row>
    <row r="760" spans="1:5" x14ac:dyDescent="0.3">
      <c r="A760" t="s">
        <v>1730</v>
      </c>
      <c r="B760">
        <v>2</v>
      </c>
      <c r="C760">
        <v>322</v>
      </c>
      <c r="D760">
        <v>2.5</v>
      </c>
      <c r="E760" t="b">
        <v>0</v>
      </c>
    </row>
    <row r="761" spans="1:5" x14ac:dyDescent="0.3">
      <c r="A761" t="s">
        <v>3113</v>
      </c>
      <c r="B761">
        <v>1</v>
      </c>
      <c r="C761">
        <v>72</v>
      </c>
      <c r="D761">
        <v>3</v>
      </c>
      <c r="E761" t="b">
        <v>0</v>
      </c>
    </row>
    <row r="762" spans="1:5" x14ac:dyDescent="0.3">
      <c r="A762" t="s">
        <v>3114</v>
      </c>
      <c r="B762">
        <v>1</v>
      </c>
      <c r="C762">
        <v>366</v>
      </c>
      <c r="D762">
        <v>2</v>
      </c>
      <c r="E762" t="b">
        <v>0</v>
      </c>
    </row>
    <row r="763" spans="1:5" x14ac:dyDescent="0.3">
      <c r="A763" t="s">
        <v>63</v>
      </c>
      <c r="B763">
        <v>3</v>
      </c>
      <c r="C763">
        <v>1461</v>
      </c>
      <c r="D763">
        <v>0</v>
      </c>
      <c r="E763" t="b">
        <v>0</v>
      </c>
    </row>
    <row r="764" spans="1:5" x14ac:dyDescent="0.3">
      <c r="A764" t="s">
        <v>3115</v>
      </c>
      <c r="B764">
        <v>1</v>
      </c>
      <c r="C764">
        <v>95</v>
      </c>
      <c r="D764">
        <v>0</v>
      </c>
      <c r="E764" t="b">
        <v>0</v>
      </c>
    </row>
    <row r="765" spans="1:5" x14ac:dyDescent="0.3">
      <c r="A765" t="s">
        <v>3116</v>
      </c>
      <c r="B765">
        <v>1</v>
      </c>
      <c r="C765">
        <v>31</v>
      </c>
      <c r="D765">
        <v>0</v>
      </c>
      <c r="E765" t="b">
        <v>0</v>
      </c>
    </row>
    <row r="766" spans="1:5" x14ac:dyDescent="0.3">
      <c r="A766" t="s">
        <v>3117</v>
      </c>
      <c r="B766">
        <v>1</v>
      </c>
      <c r="C766">
        <v>356</v>
      </c>
      <c r="D766">
        <v>0</v>
      </c>
      <c r="E766" t="b">
        <v>0</v>
      </c>
    </row>
    <row r="767" spans="1:5" x14ac:dyDescent="0.3">
      <c r="A767" t="s">
        <v>64</v>
      </c>
      <c r="B767">
        <v>1</v>
      </c>
      <c r="C767">
        <v>150</v>
      </c>
      <c r="D767">
        <v>4</v>
      </c>
      <c r="E767" t="b">
        <v>0</v>
      </c>
    </row>
    <row r="768" spans="1:5" x14ac:dyDescent="0.3">
      <c r="A768" t="s">
        <v>65</v>
      </c>
      <c r="B768">
        <v>1</v>
      </c>
      <c r="C768">
        <v>19</v>
      </c>
      <c r="D768">
        <v>1</v>
      </c>
      <c r="E768" t="b">
        <v>0</v>
      </c>
    </row>
    <row r="769" spans="1:5" x14ac:dyDescent="0.3">
      <c r="A769" t="s">
        <v>3118</v>
      </c>
      <c r="B769">
        <v>1</v>
      </c>
      <c r="C769">
        <v>64</v>
      </c>
      <c r="D769">
        <v>0</v>
      </c>
      <c r="E769" t="b">
        <v>0</v>
      </c>
    </row>
    <row r="770" spans="1:5" x14ac:dyDescent="0.3">
      <c r="A770" t="s">
        <v>66</v>
      </c>
      <c r="B770">
        <v>1</v>
      </c>
      <c r="C770">
        <v>21</v>
      </c>
      <c r="D770">
        <v>0</v>
      </c>
      <c r="E770" t="b">
        <v>0</v>
      </c>
    </row>
    <row r="771" spans="1:5" x14ac:dyDescent="0.3">
      <c r="A771" s="1" t="s">
        <v>3119</v>
      </c>
      <c r="B771">
        <v>1</v>
      </c>
      <c r="C771">
        <v>132</v>
      </c>
      <c r="D771">
        <v>0</v>
      </c>
      <c r="E771" t="b">
        <v>0</v>
      </c>
    </row>
    <row r="772" spans="1:5" x14ac:dyDescent="0.3">
      <c r="A772" t="s">
        <v>3120</v>
      </c>
      <c r="B772">
        <v>1</v>
      </c>
      <c r="C772">
        <v>37</v>
      </c>
      <c r="D772">
        <v>0</v>
      </c>
      <c r="E772" t="b">
        <v>0</v>
      </c>
    </row>
    <row r="773" spans="1:5" x14ac:dyDescent="0.3">
      <c r="A773" t="s">
        <v>3121</v>
      </c>
      <c r="B773">
        <v>1</v>
      </c>
      <c r="C773">
        <v>23</v>
      </c>
      <c r="D773">
        <v>0</v>
      </c>
      <c r="E773" t="b">
        <v>0</v>
      </c>
    </row>
    <row r="774" spans="1:5" x14ac:dyDescent="0.3">
      <c r="A774" t="s">
        <v>3122</v>
      </c>
      <c r="B774">
        <v>1</v>
      </c>
      <c r="C774">
        <v>24</v>
      </c>
      <c r="D774">
        <v>0</v>
      </c>
      <c r="E774" t="b">
        <v>0</v>
      </c>
    </row>
    <row r="775" spans="1:5" x14ac:dyDescent="0.3">
      <c r="A775" t="s">
        <v>3123</v>
      </c>
      <c r="B775">
        <v>2</v>
      </c>
      <c r="C775">
        <v>258.5</v>
      </c>
      <c r="D775">
        <v>3</v>
      </c>
      <c r="E775" t="b">
        <v>0</v>
      </c>
    </row>
    <row r="776" spans="1:5" x14ac:dyDescent="0.3">
      <c r="A776" t="s">
        <v>3124</v>
      </c>
      <c r="B776">
        <v>1</v>
      </c>
      <c r="C776">
        <v>49</v>
      </c>
      <c r="D776">
        <v>0</v>
      </c>
      <c r="E776" t="b">
        <v>0</v>
      </c>
    </row>
    <row r="777" spans="1:5" x14ac:dyDescent="0.3">
      <c r="A777" t="s">
        <v>3125</v>
      </c>
      <c r="B777">
        <v>1</v>
      </c>
      <c r="C777">
        <v>22</v>
      </c>
      <c r="D777">
        <v>0</v>
      </c>
      <c r="E777" t="b">
        <v>0</v>
      </c>
    </row>
    <row r="778" spans="1:5" x14ac:dyDescent="0.3">
      <c r="A778" t="s">
        <v>3126</v>
      </c>
      <c r="B778">
        <v>6</v>
      </c>
      <c r="C778">
        <v>71.666666666666671</v>
      </c>
      <c r="D778">
        <v>2.1666666666666665</v>
      </c>
      <c r="E778" t="b">
        <v>0</v>
      </c>
    </row>
    <row r="779" spans="1:5" x14ac:dyDescent="0.3">
      <c r="A779" t="s">
        <v>3127</v>
      </c>
      <c r="B779">
        <v>2</v>
      </c>
      <c r="C779">
        <v>99.5</v>
      </c>
      <c r="D779">
        <v>1</v>
      </c>
      <c r="E779" t="b">
        <v>0</v>
      </c>
    </row>
    <row r="780" spans="1:5" x14ac:dyDescent="0.3">
      <c r="A780" t="s">
        <v>3128</v>
      </c>
      <c r="B780">
        <v>1</v>
      </c>
      <c r="C780">
        <v>63</v>
      </c>
      <c r="D780">
        <v>0</v>
      </c>
      <c r="E780" t="b">
        <v>0</v>
      </c>
    </row>
    <row r="781" spans="1:5" x14ac:dyDescent="0.3">
      <c r="A781" t="s">
        <v>3129</v>
      </c>
      <c r="B781">
        <v>2</v>
      </c>
      <c r="C781">
        <v>134</v>
      </c>
      <c r="D781">
        <v>3.5</v>
      </c>
      <c r="E781" t="b">
        <v>0</v>
      </c>
    </row>
    <row r="782" spans="1:5" x14ac:dyDescent="0.3">
      <c r="A782" t="s">
        <v>3130</v>
      </c>
      <c r="B782">
        <v>1</v>
      </c>
      <c r="C782">
        <v>36</v>
      </c>
      <c r="D782">
        <v>0</v>
      </c>
      <c r="E782" t="b">
        <v>0</v>
      </c>
    </row>
    <row r="783" spans="1:5" x14ac:dyDescent="0.3">
      <c r="A783" t="s">
        <v>3131</v>
      </c>
      <c r="B783">
        <v>1</v>
      </c>
      <c r="C783">
        <v>73</v>
      </c>
      <c r="D783">
        <v>4</v>
      </c>
      <c r="E783" t="b">
        <v>0</v>
      </c>
    </row>
    <row r="784" spans="1:5" x14ac:dyDescent="0.3">
      <c r="A784" t="s">
        <v>3132</v>
      </c>
      <c r="B784">
        <v>1</v>
      </c>
      <c r="C784">
        <v>79</v>
      </c>
      <c r="D784">
        <v>2</v>
      </c>
      <c r="E784" t="b">
        <v>0</v>
      </c>
    </row>
    <row r="785" spans="1:5" x14ac:dyDescent="0.3">
      <c r="A785" t="s">
        <v>3133</v>
      </c>
      <c r="B785">
        <v>1</v>
      </c>
      <c r="C785">
        <v>22</v>
      </c>
      <c r="D785">
        <v>0</v>
      </c>
      <c r="E785" t="b">
        <v>0</v>
      </c>
    </row>
    <row r="786" spans="1:5" x14ac:dyDescent="0.3">
      <c r="A786" t="s">
        <v>67</v>
      </c>
      <c r="B786">
        <v>1</v>
      </c>
      <c r="C786">
        <v>219</v>
      </c>
      <c r="D786">
        <v>1</v>
      </c>
      <c r="E786" t="b">
        <v>0</v>
      </c>
    </row>
    <row r="787" spans="1:5" x14ac:dyDescent="0.3">
      <c r="A787" t="s">
        <v>3134</v>
      </c>
      <c r="B787">
        <v>1</v>
      </c>
      <c r="C787">
        <v>423</v>
      </c>
      <c r="D787">
        <v>2</v>
      </c>
      <c r="E787" t="b">
        <v>0</v>
      </c>
    </row>
    <row r="788" spans="1:5" x14ac:dyDescent="0.3">
      <c r="A788" t="s">
        <v>68</v>
      </c>
      <c r="B788">
        <v>1</v>
      </c>
      <c r="C788">
        <v>19</v>
      </c>
      <c r="D788">
        <v>0</v>
      </c>
      <c r="E788" t="b">
        <v>0</v>
      </c>
    </row>
    <row r="789" spans="1:5" x14ac:dyDescent="0.3">
      <c r="A789" t="s">
        <v>3135</v>
      </c>
      <c r="B789">
        <v>1</v>
      </c>
      <c r="C789">
        <v>34</v>
      </c>
      <c r="D789">
        <v>0</v>
      </c>
      <c r="E789" t="b">
        <v>0</v>
      </c>
    </row>
    <row r="790" spans="1:5" x14ac:dyDescent="0.3">
      <c r="A790" t="s">
        <v>69</v>
      </c>
      <c r="B790">
        <v>2</v>
      </c>
      <c r="C790">
        <v>76</v>
      </c>
      <c r="D790">
        <v>1</v>
      </c>
      <c r="E790" t="b">
        <v>0</v>
      </c>
    </row>
    <row r="791" spans="1:5" x14ac:dyDescent="0.3">
      <c r="A791" t="s">
        <v>70</v>
      </c>
      <c r="B791">
        <v>1</v>
      </c>
      <c r="C791">
        <v>35</v>
      </c>
      <c r="D791">
        <v>0</v>
      </c>
      <c r="E791" t="b">
        <v>0</v>
      </c>
    </row>
    <row r="792" spans="1:5" x14ac:dyDescent="0.3">
      <c r="A792" t="s">
        <v>3136</v>
      </c>
      <c r="B792">
        <v>2</v>
      </c>
      <c r="C792">
        <v>129.5</v>
      </c>
      <c r="D792">
        <v>4.5</v>
      </c>
      <c r="E792" t="b">
        <v>0</v>
      </c>
    </row>
    <row r="793" spans="1:5" x14ac:dyDescent="0.3">
      <c r="A793" t="s">
        <v>3137</v>
      </c>
      <c r="B793">
        <v>2</v>
      </c>
      <c r="C793">
        <v>174.5</v>
      </c>
      <c r="D793">
        <v>2.5</v>
      </c>
      <c r="E793" t="b">
        <v>0</v>
      </c>
    </row>
    <row r="794" spans="1:5" x14ac:dyDescent="0.3">
      <c r="A794" t="s">
        <v>3138</v>
      </c>
      <c r="B794">
        <v>4</v>
      </c>
      <c r="C794">
        <v>105.5</v>
      </c>
      <c r="D794">
        <v>3</v>
      </c>
      <c r="E794" t="b">
        <v>0</v>
      </c>
    </row>
    <row r="795" spans="1:5" x14ac:dyDescent="0.3">
      <c r="A795" t="s">
        <v>3139</v>
      </c>
      <c r="B795">
        <v>1</v>
      </c>
      <c r="C795">
        <v>260</v>
      </c>
      <c r="D795">
        <v>5</v>
      </c>
      <c r="E795" t="b">
        <v>0</v>
      </c>
    </row>
    <row r="796" spans="1:5" x14ac:dyDescent="0.3">
      <c r="A796" t="s">
        <v>3140</v>
      </c>
      <c r="B796">
        <v>1</v>
      </c>
      <c r="C796">
        <v>761</v>
      </c>
      <c r="D796">
        <v>3</v>
      </c>
      <c r="E796" t="b">
        <v>0</v>
      </c>
    </row>
    <row r="797" spans="1:5" x14ac:dyDescent="0.3">
      <c r="A797" t="s">
        <v>1366</v>
      </c>
      <c r="B797">
        <v>1</v>
      </c>
      <c r="C797">
        <v>79</v>
      </c>
      <c r="D797">
        <v>0</v>
      </c>
      <c r="E797" t="b">
        <v>0</v>
      </c>
    </row>
    <row r="798" spans="1:5" x14ac:dyDescent="0.3">
      <c r="A798" t="s">
        <v>3141</v>
      </c>
      <c r="B798">
        <v>2</v>
      </c>
      <c r="C798">
        <v>77</v>
      </c>
      <c r="D798">
        <v>1.5</v>
      </c>
      <c r="E798" t="b">
        <v>0</v>
      </c>
    </row>
    <row r="799" spans="1:5" x14ac:dyDescent="0.3">
      <c r="A799" t="s">
        <v>3142</v>
      </c>
      <c r="B799">
        <v>1</v>
      </c>
      <c r="C799">
        <v>217</v>
      </c>
      <c r="D799">
        <v>1</v>
      </c>
      <c r="E799" t="b">
        <v>1</v>
      </c>
    </row>
    <row r="800" spans="1:5" x14ac:dyDescent="0.3">
      <c r="A800" t="s">
        <v>1731</v>
      </c>
      <c r="B800">
        <v>1</v>
      </c>
      <c r="C800">
        <v>124</v>
      </c>
      <c r="D800">
        <v>0</v>
      </c>
      <c r="E800" t="b">
        <v>0</v>
      </c>
    </row>
    <row r="801" spans="1:5" x14ac:dyDescent="0.3">
      <c r="A801" t="s">
        <v>3143</v>
      </c>
      <c r="B801">
        <v>1</v>
      </c>
      <c r="C801">
        <v>69</v>
      </c>
      <c r="D801">
        <v>2</v>
      </c>
      <c r="E801" t="b">
        <v>0</v>
      </c>
    </row>
    <row r="802" spans="1:5" x14ac:dyDescent="0.3">
      <c r="A802" t="s">
        <v>3144</v>
      </c>
      <c r="B802">
        <v>1</v>
      </c>
      <c r="C802">
        <v>56</v>
      </c>
      <c r="D802">
        <v>5</v>
      </c>
      <c r="E802" t="b">
        <v>0</v>
      </c>
    </row>
    <row r="803" spans="1:5" x14ac:dyDescent="0.3">
      <c r="A803" t="s">
        <v>3145</v>
      </c>
      <c r="B803">
        <v>1</v>
      </c>
      <c r="C803">
        <v>544</v>
      </c>
      <c r="D803">
        <v>5</v>
      </c>
      <c r="E803" t="b">
        <v>0</v>
      </c>
    </row>
    <row r="804" spans="1:5" x14ac:dyDescent="0.3">
      <c r="A804" t="s">
        <v>3146</v>
      </c>
      <c r="B804">
        <v>1</v>
      </c>
      <c r="C804">
        <v>23</v>
      </c>
      <c r="D804">
        <v>0</v>
      </c>
      <c r="E804" t="b">
        <v>0</v>
      </c>
    </row>
    <row r="805" spans="1:5" x14ac:dyDescent="0.3">
      <c r="A805" t="s">
        <v>71</v>
      </c>
      <c r="B805">
        <v>1</v>
      </c>
      <c r="C805">
        <v>146</v>
      </c>
      <c r="D805">
        <v>1</v>
      </c>
      <c r="E805" t="b">
        <v>1</v>
      </c>
    </row>
    <row r="806" spans="1:5" x14ac:dyDescent="0.3">
      <c r="A806" t="s">
        <v>3147</v>
      </c>
      <c r="B806">
        <v>1</v>
      </c>
      <c r="C806">
        <v>2</v>
      </c>
      <c r="D806">
        <v>0</v>
      </c>
      <c r="E806" t="b">
        <v>0</v>
      </c>
    </row>
    <row r="807" spans="1:5" x14ac:dyDescent="0.3">
      <c r="A807" t="s">
        <v>3148</v>
      </c>
      <c r="B807">
        <v>1</v>
      </c>
      <c r="C807">
        <v>27</v>
      </c>
      <c r="D807">
        <v>0</v>
      </c>
      <c r="E807" t="b">
        <v>0</v>
      </c>
    </row>
    <row r="808" spans="1:5" x14ac:dyDescent="0.3">
      <c r="A808" t="s">
        <v>72</v>
      </c>
      <c r="B808">
        <v>2</v>
      </c>
      <c r="C808">
        <v>157</v>
      </c>
      <c r="D808">
        <v>1</v>
      </c>
      <c r="E808" t="b">
        <v>0</v>
      </c>
    </row>
    <row r="809" spans="1:5" x14ac:dyDescent="0.3">
      <c r="A809" t="s">
        <v>3149</v>
      </c>
      <c r="B809">
        <v>1</v>
      </c>
      <c r="C809">
        <v>76</v>
      </c>
      <c r="D809">
        <v>5</v>
      </c>
      <c r="E809" t="b">
        <v>0</v>
      </c>
    </row>
    <row r="810" spans="1:5" x14ac:dyDescent="0.3">
      <c r="A810" t="s">
        <v>3150</v>
      </c>
      <c r="B810">
        <v>5</v>
      </c>
      <c r="C810">
        <v>169.8</v>
      </c>
      <c r="D810">
        <v>1.4</v>
      </c>
      <c r="E810" t="b">
        <v>0</v>
      </c>
    </row>
    <row r="811" spans="1:5" x14ac:dyDescent="0.3">
      <c r="A811" t="s">
        <v>3151</v>
      </c>
      <c r="B811">
        <v>1</v>
      </c>
      <c r="C811">
        <v>186</v>
      </c>
      <c r="D811">
        <v>2</v>
      </c>
      <c r="E811" t="b">
        <v>0</v>
      </c>
    </row>
    <row r="812" spans="1:5" x14ac:dyDescent="0.3">
      <c r="A812" t="s">
        <v>3152</v>
      </c>
      <c r="B812">
        <v>1</v>
      </c>
      <c r="C812">
        <v>59</v>
      </c>
      <c r="D812">
        <v>2</v>
      </c>
      <c r="E812" t="b">
        <v>0</v>
      </c>
    </row>
    <row r="813" spans="1:5" x14ac:dyDescent="0.3">
      <c r="A813" t="s">
        <v>3153</v>
      </c>
      <c r="B813">
        <v>1</v>
      </c>
      <c r="C813">
        <v>87</v>
      </c>
      <c r="D813">
        <v>0</v>
      </c>
      <c r="E813" t="b">
        <v>0</v>
      </c>
    </row>
    <row r="814" spans="1:5" x14ac:dyDescent="0.3">
      <c r="A814" t="s">
        <v>3154</v>
      </c>
      <c r="B814">
        <v>2</v>
      </c>
      <c r="C814">
        <v>275</v>
      </c>
      <c r="D814">
        <v>0</v>
      </c>
      <c r="E814" t="b">
        <v>0</v>
      </c>
    </row>
    <row r="815" spans="1:5" x14ac:dyDescent="0.3">
      <c r="A815" t="s">
        <v>73</v>
      </c>
      <c r="B815">
        <v>1</v>
      </c>
      <c r="C815">
        <v>92</v>
      </c>
      <c r="D815">
        <v>4</v>
      </c>
      <c r="E815" t="b">
        <v>0</v>
      </c>
    </row>
    <row r="816" spans="1:5" x14ac:dyDescent="0.3">
      <c r="A816" t="s">
        <v>3155</v>
      </c>
      <c r="B816">
        <v>1</v>
      </c>
      <c r="C816">
        <v>131</v>
      </c>
      <c r="D816">
        <v>5</v>
      </c>
      <c r="E816" t="b">
        <v>0</v>
      </c>
    </row>
    <row r="817" spans="1:5" x14ac:dyDescent="0.3">
      <c r="A817" t="s">
        <v>3156</v>
      </c>
      <c r="B817">
        <v>1</v>
      </c>
      <c r="C817">
        <v>44</v>
      </c>
      <c r="D817">
        <v>4</v>
      </c>
      <c r="E817" t="b">
        <v>0</v>
      </c>
    </row>
    <row r="818" spans="1:5" x14ac:dyDescent="0.3">
      <c r="A818" t="s">
        <v>3157</v>
      </c>
      <c r="B818">
        <v>1</v>
      </c>
      <c r="C818">
        <v>23</v>
      </c>
      <c r="D818">
        <v>0</v>
      </c>
      <c r="E818" t="b">
        <v>0</v>
      </c>
    </row>
    <row r="819" spans="1:5" x14ac:dyDescent="0.3">
      <c r="A819" t="s">
        <v>3158</v>
      </c>
      <c r="B819">
        <v>1</v>
      </c>
      <c r="C819">
        <v>106</v>
      </c>
      <c r="D819">
        <v>0</v>
      </c>
      <c r="E819" t="b">
        <v>0</v>
      </c>
    </row>
    <row r="820" spans="1:5" x14ac:dyDescent="0.3">
      <c r="A820" t="s">
        <v>74</v>
      </c>
      <c r="B820">
        <v>1</v>
      </c>
      <c r="C820">
        <v>153</v>
      </c>
      <c r="D820">
        <v>0</v>
      </c>
      <c r="E820" t="b">
        <v>0</v>
      </c>
    </row>
    <row r="821" spans="1:5" x14ac:dyDescent="0.3">
      <c r="A821" t="s">
        <v>3159</v>
      </c>
      <c r="B821">
        <v>1</v>
      </c>
      <c r="C821">
        <v>41</v>
      </c>
      <c r="D821">
        <v>0</v>
      </c>
      <c r="E821" t="b">
        <v>0</v>
      </c>
    </row>
    <row r="822" spans="1:5" x14ac:dyDescent="0.3">
      <c r="A822" t="s">
        <v>3160</v>
      </c>
      <c r="B822">
        <v>1</v>
      </c>
      <c r="C822">
        <v>20</v>
      </c>
      <c r="D822">
        <v>0</v>
      </c>
      <c r="E822" t="b">
        <v>0</v>
      </c>
    </row>
    <row r="823" spans="1:5" x14ac:dyDescent="0.3">
      <c r="A823" t="s">
        <v>3161</v>
      </c>
      <c r="B823">
        <v>1</v>
      </c>
      <c r="C823">
        <v>400</v>
      </c>
      <c r="D823">
        <v>0</v>
      </c>
      <c r="E823" t="b">
        <v>0</v>
      </c>
    </row>
    <row r="824" spans="1:5" x14ac:dyDescent="0.3">
      <c r="A824" t="s">
        <v>3162</v>
      </c>
      <c r="B824">
        <v>6</v>
      </c>
      <c r="C824">
        <v>312.83333333333331</v>
      </c>
      <c r="D824">
        <v>2.1666666666666665</v>
      </c>
      <c r="E824" t="b">
        <v>0</v>
      </c>
    </row>
    <row r="825" spans="1:5" x14ac:dyDescent="0.3">
      <c r="A825" t="s">
        <v>3163</v>
      </c>
      <c r="B825">
        <v>1</v>
      </c>
      <c r="C825">
        <v>202</v>
      </c>
      <c r="D825">
        <v>2</v>
      </c>
      <c r="E825" t="b">
        <v>0</v>
      </c>
    </row>
    <row r="826" spans="1:5" x14ac:dyDescent="0.3">
      <c r="A826" t="s">
        <v>3164</v>
      </c>
      <c r="B826">
        <v>2</v>
      </c>
      <c r="C826">
        <v>109.5</v>
      </c>
      <c r="D826">
        <v>1.5</v>
      </c>
      <c r="E826" t="b">
        <v>0</v>
      </c>
    </row>
    <row r="827" spans="1:5" x14ac:dyDescent="0.3">
      <c r="A827" t="s">
        <v>3165</v>
      </c>
      <c r="B827">
        <v>3</v>
      </c>
      <c r="C827">
        <v>197.33333333333334</v>
      </c>
      <c r="D827">
        <v>2</v>
      </c>
      <c r="E827" t="b">
        <v>0</v>
      </c>
    </row>
    <row r="828" spans="1:5" x14ac:dyDescent="0.3">
      <c r="A828" t="s">
        <v>3166</v>
      </c>
      <c r="B828">
        <v>1</v>
      </c>
      <c r="C828">
        <v>72</v>
      </c>
      <c r="D828">
        <v>0</v>
      </c>
      <c r="E828" t="b">
        <v>0</v>
      </c>
    </row>
    <row r="829" spans="1:5" x14ac:dyDescent="0.3">
      <c r="A829" t="s">
        <v>3167</v>
      </c>
      <c r="B829">
        <v>1</v>
      </c>
      <c r="C829">
        <v>71</v>
      </c>
      <c r="D829">
        <v>1</v>
      </c>
      <c r="E829" t="b">
        <v>0</v>
      </c>
    </row>
    <row r="830" spans="1:5" x14ac:dyDescent="0.3">
      <c r="A830" t="s">
        <v>3168</v>
      </c>
      <c r="B830">
        <v>1</v>
      </c>
      <c r="C830">
        <v>278</v>
      </c>
      <c r="D830">
        <v>4</v>
      </c>
      <c r="E830" t="b">
        <v>0</v>
      </c>
    </row>
    <row r="831" spans="1:5" x14ac:dyDescent="0.3">
      <c r="A831" t="s">
        <v>75</v>
      </c>
      <c r="B831">
        <v>3</v>
      </c>
      <c r="C831">
        <v>224.33333333333334</v>
      </c>
      <c r="D831">
        <v>2</v>
      </c>
      <c r="E831" t="b">
        <v>0</v>
      </c>
    </row>
    <row r="832" spans="1:5" x14ac:dyDescent="0.3">
      <c r="A832" t="s">
        <v>3169</v>
      </c>
      <c r="B832">
        <v>1</v>
      </c>
      <c r="C832">
        <v>120</v>
      </c>
      <c r="D832">
        <v>0</v>
      </c>
      <c r="E832" t="b">
        <v>0</v>
      </c>
    </row>
    <row r="833" spans="1:5" x14ac:dyDescent="0.3">
      <c r="A833" t="s">
        <v>3170</v>
      </c>
      <c r="B833">
        <v>1</v>
      </c>
      <c r="C833">
        <v>73</v>
      </c>
      <c r="D833">
        <v>0</v>
      </c>
      <c r="E833" t="b">
        <v>0</v>
      </c>
    </row>
    <row r="834" spans="1:5" x14ac:dyDescent="0.3">
      <c r="A834" t="s">
        <v>3171</v>
      </c>
      <c r="B834">
        <v>1</v>
      </c>
      <c r="C834">
        <v>500</v>
      </c>
      <c r="D834">
        <v>3</v>
      </c>
      <c r="E834" t="b">
        <v>0</v>
      </c>
    </row>
    <row r="835" spans="1:5" x14ac:dyDescent="0.3">
      <c r="A835" t="s">
        <v>1367</v>
      </c>
      <c r="B835">
        <v>1</v>
      </c>
      <c r="C835">
        <v>39</v>
      </c>
      <c r="D835">
        <v>4</v>
      </c>
      <c r="E835" t="b">
        <v>1</v>
      </c>
    </row>
    <row r="836" spans="1:5" x14ac:dyDescent="0.3">
      <c r="A836" t="s">
        <v>3172</v>
      </c>
      <c r="B836">
        <v>1</v>
      </c>
      <c r="C836">
        <v>84</v>
      </c>
      <c r="D836">
        <v>0</v>
      </c>
      <c r="E836" t="b">
        <v>0</v>
      </c>
    </row>
    <row r="837" spans="1:5" x14ac:dyDescent="0.3">
      <c r="A837" t="s">
        <v>3173</v>
      </c>
      <c r="B837">
        <v>1</v>
      </c>
      <c r="C837">
        <v>16</v>
      </c>
      <c r="D837">
        <v>5</v>
      </c>
      <c r="E837" t="b">
        <v>0</v>
      </c>
    </row>
    <row r="838" spans="1:5" x14ac:dyDescent="0.3">
      <c r="A838" t="s">
        <v>3174</v>
      </c>
      <c r="B838">
        <v>1</v>
      </c>
      <c r="C838">
        <v>24</v>
      </c>
      <c r="D838">
        <v>0</v>
      </c>
      <c r="E838" t="b">
        <v>0</v>
      </c>
    </row>
    <row r="839" spans="1:5" x14ac:dyDescent="0.3">
      <c r="A839" t="s">
        <v>3175</v>
      </c>
      <c r="B839">
        <v>4</v>
      </c>
      <c r="C839">
        <v>308</v>
      </c>
      <c r="D839">
        <v>0.25</v>
      </c>
      <c r="E839" t="b">
        <v>0</v>
      </c>
    </row>
    <row r="840" spans="1:5" x14ac:dyDescent="0.3">
      <c r="A840" t="s">
        <v>1732</v>
      </c>
      <c r="B840">
        <v>2</v>
      </c>
      <c r="C840">
        <v>261.5</v>
      </c>
      <c r="D840">
        <v>3</v>
      </c>
      <c r="E840" t="b">
        <v>0</v>
      </c>
    </row>
    <row r="841" spans="1:5" x14ac:dyDescent="0.3">
      <c r="A841" t="s">
        <v>76</v>
      </c>
      <c r="B841">
        <v>3</v>
      </c>
      <c r="C841">
        <v>135.66666666666666</v>
      </c>
      <c r="D841">
        <v>1.3333333333333333</v>
      </c>
      <c r="E841" t="b">
        <v>0</v>
      </c>
    </row>
    <row r="842" spans="1:5" x14ac:dyDescent="0.3">
      <c r="A842" t="s">
        <v>77</v>
      </c>
      <c r="B842">
        <v>7</v>
      </c>
      <c r="C842">
        <v>86.142857142857139</v>
      </c>
      <c r="D842">
        <v>0.42857142857142855</v>
      </c>
      <c r="E842" t="b">
        <v>0</v>
      </c>
    </row>
    <row r="843" spans="1:5" x14ac:dyDescent="0.3">
      <c r="A843" t="s">
        <v>3176</v>
      </c>
      <c r="B843">
        <v>1</v>
      </c>
      <c r="C843">
        <v>214</v>
      </c>
      <c r="D843">
        <v>0</v>
      </c>
      <c r="E843" t="b">
        <v>0</v>
      </c>
    </row>
    <row r="844" spans="1:5" x14ac:dyDescent="0.3">
      <c r="A844" t="s">
        <v>78</v>
      </c>
      <c r="B844">
        <v>1</v>
      </c>
      <c r="C844">
        <v>140</v>
      </c>
      <c r="D844">
        <v>1</v>
      </c>
      <c r="E844" t="b">
        <v>0</v>
      </c>
    </row>
    <row r="845" spans="1:5" x14ac:dyDescent="0.3">
      <c r="A845" t="s">
        <v>3177</v>
      </c>
      <c r="B845">
        <v>1</v>
      </c>
      <c r="C845">
        <v>28</v>
      </c>
      <c r="D845">
        <v>0</v>
      </c>
      <c r="E845" t="b">
        <v>0</v>
      </c>
    </row>
    <row r="846" spans="1:5" x14ac:dyDescent="0.3">
      <c r="A846" t="s">
        <v>1733</v>
      </c>
      <c r="B846">
        <v>1</v>
      </c>
      <c r="C846">
        <v>423</v>
      </c>
      <c r="D846">
        <v>0</v>
      </c>
      <c r="E846" t="b">
        <v>0</v>
      </c>
    </row>
    <row r="847" spans="1:5" x14ac:dyDescent="0.3">
      <c r="A847" t="s">
        <v>3178</v>
      </c>
      <c r="B847">
        <v>3</v>
      </c>
      <c r="C847">
        <v>240.33333333333334</v>
      </c>
      <c r="D847">
        <v>2.3333333333333335</v>
      </c>
      <c r="E847" t="b">
        <v>0</v>
      </c>
    </row>
    <row r="848" spans="1:5" x14ac:dyDescent="0.3">
      <c r="A848" s="1" t="s">
        <v>3179</v>
      </c>
      <c r="B848">
        <v>1</v>
      </c>
      <c r="C848">
        <v>51</v>
      </c>
      <c r="D848">
        <v>1</v>
      </c>
      <c r="E848" t="b">
        <v>0</v>
      </c>
    </row>
    <row r="849" spans="1:5" x14ac:dyDescent="0.3">
      <c r="A849" t="s">
        <v>3180</v>
      </c>
      <c r="B849">
        <v>2</v>
      </c>
      <c r="C849">
        <v>116</v>
      </c>
      <c r="D849">
        <v>2</v>
      </c>
      <c r="E849" t="b">
        <v>0</v>
      </c>
    </row>
    <row r="850" spans="1:5" x14ac:dyDescent="0.3">
      <c r="A850" t="s">
        <v>3181</v>
      </c>
      <c r="B850">
        <v>1</v>
      </c>
      <c r="C850">
        <v>41</v>
      </c>
      <c r="D850">
        <v>4</v>
      </c>
      <c r="E850" t="b">
        <v>0</v>
      </c>
    </row>
    <row r="851" spans="1:5" x14ac:dyDescent="0.3">
      <c r="A851" t="s">
        <v>3182</v>
      </c>
      <c r="B851">
        <v>1</v>
      </c>
      <c r="C851">
        <v>36</v>
      </c>
      <c r="D851">
        <v>0</v>
      </c>
      <c r="E851" t="b">
        <v>0</v>
      </c>
    </row>
    <row r="852" spans="1:5" x14ac:dyDescent="0.3">
      <c r="A852" s="1" t="s">
        <v>3183</v>
      </c>
      <c r="B852">
        <v>2</v>
      </c>
      <c r="C852">
        <v>281</v>
      </c>
      <c r="D852">
        <v>2</v>
      </c>
      <c r="E852" t="b">
        <v>0</v>
      </c>
    </row>
    <row r="853" spans="1:5" x14ac:dyDescent="0.3">
      <c r="A853" t="s">
        <v>3184</v>
      </c>
      <c r="B853">
        <v>2</v>
      </c>
      <c r="C853">
        <v>45.5</v>
      </c>
      <c r="D853">
        <v>4.5</v>
      </c>
      <c r="E853" t="b">
        <v>0</v>
      </c>
    </row>
    <row r="854" spans="1:5" x14ac:dyDescent="0.3">
      <c r="A854" s="1" t="s">
        <v>3185</v>
      </c>
      <c r="B854">
        <v>5</v>
      </c>
      <c r="C854">
        <v>87.6</v>
      </c>
      <c r="D854">
        <v>0</v>
      </c>
      <c r="E854" t="b">
        <v>0</v>
      </c>
    </row>
    <row r="855" spans="1:5" x14ac:dyDescent="0.3">
      <c r="A855" t="s">
        <v>1734</v>
      </c>
      <c r="B855">
        <v>1</v>
      </c>
      <c r="C855">
        <v>257</v>
      </c>
      <c r="D855">
        <v>1</v>
      </c>
      <c r="E855" t="b">
        <v>0</v>
      </c>
    </row>
    <row r="856" spans="1:5" x14ac:dyDescent="0.3">
      <c r="A856" t="s">
        <v>3186</v>
      </c>
      <c r="B856">
        <v>1</v>
      </c>
      <c r="C856">
        <v>159</v>
      </c>
      <c r="D856">
        <v>0</v>
      </c>
      <c r="E856" t="b">
        <v>0</v>
      </c>
    </row>
    <row r="857" spans="1:5" x14ac:dyDescent="0.3">
      <c r="A857" t="s">
        <v>3187</v>
      </c>
      <c r="B857">
        <v>1</v>
      </c>
      <c r="C857">
        <v>134</v>
      </c>
      <c r="D857">
        <v>1</v>
      </c>
      <c r="E857" t="b">
        <v>0</v>
      </c>
    </row>
    <row r="858" spans="1:5" x14ac:dyDescent="0.3">
      <c r="A858" t="s">
        <v>79</v>
      </c>
      <c r="B858">
        <v>1</v>
      </c>
      <c r="C858">
        <v>307</v>
      </c>
      <c r="D858">
        <v>5</v>
      </c>
      <c r="E858" t="b">
        <v>0</v>
      </c>
    </row>
    <row r="859" spans="1:5" x14ac:dyDescent="0.3">
      <c r="A859" t="s">
        <v>3188</v>
      </c>
      <c r="B859">
        <v>1</v>
      </c>
      <c r="C859">
        <v>30</v>
      </c>
      <c r="D859">
        <v>0</v>
      </c>
      <c r="E859" t="b">
        <v>0</v>
      </c>
    </row>
    <row r="860" spans="1:5" x14ac:dyDescent="0.3">
      <c r="A860" t="s">
        <v>3189</v>
      </c>
      <c r="B860">
        <v>1</v>
      </c>
      <c r="C860">
        <v>112</v>
      </c>
      <c r="D860">
        <v>2</v>
      </c>
      <c r="E860" t="b">
        <v>0</v>
      </c>
    </row>
    <row r="861" spans="1:5" x14ac:dyDescent="0.3">
      <c r="A861" t="s">
        <v>3190</v>
      </c>
      <c r="B861">
        <v>2</v>
      </c>
      <c r="C861">
        <v>164</v>
      </c>
      <c r="D861">
        <v>1.5</v>
      </c>
      <c r="E861" t="b">
        <v>0</v>
      </c>
    </row>
    <row r="862" spans="1:5" x14ac:dyDescent="0.3">
      <c r="A862" t="s">
        <v>3191</v>
      </c>
      <c r="B862">
        <v>1</v>
      </c>
      <c r="C862">
        <v>70</v>
      </c>
      <c r="D862">
        <v>0</v>
      </c>
      <c r="E862" t="b">
        <v>0</v>
      </c>
    </row>
    <row r="863" spans="1:5" x14ac:dyDescent="0.3">
      <c r="A863" t="s">
        <v>80</v>
      </c>
      <c r="B863">
        <v>1</v>
      </c>
      <c r="C863">
        <v>451</v>
      </c>
      <c r="D863">
        <v>3</v>
      </c>
      <c r="E863" t="b">
        <v>0</v>
      </c>
    </row>
    <row r="864" spans="1:5" x14ac:dyDescent="0.3">
      <c r="A864" t="s">
        <v>3192</v>
      </c>
      <c r="B864">
        <v>1</v>
      </c>
      <c r="C864">
        <v>18</v>
      </c>
      <c r="D864">
        <v>0</v>
      </c>
      <c r="E864" t="b">
        <v>0</v>
      </c>
    </row>
    <row r="865" spans="1:5" x14ac:dyDescent="0.3">
      <c r="A865" t="s">
        <v>81</v>
      </c>
      <c r="B865">
        <v>1</v>
      </c>
      <c r="C865">
        <v>128</v>
      </c>
      <c r="D865">
        <v>0</v>
      </c>
      <c r="E865" t="b">
        <v>0</v>
      </c>
    </row>
    <row r="866" spans="1:5" x14ac:dyDescent="0.3">
      <c r="A866" t="s">
        <v>3193</v>
      </c>
      <c r="B866">
        <v>1</v>
      </c>
      <c r="C866">
        <v>705</v>
      </c>
      <c r="D866">
        <v>1</v>
      </c>
      <c r="E866" t="b">
        <v>0</v>
      </c>
    </row>
    <row r="867" spans="1:5" x14ac:dyDescent="0.3">
      <c r="A867" t="s">
        <v>3194</v>
      </c>
      <c r="B867">
        <v>1</v>
      </c>
      <c r="C867">
        <v>18</v>
      </c>
      <c r="D867">
        <v>5</v>
      </c>
      <c r="E867" t="b">
        <v>0</v>
      </c>
    </row>
    <row r="868" spans="1:5" x14ac:dyDescent="0.3">
      <c r="A868" t="s">
        <v>1735</v>
      </c>
      <c r="B868">
        <v>1</v>
      </c>
      <c r="C868">
        <v>35</v>
      </c>
      <c r="D868">
        <v>0</v>
      </c>
      <c r="E868" t="b">
        <v>0</v>
      </c>
    </row>
    <row r="869" spans="1:5" x14ac:dyDescent="0.3">
      <c r="A869" t="s">
        <v>3195</v>
      </c>
      <c r="B869">
        <v>1</v>
      </c>
      <c r="C869">
        <v>99</v>
      </c>
      <c r="D869">
        <v>4</v>
      </c>
      <c r="E869" t="b">
        <v>0</v>
      </c>
    </row>
    <row r="870" spans="1:5" x14ac:dyDescent="0.3">
      <c r="A870" t="s">
        <v>3196</v>
      </c>
      <c r="B870">
        <v>1</v>
      </c>
      <c r="C870">
        <v>18</v>
      </c>
      <c r="D870">
        <v>0</v>
      </c>
      <c r="E870" t="b">
        <v>0</v>
      </c>
    </row>
    <row r="871" spans="1:5" x14ac:dyDescent="0.3">
      <c r="A871" t="s">
        <v>3197</v>
      </c>
      <c r="B871">
        <v>1</v>
      </c>
      <c r="C871">
        <v>101</v>
      </c>
      <c r="D871">
        <v>1</v>
      </c>
      <c r="E871" t="b">
        <v>0</v>
      </c>
    </row>
    <row r="872" spans="1:5" x14ac:dyDescent="0.3">
      <c r="A872" t="s">
        <v>3198</v>
      </c>
      <c r="B872">
        <v>1</v>
      </c>
      <c r="C872">
        <v>21</v>
      </c>
      <c r="D872">
        <v>5</v>
      </c>
      <c r="E872" t="b">
        <v>0</v>
      </c>
    </row>
    <row r="873" spans="1:5" x14ac:dyDescent="0.3">
      <c r="A873" t="s">
        <v>3199</v>
      </c>
      <c r="B873">
        <v>1</v>
      </c>
      <c r="C873">
        <v>38</v>
      </c>
      <c r="D873">
        <v>4</v>
      </c>
      <c r="E873" t="b">
        <v>0</v>
      </c>
    </row>
    <row r="874" spans="1:5" x14ac:dyDescent="0.3">
      <c r="A874" t="s">
        <v>1736</v>
      </c>
      <c r="B874">
        <v>1</v>
      </c>
      <c r="C874">
        <v>84</v>
      </c>
      <c r="D874">
        <v>0</v>
      </c>
      <c r="E874" t="b">
        <v>0</v>
      </c>
    </row>
    <row r="875" spans="1:5" x14ac:dyDescent="0.3">
      <c r="A875" t="s">
        <v>3200</v>
      </c>
      <c r="B875">
        <v>1</v>
      </c>
      <c r="C875">
        <v>24</v>
      </c>
      <c r="D875">
        <v>0</v>
      </c>
      <c r="E875" t="b">
        <v>0</v>
      </c>
    </row>
    <row r="876" spans="1:5" x14ac:dyDescent="0.3">
      <c r="A876" t="s">
        <v>1737</v>
      </c>
      <c r="B876">
        <v>1</v>
      </c>
      <c r="C876">
        <v>281</v>
      </c>
      <c r="D876">
        <v>3</v>
      </c>
      <c r="E876" t="b">
        <v>0</v>
      </c>
    </row>
    <row r="877" spans="1:5" x14ac:dyDescent="0.3">
      <c r="A877" t="s">
        <v>1738</v>
      </c>
      <c r="B877">
        <v>2</v>
      </c>
      <c r="C877">
        <v>281.5</v>
      </c>
      <c r="D877">
        <v>3</v>
      </c>
      <c r="E877" t="b">
        <v>0</v>
      </c>
    </row>
    <row r="878" spans="1:5" x14ac:dyDescent="0.3">
      <c r="A878" t="s">
        <v>3201</v>
      </c>
      <c r="B878">
        <v>1</v>
      </c>
      <c r="C878">
        <v>207</v>
      </c>
      <c r="D878">
        <v>5</v>
      </c>
      <c r="E878" t="b">
        <v>0</v>
      </c>
    </row>
    <row r="879" spans="1:5" x14ac:dyDescent="0.3">
      <c r="A879" t="s">
        <v>3202</v>
      </c>
      <c r="B879">
        <v>1</v>
      </c>
      <c r="C879">
        <v>37</v>
      </c>
      <c r="D879">
        <v>0</v>
      </c>
      <c r="E879" t="b">
        <v>0</v>
      </c>
    </row>
    <row r="880" spans="1:5" x14ac:dyDescent="0.3">
      <c r="A880" t="s">
        <v>3203</v>
      </c>
      <c r="B880">
        <v>2</v>
      </c>
      <c r="C880">
        <v>114.5</v>
      </c>
      <c r="D880">
        <v>2</v>
      </c>
      <c r="E880" t="b">
        <v>0</v>
      </c>
    </row>
    <row r="881" spans="1:5" x14ac:dyDescent="0.3">
      <c r="A881" t="s">
        <v>3204</v>
      </c>
      <c r="B881">
        <v>1</v>
      </c>
      <c r="C881">
        <v>32</v>
      </c>
      <c r="D881">
        <v>1</v>
      </c>
      <c r="E881" t="b">
        <v>0</v>
      </c>
    </row>
    <row r="882" spans="1:5" x14ac:dyDescent="0.3">
      <c r="A882" t="s">
        <v>3205</v>
      </c>
      <c r="B882">
        <v>1</v>
      </c>
      <c r="C882">
        <v>24</v>
      </c>
      <c r="D882">
        <v>2</v>
      </c>
      <c r="E882" t="b">
        <v>0</v>
      </c>
    </row>
    <row r="883" spans="1:5" x14ac:dyDescent="0.3">
      <c r="A883" t="s">
        <v>3206</v>
      </c>
      <c r="B883">
        <v>3</v>
      </c>
      <c r="C883">
        <v>63</v>
      </c>
      <c r="D883">
        <v>0</v>
      </c>
      <c r="E883" t="b">
        <v>0</v>
      </c>
    </row>
    <row r="884" spans="1:5" x14ac:dyDescent="0.3">
      <c r="A884" t="s">
        <v>3207</v>
      </c>
      <c r="B884">
        <v>2</v>
      </c>
      <c r="C884">
        <v>194</v>
      </c>
      <c r="D884">
        <v>2.5</v>
      </c>
      <c r="E884" t="b">
        <v>0</v>
      </c>
    </row>
    <row r="885" spans="1:5" x14ac:dyDescent="0.3">
      <c r="A885" t="s">
        <v>3208</v>
      </c>
      <c r="B885">
        <v>1</v>
      </c>
      <c r="C885">
        <v>199</v>
      </c>
      <c r="D885">
        <v>5</v>
      </c>
      <c r="E885" t="b">
        <v>0</v>
      </c>
    </row>
    <row r="886" spans="1:5" x14ac:dyDescent="0.3">
      <c r="A886" t="s">
        <v>3209</v>
      </c>
      <c r="B886">
        <v>1</v>
      </c>
      <c r="C886">
        <v>68</v>
      </c>
      <c r="D886">
        <v>5</v>
      </c>
      <c r="E886" t="b">
        <v>0</v>
      </c>
    </row>
    <row r="887" spans="1:5" x14ac:dyDescent="0.3">
      <c r="A887" t="s">
        <v>3210</v>
      </c>
      <c r="B887">
        <v>2</v>
      </c>
      <c r="C887">
        <v>130</v>
      </c>
      <c r="D887">
        <v>3</v>
      </c>
      <c r="E887" t="b">
        <v>0</v>
      </c>
    </row>
    <row r="888" spans="1:5" x14ac:dyDescent="0.3">
      <c r="A888" t="s">
        <v>3211</v>
      </c>
      <c r="B888">
        <v>1</v>
      </c>
      <c r="C888">
        <v>14</v>
      </c>
      <c r="D888">
        <v>0</v>
      </c>
      <c r="E888" t="b">
        <v>0</v>
      </c>
    </row>
    <row r="889" spans="1:5" x14ac:dyDescent="0.3">
      <c r="A889" t="s">
        <v>82</v>
      </c>
      <c r="B889">
        <v>1</v>
      </c>
      <c r="C889">
        <v>110</v>
      </c>
      <c r="D889">
        <v>0</v>
      </c>
      <c r="E889" t="b">
        <v>0</v>
      </c>
    </row>
    <row r="890" spans="1:5" x14ac:dyDescent="0.3">
      <c r="A890" t="s">
        <v>3212</v>
      </c>
      <c r="B890">
        <v>1</v>
      </c>
      <c r="C890">
        <v>78</v>
      </c>
      <c r="D890">
        <v>3</v>
      </c>
      <c r="E890" t="b">
        <v>0</v>
      </c>
    </row>
    <row r="891" spans="1:5" x14ac:dyDescent="0.3">
      <c r="A891" t="s">
        <v>3213</v>
      </c>
      <c r="B891">
        <v>1</v>
      </c>
      <c r="C891">
        <v>21</v>
      </c>
      <c r="D891">
        <v>3</v>
      </c>
      <c r="E891" t="b">
        <v>0</v>
      </c>
    </row>
    <row r="892" spans="1:5" x14ac:dyDescent="0.3">
      <c r="A892" t="s">
        <v>3214</v>
      </c>
      <c r="B892">
        <v>1</v>
      </c>
      <c r="C892">
        <v>22</v>
      </c>
      <c r="D892">
        <v>0</v>
      </c>
      <c r="E892" t="b">
        <v>0</v>
      </c>
    </row>
    <row r="893" spans="1:5" x14ac:dyDescent="0.3">
      <c r="A893" t="s">
        <v>83</v>
      </c>
      <c r="B893">
        <v>1</v>
      </c>
      <c r="C893">
        <v>77</v>
      </c>
      <c r="D893">
        <v>0</v>
      </c>
      <c r="E893" t="b">
        <v>0</v>
      </c>
    </row>
    <row r="894" spans="1:5" x14ac:dyDescent="0.3">
      <c r="A894" t="s">
        <v>3215</v>
      </c>
      <c r="B894">
        <v>1</v>
      </c>
      <c r="C894">
        <v>107</v>
      </c>
      <c r="D894">
        <v>0</v>
      </c>
      <c r="E894" t="b">
        <v>0</v>
      </c>
    </row>
    <row r="895" spans="1:5" x14ac:dyDescent="0.3">
      <c r="A895" t="s">
        <v>3216</v>
      </c>
      <c r="B895">
        <v>1</v>
      </c>
      <c r="C895">
        <v>28</v>
      </c>
      <c r="D895">
        <v>0</v>
      </c>
      <c r="E895" t="b">
        <v>0</v>
      </c>
    </row>
    <row r="896" spans="1:5" x14ac:dyDescent="0.3">
      <c r="A896" t="s">
        <v>3217</v>
      </c>
      <c r="B896">
        <v>1</v>
      </c>
      <c r="C896">
        <v>42</v>
      </c>
      <c r="D896">
        <v>1</v>
      </c>
      <c r="E896" t="b">
        <v>0</v>
      </c>
    </row>
    <row r="897" spans="1:5" x14ac:dyDescent="0.3">
      <c r="A897" t="s">
        <v>3218</v>
      </c>
      <c r="B897">
        <v>1</v>
      </c>
      <c r="C897">
        <v>42</v>
      </c>
      <c r="D897">
        <v>5</v>
      </c>
      <c r="E897" t="b">
        <v>0</v>
      </c>
    </row>
    <row r="898" spans="1:5" x14ac:dyDescent="0.3">
      <c r="A898" t="s">
        <v>3219</v>
      </c>
      <c r="B898">
        <v>1</v>
      </c>
      <c r="C898">
        <v>41</v>
      </c>
      <c r="D898">
        <v>0</v>
      </c>
      <c r="E898" t="b">
        <v>0</v>
      </c>
    </row>
    <row r="899" spans="1:5" x14ac:dyDescent="0.3">
      <c r="A899" t="s">
        <v>3220</v>
      </c>
      <c r="B899">
        <v>1</v>
      </c>
      <c r="C899">
        <v>34</v>
      </c>
      <c r="D899">
        <v>5</v>
      </c>
      <c r="E899" t="b">
        <v>0</v>
      </c>
    </row>
    <row r="900" spans="1:5" x14ac:dyDescent="0.3">
      <c r="A900" t="s">
        <v>84</v>
      </c>
      <c r="B900">
        <v>1</v>
      </c>
      <c r="C900">
        <v>133</v>
      </c>
      <c r="D900">
        <v>2</v>
      </c>
      <c r="E900" t="b">
        <v>0</v>
      </c>
    </row>
    <row r="901" spans="1:5" x14ac:dyDescent="0.3">
      <c r="A901" t="s">
        <v>3221</v>
      </c>
      <c r="B901">
        <v>4</v>
      </c>
      <c r="C901">
        <v>125.75</v>
      </c>
      <c r="D901">
        <v>0</v>
      </c>
      <c r="E901" t="b">
        <v>0</v>
      </c>
    </row>
    <row r="902" spans="1:5" x14ac:dyDescent="0.3">
      <c r="A902" t="s">
        <v>3222</v>
      </c>
      <c r="B902">
        <v>1</v>
      </c>
      <c r="C902">
        <v>70</v>
      </c>
      <c r="D902">
        <v>2</v>
      </c>
      <c r="E902" t="b">
        <v>0</v>
      </c>
    </row>
    <row r="903" spans="1:5" x14ac:dyDescent="0.3">
      <c r="A903" t="s">
        <v>3223</v>
      </c>
      <c r="B903">
        <v>1</v>
      </c>
      <c r="C903">
        <v>153</v>
      </c>
      <c r="D903">
        <v>2</v>
      </c>
      <c r="E903" t="b">
        <v>0</v>
      </c>
    </row>
    <row r="904" spans="1:5" x14ac:dyDescent="0.3">
      <c r="A904" t="s">
        <v>3224</v>
      </c>
      <c r="B904">
        <v>1</v>
      </c>
      <c r="C904">
        <v>72</v>
      </c>
      <c r="D904">
        <v>5</v>
      </c>
      <c r="E904" t="b">
        <v>0</v>
      </c>
    </row>
    <row r="905" spans="1:5" x14ac:dyDescent="0.3">
      <c r="A905" t="s">
        <v>3225</v>
      </c>
      <c r="B905">
        <v>1</v>
      </c>
      <c r="C905">
        <v>278</v>
      </c>
      <c r="D905">
        <v>0</v>
      </c>
      <c r="E905" t="b">
        <v>0</v>
      </c>
    </row>
    <row r="906" spans="1:5" x14ac:dyDescent="0.3">
      <c r="A906" t="s">
        <v>3226</v>
      </c>
      <c r="B906">
        <v>1</v>
      </c>
      <c r="C906">
        <v>68</v>
      </c>
      <c r="D906">
        <v>0</v>
      </c>
      <c r="E906" t="b">
        <v>0</v>
      </c>
    </row>
    <row r="907" spans="1:5" x14ac:dyDescent="0.3">
      <c r="A907" t="s">
        <v>3227</v>
      </c>
      <c r="B907">
        <v>1</v>
      </c>
      <c r="C907">
        <v>43</v>
      </c>
      <c r="D907">
        <v>0</v>
      </c>
      <c r="E907" t="b">
        <v>0</v>
      </c>
    </row>
    <row r="908" spans="1:5" x14ac:dyDescent="0.3">
      <c r="A908" t="s">
        <v>3228</v>
      </c>
      <c r="B908">
        <v>1</v>
      </c>
      <c r="C908">
        <v>22</v>
      </c>
      <c r="D908">
        <v>0</v>
      </c>
      <c r="E908" t="b">
        <v>0</v>
      </c>
    </row>
    <row r="909" spans="1:5" x14ac:dyDescent="0.3">
      <c r="A909" t="s">
        <v>3229</v>
      </c>
      <c r="B909">
        <v>1</v>
      </c>
      <c r="C909">
        <v>14</v>
      </c>
      <c r="D909">
        <v>0</v>
      </c>
      <c r="E909" t="b">
        <v>1</v>
      </c>
    </row>
    <row r="910" spans="1:5" x14ac:dyDescent="0.3">
      <c r="A910" t="s">
        <v>3230</v>
      </c>
      <c r="B910">
        <v>1</v>
      </c>
      <c r="C910">
        <v>34</v>
      </c>
      <c r="D910">
        <v>0</v>
      </c>
      <c r="E910" t="b">
        <v>0</v>
      </c>
    </row>
    <row r="911" spans="1:5" x14ac:dyDescent="0.3">
      <c r="A911" t="s">
        <v>3231</v>
      </c>
      <c r="B911">
        <v>1</v>
      </c>
      <c r="C911">
        <v>321</v>
      </c>
      <c r="D911">
        <v>4</v>
      </c>
      <c r="E911" t="b">
        <v>0</v>
      </c>
    </row>
    <row r="912" spans="1:5" x14ac:dyDescent="0.3">
      <c r="A912" t="s">
        <v>85</v>
      </c>
      <c r="B912">
        <v>2</v>
      </c>
      <c r="C912">
        <v>203</v>
      </c>
      <c r="D912">
        <v>3.5</v>
      </c>
      <c r="E912" t="b">
        <v>0</v>
      </c>
    </row>
    <row r="913" spans="1:5" x14ac:dyDescent="0.3">
      <c r="A913" t="s">
        <v>3232</v>
      </c>
      <c r="B913">
        <v>1</v>
      </c>
      <c r="C913">
        <v>25</v>
      </c>
      <c r="D913">
        <v>0</v>
      </c>
      <c r="E913" t="b">
        <v>0</v>
      </c>
    </row>
    <row r="914" spans="1:5" x14ac:dyDescent="0.3">
      <c r="A914" t="s">
        <v>1368</v>
      </c>
      <c r="B914">
        <v>1</v>
      </c>
      <c r="C914">
        <v>177</v>
      </c>
      <c r="D914">
        <v>2</v>
      </c>
      <c r="E914" t="b">
        <v>0</v>
      </c>
    </row>
    <row r="915" spans="1:5" x14ac:dyDescent="0.3">
      <c r="A915" t="s">
        <v>3233</v>
      </c>
      <c r="B915">
        <v>2</v>
      </c>
      <c r="C915">
        <v>73</v>
      </c>
      <c r="D915">
        <v>0</v>
      </c>
      <c r="E915" t="b">
        <v>0</v>
      </c>
    </row>
    <row r="916" spans="1:5" x14ac:dyDescent="0.3">
      <c r="A916" t="s">
        <v>86</v>
      </c>
      <c r="B916">
        <v>1</v>
      </c>
      <c r="C916">
        <v>50</v>
      </c>
      <c r="D916">
        <v>1</v>
      </c>
      <c r="E916" t="b">
        <v>0</v>
      </c>
    </row>
    <row r="917" spans="1:5" x14ac:dyDescent="0.3">
      <c r="A917" t="s">
        <v>3234</v>
      </c>
      <c r="B917">
        <v>1</v>
      </c>
      <c r="C917">
        <v>353</v>
      </c>
      <c r="D917">
        <v>5</v>
      </c>
      <c r="E917" t="b">
        <v>0</v>
      </c>
    </row>
    <row r="918" spans="1:5" x14ac:dyDescent="0.3">
      <c r="A918" t="s">
        <v>3235</v>
      </c>
      <c r="B918">
        <v>1</v>
      </c>
      <c r="C918">
        <v>193</v>
      </c>
      <c r="D918">
        <v>0</v>
      </c>
      <c r="E918" t="b">
        <v>0</v>
      </c>
    </row>
    <row r="919" spans="1:5" x14ac:dyDescent="0.3">
      <c r="A919" t="s">
        <v>3236</v>
      </c>
      <c r="B919">
        <v>1</v>
      </c>
      <c r="C919">
        <v>209</v>
      </c>
      <c r="D919">
        <v>4</v>
      </c>
      <c r="E919" t="b">
        <v>0</v>
      </c>
    </row>
    <row r="920" spans="1:5" x14ac:dyDescent="0.3">
      <c r="A920" t="s">
        <v>87</v>
      </c>
      <c r="B920">
        <v>1</v>
      </c>
      <c r="C920">
        <v>52</v>
      </c>
      <c r="D920">
        <v>3</v>
      </c>
      <c r="E920" t="b">
        <v>0</v>
      </c>
    </row>
    <row r="921" spans="1:5" x14ac:dyDescent="0.3">
      <c r="A921" t="s">
        <v>3237</v>
      </c>
      <c r="B921">
        <v>1</v>
      </c>
      <c r="C921">
        <v>134</v>
      </c>
      <c r="D921">
        <v>0</v>
      </c>
      <c r="E921" t="b">
        <v>0</v>
      </c>
    </row>
    <row r="922" spans="1:5" x14ac:dyDescent="0.3">
      <c r="A922" t="s">
        <v>3238</v>
      </c>
      <c r="B922">
        <v>1</v>
      </c>
      <c r="C922">
        <v>20</v>
      </c>
      <c r="D922">
        <v>4</v>
      </c>
      <c r="E922" t="b">
        <v>0</v>
      </c>
    </row>
    <row r="923" spans="1:5" x14ac:dyDescent="0.3">
      <c r="A923" t="s">
        <v>3239</v>
      </c>
      <c r="B923">
        <v>1</v>
      </c>
      <c r="C923">
        <v>82</v>
      </c>
      <c r="D923">
        <v>0</v>
      </c>
      <c r="E923" t="b">
        <v>0</v>
      </c>
    </row>
    <row r="924" spans="1:5" x14ac:dyDescent="0.3">
      <c r="A924" t="s">
        <v>3240</v>
      </c>
      <c r="B924">
        <v>1</v>
      </c>
      <c r="C924">
        <v>88</v>
      </c>
      <c r="D924">
        <v>5</v>
      </c>
      <c r="E924" t="b">
        <v>0</v>
      </c>
    </row>
    <row r="925" spans="1:5" x14ac:dyDescent="0.3">
      <c r="A925" t="s">
        <v>3241</v>
      </c>
      <c r="B925">
        <v>1</v>
      </c>
      <c r="C925">
        <v>240</v>
      </c>
      <c r="D925">
        <v>2</v>
      </c>
      <c r="E925" t="b">
        <v>0</v>
      </c>
    </row>
    <row r="926" spans="1:5" x14ac:dyDescent="0.3">
      <c r="A926" t="s">
        <v>3242</v>
      </c>
      <c r="B926">
        <v>1</v>
      </c>
      <c r="C926">
        <v>22</v>
      </c>
      <c r="D926">
        <v>0</v>
      </c>
      <c r="E926" t="b">
        <v>0</v>
      </c>
    </row>
    <row r="927" spans="1:5" x14ac:dyDescent="0.3">
      <c r="A927" t="s">
        <v>3243</v>
      </c>
      <c r="B927">
        <v>1</v>
      </c>
      <c r="C927">
        <v>47</v>
      </c>
      <c r="D927">
        <v>0</v>
      </c>
      <c r="E927" t="b">
        <v>0</v>
      </c>
    </row>
    <row r="928" spans="1:5" x14ac:dyDescent="0.3">
      <c r="A928" t="s">
        <v>3244</v>
      </c>
      <c r="B928">
        <v>1</v>
      </c>
      <c r="C928">
        <v>168</v>
      </c>
      <c r="D928">
        <v>2</v>
      </c>
      <c r="E928" t="b">
        <v>0</v>
      </c>
    </row>
    <row r="929" spans="1:5" x14ac:dyDescent="0.3">
      <c r="A929" t="s">
        <v>3245</v>
      </c>
      <c r="B929">
        <v>1</v>
      </c>
      <c r="C929">
        <v>127</v>
      </c>
      <c r="D929">
        <v>1</v>
      </c>
      <c r="E929" t="b">
        <v>0</v>
      </c>
    </row>
    <row r="930" spans="1:5" x14ac:dyDescent="0.3">
      <c r="A930" t="s">
        <v>3246</v>
      </c>
      <c r="B930">
        <v>4</v>
      </c>
      <c r="C930">
        <v>185.25</v>
      </c>
      <c r="D930">
        <v>1.5</v>
      </c>
      <c r="E930" t="b">
        <v>0</v>
      </c>
    </row>
    <row r="931" spans="1:5" x14ac:dyDescent="0.3">
      <c r="A931" t="s">
        <v>3247</v>
      </c>
      <c r="B931">
        <v>6</v>
      </c>
      <c r="C931">
        <v>298.16666666666669</v>
      </c>
      <c r="D931">
        <v>4.333333333333333</v>
      </c>
      <c r="E931" t="b">
        <v>0</v>
      </c>
    </row>
    <row r="932" spans="1:5" x14ac:dyDescent="0.3">
      <c r="A932" t="s">
        <v>3248</v>
      </c>
      <c r="B932">
        <v>1</v>
      </c>
      <c r="C932">
        <v>39</v>
      </c>
      <c r="D932">
        <v>5</v>
      </c>
      <c r="E932" t="b">
        <v>0</v>
      </c>
    </row>
    <row r="933" spans="1:5" x14ac:dyDescent="0.3">
      <c r="A933" t="s">
        <v>3249</v>
      </c>
      <c r="B933">
        <v>2</v>
      </c>
      <c r="C933">
        <v>179</v>
      </c>
      <c r="D933">
        <v>2</v>
      </c>
      <c r="E933" t="b">
        <v>0</v>
      </c>
    </row>
    <row r="934" spans="1:5" x14ac:dyDescent="0.3">
      <c r="A934" t="s">
        <v>3250</v>
      </c>
      <c r="B934">
        <v>1</v>
      </c>
      <c r="C934">
        <v>353</v>
      </c>
      <c r="D934">
        <v>4</v>
      </c>
      <c r="E934" t="b">
        <v>0</v>
      </c>
    </row>
    <row r="935" spans="1:5" x14ac:dyDescent="0.3">
      <c r="A935" t="s">
        <v>88</v>
      </c>
      <c r="B935">
        <v>2</v>
      </c>
      <c r="C935">
        <v>35.5</v>
      </c>
      <c r="D935">
        <v>2.5</v>
      </c>
      <c r="E935" t="b">
        <v>0</v>
      </c>
    </row>
    <row r="936" spans="1:5" x14ac:dyDescent="0.3">
      <c r="A936" t="s">
        <v>89</v>
      </c>
      <c r="B936">
        <v>1</v>
      </c>
      <c r="C936">
        <v>344</v>
      </c>
      <c r="D936">
        <v>5</v>
      </c>
      <c r="E936" t="b">
        <v>0</v>
      </c>
    </row>
    <row r="937" spans="1:5" x14ac:dyDescent="0.3">
      <c r="A937" t="s">
        <v>3251</v>
      </c>
      <c r="B937">
        <v>1</v>
      </c>
      <c r="C937">
        <v>113</v>
      </c>
      <c r="D937">
        <v>0</v>
      </c>
      <c r="E937" t="b">
        <v>0</v>
      </c>
    </row>
    <row r="938" spans="1:5" x14ac:dyDescent="0.3">
      <c r="A938" t="s">
        <v>3252</v>
      </c>
      <c r="B938">
        <v>1</v>
      </c>
      <c r="C938">
        <v>58</v>
      </c>
      <c r="D938">
        <v>5</v>
      </c>
      <c r="E938" t="b">
        <v>0</v>
      </c>
    </row>
    <row r="939" spans="1:5" x14ac:dyDescent="0.3">
      <c r="A939" t="s">
        <v>3253</v>
      </c>
      <c r="B939">
        <v>1</v>
      </c>
      <c r="C939">
        <v>102</v>
      </c>
      <c r="D939">
        <v>0</v>
      </c>
      <c r="E939" t="b">
        <v>0</v>
      </c>
    </row>
    <row r="940" spans="1:5" x14ac:dyDescent="0.3">
      <c r="A940" t="s">
        <v>3254</v>
      </c>
      <c r="B940">
        <v>1</v>
      </c>
      <c r="C940">
        <v>29</v>
      </c>
      <c r="D940">
        <v>0</v>
      </c>
      <c r="E940" t="b">
        <v>0</v>
      </c>
    </row>
    <row r="941" spans="1:5" x14ac:dyDescent="0.3">
      <c r="A941" t="s">
        <v>3255</v>
      </c>
      <c r="B941">
        <v>2</v>
      </c>
      <c r="C941">
        <v>46.5</v>
      </c>
      <c r="D941">
        <v>0</v>
      </c>
      <c r="E941" t="b">
        <v>0</v>
      </c>
    </row>
    <row r="942" spans="1:5" x14ac:dyDescent="0.3">
      <c r="A942" t="s">
        <v>3256</v>
      </c>
      <c r="B942">
        <v>1</v>
      </c>
      <c r="C942">
        <v>65</v>
      </c>
      <c r="D942">
        <v>0</v>
      </c>
      <c r="E942" t="b">
        <v>0</v>
      </c>
    </row>
    <row r="943" spans="1:5" x14ac:dyDescent="0.3">
      <c r="A943" t="s">
        <v>3257</v>
      </c>
      <c r="B943">
        <v>1</v>
      </c>
      <c r="C943">
        <v>95</v>
      </c>
      <c r="D943">
        <v>3</v>
      </c>
      <c r="E943" t="b">
        <v>0</v>
      </c>
    </row>
    <row r="944" spans="1:5" x14ac:dyDescent="0.3">
      <c r="A944" t="s">
        <v>3258</v>
      </c>
      <c r="B944">
        <v>1</v>
      </c>
      <c r="C944">
        <v>152</v>
      </c>
      <c r="D944">
        <v>3</v>
      </c>
      <c r="E944" t="b">
        <v>0</v>
      </c>
    </row>
    <row r="945" spans="1:5" x14ac:dyDescent="0.3">
      <c r="A945" t="s">
        <v>3259</v>
      </c>
      <c r="B945">
        <v>2</v>
      </c>
      <c r="C945">
        <v>371.5</v>
      </c>
      <c r="D945">
        <v>0</v>
      </c>
      <c r="E945" t="b">
        <v>0</v>
      </c>
    </row>
    <row r="946" spans="1:5" x14ac:dyDescent="0.3">
      <c r="A946" t="s">
        <v>3260</v>
      </c>
      <c r="B946">
        <v>3</v>
      </c>
      <c r="C946">
        <v>98.666666666666671</v>
      </c>
      <c r="D946">
        <v>1.6666666666666667</v>
      </c>
      <c r="E946" t="b">
        <v>0</v>
      </c>
    </row>
    <row r="947" spans="1:5" x14ac:dyDescent="0.3">
      <c r="A947" t="s">
        <v>3261</v>
      </c>
      <c r="B947">
        <v>1</v>
      </c>
      <c r="C947">
        <v>95</v>
      </c>
      <c r="D947">
        <v>2</v>
      </c>
      <c r="E947" t="b">
        <v>0</v>
      </c>
    </row>
    <row r="948" spans="1:5" x14ac:dyDescent="0.3">
      <c r="A948" t="s">
        <v>3262</v>
      </c>
      <c r="B948">
        <v>1</v>
      </c>
      <c r="C948">
        <v>47</v>
      </c>
      <c r="D948">
        <v>0</v>
      </c>
      <c r="E948" t="b">
        <v>0</v>
      </c>
    </row>
    <row r="949" spans="1:5" x14ac:dyDescent="0.3">
      <c r="A949" t="s">
        <v>3263</v>
      </c>
      <c r="B949">
        <v>1</v>
      </c>
      <c r="C949">
        <v>44</v>
      </c>
      <c r="D949">
        <v>0</v>
      </c>
      <c r="E949" t="b">
        <v>0</v>
      </c>
    </row>
    <row r="950" spans="1:5" x14ac:dyDescent="0.3">
      <c r="A950" t="s">
        <v>3264</v>
      </c>
      <c r="B950">
        <v>1</v>
      </c>
      <c r="C950">
        <v>30</v>
      </c>
      <c r="D950">
        <v>0</v>
      </c>
      <c r="E950" t="b">
        <v>0</v>
      </c>
    </row>
    <row r="951" spans="1:5" x14ac:dyDescent="0.3">
      <c r="A951" s="1" t="s">
        <v>90</v>
      </c>
      <c r="B951">
        <v>1</v>
      </c>
      <c r="C951">
        <v>57</v>
      </c>
      <c r="D951">
        <v>3</v>
      </c>
      <c r="E951" t="b">
        <v>0</v>
      </c>
    </row>
    <row r="952" spans="1:5" x14ac:dyDescent="0.3">
      <c r="A952" t="s">
        <v>91</v>
      </c>
      <c r="B952">
        <v>2</v>
      </c>
      <c r="C952">
        <v>122.5</v>
      </c>
      <c r="D952">
        <v>2.5</v>
      </c>
      <c r="E952" t="b">
        <v>0</v>
      </c>
    </row>
    <row r="953" spans="1:5" x14ac:dyDescent="0.3">
      <c r="A953" t="s">
        <v>3265</v>
      </c>
      <c r="B953">
        <v>1</v>
      </c>
      <c r="C953">
        <v>20</v>
      </c>
      <c r="D953">
        <v>0</v>
      </c>
      <c r="E953" t="b">
        <v>0</v>
      </c>
    </row>
    <row r="954" spans="1:5" x14ac:dyDescent="0.3">
      <c r="A954" t="s">
        <v>3266</v>
      </c>
      <c r="B954">
        <v>1</v>
      </c>
      <c r="C954">
        <v>29</v>
      </c>
      <c r="D954">
        <v>5</v>
      </c>
      <c r="E954" t="b">
        <v>0</v>
      </c>
    </row>
    <row r="955" spans="1:5" x14ac:dyDescent="0.3">
      <c r="A955" t="s">
        <v>3267</v>
      </c>
      <c r="B955">
        <v>1</v>
      </c>
      <c r="C955">
        <v>21</v>
      </c>
      <c r="D955">
        <v>4</v>
      </c>
      <c r="E955" t="b">
        <v>0</v>
      </c>
    </row>
    <row r="956" spans="1:5" x14ac:dyDescent="0.3">
      <c r="A956" t="s">
        <v>3268</v>
      </c>
      <c r="B956">
        <v>1</v>
      </c>
      <c r="C956">
        <v>39</v>
      </c>
      <c r="D956">
        <v>4</v>
      </c>
      <c r="E956" t="b">
        <v>0</v>
      </c>
    </row>
    <row r="957" spans="1:5" x14ac:dyDescent="0.3">
      <c r="A957" t="s">
        <v>3269</v>
      </c>
      <c r="B957">
        <v>1</v>
      </c>
      <c r="C957">
        <v>113</v>
      </c>
      <c r="D957">
        <v>0</v>
      </c>
      <c r="E957" t="b">
        <v>0</v>
      </c>
    </row>
    <row r="958" spans="1:5" x14ac:dyDescent="0.3">
      <c r="A958" t="s">
        <v>1739</v>
      </c>
      <c r="B958">
        <v>1</v>
      </c>
      <c r="C958">
        <v>139</v>
      </c>
      <c r="D958">
        <v>2</v>
      </c>
      <c r="E958" t="b">
        <v>0</v>
      </c>
    </row>
    <row r="959" spans="1:5" x14ac:dyDescent="0.3">
      <c r="A959" t="s">
        <v>3270</v>
      </c>
      <c r="B959">
        <v>1</v>
      </c>
      <c r="C959">
        <v>35</v>
      </c>
      <c r="D959">
        <v>0</v>
      </c>
      <c r="E959" t="b">
        <v>0</v>
      </c>
    </row>
    <row r="960" spans="1:5" x14ac:dyDescent="0.3">
      <c r="A960" t="s">
        <v>3271</v>
      </c>
      <c r="B960">
        <v>1</v>
      </c>
      <c r="C960">
        <v>22</v>
      </c>
      <c r="D960">
        <v>0</v>
      </c>
      <c r="E960" t="b">
        <v>0</v>
      </c>
    </row>
    <row r="961" spans="1:5" x14ac:dyDescent="0.3">
      <c r="A961" t="s">
        <v>1740</v>
      </c>
      <c r="B961">
        <v>1</v>
      </c>
      <c r="C961">
        <v>396</v>
      </c>
      <c r="D961">
        <v>5</v>
      </c>
      <c r="E961" t="b">
        <v>0</v>
      </c>
    </row>
    <row r="962" spans="1:5" x14ac:dyDescent="0.3">
      <c r="A962" s="1" t="s">
        <v>3272</v>
      </c>
      <c r="B962">
        <v>2</v>
      </c>
      <c r="C962">
        <v>63.5</v>
      </c>
      <c r="D962">
        <v>2.5</v>
      </c>
      <c r="E962" t="b">
        <v>0</v>
      </c>
    </row>
    <row r="963" spans="1:5" x14ac:dyDescent="0.3">
      <c r="A963" t="s">
        <v>3273</v>
      </c>
      <c r="B963">
        <v>1</v>
      </c>
      <c r="C963">
        <v>501</v>
      </c>
      <c r="D963">
        <v>4</v>
      </c>
      <c r="E963" t="b">
        <v>0</v>
      </c>
    </row>
    <row r="964" spans="1:5" x14ac:dyDescent="0.3">
      <c r="A964" t="s">
        <v>3274</v>
      </c>
      <c r="B964">
        <v>1</v>
      </c>
      <c r="C964">
        <v>78</v>
      </c>
      <c r="D964">
        <v>0</v>
      </c>
      <c r="E964" t="b">
        <v>0</v>
      </c>
    </row>
    <row r="965" spans="1:5" x14ac:dyDescent="0.3">
      <c r="A965" t="s">
        <v>3275</v>
      </c>
      <c r="B965">
        <v>1</v>
      </c>
      <c r="C965">
        <v>20</v>
      </c>
      <c r="D965">
        <v>0</v>
      </c>
      <c r="E965" t="b">
        <v>0</v>
      </c>
    </row>
    <row r="966" spans="1:5" x14ac:dyDescent="0.3">
      <c r="A966" t="s">
        <v>92</v>
      </c>
      <c r="B966">
        <v>2</v>
      </c>
      <c r="C966">
        <v>78.5</v>
      </c>
      <c r="D966">
        <v>1</v>
      </c>
      <c r="E966" t="b">
        <v>0</v>
      </c>
    </row>
    <row r="967" spans="1:5" x14ac:dyDescent="0.3">
      <c r="A967" t="s">
        <v>3276</v>
      </c>
      <c r="B967">
        <v>1</v>
      </c>
      <c r="C967">
        <v>30</v>
      </c>
      <c r="D967">
        <v>0</v>
      </c>
      <c r="E967" t="b">
        <v>0</v>
      </c>
    </row>
    <row r="968" spans="1:5" x14ac:dyDescent="0.3">
      <c r="A968" t="s">
        <v>93</v>
      </c>
      <c r="B968">
        <v>4</v>
      </c>
      <c r="C968">
        <v>206</v>
      </c>
      <c r="D968">
        <v>4</v>
      </c>
      <c r="E968" t="b">
        <v>0</v>
      </c>
    </row>
    <row r="969" spans="1:5" x14ac:dyDescent="0.3">
      <c r="A969" t="s">
        <v>3277</v>
      </c>
      <c r="B969">
        <v>1</v>
      </c>
      <c r="C969">
        <v>64</v>
      </c>
      <c r="D969">
        <v>0</v>
      </c>
      <c r="E969" t="b">
        <v>0</v>
      </c>
    </row>
    <row r="970" spans="1:5" x14ac:dyDescent="0.3">
      <c r="A970" t="s">
        <v>3278</v>
      </c>
      <c r="B970">
        <v>1</v>
      </c>
      <c r="C970">
        <v>78</v>
      </c>
      <c r="D970">
        <v>0</v>
      </c>
      <c r="E970" t="b">
        <v>0</v>
      </c>
    </row>
    <row r="971" spans="1:5" x14ac:dyDescent="0.3">
      <c r="A971" t="s">
        <v>3279</v>
      </c>
      <c r="B971">
        <v>1</v>
      </c>
      <c r="C971">
        <v>148</v>
      </c>
      <c r="D971">
        <v>0</v>
      </c>
      <c r="E971" t="b">
        <v>0</v>
      </c>
    </row>
    <row r="972" spans="1:5" x14ac:dyDescent="0.3">
      <c r="A972" t="s">
        <v>3280</v>
      </c>
      <c r="B972">
        <v>2</v>
      </c>
      <c r="C972">
        <v>91.5</v>
      </c>
      <c r="D972">
        <v>1</v>
      </c>
      <c r="E972" t="b">
        <v>0</v>
      </c>
    </row>
    <row r="973" spans="1:5" x14ac:dyDescent="0.3">
      <c r="A973" t="s">
        <v>3281</v>
      </c>
      <c r="B973">
        <v>1</v>
      </c>
      <c r="C973">
        <v>35</v>
      </c>
      <c r="D973">
        <v>0</v>
      </c>
      <c r="E973" t="b">
        <v>0</v>
      </c>
    </row>
    <row r="974" spans="1:5" x14ac:dyDescent="0.3">
      <c r="A974" t="s">
        <v>3282</v>
      </c>
      <c r="B974">
        <v>1</v>
      </c>
      <c r="C974">
        <v>24</v>
      </c>
      <c r="D974">
        <v>0</v>
      </c>
      <c r="E974" t="b">
        <v>0</v>
      </c>
    </row>
    <row r="975" spans="1:5" x14ac:dyDescent="0.3">
      <c r="A975" t="s">
        <v>3283</v>
      </c>
      <c r="B975">
        <v>1</v>
      </c>
      <c r="C975">
        <v>49</v>
      </c>
      <c r="D975">
        <v>5</v>
      </c>
      <c r="E975" t="b">
        <v>0</v>
      </c>
    </row>
    <row r="976" spans="1:5" x14ac:dyDescent="0.3">
      <c r="A976" t="s">
        <v>1741</v>
      </c>
      <c r="B976">
        <v>1</v>
      </c>
      <c r="C976">
        <v>41</v>
      </c>
      <c r="D976">
        <v>2</v>
      </c>
      <c r="E976" t="b">
        <v>0</v>
      </c>
    </row>
    <row r="977" spans="1:5" x14ac:dyDescent="0.3">
      <c r="A977" t="s">
        <v>3284</v>
      </c>
      <c r="B977">
        <v>1</v>
      </c>
      <c r="C977">
        <v>132</v>
      </c>
      <c r="D977">
        <v>3</v>
      </c>
      <c r="E977" t="b">
        <v>0</v>
      </c>
    </row>
    <row r="978" spans="1:5" x14ac:dyDescent="0.3">
      <c r="A978" t="s">
        <v>3285</v>
      </c>
      <c r="B978">
        <v>1</v>
      </c>
      <c r="C978">
        <v>51</v>
      </c>
      <c r="D978">
        <v>0</v>
      </c>
      <c r="E978" t="b">
        <v>0</v>
      </c>
    </row>
    <row r="979" spans="1:5" x14ac:dyDescent="0.3">
      <c r="A979" t="s">
        <v>3286</v>
      </c>
      <c r="B979">
        <v>1</v>
      </c>
      <c r="C979">
        <v>75</v>
      </c>
      <c r="D979">
        <v>0</v>
      </c>
      <c r="E979" t="b">
        <v>0</v>
      </c>
    </row>
    <row r="980" spans="1:5" x14ac:dyDescent="0.3">
      <c r="A980" t="s">
        <v>3287</v>
      </c>
      <c r="B980">
        <v>1</v>
      </c>
      <c r="C980">
        <v>74</v>
      </c>
      <c r="D980">
        <v>0</v>
      </c>
      <c r="E980" t="b">
        <v>0</v>
      </c>
    </row>
    <row r="981" spans="1:5" x14ac:dyDescent="0.3">
      <c r="A981" t="s">
        <v>3288</v>
      </c>
      <c r="B981">
        <v>1</v>
      </c>
      <c r="C981">
        <v>157</v>
      </c>
      <c r="D981">
        <v>0</v>
      </c>
      <c r="E981" t="b">
        <v>0</v>
      </c>
    </row>
    <row r="982" spans="1:5" x14ac:dyDescent="0.3">
      <c r="A982" t="s">
        <v>3289</v>
      </c>
      <c r="B982">
        <v>1</v>
      </c>
      <c r="C982">
        <v>108</v>
      </c>
      <c r="D982">
        <v>1</v>
      </c>
      <c r="E982" t="b">
        <v>0</v>
      </c>
    </row>
    <row r="983" spans="1:5" x14ac:dyDescent="0.3">
      <c r="A983" t="s">
        <v>94</v>
      </c>
      <c r="B983">
        <v>1</v>
      </c>
      <c r="C983">
        <v>690</v>
      </c>
      <c r="D983">
        <v>4</v>
      </c>
      <c r="E983" t="b">
        <v>0</v>
      </c>
    </row>
    <row r="984" spans="1:5" x14ac:dyDescent="0.3">
      <c r="A984" t="s">
        <v>3290</v>
      </c>
      <c r="B984">
        <v>1</v>
      </c>
      <c r="C984">
        <v>231</v>
      </c>
      <c r="D984">
        <v>0</v>
      </c>
      <c r="E984" t="b">
        <v>0</v>
      </c>
    </row>
    <row r="985" spans="1:5" x14ac:dyDescent="0.3">
      <c r="A985" t="s">
        <v>3291</v>
      </c>
      <c r="B985">
        <v>1</v>
      </c>
      <c r="C985">
        <v>120</v>
      </c>
      <c r="D985">
        <v>2</v>
      </c>
      <c r="E985" t="b">
        <v>0</v>
      </c>
    </row>
    <row r="986" spans="1:5" x14ac:dyDescent="0.3">
      <c r="A986" t="s">
        <v>3292</v>
      </c>
      <c r="B986">
        <v>1</v>
      </c>
      <c r="C986">
        <v>120</v>
      </c>
      <c r="D986">
        <v>4</v>
      </c>
      <c r="E986" t="b">
        <v>0</v>
      </c>
    </row>
    <row r="987" spans="1:5" x14ac:dyDescent="0.3">
      <c r="A987" t="s">
        <v>3293</v>
      </c>
      <c r="B987">
        <v>1</v>
      </c>
      <c r="C987">
        <v>37</v>
      </c>
      <c r="D987">
        <v>0</v>
      </c>
      <c r="E987" t="b">
        <v>0</v>
      </c>
    </row>
    <row r="988" spans="1:5" x14ac:dyDescent="0.3">
      <c r="A988" t="s">
        <v>3294</v>
      </c>
      <c r="B988">
        <v>1</v>
      </c>
      <c r="C988">
        <v>344</v>
      </c>
      <c r="D988">
        <v>3</v>
      </c>
      <c r="E988" t="b">
        <v>0</v>
      </c>
    </row>
    <row r="989" spans="1:5" x14ac:dyDescent="0.3">
      <c r="A989" t="s">
        <v>3295</v>
      </c>
      <c r="B989">
        <v>1</v>
      </c>
      <c r="C989">
        <v>26</v>
      </c>
      <c r="D989">
        <v>5</v>
      </c>
      <c r="E989" t="b">
        <v>0</v>
      </c>
    </row>
    <row r="990" spans="1:5" x14ac:dyDescent="0.3">
      <c r="A990" t="s">
        <v>3296</v>
      </c>
      <c r="B990">
        <v>3</v>
      </c>
      <c r="C990">
        <v>214</v>
      </c>
      <c r="D990">
        <v>4</v>
      </c>
      <c r="E990" t="b">
        <v>0</v>
      </c>
    </row>
    <row r="991" spans="1:5" x14ac:dyDescent="0.3">
      <c r="A991" t="s">
        <v>3297</v>
      </c>
      <c r="B991">
        <v>1</v>
      </c>
      <c r="C991">
        <v>713</v>
      </c>
      <c r="D991">
        <v>4</v>
      </c>
      <c r="E991" t="b">
        <v>0</v>
      </c>
    </row>
    <row r="992" spans="1:5" x14ac:dyDescent="0.3">
      <c r="A992" t="s">
        <v>3298</v>
      </c>
      <c r="B992">
        <v>1</v>
      </c>
      <c r="C992">
        <v>41</v>
      </c>
      <c r="D992">
        <v>0</v>
      </c>
      <c r="E992" t="b">
        <v>0</v>
      </c>
    </row>
    <row r="993" spans="1:5" x14ac:dyDescent="0.3">
      <c r="A993" t="s">
        <v>3299</v>
      </c>
      <c r="B993">
        <v>1</v>
      </c>
      <c r="C993">
        <v>106</v>
      </c>
      <c r="D993">
        <v>0</v>
      </c>
      <c r="E993" t="b">
        <v>0</v>
      </c>
    </row>
    <row r="994" spans="1:5" x14ac:dyDescent="0.3">
      <c r="A994" t="s">
        <v>3300</v>
      </c>
      <c r="B994">
        <v>1</v>
      </c>
      <c r="C994">
        <v>497</v>
      </c>
      <c r="D994">
        <v>2</v>
      </c>
      <c r="E994" t="b">
        <v>0</v>
      </c>
    </row>
    <row r="995" spans="1:5" x14ac:dyDescent="0.3">
      <c r="A995" t="s">
        <v>95</v>
      </c>
      <c r="B995">
        <v>1</v>
      </c>
      <c r="C995">
        <v>190</v>
      </c>
      <c r="D995">
        <v>2</v>
      </c>
      <c r="E995" t="b">
        <v>0</v>
      </c>
    </row>
    <row r="996" spans="1:5" x14ac:dyDescent="0.3">
      <c r="A996" t="s">
        <v>3301</v>
      </c>
      <c r="B996">
        <v>1</v>
      </c>
      <c r="C996">
        <v>39</v>
      </c>
      <c r="D996">
        <v>5</v>
      </c>
      <c r="E996" t="b">
        <v>0</v>
      </c>
    </row>
    <row r="997" spans="1:5" x14ac:dyDescent="0.3">
      <c r="A997" t="s">
        <v>3302</v>
      </c>
      <c r="B997">
        <v>3</v>
      </c>
      <c r="C997">
        <v>205.33333333333334</v>
      </c>
      <c r="D997">
        <v>1.3333333333333333</v>
      </c>
      <c r="E997" t="b">
        <v>0</v>
      </c>
    </row>
    <row r="998" spans="1:5" x14ac:dyDescent="0.3">
      <c r="A998" t="s">
        <v>3303</v>
      </c>
      <c r="B998">
        <v>2</v>
      </c>
      <c r="C998">
        <v>159</v>
      </c>
      <c r="D998">
        <v>1.5</v>
      </c>
      <c r="E998" t="b">
        <v>0</v>
      </c>
    </row>
    <row r="999" spans="1:5" x14ac:dyDescent="0.3">
      <c r="A999" t="s">
        <v>3304</v>
      </c>
      <c r="B999">
        <v>1</v>
      </c>
      <c r="C999">
        <v>26</v>
      </c>
      <c r="D999">
        <v>0</v>
      </c>
      <c r="E999" t="b">
        <v>0</v>
      </c>
    </row>
    <row r="1000" spans="1:5" x14ac:dyDescent="0.3">
      <c r="A1000" t="s">
        <v>96</v>
      </c>
      <c r="B1000">
        <v>1</v>
      </c>
      <c r="C1000">
        <v>449</v>
      </c>
      <c r="D1000">
        <v>0</v>
      </c>
      <c r="E1000" t="b">
        <v>0</v>
      </c>
    </row>
    <row r="1001" spans="1:5" x14ac:dyDescent="0.3">
      <c r="A1001" t="s">
        <v>3305</v>
      </c>
      <c r="B1001">
        <v>1</v>
      </c>
      <c r="C1001">
        <v>30</v>
      </c>
      <c r="D1001">
        <v>0</v>
      </c>
      <c r="E1001" t="b">
        <v>0</v>
      </c>
    </row>
    <row r="1002" spans="1:5" x14ac:dyDescent="0.3">
      <c r="A1002" t="s">
        <v>3306</v>
      </c>
      <c r="B1002">
        <v>1</v>
      </c>
      <c r="C1002">
        <v>76</v>
      </c>
      <c r="D1002">
        <v>4</v>
      </c>
      <c r="E1002" t="b">
        <v>0</v>
      </c>
    </row>
    <row r="1003" spans="1:5" x14ac:dyDescent="0.3">
      <c r="A1003" t="s">
        <v>1742</v>
      </c>
      <c r="B1003">
        <v>1</v>
      </c>
      <c r="C1003">
        <v>22</v>
      </c>
      <c r="D1003">
        <v>0</v>
      </c>
      <c r="E1003" t="b">
        <v>0</v>
      </c>
    </row>
    <row r="1004" spans="1:5" x14ac:dyDescent="0.3">
      <c r="A1004" t="s">
        <v>3307</v>
      </c>
      <c r="B1004">
        <v>1</v>
      </c>
      <c r="C1004">
        <v>280</v>
      </c>
      <c r="D1004">
        <v>2</v>
      </c>
      <c r="E1004" t="b">
        <v>0</v>
      </c>
    </row>
    <row r="1005" spans="1:5" x14ac:dyDescent="0.3">
      <c r="A1005" t="s">
        <v>3308</v>
      </c>
      <c r="B1005">
        <v>1</v>
      </c>
      <c r="C1005">
        <v>24</v>
      </c>
      <c r="D1005">
        <v>0</v>
      </c>
      <c r="E1005" t="b">
        <v>0</v>
      </c>
    </row>
    <row r="1006" spans="1:5" x14ac:dyDescent="0.3">
      <c r="A1006" t="s">
        <v>3309</v>
      </c>
      <c r="B1006">
        <v>1</v>
      </c>
      <c r="C1006">
        <v>63</v>
      </c>
      <c r="D1006">
        <v>2</v>
      </c>
      <c r="E1006" t="b">
        <v>0</v>
      </c>
    </row>
    <row r="1007" spans="1:5" x14ac:dyDescent="0.3">
      <c r="A1007" t="s">
        <v>3310</v>
      </c>
      <c r="B1007">
        <v>2</v>
      </c>
      <c r="C1007">
        <v>23</v>
      </c>
      <c r="D1007">
        <v>0</v>
      </c>
      <c r="E1007" t="b">
        <v>0</v>
      </c>
    </row>
    <row r="1008" spans="1:5" x14ac:dyDescent="0.3">
      <c r="A1008" t="s">
        <v>3311</v>
      </c>
      <c r="B1008">
        <v>1</v>
      </c>
      <c r="C1008">
        <v>14</v>
      </c>
      <c r="D1008">
        <v>0</v>
      </c>
      <c r="E1008" t="b">
        <v>0</v>
      </c>
    </row>
    <row r="1009" spans="1:5" x14ac:dyDescent="0.3">
      <c r="A1009" t="s">
        <v>3312</v>
      </c>
      <c r="B1009">
        <v>2</v>
      </c>
      <c r="C1009">
        <v>143.5</v>
      </c>
      <c r="D1009">
        <v>2.5</v>
      </c>
      <c r="E1009" t="b">
        <v>0</v>
      </c>
    </row>
    <row r="1010" spans="1:5" x14ac:dyDescent="0.3">
      <c r="A1010" t="s">
        <v>3313</v>
      </c>
      <c r="B1010">
        <v>1</v>
      </c>
      <c r="C1010">
        <v>59</v>
      </c>
      <c r="D1010">
        <v>3</v>
      </c>
      <c r="E1010" t="b">
        <v>0</v>
      </c>
    </row>
    <row r="1011" spans="1:5" x14ac:dyDescent="0.3">
      <c r="A1011" t="s">
        <v>3314</v>
      </c>
      <c r="B1011">
        <v>1</v>
      </c>
      <c r="C1011">
        <v>86</v>
      </c>
      <c r="D1011">
        <v>0</v>
      </c>
      <c r="E1011" t="b">
        <v>0</v>
      </c>
    </row>
    <row r="1012" spans="1:5" x14ac:dyDescent="0.3">
      <c r="A1012" t="s">
        <v>3315</v>
      </c>
      <c r="B1012">
        <v>1</v>
      </c>
      <c r="C1012">
        <v>19</v>
      </c>
      <c r="D1012">
        <v>0</v>
      </c>
      <c r="E1012" t="b">
        <v>0</v>
      </c>
    </row>
    <row r="1013" spans="1:5" x14ac:dyDescent="0.3">
      <c r="A1013" t="s">
        <v>3316</v>
      </c>
      <c r="B1013">
        <v>1</v>
      </c>
      <c r="C1013">
        <v>110</v>
      </c>
      <c r="D1013">
        <v>0</v>
      </c>
      <c r="E1013" t="b">
        <v>0</v>
      </c>
    </row>
    <row r="1014" spans="1:5" x14ac:dyDescent="0.3">
      <c r="A1014" t="s">
        <v>3317</v>
      </c>
      <c r="B1014">
        <v>1</v>
      </c>
      <c r="C1014">
        <v>361</v>
      </c>
      <c r="D1014">
        <v>4</v>
      </c>
      <c r="E1014" t="b">
        <v>0</v>
      </c>
    </row>
    <row r="1015" spans="1:5" x14ac:dyDescent="0.3">
      <c r="A1015" t="s">
        <v>3318</v>
      </c>
      <c r="B1015">
        <v>2</v>
      </c>
      <c r="C1015">
        <v>140</v>
      </c>
      <c r="D1015">
        <v>2.5</v>
      </c>
      <c r="E1015" t="b">
        <v>0</v>
      </c>
    </row>
    <row r="1016" spans="1:5" x14ac:dyDescent="0.3">
      <c r="A1016" t="s">
        <v>3319</v>
      </c>
      <c r="B1016">
        <v>1</v>
      </c>
      <c r="C1016">
        <v>23</v>
      </c>
      <c r="D1016">
        <v>3</v>
      </c>
      <c r="E1016" t="b">
        <v>0</v>
      </c>
    </row>
    <row r="1017" spans="1:5" x14ac:dyDescent="0.3">
      <c r="A1017" t="s">
        <v>3320</v>
      </c>
      <c r="B1017">
        <v>1</v>
      </c>
      <c r="C1017">
        <v>345</v>
      </c>
      <c r="D1017">
        <v>3</v>
      </c>
      <c r="E1017" t="b">
        <v>0</v>
      </c>
    </row>
    <row r="1018" spans="1:5" x14ac:dyDescent="0.3">
      <c r="A1018" t="s">
        <v>3321</v>
      </c>
      <c r="B1018">
        <v>1</v>
      </c>
      <c r="C1018">
        <v>24</v>
      </c>
      <c r="D1018">
        <v>0</v>
      </c>
      <c r="E1018" t="b">
        <v>0</v>
      </c>
    </row>
    <row r="1019" spans="1:5" x14ac:dyDescent="0.3">
      <c r="A1019" t="s">
        <v>97</v>
      </c>
      <c r="B1019">
        <v>2</v>
      </c>
      <c r="C1019">
        <v>93.5</v>
      </c>
      <c r="D1019">
        <v>1.5</v>
      </c>
      <c r="E1019" t="b">
        <v>0</v>
      </c>
    </row>
    <row r="1020" spans="1:5" x14ac:dyDescent="0.3">
      <c r="A1020" t="s">
        <v>3322</v>
      </c>
      <c r="B1020">
        <v>1</v>
      </c>
      <c r="C1020">
        <v>40</v>
      </c>
      <c r="D1020">
        <v>0</v>
      </c>
      <c r="E1020" t="b">
        <v>0</v>
      </c>
    </row>
    <row r="1021" spans="1:5" x14ac:dyDescent="0.3">
      <c r="A1021" t="s">
        <v>3323</v>
      </c>
      <c r="B1021">
        <v>1</v>
      </c>
      <c r="C1021">
        <v>33</v>
      </c>
      <c r="D1021">
        <v>0</v>
      </c>
      <c r="E1021" t="b">
        <v>0</v>
      </c>
    </row>
    <row r="1022" spans="1:5" x14ac:dyDescent="0.3">
      <c r="A1022" t="s">
        <v>1743</v>
      </c>
      <c r="B1022">
        <v>1</v>
      </c>
      <c r="C1022">
        <v>20</v>
      </c>
      <c r="D1022">
        <v>5</v>
      </c>
      <c r="E1022" t="b">
        <v>0</v>
      </c>
    </row>
    <row r="1023" spans="1:5" x14ac:dyDescent="0.3">
      <c r="A1023" t="s">
        <v>3324</v>
      </c>
      <c r="B1023">
        <v>1</v>
      </c>
      <c r="C1023">
        <v>24</v>
      </c>
      <c r="D1023">
        <v>2</v>
      </c>
      <c r="E1023" t="b">
        <v>0</v>
      </c>
    </row>
    <row r="1024" spans="1:5" x14ac:dyDescent="0.3">
      <c r="A1024" s="1" t="s">
        <v>3325</v>
      </c>
      <c r="B1024">
        <v>4</v>
      </c>
      <c r="C1024">
        <v>70</v>
      </c>
      <c r="D1024">
        <v>1.25</v>
      </c>
      <c r="E1024" t="b">
        <v>0</v>
      </c>
    </row>
    <row r="1025" spans="1:5" x14ac:dyDescent="0.3">
      <c r="A1025" t="s">
        <v>1744</v>
      </c>
      <c r="B1025">
        <v>1</v>
      </c>
      <c r="C1025">
        <v>45</v>
      </c>
      <c r="D1025">
        <v>0</v>
      </c>
      <c r="E1025" t="b">
        <v>0</v>
      </c>
    </row>
    <row r="1026" spans="1:5" x14ac:dyDescent="0.3">
      <c r="A1026" t="s">
        <v>3326</v>
      </c>
      <c r="B1026">
        <v>1</v>
      </c>
      <c r="C1026">
        <v>91</v>
      </c>
      <c r="D1026">
        <v>0</v>
      </c>
      <c r="E1026" t="b">
        <v>0</v>
      </c>
    </row>
    <row r="1027" spans="1:5" x14ac:dyDescent="0.3">
      <c r="A1027" t="s">
        <v>3327</v>
      </c>
      <c r="B1027">
        <v>2</v>
      </c>
      <c r="C1027">
        <v>119.5</v>
      </c>
      <c r="D1027">
        <v>0</v>
      </c>
      <c r="E1027" t="b">
        <v>0</v>
      </c>
    </row>
    <row r="1028" spans="1:5" x14ac:dyDescent="0.3">
      <c r="A1028" t="s">
        <v>3328</v>
      </c>
      <c r="B1028">
        <v>1</v>
      </c>
      <c r="C1028">
        <v>94</v>
      </c>
      <c r="D1028">
        <v>2</v>
      </c>
      <c r="E1028" t="b">
        <v>0</v>
      </c>
    </row>
    <row r="1029" spans="1:5" x14ac:dyDescent="0.3">
      <c r="A1029" t="s">
        <v>3329</v>
      </c>
      <c r="B1029">
        <v>2</v>
      </c>
      <c r="C1029">
        <v>47.5</v>
      </c>
      <c r="D1029">
        <v>4.5</v>
      </c>
      <c r="E1029" t="b">
        <v>0</v>
      </c>
    </row>
    <row r="1030" spans="1:5" x14ac:dyDescent="0.3">
      <c r="A1030" t="s">
        <v>3330</v>
      </c>
      <c r="B1030">
        <v>1</v>
      </c>
      <c r="C1030">
        <v>82</v>
      </c>
      <c r="D1030">
        <v>4</v>
      </c>
      <c r="E1030" t="b">
        <v>0</v>
      </c>
    </row>
    <row r="1031" spans="1:5" x14ac:dyDescent="0.3">
      <c r="A1031" t="s">
        <v>3331</v>
      </c>
      <c r="B1031">
        <v>1</v>
      </c>
      <c r="C1031">
        <v>292</v>
      </c>
      <c r="D1031">
        <v>1</v>
      </c>
      <c r="E1031" t="b">
        <v>0</v>
      </c>
    </row>
    <row r="1032" spans="1:5" x14ac:dyDescent="0.3">
      <c r="A1032" t="s">
        <v>1745</v>
      </c>
      <c r="B1032">
        <v>1</v>
      </c>
      <c r="C1032">
        <v>50</v>
      </c>
      <c r="D1032">
        <v>2</v>
      </c>
      <c r="E1032" t="b">
        <v>0</v>
      </c>
    </row>
    <row r="1033" spans="1:5" x14ac:dyDescent="0.3">
      <c r="A1033" s="1" t="s">
        <v>3332</v>
      </c>
      <c r="B1033">
        <v>1</v>
      </c>
      <c r="C1033">
        <v>21</v>
      </c>
      <c r="D1033">
        <v>2</v>
      </c>
      <c r="E1033" t="b">
        <v>0</v>
      </c>
    </row>
    <row r="1034" spans="1:5" x14ac:dyDescent="0.3">
      <c r="A1034" t="s">
        <v>3333</v>
      </c>
      <c r="B1034">
        <v>1</v>
      </c>
      <c r="C1034">
        <v>98</v>
      </c>
      <c r="D1034">
        <v>3</v>
      </c>
      <c r="E1034" t="b">
        <v>0</v>
      </c>
    </row>
    <row r="1035" spans="1:5" x14ac:dyDescent="0.3">
      <c r="A1035" t="s">
        <v>3334</v>
      </c>
      <c r="B1035">
        <v>1</v>
      </c>
      <c r="C1035">
        <v>22</v>
      </c>
      <c r="D1035">
        <v>0</v>
      </c>
      <c r="E1035" t="b">
        <v>0</v>
      </c>
    </row>
    <row r="1036" spans="1:5" x14ac:dyDescent="0.3">
      <c r="A1036" t="s">
        <v>3335</v>
      </c>
      <c r="B1036">
        <v>1</v>
      </c>
      <c r="C1036">
        <v>18</v>
      </c>
      <c r="D1036">
        <v>0</v>
      </c>
      <c r="E1036" t="b">
        <v>0</v>
      </c>
    </row>
    <row r="1037" spans="1:5" x14ac:dyDescent="0.3">
      <c r="A1037" t="s">
        <v>3336</v>
      </c>
      <c r="B1037">
        <v>1</v>
      </c>
      <c r="C1037">
        <v>23</v>
      </c>
      <c r="D1037">
        <v>0</v>
      </c>
      <c r="E1037" t="b">
        <v>0</v>
      </c>
    </row>
    <row r="1038" spans="1:5" x14ac:dyDescent="0.3">
      <c r="A1038" t="s">
        <v>98</v>
      </c>
      <c r="B1038">
        <v>1</v>
      </c>
      <c r="C1038">
        <v>454</v>
      </c>
      <c r="D1038">
        <v>5</v>
      </c>
      <c r="E1038" t="b">
        <v>0</v>
      </c>
    </row>
    <row r="1039" spans="1:5" x14ac:dyDescent="0.3">
      <c r="A1039" t="s">
        <v>3337</v>
      </c>
      <c r="B1039">
        <v>1</v>
      </c>
      <c r="C1039">
        <v>183</v>
      </c>
      <c r="D1039">
        <v>5</v>
      </c>
      <c r="E1039" t="b">
        <v>0</v>
      </c>
    </row>
    <row r="1040" spans="1:5" x14ac:dyDescent="0.3">
      <c r="A1040" t="s">
        <v>99</v>
      </c>
      <c r="B1040">
        <v>1</v>
      </c>
      <c r="C1040">
        <v>139</v>
      </c>
      <c r="D1040">
        <v>0</v>
      </c>
      <c r="E1040" t="b">
        <v>0</v>
      </c>
    </row>
    <row r="1041" spans="1:5" x14ac:dyDescent="0.3">
      <c r="A1041" t="s">
        <v>3338</v>
      </c>
      <c r="B1041">
        <v>1</v>
      </c>
      <c r="C1041">
        <v>18</v>
      </c>
      <c r="D1041">
        <v>0</v>
      </c>
      <c r="E1041" t="b">
        <v>0</v>
      </c>
    </row>
    <row r="1042" spans="1:5" x14ac:dyDescent="0.3">
      <c r="A1042" t="s">
        <v>1369</v>
      </c>
      <c r="B1042">
        <v>1</v>
      </c>
      <c r="C1042">
        <v>115</v>
      </c>
      <c r="D1042">
        <v>2</v>
      </c>
      <c r="E1042" t="b">
        <v>0</v>
      </c>
    </row>
    <row r="1043" spans="1:5" x14ac:dyDescent="0.3">
      <c r="A1043" t="s">
        <v>3339</v>
      </c>
      <c r="B1043">
        <v>1</v>
      </c>
      <c r="C1043">
        <v>100</v>
      </c>
      <c r="D1043">
        <v>2</v>
      </c>
      <c r="E1043" t="b">
        <v>0</v>
      </c>
    </row>
    <row r="1044" spans="1:5" x14ac:dyDescent="0.3">
      <c r="A1044" t="s">
        <v>3340</v>
      </c>
      <c r="B1044">
        <v>2</v>
      </c>
      <c r="C1044">
        <v>122.5</v>
      </c>
      <c r="D1044">
        <v>2.5</v>
      </c>
      <c r="E1044" t="b">
        <v>0</v>
      </c>
    </row>
    <row r="1045" spans="1:5" x14ac:dyDescent="0.3">
      <c r="A1045" t="s">
        <v>3341</v>
      </c>
      <c r="B1045">
        <v>1</v>
      </c>
      <c r="C1045">
        <v>427</v>
      </c>
      <c r="D1045">
        <v>4</v>
      </c>
      <c r="E1045" t="b">
        <v>0</v>
      </c>
    </row>
    <row r="1046" spans="1:5" x14ac:dyDescent="0.3">
      <c r="A1046" t="s">
        <v>3342</v>
      </c>
      <c r="B1046">
        <v>3</v>
      </c>
      <c r="C1046">
        <v>250</v>
      </c>
      <c r="D1046">
        <v>4</v>
      </c>
      <c r="E1046" t="b">
        <v>0</v>
      </c>
    </row>
    <row r="1047" spans="1:5" x14ac:dyDescent="0.3">
      <c r="A1047" t="s">
        <v>3343</v>
      </c>
      <c r="B1047">
        <v>1</v>
      </c>
      <c r="C1047">
        <v>311</v>
      </c>
      <c r="D1047">
        <v>5</v>
      </c>
      <c r="E1047" t="b">
        <v>0</v>
      </c>
    </row>
    <row r="1048" spans="1:5" x14ac:dyDescent="0.3">
      <c r="A1048" t="s">
        <v>3344</v>
      </c>
      <c r="B1048">
        <v>1</v>
      </c>
      <c r="C1048">
        <v>227</v>
      </c>
      <c r="D1048">
        <v>5</v>
      </c>
      <c r="E1048" t="b">
        <v>0</v>
      </c>
    </row>
    <row r="1049" spans="1:5" x14ac:dyDescent="0.3">
      <c r="A1049" t="s">
        <v>3345</v>
      </c>
      <c r="B1049">
        <v>1</v>
      </c>
      <c r="C1049">
        <v>21</v>
      </c>
      <c r="D1049">
        <v>0</v>
      </c>
      <c r="E1049" t="b">
        <v>0</v>
      </c>
    </row>
    <row r="1050" spans="1:5" x14ac:dyDescent="0.3">
      <c r="A1050" t="s">
        <v>3346</v>
      </c>
      <c r="B1050">
        <v>1</v>
      </c>
      <c r="C1050">
        <v>61</v>
      </c>
      <c r="D1050">
        <v>0</v>
      </c>
      <c r="E1050" t="b">
        <v>0</v>
      </c>
    </row>
    <row r="1051" spans="1:5" x14ac:dyDescent="0.3">
      <c r="A1051" t="s">
        <v>3347</v>
      </c>
      <c r="B1051">
        <v>1</v>
      </c>
      <c r="C1051">
        <v>86</v>
      </c>
      <c r="D1051">
        <v>2</v>
      </c>
      <c r="E1051" t="b">
        <v>0</v>
      </c>
    </row>
    <row r="1052" spans="1:5" x14ac:dyDescent="0.3">
      <c r="A1052" t="s">
        <v>3348</v>
      </c>
      <c r="B1052">
        <v>1</v>
      </c>
      <c r="C1052">
        <v>85</v>
      </c>
      <c r="D1052">
        <v>0</v>
      </c>
      <c r="E1052" t="b">
        <v>0</v>
      </c>
    </row>
    <row r="1053" spans="1:5" x14ac:dyDescent="0.3">
      <c r="A1053" t="s">
        <v>3349</v>
      </c>
      <c r="B1053">
        <v>1</v>
      </c>
      <c r="C1053">
        <v>20</v>
      </c>
      <c r="D1053">
        <v>0</v>
      </c>
      <c r="E1053" t="b">
        <v>0</v>
      </c>
    </row>
    <row r="1054" spans="1:5" x14ac:dyDescent="0.3">
      <c r="A1054" t="s">
        <v>3350</v>
      </c>
      <c r="B1054">
        <v>1</v>
      </c>
      <c r="C1054">
        <v>313</v>
      </c>
      <c r="D1054">
        <v>4</v>
      </c>
      <c r="E1054" t="b">
        <v>0</v>
      </c>
    </row>
    <row r="1055" spans="1:5" x14ac:dyDescent="0.3">
      <c r="A1055" t="s">
        <v>3351</v>
      </c>
      <c r="B1055">
        <v>1</v>
      </c>
      <c r="C1055">
        <v>18</v>
      </c>
      <c r="D1055">
        <v>0</v>
      </c>
      <c r="E1055" t="b">
        <v>0</v>
      </c>
    </row>
    <row r="1056" spans="1:5" x14ac:dyDescent="0.3">
      <c r="A1056" t="s">
        <v>3352</v>
      </c>
      <c r="B1056">
        <v>1</v>
      </c>
      <c r="C1056">
        <v>30</v>
      </c>
      <c r="D1056">
        <v>0</v>
      </c>
      <c r="E1056" t="b">
        <v>0</v>
      </c>
    </row>
    <row r="1057" spans="1:5" x14ac:dyDescent="0.3">
      <c r="A1057" t="s">
        <v>3353</v>
      </c>
      <c r="B1057">
        <v>1</v>
      </c>
      <c r="C1057">
        <v>111</v>
      </c>
      <c r="D1057">
        <v>3</v>
      </c>
      <c r="E1057" t="b">
        <v>0</v>
      </c>
    </row>
    <row r="1058" spans="1:5" x14ac:dyDescent="0.3">
      <c r="A1058" t="s">
        <v>3354</v>
      </c>
      <c r="B1058">
        <v>2</v>
      </c>
      <c r="C1058">
        <v>148.5</v>
      </c>
      <c r="D1058">
        <v>2.5</v>
      </c>
      <c r="E1058" t="b">
        <v>0</v>
      </c>
    </row>
    <row r="1059" spans="1:5" x14ac:dyDescent="0.3">
      <c r="A1059" t="s">
        <v>3355</v>
      </c>
      <c r="B1059">
        <v>1</v>
      </c>
      <c r="C1059">
        <v>67</v>
      </c>
      <c r="D1059">
        <v>0</v>
      </c>
      <c r="E1059" t="b">
        <v>0</v>
      </c>
    </row>
    <row r="1060" spans="1:5" x14ac:dyDescent="0.3">
      <c r="A1060" t="s">
        <v>100</v>
      </c>
      <c r="B1060">
        <v>2</v>
      </c>
      <c r="C1060">
        <v>424.5</v>
      </c>
      <c r="D1060">
        <v>4</v>
      </c>
      <c r="E1060" t="b">
        <v>0</v>
      </c>
    </row>
    <row r="1061" spans="1:5" x14ac:dyDescent="0.3">
      <c r="A1061" t="s">
        <v>3356</v>
      </c>
      <c r="B1061">
        <v>1</v>
      </c>
      <c r="C1061">
        <v>23</v>
      </c>
      <c r="D1061">
        <v>0</v>
      </c>
      <c r="E1061" t="b">
        <v>0</v>
      </c>
    </row>
    <row r="1062" spans="1:5" x14ac:dyDescent="0.3">
      <c r="A1062" t="s">
        <v>3357</v>
      </c>
      <c r="B1062">
        <v>2</v>
      </c>
      <c r="C1062">
        <v>160.5</v>
      </c>
      <c r="D1062">
        <v>1</v>
      </c>
      <c r="E1062" t="b">
        <v>0</v>
      </c>
    </row>
    <row r="1063" spans="1:5" x14ac:dyDescent="0.3">
      <c r="A1063" t="s">
        <v>3358</v>
      </c>
      <c r="B1063">
        <v>1</v>
      </c>
      <c r="C1063">
        <v>73</v>
      </c>
      <c r="D1063">
        <v>5</v>
      </c>
      <c r="E1063" t="b">
        <v>0</v>
      </c>
    </row>
    <row r="1064" spans="1:5" x14ac:dyDescent="0.3">
      <c r="A1064" t="s">
        <v>3359</v>
      </c>
      <c r="B1064">
        <v>1</v>
      </c>
      <c r="C1064">
        <v>25</v>
      </c>
      <c r="D1064">
        <v>3</v>
      </c>
      <c r="E1064" t="b">
        <v>0</v>
      </c>
    </row>
    <row r="1065" spans="1:5" x14ac:dyDescent="0.3">
      <c r="A1065" t="s">
        <v>3360</v>
      </c>
      <c r="B1065">
        <v>1</v>
      </c>
      <c r="C1065">
        <v>75</v>
      </c>
      <c r="D1065">
        <v>4</v>
      </c>
      <c r="E1065" t="b">
        <v>0</v>
      </c>
    </row>
    <row r="1066" spans="1:5" x14ac:dyDescent="0.3">
      <c r="A1066" t="s">
        <v>3361</v>
      </c>
      <c r="B1066">
        <v>1</v>
      </c>
      <c r="C1066">
        <v>280</v>
      </c>
      <c r="D1066">
        <v>1</v>
      </c>
      <c r="E1066" t="b">
        <v>0</v>
      </c>
    </row>
    <row r="1067" spans="1:5" x14ac:dyDescent="0.3">
      <c r="A1067" t="s">
        <v>3362</v>
      </c>
      <c r="B1067">
        <v>1</v>
      </c>
      <c r="C1067">
        <v>54</v>
      </c>
      <c r="D1067">
        <v>1</v>
      </c>
      <c r="E1067" t="b">
        <v>0</v>
      </c>
    </row>
    <row r="1068" spans="1:5" x14ac:dyDescent="0.3">
      <c r="A1068" t="s">
        <v>101</v>
      </c>
      <c r="B1068">
        <v>1</v>
      </c>
      <c r="C1068">
        <v>61</v>
      </c>
      <c r="D1068">
        <v>3</v>
      </c>
      <c r="E1068" t="b">
        <v>0</v>
      </c>
    </row>
    <row r="1069" spans="1:5" x14ac:dyDescent="0.3">
      <c r="A1069" t="s">
        <v>3363</v>
      </c>
      <c r="B1069">
        <v>1</v>
      </c>
      <c r="C1069">
        <v>42</v>
      </c>
      <c r="D1069">
        <v>0</v>
      </c>
      <c r="E1069" t="b">
        <v>0</v>
      </c>
    </row>
    <row r="1070" spans="1:5" x14ac:dyDescent="0.3">
      <c r="A1070" t="s">
        <v>102</v>
      </c>
      <c r="B1070">
        <v>1</v>
      </c>
      <c r="C1070">
        <v>105</v>
      </c>
      <c r="D1070">
        <v>0</v>
      </c>
      <c r="E1070" t="b">
        <v>0</v>
      </c>
    </row>
    <row r="1071" spans="1:5" x14ac:dyDescent="0.3">
      <c r="A1071" t="s">
        <v>3364</v>
      </c>
      <c r="B1071">
        <v>1</v>
      </c>
      <c r="C1071">
        <v>32</v>
      </c>
      <c r="D1071">
        <v>0</v>
      </c>
      <c r="E1071" t="b">
        <v>0</v>
      </c>
    </row>
    <row r="1072" spans="1:5" x14ac:dyDescent="0.3">
      <c r="A1072" t="s">
        <v>3365</v>
      </c>
      <c r="B1072">
        <v>5</v>
      </c>
      <c r="C1072">
        <v>137.19999999999999</v>
      </c>
      <c r="D1072">
        <v>1</v>
      </c>
      <c r="E1072" t="b">
        <v>0</v>
      </c>
    </row>
    <row r="1073" spans="1:5" x14ac:dyDescent="0.3">
      <c r="A1073" t="s">
        <v>1746</v>
      </c>
      <c r="B1073">
        <v>1</v>
      </c>
      <c r="C1073">
        <v>26</v>
      </c>
      <c r="D1073">
        <v>1</v>
      </c>
      <c r="E1073" t="b">
        <v>0</v>
      </c>
    </row>
    <row r="1074" spans="1:5" x14ac:dyDescent="0.3">
      <c r="A1074" t="s">
        <v>3366</v>
      </c>
      <c r="B1074">
        <v>1</v>
      </c>
      <c r="C1074">
        <v>45</v>
      </c>
      <c r="D1074">
        <v>0</v>
      </c>
      <c r="E1074" t="b">
        <v>0</v>
      </c>
    </row>
    <row r="1075" spans="1:5" x14ac:dyDescent="0.3">
      <c r="A1075" t="s">
        <v>3367</v>
      </c>
      <c r="B1075">
        <v>2</v>
      </c>
      <c r="C1075">
        <v>33</v>
      </c>
      <c r="D1075">
        <v>2</v>
      </c>
      <c r="E1075" t="b">
        <v>0</v>
      </c>
    </row>
    <row r="1076" spans="1:5" x14ac:dyDescent="0.3">
      <c r="A1076" t="s">
        <v>3368</v>
      </c>
      <c r="B1076">
        <v>2</v>
      </c>
      <c r="C1076">
        <v>161</v>
      </c>
      <c r="D1076">
        <v>1.5</v>
      </c>
      <c r="E1076" t="b">
        <v>0</v>
      </c>
    </row>
    <row r="1077" spans="1:5" x14ac:dyDescent="0.3">
      <c r="A1077" t="s">
        <v>3369</v>
      </c>
      <c r="B1077">
        <v>1</v>
      </c>
      <c r="C1077">
        <v>48</v>
      </c>
      <c r="D1077">
        <v>0</v>
      </c>
      <c r="E1077" t="b">
        <v>0</v>
      </c>
    </row>
    <row r="1078" spans="1:5" x14ac:dyDescent="0.3">
      <c r="A1078" t="s">
        <v>3370</v>
      </c>
      <c r="B1078">
        <v>1</v>
      </c>
      <c r="C1078">
        <v>28</v>
      </c>
      <c r="D1078">
        <v>0</v>
      </c>
      <c r="E1078" t="b">
        <v>0</v>
      </c>
    </row>
    <row r="1079" spans="1:5" x14ac:dyDescent="0.3">
      <c r="A1079" t="s">
        <v>1545</v>
      </c>
      <c r="B1079">
        <v>1</v>
      </c>
      <c r="C1079">
        <v>100</v>
      </c>
      <c r="D1079">
        <v>2</v>
      </c>
      <c r="E1079" t="b">
        <v>0</v>
      </c>
    </row>
    <row r="1080" spans="1:5" x14ac:dyDescent="0.3">
      <c r="A1080" t="s">
        <v>3371</v>
      </c>
      <c r="B1080">
        <v>2</v>
      </c>
      <c r="C1080">
        <v>27</v>
      </c>
      <c r="D1080">
        <v>2.5</v>
      </c>
      <c r="E1080" t="b">
        <v>0</v>
      </c>
    </row>
    <row r="1081" spans="1:5" x14ac:dyDescent="0.3">
      <c r="A1081" t="s">
        <v>3372</v>
      </c>
      <c r="B1081">
        <v>2</v>
      </c>
      <c r="C1081">
        <v>259</v>
      </c>
      <c r="D1081">
        <v>0.5</v>
      </c>
      <c r="E1081" t="b">
        <v>0</v>
      </c>
    </row>
    <row r="1082" spans="1:5" x14ac:dyDescent="0.3">
      <c r="A1082" t="s">
        <v>3373</v>
      </c>
      <c r="B1082">
        <v>1</v>
      </c>
      <c r="C1082">
        <v>74</v>
      </c>
      <c r="D1082">
        <v>4</v>
      </c>
      <c r="E1082" t="b">
        <v>0</v>
      </c>
    </row>
    <row r="1083" spans="1:5" x14ac:dyDescent="0.3">
      <c r="A1083" t="s">
        <v>3374</v>
      </c>
      <c r="B1083">
        <v>1</v>
      </c>
      <c r="C1083">
        <v>223</v>
      </c>
      <c r="D1083">
        <v>1</v>
      </c>
      <c r="E1083" t="b">
        <v>0</v>
      </c>
    </row>
    <row r="1084" spans="1:5" x14ac:dyDescent="0.3">
      <c r="A1084" t="s">
        <v>3375</v>
      </c>
      <c r="B1084">
        <v>1</v>
      </c>
      <c r="C1084">
        <v>68</v>
      </c>
      <c r="D1084">
        <v>0</v>
      </c>
      <c r="E1084" t="b">
        <v>0</v>
      </c>
    </row>
    <row r="1085" spans="1:5" x14ac:dyDescent="0.3">
      <c r="A1085" t="s">
        <v>3376</v>
      </c>
      <c r="B1085">
        <v>2</v>
      </c>
      <c r="C1085">
        <v>407</v>
      </c>
      <c r="D1085">
        <v>2</v>
      </c>
      <c r="E1085" t="b">
        <v>0</v>
      </c>
    </row>
    <row r="1086" spans="1:5" x14ac:dyDescent="0.3">
      <c r="A1086" t="s">
        <v>3377</v>
      </c>
      <c r="B1086">
        <v>1</v>
      </c>
      <c r="C1086">
        <v>19</v>
      </c>
      <c r="D1086">
        <v>0</v>
      </c>
      <c r="E1086" t="b">
        <v>0</v>
      </c>
    </row>
    <row r="1087" spans="1:5" x14ac:dyDescent="0.3">
      <c r="A1087" t="s">
        <v>103</v>
      </c>
      <c r="B1087">
        <v>1</v>
      </c>
      <c r="C1087">
        <v>90</v>
      </c>
      <c r="D1087">
        <v>1</v>
      </c>
      <c r="E1087" t="b">
        <v>1</v>
      </c>
    </row>
    <row r="1088" spans="1:5" x14ac:dyDescent="0.3">
      <c r="A1088" t="s">
        <v>3378</v>
      </c>
      <c r="B1088">
        <v>1</v>
      </c>
      <c r="C1088">
        <v>75</v>
      </c>
      <c r="D1088">
        <v>0</v>
      </c>
      <c r="E1088" t="b">
        <v>0</v>
      </c>
    </row>
    <row r="1089" spans="1:5" x14ac:dyDescent="0.3">
      <c r="A1089" t="s">
        <v>3379</v>
      </c>
      <c r="B1089">
        <v>1</v>
      </c>
      <c r="C1089">
        <v>24</v>
      </c>
      <c r="D1089">
        <v>0</v>
      </c>
      <c r="E1089" t="b">
        <v>0</v>
      </c>
    </row>
    <row r="1090" spans="1:5" x14ac:dyDescent="0.3">
      <c r="A1090" t="s">
        <v>3380</v>
      </c>
      <c r="B1090">
        <v>1</v>
      </c>
      <c r="C1090">
        <v>27</v>
      </c>
      <c r="D1090">
        <v>0</v>
      </c>
      <c r="E1090" t="b">
        <v>0</v>
      </c>
    </row>
    <row r="1091" spans="1:5" x14ac:dyDescent="0.3">
      <c r="A1091" t="s">
        <v>3381</v>
      </c>
      <c r="B1091">
        <v>1</v>
      </c>
      <c r="C1091">
        <v>24</v>
      </c>
      <c r="D1091">
        <v>0</v>
      </c>
      <c r="E1091" t="b">
        <v>0</v>
      </c>
    </row>
    <row r="1092" spans="1:5" x14ac:dyDescent="0.3">
      <c r="A1092" t="s">
        <v>3382</v>
      </c>
      <c r="B1092">
        <v>1</v>
      </c>
      <c r="C1092">
        <v>18</v>
      </c>
      <c r="D1092">
        <v>2</v>
      </c>
      <c r="E1092" t="b">
        <v>0</v>
      </c>
    </row>
    <row r="1093" spans="1:5" x14ac:dyDescent="0.3">
      <c r="A1093" t="s">
        <v>3383</v>
      </c>
      <c r="B1093">
        <v>1</v>
      </c>
      <c r="C1093">
        <v>25</v>
      </c>
      <c r="D1093">
        <v>0</v>
      </c>
      <c r="E1093" t="b">
        <v>0</v>
      </c>
    </row>
    <row r="1094" spans="1:5" x14ac:dyDescent="0.3">
      <c r="A1094" t="s">
        <v>3384</v>
      </c>
      <c r="B1094">
        <v>1</v>
      </c>
      <c r="C1094">
        <v>54</v>
      </c>
      <c r="D1094">
        <v>3</v>
      </c>
      <c r="E1094" t="b">
        <v>0</v>
      </c>
    </row>
    <row r="1095" spans="1:5" x14ac:dyDescent="0.3">
      <c r="A1095" t="s">
        <v>3385</v>
      </c>
      <c r="B1095">
        <v>2</v>
      </c>
      <c r="C1095">
        <v>118</v>
      </c>
      <c r="D1095">
        <v>1.5</v>
      </c>
      <c r="E1095" t="b">
        <v>0</v>
      </c>
    </row>
    <row r="1096" spans="1:5" x14ac:dyDescent="0.3">
      <c r="A1096" t="s">
        <v>3386</v>
      </c>
      <c r="B1096">
        <v>1</v>
      </c>
      <c r="C1096">
        <v>92</v>
      </c>
      <c r="D1096">
        <v>0</v>
      </c>
      <c r="E1096" t="b">
        <v>0</v>
      </c>
    </row>
    <row r="1097" spans="1:5" x14ac:dyDescent="0.3">
      <c r="A1097" t="s">
        <v>3387</v>
      </c>
      <c r="B1097">
        <v>1</v>
      </c>
      <c r="C1097">
        <v>24</v>
      </c>
      <c r="D1097">
        <v>0</v>
      </c>
      <c r="E1097" t="b">
        <v>0</v>
      </c>
    </row>
    <row r="1098" spans="1:5" x14ac:dyDescent="0.3">
      <c r="A1098" t="s">
        <v>3388</v>
      </c>
      <c r="B1098">
        <v>1</v>
      </c>
      <c r="C1098">
        <v>84</v>
      </c>
      <c r="D1098">
        <v>0</v>
      </c>
      <c r="E1098" t="b">
        <v>0</v>
      </c>
    </row>
    <row r="1099" spans="1:5" x14ac:dyDescent="0.3">
      <c r="A1099" t="s">
        <v>3389</v>
      </c>
      <c r="B1099">
        <v>2</v>
      </c>
      <c r="C1099">
        <v>76</v>
      </c>
      <c r="D1099">
        <v>2</v>
      </c>
      <c r="E1099" t="b">
        <v>0</v>
      </c>
    </row>
    <row r="1100" spans="1:5" x14ac:dyDescent="0.3">
      <c r="A1100" t="s">
        <v>3390</v>
      </c>
      <c r="B1100">
        <v>2</v>
      </c>
      <c r="C1100">
        <v>301.5</v>
      </c>
      <c r="D1100">
        <v>1.5</v>
      </c>
      <c r="E1100" t="b">
        <v>0</v>
      </c>
    </row>
    <row r="1101" spans="1:5" x14ac:dyDescent="0.3">
      <c r="A1101" t="s">
        <v>3391</v>
      </c>
      <c r="B1101">
        <v>1</v>
      </c>
      <c r="C1101">
        <v>52</v>
      </c>
      <c r="D1101">
        <v>0</v>
      </c>
      <c r="E1101" t="b">
        <v>0</v>
      </c>
    </row>
    <row r="1102" spans="1:5" x14ac:dyDescent="0.3">
      <c r="A1102" t="s">
        <v>3392</v>
      </c>
      <c r="B1102">
        <v>1</v>
      </c>
      <c r="C1102">
        <v>236</v>
      </c>
      <c r="D1102">
        <v>0</v>
      </c>
      <c r="E1102" t="b">
        <v>0</v>
      </c>
    </row>
    <row r="1103" spans="1:5" x14ac:dyDescent="0.3">
      <c r="A1103" t="s">
        <v>1747</v>
      </c>
      <c r="B1103">
        <v>1</v>
      </c>
      <c r="C1103">
        <v>32</v>
      </c>
      <c r="D1103">
        <v>0</v>
      </c>
      <c r="E1103" t="b">
        <v>0</v>
      </c>
    </row>
    <row r="1104" spans="1:5" x14ac:dyDescent="0.3">
      <c r="A1104" t="s">
        <v>3393</v>
      </c>
      <c r="B1104">
        <v>1</v>
      </c>
      <c r="C1104">
        <v>36</v>
      </c>
      <c r="D1104">
        <v>0</v>
      </c>
      <c r="E1104" t="b">
        <v>0</v>
      </c>
    </row>
    <row r="1105" spans="1:5" x14ac:dyDescent="0.3">
      <c r="A1105" t="s">
        <v>3394</v>
      </c>
      <c r="B1105">
        <v>1</v>
      </c>
      <c r="C1105">
        <v>50</v>
      </c>
      <c r="D1105">
        <v>0</v>
      </c>
      <c r="E1105" t="b">
        <v>0</v>
      </c>
    </row>
    <row r="1106" spans="1:5" x14ac:dyDescent="0.3">
      <c r="A1106" t="s">
        <v>3395</v>
      </c>
      <c r="B1106">
        <v>2</v>
      </c>
      <c r="C1106">
        <v>69</v>
      </c>
      <c r="D1106">
        <v>1</v>
      </c>
      <c r="E1106" t="b">
        <v>0</v>
      </c>
    </row>
    <row r="1107" spans="1:5" x14ac:dyDescent="0.3">
      <c r="A1107" t="s">
        <v>104</v>
      </c>
      <c r="B1107">
        <v>5</v>
      </c>
      <c r="C1107">
        <v>449.8</v>
      </c>
      <c r="D1107">
        <v>4</v>
      </c>
      <c r="E1107" t="b">
        <v>0</v>
      </c>
    </row>
    <row r="1108" spans="1:5" x14ac:dyDescent="0.3">
      <c r="A1108" t="s">
        <v>3396</v>
      </c>
      <c r="B1108">
        <v>3</v>
      </c>
      <c r="C1108">
        <v>125</v>
      </c>
      <c r="D1108">
        <v>5</v>
      </c>
      <c r="E1108" t="b">
        <v>0</v>
      </c>
    </row>
    <row r="1109" spans="1:5" x14ac:dyDescent="0.3">
      <c r="A1109" t="s">
        <v>3397</v>
      </c>
      <c r="B1109">
        <v>1</v>
      </c>
      <c r="C1109">
        <v>17</v>
      </c>
      <c r="D1109">
        <v>0</v>
      </c>
      <c r="E1109" t="b">
        <v>0</v>
      </c>
    </row>
    <row r="1110" spans="1:5" x14ac:dyDescent="0.3">
      <c r="A1110" t="s">
        <v>3398</v>
      </c>
      <c r="B1110">
        <v>1</v>
      </c>
      <c r="C1110">
        <v>40</v>
      </c>
      <c r="D1110">
        <v>0</v>
      </c>
      <c r="E1110" t="b">
        <v>0</v>
      </c>
    </row>
    <row r="1111" spans="1:5" x14ac:dyDescent="0.3">
      <c r="A1111" t="s">
        <v>3399</v>
      </c>
      <c r="B1111">
        <v>1</v>
      </c>
      <c r="C1111">
        <v>24</v>
      </c>
      <c r="D1111">
        <v>0</v>
      </c>
      <c r="E1111" t="b">
        <v>0</v>
      </c>
    </row>
    <row r="1112" spans="1:5" x14ac:dyDescent="0.3">
      <c r="A1112" t="s">
        <v>3400</v>
      </c>
      <c r="B1112">
        <v>2</v>
      </c>
      <c r="C1112">
        <v>129</v>
      </c>
      <c r="D1112">
        <v>1.5</v>
      </c>
      <c r="E1112" t="b">
        <v>0</v>
      </c>
    </row>
    <row r="1113" spans="1:5" x14ac:dyDescent="0.3">
      <c r="A1113" t="s">
        <v>1748</v>
      </c>
      <c r="B1113">
        <v>1</v>
      </c>
      <c r="C1113">
        <v>39</v>
      </c>
      <c r="D1113">
        <v>3</v>
      </c>
      <c r="E1113" t="b">
        <v>0</v>
      </c>
    </row>
    <row r="1114" spans="1:5" x14ac:dyDescent="0.3">
      <c r="A1114" t="s">
        <v>105</v>
      </c>
      <c r="B1114">
        <v>1</v>
      </c>
      <c r="C1114">
        <v>144</v>
      </c>
      <c r="D1114">
        <v>0</v>
      </c>
      <c r="E1114" t="b">
        <v>0</v>
      </c>
    </row>
    <row r="1115" spans="1:5" x14ac:dyDescent="0.3">
      <c r="A1115" t="s">
        <v>3401</v>
      </c>
      <c r="B1115">
        <v>1</v>
      </c>
      <c r="C1115">
        <v>68</v>
      </c>
      <c r="D1115">
        <v>0</v>
      </c>
      <c r="E1115" t="b">
        <v>0</v>
      </c>
    </row>
    <row r="1116" spans="1:5" x14ac:dyDescent="0.3">
      <c r="A1116" t="s">
        <v>3402</v>
      </c>
      <c r="B1116">
        <v>1</v>
      </c>
      <c r="C1116">
        <v>140</v>
      </c>
      <c r="D1116">
        <v>2</v>
      </c>
      <c r="E1116" t="b">
        <v>0</v>
      </c>
    </row>
    <row r="1117" spans="1:5" x14ac:dyDescent="0.3">
      <c r="A1117" t="s">
        <v>3403</v>
      </c>
      <c r="B1117">
        <v>1</v>
      </c>
      <c r="C1117">
        <v>58</v>
      </c>
      <c r="D1117">
        <v>2</v>
      </c>
      <c r="E1117" t="b">
        <v>0</v>
      </c>
    </row>
    <row r="1118" spans="1:5" x14ac:dyDescent="0.3">
      <c r="A1118" t="s">
        <v>3404</v>
      </c>
      <c r="B1118">
        <v>1</v>
      </c>
      <c r="C1118">
        <v>22</v>
      </c>
      <c r="D1118">
        <v>0</v>
      </c>
      <c r="E1118" t="b">
        <v>0</v>
      </c>
    </row>
    <row r="1119" spans="1:5" x14ac:dyDescent="0.3">
      <c r="A1119" t="s">
        <v>106</v>
      </c>
      <c r="B1119">
        <v>2</v>
      </c>
      <c r="C1119">
        <v>252</v>
      </c>
      <c r="D1119">
        <v>3</v>
      </c>
      <c r="E1119" t="b">
        <v>0</v>
      </c>
    </row>
    <row r="1120" spans="1:5" x14ac:dyDescent="0.3">
      <c r="A1120" t="s">
        <v>3405</v>
      </c>
      <c r="B1120">
        <v>2</v>
      </c>
      <c r="C1120">
        <v>70.5</v>
      </c>
      <c r="D1120">
        <v>0.5</v>
      </c>
      <c r="E1120" t="b">
        <v>0</v>
      </c>
    </row>
    <row r="1121" spans="1:5" x14ac:dyDescent="0.3">
      <c r="A1121" t="s">
        <v>3406</v>
      </c>
      <c r="B1121">
        <v>1</v>
      </c>
      <c r="C1121">
        <v>14</v>
      </c>
      <c r="D1121">
        <v>0</v>
      </c>
      <c r="E1121" t="b">
        <v>0</v>
      </c>
    </row>
    <row r="1122" spans="1:5" x14ac:dyDescent="0.3">
      <c r="A1122" t="s">
        <v>3407</v>
      </c>
      <c r="B1122">
        <v>1</v>
      </c>
      <c r="C1122">
        <v>88</v>
      </c>
      <c r="D1122">
        <v>0</v>
      </c>
      <c r="E1122" t="b">
        <v>0</v>
      </c>
    </row>
    <row r="1123" spans="1:5" x14ac:dyDescent="0.3">
      <c r="A1123" t="s">
        <v>3408</v>
      </c>
      <c r="B1123">
        <v>1</v>
      </c>
      <c r="C1123">
        <v>198</v>
      </c>
      <c r="D1123">
        <v>0</v>
      </c>
      <c r="E1123" t="b">
        <v>0</v>
      </c>
    </row>
    <row r="1124" spans="1:5" x14ac:dyDescent="0.3">
      <c r="A1124" t="s">
        <v>3409</v>
      </c>
      <c r="B1124">
        <v>1</v>
      </c>
      <c r="C1124">
        <v>22</v>
      </c>
      <c r="D1124">
        <v>5</v>
      </c>
      <c r="E1124" t="b">
        <v>0</v>
      </c>
    </row>
    <row r="1125" spans="1:5" x14ac:dyDescent="0.3">
      <c r="A1125" t="s">
        <v>107</v>
      </c>
      <c r="B1125">
        <v>1</v>
      </c>
      <c r="C1125">
        <v>97</v>
      </c>
      <c r="D1125">
        <v>3</v>
      </c>
      <c r="E1125" t="b">
        <v>0</v>
      </c>
    </row>
    <row r="1126" spans="1:5" x14ac:dyDescent="0.3">
      <c r="A1126" t="s">
        <v>108</v>
      </c>
      <c r="B1126">
        <v>1</v>
      </c>
      <c r="C1126">
        <v>130</v>
      </c>
      <c r="D1126">
        <v>5</v>
      </c>
      <c r="E1126" t="b">
        <v>0</v>
      </c>
    </row>
    <row r="1127" spans="1:5" x14ac:dyDescent="0.3">
      <c r="A1127" t="s">
        <v>3410</v>
      </c>
      <c r="B1127">
        <v>1</v>
      </c>
      <c r="C1127">
        <v>26</v>
      </c>
      <c r="D1127">
        <v>4</v>
      </c>
      <c r="E1127" t="b">
        <v>0</v>
      </c>
    </row>
    <row r="1128" spans="1:5" x14ac:dyDescent="0.3">
      <c r="A1128" t="s">
        <v>3411</v>
      </c>
      <c r="B1128">
        <v>1</v>
      </c>
      <c r="C1128">
        <v>46</v>
      </c>
      <c r="D1128">
        <v>0</v>
      </c>
      <c r="E1128" t="b">
        <v>0</v>
      </c>
    </row>
    <row r="1129" spans="1:5" x14ac:dyDescent="0.3">
      <c r="A1129" t="s">
        <v>3412</v>
      </c>
      <c r="B1129">
        <v>1</v>
      </c>
      <c r="C1129">
        <v>29</v>
      </c>
      <c r="D1129">
        <v>0</v>
      </c>
      <c r="E1129" t="b">
        <v>0</v>
      </c>
    </row>
    <row r="1130" spans="1:5" x14ac:dyDescent="0.3">
      <c r="A1130" s="1" t="s">
        <v>3413</v>
      </c>
      <c r="B1130">
        <v>1</v>
      </c>
      <c r="C1130">
        <v>189</v>
      </c>
      <c r="D1130">
        <v>0</v>
      </c>
      <c r="E1130" t="b">
        <v>0</v>
      </c>
    </row>
    <row r="1131" spans="1:5" x14ac:dyDescent="0.3">
      <c r="A1131" t="s">
        <v>3414</v>
      </c>
      <c r="B1131">
        <v>1</v>
      </c>
      <c r="C1131">
        <v>21</v>
      </c>
      <c r="D1131">
        <v>0</v>
      </c>
      <c r="E1131" t="b">
        <v>0</v>
      </c>
    </row>
    <row r="1132" spans="1:5" x14ac:dyDescent="0.3">
      <c r="A1132" t="s">
        <v>109</v>
      </c>
      <c r="B1132">
        <v>1</v>
      </c>
      <c r="C1132">
        <v>122</v>
      </c>
      <c r="D1132">
        <v>2</v>
      </c>
      <c r="E1132" t="b">
        <v>0</v>
      </c>
    </row>
    <row r="1133" spans="1:5" x14ac:dyDescent="0.3">
      <c r="A1133" s="1" t="s">
        <v>3415</v>
      </c>
      <c r="B1133">
        <v>1</v>
      </c>
      <c r="C1133">
        <v>168</v>
      </c>
      <c r="D1133">
        <v>0</v>
      </c>
      <c r="E1133" t="b">
        <v>0</v>
      </c>
    </row>
    <row r="1134" spans="1:5" x14ac:dyDescent="0.3">
      <c r="A1134" s="1" t="s">
        <v>1749</v>
      </c>
      <c r="B1134">
        <v>1</v>
      </c>
      <c r="C1134">
        <v>325</v>
      </c>
      <c r="D1134">
        <v>0</v>
      </c>
      <c r="E1134" t="b">
        <v>0</v>
      </c>
    </row>
    <row r="1135" spans="1:5" x14ac:dyDescent="0.3">
      <c r="A1135" t="s">
        <v>3416</v>
      </c>
      <c r="B1135">
        <v>1</v>
      </c>
      <c r="C1135">
        <v>527</v>
      </c>
      <c r="D1135">
        <v>0</v>
      </c>
      <c r="E1135" t="b">
        <v>0</v>
      </c>
    </row>
    <row r="1136" spans="1:5" x14ac:dyDescent="0.3">
      <c r="A1136" t="s">
        <v>3417</v>
      </c>
      <c r="B1136">
        <v>1</v>
      </c>
      <c r="C1136">
        <v>59</v>
      </c>
      <c r="D1136">
        <v>3</v>
      </c>
      <c r="E1136" t="b">
        <v>0</v>
      </c>
    </row>
    <row r="1137" spans="1:5" x14ac:dyDescent="0.3">
      <c r="A1137" t="s">
        <v>3418</v>
      </c>
      <c r="B1137">
        <v>1</v>
      </c>
      <c r="C1137">
        <v>26</v>
      </c>
      <c r="D1137">
        <v>0</v>
      </c>
      <c r="E1137" t="b">
        <v>0</v>
      </c>
    </row>
    <row r="1138" spans="1:5" x14ac:dyDescent="0.3">
      <c r="A1138" t="s">
        <v>3419</v>
      </c>
      <c r="B1138">
        <v>1</v>
      </c>
      <c r="C1138">
        <v>655</v>
      </c>
      <c r="D1138">
        <v>0</v>
      </c>
      <c r="E1138" t="b">
        <v>0</v>
      </c>
    </row>
    <row r="1139" spans="1:5" x14ac:dyDescent="0.3">
      <c r="A1139" s="1" t="s">
        <v>3420</v>
      </c>
      <c r="B1139">
        <v>1</v>
      </c>
      <c r="C1139">
        <v>70</v>
      </c>
      <c r="D1139">
        <v>0</v>
      </c>
      <c r="E1139" t="b">
        <v>0</v>
      </c>
    </row>
    <row r="1140" spans="1:5" x14ac:dyDescent="0.3">
      <c r="A1140" s="1" t="s">
        <v>3421</v>
      </c>
      <c r="B1140">
        <v>1</v>
      </c>
      <c r="C1140">
        <v>238</v>
      </c>
      <c r="D1140">
        <v>0</v>
      </c>
      <c r="E1140" t="b">
        <v>0</v>
      </c>
    </row>
    <row r="1141" spans="1:5" x14ac:dyDescent="0.3">
      <c r="A1141" t="s">
        <v>3422</v>
      </c>
      <c r="B1141">
        <v>1</v>
      </c>
      <c r="C1141">
        <v>21</v>
      </c>
      <c r="D1141">
        <v>0</v>
      </c>
      <c r="E1141" t="b">
        <v>0</v>
      </c>
    </row>
    <row r="1142" spans="1:5" x14ac:dyDescent="0.3">
      <c r="A1142" t="s">
        <v>3423</v>
      </c>
      <c r="B1142">
        <v>1</v>
      </c>
      <c r="C1142">
        <v>31</v>
      </c>
      <c r="D1142">
        <v>1</v>
      </c>
      <c r="E1142" t="b">
        <v>0</v>
      </c>
    </row>
    <row r="1143" spans="1:5" x14ac:dyDescent="0.3">
      <c r="A1143" t="s">
        <v>3424</v>
      </c>
      <c r="B1143">
        <v>1</v>
      </c>
      <c r="C1143">
        <v>24</v>
      </c>
      <c r="D1143">
        <v>0</v>
      </c>
      <c r="E1143" t="b">
        <v>0</v>
      </c>
    </row>
    <row r="1144" spans="1:5" x14ac:dyDescent="0.3">
      <c r="A1144" t="s">
        <v>3425</v>
      </c>
      <c r="B1144">
        <v>1</v>
      </c>
      <c r="C1144">
        <v>20</v>
      </c>
      <c r="D1144">
        <v>0</v>
      </c>
      <c r="E1144" t="b">
        <v>0</v>
      </c>
    </row>
    <row r="1145" spans="1:5" x14ac:dyDescent="0.3">
      <c r="A1145" t="s">
        <v>3426</v>
      </c>
      <c r="B1145">
        <v>1</v>
      </c>
      <c r="C1145">
        <v>333</v>
      </c>
      <c r="D1145">
        <v>2</v>
      </c>
      <c r="E1145" t="b">
        <v>0</v>
      </c>
    </row>
    <row r="1146" spans="1:5" x14ac:dyDescent="0.3">
      <c r="A1146" t="s">
        <v>3427</v>
      </c>
      <c r="B1146">
        <v>1</v>
      </c>
      <c r="C1146">
        <v>23</v>
      </c>
      <c r="D1146">
        <v>0</v>
      </c>
      <c r="E1146" t="b">
        <v>0</v>
      </c>
    </row>
    <row r="1147" spans="1:5" x14ac:dyDescent="0.3">
      <c r="A1147" t="s">
        <v>3428</v>
      </c>
      <c r="B1147">
        <v>2</v>
      </c>
      <c r="C1147">
        <v>182</v>
      </c>
      <c r="D1147">
        <v>5</v>
      </c>
      <c r="E1147" t="b">
        <v>0</v>
      </c>
    </row>
    <row r="1148" spans="1:5" x14ac:dyDescent="0.3">
      <c r="A1148" t="s">
        <v>3429</v>
      </c>
      <c r="B1148">
        <v>4</v>
      </c>
      <c r="C1148">
        <v>268</v>
      </c>
      <c r="D1148">
        <v>3</v>
      </c>
      <c r="E1148" t="b">
        <v>0</v>
      </c>
    </row>
    <row r="1149" spans="1:5" x14ac:dyDescent="0.3">
      <c r="A1149" t="s">
        <v>3430</v>
      </c>
      <c r="B1149">
        <v>4</v>
      </c>
      <c r="C1149">
        <v>470</v>
      </c>
      <c r="D1149">
        <v>0</v>
      </c>
      <c r="E1149" t="b">
        <v>0</v>
      </c>
    </row>
    <row r="1150" spans="1:5" x14ac:dyDescent="0.3">
      <c r="A1150" t="s">
        <v>3431</v>
      </c>
      <c r="B1150">
        <v>1</v>
      </c>
      <c r="C1150">
        <v>23</v>
      </c>
      <c r="D1150">
        <v>0</v>
      </c>
      <c r="E1150" t="b">
        <v>0</v>
      </c>
    </row>
    <row r="1151" spans="1:5" x14ac:dyDescent="0.3">
      <c r="A1151" t="s">
        <v>3432</v>
      </c>
      <c r="B1151">
        <v>1</v>
      </c>
      <c r="C1151">
        <v>41</v>
      </c>
      <c r="D1151">
        <v>0</v>
      </c>
      <c r="E1151" t="b">
        <v>0</v>
      </c>
    </row>
    <row r="1152" spans="1:5" x14ac:dyDescent="0.3">
      <c r="A1152" t="s">
        <v>3433</v>
      </c>
      <c r="B1152">
        <v>1</v>
      </c>
      <c r="C1152">
        <v>21</v>
      </c>
      <c r="D1152">
        <v>0</v>
      </c>
      <c r="E1152" t="b">
        <v>0</v>
      </c>
    </row>
    <row r="1153" spans="1:5" x14ac:dyDescent="0.3">
      <c r="A1153" t="s">
        <v>3434</v>
      </c>
      <c r="B1153">
        <v>1</v>
      </c>
      <c r="C1153">
        <v>459</v>
      </c>
      <c r="D1153">
        <v>5</v>
      </c>
      <c r="E1153" t="b">
        <v>0</v>
      </c>
    </row>
    <row r="1154" spans="1:5" x14ac:dyDescent="0.3">
      <c r="A1154" t="s">
        <v>3435</v>
      </c>
      <c r="B1154">
        <v>1</v>
      </c>
      <c r="C1154">
        <v>35</v>
      </c>
      <c r="D1154">
        <v>0</v>
      </c>
      <c r="E1154" t="b">
        <v>0</v>
      </c>
    </row>
    <row r="1155" spans="1:5" x14ac:dyDescent="0.3">
      <c r="A1155" t="s">
        <v>3436</v>
      </c>
      <c r="B1155">
        <v>1</v>
      </c>
      <c r="C1155">
        <v>25</v>
      </c>
      <c r="D1155">
        <v>0</v>
      </c>
      <c r="E1155" t="b">
        <v>0</v>
      </c>
    </row>
    <row r="1156" spans="1:5" x14ac:dyDescent="0.3">
      <c r="A1156" t="s">
        <v>1750</v>
      </c>
      <c r="B1156">
        <v>1</v>
      </c>
      <c r="C1156">
        <v>129</v>
      </c>
      <c r="D1156">
        <v>5</v>
      </c>
      <c r="E1156" t="b">
        <v>0</v>
      </c>
    </row>
    <row r="1157" spans="1:5" x14ac:dyDescent="0.3">
      <c r="A1157" t="s">
        <v>3437</v>
      </c>
      <c r="B1157">
        <v>1</v>
      </c>
      <c r="C1157">
        <v>24</v>
      </c>
      <c r="D1157">
        <v>0</v>
      </c>
      <c r="E1157" t="b">
        <v>0</v>
      </c>
    </row>
    <row r="1158" spans="1:5" x14ac:dyDescent="0.3">
      <c r="A1158" t="s">
        <v>3438</v>
      </c>
      <c r="B1158">
        <v>1</v>
      </c>
      <c r="C1158">
        <v>301</v>
      </c>
      <c r="D1158">
        <v>4</v>
      </c>
      <c r="E1158" t="b">
        <v>0</v>
      </c>
    </row>
    <row r="1159" spans="1:5" x14ac:dyDescent="0.3">
      <c r="A1159" t="s">
        <v>3439</v>
      </c>
      <c r="B1159">
        <v>2</v>
      </c>
      <c r="C1159">
        <v>111.5</v>
      </c>
      <c r="D1159">
        <v>5</v>
      </c>
      <c r="E1159" t="b">
        <v>0</v>
      </c>
    </row>
    <row r="1160" spans="1:5" x14ac:dyDescent="0.3">
      <c r="A1160" t="s">
        <v>3440</v>
      </c>
      <c r="B1160">
        <v>2</v>
      </c>
      <c r="C1160">
        <v>38.5</v>
      </c>
      <c r="D1160">
        <v>3.5</v>
      </c>
      <c r="E1160" t="b">
        <v>0</v>
      </c>
    </row>
    <row r="1161" spans="1:5" x14ac:dyDescent="0.3">
      <c r="A1161" t="s">
        <v>110</v>
      </c>
      <c r="B1161">
        <v>1</v>
      </c>
      <c r="C1161">
        <v>196</v>
      </c>
      <c r="D1161">
        <v>5</v>
      </c>
      <c r="E1161" t="b">
        <v>0</v>
      </c>
    </row>
    <row r="1162" spans="1:5" x14ac:dyDescent="0.3">
      <c r="A1162" t="s">
        <v>1751</v>
      </c>
      <c r="B1162">
        <v>1</v>
      </c>
      <c r="C1162">
        <v>27</v>
      </c>
      <c r="D1162">
        <v>1</v>
      </c>
      <c r="E1162" t="b">
        <v>0</v>
      </c>
    </row>
    <row r="1163" spans="1:5" x14ac:dyDescent="0.3">
      <c r="A1163" t="s">
        <v>111</v>
      </c>
      <c r="B1163">
        <v>1</v>
      </c>
      <c r="C1163">
        <v>236</v>
      </c>
      <c r="D1163">
        <v>3</v>
      </c>
      <c r="E1163" t="b">
        <v>0</v>
      </c>
    </row>
    <row r="1164" spans="1:5" x14ac:dyDescent="0.3">
      <c r="A1164" t="s">
        <v>3441</v>
      </c>
      <c r="B1164">
        <v>1</v>
      </c>
      <c r="C1164">
        <v>26</v>
      </c>
      <c r="D1164">
        <v>0</v>
      </c>
      <c r="E1164" t="b">
        <v>0</v>
      </c>
    </row>
    <row r="1165" spans="1:5" x14ac:dyDescent="0.3">
      <c r="A1165" t="s">
        <v>1752</v>
      </c>
      <c r="B1165">
        <v>2</v>
      </c>
      <c r="C1165">
        <v>334.5</v>
      </c>
      <c r="D1165">
        <v>2.5</v>
      </c>
      <c r="E1165" t="b">
        <v>0</v>
      </c>
    </row>
    <row r="1166" spans="1:5" x14ac:dyDescent="0.3">
      <c r="A1166" t="s">
        <v>3442</v>
      </c>
      <c r="B1166">
        <v>1</v>
      </c>
      <c r="C1166">
        <v>143</v>
      </c>
      <c r="D1166">
        <v>0</v>
      </c>
      <c r="E1166" t="b">
        <v>0</v>
      </c>
    </row>
    <row r="1167" spans="1:5" x14ac:dyDescent="0.3">
      <c r="A1167" t="s">
        <v>3443</v>
      </c>
      <c r="B1167">
        <v>1</v>
      </c>
      <c r="C1167">
        <v>214</v>
      </c>
      <c r="D1167">
        <v>0</v>
      </c>
      <c r="E1167" t="b">
        <v>0</v>
      </c>
    </row>
    <row r="1168" spans="1:5" x14ac:dyDescent="0.3">
      <c r="A1168" t="s">
        <v>3444</v>
      </c>
      <c r="B1168">
        <v>1</v>
      </c>
      <c r="C1168">
        <v>20</v>
      </c>
      <c r="D1168">
        <v>0</v>
      </c>
      <c r="E1168" t="b">
        <v>0</v>
      </c>
    </row>
    <row r="1169" spans="1:5" x14ac:dyDescent="0.3">
      <c r="A1169" t="s">
        <v>3445</v>
      </c>
      <c r="B1169">
        <v>1</v>
      </c>
      <c r="C1169">
        <v>150</v>
      </c>
      <c r="D1169">
        <v>0</v>
      </c>
      <c r="E1169" t="b">
        <v>0</v>
      </c>
    </row>
    <row r="1170" spans="1:5" x14ac:dyDescent="0.3">
      <c r="A1170" t="s">
        <v>3446</v>
      </c>
      <c r="B1170">
        <v>1</v>
      </c>
      <c r="C1170">
        <v>738</v>
      </c>
      <c r="D1170">
        <v>0</v>
      </c>
      <c r="E1170" t="b">
        <v>0</v>
      </c>
    </row>
    <row r="1171" spans="1:5" x14ac:dyDescent="0.3">
      <c r="A1171" t="s">
        <v>3447</v>
      </c>
      <c r="B1171">
        <v>1</v>
      </c>
      <c r="C1171">
        <v>24</v>
      </c>
      <c r="D1171">
        <v>0</v>
      </c>
      <c r="E1171" t="b">
        <v>0</v>
      </c>
    </row>
    <row r="1172" spans="1:5" x14ac:dyDescent="0.3">
      <c r="A1172" t="s">
        <v>3448</v>
      </c>
      <c r="B1172">
        <v>2</v>
      </c>
      <c r="C1172">
        <v>71</v>
      </c>
      <c r="D1172">
        <v>0</v>
      </c>
      <c r="E1172" t="b">
        <v>0</v>
      </c>
    </row>
    <row r="1173" spans="1:5" x14ac:dyDescent="0.3">
      <c r="A1173" t="s">
        <v>3449</v>
      </c>
      <c r="B1173">
        <v>1</v>
      </c>
      <c r="C1173">
        <v>81</v>
      </c>
      <c r="D1173">
        <v>1</v>
      </c>
      <c r="E1173" t="b">
        <v>0</v>
      </c>
    </row>
    <row r="1174" spans="1:5" x14ac:dyDescent="0.3">
      <c r="A1174" t="s">
        <v>3450</v>
      </c>
      <c r="B1174">
        <v>1</v>
      </c>
      <c r="C1174">
        <v>137</v>
      </c>
      <c r="D1174">
        <v>0</v>
      </c>
      <c r="E1174" t="b">
        <v>0</v>
      </c>
    </row>
    <row r="1175" spans="1:5" x14ac:dyDescent="0.3">
      <c r="A1175" t="s">
        <v>1546</v>
      </c>
      <c r="B1175">
        <v>1</v>
      </c>
      <c r="C1175">
        <v>57</v>
      </c>
      <c r="D1175">
        <v>3</v>
      </c>
      <c r="E1175" t="b">
        <v>0</v>
      </c>
    </row>
    <row r="1176" spans="1:5" x14ac:dyDescent="0.3">
      <c r="A1176" t="s">
        <v>3451</v>
      </c>
      <c r="B1176">
        <v>1</v>
      </c>
      <c r="C1176">
        <v>23</v>
      </c>
      <c r="D1176">
        <v>0</v>
      </c>
      <c r="E1176" t="b">
        <v>0</v>
      </c>
    </row>
    <row r="1177" spans="1:5" x14ac:dyDescent="0.3">
      <c r="A1177" t="s">
        <v>3452</v>
      </c>
      <c r="B1177">
        <v>2</v>
      </c>
      <c r="C1177">
        <v>42.5</v>
      </c>
      <c r="D1177">
        <v>0</v>
      </c>
      <c r="E1177" t="b">
        <v>0</v>
      </c>
    </row>
    <row r="1178" spans="1:5" x14ac:dyDescent="0.3">
      <c r="A1178" t="s">
        <v>3453</v>
      </c>
      <c r="B1178">
        <v>2</v>
      </c>
      <c r="C1178">
        <v>221</v>
      </c>
      <c r="D1178">
        <v>0.5</v>
      </c>
      <c r="E1178" t="b">
        <v>0</v>
      </c>
    </row>
    <row r="1179" spans="1:5" x14ac:dyDescent="0.3">
      <c r="A1179" t="s">
        <v>3454</v>
      </c>
      <c r="B1179">
        <v>1</v>
      </c>
      <c r="C1179">
        <v>173</v>
      </c>
      <c r="D1179">
        <v>1</v>
      </c>
      <c r="E1179" t="b">
        <v>0</v>
      </c>
    </row>
    <row r="1180" spans="1:5" x14ac:dyDescent="0.3">
      <c r="A1180" t="s">
        <v>3455</v>
      </c>
      <c r="B1180">
        <v>4</v>
      </c>
      <c r="C1180">
        <v>241.25</v>
      </c>
      <c r="D1180">
        <v>3.75</v>
      </c>
      <c r="E1180" t="b">
        <v>0</v>
      </c>
    </row>
    <row r="1181" spans="1:5" x14ac:dyDescent="0.3">
      <c r="A1181" t="s">
        <v>112</v>
      </c>
      <c r="B1181">
        <v>1</v>
      </c>
      <c r="C1181">
        <v>49</v>
      </c>
      <c r="D1181">
        <v>2</v>
      </c>
      <c r="E1181" t="b">
        <v>0</v>
      </c>
    </row>
    <row r="1182" spans="1:5" x14ac:dyDescent="0.3">
      <c r="A1182" t="s">
        <v>3456</v>
      </c>
      <c r="B1182">
        <v>1</v>
      </c>
      <c r="C1182">
        <v>38</v>
      </c>
      <c r="D1182">
        <v>0</v>
      </c>
      <c r="E1182" t="b">
        <v>0</v>
      </c>
    </row>
    <row r="1183" spans="1:5" x14ac:dyDescent="0.3">
      <c r="A1183" t="s">
        <v>3457</v>
      </c>
      <c r="B1183">
        <v>1</v>
      </c>
      <c r="C1183">
        <v>11</v>
      </c>
      <c r="D1183">
        <v>0</v>
      </c>
      <c r="E1183" t="b">
        <v>0</v>
      </c>
    </row>
    <row r="1184" spans="1:5" x14ac:dyDescent="0.3">
      <c r="A1184" t="s">
        <v>113</v>
      </c>
      <c r="B1184">
        <v>1</v>
      </c>
      <c r="C1184">
        <v>164</v>
      </c>
      <c r="D1184">
        <v>1</v>
      </c>
      <c r="E1184" t="b">
        <v>0</v>
      </c>
    </row>
    <row r="1185" spans="1:5" x14ac:dyDescent="0.3">
      <c r="A1185" t="s">
        <v>3458</v>
      </c>
      <c r="B1185">
        <v>1</v>
      </c>
      <c r="C1185">
        <v>65</v>
      </c>
      <c r="D1185">
        <v>4</v>
      </c>
      <c r="E1185" t="b">
        <v>0</v>
      </c>
    </row>
    <row r="1186" spans="1:5" x14ac:dyDescent="0.3">
      <c r="A1186" t="s">
        <v>3459</v>
      </c>
      <c r="B1186">
        <v>1</v>
      </c>
      <c r="C1186">
        <v>31</v>
      </c>
      <c r="D1186">
        <v>0</v>
      </c>
      <c r="E1186" t="b">
        <v>0</v>
      </c>
    </row>
    <row r="1187" spans="1:5" x14ac:dyDescent="0.3">
      <c r="A1187" t="s">
        <v>1753</v>
      </c>
      <c r="B1187">
        <v>1</v>
      </c>
      <c r="C1187">
        <v>116</v>
      </c>
      <c r="D1187">
        <v>5</v>
      </c>
      <c r="E1187" t="b">
        <v>0</v>
      </c>
    </row>
    <row r="1188" spans="1:5" x14ac:dyDescent="0.3">
      <c r="A1188" t="s">
        <v>3460</v>
      </c>
      <c r="B1188">
        <v>1</v>
      </c>
      <c r="C1188">
        <v>23</v>
      </c>
      <c r="D1188">
        <v>0</v>
      </c>
      <c r="E1188" t="b">
        <v>0</v>
      </c>
    </row>
    <row r="1189" spans="1:5" x14ac:dyDescent="0.3">
      <c r="A1189" t="s">
        <v>1754</v>
      </c>
      <c r="B1189">
        <v>1</v>
      </c>
      <c r="C1189">
        <v>189</v>
      </c>
      <c r="D1189">
        <v>0</v>
      </c>
      <c r="E1189" t="b">
        <v>0</v>
      </c>
    </row>
    <row r="1190" spans="1:5" x14ac:dyDescent="0.3">
      <c r="A1190" t="s">
        <v>3461</v>
      </c>
      <c r="B1190">
        <v>1</v>
      </c>
      <c r="C1190">
        <v>92</v>
      </c>
      <c r="D1190">
        <v>0</v>
      </c>
      <c r="E1190" t="b">
        <v>0</v>
      </c>
    </row>
    <row r="1191" spans="1:5" x14ac:dyDescent="0.3">
      <c r="A1191" t="s">
        <v>3462</v>
      </c>
      <c r="B1191">
        <v>1</v>
      </c>
      <c r="C1191">
        <v>19</v>
      </c>
      <c r="D1191">
        <v>0</v>
      </c>
      <c r="E1191" t="b">
        <v>0</v>
      </c>
    </row>
    <row r="1192" spans="1:5" x14ac:dyDescent="0.3">
      <c r="A1192" t="s">
        <v>3463</v>
      </c>
      <c r="B1192">
        <v>1</v>
      </c>
      <c r="C1192">
        <v>58</v>
      </c>
      <c r="D1192">
        <v>2</v>
      </c>
      <c r="E1192" t="b">
        <v>0</v>
      </c>
    </row>
    <row r="1193" spans="1:5" x14ac:dyDescent="0.3">
      <c r="A1193" t="s">
        <v>114</v>
      </c>
      <c r="B1193">
        <v>1</v>
      </c>
      <c r="C1193">
        <v>26</v>
      </c>
      <c r="D1193">
        <v>0</v>
      </c>
      <c r="E1193" t="b">
        <v>0</v>
      </c>
    </row>
    <row r="1194" spans="1:5" x14ac:dyDescent="0.3">
      <c r="A1194" t="s">
        <v>3464</v>
      </c>
      <c r="B1194">
        <v>1</v>
      </c>
      <c r="C1194">
        <v>69</v>
      </c>
      <c r="D1194">
        <v>3</v>
      </c>
      <c r="E1194" t="b">
        <v>0</v>
      </c>
    </row>
    <row r="1195" spans="1:5" x14ac:dyDescent="0.3">
      <c r="A1195" t="s">
        <v>3465</v>
      </c>
      <c r="B1195">
        <v>2</v>
      </c>
      <c r="C1195">
        <v>71.5</v>
      </c>
      <c r="D1195">
        <v>0.5</v>
      </c>
      <c r="E1195" t="b">
        <v>0</v>
      </c>
    </row>
    <row r="1196" spans="1:5" x14ac:dyDescent="0.3">
      <c r="A1196" t="s">
        <v>3466</v>
      </c>
      <c r="B1196">
        <v>1</v>
      </c>
      <c r="C1196">
        <v>172</v>
      </c>
      <c r="D1196">
        <v>3</v>
      </c>
      <c r="E1196" t="b">
        <v>0</v>
      </c>
    </row>
    <row r="1197" spans="1:5" x14ac:dyDescent="0.3">
      <c r="A1197" t="s">
        <v>3467</v>
      </c>
      <c r="B1197">
        <v>4</v>
      </c>
      <c r="C1197">
        <v>63.5</v>
      </c>
      <c r="D1197">
        <v>0.75</v>
      </c>
      <c r="E1197" t="b">
        <v>0</v>
      </c>
    </row>
    <row r="1198" spans="1:5" x14ac:dyDescent="0.3">
      <c r="A1198" t="s">
        <v>3468</v>
      </c>
      <c r="B1198">
        <v>2</v>
      </c>
      <c r="C1198">
        <v>66.5</v>
      </c>
      <c r="D1198">
        <v>0</v>
      </c>
      <c r="E1198" t="b">
        <v>0</v>
      </c>
    </row>
    <row r="1199" spans="1:5" x14ac:dyDescent="0.3">
      <c r="A1199" t="s">
        <v>3469</v>
      </c>
      <c r="B1199">
        <v>1</v>
      </c>
      <c r="C1199">
        <v>67</v>
      </c>
      <c r="D1199">
        <v>4</v>
      </c>
      <c r="E1199" t="b">
        <v>0</v>
      </c>
    </row>
    <row r="1200" spans="1:5" x14ac:dyDescent="0.3">
      <c r="A1200" t="s">
        <v>3470</v>
      </c>
      <c r="B1200">
        <v>1</v>
      </c>
      <c r="C1200">
        <v>31</v>
      </c>
      <c r="D1200">
        <v>0</v>
      </c>
      <c r="E1200" t="b">
        <v>0</v>
      </c>
    </row>
    <row r="1201" spans="1:5" x14ac:dyDescent="0.3">
      <c r="A1201" t="s">
        <v>3471</v>
      </c>
      <c r="B1201">
        <v>1</v>
      </c>
      <c r="C1201">
        <v>54</v>
      </c>
      <c r="D1201">
        <v>0</v>
      </c>
      <c r="E1201" t="b">
        <v>0</v>
      </c>
    </row>
    <row r="1202" spans="1:5" x14ac:dyDescent="0.3">
      <c r="A1202" t="s">
        <v>3472</v>
      </c>
      <c r="B1202">
        <v>1</v>
      </c>
      <c r="C1202">
        <v>29</v>
      </c>
      <c r="D1202">
        <v>0</v>
      </c>
      <c r="E1202" t="b">
        <v>0</v>
      </c>
    </row>
    <row r="1203" spans="1:5" x14ac:dyDescent="0.3">
      <c r="A1203" t="s">
        <v>3473</v>
      </c>
      <c r="B1203">
        <v>1</v>
      </c>
      <c r="C1203">
        <v>86</v>
      </c>
      <c r="D1203">
        <v>1</v>
      </c>
      <c r="E1203" t="b">
        <v>0</v>
      </c>
    </row>
    <row r="1204" spans="1:5" x14ac:dyDescent="0.3">
      <c r="A1204" t="s">
        <v>3474</v>
      </c>
      <c r="B1204">
        <v>1</v>
      </c>
      <c r="C1204">
        <v>79</v>
      </c>
      <c r="D1204">
        <v>3</v>
      </c>
      <c r="E1204" t="b">
        <v>0</v>
      </c>
    </row>
    <row r="1205" spans="1:5" x14ac:dyDescent="0.3">
      <c r="A1205" t="s">
        <v>3475</v>
      </c>
      <c r="B1205">
        <v>1</v>
      </c>
      <c r="C1205">
        <v>19</v>
      </c>
      <c r="D1205">
        <v>0</v>
      </c>
      <c r="E1205" t="b">
        <v>0</v>
      </c>
    </row>
    <row r="1206" spans="1:5" x14ac:dyDescent="0.3">
      <c r="A1206" t="s">
        <v>3476</v>
      </c>
      <c r="B1206">
        <v>1</v>
      </c>
      <c r="C1206">
        <v>78</v>
      </c>
      <c r="D1206">
        <v>1</v>
      </c>
      <c r="E1206" t="b">
        <v>0</v>
      </c>
    </row>
    <row r="1207" spans="1:5" x14ac:dyDescent="0.3">
      <c r="A1207" t="s">
        <v>115</v>
      </c>
      <c r="B1207">
        <v>1</v>
      </c>
      <c r="C1207">
        <v>86</v>
      </c>
      <c r="D1207">
        <v>1</v>
      </c>
      <c r="E1207" t="b">
        <v>0</v>
      </c>
    </row>
    <row r="1208" spans="1:5" x14ac:dyDescent="0.3">
      <c r="A1208" t="s">
        <v>3477</v>
      </c>
      <c r="B1208">
        <v>1</v>
      </c>
      <c r="C1208">
        <v>30</v>
      </c>
      <c r="D1208">
        <v>0</v>
      </c>
      <c r="E1208" t="b">
        <v>0</v>
      </c>
    </row>
    <row r="1209" spans="1:5" x14ac:dyDescent="0.3">
      <c r="A1209" t="s">
        <v>3478</v>
      </c>
      <c r="B1209">
        <v>1</v>
      </c>
      <c r="C1209">
        <v>70</v>
      </c>
      <c r="D1209">
        <v>0</v>
      </c>
      <c r="E1209" t="b">
        <v>0</v>
      </c>
    </row>
    <row r="1210" spans="1:5" x14ac:dyDescent="0.3">
      <c r="A1210" t="s">
        <v>3479</v>
      </c>
      <c r="B1210">
        <v>1</v>
      </c>
      <c r="C1210">
        <v>76</v>
      </c>
      <c r="D1210">
        <v>0</v>
      </c>
      <c r="E1210" t="b">
        <v>0</v>
      </c>
    </row>
    <row r="1211" spans="1:5" x14ac:dyDescent="0.3">
      <c r="A1211" t="s">
        <v>3480</v>
      </c>
      <c r="B1211">
        <v>1</v>
      </c>
      <c r="C1211">
        <v>42</v>
      </c>
      <c r="D1211">
        <v>0</v>
      </c>
      <c r="E1211" t="b">
        <v>0</v>
      </c>
    </row>
    <row r="1212" spans="1:5" x14ac:dyDescent="0.3">
      <c r="A1212" t="s">
        <v>3481</v>
      </c>
      <c r="B1212">
        <v>1</v>
      </c>
      <c r="C1212">
        <v>128</v>
      </c>
      <c r="D1212">
        <v>0</v>
      </c>
      <c r="E1212" t="b">
        <v>0</v>
      </c>
    </row>
    <row r="1213" spans="1:5" x14ac:dyDescent="0.3">
      <c r="A1213" t="s">
        <v>3482</v>
      </c>
      <c r="B1213">
        <v>2</v>
      </c>
      <c r="C1213">
        <v>177.5</v>
      </c>
      <c r="D1213">
        <v>2.5</v>
      </c>
      <c r="E1213" t="b">
        <v>0</v>
      </c>
    </row>
    <row r="1214" spans="1:5" x14ac:dyDescent="0.3">
      <c r="A1214" t="s">
        <v>3483</v>
      </c>
      <c r="B1214">
        <v>1</v>
      </c>
      <c r="C1214">
        <v>78</v>
      </c>
      <c r="D1214">
        <v>3</v>
      </c>
      <c r="E1214" t="b">
        <v>0</v>
      </c>
    </row>
    <row r="1215" spans="1:5" x14ac:dyDescent="0.3">
      <c r="A1215" t="s">
        <v>3484</v>
      </c>
      <c r="B1215">
        <v>1</v>
      </c>
      <c r="C1215">
        <v>23</v>
      </c>
      <c r="D1215">
        <v>1</v>
      </c>
      <c r="E1215" t="b">
        <v>0</v>
      </c>
    </row>
    <row r="1216" spans="1:5" x14ac:dyDescent="0.3">
      <c r="A1216" t="s">
        <v>3485</v>
      </c>
      <c r="B1216">
        <v>1</v>
      </c>
      <c r="C1216">
        <v>77</v>
      </c>
      <c r="D1216">
        <v>2</v>
      </c>
      <c r="E1216" t="b">
        <v>0</v>
      </c>
    </row>
    <row r="1217" spans="1:5" x14ac:dyDescent="0.3">
      <c r="A1217" t="s">
        <v>3486</v>
      </c>
      <c r="B1217">
        <v>1</v>
      </c>
      <c r="C1217">
        <v>90</v>
      </c>
      <c r="D1217">
        <v>3</v>
      </c>
      <c r="E1217" t="b">
        <v>0</v>
      </c>
    </row>
    <row r="1218" spans="1:5" x14ac:dyDescent="0.3">
      <c r="A1218" t="s">
        <v>3487</v>
      </c>
      <c r="B1218">
        <v>2</v>
      </c>
      <c r="C1218">
        <v>273.5</v>
      </c>
      <c r="D1218">
        <v>4.5</v>
      </c>
      <c r="E1218" t="b">
        <v>0</v>
      </c>
    </row>
    <row r="1219" spans="1:5" x14ac:dyDescent="0.3">
      <c r="A1219" t="s">
        <v>3488</v>
      </c>
      <c r="B1219">
        <v>1</v>
      </c>
      <c r="C1219">
        <v>27</v>
      </c>
      <c r="D1219">
        <v>0</v>
      </c>
      <c r="E1219" t="b">
        <v>0</v>
      </c>
    </row>
    <row r="1220" spans="1:5" x14ac:dyDescent="0.3">
      <c r="A1220" t="s">
        <v>3489</v>
      </c>
      <c r="B1220">
        <v>1</v>
      </c>
      <c r="C1220">
        <v>160</v>
      </c>
      <c r="D1220">
        <v>0</v>
      </c>
      <c r="E1220" t="b">
        <v>0</v>
      </c>
    </row>
    <row r="1221" spans="1:5" x14ac:dyDescent="0.3">
      <c r="A1221" t="s">
        <v>116</v>
      </c>
      <c r="B1221">
        <v>1</v>
      </c>
      <c r="C1221">
        <v>27</v>
      </c>
      <c r="D1221">
        <v>0</v>
      </c>
      <c r="E1221" t="b">
        <v>0</v>
      </c>
    </row>
    <row r="1222" spans="1:5" x14ac:dyDescent="0.3">
      <c r="A1222" t="s">
        <v>117</v>
      </c>
      <c r="B1222">
        <v>1</v>
      </c>
      <c r="C1222">
        <v>21</v>
      </c>
      <c r="D1222">
        <v>0</v>
      </c>
      <c r="E1222" t="b">
        <v>1</v>
      </c>
    </row>
    <row r="1223" spans="1:5" x14ac:dyDescent="0.3">
      <c r="A1223" t="s">
        <v>3490</v>
      </c>
      <c r="B1223">
        <v>1</v>
      </c>
      <c r="C1223">
        <v>458</v>
      </c>
      <c r="D1223">
        <v>3</v>
      </c>
      <c r="E1223" t="b">
        <v>0</v>
      </c>
    </row>
    <row r="1224" spans="1:5" x14ac:dyDescent="0.3">
      <c r="A1224" t="s">
        <v>3491</v>
      </c>
      <c r="B1224">
        <v>1</v>
      </c>
      <c r="C1224">
        <v>92</v>
      </c>
      <c r="D1224">
        <v>2</v>
      </c>
      <c r="E1224" t="b">
        <v>0</v>
      </c>
    </row>
    <row r="1225" spans="1:5" x14ac:dyDescent="0.3">
      <c r="A1225" t="s">
        <v>3492</v>
      </c>
      <c r="B1225">
        <v>1</v>
      </c>
      <c r="C1225">
        <v>271</v>
      </c>
      <c r="D1225">
        <v>1</v>
      </c>
      <c r="E1225" t="b">
        <v>0</v>
      </c>
    </row>
    <row r="1226" spans="1:5" x14ac:dyDescent="0.3">
      <c r="A1226" t="s">
        <v>3493</v>
      </c>
      <c r="B1226">
        <v>1</v>
      </c>
      <c r="C1226">
        <v>885</v>
      </c>
      <c r="D1226">
        <v>0</v>
      </c>
      <c r="E1226" t="b">
        <v>0</v>
      </c>
    </row>
    <row r="1227" spans="1:5" x14ac:dyDescent="0.3">
      <c r="A1227" t="s">
        <v>3494</v>
      </c>
      <c r="B1227">
        <v>1</v>
      </c>
      <c r="C1227">
        <v>357</v>
      </c>
      <c r="D1227">
        <v>0</v>
      </c>
      <c r="E1227" t="b">
        <v>0</v>
      </c>
    </row>
    <row r="1228" spans="1:5" x14ac:dyDescent="0.3">
      <c r="A1228" t="s">
        <v>3495</v>
      </c>
      <c r="B1228">
        <v>1</v>
      </c>
      <c r="C1228">
        <v>33</v>
      </c>
      <c r="D1228">
        <v>0</v>
      </c>
      <c r="E1228" t="b">
        <v>0</v>
      </c>
    </row>
    <row r="1229" spans="1:5" x14ac:dyDescent="0.3">
      <c r="A1229" t="s">
        <v>3496</v>
      </c>
      <c r="B1229">
        <v>1</v>
      </c>
      <c r="C1229">
        <v>59</v>
      </c>
      <c r="D1229">
        <v>1</v>
      </c>
      <c r="E1229" t="b">
        <v>0</v>
      </c>
    </row>
    <row r="1230" spans="1:5" x14ac:dyDescent="0.3">
      <c r="A1230" t="s">
        <v>118</v>
      </c>
      <c r="B1230">
        <v>2</v>
      </c>
      <c r="C1230">
        <v>331.5</v>
      </c>
      <c r="D1230">
        <v>2.5</v>
      </c>
      <c r="E1230" t="b">
        <v>0</v>
      </c>
    </row>
    <row r="1231" spans="1:5" x14ac:dyDescent="0.3">
      <c r="A1231" t="s">
        <v>3497</v>
      </c>
      <c r="B1231">
        <v>1</v>
      </c>
      <c r="C1231">
        <v>78</v>
      </c>
      <c r="D1231">
        <v>0</v>
      </c>
      <c r="E1231" t="b">
        <v>0</v>
      </c>
    </row>
    <row r="1232" spans="1:5" x14ac:dyDescent="0.3">
      <c r="A1232" s="1" t="s">
        <v>3498</v>
      </c>
      <c r="B1232">
        <v>1</v>
      </c>
      <c r="C1232">
        <v>103</v>
      </c>
      <c r="D1232">
        <v>0</v>
      </c>
      <c r="E1232" t="b">
        <v>0</v>
      </c>
    </row>
    <row r="1233" spans="1:5" x14ac:dyDescent="0.3">
      <c r="A1233" t="s">
        <v>3499</v>
      </c>
      <c r="B1233">
        <v>1</v>
      </c>
      <c r="C1233">
        <v>81</v>
      </c>
      <c r="D1233">
        <v>0</v>
      </c>
      <c r="E1233" t="b">
        <v>0</v>
      </c>
    </row>
    <row r="1234" spans="1:5" x14ac:dyDescent="0.3">
      <c r="A1234" t="s">
        <v>1755</v>
      </c>
      <c r="B1234">
        <v>1</v>
      </c>
      <c r="C1234">
        <v>290</v>
      </c>
      <c r="D1234">
        <v>1</v>
      </c>
      <c r="E1234" t="b">
        <v>0</v>
      </c>
    </row>
    <row r="1235" spans="1:5" x14ac:dyDescent="0.3">
      <c r="A1235" t="s">
        <v>3500</v>
      </c>
      <c r="B1235">
        <v>1</v>
      </c>
      <c r="C1235">
        <v>109</v>
      </c>
      <c r="D1235">
        <v>0</v>
      </c>
      <c r="E1235" t="b">
        <v>0</v>
      </c>
    </row>
    <row r="1236" spans="1:5" x14ac:dyDescent="0.3">
      <c r="A1236" t="s">
        <v>3501</v>
      </c>
      <c r="B1236">
        <v>1</v>
      </c>
      <c r="C1236">
        <v>197</v>
      </c>
      <c r="D1236">
        <v>4</v>
      </c>
      <c r="E1236" t="b">
        <v>0</v>
      </c>
    </row>
    <row r="1237" spans="1:5" x14ac:dyDescent="0.3">
      <c r="A1237" t="s">
        <v>3502</v>
      </c>
      <c r="B1237">
        <v>1</v>
      </c>
      <c r="C1237">
        <v>99</v>
      </c>
      <c r="D1237">
        <v>0</v>
      </c>
      <c r="E1237" t="b">
        <v>0</v>
      </c>
    </row>
    <row r="1238" spans="1:5" x14ac:dyDescent="0.3">
      <c r="A1238" s="1" t="s">
        <v>1756</v>
      </c>
      <c r="B1238">
        <v>1</v>
      </c>
      <c r="C1238">
        <v>85</v>
      </c>
      <c r="D1238">
        <v>0</v>
      </c>
      <c r="E1238" t="b">
        <v>0</v>
      </c>
    </row>
    <row r="1239" spans="1:5" x14ac:dyDescent="0.3">
      <c r="A1239" t="s">
        <v>3503</v>
      </c>
      <c r="B1239">
        <v>1</v>
      </c>
      <c r="C1239">
        <v>107</v>
      </c>
      <c r="D1239">
        <v>0</v>
      </c>
      <c r="E1239" t="b">
        <v>0</v>
      </c>
    </row>
    <row r="1240" spans="1:5" x14ac:dyDescent="0.3">
      <c r="A1240" t="s">
        <v>3504</v>
      </c>
      <c r="B1240">
        <v>1</v>
      </c>
      <c r="C1240">
        <v>29</v>
      </c>
      <c r="D1240">
        <v>0</v>
      </c>
      <c r="E1240" t="b">
        <v>0</v>
      </c>
    </row>
    <row r="1241" spans="1:5" x14ac:dyDescent="0.3">
      <c r="A1241" t="s">
        <v>3505</v>
      </c>
      <c r="B1241">
        <v>1</v>
      </c>
      <c r="C1241">
        <v>538</v>
      </c>
      <c r="D1241">
        <v>2</v>
      </c>
      <c r="E1241" t="b">
        <v>0</v>
      </c>
    </row>
    <row r="1242" spans="1:5" x14ac:dyDescent="0.3">
      <c r="A1242" t="s">
        <v>3506</v>
      </c>
      <c r="B1242">
        <v>1</v>
      </c>
      <c r="C1242">
        <v>492</v>
      </c>
      <c r="D1242">
        <v>1</v>
      </c>
      <c r="E1242" t="b">
        <v>0</v>
      </c>
    </row>
    <row r="1243" spans="1:5" x14ac:dyDescent="0.3">
      <c r="A1243" t="s">
        <v>119</v>
      </c>
      <c r="B1243">
        <v>1</v>
      </c>
      <c r="C1243">
        <v>126</v>
      </c>
      <c r="D1243">
        <v>0</v>
      </c>
      <c r="E1243" t="b">
        <v>0</v>
      </c>
    </row>
    <row r="1244" spans="1:5" x14ac:dyDescent="0.3">
      <c r="A1244" s="1" t="s">
        <v>3507</v>
      </c>
      <c r="B1244">
        <v>1</v>
      </c>
      <c r="C1244">
        <v>26</v>
      </c>
      <c r="D1244">
        <v>0</v>
      </c>
      <c r="E1244" t="b">
        <v>0</v>
      </c>
    </row>
    <row r="1245" spans="1:5" x14ac:dyDescent="0.3">
      <c r="A1245" t="s">
        <v>1757</v>
      </c>
      <c r="B1245">
        <v>2</v>
      </c>
      <c r="C1245">
        <v>669.5</v>
      </c>
      <c r="D1245">
        <v>0</v>
      </c>
      <c r="E1245" t="b">
        <v>0</v>
      </c>
    </row>
    <row r="1246" spans="1:5" x14ac:dyDescent="0.3">
      <c r="A1246" t="s">
        <v>3508</v>
      </c>
      <c r="B1246">
        <v>1</v>
      </c>
      <c r="C1246">
        <v>113</v>
      </c>
      <c r="D1246">
        <v>0</v>
      </c>
      <c r="E1246" t="b">
        <v>0</v>
      </c>
    </row>
    <row r="1247" spans="1:5" x14ac:dyDescent="0.3">
      <c r="A1247" t="s">
        <v>1547</v>
      </c>
      <c r="B1247">
        <v>1</v>
      </c>
      <c r="C1247">
        <v>379</v>
      </c>
      <c r="D1247">
        <v>3</v>
      </c>
      <c r="E1247" t="b">
        <v>0</v>
      </c>
    </row>
    <row r="1248" spans="1:5" x14ac:dyDescent="0.3">
      <c r="A1248" t="s">
        <v>3509</v>
      </c>
      <c r="B1248">
        <v>2</v>
      </c>
      <c r="C1248">
        <v>120</v>
      </c>
      <c r="D1248">
        <v>2</v>
      </c>
      <c r="E1248" t="b">
        <v>0</v>
      </c>
    </row>
    <row r="1249" spans="1:5" x14ac:dyDescent="0.3">
      <c r="A1249" t="s">
        <v>3510</v>
      </c>
      <c r="B1249">
        <v>1</v>
      </c>
      <c r="C1249">
        <v>18</v>
      </c>
      <c r="D1249">
        <v>0</v>
      </c>
      <c r="E1249" t="b">
        <v>0</v>
      </c>
    </row>
    <row r="1250" spans="1:5" x14ac:dyDescent="0.3">
      <c r="A1250" t="s">
        <v>1758</v>
      </c>
      <c r="B1250">
        <v>2</v>
      </c>
      <c r="C1250">
        <v>58.5</v>
      </c>
      <c r="D1250">
        <v>1</v>
      </c>
      <c r="E1250" t="b">
        <v>0</v>
      </c>
    </row>
    <row r="1251" spans="1:5" x14ac:dyDescent="0.3">
      <c r="A1251" s="1" t="s">
        <v>3511</v>
      </c>
      <c r="B1251">
        <v>1</v>
      </c>
      <c r="C1251">
        <v>19</v>
      </c>
      <c r="D1251">
        <v>0</v>
      </c>
      <c r="E1251" t="b">
        <v>0</v>
      </c>
    </row>
    <row r="1252" spans="1:5" x14ac:dyDescent="0.3">
      <c r="A1252" t="s">
        <v>3512</v>
      </c>
      <c r="B1252">
        <v>1</v>
      </c>
      <c r="C1252">
        <v>100</v>
      </c>
      <c r="D1252">
        <v>1</v>
      </c>
      <c r="E1252" t="b">
        <v>0</v>
      </c>
    </row>
    <row r="1253" spans="1:5" x14ac:dyDescent="0.3">
      <c r="A1253" t="s">
        <v>3513</v>
      </c>
      <c r="B1253">
        <v>1</v>
      </c>
      <c r="C1253">
        <v>45</v>
      </c>
      <c r="D1253">
        <v>5</v>
      </c>
      <c r="E1253" t="b">
        <v>0</v>
      </c>
    </row>
    <row r="1254" spans="1:5" x14ac:dyDescent="0.3">
      <c r="A1254" t="s">
        <v>3514</v>
      </c>
      <c r="B1254">
        <v>2</v>
      </c>
      <c r="C1254">
        <v>265.5</v>
      </c>
      <c r="D1254">
        <v>2</v>
      </c>
      <c r="E1254" t="b">
        <v>0</v>
      </c>
    </row>
    <row r="1255" spans="1:5" x14ac:dyDescent="0.3">
      <c r="A1255" t="s">
        <v>3515</v>
      </c>
      <c r="B1255">
        <v>2</v>
      </c>
      <c r="C1255">
        <v>33.5</v>
      </c>
      <c r="D1255">
        <v>0</v>
      </c>
      <c r="E1255" t="b">
        <v>0</v>
      </c>
    </row>
    <row r="1256" spans="1:5" x14ac:dyDescent="0.3">
      <c r="A1256" t="s">
        <v>3516</v>
      </c>
      <c r="B1256">
        <v>1</v>
      </c>
      <c r="C1256">
        <v>799</v>
      </c>
      <c r="D1256">
        <v>4</v>
      </c>
      <c r="E1256" t="b">
        <v>0</v>
      </c>
    </row>
    <row r="1257" spans="1:5" x14ac:dyDescent="0.3">
      <c r="A1257" t="s">
        <v>3517</v>
      </c>
      <c r="B1257">
        <v>1</v>
      </c>
      <c r="C1257">
        <v>115</v>
      </c>
      <c r="D1257">
        <v>2</v>
      </c>
      <c r="E1257" t="b">
        <v>0</v>
      </c>
    </row>
    <row r="1258" spans="1:5" x14ac:dyDescent="0.3">
      <c r="A1258" t="s">
        <v>3518</v>
      </c>
      <c r="B1258">
        <v>1</v>
      </c>
      <c r="C1258">
        <v>28</v>
      </c>
      <c r="D1258">
        <v>0</v>
      </c>
      <c r="E1258" t="b">
        <v>0</v>
      </c>
    </row>
    <row r="1259" spans="1:5" x14ac:dyDescent="0.3">
      <c r="A1259" t="s">
        <v>120</v>
      </c>
      <c r="B1259">
        <v>7</v>
      </c>
      <c r="C1259">
        <v>302.71428571428572</v>
      </c>
      <c r="D1259">
        <v>2.4285714285714284</v>
      </c>
      <c r="E1259" t="b">
        <v>0</v>
      </c>
    </row>
    <row r="1260" spans="1:5" x14ac:dyDescent="0.3">
      <c r="A1260" t="s">
        <v>3519</v>
      </c>
      <c r="B1260">
        <v>1</v>
      </c>
      <c r="C1260">
        <v>510</v>
      </c>
      <c r="D1260">
        <v>5</v>
      </c>
      <c r="E1260" t="b">
        <v>0</v>
      </c>
    </row>
    <row r="1261" spans="1:5" x14ac:dyDescent="0.3">
      <c r="A1261" t="s">
        <v>3520</v>
      </c>
      <c r="B1261">
        <v>1</v>
      </c>
      <c r="C1261">
        <v>23</v>
      </c>
      <c r="D1261">
        <v>0</v>
      </c>
      <c r="E1261" t="b">
        <v>0</v>
      </c>
    </row>
    <row r="1262" spans="1:5" x14ac:dyDescent="0.3">
      <c r="A1262" t="s">
        <v>3521</v>
      </c>
      <c r="B1262">
        <v>2</v>
      </c>
      <c r="C1262">
        <v>113</v>
      </c>
      <c r="D1262">
        <v>3</v>
      </c>
      <c r="E1262" t="b">
        <v>0</v>
      </c>
    </row>
    <row r="1263" spans="1:5" x14ac:dyDescent="0.3">
      <c r="A1263" t="s">
        <v>3522</v>
      </c>
      <c r="B1263">
        <v>1</v>
      </c>
      <c r="C1263">
        <v>35</v>
      </c>
      <c r="D1263">
        <v>3</v>
      </c>
      <c r="E1263" t="b">
        <v>0</v>
      </c>
    </row>
    <row r="1264" spans="1:5" x14ac:dyDescent="0.3">
      <c r="A1264" t="s">
        <v>3523</v>
      </c>
      <c r="B1264">
        <v>2</v>
      </c>
      <c r="C1264">
        <v>124.5</v>
      </c>
      <c r="D1264">
        <v>1.5</v>
      </c>
      <c r="E1264" t="b">
        <v>0</v>
      </c>
    </row>
    <row r="1265" spans="1:5" x14ac:dyDescent="0.3">
      <c r="A1265" t="s">
        <v>3524</v>
      </c>
      <c r="B1265">
        <v>2</v>
      </c>
      <c r="C1265">
        <v>161.5</v>
      </c>
      <c r="D1265">
        <v>2.5</v>
      </c>
      <c r="E1265" t="b">
        <v>0</v>
      </c>
    </row>
    <row r="1266" spans="1:5" x14ac:dyDescent="0.3">
      <c r="A1266" t="s">
        <v>3525</v>
      </c>
      <c r="B1266">
        <v>1</v>
      </c>
      <c r="C1266">
        <v>27</v>
      </c>
      <c r="D1266">
        <v>2</v>
      </c>
      <c r="E1266" t="b">
        <v>0</v>
      </c>
    </row>
    <row r="1267" spans="1:5" x14ac:dyDescent="0.3">
      <c r="A1267" t="s">
        <v>1370</v>
      </c>
      <c r="B1267">
        <v>1</v>
      </c>
      <c r="C1267">
        <v>135</v>
      </c>
      <c r="D1267">
        <v>5</v>
      </c>
      <c r="E1267" t="b">
        <v>0</v>
      </c>
    </row>
    <row r="1268" spans="1:5" x14ac:dyDescent="0.3">
      <c r="A1268" t="s">
        <v>3526</v>
      </c>
      <c r="B1268">
        <v>3</v>
      </c>
      <c r="C1268">
        <v>137.66666666666666</v>
      </c>
      <c r="D1268">
        <v>2.6666666666666665</v>
      </c>
      <c r="E1268" t="b">
        <v>0</v>
      </c>
    </row>
    <row r="1269" spans="1:5" x14ac:dyDescent="0.3">
      <c r="A1269" t="s">
        <v>3527</v>
      </c>
      <c r="B1269">
        <v>1</v>
      </c>
      <c r="C1269">
        <v>404</v>
      </c>
      <c r="D1269">
        <v>5</v>
      </c>
      <c r="E1269" t="b">
        <v>0</v>
      </c>
    </row>
    <row r="1270" spans="1:5" x14ac:dyDescent="0.3">
      <c r="A1270" t="s">
        <v>3528</v>
      </c>
      <c r="B1270">
        <v>1</v>
      </c>
      <c r="C1270">
        <v>135</v>
      </c>
      <c r="D1270">
        <v>1</v>
      </c>
      <c r="E1270" t="b">
        <v>0</v>
      </c>
    </row>
    <row r="1271" spans="1:5" x14ac:dyDescent="0.3">
      <c r="A1271" t="s">
        <v>3529</v>
      </c>
      <c r="B1271">
        <v>1</v>
      </c>
      <c r="C1271">
        <v>60</v>
      </c>
      <c r="D1271">
        <v>2</v>
      </c>
      <c r="E1271" t="b">
        <v>0</v>
      </c>
    </row>
    <row r="1272" spans="1:5" x14ac:dyDescent="0.3">
      <c r="A1272" t="s">
        <v>3530</v>
      </c>
      <c r="B1272">
        <v>1</v>
      </c>
      <c r="C1272">
        <v>35</v>
      </c>
      <c r="D1272">
        <v>5</v>
      </c>
      <c r="E1272" t="b">
        <v>0</v>
      </c>
    </row>
    <row r="1273" spans="1:5" x14ac:dyDescent="0.3">
      <c r="A1273" t="s">
        <v>3531</v>
      </c>
      <c r="B1273">
        <v>1</v>
      </c>
      <c r="C1273">
        <v>23</v>
      </c>
      <c r="D1273">
        <v>0</v>
      </c>
      <c r="E1273" t="b">
        <v>0</v>
      </c>
    </row>
    <row r="1274" spans="1:5" x14ac:dyDescent="0.3">
      <c r="A1274" t="s">
        <v>1759</v>
      </c>
      <c r="B1274">
        <v>1</v>
      </c>
      <c r="C1274">
        <v>186</v>
      </c>
      <c r="D1274">
        <v>2</v>
      </c>
      <c r="E1274" t="b">
        <v>0</v>
      </c>
    </row>
    <row r="1275" spans="1:5" x14ac:dyDescent="0.3">
      <c r="A1275" t="s">
        <v>1760</v>
      </c>
      <c r="B1275">
        <v>1</v>
      </c>
      <c r="C1275">
        <v>142</v>
      </c>
      <c r="D1275">
        <v>1</v>
      </c>
      <c r="E1275" t="b">
        <v>0</v>
      </c>
    </row>
    <row r="1276" spans="1:5" x14ac:dyDescent="0.3">
      <c r="A1276" t="s">
        <v>3532</v>
      </c>
      <c r="B1276">
        <v>1</v>
      </c>
      <c r="C1276">
        <v>58</v>
      </c>
      <c r="D1276">
        <v>1</v>
      </c>
      <c r="E1276" t="b">
        <v>0</v>
      </c>
    </row>
    <row r="1277" spans="1:5" x14ac:dyDescent="0.3">
      <c r="A1277" s="1" t="s">
        <v>3533</v>
      </c>
      <c r="B1277">
        <v>3</v>
      </c>
      <c r="C1277">
        <v>211</v>
      </c>
      <c r="D1277">
        <v>1.6666666666666667</v>
      </c>
      <c r="E1277" t="b">
        <v>0</v>
      </c>
    </row>
    <row r="1278" spans="1:5" x14ac:dyDescent="0.3">
      <c r="A1278" t="s">
        <v>3534</v>
      </c>
      <c r="B1278">
        <v>1</v>
      </c>
      <c r="C1278">
        <v>64</v>
      </c>
      <c r="D1278">
        <v>1</v>
      </c>
      <c r="E1278" t="b">
        <v>0</v>
      </c>
    </row>
    <row r="1279" spans="1:5" x14ac:dyDescent="0.3">
      <c r="A1279" s="1" t="s">
        <v>3535</v>
      </c>
      <c r="B1279">
        <v>2</v>
      </c>
      <c r="C1279">
        <v>94</v>
      </c>
      <c r="D1279">
        <v>3.5</v>
      </c>
      <c r="E1279" t="b">
        <v>0</v>
      </c>
    </row>
    <row r="1280" spans="1:5" x14ac:dyDescent="0.3">
      <c r="A1280" t="s">
        <v>3536</v>
      </c>
      <c r="B1280">
        <v>2</v>
      </c>
      <c r="C1280">
        <v>325</v>
      </c>
      <c r="D1280">
        <v>1</v>
      </c>
      <c r="E1280" t="b">
        <v>0</v>
      </c>
    </row>
    <row r="1281" spans="1:5" x14ac:dyDescent="0.3">
      <c r="A1281" t="s">
        <v>3537</v>
      </c>
      <c r="B1281">
        <v>1</v>
      </c>
      <c r="C1281">
        <v>47</v>
      </c>
      <c r="D1281">
        <v>5</v>
      </c>
      <c r="E1281" t="b">
        <v>0</v>
      </c>
    </row>
    <row r="1282" spans="1:5" x14ac:dyDescent="0.3">
      <c r="A1282" t="s">
        <v>3538</v>
      </c>
      <c r="B1282">
        <v>1</v>
      </c>
      <c r="C1282">
        <v>137</v>
      </c>
      <c r="D1282">
        <v>1</v>
      </c>
      <c r="E1282" t="b">
        <v>0</v>
      </c>
    </row>
    <row r="1283" spans="1:5" x14ac:dyDescent="0.3">
      <c r="A1283" t="s">
        <v>3539</v>
      </c>
      <c r="B1283">
        <v>1</v>
      </c>
      <c r="C1283">
        <v>26</v>
      </c>
      <c r="D1283">
        <v>4</v>
      </c>
      <c r="E1283" t="b">
        <v>0</v>
      </c>
    </row>
    <row r="1284" spans="1:5" x14ac:dyDescent="0.3">
      <c r="A1284" t="s">
        <v>3540</v>
      </c>
      <c r="B1284">
        <v>1</v>
      </c>
      <c r="C1284">
        <v>55</v>
      </c>
      <c r="D1284">
        <v>0</v>
      </c>
      <c r="E1284" t="b">
        <v>0</v>
      </c>
    </row>
    <row r="1285" spans="1:5" x14ac:dyDescent="0.3">
      <c r="A1285" t="s">
        <v>3541</v>
      </c>
      <c r="B1285">
        <v>1</v>
      </c>
      <c r="C1285">
        <v>111</v>
      </c>
      <c r="D1285">
        <v>3</v>
      </c>
      <c r="E1285" t="b">
        <v>0</v>
      </c>
    </row>
    <row r="1286" spans="1:5" x14ac:dyDescent="0.3">
      <c r="A1286" t="s">
        <v>3542</v>
      </c>
      <c r="B1286">
        <v>1</v>
      </c>
      <c r="C1286">
        <v>146</v>
      </c>
      <c r="D1286">
        <v>1</v>
      </c>
      <c r="E1286" t="b">
        <v>0</v>
      </c>
    </row>
    <row r="1287" spans="1:5" x14ac:dyDescent="0.3">
      <c r="A1287" t="s">
        <v>3543</v>
      </c>
      <c r="B1287">
        <v>1</v>
      </c>
      <c r="C1287">
        <v>83</v>
      </c>
      <c r="D1287">
        <v>0</v>
      </c>
      <c r="E1287" t="b">
        <v>0</v>
      </c>
    </row>
    <row r="1288" spans="1:5" x14ac:dyDescent="0.3">
      <c r="A1288" t="s">
        <v>121</v>
      </c>
      <c r="B1288">
        <v>1</v>
      </c>
      <c r="C1288">
        <v>55</v>
      </c>
      <c r="D1288">
        <v>0</v>
      </c>
      <c r="E1288" t="b">
        <v>0</v>
      </c>
    </row>
    <row r="1289" spans="1:5" x14ac:dyDescent="0.3">
      <c r="A1289" t="s">
        <v>3544</v>
      </c>
      <c r="B1289">
        <v>2</v>
      </c>
      <c r="C1289">
        <v>85.5</v>
      </c>
      <c r="D1289">
        <v>1</v>
      </c>
      <c r="E1289" t="b">
        <v>0</v>
      </c>
    </row>
    <row r="1290" spans="1:5" x14ac:dyDescent="0.3">
      <c r="A1290" t="s">
        <v>3545</v>
      </c>
      <c r="B1290">
        <v>1</v>
      </c>
      <c r="C1290">
        <v>25</v>
      </c>
      <c r="D1290">
        <v>2</v>
      </c>
      <c r="E1290" t="b">
        <v>0</v>
      </c>
    </row>
    <row r="1291" spans="1:5" x14ac:dyDescent="0.3">
      <c r="A1291" t="s">
        <v>3546</v>
      </c>
      <c r="B1291">
        <v>3</v>
      </c>
      <c r="C1291">
        <v>149.66666666666666</v>
      </c>
      <c r="D1291">
        <v>2.3333333333333335</v>
      </c>
      <c r="E1291" t="b">
        <v>0</v>
      </c>
    </row>
    <row r="1292" spans="1:5" x14ac:dyDescent="0.3">
      <c r="A1292" t="s">
        <v>3547</v>
      </c>
      <c r="B1292">
        <v>1</v>
      </c>
      <c r="C1292">
        <v>124</v>
      </c>
      <c r="D1292">
        <v>2</v>
      </c>
      <c r="E1292" t="b">
        <v>0</v>
      </c>
    </row>
    <row r="1293" spans="1:5" x14ac:dyDescent="0.3">
      <c r="A1293" t="s">
        <v>3548</v>
      </c>
      <c r="B1293">
        <v>1</v>
      </c>
      <c r="C1293">
        <v>110</v>
      </c>
      <c r="D1293">
        <v>1</v>
      </c>
      <c r="E1293" t="b">
        <v>0</v>
      </c>
    </row>
    <row r="1294" spans="1:5" x14ac:dyDescent="0.3">
      <c r="A1294" t="s">
        <v>3549</v>
      </c>
      <c r="B1294">
        <v>1</v>
      </c>
      <c r="C1294">
        <v>21</v>
      </c>
      <c r="D1294">
        <v>0</v>
      </c>
      <c r="E1294" t="b">
        <v>0</v>
      </c>
    </row>
    <row r="1295" spans="1:5" x14ac:dyDescent="0.3">
      <c r="A1295" t="s">
        <v>3550</v>
      </c>
      <c r="B1295">
        <v>1</v>
      </c>
      <c r="C1295">
        <v>32</v>
      </c>
      <c r="D1295">
        <v>0</v>
      </c>
      <c r="E1295" t="b">
        <v>0</v>
      </c>
    </row>
    <row r="1296" spans="1:5" x14ac:dyDescent="0.3">
      <c r="A1296" t="s">
        <v>3551</v>
      </c>
      <c r="B1296">
        <v>2</v>
      </c>
      <c r="C1296">
        <v>109.5</v>
      </c>
      <c r="D1296">
        <v>0</v>
      </c>
      <c r="E1296" t="b">
        <v>0</v>
      </c>
    </row>
    <row r="1297" spans="1:5" x14ac:dyDescent="0.3">
      <c r="A1297" t="s">
        <v>122</v>
      </c>
      <c r="B1297">
        <v>1</v>
      </c>
      <c r="C1297">
        <v>115</v>
      </c>
      <c r="D1297">
        <v>2</v>
      </c>
      <c r="E1297" t="b">
        <v>0</v>
      </c>
    </row>
    <row r="1298" spans="1:5" x14ac:dyDescent="0.3">
      <c r="A1298" t="s">
        <v>3552</v>
      </c>
      <c r="B1298">
        <v>1</v>
      </c>
      <c r="C1298">
        <v>22</v>
      </c>
      <c r="D1298">
        <v>0</v>
      </c>
      <c r="E1298" t="b">
        <v>0</v>
      </c>
    </row>
    <row r="1299" spans="1:5" x14ac:dyDescent="0.3">
      <c r="A1299" t="s">
        <v>3553</v>
      </c>
      <c r="B1299">
        <v>1</v>
      </c>
      <c r="C1299">
        <v>33</v>
      </c>
      <c r="D1299">
        <v>2</v>
      </c>
      <c r="E1299" t="b">
        <v>0</v>
      </c>
    </row>
    <row r="1300" spans="1:5" x14ac:dyDescent="0.3">
      <c r="A1300" t="s">
        <v>3554</v>
      </c>
      <c r="B1300">
        <v>1</v>
      </c>
      <c r="C1300">
        <v>23</v>
      </c>
      <c r="D1300">
        <v>0</v>
      </c>
      <c r="E1300" t="b">
        <v>0</v>
      </c>
    </row>
    <row r="1301" spans="1:5" x14ac:dyDescent="0.3">
      <c r="A1301" t="s">
        <v>3555</v>
      </c>
      <c r="B1301">
        <v>1</v>
      </c>
      <c r="C1301">
        <v>52</v>
      </c>
      <c r="D1301">
        <v>0</v>
      </c>
      <c r="E1301" t="b">
        <v>0</v>
      </c>
    </row>
    <row r="1302" spans="1:5" x14ac:dyDescent="0.3">
      <c r="A1302" t="s">
        <v>3556</v>
      </c>
      <c r="B1302">
        <v>1</v>
      </c>
      <c r="C1302">
        <v>42</v>
      </c>
      <c r="D1302">
        <v>1</v>
      </c>
      <c r="E1302" t="b">
        <v>0</v>
      </c>
    </row>
    <row r="1303" spans="1:5" x14ac:dyDescent="0.3">
      <c r="A1303" t="s">
        <v>3557</v>
      </c>
      <c r="B1303">
        <v>2</v>
      </c>
      <c r="C1303">
        <v>109</v>
      </c>
      <c r="D1303">
        <v>1.5</v>
      </c>
      <c r="E1303" t="b">
        <v>0</v>
      </c>
    </row>
    <row r="1304" spans="1:5" x14ac:dyDescent="0.3">
      <c r="A1304" t="s">
        <v>123</v>
      </c>
      <c r="B1304">
        <v>1</v>
      </c>
      <c r="C1304">
        <v>16</v>
      </c>
      <c r="D1304">
        <v>0</v>
      </c>
      <c r="E1304" t="b">
        <v>0</v>
      </c>
    </row>
    <row r="1305" spans="1:5" x14ac:dyDescent="0.3">
      <c r="A1305" t="s">
        <v>3558</v>
      </c>
      <c r="B1305">
        <v>1</v>
      </c>
      <c r="C1305">
        <v>22</v>
      </c>
      <c r="D1305">
        <v>0</v>
      </c>
      <c r="E1305" t="b">
        <v>0</v>
      </c>
    </row>
    <row r="1306" spans="1:5" x14ac:dyDescent="0.3">
      <c r="A1306" t="s">
        <v>3559</v>
      </c>
      <c r="B1306">
        <v>3</v>
      </c>
      <c r="C1306">
        <v>125.66666666666667</v>
      </c>
      <c r="D1306">
        <v>0</v>
      </c>
      <c r="E1306" t="b">
        <v>0</v>
      </c>
    </row>
    <row r="1307" spans="1:5" x14ac:dyDescent="0.3">
      <c r="A1307" t="s">
        <v>3560</v>
      </c>
      <c r="B1307">
        <v>1</v>
      </c>
      <c r="C1307">
        <v>34</v>
      </c>
      <c r="D1307">
        <v>3</v>
      </c>
      <c r="E1307" t="b">
        <v>0</v>
      </c>
    </row>
    <row r="1308" spans="1:5" x14ac:dyDescent="0.3">
      <c r="A1308" t="s">
        <v>3561</v>
      </c>
      <c r="B1308">
        <v>1</v>
      </c>
      <c r="C1308">
        <v>118</v>
      </c>
      <c r="D1308">
        <v>0</v>
      </c>
      <c r="E1308" t="b">
        <v>0</v>
      </c>
    </row>
    <row r="1309" spans="1:5" x14ac:dyDescent="0.3">
      <c r="A1309" t="s">
        <v>124</v>
      </c>
      <c r="B1309">
        <v>31</v>
      </c>
      <c r="C1309">
        <v>104.58064516129032</v>
      </c>
      <c r="D1309">
        <v>1.5483870967741935</v>
      </c>
      <c r="E1309" t="b">
        <v>0</v>
      </c>
    </row>
    <row r="1310" spans="1:5" x14ac:dyDescent="0.3">
      <c r="A1310" t="s">
        <v>3562</v>
      </c>
      <c r="B1310">
        <v>1</v>
      </c>
      <c r="C1310">
        <v>86</v>
      </c>
      <c r="D1310">
        <v>0</v>
      </c>
      <c r="E1310" t="b">
        <v>0</v>
      </c>
    </row>
    <row r="1311" spans="1:5" x14ac:dyDescent="0.3">
      <c r="A1311" t="s">
        <v>1761</v>
      </c>
      <c r="B1311">
        <v>1</v>
      </c>
      <c r="C1311">
        <v>63</v>
      </c>
      <c r="D1311">
        <v>2</v>
      </c>
      <c r="E1311" t="b">
        <v>0</v>
      </c>
    </row>
    <row r="1312" spans="1:5" x14ac:dyDescent="0.3">
      <c r="A1312" s="1" t="s">
        <v>3563</v>
      </c>
      <c r="B1312">
        <v>1</v>
      </c>
      <c r="C1312">
        <v>100</v>
      </c>
      <c r="D1312">
        <v>3</v>
      </c>
      <c r="E1312" t="b">
        <v>0</v>
      </c>
    </row>
    <row r="1313" spans="1:5" x14ac:dyDescent="0.3">
      <c r="A1313" t="s">
        <v>3564</v>
      </c>
      <c r="B1313">
        <v>1</v>
      </c>
      <c r="C1313">
        <v>472</v>
      </c>
      <c r="D1313">
        <v>0</v>
      </c>
      <c r="E1313" t="b">
        <v>0</v>
      </c>
    </row>
    <row r="1314" spans="1:5" x14ac:dyDescent="0.3">
      <c r="A1314" t="s">
        <v>3565</v>
      </c>
      <c r="B1314">
        <v>1</v>
      </c>
      <c r="C1314">
        <v>83</v>
      </c>
      <c r="D1314">
        <v>1</v>
      </c>
      <c r="E1314" t="b">
        <v>0</v>
      </c>
    </row>
    <row r="1315" spans="1:5" x14ac:dyDescent="0.3">
      <c r="A1315" t="s">
        <v>3566</v>
      </c>
      <c r="B1315">
        <v>1</v>
      </c>
      <c r="C1315">
        <v>131</v>
      </c>
      <c r="D1315">
        <v>0</v>
      </c>
      <c r="E1315" t="b">
        <v>0</v>
      </c>
    </row>
    <row r="1316" spans="1:5" x14ac:dyDescent="0.3">
      <c r="A1316" t="s">
        <v>3567</v>
      </c>
      <c r="B1316">
        <v>1</v>
      </c>
      <c r="C1316">
        <v>38</v>
      </c>
      <c r="D1316">
        <v>5</v>
      </c>
      <c r="E1316" t="b">
        <v>0</v>
      </c>
    </row>
    <row r="1317" spans="1:5" x14ac:dyDescent="0.3">
      <c r="A1317" t="s">
        <v>3568</v>
      </c>
      <c r="B1317">
        <v>1</v>
      </c>
      <c r="C1317">
        <v>152</v>
      </c>
      <c r="D1317">
        <v>1</v>
      </c>
      <c r="E1317" t="b">
        <v>0</v>
      </c>
    </row>
    <row r="1318" spans="1:5" x14ac:dyDescent="0.3">
      <c r="A1318" t="s">
        <v>3569</v>
      </c>
      <c r="B1318">
        <v>1</v>
      </c>
      <c r="C1318">
        <v>27</v>
      </c>
      <c r="D1318">
        <v>0</v>
      </c>
      <c r="E1318" t="b">
        <v>0</v>
      </c>
    </row>
    <row r="1319" spans="1:5" x14ac:dyDescent="0.3">
      <c r="A1319" t="s">
        <v>3570</v>
      </c>
      <c r="B1319">
        <v>2</v>
      </c>
      <c r="C1319">
        <v>56.5</v>
      </c>
      <c r="D1319">
        <v>1.5</v>
      </c>
      <c r="E1319" t="b">
        <v>0</v>
      </c>
    </row>
    <row r="1320" spans="1:5" x14ac:dyDescent="0.3">
      <c r="A1320" t="s">
        <v>125</v>
      </c>
      <c r="B1320">
        <v>1</v>
      </c>
      <c r="C1320">
        <v>49</v>
      </c>
      <c r="D1320">
        <v>1</v>
      </c>
      <c r="E1320" t="b">
        <v>0</v>
      </c>
    </row>
    <row r="1321" spans="1:5" x14ac:dyDescent="0.3">
      <c r="A1321" t="s">
        <v>3571</v>
      </c>
      <c r="B1321">
        <v>1</v>
      </c>
      <c r="C1321">
        <v>201</v>
      </c>
      <c r="D1321">
        <v>0</v>
      </c>
      <c r="E1321" t="b">
        <v>0</v>
      </c>
    </row>
    <row r="1322" spans="1:5" x14ac:dyDescent="0.3">
      <c r="A1322" t="s">
        <v>1548</v>
      </c>
      <c r="B1322">
        <v>1</v>
      </c>
      <c r="C1322">
        <v>404</v>
      </c>
      <c r="D1322">
        <v>0</v>
      </c>
      <c r="E1322" t="b">
        <v>0</v>
      </c>
    </row>
    <row r="1323" spans="1:5" x14ac:dyDescent="0.3">
      <c r="A1323" t="s">
        <v>3572</v>
      </c>
      <c r="B1323">
        <v>1</v>
      </c>
      <c r="C1323">
        <v>69</v>
      </c>
      <c r="D1323">
        <v>3</v>
      </c>
      <c r="E1323" t="b">
        <v>0</v>
      </c>
    </row>
    <row r="1324" spans="1:5" x14ac:dyDescent="0.3">
      <c r="A1324" t="s">
        <v>3573</v>
      </c>
      <c r="B1324">
        <v>1</v>
      </c>
      <c r="C1324">
        <v>24</v>
      </c>
      <c r="D1324">
        <v>0</v>
      </c>
      <c r="E1324" t="b">
        <v>0</v>
      </c>
    </row>
    <row r="1325" spans="1:5" x14ac:dyDescent="0.3">
      <c r="A1325" t="s">
        <v>126</v>
      </c>
      <c r="B1325">
        <v>1</v>
      </c>
      <c r="C1325">
        <v>988</v>
      </c>
      <c r="D1325">
        <v>5</v>
      </c>
      <c r="E1325" t="b">
        <v>0</v>
      </c>
    </row>
    <row r="1326" spans="1:5" x14ac:dyDescent="0.3">
      <c r="A1326" t="s">
        <v>3574</v>
      </c>
      <c r="B1326">
        <v>1</v>
      </c>
      <c r="C1326">
        <v>27</v>
      </c>
      <c r="D1326">
        <v>2</v>
      </c>
      <c r="E1326" t="b">
        <v>0</v>
      </c>
    </row>
    <row r="1327" spans="1:5" x14ac:dyDescent="0.3">
      <c r="A1327" t="s">
        <v>127</v>
      </c>
      <c r="B1327">
        <v>1</v>
      </c>
      <c r="C1327">
        <v>140</v>
      </c>
      <c r="D1327">
        <v>2</v>
      </c>
      <c r="E1327" t="b">
        <v>0</v>
      </c>
    </row>
    <row r="1328" spans="1:5" x14ac:dyDescent="0.3">
      <c r="A1328" t="s">
        <v>128</v>
      </c>
      <c r="B1328">
        <v>2</v>
      </c>
      <c r="C1328">
        <v>388</v>
      </c>
      <c r="D1328">
        <v>2.5</v>
      </c>
      <c r="E1328" t="b">
        <v>0</v>
      </c>
    </row>
    <row r="1329" spans="1:5" x14ac:dyDescent="0.3">
      <c r="A1329" t="s">
        <v>129</v>
      </c>
      <c r="B1329">
        <v>2</v>
      </c>
      <c r="C1329">
        <v>106</v>
      </c>
      <c r="D1329">
        <v>1</v>
      </c>
      <c r="E1329" t="b">
        <v>0</v>
      </c>
    </row>
    <row r="1330" spans="1:5" x14ac:dyDescent="0.3">
      <c r="A1330" t="s">
        <v>130</v>
      </c>
      <c r="B1330">
        <v>2</v>
      </c>
      <c r="C1330">
        <v>167</v>
      </c>
      <c r="D1330">
        <v>2.5</v>
      </c>
      <c r="E1330" t="b">
        <v>0</v>
      </c>
    </row>
    <row r="1331" spans="1:5" x14ac:dyDescent="0.3">
      <c r="A1331" t="s">
        <v>1762</v>
      </c>
      <c r="B1331">
        <v>1</v>
      </c>
      <c r="C1331">
        <v>87</v>
      </c>
      <c r="D1331">
        <v>3</v>
      </c>
      <c r="E1331" t="b">
        <v>0</v>
      </c>
    </row>
    <row r="1332" spans="1:5" x14ac:dyDescent="0.3">
      <c r="A1332" t="s">
        <v>3575</v>
      </c>
      <c r="B1332">
        <v>1</v>
      </c>
      <c r="C1332">
        <v>35</v>
      </c>
      <c r="D1332">
        <v>0</v>
      </c>
      <c r="E1332" t="b">
        <v>0</v>
      </c>
    </row>
    <row r="1333" spans="1:5" x14ac:dyDescent="0.3">
      <c r="A1333" t="s">
        <v>3576</v>
      </c>
      <c r="B1333">
        <v>1</v>
      </c>
      <c r="C1333">
        <v>92</v>
      </c>
      <c r="D1333">
        <v>0</v>
      </c>
      <c r="E1333" t="b">
        <v>0</v>
      </c>
    </row>
    <row r="1334" spans="1:5" x14ac:dyDescent="0.3">
      <c r="A1334" t="s">
        <v>3577</v>
      </c>
      <c r="B1334">
        <v>1</v>
      </c>
      <c r="C1334">
        <v>75</v>
      </c>
      <c r="D1334">
        <v>3</v>
      </c>
      <c r="E1334" t="b">
        <v>0</v>
      </c>
    </row>
    <row r="1335" spans="1:5" x14ac:dyDescent="0.3">
      <c r="A1335" t="s">
        <v>3578</v>
      </c>
      <c r="B1335">
        <v>1</v>
      </c>
      <c r="C1335">
        <v>91</v>
      </c>
      <c r="D1335">
        <v>0</v>
      </c>
      <c r="E1335" t="b">
        <v>0</v>
      </c>
    </row>
    <row r="1336" spans="1:5" x14ac:dyDescent="0.3">
      <c r="A1336" t="s">
        <v>131</v>
      </c>
      <c r="B1336">
        <v>1</v>
      </c>
      <c r="C1336">
        <v>138</v>
      </c>
      <c r="D1336">
        <v>3</v>
      </c>
      <c r="E1336" t="b">
        <v>0</v>
      </c>
    </row>
    <row r="1337" spans="1:5" x14ac:dyDescent="0.3">
      <c r="A1337" t="s">
        <v>3579</v>
      </c>
      <c r="B1337">
        <v>1</v>
      </c>
      <c r="C1337">
        <v>83</v>
      </c>
      <c r="D1337">
        <v>1</v>
      </c>
      <c r="E1337" t="b">
        <v>0</v>
      </c>
    </row>
    <row r="1338" spans="1:5" x14ac:dyDescent="0.3">
      <c r="A1338" t="s">
        <v>1371</v>
      </c>
      <c r="B1338">
        <v>1</v>
      </c>
      <c r="C1338">
        <v>113</v>
      </c>
      <c r="D1338">
        <v>0</v>
      </c>
      <c r="E1338" t="b">
        <v>0</v>
      </c>
    </row>
    <row r="1339" spans="1:5" x14ac:dyDescent="0.3">
      <c r="A1339" t="s">
        <v>3580</v>
      </c>
      <c r="B1339">
        <v>1</v>
      </c>
      <c r="C1339">
        <v>116</v>
      </c>
      <c r="D1339">
        <v>3</v>
      </c>
      <c r="E1339" t="b">
        <v>0</v>
      </c>
    </row>
    <row r="1340" spans="1:5" x14ac:dyDescent="0.3">
      <c r="A1340" t="s">
        <v>3581</v>
      </c>
      <c r="B1340">
        <v>1</v>
      </c>
      <c r="C1340">
        <v>134</v>
      </c>
      <c r="D1340">
        <v>1</v>
      </c>
      <c r="E1340" t="b">
        <v>1</v>
      </c>
    </row>
    <row r="1341" spans="1:5" x14ac:dyDescent="0.3">
      <c r="A1341" t="s">
        <v>132</v>
      </c>
      <c r="B1341">
        <v>1</v>
      </c>
      <c r="C1341">
        <v>170</v>
      </c>
      <c r="D1341">
        <v>3</v>
      </c>
      <c r="E1341" t="b">
        <v>0</v>
      </c>
    </row>
    <row r="1342" spans="1:5" x14ac:dyDescent="0.3">
      <c r="A1342" t="s">
        <v>3582</v>
      </c>
      <c r="B1342">
        <v>1</v>
      </c>
      <c r="C1342">
        <v>111</v>
      </c>
      <c r="D1342">
        <v>5</v>
      </c>
      <c r="E1342" t="b">
        <v>0</v>
      </c>
    </row>
    <row r="1343" spans="1:5" x14ac:dyDescent="0.3">
      <c r="A1343" t="s">
        <v>1763</v>
      </c>
      <c r="B1343">
        <v>1</v>
      </c>
      <c r="C1343">
        <v>156</v>
      </c>
      <c r="D1343">
        <v>0</v>
      </c>
      <c r="E1343" t="b">
        <v>0</v>
      </c>
    </row>
    <row r="1344" spans="1:5" x14ac:dyDescent="0.3">
      <c r="A1344" t="s">
        <v>3583</v>
      </c>
      <c r="B1344">
        <v>2</v>
      </c>
      <c r="C1344">
        <v>236.5</v>
      </c>
      <c r="D1344">
        <v>3</v>
      </c>
      <c r="E1344" t="b">
        <v>0</v>
      </c>
    </row>
    <row r="1345" spans="1:5" x14ac:dyDescent="0.3">
      <c r="A1345" t="s">
        <v>133</v>
      </c>
      <c r="B1345">
        <v>25</v>
      </c>
      <c r="C1345">
        <v>243.64</v>
      </c>
      <c r="D1345">
        <v>3</v>
      </c>
      <c r="E1345" t="b">
        <v>0</v>
      </c>
    </row>
    <row r="1346" spans="1:5" x14ac:dyDescent="0.3">
      <c r="A1346" t="s">
        <v>134</v>
      </c>
      <c r="B1346">
        <v>2</v>
      </c>
      <c r="C1346">
        <v>203.5</v>
      </c>
      <c r="D1346">
        <v>2</v>
      </c>
      <c r="E1346" t="b">
        <v>0</v>
      </c>
    </row>
    <row r="1347" spans="1:5" x14ac:dyDescent="0.3">
      <c r="A1347" t="s">
        <v>1764</v>
      </c>
      <c r="B1347">
        <v>1</v>
      </c>
      <c r="C1347">
        <v>69</v>
      </c>
      <c r="D1347">
        <v>0</v>
      </c>
      <c r="E1347" t="b">
        <v>0</v>
      </c>
    </row>
    <row r="1348" spans="1:5" x14ac:dyDescent="0.3">
      <c r="A1348" t="s">
        <v>3584</v>
      </c>
      <c r="B1348">
        <v>1</v>
      </c>
      <c r="C1348">
        <v>31</v>
      </c>
      <c r="D1348">
        <v>2</v>
      </c>
      <c r="E1348" t="b">
        <v>0</v>
      </c>
    </row>
    <row r="1349" spans="1:5" x14ac:dyDescent="0.3">
      <c r="A1349" t="s">
        <v>3585</v>
      </c>
      <c r="B1349">
        <v>4</v>
      </c>
      <c r="C1349">
        <v>348.75</v>
      </c>
      <c r="D1349">
        <v>2.5</v>
      </c>
      <c r="E1349" t="b">
        <v>0</v>
      </c>
    </row>
    <row r="1350" spans="1:5" x14ac:dyDescent="0.3">
      <c r="A1350" t="s">
        <v>3586</v>
      </c>
      <c r="B1350">
        <v>1</v>
      </c>
      <c r="C1350">
        <v>160</v>
      </c>
      <c r="D1350">
        <v>3</v>
      </c>
      <c r="E1350" t="b">
        <v>0</v>
      </c>
    </row>
    <row r="1351" spans="1:5" x14ac:dyDescent="0.3">
      <c r="A1351" t="s">
        <v>3587</v>
      </c>
      <c r="B1351">
        <v>1</v>
      </c>
      <c r="C1351">
        <v>22</v>
      </c>
      <c r="D1351">
        <v>0</v>
      </c>
      <c r="E1351" t="b">
        <v>0</v>
      </c>
    </row>
    <row r="1352" spans="1:5" x14ac:dyDescent="0.3">
      <c r="A1352" t="s">
        <v>135</v>
      </c>
      <c r="B1352">
        <v>3</v>
      </c>
      <c r="C1352">
        <v>339.66666666666669</v>
      </c>
      <c r="D1352">
        <v>2.6666666666666665</v>
      </c>
      <c r="E1352" t="b">
        <v>0</v>
      </c>
    </row>
    <row r="1353" spans="1:5" x14ac:dyDescent="0.3">
      <c r="A1353" t="s">
        <v>3588</v>
      </c>
      <c r="B1353">
        <v>1</v>
      </c>
      <c r="C1353">
        <v>23</v>
      </c>
      <c r="D1353">
        <v>5</v>
      </c>
      <c r="E1353" t="b">
        <v>0</v>
      </c>
    </row>
    <row r="1354" spans="1:5" x14ac:dyDescent="0.3">
      <c r="A1354" t="s">
        <v>3589</v>
      </c>
      <c r="B1354">
        <v>1</v>
      </c>
      <c r="C1354">
        <v>138</v>
      </c>
      <c r="D1354">
        <v>0</v>
      </c>
      <c r="E1354" t="b">
        <v>0</v>
      </c>
    </row>
    <row r="1355" spans="1:5" x14ac:dyDescent="0.3">
      <c r="A1355" t="s">
        <v>3590</v>
      </c>
      <c r="B1355">
        <v>1</v>
      </c>
      <c r="C1355">
        <v>36</v>
      </c>
      <c r="D1355">
        <v>0</v>
      </c>
      <c r="E1355" t="b">
        <v>0</v>
      </c>
    </row>
    <row r="1356" spans="1:5" x14ac:dyDescent="0.3">
      <c r="A1356" t="s">
        <v>3591</v>
      </c>
      <c r="B1356">
        <v>4</v>
      </c>
      <c r="C1356">
        <v>320.25</v>
      </c>
      <c r="D1356">
        <v>3.5</v>
      </c>
      <c r="E1356" t="b">
        <v>0</v>
      </c>
    </row>
    <row r="1357" spans="1:5" x14ac:dyDescent="0.3">
      <c r="A1357" t="s">
        <v>136</v>
      </c>
      <c r="B1357">
        <v>2</v>
      </c>
      <c r="C1357">
        <v>134</v>
      </c>
      <c r="D1357">
        <v>5</v>
      </c>
      <c r="E1357" t="b">
        <v>0</v>
      </c>
    </row>
    <row r="1358" spans="1:5" x14ac:dyDescent="0.3">
      <c r="A1358" t="s">
        <v>3592</v>
      </c>
      <c r="B1358">
        <v>2</v>
      </c>
      <c r="C1358">
        <v>102</v>
      </c>
      <c r="D1358">
        <v>1.5</v>
      </c>
      <c r="E1358" t="b">
        <v>0</v>
      </c>
    </row>
    <row r="1359" spans="1:5" x14ac:dyDescent="0.3">
      <c r="A1359" t="s">
        <v>3593</v>
      </c>
      <c r="B1359">
        <v>1</v>
      </c>
      <c r="C1359">
        <v>40</v>
      </c>
      <c r="D1359">
        <v>0</v>
      </c>
      <c r="E1359" t="b">
        <v>0</v>
      </c>
    </row>
    <row r="1360" spans="1:5" x14ac:dyDescent="0.3">
      <c r="A1360" t="s">
        <v>3594</v>
      </c>
      <c r="B1360">
        <v>1</v>
      </c>
      <c r="C1360">
        <v>19</v>
      </c>
      <c r="D1360">
        <v>0</v>
      </c>
      <c r="E1360" t="b">
        <v>0</v>
      </c>
    </row>
    <row r="1361" spans="1:5" x14ac:dyDescent="0.3">
      <c r="A1361" t="s">
        <v>3595</v>
      </c>
      <c r="B1361">
        <v>1</v>
      </c>
      <c r="C1361">
        <v>68</v>
      </c>
      <c r="D1361">
        <v>0</v>
      </c>
      <c r="E1361" t="b">
        <v>0</v>
      </c>
    </row>
    <row r="1362" spans="1:5" x14ac:dyDescent="0.3">
      <c r="A1362" t="s">
        <v>3596</v>
      </c>
      <c r="B1362">
        <v>2</v>
      </c>
      <c r="C1362">
        <v>167</v>
      </c>
      <c r="D1362">
        <v>2</v>
      </c>
      <c r="E1362" t="b">
        <v>0</v>
      </c>
    </row>
    <row r="1363" spans="1:5" x14ac:dyDescent="0.3">
      <c r="A1363" t="s">
        <v>3597</v>
      </c>
      <c r="B1363">
        <v>1</v>
      </c>
      <c r="C1363">
        <v>23</v>
      </c>
      <c r="D1363">
        <v>2</v>
      </c>
      <c r="E1363" t="b">
        <v>0</v>
      </c>
    </row>
    <row r="1364" spans="1:5" x14ac:dyDescent="0.3">
      <c r="A1364" t="s">
        <v>3598</v>
      </c>
      <c r="B1364">
        <v>2</v>
      </c>
      <c r="C1364">
        <v>26</v>
      </c>
      <c r="D1364">
        <v>0</v>
      </c>
      <c r="E1364" t="b">
        <v>0</v>
      </c>
    </row>
    <row r="1365" spans="1:5" x14ac:dyDescent="0.3">
      <c r="A1365" t="s">
        <v>1765</v>
      </c>
      <c r="B1365">
        <v>2</v>
      </c>
      <c r="C1365">
        <v>316</v>
      </c>
      <c r="D1365">
        <v>2</v>
      </c>
      <c r="E1365" t="b">
        <v>0</v>
      </c>
    </row>
    <row r="1366" spans="1:5" x14ac:dyDescent="0.3">
      <c r="A1366" t="s">
        <v>3599</v>
      </c>
      <c r="B1366">
        <v>1</v>
      </c>
      <c r="C1366">
        <v>59</v>
      </c>
      <c r="D1366">
        <v>2</v>
      </c>
      <c r="E1366" t="b">
        <v>0</v>
      </c>
    </row>
    <row r="1367" spans="1:5" x14ac:dyDescent="0.3">
      <c r="A1367" t="s">
        <v>3600</v>
      </c>
      <c r="B1367">
        <v>1</v>
      </c>
      <c r="C1367">
        <v>48</v>
      </c>
      <c r="D1367">
        <v>3</v>
      </c>
      <c r="E1367" t="b">
        <v>0</v>
      </c>
    </row>
    <row r="1368" spans="1:5" x14ac:dyDescent="0.3">
      <c r="A1368" t="s">
        <v>3601</v>
      </c>
      <c r="B1368">
        <v>2</v>
      </c>
      <c r="C1368">
        <v>84</v>
      </c>
      <c r="D1368">
        <v>1.5</v>
      </c>
      <c r="E1368" t="b">
        <v>0</v>
      </c>
    </row>
    <row r="1369" spans="1:5" x14ac:dyDescent="0.3">
      <c r="A1369" t="s">
        <v>1766</v>
      </c>
      <c r="B1369">
        <v>1</v>
      </c>
      <c r="C1369">
        <v>50</v>
      </c>
      <c r="D1369">
        <v>0</v>
      </c>
      <c r="E1369" t="b">
        <v>0</v>
      </c>
    </row>
    <row r="1370" spans="1:5" x14ac:dyDescent="0.3">
      <c r="A1370" t="s">
        <v>3602</v>
      </c>
      <c r="B1370">
        <v>2</v>
      </c>
      <c r="C1370">
        <v>79.5</v>
      </c>
      <c r="D1370">
        <v>1</v>
      </c>
      <c r="E1370" t="b">
        <v>0</v>
      </c>
    </row>
    <row r="1371" spans="1:5" x14ac:dyDescent="0.3">
      <c r="A1371" t="s">
        <v>1767</v>
      </c>
      <c r="B1371">
        <v>1</v>
      </c>
      <c r="C1371">
        <v>45</v>
      </c>
      <c r="D1371">
        <v>0</v>
      </c>
      <c r="E1371" t="b">
        <v>0</v>
      </c>
    </row>
    <row r="1372" spans="1:5" x14ac:dyDescent="0.3">
      <c r="A1372" t="s">
        <v>137</v>
      </c>
      <c r="B1372">
        <v>1</v>
      </c>
      <c r="C1372">
        <v>74</v>
      </c>
      <c r="D1372">
        <v>1</v>
      </c>
      <c r="E1372" t="b">
        <v>0</v>
      </c>
    </row>
    <row r="1373" spans="1:5" x14ac:dyDescent="0.3">
      <c r="A1373" t="s">
        <v>3603</v>
      </c>
      <c r="B1373">
        <v>1</v>
      </c>
      <c r="C1373">
        <v>39</v>
      </c>
      <c r="D1373">
        <v>0</v>
      </c>
      <c r="E1373" t="b">
        <v>0</v>
      </c>
    </row>
    <row r="1374" spans="1:5" x14ac:dyDescent="0.3">
      <c r="A1374" t="s">
        <v>1768</v>
      </c>
      <c r="B1374">
        <v>1</v>
      </c>
      <c r="C1374">
        <v>67</v>
      </c>
      <c r="D1374">
        <v>2</v>
      </c>
      <c r="E1374" t="b">
        <v>0</v>
      </c>
    </row>
    <row r="1375" spans="1:5" x14ac:dyDescent="0.3">
      <c r="A1375" t="s">
        <v>3604</v>
      </c>
      <c r="B1375">
        <v>1</v>
      </c>
      <c r="C1375">
        <v>49</v>
      </c>
      <c r="D1375">
        <v>0</v>
      </c>
      <c r="E1375" t="b">
        <v>0</v>
      </c>
    </row>
    <row r="1376" spans="1:5" x14ac:dyDescent="0.3">
      <c r="A1376" t="s">
        <v>3605</v>
      </c>
      <c r="B1376">
        <v>1</v>
      </c>
      <c r="C1376">
        <v>121</v>
      </c>
      <c r="D1376">
        <v>1</v>
      </c>
      <c r="E1376" t="b">
        <v>0</v>
      </c>
    </row>
    <row r="1377" spans="1:5" x14ac:dyDescent="0.3">
      <c r="A1377" t="s">
        <v>3606</v>
      </c>
      <c r="B1377">
        <v>1</v>
      </c>
      <c r="C1377">
        <v>29</v>
      </c>
      <c r="D1377">
        <v>0</v>
      </c>
      <c r="E1377" t="b">
        <v>0</v>
      </c>
    </row>
    <row r="1378" spans="1:5" x14ac:dyDescent="0.3">
      <c r="A1378" t="s">
        <v>3607</v>
      </c>
      <c r="B1378">
        <v>1</v>
      </c>
      <c r="C1378">
        <v>25</v>
      </c>
      <c r="D1378">
        <v>4</v>
      </c>
      <c r="E1378" t="b">
        <v>0</v>
      </c>
    </row>
    <row r="1379" spans="1:5" x14ac:dyDescent="0.3">
      <c r="A1379" t="s">
        <v>3608</v>
      </c>
      <c r="B1379">
        <v>2</v>
      </c>
      <c r="C1379">
        <v>114</v>
      </c>
      <c r="D1379">
        <v>1.5</v>
      </c>
      <c r="E1379" t="b">
        <v>0</v>
      </c>
    </row>
    <row r="1380" spans="1:5" x14ac:dyDescent="0.3">
      <c r="A1380" t="s">
        <v>3609</v>
      </c>
      <c r="B1380">
        <v>1</v>
      </c>
      <c r="C1380">
        <v>38</v>
      </c>
      <c r="D1380">
        <v>0</v>
      </c>
      <c r="E1380" t="b">
        <v>0</v>
      </c>
    </row>
    <row r="1381" spans="1:5" x14ac:dyDescent="0.3">
      <c r="A1381" t="s">
        <v>3610</v>
      </c>
      <c r="B1381">
        <v>1</v>
      </c>
      <c r="C1381">
        <v>24</v>
      </c>
      <c r="D1381">
        <v>0</v>
      </c>
      <c r="E1381" t="b">
        <v>0</v>
      </c>
    </row>
    <row r="1382" spans="1:5" x14ac:dyDescent="0.3">
      <c r="A1382" t="s">
        <v>3611</v>
      </c>
      <c r="B1382">
        <v>1</v>
      </c>
      <c r="C1382">
        <v>45</v>
      </c>
      <c r="D1382">
        <v>0</v>
      </c>
      <c r="E1382" t="b">
        <v>0</v>
      </c>
    </row>
    <row r="1383" spans="1:5" x14ac:dyDescent="0.3">
      <c r="A1383" t="s">
        <v>3612</v>
      </c>
      <c r="B1383">
        <v>1</v>
      </c>
      <c r="C1383">
        <v>48</v>
      </c>
      <c r="D1383">
        <v>0</v>
      </c>
      <c r="E1383" t="b">
        <v>0</v>
      </c>
    </row>
    <row r="1384" spans="1:5" x14ac:dyDescent="0.3">
      <c r="A1384" t="s">
        <v>3613</v>
      </c>
      <c r="B1384">
        <v>1</v>
      </c>
      <c r="C1384">
        <v>25</v>
      </c>
      <c r="D1384">
        <v>1</v>
      </c>
      <c r="E1384" t="b">
        <v>0</v>
      </c>
    </row>
    <row r="1385" spans="1:5" x14ac:dyDescent="0.3">
      <c r="A1385" t="s">
        <v>3614</v>
      </c>
      <c r="B1385">
        <v>1</v>
      </c>
      <c r="C1385">
        <v>146</v>
      </c>
      <c r="D1385">
        <v>0</v>
      </c>
      <c r="E1385" t="b">
        <v>0</v>
      </c>
    </row>
    <row r="1386" spans="1:5" x14ac:dyDescent="0.3">
      <c r="A1386" t="s">
        <v>3615</v>
      </c>
      <c r="B1386">
        <v>1</v>
      </c>
      <c r="C1386">
        <v>44</v>
      </c>
      <c r="D1386">
        <v>0</v>
      </c>
      <c r="E1386" t="b">
        <v>0</v>
      </c>
    </row>
    <row r="1387" spans="1:5" x14ac:dyDescent="0.3">
      <c r="A1387" t="s">
        <v>3616</v>
      </c>
      <c r="B1387">
        <v>1</v>
      </c>
      <c r="C1387">
        <v>22</v>
      </c>
      <c r="D1387">
        <v>5</v>
      </c>
      <c r="E1387" t="b">
        <v>0</v>
      </c>
    </row>
    <row r="1388" spans="1:5" x14ac:dyDescent="0.3">
      <c r="A1388" t="s">
        <v>1769</v>
      </c>
      <c r="B1388">
        <v>1</v>
      </c>
      <c r="C1388">
        <v>76</v>
      </c>
      <c r="D1388">
        <v>0</v>
      </c>
      <c r="E1388" t="b">
        <v>0</v>
      </c>
    </row>
    <row r="1389" spans="1:5" x14ac:dyDescent="0.3">
      <c r="A1389" t="s">
        <v>3617</v>
      </c>
      <c r="B1389">
        <v>1</v>
      </c>
      <c r="C1389">
        <v>25</v>
      </c>
      <c r="D1389">
        <v>4</v>
      </c>
      <c r="E1389" t="b">
        <v>0</v>
      </c>
    </row>
    <row r="1390" spans="1:5" x14ac:dyDescent="0.3">
      <c r="A1390" t="s">
        <v>3618</v>
      </c>
      <c r="B1390">
        <v>1</v>
      </c>
      <c r="C1390">
        <v>25</v>
      </c>
      <c r="D1390">
        <v>5</v>
      </c>
      <c r="E1390" t="b">
        <v>0</v>
      </c>
    </row>
    <row r="1391" spans="1:5" x14ac:dyDescent="0.3">
      <c r="A1391" t="s">
        <v>3619</v>
      </c>
      <c r="B1391">
        <v>2</v>
      </c>
      <c r="C1391">
        <v>413.5</v>
      </c>
      <c r="D1391">
        <v>0</v>
      </c>
      <c r="E1391" t="b">
        <v>1</v>
      </c>
    </row>
    <row r="1392" spans="1:5" x14ac:dyDescent="0.3">
      <c r="A1392" t="s">
        <v>1770</v>
      </c>
      <c r="B1392">
        <v>1</v>
      </c>
      <c r="C1392">
        <v>192</v>
      </c>
      <c r="D1392">
        <v>2</v>
      </c>
      <c r="E1392" t="b">
        <v>0</v>
      </c>
    </row>
    <row r="1393" spans="1:5" x14ac:dyDescent="0.3">
      <c r="A1393" t="s">
        <v>3620</v>
      </c>
      <c r="B1393">
        <v>1</v>
      </c>
      <c r="C1393">
        <v>25</v>
      </c>
      <c r="D1393">
        <v>0</v>
      </c>
      <c r="E1393" t="b">
        <v>0</v>
      </c>
    </row>
    <row r="1394" spans="1:5" x14ac:dyDescent="0.3">
      <c r="A1394" t="s">
        <v>138</v>
      </c>
      <c r="B1394">
        <v>1</v>
      </c>
      <c r="C1394">
        <v>895</v>
      </c>
      <c r="D1394">
        <v>3</v>
      </c>
      <c r="E1394" t="b">
        <v>0</v>
      </c>
    </row>
    <row r="1395" spans="1:5" x14ac:dyDescent="0.3">
      <c r="A1395" t="s">
        <v>3621</v>
      </c>
      <c r="B1395">
        <v>1</v>
      </c>
      <c r="C1395">
        <v>129</v>
      </c>
      <c r="D1395">
        <v>2</v>
      </c>
      <c r="E1395" t="b">
        <v>0</v>
      </c>
    </row>
    <row r="1396" spans="1:5" x14ac:dyDescent="0.3">
      <c r="A1396" t="s">
        <v>3622</v>
      </c>
      <c r="B1396">
        <v>1</v>
      </c>
      <c r="C1396">
        <v>83</v>
      </c>
      <c r="D1396">
        <v>3</v>
      </c>
      <c r="E1396" t="b">
        <v>0</v>
      </c>
    </row>
    <row r="1397" spans="1:5" x14ac:dyDescent="0.3">
      <c r="A1397" t="s">
        <v>3623</v>
      </c>
      <c r="B1397">
        <v>1</v>
      </c>
      <c r="C1397">
        <v>63</v>
      </c>
      <c r="D1397">
        <v>0</v>
      </c>
      <c r="E1397" t="b">
        <v>0</v>
      </c>
    </row>
    <row r="1398" spans="1:5" x14ac:dyDescent="0.3">
      <c r="A1398" t="s">
        <v>139</v>
      </c>
      <c r="B1398">
        <v>1</v>
      </c>
      <c r="C1398">
        <v>68</v>
      </c>
      <c r="D1398">
        <v>0</v>
      </c>
      <c r="E1398" t="b">
        <v>0</v>
      </c>
    </row>
    <row r="1399" spans="1:5" x14ac:dyDescent="0.3">
      <c r="A1399" t="s">
        <v>3624</v>
      </c>
      <c r="B1399">
        <v>1</v>
      </c>
      <c r="C1399">
        <v>55</v>
      </c>
      <c r="D1399">
        <v>5</v>
      </c>
      <c r="E1399" t="b">
        <v>0</v>
      </c>
    </row>
    <row r="1400" spans="1:5" x14ac:dyDescent="0.3">
      <c r="A1400" t="s">
        <v>140</v>
      </c>
      <c r="B1400">
        <v>1</v>
      </c>
      <c r="C1400">
        <v>385</v>
      </c>
      <c r="D1400">
        <v>4</v>
      </c>
      <c r="E1400" t="b">
        <v>0</v>
      </c>
    </row>
    <row r="1401" spans="1:5" x14ac:dyDescent="0.3">
      <c r="A1401" t="s">
        <v>3625</v>
      </c>
      <c r="B1401">
        <v>1</v>
      </c>
      <c r="C1401">
        <v>82</v>
      </c>
      <c r="D1401">
        <v>3</v>
      </c>
      <c r="E1401" t="b">
        <v>0</v>
      </c>
    </row>
    <row r="1402" spans="1:5" x14ac:dyDescent="0.3">
      <c r="A1402" t="s">
        <v>141</v>
      </c>
      <c r="B1402">
        <v>1</v>
      </c>
      <c r="C1402">
        <v>133</v>
      </c>
      <c r="D1402">
        <v>4</v>
      </c>
      <c r="E1402" t="b">
        <v>0</v>
      </c>
    </row>
    <row r="1403" spans="1:5" x14ac:dyDescent="0.3">
      <c r="A1403" t="s">
        <v>3626</v>
      </c>
      <c r="B1403">
        <v>1</v>
      </c>
      <c r="C1403">
        <v>23</v>
      </c>
      <c r="D1403">
        <v>0</v>
      </c>
      <c r="E1403" t="b">
        <v>0</v>
      </c>
    </row>
    <row r="1404" spans="1:5" x14ac:dyDescent="0.3">
      <c r="A1404" t="s">
        <v>3627</v>
      </c>
      <c r="B1404">
        <v>1</v>
      </c>
      <c r="C1404">
        <v>69</v>
      </c>
      <c r="D1404">
        <v>0</v>
      </c>
      <c r="E1404" t="b">
        <v>0</v>
      </c>
    </row>
    <row r="1405" spans="1:5" x14ac:dyDescent="0.3">
      <c r="A1405" t="s">
        <v>3628</v>
      </c>
      <c r="B1405">
        <v>1</v>
      </c>
      <c r="C1405">
        <v>15</v>
      </c>
      <c r="D1405">
        <v>0</v>
      </c>
      <c r="E1405" t="b">
        <v>0</v>
      </c>
    </row>
    <row r="1406" spans="1:5" x14ac:dyDescent="0.3">
      <c r="A1406" t="s">
        <v>3629</v>
      </c>
      <c r="B1406">
        <v>3</v>
      </c>
      <c r="C1406">
        <v>152.66666666666666</v>
      </c>
      <c r="D1406">
        <v>1.6666666666666667</v>
      </c>
      <c r="E1406" t="b">
        <v>0</v>
      </c>
    </row>
    <row r="1407" spans="1:5" x14ac:dyDescent="0.3">
      <c r="A1407" t="s">
        <v>3630</v>
      </c>
      <c r="B1407">
        <v>1</v>
      </c>
      <c r="C1407">
        <v>232</v>
      </c>
      <c r="D1407">
        <v>0</v>
      </c>
      <c r="E1407" t="b">
        <v>0</v>
      </c>
    </row>
    <row r="1408" spans="1:5" x14ac:dyDescent="0.3">
      <c r="A1408" t="s">
        <v>3631</v>
      </c>
      <c r="B1408">
        <v>1</v>
      </c>
      <c r="C1408">
        <v>23</v>
      </c>
      <c r="D1408">
        <v>0</v>
      </c>
      <c r="E1408" t="b">
        <v>0</v>
      </c>
    </row>
    <row r="1409" spans="1:5" x14ac:dyDescent="0.3">
      <c r="A1409" t="s">
        <v>3632</v>
      </c>
      <c r="B1409">
        <v>1</v>
      </c>
      <c r="C1409">
        <v>108</v>
      </c>
      <c r="D1409">
        <v>0</v>
      </c>
      <c r="E1409" t="b">
        <v>0</v>
      </c>
    </row>
    <row r="1410" spans="1:5" x14ac:dyDescent="0.3">
      <c r="A1410" t="s">
        <v>1372</v>
      </c>
      <c r="B1410">
        <v>1</v>
      </c>
      <c r="C1410">
        <v>65</v>
      </c>
      <c r="D1410">
        <v>4</v>
      </c>
      <c r="E1410" t="b">
        <v>0</v>
      </c>
    </row>
    <row r="1411" spans="1:5" x14ac:dyDescent="0.3">
      <c r="A1411" t="s">
        <v>3633</v>
      </c>
      <c r="B1411">
        <v>1</v>
      </c>
      <c r="C1411">
        <v>17</v>
      </c>
      <c r="D1411">
        <v>5</v>
      </c>
      <c r="E1411" t="b">
        <v>0</v>
      </c>
    </row>
    <row r="1412" spans="1:5" x14ac:dyDescent="0.3">
      <c r="A1412" t="s">
        <v>3634</v>
      </c>
      <c r="B1412">
        <v>1</v>
      </c>
      <c r="C1412">
        <v>78</v>
      </c>
      <c r="D1412">
        <v>0</v>
      </c>
      <c r="E1412" t="b">
        <v>0</v>
      </c>
    </row>
    <row r="1413" spans="1:5" x14ac:dyDescent="0.3">
      <c r="A1413" t="s">
        <v>3635</v>
      </c>
      <c r="B1413">
        <v>1</v>
      </c>
      <c r="C1413">
        <v>64</v>
      </c>
      <c r="D1413">
        <v>3</v>
      </c>
      <c r="E1413" t="b">
        <v>0</v>
      </c>
    </row>
    <row r="1414" spans="1:5" x14ac:dyDescent="0.3">
      <c r="A1414" t="s">
        <v>3636</v>
      </c>
      <c r="B1414">
        <v>2</v>
      </c>
      <c r="C1414">
        <v>306.5</v>
      </c>
      <c r="D1414">
        <v>2.5</v>
      </c>
      <c r="E1414" t="b">
        <v>0</v>
      </c>
    </row>
    <row r="1415" spans="1:5" x14ac:dyDescent="0.3">
      <c r="A1415" t="s">
        <v>3637</v>
      </c>
      <c r="B1415">
        <v>1</v>
      </c>
      <c r="C1415">
        <v>18</v>
      </c>
      <c r="D1415">
        <v>0</v>
      </c>
      <c r="E1415" t="b">
        <v>0</v>
      </c>
    </row>
    <row r="1416" spans="1:5" x14ac:dyDescent="0.3">
      <c r="A1416" s="1" t="s">
        <v>3638</v>
      </c>
      <c r="B1416">
        <v>1</v>
      </c>
      <c r="C1416">
        <v>76</v>
      </c>
      <c r="D1416">
        <v>0</v>
      </c>
      <c r="E1416" t="b">
        <v>0</v>
      </c>
    </row>
    <row r="1417" spans="1:5" x14ac:dyDescent="0.3">
      <c r="A1417" t="s">
        <v>3639</v>
      </c>
      <c r="B1417">
        <v>1</v>
      </c>
      <c r="C1417">
        <v>45</v>
      </c>
      <c r="D1417">
        <v>0</v>
      </c>
      <c r="E1417" t="b">
        <v>0</v>
      </c>
    </row>
    <row r="1418" spans="1:5" x14ac:dyDescent="0.3">
      <c r="A1418" t="s">
        <v>1549</v>
      </c>
      <c r="B1418">
        <v>2</v>
      </c>
      <c r="C1418">
        <v>291.5</v>
      </c>
      <c r="D1418">
        <v>0</v>
      </c>
      <c r="E1418" t="b">
        <v>0</v>
      </c>
    </row>
    <row r="1419" spans="1:5" x14ac:dyDescent="0.3">
      <c r="A1419" t="s">
        <v>3640</v>
      </c>
      <c r="B1419">
        <v>1</v>
      </c>
      <c r="C1419">
        <v>54</v>
      </c>
      <c r="D1419">
        <v>0</v>
      </c>
      <c r="E1419" t="b">
        <v>0</v>
      </c>
    </row>
    <row r="1420" spans="1:5" x14ac:dyDescent="0.3">
      <c r="A1420" t="s">
        <v>1771</v>
      </c>
      <c r="B1420">
        <v>1</v>
      </c>
      <c r="C1420">
        <v>397</v>
      </c>
      <c r="D1420">
        <v>1</v>
      </c>
      <c r="E1420" t="b">
        <v>0</v>
      </c>
    </row>
    <row r="1421" spans="1:5" x14ac:dyDescent="0.3">
      <c r="A1421" t="s">
        <v>3641</v>
      </c>
      <c r="B1421">
        <v>1</v>
      </c>
      <c r="C1421">
        <v>133</v>
      </c>
      <c r="D1421">
        <v>1</v>
      </c>
      <c r="E1421" t="b">
        <v>0</v>
      </c>
    </row>
    <row r="1422" spans="1:5" x14ac:dyDescent="0.3">
      <c r="A1422" t="s">
        <v>3642</v>
      </c>
      <c r="B1422">
        <v>1</v>
      </c>
      <c r="C1422">
        <v>44</v>
      </c>
      <c r="D1422">
        <v>3</v>
      </c>
      <c r="E1422" t="b">
        <v>0</v>
      </c>
    </row>
    <row r="1423" spans="1:5" x14ac:dyDescent="0.3">
      <c r="A1423" t="s">
        <v>3643</v>
      </c>
      <c r="B1423">
        <v>2</v>
      </c>
      <c r="C1423">
        <v>22</v>
      </c>
      <c r="D1423">
        <v>0</v>
      </c>
      <c r="E1423" t="b">
        <v>0</v>
      </c>
    </row>
    <row r="1424" spans="1:5" x14ac:dyDescent="0.3">
      <c r="A1424" s="1" t="s">
        <v>3644</v>
      </c>
      <c r="B1424">
        <v>1</v>
      </c>
      <c r="C1424">
        <v>37</v>
      </c>
      <c r="D1424">
        <v>0</v>
      </c>
      <c r="E1424" t="b">
        <v>0</v>
      </c>
    </row>
    <row r="1425" spans="1:5" x14ac:dyDescent="0.3">
      <c r="A1425" t="s">
        <v>3645</v>
      </c>
      <c r="B1425">
        <v>1</v>
      </c>
      <c r="C1425">
        <v>67</v>
      </c>
      <c r="D1425">
        <v>5</v>
      </c>
      <c r="E1425" t="b">
        <v>0</v>
      </c>
    </row>
    <row r="1426" spans="1:5" x14ac:dyDescent="0.3">
      <c r="A1426" t="s">
        <v>3646</v>
      </c>
      <c r="B1426">
        <v>1</v>
      </c>
      <c r="C1426">
        <v>256</v>
      </c>
      <c r="D1426">
        <v>0</v>
      </c>
      <c r="E1426" t="b">
        <v>0</v>
      </c>
    </row>
    <row r="1427" spans="1:5" x14ac:dyDescent="0.3">
      <c r="A1427" t="s">
        <v>3647</v>
      </c>
      <c r="B1427">
        <v>1</v>
      </c>
      <c r="C1427">
        <v>7</v>
      </c>
      <c r="D1427">
        <v>0</v>
      </c>
      <c r="E1427" t="b">
        <v>0</v>
      </c>
    </row>
    <row r="1428" spans="1:5" x14ac:dyDescent="0.3">
      <c r="A1428" t="s">
        <v>3648</v>
      </c>
      <c r="B1428">
        <v>1</v>
      </c>
      <c r="C1428">
        <v>94</v>
      </c>
      <c r="D1428">
        <v>5</v>
      </c>
      <c r="E1428" t="b">
        <v>0</v>
      </c>
    </row>
    <row r="1429" spans="1:5" x14ac:dyDescent="0.3">
      <c r="A1429" t="s">
        <v>3649</v>
      </c>
      <c r="B1429">
        <v>1</v>
      </c>
      <c r="C1429">
        <v>143</v>
      </c>
      <c r="D1429">
        <v>2</v>
      </c>
      <c r="E1429" t="b">
        <v>0</v>
      </c>
    </row>
    <row r="1430" spans="1:5" x14ac:dyDescent="0.3">
      <c r="A1430" t="s">
        <v>3650</v>
      </c>
      <c r="B1430">
        <v>1</v>
      </c>
      <c r="C1430">
        <v>34</v>
      </c>
      <c r="D1430">
        <v>2</v>
      </c>
      <c r="E1430" t="b">
        <v>0</v>
      </c>
    </row>
    <row r="1431" spans="1:5" x14ac:dyDescent="0.3">
      <c r="A1431" t="s">
        <v>3651</v>
      </c>
      <c r="B1431">
        <v>1</v>
      </c>
      <c r="C1431">
        <v>167</v>
      </c>
      <c r="D1431">
        <v>4</v>
      </c>
      <c r="E1431" t="b">
        <v>0</v>
      </c>
    </row>
    <row r="1432" spans="1:5" x14ac:dyDescent="0.3">
      <c r="A1432" t="s">
        <v>3652</v>
      </c>
      <c r="B1432">
        <v>1</v>
      </c>
      <c r="C1432">
        <v>249</v>
      </c>
      <c r="D1432">
        <v>1</v>
      </c>
      <c r="E1432" t="b">
        <v>0</v>
      </c>
    </row>
    <row r="1433" spans="1:5" x14ac:dyDescent="0.3">
      <c r="A1433" t="s">
        <v>142</v>
      </c>
      <c r="B1433">
        <v>3</v>
      </c>
      <c r="C1433">
        <v>68.333333333333329</v>
      </c>
      <c r="D1433">
        <v>0.66666666666666663</v>
      </c>
      <c r="E1433" t="b">
        <v>0</v>
      </c>
    </row>
    <row r="1434" spans="1:5" x14ac:dyDescent="0.3">
      <c r="A1434" t="s">
        <v>3653</v>
      </c>
      <c r="B1434">
        <v>1</v>
      </c>
      <c r="C1434">
        <v>184</v>
      </c>
      <c r="D1434">
        <v>5</v>
      </c>
      <c r="E1434" t="b">
        <v>0</v>
      </c>
    </row>
    <row r="1435" spans="1:5" x14ac:dyDescent="0.3">
      <c r="A1435" t="s">
        <v>3654</v>
      </c>
      <c r="B1435">
        <v>1</v>
      </c>
      <c r="C1435">
        <v>167</v>
      </c>
      <c r="D1435">
        <v>3</v>
      </c>
      <c r="E1435" t="b">
        <v>0</v>
      </c>
    </row>
    <row r="1436" spans="1:5" x14ac:dyDescent="0.3">
      <c r="A1436" t="s">
        <v>3655</v>
      </c>
      <c r="B1436">
        <v>1</v>
      </c>
      <c r="C1436">
        <v>154</v>
      </c>
      <c r="D1436">
        <v>0</v>
      </c>
      <c r="E1436" t="b">
        <v>0</v>
      </c>
    </row>
    <row r="1437" spans="1:5" x14ac:dyDescent="0.3">
      <c r="A1437" t="s">
        <v>1772</v>
      </c>
      <c r="B1437">
        <v>12</v>
      </c>
      <c r="C1437">
        <v>220.66666666666666</v>
      </c>
      <c r="D1437">
        <v>1.25</v>
      </c>
      <c r="E1437" t="b">
        <v>0</v>
      </c>
    </row>
    <row r="1438" spans="1:5" x14ac:dyDescent="0.3">
      <c r="A1438" t="s">
        <v>3656</v>
      </c>
      <c r="B1438">
        <v>1</v>
      </c>
      <c r="C1438">
        <v>283</v>
      </c>
      <c r="D1438">
        <v>4</v>
      </c>
      <c r="E1438" t="b">
        <v>0</v>
      </c>
    </row>
    <row r="1439" spans="1:5" x14ac:dyDescent="0.3">
      <c r="A1439" t="s">
        <v>143</v>
      </c>
      <c r="B1439">
        <v>1</v>
      </c>
      <c r="C1439">
        <v>18</v>
      </c>
      <c r="D1439">
        <v>0</v>
      </c>
      <c r="E1439" t="b">
        <v>0</v>
      </c>
    </row>
    <row r="1440" spans="1:5" x14ac:dyDescent="0.3">
      <c r="A1440" t="s">
        <v>3657</v>
      </c>
      <c r="B1440">
        <v>1</v>
      </c>
      <c r="C1440">
        <v>87</v>
      </c>
      <c r="D1440">
        <v>2</v>
      </c>
      <c r="E1440" t="b">
        <v>0</v>
      </c>
    </row>
    <row r="1441" spans="1:5" x14ac:dyDescent="0.3">
      <c r="A1441" t="s">
        <v>3658</v>
      </c>
      <c r="B1441">
        <v>1</v>
      </c>
      <c r="C1441">
        <v>20</v>
      </c>
      <c r="D1441">
        <v>0</v>
      </c>
      <c r="E1441" t="b">
        <v>0</v>
      </c>
    </row>
    <row r="1442" spans="1:5" x14ac:dyDescent="0.3">
      <c r="A1442" t="s">
        <v>3659</v>
      </c>
      <c r="B1442">
        <v>1</v>
      </c>
      <c r="C1442">
        <v>308</v>
      </c>
      <c r="D1442">
        <v>3</v>
      </c>
      <c r="E1442" t="b">
        <v>0</v>
      </c>
    </row>
    <row r="1443" spans="1:5" x14ac:dyDescent="0.3">
      <c r="A1443" t="s">
        <v>3660</v>
      </c>
      <c r="B1443">
        <v>1</v>
      </c>
      <c r="C1443">
        <v>52</v>
      </c>
      <c r="D1443">
        <v>1</v>
      </c>
      <c r="E1443" t="b">
        <v>0</v>
      </c>
    </row>
    <row r="1444" spans="1:5" x14ac:dyDescent="0.3">
      <c r="A1444" t="s">
        <v>144</v>
      </c>
      <c r="B1444">
        <v>1</v>
      </c>
      <c r="C1444">
        <v>145</v>
      </c>
      <c r="D1444">
        <v>0</v>
      </c>
      <c r="E1444" t="b">
        <v>0</v>
      </c>
    </row>
    <row r="1445" spans="1:5" x14ac:dyDescent="0.3">
      <c r="A1445" t="s">
        <v>3661</v>
      </c>
      <c r="B1445">
        <v>1</v>
      </c>
      <c r="C1445">
        <v>24</v>
      </c>
      <c r="D1445">
        <v>0</v>
      </c>
      <c r="E1445" t="b">
        <v>0</v>
      </c>
    </row>
    <row r="1446" spans="1:5" x14ac:dyDescent="0.3">
      <c r="A1446" t="s">
        <v>1773</v>
      </c>
      <c r="B1446">
        <v>2</v>
      </c>
      <c r="C1446">
        <v>96</v>
      </c>
      <c r="D1446">
        <v>4</v>
      </c>
      <c r="E1446" t="b">
        <v>0</v>
      </c>
    </row>
    <row r="1447" spans="1:5" x14ac:dyDescent="0.3">
      <c r="A1447" t="s">
        <v>3662</v>
      </c>
      <c r="B1447">
        <v>1</v>
      </c>
      <c r="C1447">
        <v>58</v>
      </c>
      <c r="D1447">
        <v>5</v>
      </c>
      <c r="E1447" t="b">
        <v>0</v>
      </c>
    </row>
    <row r="1448" spans="1:5" x14ac:dyDescent="0.3">
      <c r="A1448" t="s">
        <v>3663</v>
      </c>
      <c r="B1448">
        <v>1</v>
      </c>
      <c r="C1448">
        <v>38</v>
      </c>
      <c r="D1448">
        <v>4</v>
      </c>
      <c r="E1448" t="b">
        <v>0</v>
      </c>
    </row>
    <row r="1449" spans="1:5" x14ac:dyDescent="0.3">
      <c r="A1449" t="s">
        <v>145</v>
      </c>
      <c r="B1449">
        <v>2</v>
      </c>
      <c r="C1449">
        <v>104.5</v>
      </c>
      <c r="D1449">
        <v>2</v>
      </c>
      <c r="E1449" t="b">
        <v>0</v>
      </c>
    </row>
    <row r="1450" spans="1:5" x14ac:dyDescent="0.3">
      <c r="A1450" t="s">
        <v>3664</v>
      </c>
      <c r="B1450">
        <v>1</v>
      </c>
      <c r="C1450">
        <v>93</v>
      </c>
      <c r="D1450">
        <v>0</v>
      </c>
      <c r="E1450" t="b">
        <v>0</v>
      </c>
    </row>
    <row r="1451" spans="1:5" x14ac:dyDescent="0.3">
      <c r="A1451" t="s">
        <v>3665</v>
      </c>
      <c r="B1451">
        <v>2</v>
      </c>
      <c r="C1451">
        <v>101</v>
      </c>
      <c r="D1451">
        <v>0</v>
      </c>
      <c r="E1451" t="b">
        <v>0</v>
      </c>
    </row>
    <row r="1452" spans="1:5" x14ac:dyDescent="0.3">
      <c r="A1452" t="s">
        <v>3666</v>
      </c>
      <c r="B1452">
        <v>3</v>
      </c>
      <c r="C1452">
        <v>394</v>
      </c>
      <c r="D1452">
        <v>0.33333333333333331</v>
      </c>
      <c r="E1452" t="b">
        <v>0</v>
      </c>
    </row>
    <row r="1453" spans="1:5" x14ac:dyDescent="0.3">
      <c r="A1453" t="s">
        <v>3667</v>
      </c>
      <c r="B1453">
        <v>1</v>
      </c>
      <c r="C1453">
        <v>22</v>
      </c>
      <c r="D1453">
        <v>0</v>
      </c>
      <c r="E1453" t="b">
        <v>0</v>
      </c>
    </row>
    <row r="1454" spans="1:5" x14ac:dyDescent="0.3">
      <c r="A1454" t="s">
        <v>3668</v>
      </c>
      <c r="B1454">
        <v>1</v>
      </c>
      <c r="C1454">
        <v>97</v>
      </c>
      <c r="D1454">
        <v>0</v>
      </c>
      <c r="E1454" t="b">
        <v>0</v>
      </c>
    </row>
    <row r="1455" spans="1:5" x14ac:dyDescent="0.3">
      <c r="A1455" t="s">
        <v>3669</v>
      </c>
      <c r="B1455">
        <v>1</v>
      </c>
      <c r="C1455">
        <v>33</v>
      </c>
      <c r="D1455">
        <v>0</v>
      </c>
      <c r="E1455" t="b">
        <v>0</v>
      </c>
    </row>
    <row r="1456" spans="1:5" x14ac:dyDescent="0.3">
      <c r="A1456" t="s">
        <v>3670</v>
      </c>
      <c r="B1456">
        <v>1</v>
      </c>
      <c r="C1456">
        <v>29</v>
      </c>
      <c r="D1456">
        <v>0</v>
      </c>
      <c r="E1456" t="b">
        <v>0</v>
      </c>
    </row>
    <row r="1457" spans="1:5" x14ac:dyDescent="0.3">
      <c r="A1457" t="s">
        <v>146</v>
      </c>
      <c r="B1457">
        <v>1</v>
      </c>
      <c r="C1457">
        <v>200</v>
      </c>
      <c r="D1457">
        <v>2</v>
      </c>
      <c r="E1457" t="b">
        <v>0</v>
      </c>
    </row>
    <row r="1458" spans="1:5" x14ac:dyDescent="0.3">
      <c r="A1458" t="s">
        <v>3671</v>
      </c>
      <c r="B1458">
        <v>1</v>
      </c>
      <c r="C1458">
        <v>27</v>
      </c>
      <c r="D1458">
        <v>2</v>
      </c>
      <c r="E1458" t="b">
        <v>0</v>
      </c>
    </row>
    <row r="1459" spans="1:5" x14ac:dyDescent="0.3">
      <c r="A1459" t="s">
        <v>147</v>
      </c>
      <c r="B1459">
        <v>1</v>
      </c>
      <c r="C1459">
        <v>64</v>
      </c>
      <c r="D1459">
        <v>0</v>
      </c>
      <c r="E1459" t="b">
        <v>0</v>
      </c>
    </row>
    <row r="1460" spans="1:5" x14ac:dyDescent="0.3">
      <c r="A1460" t="s">
        <v>3672</v>
      </c>
      <c r="B1460">
        <v>1</v>
      </c>
      <c r="C1460">
        <v>22</v>
      </c>
      <c r="D1460">
        <v>0</v>
      </c>
      <c r="E1460" t="b">
        <v>0</v>
      </c>
    </row>
    <row r="1461" spans="1:5" x14ac:dyDescent="0.3">
      <c r="A1461" t="s">
        <v>3673</v>
      </c>
      <c r="B1461">
        <v>1</v>
      </c>
      <c r="C1461">
        <v>25</v>
      </c>
      <c r="D1461">
        <v>5</v>
      </c>
      <c r="E1461" t="b">
        <v>0</v>
      </c>
    </row>
    <row r="1462" spans="1:5" x14ac:dyDescent="0.3">
      <c r="A1462" t="s">
        <v>3674</v>
      </c>
      <c r="B1462">
        <v>8</v>
      </c>
      <c r="C1462">
        <v>131.375</v>
      </c>
      <c r="D1462">
        <v>1.25</v>
      </c>
      <c r="E1462" t="b">
        <v>0</v>
      </c>
    </row>
    <row r="1463" spans="1:5" x14ac:dyDescent="0.3">
      <c r="A1463" s="1" t="s">
        <v>3675</v>
      </c>
      <c r="B1463">
        <v>1</v>
      </c>
      <c r="C1463">
        <v>110</v>
      </c>
      <c r="D1463">
        <v>2</v>
      </c>
      <c r="E1463" t="b">
        <v>0</v>
      </c>
    </row>
    <row r="1464" spans="1:5" x14ac:dyDescent="0.3">
      <c r="A1464" t="s">
        <v>3676</v>
      </c>
      <c r="B1464">
        <v>1</v>
      </c>
      <c r="C1464">
        <v>171</v>
      </c>
      <c r="D1464">
        <v>0</v>
      </c>
      <c r="E1464" t="b">
        <v>0</v>
      </c>
    </row>
    <row r="1465" spans="1:5" x14ac:dyDescent="0.3">
      <c r="A1465" s="1" t="s">
        <v>3677</v>
      </c>
      <c r="B1465">
        <v>1</v>
      </c>
      <c r="C1465">
        <v>21</v>
      </c>
      <c r="D1465">
        <v>0</v>
      </c>
      <c r="E1465" t="b">
        <v>0</v>
      </c>
    </row>
    <row r="1466" spans="1:5" x14ac:dyDescent="0.3">
      <c r="A1466" t="s">
        <v>3678</v>
      </c>
      <c r="B1466">
        <v>1</v>
      </c>
      <c r="C1466">
        <v>38</v>
      </c>
      <c r="D1466">
        <v>2</v>
      </c>
      <c r="E1466" t="b">
        <v>0</v>
      </c>
    </row>
    <row r="1467" spans="1:5" x14ac:dyDescent="0.3">
      <c r="A1467" t="s">
        <v>3679</v>
      </c>
      <c r="B1467">
        <v>1</v>
      </c>
      <c r="C1467">
        <v>57</v>
      </c>
      <c r="D1467">
        <v>1</v>
      </c>
      <c r="E1467" t="b">
        <v>0</v>
      </c>
    </row>
    <row r="1468" spans="1:5" x14ac:dyDescent="0.3">
      <c r="A1468" t="s">
        <v>3680</v>
      </c>
      <c r="B1468">
        <v>1</v>
      </c>
      <c r="C1468">
        <v>232</v>
      </c>
      <c r="D1468">
        <v>1</v>
      </c>
      <c r="E1468" t="b">
        <v>0</v>
      </c>
    </row>
    <row r="1469" spans="1:5" x14ac:dyDescent="0.3">
      <c r="A1469" t="s">
        <v>3681</v>
      </c>
      <c r="B1469">
        <v>1</v>
      </c>
      <c r="C1469">
        <v>101</v>
      </c>
      <c r="D1469">
        <v>0</v>
      </c>
      <c r="E1469" t="b">
        <v>0</v>
      </c>
    </row>
    <row r="1470" spans="1:5" x14ac:dyDescent="0.3">
      <c r="A1470" t="s">
        <v>3682</v>
      </c>
      <c r="B1470">
        <v>1</v>
      </c>
      <c r="C1470">
        <v>20</v>
      </c>
      <c r="D1470">
        <v>0</v>
      </c>
      <c r="E1470" t="b">
        <v>0</v>
      </c>
    </row>
    <row r="1471" spans="1:5" x14ac:dyDescent="0.3">
      <c r="A1471" t="s">
        <v>1774</v>
      </c>
      <c r="B1471">
        <v>1</v>
      </c>
      <c r="C1471">
        <v>164</v>
      </c>
      <c r="D1471">
        <v>0</v>
      </c>
      <c r="E1471" t="b">
        <v>0</v>
      </c>
    </row>
    <row r="1472" spans="1:5" x14ac:dyDescent="0.3">
      <c r="A1472" s="1" t="s">
        <v>3683</v>
      </c>
      <c r="B1472">
        <v>1</v>
      </c>
      <c r="C1472">
        <v>432</v>
      </c>
      <c r="D1472">
        <v>0</v>
      </c>
      <c r="E1472" t="b">
        <v>0</v>
      </c>
    </row>
    <row r="1473" spans="1:5" x14ac:dyDescent="0.3">
      <c r="A1473" t="s">
        <v>3684</v>
      </c>
      <c r="B1473">
        <v>1</v>
      </c>
      <c r="C1473">
        <v>458</v>
      </c>
      <c r="D1473">
        <v>4</v>
      </c>
      <c r="E1473" t="b">
        <v>0</v>
      </c>
    </row>
    <row r="1474" spans="1:5" x14ac:dyDescent="0.3">
      <c r="A1474" t="s">
        <v>3685</v>
      </c>
      <c r="B1474">
        <v>2</v>
      </c>
      <c r="C1474">
        <v>307.5</v>
      </c>
      <c r="D1474">
        <v>2.5</v>
      </c>
      <c r="E1474" t="b">
        <v>0</v>
      </c>
    </row>
    <row r="1475" spans="1:5" x14ac:dyDescent="0.3">
      <c r="A1475" t="s">
        <v>3686</v>
      </c>
      <c r="B1475">
        <v>1</v>
      </c>
      <c r="C1475">
        <v>61</v>
      </c>
      <c r="D1475">
        <v>1</v>
      </c>
      <c r="E1475" t="b">
        <v>0</v>
      </c>
    </row>
    <row r="1476" spans="1:5" x14ac:dyDescent="0.3">
      <c r="A1476" s="1" t="s">
        <v>148</v>
      </c>
      <c r="B1476">
        <v>1</v>
      </c>
      <c r="C1476">
        <v>110</v>
      </c>
      <c r="D1476">
        <v>1</v>
      </c>
      <c r="E1476" t="b">
        <v>0</v>
      </c>
    </row>
    <row r="1477" spans="1:5" x14ac:dyDescent="0.3">
      <c r="A1477" t="s">
        <v>3687</v>
      </c>
      <c r="B1477">
        <v>1</v>
      </c>
      <c r="C1477">
        <v>45</v>
      </c>
      <c r="D1477">
        <v>0</v>
      </c>
      <c r="E1477" t="b">
        <v>0</v>
      </c>
    </row>
    <row r="1478" spans="1:5" x14ac:dyDescent="0.3">
      <c r="A1478" t="s">
        <v>3688</v>
      </c>
      <c r="B1478">
        <v>1</v>
      </c>
      <c r="C1478">
        <v>305</v>
      </c>
      <c r="D1478">
        <v>5</v>
      </c>
      <c r="E1478" t="b">
        <v>0</v>
      </c>
    </row>
    <row r="1479" spans="1:5" x14ac:dyDescent="0.3">
      <c r="A1479" t="s">
        <v>3689</v>
      </c>
      <c r="B1479">
        <v>1</v>
      </c>
      <c r="C1479">
        <v>372</v>
      </c>
      <c r="D1479">
        <v>5</v>
      </c>
      <c r="E1479" t="b">
        <v>0</v>
      </c>
    </row>
    <row r="1480" spans="1:5" x14ac:dyDescent="0.3">
      <c r="A1480" t="s">
        <v>3690</v>
      </c>
      <c r="B1480">
        <v>2</v>
      </c>
      <c r="C1480">
        <v>201</v>
      </c>
      <c r="D1480">
        <v>3</v>
      </c>
      <c r="E1480" t="b">
        <v>0</v>
      </c>
    </row>
    <row r="1481" spans="1:5" x14ac:dyDescent="0.3">
      <c r="A1481" t="s">
        <v>3691</v>
      </c>
      <c r="B1481">
        <v>1</v>
      </c>
      <c r="C1481">
        <v>27</v>
      </c>
      <c r="D1481">
        <v>0</v>
      </c>
      <c r="E1481" t="b">
        <v>0</v>
      </c>
    </row>
    <row r="1482" spans="1:5" x14ac:dyDescent="0.3">
      <c r="A1482" t="s">
        <v>3692</v>
      </c>
      <c r="B1482">
        <v>2</v>
      </c>
      <c r="C1482">
        <v>67.5</v>
      </c>
      <c r="D1482">
        <v>0.5</v>
      </c>
      <c r="E1482" t="b">
        <v>0</v>
      </c>
    </row>
    <row r="1483" spans="1:5" x14ac:dyDescent="0.3">
      <c r="A1483" t="s">
        <v>3693</v>
      </c>
      <c r="B1483">
        <v>9</v>
      </c>
      <c r="C1483">
        <v>159.22222222222223</v>
      </c>
      <c r="D1483">
        <v>2.4444444444444446</v>
      </c>
      <c r="E1483" t="b">
        <v>0</v>
      </c>
    </row>
    <row r="1484" spans="1:5" x14ac:dyDescent="0.3">
      <c r="A1484" t="s">
        <v>3694</v>
      </c>
      <c r="B1484">
        <v>1</v>
      </c>
      <c r="C1484">
        <v>37</v>
      </c>
      <c r="D1484">
        <v>5</v>
      </c>
      <c r="E1484" t="b">
        <v>0</v>
      </c>
    </row>
    <row r="1485" spans="1:5" x14ac:dyDescent="0.3">
      <c r="A1485" t="s">
        <v>3695</v>
      </c>
      <c r="B1485">
        <v>2</v>
      </c>
      <c r="C1485">
        <v>25</v>
      </c>
      <c r="D1485">
        <v>2</v>
      </c>
      <c r="E1485" t="b">
        <v>0</v>
      </c>
    </row>
    <row r="1486" spans="1:5" x14ac:dyDescent="0.3">
      <c r="A1486" t="s">
        <v>3696</v>
      </c>
      <c r="B1486">
        <v>2</v>
      </c>
      <c r="C1486">
        <v>95.5</v>
      </c>
      <c r="D1486">
        <v>2</v>
      </c>
      <c r="E1486" t="b">
        <v>0</v>
      </c>
    </row>
    <row r="1487" spans="1:5" x14ac:dyDescent="0.3">
      <c r="A1487" t="s">
        <v>3697</v>
      </c>
      <c r="B1487">
        <v>1</v>
      </c>
      <c r="C1487">
        <v>76</v>
      </c>
      <c r="D1487">
        <v>0</v>
      </c>
      <c r="E1487" t="b">
        <v>0</v>
      </c>
    </row>
    <row r="1488" spans="1:5" x14ac:dyDescent="0.3">
      <c r="A1488" t="s">
        <v>3698</v>
      </c>
      <c r="B1488">
        <v>1</v>
      </c>
      <c r="C1488">
        <v>35</v>
      </c>
      <c r="D1488">
        <v>0</v>
      </c>
      <c r="E1488" t="b">
        <v>0</v>
      </c>
    </row>
    <row r="1489" spans="1:5" x14ac:dyDescent="0.3">
      <c r="A1489" t="s">
        <v>3699</v>
      </c>
      <c r="B1489">
        <v>1</v>
      </c>
      <c r="C1489">
        <v>25</v>
      </c>
      <c r="D1489">
        <v>4</v>
      </c>
      <c r="E1489" t="b">
        <v>0</v>
      </c>
    </row>
    <row r="1490" spans="1:5" x14ac:dyDescent="0.3">
      <c r="A1490" t="s">
        <v>3700</v>
      </c>
      <c r="B1490">
        <v>3</v>
      </c>
      <c r="C1490">
        <v>86.666666666666671</v>
      </c>
      <c r="D1490">
        <v>2</v>
      </c>
      <c r="E1490" t="b">
        <v>0</v>
      </c>
    </row>
    <row r="1491" spans="1:5" x14ac:dyDescent="0.3">
      <c r="A1491" t="s">
        <v>3701</v>
      </c>
      <c r="B1491">
        <v>1</v>
      </c>
      <c r="C1491">
        <v>19</v>
      </c>
      <c r="D1491">
        <v>0</v>
      </c>
      <c r="E1491" t="b">
        <v>0</v>
      </c>
    </row>
    <row r="1492" spans="1:5" x14ac:dyDescent="0.3">
      <c r="A1492" t="s">
        <v>1775</v>
      </c>
      <c r="B1492">
        <v>1</v>
      </c>
      <c r="C1492">
        <v>351</v>
      </c>
      <c r="D1492">
        <v>0</v>
      </c>
      <c r="E1492" t="b">
        <v>0</v>
      </c>
    </row>
    <row r="1493" spans="1:5" x14ac:dyDescent="0.3">
      <c r="A1493" t="s">
        <v>1776</v>
      </c>
      <c r="B1493">
        <v>1</v>
      </c>
      <c r="C1493">
        <v>24</v>
      </c>
      <c r="D1493">
        <v>0</v>
      </c>
      <c r="E1493" t="b">
        <v>0</v>
      </c>
    </row>
    <row r="1494" spans="1:5" x14ac:dyDescent="0.3">
      <c r="A1494" t="s">
        <v>3702</v>
      </c>
      <c r="B1494">
        <v>1</v>
      </c>
      <c r="C1494">
        <v>974</v>
      </c>
      <c r="D1494">
        <v>0</v>
      </c>
      <c r="E1494" t="b">
        <v>0</v>
      </c>
    </row>
    <row r="1495" spans="1:5" x14ac:dyDescent="0.3">
      <c r="A1495" t="s">
        <v>3703</v>
      </c>
      <c r="B1495">
        <v>1</v>
      </c>
      <c r="C1495">
        <v>20</v>
      </c>
      <c r="D1495">
        <v>5</v>
      </c>
      <c r="E1495" t="b">
        <v>0</v>
      </c>
    </row>
    <row r="1496" spans="1:5" x14ac:dyDescent="0.3">
      <c r="A1496" t="s">
        <v>3704</v>
      </c>
      <c r="B1496">
        <v>1</v>
      </c>
      <c r="C1496">
        <v>42</v>
      </c>
      <c r="D1496">
        <v>0</v>
      </c>
      <c r="E1496" t="b">
        <v>0</v>
      </c>
    </row>
    <row r="1497" spans="1:5" x14ac:dyDescent="0.3">
      <c r="A1497" t="s">
        <v>3705</v>
      </c>
      <c r="B1497">
        <v>1</v>
      </c>
      <c r="C1497">
        <v>60</v>
      </c>
      <c r="D1497">
        <v>0</v>
      </c>
      <c r="E1497" t="b">
        <v>0</v>
      </c>
    </row>
    <row r="1498" spans="1:5" x14ac:dyDescent="0.3">
      <c r="A1498" t="s">
        <v>3706</v>
      </c>
      <c r="B1498">
        <v>1</v>
      </c>
      <c r="C1498">
        <v>330</v>
      </c>
      <c r="D1498">
        <v>0</v>
      </c>
      <c r="E1498" t="b">
        <v>0</v>
      </c>
    </row>
    <row r="1499" spans="1:5" x14ac:dyDescent="0.3">
      <c r="A1499" t="s">
        <v>3707</v>
      </c>
      <c r="B1499">
        <v>1</v>
      </c>
      <c r="C1499">
        <v>272</v>
      </c>
      <c r="D1499">
        <v>3</v>
      </c>
      <c r="E1499" t="b">
        <v>0</v>
      </c>
    </row>
    <row r="1500" spans="1:5" x14ac:dyDescent="0.3">
      <c r="A1500" t="s">
        <v>1777</v>
      </c>
      <c r="B1500">
        <v>1</v>
      </c>
      <c r="C1500">
        <v>32</v>
      </c>
      <c r="D1500">
        <v>1</v>
      </c>
      <c r="E1500" t="b">
        <v>0</v>
      </c>
    </row>
    <row r="1501" spans="1:5" x14ac:dyDescent="0.3">
      <c r="A1501" t="s">
        <v>3708</v>
      </c>
      <c r="B1501">
        <v>4</v>
      </c>
      <c r="C1501">
        <v>352.75</v>
      </c>
      <c r="D1501">
        <v>4.5</v>
      </c>
      <c r="E1501" t="b">
        <v>0</v>
      </c>
    </row>
    <row r="1502" spans="1:5" x14ac:dyDescent="0.3">
      <c r="A1502" t="s">
        <v>3709</v>
      </c>
      <c r="B1502">
        <v>1</v>
      </c>
      <c r="C1502">
        <v>60</v>
      </c>
      <c r="D1502">
        <v>1</v>
      </c>
      <c r="E1502" t="b">
        <v>0</v>
      </c>
    </row>
    <row r="1503" spans="1:5" x14ac:dyDescent="0.3">
      <c r="A1503" t="s">
        <v>3710</v>
      </c>
      <c r="B1503">
        <v>1</v>
      </c>
      <c r="C1503">
        <v>118</v>
      </c>
      <c r="D1503">
        <v>1</v>
      </c>
      <c r="E1503" t="b">
        <v>0</v>
      </c>
    </row>
    <row r="1504" spans="1:5" x14ac:dyDescent="0.3">
      <c r="A1504" t="s">
        <v>3711</v>
      </c>
      <c r="B1504">
        <v>3</v>
      </c>
      <c r="C1504">
        <v>221</v>
      </c>
      <c r="D1504">
        <v>3</v>
      </c>
      <c r="E1504" t="b">
        <v>0</v>
      </c>
    </row>
    <row r="1505" spans="1:5" x14ac:dyDescent="0.3">
      <c r="A1505" t="s">
        <v>3712</v>
      </c>
      <c r="B1505">
        <v>1</v>
      </c>
      <c r="C1505">
        <v>33</v>
      </c>
      <c r="D1505">
        <v>0</v>
      </c>
      <c r="E1505" t="b">
        <v>0</v>
      </c>
    </row>
    <row r="1506" spans="1:5" x14ac:dyDescent="0.3">
      <c r="A1506" t="s">
        <v>3713</v>
      </c>
      <c r="B1506">
        <v>3</v>
      </c>
      <c r="C1506">
        <v>158.33333333333334</v>
      </c>
      <c r="D1506">
        <v>1.3333333333333333</v>
      </c>
      <c r="E1506" t="b">
        <v>0</v>
      </c>
    </row>
    <row r="1507" spans="1:5" x14ac:dyDescent="0.3">
      <c r="A1507" t="s">
        <v>3714</v>
      </c>
      <c r="B1507">
        <v>4</v>
      </c>
      <c r="C1507">
        <v>162.25</v>
      </c>
      <c r="D1507">
        <v>1.25</v>
      </c>
      <c r="E1507" t="b">
        <v>0</v>
      </c>
    </row>
    <row r="1508" spans="1:5" x14ac:dyDescent="0.3">
      <c r="A1508" t="s">
        <v>149</v>
      </c>
      <c r="B1508">
        <v>1</v>
      </c>
      <c r="C1508">
        <v>482</v>
      </c>
      <c r="D1508">
        <v>1</v>
      </c>
      <c r="E1508" t="b">
        <v>0</v>
      </c>
    </row>
    <row r="1509" spans="1:5" x14ac:dyDescent="0.3">
      <c r="A1509" t="s">
        <v>150</v>
      </c>
      <c r="B1509">
        <v>1</v>
      </c>
      <c r="C1509">
        <v>22</v>
      </c>
      <c r="D1509">
        <v>0</v>
      </c>
      <c r="E1509" t="b">
        <v>0</v>
      </c>
    </row>
    <row r="1510" spans="1:5" x14ac:dyDescent="0.3">
      <c r="A1510" t="s">
        <v>3715</v>
      </c>
      <c r="B1510">
        <v>1</v>
      </c>
      <c r="C1510">
        <v>616</v>
      </c>
      <c r="D1510">
        <v>0</v>
      </c>
      <c r="E1510" t="b">
        <v>0</v>
      </c>
    </row>
    <row r="1511" spans="1:5" x14ac:dyDescent="0.3">
      <c r="A1511" t="s">
        <v>3716</v>
      </c>
      <c r="B1511">
        <v>1</v>
      </c>
      <c r="C1511">
        <v>57</v>
      </c>
      <c r="D1511">
        <v>0</v>
      </c>
      <c r="E1511" t="b">
        <v>0</v>
      </c>
    </row>
    <row r="1512" spans="1:5" x14ac:dyDescent="0.3">
      <c r="A1512" t="s">
        <v>3717</v>
      </c>
      <c r="B1512">
        <v>2</v>
      </c>
      <c r="C1512">
        <v>93</v>
      </c>
      <c r="D1512">
        <v>1.5</v>
      </c>
      <c r="E1512" t="b">
        <v>0</v>
      </c>
    </row>
    <row r="1513" spans="1:5" x14ac:dyDescent="0.3">
      <c r="A1513" t="s">
        <v>3718</v>
      </c>
      <c r="B1513">
        <v>1</v>
      </c>
      <c r="C1513">
        <v>26</v>
      </c>
      <c r="D1513">
        <v>0</v>
      </c>
      <c r="E1513" t="b">
        <v>0</v>
      </c>
    </row>
    <row r="1514" spans="1:5" x14ac:dyDescent="0.3">
      <c r="A1514" t="s">
        <v>3719</v>
      </c>
      <c r="B1514">
        <v>1</v>
      </c>
      <c r="C1514">
        <v>141</v>
      </c>
      <c r="D1514">
        <v>5</v>
      </c>
      <c r="E1514" t="b">
        <v>0</v>
      </c>
    </row>
    <row r="1515" spans="1:5" x14ac:dyDescent="0.3">
      <c r="A1515" t="s">
        <v>3720</v>
      </c>
      <c r="B1515">
        <v>1</v>
      </c>
      <c r="C1515">
        <v>175</v>
      </c>
      <c r="D1515">
        <v>0</v>
      </c>
      <c r="E1515" t="b">
        <v>0</v>
      </c>
    </row>
    <row r="1516" spans="1:5" x14ac:dyDescent="0.3">
      <c r="A1516" t="s">
        <v>3721</v>
      </c>
      <c r="B1516">
        <v>1</v>
      </c>
      <c r="C1516">
        <v>840</v>
      </c>
      <c r="D1516">
        <v>4</v>
      </c>
      <c r="E1516" t="b">
        <v>0</v>
      </c>
    </row>
    <row r="1517" spans="1:5" x14ac:dyDescent="0.3">
      <c r="A1517" t="s">
        <v>3722</v>
      </c>
      <c r="B1517">
        <v>1</v>
      </c>
      <c r="C1517">
        <v>81</v>
      </c>
      <c r="D1517">
        <v>3</v>
      </c>
      <c r="E1517" t="b">
        <v>0</v>
      </c>
    </row>
    <row r="1518" spans="1:5" x14ac:dyDescent="0.3">
      <c r="A1518" t="s">
        <v>3723</v>
      </c>
      <c r="B1518">
        <v>12</v>
      </c>
      <c r="C1518">
        <v>149.41666666666666</v>
      </c>
      <c r="D1518">
        <v>2.6666666666666665</v>
      </c>
      <c r="E1518" t="b">
        <v>0</v>
      </c>
    </row>
    <row r="1519" spans="1:5" x14ac:dyDescent="0.3">
      <c r="A1519" t="s">
        <v>3724</v>
      </c>
      <c r="B1519">
        <v>2</v>
      </c>
      <c r="C1519">
        <v>940</v>
      </c>
      <c r="D1519">
        <v>0</v>
      </c>
      <c r="E1519" t="b">
        <v>0</v>
      </c>
    </row>
    <row r="1520" spans="1:5" x14ac:dyDescent="0.3">
      <c r="A1520" t="s">
        <v>3725</v>
      </c>
      <c r="B1520">
        <v>1</v>
      </c>
      <c r="C1520">
        <v>116</v>
      </c>
      <c r="D1520">
        <v>2</v>
      </c>
      <c r="E1520" t="b">
        <v>0</v>
      </c>
    </row>
    <row r="1521" spans="1:5" x14ac:dyDescent="0.3">
      <c r="A1521" t="s">
        <v>3726</v>
      </c>
      <c r="B1521">
        <v>1</v>
      </c>
      <c r="C1521">
        <v>88</v>
      </c>
      <c r="D1521">
        <v>3</v>
      </c>
      <c r="E1521" t="b">
        <v>0</v>
      </c>
    </row>
    <row r="1522" spans="1:5" x14ac:dyDescent="0.3">
      <c r="A1522" t="s">
        <v>3727</v>
      </c>
      <c r="B1522">
        <v>1</v>
      </c>
      <c r="C1522">
        <v>284</v>
      </c>
      <c r="D1522">
        <v>5</v>
      </c>
      <c r="E1522" t="b">
        <v>0</v>
      </c>
    </row>
    <row r="1523" spans="1:5" x14ac:dyDescent="0.3">
      <c r="A1523" t="s">
        <v>3728</v>
      </c>
      <c r="B1523">
        <v>2</v>
      </c>
      <c r="C1523">
        <v>56.5</v>
      </c>
      <c r="D1523">
        <v>4</v>
      </c>
      <c r="E1523" t="b">
        <v>0</v>
      </c>
    </row>
    <row r="1524" spans="1:5" x14ac:dyDescent="0.3">
      <c r="A1524" t="s">
        <v>3729</v>
      </c>
      <c r="B1524">
        <v>1</v>
      </c>
      <c r="C1524">
        <v>113</v>
      </c>
      <c r="D1524">
        <v>2</v>
      </c>
      <c r="E1524" t="b">
        <v>0</v>
      </c>
    </row>
    <row r="1525" spans="1:5" x14ac:dyDescent="0.3">
      <c r="A1525" t="s">
        <v>3730</v>
      </c>
      <c r="B1525">
        <v>1</v>
      </c>
      <c r="C1525">
        <v>169</v>
      </c>
      <c r="D1525">
        <v>0</v>
      </c>
      <c r="E1525" t="b">
        <v>0</v>
      </c>
    </row>
    <row r="1526" spans="1:5" x14ac:dyDescent="0.3">
      <c r="A1526" t="s">
        <v>3731</v>
      </c>
      <c r="B1526">
        <v>1</v>
      </c>
      <c r="C1526">
        <v>24</v>
      </c>
      <c r="D1526">
        <v>0</v>
      </c>
      <c r="E1526" t="b">
        <v>0</v>
      </c>
    </row>
    <row r="1527" spans="1:5" x14ac:dyDescent="0.3">
      <c r="A1527" t="s">
        <v>151</v>
      </c>
      <c r="B1527">
        <v>1</v>
      </c>
      <c r="C1527">
        <v>110</v>
      </c>
      <c r="D1527">
        <v>5</v>
      </c>
      <c r="E1527" t="b">
        <v>0</v>
      </c>
    </row>
    <row r="1528" spans="1:5" x14ac:dyDescent="0.3">
      <c r="A1528" t="s">
        <v>3732</v>
      </c>
      <c r="B1528">
        <v>1</v>
      </c>
      <c r="C1528">
        <v>153</v>
      </c>
      <c r="D1528">
        <v>2</v>
      </c>
      <c r="E1528" t="b">
        <v>0</v>
      </c>
    </row>
    <row r="1529" spans="1:5" x14ac:dyDescent="0.3">
      <c r="A1529" t="s">
        <v>3733</v>
      </c>
      <c r="B1529">
        <v>1</v>
      </c>
      <c r="C1529">
        <v>560</v>
      </c>
      <c r="D1529">
        <v>0</v>
      </c>
      <c r="E1529" t="b">
        <v>0</v>
      </c>
    </row>
    <row r="1530" spans="1:5" x14ac:dyDescent="0.3">
      <c r="A1530" t="s">
        <v>1778</v>
      </c>
      <c r="B1530">
        <v>2</v>
      </c>
      <c r="C1530">
        <v>132.5</v>
      </c>
      <c r="D1530">
        <v>3.5</v>
      </c>
      <c r="E1530" t="b">
        <v>0</v>
      </c>
    </row>
    <row r="1531" spans="1:5" x14ac:dyDescent="0.3">
      <c r="A1531" t="s">
        <v>3734</v>
      </c>
      <c r="B1531">
        <v>1</v>
      </c>
      <c r="C1531">
        <v>62</v>
      </c>
      <c r="D1531">
        <v>3</v>
      </c>
      <c r="E1531" t="b">
        <v>0</v>
      </c>
    </row>
    <row r="1532" spans="1:5" x14ac:dyDescent="0.3">
      <c r="A1532" t="s">
        <v>3735</v>
      </c>
      <c r="B1532">
        <v>1</v>
      </c>
      <c r="C1532">
        <v>10</v>
      </c>
      <c r="D1532">
        <v>3</v>
      </c>
      <c r="E1532" t="b">
        <v>0</v>
      </c>
    </row>
    <row r="1533" spans="1:5" x14ac:dyDescent="0.3">
      <c r="A1533" t="s">
        <v>1779</v>
      </c>
      <c r="B1533">
        <v>1</v>
      </c>
      <c r="C1533">
        <v>456</v>
      </c>
      <c r="D1533">
        <v>5</v>
      </c>
      <c r="E1533" t="b">
        <v>0</v>
      </c>
    </row>
    <row r="1534" spans="1:5" x14ac:dyDescent="0.3">
      <c r="A1534" t="s">
        <v>3736</v>
      </c>
      <c r="B1534">
        <v>6</v>
      </c>
      <c r="C1534">
        <v>305.5</v>
      </c>
      <c r="D1534">
        <v>1</v>
      </c>
      <c r="E1534" t="b">
        <v>0</v>
      </c>
    </row>
    <row r="1535" spans="1:5" x14ac:dyDescent="0.3">
      <c r="A1535" t="s">
        <v>3737</v>
      </c>
      <c r="B1535">
        <v>1</v>
      </c>
      <c r="C1535">
        <v>72</v>
      </c>
      <c r="D1535">
        <v>0</v>
      </c>
      <c r="E1535" t="b">
        <v>0</v>
      </c>
    </row>
    <row r="1536" spans="1:5" x14ac:dyDescent="0.3">
      <c r="A1536" t="s">
        <v>1780</v>
      </c>
      <c r="B1536">
        <v>1</v>
      </c>
      <c r="C1536">
        <v>228</v>
      </c>
      <c r="D1536">
        <v>2</v>
      </c>
      <c r="E1536" t="b">
        <v>0</v>
      </c>
    </row>
    <row r="1537" spans="1:5" x14ac:dyDescent="0.3">
      <c r="A1537" t="s">
        <v>3738</v>
      </c>
      <c r="B1537">
        <v>1</v>
      </c>
      <c r="C1537">
        <v>34</v>
      </c>
      <c r="D1537">
        <v>4</v>
      </c>
      <c r="E1537" t="b">
        <v>0</v>
      </c>
    </row>
    <row r="1538" spans="1:5" x14ac:dyDescent="0.3">
      <c r="A1538" t="s">
        <v>3739</v>
      </c>
      <c r="B1538">
        <v>2</v>
      </c>
      <c r="C1538">
        <v>125.5</v>
      </c>
      <c r="D1538">
        <v>1</v>
      </c>
      <c r="E1538" t="b">
        <v>0</v>
      </c>
    </row>
    <row r="1539" spans="1:5" x14ac:dyDescent="0.3">
      <c r="A1539" t="s">
        <v>3740</v>
      </c>
      <c r="B1539">
        <v>1</v>
      </c>
      <c r="C1539">
        <v>83</v>
      </c>
      <c r="D1539">
        <v>2</v>
      </c>
      <c r="E1539" t="b">
        <v>0</v>
      </c>
    </row>
    <row r="1540" spans="1:5" x14ac:dyDescent="0.3">
      <c r="A1540" t="s">
        <v>3741</v>
      </c>
      <c r="B1540">
        <v>1</v>
      </c>
      <c r="C1540">
        <v>97</v>
      </c>
      <c r="D1540">
        <v>0</v>
      </c>
      <c r="E1540" t="b">
        <v>0</v>
      </c>
    </row>
    <row r="1541" spans="1:5" x14ac:dyDescent="0.3">
      <c r="A1541" t="s">
        <v>3742</v>
      </c>
      <c r="B1541">
        <v>1</v>
      </c>
      <c r="C1541">
        <v>118</v>
      </c>
      <c r="D1541">
        <v>4</v>
      </c>
      <c r="E1541" t="b">
        <v>0</v>
      </c>
    </row>
    <row r="1542" spans="1:5" x14ac:dyDescent="0.3">
      <c r="A1542" t="s">
        <v>3743</v>
      </c>
      <c r="B1542">
        <v>1</v>
      </c>
      <c r="C1542">
        <v>252</v>
      </c>
      <c r="D1542">
        <v>0</v>
      </c>
      <c r="E1542" t="b">
        <v>0</v>
      </c>
    </row>
    <row r="1543" spans="1:5" x14ac:dyDescent="0.3">
      <c r="A1543" t="s">
        <v>3744</v>
      </c>
      <c r="B1543">
        <v>1</v>
      </c>
      <c r="C1543">
        <v>545</v>
      </c>
      <c r="D1543">
        <v>4</v>
      </c>
      <c r="E1543" t="b">
        <v>0</v>
      </c>
    </row>
    <row r="1544" spans="1:5" x14ac:dyDescent="0.3">
      <c r="A1544" t="s">
        <v>3745</v>
      </c>
      <c r="B1544">
        <v>1</v>
      </c>
      <c r="C1544">
        <v>25</v>
      </c>
      <c r="D1544">
        <v>0</v>
      </c>
      <c r="E1544" t="b">
        <v>0</v>
      </c>
    </row>
    <row r="1545" spans="1:5" x14ac:dyDescent="0.3">
      <c r="A1545" t="s">
        <v>152</v>
      </c>
      <c r="B1545">
        <v>2</v>
      </c>
      <c r="C1545">
        <v>51.5</v>
      </c>
      <c r="D1545">
        <v>0</v>
      </c>
      <c r="E1545" t="b">
        <v>0</v>
      </c>
    </row>
    <row r="1546" spans="1:5" x14ac:dyDescent="0.3">
      <c r="A1546" t="s">
        <v>3746</v>
      </c>
      <c r="B1546">
        <v>1</v>
      </c>
      <c r="C1546">
        <v>21</v>
      </c>
      <c r="D1546">
        <v>0</v>
      </c>
      <c r="E1546" t="b">
        <v>0</v>
      </c>
    </row>
    <row r="1547" spans="1:5" x14ac:dyDescent="0.3">
      <c r="A1547" t="s">
        <v>3747</v>
      </c>
      <c r="B1547">
        <v>1</v>
      </c>
      <c r="C1547">
        <v>33</v>
      </c>
      <c r="D1547">
        <v>5</v>
      </c>
      <c r="E1547" t="b">
        <v>0</v>
      </c>
    </row>
    <row r="1548" spans="1:5" x14ac:dyDescent="0.3">
      <c r="A1548" t="s">
        <v>3748</v>
      </c>
      <c r="B1548">
        <v>1</v>
      </c>
      <c r="C1548">
        <v>41</v>
      </c>
      <c r="D1548">
        <v>0</v>
      </c>
      <c r="E1548" t="b">
        <v>0</v>
      </c>
    </row>
    <row r="1549" spans="1:5" x14ac:dyDescent="0.3">
      <c r="A1549" t="s">
        <v>3749</v>
      </c>
      <c r="B1549">
        <v>1</v>
      </c>
      <c r="C1549">
        <v>87</v>
      </c>
      <c r="D1549">
        <v>0</v>
      </c>
      <c r="E1549" t="b">
        <v>0</v>
      </c>
    </row>
    <row r="1550" spans="1:5" x14ac:dyDescent="0.3">
      <c r="A1550" t="s">
        <v>153</v>
      </c>
      <c r="B1550">
        <v>1</v>
      </c>
      <c r="C1550">
        <v>151</v>
      </c>
      <c r="D1550">
        <v>2</v>
      </c>
      <c r="E1550" t="b">
        <v>0</v>
      </c>
    </row>
    <row r="1551" spans="1:5" x14ac:dyDescent="0.3">
      <c r="A1551" t="s">
        <v>3750</v>
      </c>
      <c r="B1551">
        <v>1</v>
      </c>
      <c r="C1551">
        <v>90</v>
      </c>
      <c r="D1551">
        <v>4</v>
      </c>
      <c r="E1551" t="b">
        <v>0</v>
      </c>
    </row>
    <row r="1552" spans="1:5" x14ac:dyDescent="0.3">
      <c r="A1552" t="s">
        <v>154</v>
      </c>
      <c r="B1552">
        <v>1</v>
      </c>
      <c r="C1552">
        <v>205</v>
      </c>
      <c r="D1552">
        <v>2</v>
      </c>
      <c r="E1552" t="b">
        <v>0</v>
      </c>
    </row>
    <row r="1553" spans="1:5" x14ac:dyDescent="0.3">
      <c r="A1553" t="s">
        <v>1781</v>
      </c>
      <c r="B1553">
        <v>1</v>
      </c>
      <c r="C1553">
        <v>114</v>
      </c>
      <c r="D1553">
        <v>0</v>
      </c>
      <c r="E1553" t="b">
        <v>0</v>
      </c>
    </row>
    <row r="1554" spans="1:5" x14ac:dyDescent="0.3">
      <c r="A1554" t="s">
        <v>3751</v>
      </c>
      <c r="B1554">
        <v>1</v>
      </c>
      <c r="C1554">
        <v>56</v>
      </c>
      <c r="D1554">
        <v>3</v>
      </c>
      <c r="E1554" t="b">
        <v>0</v>
      </c>
    </row>
    <row r="1555" spans="1:5" x14ac:dyDescent="0.3">
      <c r="A1555" t="s">
        <v>3752</v>
      </c>
      <c r="B1555">
        <v>1</v>
      </c>
      <c r="C1555">
        <v>23</v>
      </c>
      <c r="D1555">
        <v>4</v>
      </c>
      <c r="E1555" t="b">
        <v>0</v>
      </c>
    </row>
    <row r="1556" spans="1:5" x14ac:dyDescent="0.3">
      <c r="A1556" t="s">
        <v>155</v>
      </c>
      <c r="B1556">
        <v>1</v>
      </c>
      <c r="C1556">
        <v>227</v>
      </c>
      <c r="D1556">
        <v>4</v>
      </c>
      <c r="E1556" t="b">
        <v>0</v>
      </c>
    </row>
    <row r="1557" spans="1:5" x14ac:dyDescent="0.3">
      <c r="A1557" t="s">
        <v>3753</v>
      </c>
      <c r="B1557">
        <v>1</v>
      </c>
      <c r="C1557">
        <v>18</v>
      </c>
      <c r="D1557">
        <v>0</v>
      </c>
      <c r="E1557" t="b">
        <v>0</v>
      </c>
    </row>
    <row r="1558" spans="1:5" x14ac:dyDescent="0.3">
      <c r="A1558" t="s">
        <v>156</v>
      </c>
      <c r="B1558">
        <v>1</v>
      </c>
      <c r="C1558">
        <v>323</v>
      </c>
      <c r="D1558">
        <v>4</v>
      </c>
      <c r="E1558" t="b">
        <v>0</v>
      </c>
    </row>
    <row r="1559" spans="1:5" x14ac:dyDescent="0.3">
      <c r="A1559" t="s">
        <v>3754</v>
      </c>
      <c r="B1559">
        <v>1</v>
      </c>
      <c r="C1559">
        <v>88</v>
      </c>
      <c r="D1559">
        <v>2</v>
      </c>
      <c r="E1559" t="b">
        <v>1</v>
      </c>
    </row>
    <row r="1560" spans="1:5" x14ac:dyDescent="0.3">
      <c r="A1560" t="s">
        <v>3755</v>
      </c>
      <c r="B1560">
        <v>1</v>
      </c>
      <c r="C1560">
        <v>39</v>
      </c>
      <c r="D1560">
        <v>0</v>
      </c>
      <c r="E1560" t="b">
        <v>0</v>
      </c>
    </row>
    <row r="1561" spans="1:5" x14ac:dyDescent="0.3">
      <c r="A1561" t="s">
        <v>3756</v>
      </c>
      <c r="B1561">
        <v>1</v>
      </c>
      <c r="C1561">
        <v>37</v>
      </c>
      <c r="D1561">
        <v>0</v>
      </c>
      <c r="E1561" t="b">
        <v>0</v>
      </c>
    </row>
    <row r="1562" spans="1:5" x14ac:dyDescent="0.3">
      <c r="A1562" t="s">
        <v>3757</v>
      </c>
      <c r="B1562">
        <v>1</v>
      </c>
      <c r="C1562">
        <v>190</v>
      </c>
      <c r="D1562">
        <v>4</v>
      </c>
      <c r="E1562" t="b">
        <v>0</v>
      </c>
    </row>
    <row r="1563" spans="1:5" x14ac:dyDescent="0.3">
      <c r="A1563" s="1" t="s">
        <v>3758</v>
      </c>
      <c r="B1563">
        <v>1</v>
      </c>
      <c r="C1563">
        <v>99</v>
      </c>
      <c r="D1563">
        <v>0</v>
      </c>
      <c r="E1563" t="b">
        <v>0</v>
      </c>
    </row>
    <row r="1564" spans="1:5" x14ac:dyDescent="0.3">
      <c r="A1564" t="s">
        <v>3759</v>
      </c>
      <c r="B1564">
        <v>1</v>
      </c>
      <c r="C1564">
        <v>22</v>
      </c>
      <c r="D1564">
        <v>5</v>
      </c>
      <c r="E1564" t="b">
        <v>0</v>
      </c>
    </row>
    <row r="1565" spans="1:5" x14ac:dyDescent="0.3">
      <c r="A1565" t="s">
        <v>3760</v>
      </c>
      <c r="B1565">
        <v>1</v>
      </c>
      <c r="C1565">
        <v>235</v>
      </c>
      <c r="D1565">
        <v>2</v>
      </c>
      <c r="E1565" t="b">
        <v>0</v>
      </c>
    </row>
    <row r="1566" spans="1:5" x14ac:dyDescent="0.3">
      <c r="A1566" t="s">
        <v>3761</v>
      </c>
      <c r="B1566">
        <v>1</v>
      </c>
      <c r="C1566">
        <v>136</v>
      </c>
      <c r="D1566">
        <v>5</v>
      </c>
      <c r="E1566" t="b">
        <v>0</v>
      </c>
    </row>
    <row r="1567" spans="1:5" x14ac:dyDescent="0.3">
      <c r="A1567" t="s">
        <v>3762</v>
      </c>
      <c r="B1567">
        <v>1</v>
      </c>
      <c r="C1567">
        <v>26</v>
      </c>
      <c r="D1567">
        <v>0</v>
      </c>
      <c r="E1567" t="b">
        <v>0</v>
      </c>
    </row>
    <row r="1568" spans="1:5" x14ac:dyDescent="0.3">
      <c r="A1568" t="s">
        <v>3763</v>
      </c>
      <c r="B1568">
        <v>3</v>
      </c>
      <c r="C1568">
        <v>221.66666666666666</v>
      </c>
      <c r="D1568">
        <v>1</v>
      </c>
      <c r="E1568" t="b">
        <v>0</v>
      </c>
    </row>
    <row r="1569" spans="1:5" x14ac:dyDescent="0.3">
      <c r="A1569" t="s">
        <v>3764</v>
      </c>
      <c r="B1569">
        <v>3</v>
      </c>
      <c r="C1569">
        <v>96</v>
      </c>
      <c r="D1569">
        <v>5</v>
      </c>
      <c r="E1569" t="b">
        <v>0</v>
      </c>
    </row>
    <row r="1570" spans="1:5" x14ac:dyDescent="0.3">
      <c r="A1570" t="s">
        <v>3765</v>
      </c>
      <c r="B1570">
        <v>2</v>
      </c>
      <c r="C1570">
        <v>473</v>
      </c>
      <c r="D1570">
        <v>2.5</v>
      </c>
      <c r="E1570" t="b">
        <v>0</v>
      </c>
    </row>
    <row r="1571" spans="1:5" x14ac:dyDescent="0.3">
      <c r="A1571" t="s">
        <v>3766</v>
      </c>
      <c r="B1571">
        <v>1</v>
      </c>
      <c r="C1571">
        <v>23</v>
      </c>
      <c r="D1571">
        <v>2</v>
      </c>
      <c r="E1571" t="b">
        <v>0</v>
      </c>
    </row>
    <row r="1572" spans="1:5" x14ac:dyDescent="0.3">
      <c r="A1572" t="s">
        <v>3767</v>
      </c>
      <c r="B1572">
        <v>1</v>
      </c>
      <c r="C1572">
        <v>123</v>
      </c>
      <c r="D1572">
        <v>5</v>
      </c>
      <c r="E1572" t="b">
        <v>0</v>
      </c>
    </row>
    <row r="1573" spans="1:5" x14ac:dyDescent="0.3">
      <c r="A1573" t="s">
        <v>3768</v>
      </c>
      <c r="B1573">
        <v>1</v>
      </c>
      <c r="C1573">
        <v>152</v>
      </c>
      <c r="D1573">
        <v>5</v>
      </c>
      <c r="E1573" t="b">
        <v>0</v>
      </c>
    </row>
    <row r="1574" spans="1:5" x14ac:dyDescent="0.3">
      <c r="A1574" t="s">
        <v>1782</v>
      </c>
      <c r="B1574">
        <v>1</v>
      </c>
      <c r="C1574">
        <v>100</v>
      </c>
      <c r="D1574">
        <v>0</v>
      </c>
      <c r="E1574" t="b">
        <v>0</v>
      </c>
    </row>
    <row r="1575" spans="1:5" x14ac:dyDescent="0.3">
      <c r="A1575" t="s">
        <v>3769</v>
      </c>
      <c r="B1575">
        <v>1</v>
      </c>
      <c r="C1575">
        <v>40</v>
      </c>
      <c r="D1575">
        <v>5</v>
      </c>
      <c r="E1575" t="b">
        <v>0</v>
      </c>
    </row>
    <row r="1576" spans="1:5" x14ac:dyDescent="0.3">
      <c r="A1576" t="s">
        <v>3770</v>
      </c>
      <c r="B1576">
        <v>1</v>
      </c>
      <c r="C1576">
        <v>57</v>
      </c>
      <c r="D1576">
        <v>2</v>
      </c>
      <c r="E1576" t="b">
        <v>0</v>
      </c>
    </row>
    <row r="1577" spans="1:5" x14ac:dyDescent="0.3">
      <c r="A1577" t="s">
        <v>3771</v>
      </c>
      <c r="B1577">
        <v>1</v>
      </c>
      <c r="C1577">
        <v>26</v>
      </c>
      <c r="D1577">
        <v>0</v>
      </c>
      <c r="E1577" t="b">
        <v>0</v>
      </c>
    </row>
    <row r="1578" spans="1:5" x14ac:dyDescent="0.3">
      <c r="A1578" t="s">
        <v>157</v>
      </c>
      <c r="B1578">
        <v>2</v>
      </c>
      <c r="C1578">
        <v>381.5</v>
      </c>
      <c r="D1578">
        <v>1</v>
      </c>
      <c r="E1578" t="b">
        <v>0</v>
      </c>
    </row>
    <row r="1579" spans="1:5" x14ac:dyDescent="0.3">
      <c r="A1579" t="s">
        <v>3772</v>
      </c>
      <c r="B1579">
        <v>1</v>
      </c>
      <c r="C1579">
        <v>61</v>
      </c>
      <c r="D1579">
        <v>5</v>
      </c>
      <c r="E1579" t="b">
        <v>0</v>
      </c>
    </row>
    <row r="1580" spans="1:5" x14ac:dyDescent="0.3">
      <c r="A1580" t="s">
        <v>158</v>
      </c>
      <c r="B1580">
        <v>1</v>
      </c>
      <c r="C1580">
        <v>28</v>
      </c>
      <c r="D1580">
        <v>3</v>
      </c>
      <c r="E1580" t="b">
        <v>0</v>
      </c>
    </row>
    <row r="1581" spans="1:5" x14ac:dyDescent="0.3">
      <c r="A1581" t="s">
        <v>159</v>
      </c>
      <c r="B1581">
        <v>1</v>
      </c>
      <c r="C1581">
        <v>25</v>
      </c>
      <c r="D1581">
        <v>0</v>
      </c>
      <c r="E1581" t="b">
        <v>0</v>
      </c>
    </row>
    <row r="1582" spans="1:5" x14ac:dyDescent="0.3">
      <c r="A1582" t="s">
        <v>3773</v>
      </c>
      <c r="B1582">
        <v>1</v>
      </c>
      <c r="C1582">
        <v>34</v>
      </c>
      <c r="D1582">
        <v>5</v>
      </c>
      <c r="E1582" t="b">
        <v>0</v>
      </c>
    </row>
    <row r="1583" spans="1:5" x14ac:dyDescent="0.3">
      <c r="A1583" t="s">
        <v>3774</v>
      </c>
      <c r="B1583">
        <v>1</v>
      </c>
      <c r="C1583">
        <v>22</v>
      </c>
      <c r="D1583">
        <v>0</v>
      </c>
      <c r="E1583" t="b">
        <v>0</v>
      </c>
    </row>
    <row r="1584" spans="1:5" x14ac:dyDescent="0.3">
      <c r="A1584" s="1" t="s">
        <v>3775</v>
      </c>
      <c r="B1584">
        <v>3</v>
      </c>
      <c r="C1584">
        <v>28</v>
      </c>
      <c r="D1584">
        <v>2.6666666666666665</v>
      </c>
      <c r="E1584" t="b">
        <v>0</v>
      </c>
    </row>
    <row r="1585" spans="1:5" x14ac:dyDescent="0.3">
      <c r="A1585" s="1" t="s">
        <v>3776</v>
      </c>
      <c r="B1585">
        <v>1</v>
      </c>
      <c r="C1585">
        <v>97</v>
      </c>
      <c r="D1585">
        <v>4</v>
      </c>
      <c r="E1585" t="b">
        <v>0</v>
      </c>
    </row>
    <row r="1586" spans="1:5" x14ac:dyDescent="0.3">
      <c r="A1586" t="s">
        <v>3777</v>
      </c>
      <c r="B1586">
        <v>1</v>
      </c>
      <c r="C1586">
        <v>41</v>
      </c>
      <c r="D1586">
        <v>3</v>
      </c>
      <c r="E1586" t="b">
        <v>0</v>
      </c>
    </row>
    <row r="1587" spans="1:5" x14ac:dyDescent="0.3">
      <c r="A1587" t="s">
        <v>1783</v>
      </c>
      <c r="B1587">
        <v>5</v>
      </c>
      <c r="C1587">
        <v>118.8</v>
      </c>
      <c r="D1587">
        <v>0.2</v>
      </c>
      <c r="E1587" t="b">
        <v>0</v>
      </c>
    </row>
    <row r="1588" spans="1:5" x14ac:dyDescent="0.3">
      <c r="A1588" t="s">
        <v>3778</v>
      </c>
      <c r="B1588">
        <v>1</v>
      </c>
      <c r="C1588">
        <v>58</v>
      </c>
      <c r="D1588">
        <v>0</v>
      </c>
      <c r="E1588" t="b">
        <v>0</v>
      </c>
    </row>
    <row r="1589" spans="1:5" x14ac:dyDescent="0.3">
      <c r="A1589" t="s">
        <v>3779</v>
      </c>
      <c r="B1589">
        <v>1</v>
      </c>
      <c r="C1589">
        <v>168</v>
      </c>
      <c r="D1589">
        <v>0</v>
      </c>
      <c r="E1589" t="b">
        <v>0</v>
      </c>
    </row>
    <row r="1590" spans="1:5" x14ac:dyDescent="0.3">
      <c r="A1590" t="s">
        <v>3780</v>
      </c>
      <c r="B1590">
        <v>1</v>
      </c>
      <c r="C1590">
        <v>72</v>
      </c>
      <c r="D1590">
        <v>0</v>
      </c>
      <c r="E1590" t="b">
        <v>0</v>
      </c>
    </row>
    <row r="1591" spans="1:5" x14ac:dyDescent="0.3">
      <c r="A1591" t="s">
        <v>3781</v>
      </c>
      <c r="B1591">
        <v>2</v>
      </c>
      <c r="C1591">
        <v>105</v>
      </c>
      <c r="D1591">
        <v>0.5</v>
      </c>
      <c r="E1591" t="b">
        <v>0</v>
      </c>
    </row>
    <row r="1592" spans="1:5" x14ac:dyDescent="0.3">
      <c r="A1592" t="s">
        <v>3782</v>
      </c>
      <c r="B1592">
        <v>2</v>
      </c>
      <c r="C1592">
        <v>190.5</v>
      </c>
      <c r="D1592">
        <v>3</v>
      </c>
      <c r="E1592" t="b">
        <v>0</v>
      </c>
    </row>
    <row r="1593" spans="1:5" x14ac:dyDescent="0.3">
      <c r="A1593" t="s">
        <v>3783</v>
      </c>
      <c r="B1593">
        <v>3</v>
      </c>
      <c r="C1593">
        <v>331</v>
      </c>
      <c r="D1593">
        <v>2.6666666666666665</v>
      </c>
      <c r="E1593" t="b">
        <v>0</v>
      </c>
    </row>
    <row r="1594" spans="1:5" x14ac:dyDescent="0.3">
      <c r="A1594" t="s">
        <v>3784</v>
      </c>
      <c r="B1594">
        <v>1</v>
      </c>
      <c r="C1594">
        <v>29</v>
      </c>
      <c r="D1594">
        <v>0</v>
      </c>
      <c r="E1594" t="b">
        <v>0</v>
      </c>
    </row>
    <row r="1595" spans="1:5" x14ac:dyDescent="0.3">
      <c r="A1595" t="s">
        <v>3785</v>
      </c>
      <c r="B1595">
        <v>1</v>
      </c>
      <c r="C1595">
        <v>55</v>
      </c>
      <c r="D1595">
        <v>2</v>
      </c>
      <c r="E1595" t="b">
        <v>0</v>
      </c>
    </row>
    <row r="1596" spans="1:5" x14ac:dyDescent="0.3">
      <c r="A1596" t="s">
        <v>3786</v>
      </c>
      <c r="B1596">
        <v>1</v>
      </c>
      <c r="C1596">
        <v>23</v>
      </c>
      <c r="D1596">
        <v>0</v>
      </c>
      <c r="E1596" t="b">
        <v>0</v>
      </c>
    </row>
    <row r="1597" spans="1:5" x14ac:dyDescent="0.3">
      <c r="A1597" t="s">
        <v>3787</v>
      </c>
      <c r="B1597">
        <v>1</v>
      </c>
      <c r="C1597">
        <v>28</v>
      </c>
      <c r="D1597">
        <v>0</v>
      </c>
      <c r="E1597" t="b">
        <v>0</v>
      </c>
    </row>
    <row r="1598" spans="1:5" x14ac:dyDescent="0.3">
      <c r="A1598" t="s">
        <v>3788</v>
      </c>
      <c r="B1598">
        <v>1</v>
      </c>
      <c r="C1598">
        <v>70</v>
      </c>
      <c r="D1598">
        <v>0</v>
      </c>
      <c r="E1598" t="b">
        <v>0</v>
      </c>
    </row>
    <row r="1599" spans="1:5" x14ac:dyDescent="0.3">
      <c r="A1599" t="s">
        <v>3789</v>
      </c>
      <c r="B1599">
        <v>1</v>
      </c>
      <c r="C1599">
        <v>77</v>
      </c>
      <c r="D1599">
        <v>0</v>
      </c>
      <c r="E1599" t="b">
        <v>0</v>
      </c>
    </row>
    <row r="1600" spans="1:5" x14ac:dyDescent="0.3">
      <c r="A1600" t="s">
        <v>3790</v>
      </c>
      <c r="B1600">
        <v>1</v>
      </c>
      <c r="C1600">
        <v>25</v>
      </c>
      <c r="D1600">
        <v>5</v>
      </c>
      <c r="E1600" t="b">
        <v>0</v>
      </c>
    </row>
    <row r="1601" spans="1:5" x14ac:dyDescent="0.3">
      <c r="A1601" t="s">
        <v>160</v>
      </c>
      <c r="B1601">
        <v>1</v>
      </c>
      <c r="C1601">
        <v>421</v>
      </c>
      <c r="D1601">
        <v>5</v>
      </c>
      <c r="E1601" t="b">
        <v>1</v>
      </c>
    </row>
    <row r="1602" spans="1:5" x14ac:dyDescent="0.3">
      <c r="A1602" t="s">
        <v>3791</v>
      </c>
      <c r="B1602">
        <v>6</v>
      </c>
      <c r="C1602">
        <v>100.16666666666667</v>
      </c>
      <c r="D1602">
        <v>0.5</v>
      </c>
      <c r="E1602" t="b">
        <v>0</v>
      </c>
    </row>
    <row r="1603" spans="1:5" x14ac:dyDescent="0.3">
      <c r="A1603" t="s">
        <v>3792</v>
      </c>
      <c r="B1603">
        <v>2</v>
      </c>
      <c r="C1603">
        <v>146</v>
      </c>
      <c r="D1603">
        <v>3.5</v>
      </c>
      <c r="E1603" t="b">
        <v>0</v>
      </c>
    </row>
    <row r="1604" spans="1:5" x14ac:dyDescent="0.3">
      <c r="A1604" t="s">
        <v>3793</v>
      </c>
      <c r="B1604">
        <v>1</v>
      </c>
      <c r="C1604">
        <v>96</v>
      </c>
      <c r="D1604">
        <v>0</v>
      </c>
      <c r="E1604" t="b">
        <v>0</v>
      </c>
    </row>
    <row r="1605" spans="1:5" x14ac:dyDescent="0.3">
      <c r="A1605" t="s">
        <v>3794</v>
      </c>
      <c r="B1605">
        <v>1</v>
      </c>
      <c r="C1605">
        <v>52</v>
      </c>
      <c r="D1605">
        <v>0</v>
      </c>
      <c r="E1605" t="b">
        <v>0</v>
      </c>
    </row>
    <row r="1606" spans="1:5" x14ac:dyDescent="0.3">
      <c r="A1606" t="s">
        <v>3795</v>
      </c>
      <c r="B1606">
        <v>3</v>
      </c>
      <c r="C1606">
        <v>64.666666666666671</v>
      </c>
      <c r="D1606">
        <v>0</v>
      </c>
      <c r="E1606" t="b">
        <v>0</v>
      </c>
    </row>
    <row r="1607" spans="1:5" x14ac:dyDescent="0.3">
      <c r="A1607" t="s">
        <v>3796</v>
      </c>
      <c r="B1607">
        <v>1</v>
      </c>
      <c r="C1607">
        <v>46</v>
      </c>
      <c r="D1607">
        <v>0</v>
      </c>
      <c r="E1607" t="b">
        <v>0</v>
      </c>
    </row>
    <row r="1608" spans="1:5" x14ac:dyDescent="0.3">
      <c r="A1608" t="s">
        <v>3797</v>
      </c>
      <c r="B1608">
        <v>2</v>
      </c>
      <c r="C1608">
        <v>123.5</v>
      </c>
      <c r="D1608">
        <v>1</v>
      </c>
      <c r="E1608" t="b">
        <v>0</v>
      </c>
    </row>
    <row r="1609" spans="1:5" x14ac:dyDescent="0.3">
      <c r="A1609" t="s">
        <v>3798</v>
      </c>
      <c r="B1609">
        <v>1</v>
      </c>
      <c r="C1609">
        <v>117</v>
      </c>
      <c r="D1609">
        <v>3</v>
      </c>
      <c r="E1609" t="b">
        <v>0</v>
      </c>
    </row>
    <row r="1610" spans="1:5" x14ac:dyDescent="0.3">
      <c r="A1610" t="s">
        <v>3799</v>
      </c>
      <c r="B1610">
        <v>3</v>
      </c>
      <c r="C1610">
        <v>169</v>
      </c>
      <c r="D1610">
        <v>1.3333333333333333</v>
      </c>
      <c r="E1610" t="b">
        <v>0</v>
      </c>
    </row>
    <row r="1611" spans="1:5" x14ac:dyDescent="0.3">
      <c r="A1611" t="s">
        <v>161</v>
      </c>
      <c r="B1611">
        <v>1</v>
      </c>
      <c r="C1611">
        <v>221</v>
      </c>
      <c r="D1611">
        <v>3</v>
      </c>
      <c r="E1611" t="b">
        <v>1</v>
      </c>
    </row>
    <row r="1612" spans="1:5" x14ac:dyDescent="0.3">
      <c r="A1612" t="s">
        <v>3800</v>
      </c>
      <c r="B1612">
        <v>1</v>
      </c>
      <c r="C1612">
        <v>89</v>
      </c>
      <c r="D1612">
        <v>3</v>
      </c>
      <c r="E1612" t="b">
        <v>0</v>
      </c>
    </row>
    <row r="1613" spans="1:5" x14ac:dyDescent="0.3">
      <c r="A1613" t="s">
        <v>3801</v>
      </c>
      <c r="B1613">
        <v>1</v>
      </c>
      <c r="C1613">
        <v>45</v>
      </c>
      <c r="D1613">
        <v>0</v>
      </c>
      <c r="E1613" t="b">
        <v>0</v>
      </c>
    </row>
    <row r="1614" spans="1:5" x14ac:dyDescent="0.3">
      <c r="A1614" t="s">
        <v>3802</v>
      </c>
      <c r="B1614">
        <v>4</v>
      </c>
      <c r="C1614">
        <v>323</v>
      </c>
      <c r="D1614">
        <v>1.75</v>
      </c>
      <c r="E1614" t="b">
        <v>0</v>
      </c>
    </row>
    <row r="1615" spans="1:5" x14ac:dyDescent="0.3">
      <c r="A1615" t="s">
        <v>3803</v>
      </c>
      <c r="B1615">
        <v>1</v>
      </c>
      <c r="C1615">
        <v>130</v>
      </c>
      <c r="D1615">
        <v>0</v>
      </c>
      <c r="E1615" t="b">
        <v>0</v>
      </c>
    </row>
    <row r="1616" spans="1:5" x14ac:dyDescent="0.3">
      <c r="A1616" t="s">
        <v>3804</v>
      </c>
      <c r="B1616">
        <v>8</v>
      </c>
      <c r="C1616">
        <v>292.75</v>
      </c>
      <c r="D1616">
        <v>3.375</v>
      </c>
      <c r="E1616" t="b">
        <v>0</v>
      </c>
    </row>
    <row r="1617" spans="1:5" x14ac:dyDescent="0.3">
      <c r="A1617" t="s">
        <v>3805</v>
      </c>
      <c r="B1617">
        <v>1</v>
      </c>
      <c r="C1617">
        <v>38</v>
      </c>
      <c r="D1617">
        <v>0</v>
      </c>
      <c r="E1617" t="b">
        <v>0</v>
      </c>
    </row>
    <row r="1618" spans="1:5" x14ac:dyDescent="0.3">
      <c r="A1618" t="s">
        <v>162</v>
      </c>
      <c r="B1618">
        <v>5</v>
      </c>
      <c r="C1618">
        <v>135.4</v>
      </c>
      <c r="D1618">
        <v>1.8</v>
      </c>
      <c r="E1618" t="b">
        <v>0</v>
      </c>
    </row>
    <row r="1619" spans="1:5" x14ac:dyDescent="0.3">
      <c r="A1619" t="s">
        <v>3806</v>
      </c>
      <c r="B1619">
        <v>1</v>
      </c>
      <c r="C1619">
        <v>210</v>
      </c>
      <c r="D1619">
        <v>2</v>
      </c>
      <c r="E1619" t="b">
        <v>0</v>
      </c>
    </row>
    <row r="1620" spans="1:5" x14ac:dyDescent="0.3">
      <c r="A1620" t="s">
        <v>3807</v>
      </c>
      <c r="B1620">
        <v>1</v>
      </c>
      <c r="C1620">
        <v>57</v>
      </c>
      <c r="D1620">
        <v>0</v>
      </c>
      <c r="E1620" t="b">
        <v>0</v>
      </c>
    </row>
    <row r="1621" spans="1:5" x14ac:dyDescent="0.3">
      <c r="A1621" t="s">
        <v>3808</v>
      </c>
      <c r="B1621">
        <v>1</v>
      </c>
      <c r="C1621">
        <v>22</v>
      </c>
      <c r="D1621">
        <v>1</v>
      </c>
      <c r="E1621" t="b">
        <v>0</v>
      </c>
    </row>
    <row r="1622" spans="1:5" x14ac:dyDescent="0.3">
      <c r="A1622" t="s">
        <v>3809</v>
      </c>
      <c r="B1622">
        <v>1</v>
      </c>
      <c r="C1622">
        <v>35</v>
      </c>
      <c r="D1622">
        <v>0</v>
      </c>
      <c r="E1622" t="b">
        <v>0</v>
      </c>
    </row>
    <row r="1623" spans="1:5" x14ac:dyDescent="0.3">
      <c r="A1623" t="s">
        <v>3810</v>
      </c>
      <c r="B1623">
        <v>1</v>
      </c>
      <c r="C1623">
        <v>135</v>
      </c>
      <c r="D1623">
        <v>5</v>
      </c>
      <c r="E1623" t="b">
        <v>0</v>
      </c>
    </row>
    <row r="1624" spans="1:5" x14ac:dyDescent="0.3">
      <c r="A1624" t="s">
        <v>3811</v>
      </c>
      <c r="B1624">
        <v>1</v>
      </c>
      <c r="C1624">
        <v>326</v>
      </c>
      <c r="D1624">
        <v>4</v>
      </c>
      <c r="E1624" t="b">
        <v>0</v>
      </c>
    </row>
    <row r="1625" spans="1:5" x14ac:dyDescent="0.3">
      <c r="A1625" t="s">
        <v>3812</v>
      </c>
      <c r="B1625">
        <v>1</v>
      </c>
      <c r="C1625">
        <v>56</v>
      </c>
      <c r="D1625">
        <v>0</v>
      </c>
      <c r="E1625" t="b">
        <v>0</v>
      </c>
    </row>
    <row r="1626" spans="1:5" x14ac:dyDescent="0.3">
      <c r="A1626" t="s">
        <v>3813</v>
      </c>
      <c r="B1626">
        <v>1</v>
      </c>
      <c r="C1626">
        <v>91</v>
      </c>
      <c r="D1626">
        <v>0</v>
      </c>
      <c r="E1626" t="b">
        <v>0</v>
      </c>
    </row>
    <row r="1627" spans="1:5" x14ac:dyDescent="0.3">
      <c r="A1627" t="s">
        <v>3814</v>
      </c>
      <c r="B1627">
        <v>1</v>
      </c>
      <c r="C1627">
        <v>221</v>
      </c>
      <c r="D1627">
        <v>2</v>
      </c>
      <c r="E1627" t="b">
        <v>0</v>
      </c>
    </row>
    <row r="1628" spans="1:5" x14ac:dyDescent="0.3">
      <c r="A1628" t="s">
        <v>3815</v>
      </c>
      <c r="B1628">
        <v>1</v>
      </c>
      <c r="C1628">
        <v>143</v>
      </c>
      <c r="D1628">
        <v>0</v>
      </c>
      <c r="E1628" t="b">
        <v>0</v>
      </c>
    </row>
    <row r="1629" spans="1:5" x14ac:dyDescent="0.3">
      <c r="A1629" t="s">
        <v>3816</v>
      </c>
      <c r="B1629">
        <v>1</v>
      </c>
      <c r="C1629">
        <v>22</v>
      </c>
      <c r="D1629">
        <v>4</v>
      </c>
      <c r="E1629" t="b">
        <v>0</v>
      </c>
    </row>
    <row r="1630" spans="1:5" x14ac:dyDescent="0.3">
      <c r="A1630" t="s">
        <v>3817</v>
      </c>
      <c r="B1630">
        <v>1</v>
      </c>
      <c r="C1630">
        <v>159</v>
      </c>
      <c r="D1630">
        <v>0</v>
      </c>
      <c r="E1630" t="b">
        <v>0</v>
      </c>
    </row>
    <row r="1631" spans="1:5" x14ac:dyDescent="0.3">
      <c r="A1631" t="s">
        <v>3818</v>
      </c>
      <c r="B1631">
        <v>1</v>
      </c>
      <c r="C1631">
        <v>143</v>
      </c>
      <c r="D1631">
        <v>0</v>
      </c>
      <c r="E1631" t="b">
        <v>0</v>
      </c>
    </row>
    <row r="1632" spans="1:5" x14ac:dyDescent="0.3">
      <c r="A1632" t="s">
        <v>1784</v>
      </c>
      <c r="B1632">
        <v>4</v>
      </c>
      <c r="C1632">
        <v>369</v>
      </c>
      <c r="D1632">
        <v>2.75</v>
      </c>
      <c r="E1632" t="b">
        <v>0</v>
      </c>
    </row>
    <row r="1633" spans="1:5" x14ac:dyDescent="0.3">
      <c r="A1633" t="s">
        <v>3819</v>
      </c>
      <c r="B1633">
        <v>1</v>
      </c>
      <c r="C1633">
        <v>23</v>
      </c>
      <c r="D1633">
        <v>0</v>
      </c>
      <c r="E1633" t="b">
        <v>0</v>
      </c>
    </row>
    <row r="1634" spans="1:5" x14ac:dyDescent="0.3">
      <c r="A1634" t="s">
        <v>3820</v>
      </c>
      <c r="B1634">
        <v>1</v>
      </c>
      <c r="C1634">
        <v>23</v>
      </c>
      <c r="D1634">
        <v>0</v>
      </c>
      <c r="E1634" t="b">
        <v>0</v>
      </c>
    </row>
    <row r="1635" spans="1:5" x14ac:dyDescent="0.3">
      <c r="A1635" t="s">
        <v>3821</v>
      </c>
      <c r="B1635">
        <v>1</v>
      </c>
      <c r="C1635">
        <v>162</v>
      </c>
      <c r="D1635">
        <v>0</v>
      </c>
      <c r="E1635" t="b">
        <v>0</v>
      </c>
    </row>
    <row r="1636" spans="1:5" x14ac:dyDescent="0.3">
      <c r="A1636" t="s">
        <v>3822</v>
      </c>
      <c r="B1636">
        <v>1</v>
      </c>
      <c r="C1636">
        <v>22</v>
      </c>
      <c r="D1636">
        <v>0</v>
      </c>
      <c r="E1636" t="b">
        <v>0</v>
      </c>
    </row>
    <row r="1637" spans="1:5" x14ac:dyDescent="0.3">
      <c r="A1637" t="s">
        <v>3823</v>
      </c>
      <c r="B1637">
        <v>2</v>
      </c>
      <c r="C1637">
        <v>116</v>
      </c>
      <c r="D1637">
        <v>0</v>
      </c>
      <c r="E1637" t="b">
        <v>0</v>
      </c>
    </row>
    <row r="1638" spans="1:5" x14ac:dyDescent="0.3">
      <c r="A1638" t="s">
        <v>3824</v>
      </c>
      <c r="B1638">
        <v>1</v>
      </c>
      <c r="C1638">
        <v>21</v>
      </c>
      <c r="D1638">
        <v>0</v>
      </c>
      <c r="E1638" t="b">
        <v>0</v>
      </c>
    </row>
    <row r="1639" spans="1:5" x14ac:dyDescent="0.3">
      <c r="A1639" t="s">
        <v>3825</v>
      </c>
      <c r="B1639">
        <v>1</v>
      </c>
      <c r="C1639">
        <v>30</v>
      </c>
      <c r="D1639">
        <v>3</v>
      </c>
      <c r="E1639" t="b">
        <v>0</v>
      </c>
    </row>
    <row r="1640" spans="1:5" x14ac:dyDescent="0.3">
      <c r="A1640" t="s">
        <v>3826</v>
      </c>
      <c r="B1640">
        <v>1</v>
      </c>
      <c r="C1640">
        <v>46</v>
      </c>
      <c r="D1640">
        <v>0</v>
      </c>
      <c r="E1640" t="b">
        <v>0</v>
      </c>
    </row>
    <row r="1641" spans="1:5" x14ac:dyDescent="0.3">
      <c r="A1641" t="s">
        <v>1550</v>
      </c>
      <c r="B1641">
        <v>14</v>
      </c>
      <c r="C1641">
        <v>366.35714285714283</v>
      </c>
      <c r="D1641">
        <v>1.7142857142857142</v>
      </c>
      <c r="E1641" t="b">
        <v>0</v>
      </c>
    </row>
    <row r="1642" spans="1:5" x14ac:dyDescent="0.3">
      <c r="A1642" t="s">
        <v>3827</v>
      </c>
      <c r="B1642">
        <v>1</v>
      </c>
      <c r="C1642">
        <v>29</v>
      </c>
      <c r="D1642">
        <v>0</v>
      </c>
      <c r="E1642" t="b">
        <v>0</v>
      </c>
    </row>
    <row r="1643" spans="1:5" x14ac:dyDescent="0.3">
      <c r="A1643" t="s">
        <v>3828</v>
      </c>
      <c r="B1643">
        <v>1</v>
      </c>
      <c r="C1643">
        <v>137</v>
      </c>
      <c r="D1643">
        <v>1</v>
      </c>
      <c r="E1643" t="b">
        <v>0</v>
      </c>
    </row>
    <row r="1644" spans="1:5" x14ac:dyDescent="0.3">
      <c r="A1644" t="s">
        <v>3829</v>
      </c>
      <c r="B1644">
        <v>1</v>
      </c>
      <c r="C1644">
        <v>89</v>
      </c>
      <c r="D1644">
        <v>0</v>
      </c>
      <c r="E1644" t="b">
        <v>0</v>
      </c>
    </row>
    <row r="1645" spans="1:5" x14ac:dyDescent="0.3">
      <c r="A1645" t="s">
        <v>3830</v>
      </c>
      <c r="B1645">
        <v>1</v>
      </c>
      <c r="C1645">
        <v>178</v>
      </c>
      <c r="D1645">
        <v>0</v>
      </c>
      <c r="E1645" t="b">
        <v>0</v>
      </c>
    </row>
    <row r="1646" spans="1:5" x14ac:dyDescent="0.3">
      <c r="A1646" t="s">
        <v>3831</v>
      </c>
      <c r="B1646">
        <v>1</v>
      </c>
      <c r="C1646">
        <v>34</v>
      </c>
      <c r="D1646">
        <v>5</v>
      </c>
      <c r="E1646" t="b">
        <v>0</v>
      </c>
    </row>
    <row r="1647" spans="1:5" x14ac:dyDescent="0.3">
      <c r="A1647" t="s">
        <v>3832</v>
      </c>
      <c r="B1647">
        <v>1</v>
      </c>
      <c r="C1647">
        <v>25</v>
      </c>
      <c r="D1647">
        <v>0</v>
      </c>
      <c r="E1647" t="b">
        <v>0</v>
      </c>
    </row>
    <row r="1648" spans="1:5" x14ac:dyDescent="0.3">
      <c r="A1648" t="s">
        <v>3833</v>
      </c>
      <c r="B1648">
        <v>1</v>
      </c>
      <c r="C1648">
        <v>25</v>
      </c>
      <c r="D1648">
        <v>2</v>
      </c>
      <c r="E1648" t="b">
        <v>0</v>
      </c>
    </row>
    <row r="1649" spans="1:5" x14ac:dyDescent="0.3">
      <c r="A1649" t="s">
        <v>3834</v>
      </c>
      <c r="B1649">
        <v>1</v>
      </c>
      <c r="C1649">
        <v>59</v>
      </c>
      <c r="D1649">
        <v>0</v>
      </c>
      <c r="E1649" t="b">
        <v>0</v>
      </c>
    </row>
    <row r="1650" spans="1:5" x14ac:dyDescent="0.3">
      <c r="A1650" t="s">
        <v>3835</v>
      </c>
      <c r="B1650">
        <v>1</v>
      </c>
      <c r="C1650">
        <v>22</v>
      </c>
      <c r="D1650">
        <v>0</v>
      </c>
      <c r="E1650" t="b">
        <v>0</v>
      </c>
    </row>
    <row r="1651" spans="1:5" x14ac:dyDescent="0.3">
      <c r="A1651" t="s">
        <v>3836</v>
      </c>
      <c r="B1651">
        <v>1</v>
      </c>
      <c r="C1651">
        <v>90</v>
      </c>
      <c r="D1651">
        <v>0</v>
      </c>
      <c r="E1651" t="b">
        <v>0</v>
      </c>
    </row>
    <row r="1652" spans="1:5" x14ac:dyDescent="0.3">
      <c r="A1652" t="s">
        <v>3837</v>
      </c>
      <c r="B1652">
        <v>1</v>
      </c>
      <c r="C1652">
        <v>25</v>
      </c>
      <c r="D1652">
        <v>0</v>
      </c>
      <c r="E1652" t="b">
        <v>0</v>
      </c>
    </row>
    <row r="1653" spans="1:5" x14ac:dyDescent="0.3">
      <c r="A1653" t="s">
        <v>3838</v>
      </c>
      <c r="B1653">
        <v>1</v>
      </c>
      <c r="C1653">
        <v>65</v>
      </c>
      <c r="D1653">
        <v>4</v>
      </c>
      <c r="E1653" t="b">
        <v>0</v>
      </c>
    </row>
    <row r="1654" spans="1:5" x14ac:dyDescent="0.3">
      <c r="A1654" t="s">
        <v>3839</v>
      </c>
      <c r="B1654">
        <v>1</v>
      </c>
      <c r="C1654">
        <v>122</v>
      </c>
      <c r="D1654">
        <v>0</v>
      </c>
      <c r="E1654" t="b">
        <v>0</v>
      </c>
    </row>
    <row r="1655" spans="1:5" x14ac:dyDescent="0.3">
      <c r="A1655" t="s">
        <v>3840</v>
      </c>
      <c r="B1655">
        <v>2</v>
      </c>
      <c r="C1655">
        <v>37</v>
      </c>
      <c r="D1655">
        <v>1.5</v>
      </c>
      <c r="E1655" t="b">
        <v>0</v>
      </c>
    </row>
    <row r="1656" spans="1:5" x14ac:dyDescent="0.3">
      <c r="A1656" t="s">
        <v>3841</v>
      </c>
      <c r="B1656">
        <v>1</v>
      </c>
      <c r="C1656">
        <v>254</v>
      </c>
      <c r="D1656">
        <v>0</v>
      </c>
      <c r="E1656" t="b">
        <v>0</v>
      </c>
    </row>
    <row r="1657" spans="1:5" x14ac:dyDescent="0.3">
      <c r="A1657" t="s">
        <v>3842</v>
      </c>
      <c r="B1657">
        <v>1</v>
      </c>
      <c r="C1657">
        <v>22</v>
      </c>
      <c r="D1657">
        <v>0</v>
      </c>
      <c r="E1657" t="b">
        <v>0</v>
      </c>
    </row>
    <row r="1658" spans="1:5" x14ac:dyDescent="0.3">
      <c r="A1658" t="s">
        <v>1785</v>
      </c>
      <c r="B1658">
        <v>1</v>
      </c>
      <c r="C1658">
        <v>436</v>
      </c>
      <c r="D1658">
        <v>2</v>
      </c>
      <c r="E1658" t="b">
        <v>0</v>
      </c>
    </row>
    <row r="1659" spans="1:5" x14ac:dyDescent="0.3">
      <c r="A1659" t="s">
        <v>3843</v>
      </c>
      <c r="B1659">
        <v>1</v>
      </c>
      <c r="C1659">
        <v>33</v>
      </c>
      <c r="D1659">
        <v>0</v>
      </c>
      <c r="E1659" t="b">
        <v>0</v>
      </c>
    </row>
    <row r="1660" spans="1:5" x14ac:dyDescent="0.3">
      <c r="A1660" t="s">
        <v>3844</v>
      </c>
      <c r="B1660">
        <v>1</v>
      </c>
      <c r="C1660">
        <v>32</v>
      </c>
      <c r="D1660">
        <v>0</v>
      </c>
      <c r="E1660" t="b">
        <v>0</v>
      </c>
    </row>
    <row r="1661" spans="1:5" x14ac:dyDescent="0.3">
      <c r="A1661" t="s">
        <v>3845</v>
      </c>
      <c r="B1661">
        <v>1</v>
      </c>
      <c r="C1661">
        <v>35</v>
      </c>
      <c r="D1661">
        <v>0</v>
      </c>
      <c r="E1661" t="b">
        <v>0</v>
      </c>
    </row>
    <row r="1662" spans="1:5" x14ac:dyDescent="0.3">
      <c r="A1662" t="s">
        <v>3846</v>
      </c>
      <c r="B1662">
        <v>1</v>
      </c>
      <c r="C1662">
        <v>49</v>
      </c>
      <c r="D1662">
        <v>1</v>
      </c>
      <c r="E1662" t="b">
        <v>0</v>
      </c>
    </row>
    <row r="1663" spans="1:5" x14ac:dyDescent="0.3">
      <c r="A1663" t="s">
        <v>3847</v>
      </c>
      <c r="B1663">
        <v>1</v>
      </c>
      <c r="C1663">
        <v>18</v>
      </c>
      <c r="D1663">
        <v>0</v>
      </c>
      <c r="E1663" t="b">
        <v>0</v>
      </c>
    </row>
    <row r="1664" spans="1:5" x14ac:dyDescent="0.3">
      <c r="A1664" t="s">
        <v>3848</v>
      </c>
      <c r="B1664">
        <v>1</v>
      </c>
      <c r="C1664">
        <v>62</v>
      </c>
      <c r="D1664">
        <v>0</v>
      </c>
      <c r="E1664" t="b">
        <v>0</v>
      </c>
    </row>
    <row r="1665" spans="1:5" x14ac:dyDescent="0.3">
      <c r="A1665" t="s">
        <v>3849</v>
      </c>
      <c r="B1665">
        <v>2</v>
      </c>
      <c r="C1665">
        <v>123</v>
      </c>
      <c r="D1665">
        <v>5</v>
      </c>
      <c r="E1665" t="b">
        <v>0</v>
      </c>
    </row>
    <row r="1666" spans="1:5" x14ac:dyDescent="0.3">
      <c r="A1666" t="s">
        <v>3850</v>
      </c>
      <c r="B1666">
        <v>1</v>
      </c>
      <c r="C1666">
        <v>53</v>
      </c>
      <c r="D1666">
        <v>2</v>
      </c>
      <c r="E1666" t="b">
        <v>0</v>
      </c>
    </row>
    <row r="1667" spans="1:5" x14ac:dyDescent="0.3">
      <c r="A1667" t="s">
        <v>3851</v>
      </c>
      <c r="B1667">
        <v>1</v>
      </c>
      <c r="C1667">
        <v>89</v>
      </c>
      <c r="D1667">
        <v>0</v>
      </c>
      <c r="E1667" t="b">
        <v>0</v>
      </c>
    </row>
    <row r="1668" spans="1:5" x14ac:dyDescent="0.3">
      <c r="A1668" t="s">
        <v>3852</v>
      </c>
      <c r="B1668">
        <v>1</v>
      </c>
      <c r="C1668">
        <v>76</v>
      </c>
      <c r="D1668">
        <v>0</v>
      </c>
      <c r="E1668" t="b">
        <v>0</v>
      </c>
    </row>
    <row r="1669" spans="1:5" x14ac:dyDescent="0.3">
      <c r="A1669" t="s">
        <v>3853</v>
      </c>
      <c r="B1669">
        <v>1</v>
      </c>
      <c r="C1669">
        <v>159</v>
      </c>
      <c r="D1669">
        <v>1</v>
      </c>
      <c r="E1669" t="b">
        <v>0</v>
      </c>
    </row>
    <row r="1670" spans="1:5" x14ac:dyDescent="0.3">
      <c r="A1670" t="s">
        <v>3854</v>
      </c>
      <c r="B1670">
        <v>1</v>
      </c>
      <c r="C1670">
        <v>56</v>
      </c>
      <c r="D1670">
        <v>0</v>
      </c>
      <c r="E1670" t="b">
        <v>0</v>
      </c>
    </row>
    <row r="1671" spans="1:5" x14ac:dyDescent="0.3">
      <c r="A1671" t="s">
        <v>3855</v>
      </c>
      <c r="B1671">
        <v>1</v>
      </c>
      <c r="C1671">
        <v>173</v>
      </c>
      <c r="D1671">
        <v>3</v>
      </c>
      <c r="E1671" t="b">
        <v>0</v>
      </c>
    </row>
    <row r="1672" spans="1:5" x14ac:dyDescent="0.3">
      <c r="A1672" t="s">
        <v>3856</v>
      </c>
      <c r="B1672">
        <v>1</v>
      </c>
      <c r="C1672">
        <v>69</v>
      </c>
      <c r="D1672">
        <v>0</v>
      </c>
      <c r="E1672" t="b">
        <v>0</v>
      </c>
    </row>
    <row r="1673" spans="1:5" x14ac:dyDescent="0.3">
      <c r="A1673" t="s">
        <v>3857</v>
      </c>
      <c r="B1673">
        <v>5</v>
      </c>
      <c r="C1673">
        <v>174.2</v>
      </c>
      <c r="D1673">
        <v>2.6</v>
      </c>
      <c r="E1673" t="b">
        <v>0</v>
      </c>
    </row>
    <row r="1674" spans="1:5" x14ac:dyDescent="0.3">
      <c r="A1674" t="s">
        <v>3858</v>
      </c>
      <c r="B1674">
        <v>1</v>
      </c>
      <c r="C1674">
        <v>50</v>
      </c>
      <c r="D1674">
        <v>0</v>
      </c>
      <c r="E1674" t="b">
        <v>0</v>
      </c>
    </row>
    <row r="1675" spans="1:5" x14ac:dyDescent="0.3">
      <c r="A1675" t="s">
        <v>3859</v>
      </c>
      <c r="B1675">
        <v>1</v>
      </c>
      <c r="C1675">
        <v>193</v>
      </c>
      <c r="D1675">
        <v>0</v>
      </c>
      <c r="E1675" t="b">
        <v>0</v>
      </c>
    </row>
    <row r="1676" spans="1:5" x14ac:dyDescent="0.3">
      <c r="A1676" t="s">
        <v>3860</v>
      </c>
      <c r="B1676">
        <v>1</v>
      </c>
      <c r="C1676">
        <v>20</v>
      </c>
      <c r="D1676">
        <v>0</v>
      </c>
      <c r="E1676" t="b">
        <v>0</v>
      </c>
    </row>
    <row r="1677" spans="1:5" x14ac:dyDescent="0.3">
      <c r="A1677" t="s">
        <v>3861</v>
      </c>
      <c r="B1677">
        <v>1</v>
      </c>
      <c r="C1677">
        <v>54</v>
      </c>
      <c r="D1677">
        <v>1</v>
      </c>
      <c r="E1677" t="b">
        <v>0</v>
      </c>
    </row>
    <row r="1678" spans="1:5" x14ac:dyDescent="0.3">
      <c r="A1678" t="s">
        <v>3862</v>
      </c>
      <c r="B1678">
        <v>1</v>
      </c>
      <c r="C1678">
        <v>22</v>
      </c>
      <c r="D1678">
        <v>1</v>
      </c>
      <c r="E1678" t="b">
        <v>0</v>
      </c>
    </row>
    <row r="1679" spans="1:5" x14ac:dyDescent="0.3">
      <c r="A1679" t="s">
        <v>163</v>
      </c>
      <c r="B1679">
        <v>1</v>
      </c>
      <c r="C1679">
        <v>260</v>
      </c>
      <c r="D1679">
        <v>5</v>
      </c>
      <c r="E1679" t="b">
        <v>0</v>
      </c>
    </row>
    <row r="1680" spans="1:5" x14ac:dyDescent="0.3">
      <c r="A1680" t="s">
        <v>3863</v>
      </c>
      <c r="B1680">
        <v>1</v>
      </c>
      <c r="C1680">
        <v>420</v>
      </c>
      <c r="D1680">
        <v>5</v>
      </c>
      <c r="E1680" t="b">
        <v>0</v>
      </c>
    </row>
    <row r="1681" spans="1:5" x14ac:dyDescent="0.3">
      <c r="A1681" t="s">
        <v>3864</v>
      </c>
      <c r="B1681">
        <v>2</v>
      </c>
      <c r="C1681">
        <v>170</v>
      </c>
      <c r="D1681">
        <v>1.5</v>
      </c>
      <c r="E1681" t="b">
        <v>0</v>
      </c>
    </row>
    <row r="1682" spans="1:5" x14ac:dyDescent="0.3">
      <c r="A1682" t="s">
        <v>3865</v>
      </c>
      <c r="B1682">
        <v>1</v>
      </c>
      <c r="C1682">
        <v>32</v>
      </c>
      <c r="D1682">
        <v>0</v>
      </c>
      <c r="E1682" t="b">
        <v>0</v>
      </c>
    </row>
    <row r="1683" spans="1:5" x14ac:dyDescent="0.3">
      <c r="A1683" t="s">
        <v>3866</v>
      </c>
      <c r="B1683">
        <v>2</v>
      </c>
      <c r="C1683">
        <v>412</v>
      </c>
      <c r="D1683">
        <v>2.5</v>
      </c>
      <c r="E1683" t="b">
        <v>0</v>
      </c>
    </row>
    <row r="1684" spans="1:5" x14ac:dyDescent="0.3">
      <c r="A1684" t="s">
        <v>3867</v>
      </c>
      <c r="B1684">
        <v>4</v>
      </c>
      <c r="C1684">
        <v>93.75</v>
      </c>
      <c r="D1684">
        <v>0</v>
      </c>
      <c r="E1684" t="b">
        <v>0</v>
      </c>
    </row>
    <row r="1685" spans="1:5" x14ac:dyDescent="0.3">
      <c r="A1685" t="s">
        <v>3868</v>
      </c>
      <c r="B1685">
        <v>1</v>
      </c>
      <c r="C1685">
        <v>57</v>
      </c>
      <c r="D1685">
        <v>1</v>
      </c>
      <c r="E1685" t="b">
        <v>0</v>
      </c>
    </row>
    <row r="1686" spans="1:5" x14ac:dyDescent="0.3">
      <c r="A1686" t="s">
        <v>3869</v>
      </c>
      <c r="B1686">
        <v>1</v>
      </c>
      <c r="C1686">
        <v>46</v>
      </c>
      <c r="D1686">
        <v>0</v>
      </c>
      <c r="E1686" t="b">
        <v>0</v>
      </c>
    </row>
    <row r="1687" spans="1:5" x14ac:dyDescent="0.3">
      <c r="A1687" t="s">
        <v>3870</v>
      </c>
      <c r="B1687">
        <v>1</v>
      </c>
      <c r="C1687">
        <v>60</v>
      </c>
      <c r="D1687">
        <v>3</v>
      </c>
      <c r="E1687" t="b">
        <v>0</v>
      </c>
    </row>
    <row r="1688" spans="1:5" x14ac:dyDescent="0.3">
      <c r="A1688" t="s">
        <v>3871</v>
      </c>
      <c r="B1688">
        <v>1</v>
      </c>
      <c r="C1688">
        <v>63</v>
      </c>
      <c r="D1688">
        <v>4</v>
      </c>
      <c r="E1688" t="b">
        <v>1</v>
      </c>
    </row>
    <row r="1689" spans="1:5" x14ac:dyDescent="0.3">
      <c r="A1689" t="s">
        <v>3872</v>
      </c>
      <c r="B1689">
        <v>2</v>
      </c>
      <c r="C1689">
        <v>210.5</v>
      </c>
      <c r="D1689">
        <v>0.5</v>
      </c>
      <c r="E1689" t="b">
        <v>0</v>
      </c>
    </row>
    <row r="1690" spans="1:5" x14ac:dyDescent="0.3">
      <c r="A1690" t="s">
        <v>164</v>
      </c>
      <c r="B1690">
        <v>1</v>
      </c>
      <c r="C1690">
        <v>116</v>
      </c>
      <c r="D1690">
        <v>2</v>
      </c>
      <c r="E1690" t="b">
        <v>0</v>
      </c>
    </row>
    <row r="1691" spans="1:5" x14ac:dyDescent="0.3">
      <c r="A1691" t="s">
        <v>3873</v>
      </c>
      <c r="B1691">
        <v>1</v>
      </c>
      <c r="C1691">
        <v>38</v>
      </c>
      <c r="D1691">
        <v>0</v>
      </c>
      <c r="E1691" t="b">
        <v>0</v>
      </c>
    </row>
    <row r="1692" spans="1:5" x14ac:dyDescent="0.3">
      <c r="A1692" t="s">
        <v>3874</v>
      </c>
      <c r="B1692">
        <v>1</v>
      </c>
      <c r="C1692">
        <v>41</v>
      </c>
      <c r="D1692">
        <v>0</v>
      </c>
      <c r="E1692" t="b">
        <v>0</v>
      </c>
    </row>
    <row r="1693" spans="1:5" x14ac:dyDescent="0.3">
      <c r="A1693" t="s">
        <v>3875</v>
      </c>
      <c r="B1693">
        <v>1</v>
      </c>
      <c r="C1693">
        <v>47</v>
      </c>
      <c r="D1693">
        <v>0</v>
      </c>
      <c r="E1693" t="b">
        <v>0</v>
      </c>
    </row>
    <row r="1694" spans="1:5" x14ac:dyDescent="0.3">
      <c r="A1694" t="s">
        <v>1786</v>
      </c>
      <c r="B1694">
        <v>1</v>
      </c>
      <c r="C1694">
        <v>78</v>
      </c>
      <c r="D1694">
        <v>0</v>
      </c>
      <c r="E1694" t="b">
        <v>0</v>
      </c>
    </row>
    <row r="1695" spans="1:5" x14ac:dyDescent="0.3">
      <c r="A1695" t="s">
        <v>3876</v>
      </c>
      <c r="B1695">
        <v>1</v>
      </c>
      <c r="C1695">
        <v>29</v>
      </c>
      <c r="D1695">
        <v>5</v>
      </c>
      <c r="E1695" t="b">
        <v>0</v>
      </c>
    </row>
    <row r="1696" spans="1:5" x14ac:dyDescent="0.3">
      <c r="A1696" t="s">
        <v>3877</v>
      </c>
      <c r="B1696">
        <v>4</v>
      </c>
      <c r="C1696">
        <v>142.75</v>
      </c>
      <c r="D1696">
        <v>0</v>
      </c>
      <c r="E1696" t="b">
        <v>0</v>
      </c>
    </row>
    <row r="1697" spans="1:5" x14ac:dyDescent="0.3">
      <c r="A1697" t="s">
        <v>3878</v>
      </c>
      <c r="B1697">
        <v>1</v>
      </c>
      <c r="C1697">
        <v>258</v>
      </c>
      <c r="D1697">
        <v>2</v>
      </c>
      <c r="E1697" t="b">
        <v>0</v>
      </c>
    </row>
    <row r="1698" spans="1:5" x14ac:dyDescent="0.3">
      <c r="A1698" t="s">
        <v>3879</v>
      </c>
      <c r="B1698">
        <v>1</v>
      </c>
      <c r="C1698">
        <v>262</v>
      </c>
      <c r="D1698">
        <v>0</v>
      </c>
      <c r="E1698" t="b">
        <v>0</v>
      </c>
    </row>
    <row r="1699" spans="1:5" x14ac:dyDescent="0.3">
      <c r="A1699" t="s">
        <v>1787</v>
      </c>
      <c r="B1699">
        <v>1</v>
      </c>
      <c r="C1699">
        <v>100</v>
      </c>
      <c r="D1699">
        <v>0</v>
      </c>
      <c r="E1699" t="b">
        <v>0</v>
      </c>
    </row>
    <row r="1700" spans="1:5" x14ac:dyDescent="0.3">
      <c r="A1700" t="s">
        <v>3880</v>
      </c>
      <c r="B1700">
        <v>1</v>
      </c>
      <c r="C1700">
        <v>52</v>
      </c>
      <c r="D1700">
        <v>5</v>
      </c>
      <c r="E1700" t="b">
        <v>0</v>
      </c>
    </row>
    <row r="1701" spans="1:5" x14ac:dyDescent="0.3">
      <c r="A1701" t="s">
        <v>3881</v>
      </c>
      <c r="B1701">
        <v>1</v>
      </c>
      <c r="C1701">
        <v>72</v>
      </c>
      <c r="D1701">
        <v>0</v>
      </c>
      <c r="E1701" t="b">
        <v>0</v>
      </c>
    </row>
    <row r="1702" spans="1:5" x14ac:dyDescent="0.3">
      <c r="A1702" t="s">
        <v>3882</v>
      </c>
      <c r="B1702">
        <v>1</v>
      </c>
      <c r="C1702">
        <v>52</v>
      </c>
      <c r="D1702">
        <v>1</v>
      </c>
      <c r="E1702" t="b">
        <v>0</v>
      </c>
    </row>
    <row r="1703" spans="1:5" x14ac:dyDescent="0.3">
      <c r="A1703" s="1" t="s">
        <v>3883</v>
      </c>
      <c r="B1703">
        <v>2</v>
      </c>
      <c r="C1703">
        <v>22</v>
      </c>
      <c r="D1703">
        <v>0</v>
      </c>
      <c r="E1703" t="b">
        <v>0</v>
      </c>
    </row>
    <row r="1704" spans="1:5" x14ac:dyDescent="0.3">
      <c r="A1704" t="s">
        <v>3884</v>
      </c>
      <c r="B1704">
        <v>1</v>
      </c>
      <c r="C1704">
        <v>18</v>
      </c>
      <c r="D1704">
        <v>0</v>
      </c>
      <c r="E1704" t="b">
        <v>0</v>
      </c>
    </row>
    <row r="1705" spans="1:5" x14ac:dyDescent="0.3">
      <c r="A1705" s="1" t="s">
        <v>3885</v>
      </c>
      <c r="B1705">
        <v>1</v>
      </c>
      <c r="C1705">
        <v>127</v>
      </c>
      <c r="D1705">
        <v>5</v>
      </c>
      <c r="E1705" t="b">
        <v>0</v>
      </c>
    </row>
    <row r="1706" spans="1:5" x14ac:dyDescent="0.3">
      <c r="A1706" t="s">
        <v>165</v>
      </c>
      <c r="B1706">
        <v>1</v>
      </c>
      <c r="C1706">
        <v>460</v>
      </c>
      <c r="D1706">
        <v>2</v>
      </c>
      <c r="E1706" t="b">
        <v>0</v>
      </c>
    </row>
    <row r="1707" spans="1:5" x14ac:dyDescent="0.3">
      <c r="A1707" t="s">
        <v>3886</v>
      </c>
      <c r="B1707">
        <v>1</v>
      </c>
      <c r="C1707">
        <v>25</v>
      </c>
      <c r="D1707">
        <v>0</v>
      </c>
      <c r="E1707" t="b">
        <v>0</v>
      </c>
    </row>
    <row r="1708" spans="1:5" x14ac:dyDescent="0.3">
      <c r="A1708" t="s">
        <v>1788</v>
      </c>
      <c r="B1708">
        <v>1</v>
      </c>
      <c r="C1708">
        <v>128</v>
      </c>
      <c r="D1708">
        <v>0</v>
      </c>
      <c r="E1708" t="b">
        <v>0</v>
      </c>
    </row>
    <row r="1709" spans="1:5" x14ac:dyDescent="0.3">
      <c r="A1709" t="s">
        <v>3887</v>
      </c>
      <c r="B1709">
        <v>1</v>
      </c>
      <c r="C1709">
        <v>170</v>
      </c>
      <c r="D1709">
        <v>5</v>
      </c>
      <c r="E1709" t="b">
        <v>0</v>
      </c>
    </row>
    <row r="1710" spans="1:5" x14ac:dyDescent="0.3">
      <c r="A1710" t="s">
        <v>3888</v>
      </c>
      <c r="B1710">
        <v>1</v>
      </c>
      <c r="C1710">
        <v>100</v>
      </c>
      <c r="D1710">
        <v>0</v>
      </c>
      <c r="E1710" t="b">
        <v>0</v>
      </c>
    </row>
    <row r="1711" spans="1:5" x14ac:dyDescent="0.3">
      <c r="A1711" t="s">
        <v>3889</v>
      </c>
      <c r="B1711">
        <v>1</v>
      </c>
      <c r="C1711">
        <v>81</v>
      </c>
      <c r="D1711">
        <v>5</v>
      </c>
      <c r="E1711" t="b">
        <v>0</v>
      </c>
    </row>
    <row r="1712" spans="1:5" x14ac:dyDescent="0.3">
      <c r="A1712" t="s">
        <v>3890</v>
      </c>
      <c r="B1712">
        <v>1</v>
      </c>
      <c r="C1712">
        <v>54</v>
      </c>
      <c r="D1712">
        <v>1</v>
      </c>
      <c r="E1712" t="b">
        <v>0</v>
      </c>
    </row>
    <row r="1713" spans="1:5" x14ac:dyDescent="0.3">
      <c r="A1713" t="s">
        <v>1789</v>
      </c>
      <c r="B1713">
        <v>1</v>
      </c>
      <c r="C1713">
        <v>93</v>
      </c>
      <c r="D1713">
        <v>3</v>
      </c>
      <c r="E1713" t="b">
        <v>0</v>
      </c>
    </row>
    <row r="1714" spans="1:5" x14ac:dyDescent="0.3">
      <c r="A1714" t="s">
        <v>3891</v>
      </c>
      <c r="B1714">
        <v>1</v>
      </c>
      <c r="C1714">
        <v>38</v>
      </c>
      <c r="D1714">
        <v>5</v>
      </c>
      <c r="E1714" t="b">
        <v>0</v>
      </c>
    </row>
    <row r="1715" spans="1:5" x14ac:dyDescent="0.3">
      <c r="A1715" t="s">
        <v>166</v>
      </c>
      <c r="B1715">
        <v>1</v>
      </c>
      <c r="C1715">
        <v>150</v>
      </c>
      <c r="D1715">
        <v>5</v>
      </c>
      <c r="E1715" t="b">
        <v>0</v>
      </c>
    </row>
    <row r="1716" spans="1:5" x14ac:dyDescent="0.3">
      <c r="A1716" t="s">
        <v>3892</v>
      </c>
      <c r="B1716">
        <v>1</v>
      </c>
      <c r="C1716">
        <v>29</v>
      </c>
      <c r="D1716">
        <v>0</v>
      </c>
      <c r="E1716" t="b">
        <v>0</v>
      </c>
    </row>
    <row r="1717" spans="1:5" x14ac:dyDescent="0.3">
      <c r="A1717" t="s">
        <v>3893</v>
      </c>
      <c r="B1717">
        <v>1</v>
      </c>
      <c r="C1717">
        <v>222</v>
      </c>
      <c r="D1717">
        <v>0</v>
      </c>
      <c r="E1717" t="b">
        <v>0</v>
      </c>
    </row>
    <row r="1718" spans="1:5" x14ac:dyDescent="0.3">
      <c r="A1718" t="s">
        <v>3894</v>
      </c>
      <c r="B1718">
        <v>1</v>
      </c>
      <c r="C1718">
        <v>95</v>
      </c>
      <c r="D1718">
        <v>4</v>
      </c>
      <c r="E1718" t="b">
        <v>0</v>
      </c>
    </row>
    <row r="1719" spans="1:5" x14ac:dyDescent="0.3">
      <c r="A1719" t="s">
        <v>167</v>
      </c>
      <c r="B1719">
        <v>2</v>
      </c>
      <c r="C1719">
        <v>199</v>
      </c>
      <c r="D1719">
        <v>1.5</v>
      </c>
      <c r="E1719" t="b">
        <v>0</v>
      </c>
    </row>
    <row r="1720" spans="1:5" x14ac:dyDescent="0.3">
      <c r="A1720" t="s">
        <v>3895</v>
      </c>
      <c r="B1720">
        <v>1</v>
      </c>
      <c r="C1720">
        <v>223</v>
      </c>
      <c r="D1720">
        <v>4</v>
      </c>
      <c r="E1720" t="b">
        <v>0</v>
      </c>
    </row>
    <row r="1721" spans="1:5" x14ac:dyDescent="0.3">
      <c r="A1721" t="s">
        <v>3896</v>
      </c>
      <c r="B1721">
        <v>1</v>
      </c>
      <c r="C1721">
        <v>55</v>
      </c>
      <c r="D1721">
        <v>0</v>
      </c>
      <c r="E1721" t="b">
        <v>0</v>
      </c>
    </row>
    <row r="1722" spans="1:5" x14ac:dyDescent="0.3">
      <c r="A1722" t="s">
        <v>3897</v>
      </c>
      <c r="B1722">
        <v>1</v>
      </c>
      <c r="C1722">
        <v>22</v>
      </c>
      <c r="D1722">
        <v>0</v>
      </c>
      <c r="E1722" t="b">
        <v>0</v>
      </c>
    </row>
    <row r="1723" spans="1:5" x14ac:dyDescent="0.3">
      <c r="A1723" t="s">
        <v>3898</v>
      </c>
      <c r="B1723">
        <v>1</v>
      </c>
      <c r="C1723">
        <v>23</v>
      </c>
      <c r="D1723">
        <v>0</v>
      </c>
      <c r="E1723" t="b">
        <v>0</v>
      </c>
    </row>
    <row r="1724" spans="1:5" x14ac:dyDescent="0.3">
      <c r="A1724" t="s">
        <v>3899</v>
      </c>
      <c r="B1724">
        <v>1</v>
      </c>
      <c r="C1724">
        <v>17</v>
      </c>
      <c r="D1724">
        <v>0</v>
      </c>
      <c r="E1724" t="b">
        <v>0</v>
      </c>
    </row>
    <row r="1725" spans="1:5" x14ac:dyDescent="0.3">
      <c r="A1725" t="s">
        <v>168</v>
      </c>
      <c r="B1725">
        <v>12</v>
      </c>
      <c r="C1725">
        <v>247.83333333333334</v>
      </c>
      <c r="D1725">
        <v>2.0833333333333335</v>
      </c>
      <c r="E1725" t="b">
        <v>0</v>
      </c>
    </row>
    <row r="1726" spans="1:5" x14ac:dyDescent="0.3">
      <c r="A1726" t="s">
        <v>169</v>
      </c>
      <c r="B1726">
        <v>4</v>
      </c>
      <c r="C1726">
        <v>169</v>
      </c>
      <c r="D1726">
        <v>3</v>
      </c>
      <c r="E1726" t="b">
        <v>0</v>
      </c>
    </row>
    <row r="1727" spans="1:5" x14ac:dyDescent="0.3">
      <c r="A1727" t="s">
        <v>3900</v>
      </c>
      <c r="B1727">
        <v>1</v>
      </c>
      <c r="C1727">
        <v>58</v>
      </c>
      <c r="D1727">
        <v>0</v>
      </c>
      <c r="E1727" t="b">
        <v>0</v>
      </c>
    </row>
    <row r="1728" spans="1:5" x14ac:dyDescent="0.3">
      <c r="A1728" t="s">
        <v>3901</v>
      </c>
      <c r="B1728">
        <v>1</v>
      </c>
      <c r="C1728">
        <v>34</v>
      </c>
      <c r="D1728">
        <v>5</v>
      </c>
      <c r="E1728" t="b">
        <v>0</v>
      </c>
    </row>
    <row r="1729" spans="1:5" x14ac:dyDescent="0.3">
      <c r="A1729" t="s">
        <v>3902</v>
      </c>
      <c r="B1729">
        <v>1</v>
      </c>
      <c r="C1729">
        <v>59</v>
      </c>
      <c r="D1729">
        <v>2</v>
      </c>
      <c r="E1729" t="b">
        <v>0</v>
      </c>
    </row>
    <row r="1730" spans="1:5" x14ac:dyDescent="0.3">
      <c r="A1730" t="s">
        <v>3903</v>
      </c>
      <c r="B1730">
        <v>1</v>
      </c>
      <c r="C1730">
        <v>153</v>
      </c>
      <c r="D1730">
        <v>0</v>
      </c>
      <c r="E1730" t="b">
        <v>0</v>
      </c>
    </row>
    <row r="1731" spans="1:5" x14ac:dyDescent="0.3">
      <c r="A1731" t="s">
        <v>3904</v>
      </c>
      <c r="B1731">
        <v>1</v>
      </c>
      <c r="C1731">
        <v>21</v>
      </c>
      <c r="D1731">
        <v>0</v>
      </c>
      <c r="E1731" t="b">
        <v>0</v>
      </c>
    </row>
    <row r="1732" spans="1:5" x14ac:dyDescent="0.3">
      <c r="A1732" t="s">
        <v>3905</v>
      </c>
      <c r="B1732">
        <v>1</v>
      </c>
      <c r="C1732">
        <v>8</v>
      </c>
      <c r="D1732">
        <v>0</v>
      </c>
      <c r="E1732" t="b">
        <v>0</v>
      </c>
    </row>
    <row r="1733" spans="1:5" x14ac:dyDescent="0.3">
      <c r="A1733" t="s">
        <v>3906</v>
      </c>
      <c r="B1733">
        <v>1</v>
      </c>
      <c r="C1733">
        <v>22</v>
      </c>
      <c r="D1733">
        <v>0</v>
      </c>
      <c r="E1733" t="b">
        <v>0</v>
      </c>
    </row>
    <row r="1734" spans="1:5" x14ac:dyDescent="0.3">
      <c r="A1734" t="s">
        <v>170</v>
      </c>
      <c r="B1734">
        <v>4</v>
      </c>
      <c r="C1734">
        <v>361.75</v>
      </c>
      <c r="D1734">
        <v>1.25</v>
      </c>
      <c r="E1734" t="b">
        <v>0</v>
      </c>
    </row>
    <row r="1735" spans="1:5" x14ac:dyDescent="0.3">
      <c r="A1735" t="s">
        <v>3907</v>
      </c>
      <c r="B1735">
        <v>1</v>
      </c>
      <c r="C1735">
        <v>66</v>
      </c>
      <c r="D1735">
        <v>0</v>
      </c>
      <c r="E1735" t="b">
        <v>0</v>
      </c>
    </row>
    <row r="1736" spans="1:5" x14ac:dyDescent="0.3">
      <c r="A1736" t="s">
        <v>3908</v>
      </c>
      <c r="B1736">
        <v>1</v>
      </c>
      <c r="C1736">
        <v>73</v>
      </c>
      <c r="D1736">
        <v>0</v>
      </c>
      <c r="E1736" t="b">
        <v>0</v>
      </c>
    </row>
    <row r="1737" spans="1:5" x14ac:dyDescent="0.3">
      <c r="A1737" t="s">
        <v>3909</v>
      </c>
      <c r="B1737">
        <v>1</v>
      </c>
      <c r="C1737">
        <v>21</v>
      </c>
      <c r="D1737">
        <v>0</v>
      </c>
      <c r="E1737" t="b">
        <v>0</v>
      </c>
    </row>
    <row r="1738" spans="1:5" x14ac:dyDescent="0.3">
      <c r="A1738" t="s">
        <v>3910</v>
      </c>
      <c r="B1738">
        <v>1</v>
      </c>
      <c r="C1738">
        <v>256</v>
      </c>
      <c r="D1738">
        <v>1</v>
      </c>
      <c r="E1738" t="b">
        <v>0</v>
      </c>
    </row>
    <row r="1739" spans="1:5" x14ac:dyDescent="0.3">
      <c r="A1739" t="s">
        <v>3911</v>
      </c>
      <c r="B1739">
        <v>1</v>
      </c>
      <c r="C1739">
        <v>128</v>
      </c>
      <c r="D1739">
        <v>0</v>
      </c>
      <c r="E1739" t="b">
        <v>0</v>
      </c>
    </row>
    <row r="1740" spans="1:5" x14ac:dyDescent="0.3">
      <c r="A1740" t="s">
        <v>3912</v>
      </c>
      <c r="B1740">
        <v>1</v>
      </c>
      <c r="C1740">
        <v>134</v>
      </c>
      <c r="D1740">
        <v>2</v>
      </c>
      <c r="E1740" t="b">
        <v>0</v>
      </c>
    </row>
    <row r="1741" spans="1:5" x14ac:dyDescent="0.3">
      <c r="A1741" t="s">
        <v>3913</v>
      </c>
      <c r="B1741">
        <v>1</v>
      </c>
      <c r="C1741">
        <v>290</v>
      </c>
      <c r="D1741">
        <v>0</v>
      </c>
      <c r="E1741" t="b">
        <v>0</v>
      </c>
    </row>
    <row r="1742" spans="1:5" x14ac:dyDescent="0.3">
      <c r="A1742" t="s">
        <v>3914</v>
      </c>
      <c r="B1742">
        <v>1</v>
      </c>
      <c r="C1742">
        <v>45</v>
      </c>
      <c r="D1742">
        <v>3</v>
      </c>
      <c r="E1742" t="b">
        <v>0</v>
      </c>
    </row>
    <row r="1743" spans="1:5" x14ac:dyDescent="0.3">
      <c r="A1743" t="s">
        <v>3915</v>
      </c>
      <c r="B1743">
        <v>2</v>
      </c>
      <c r="C1743">
        <v>37</v>
      </c>
      <c r="D1743">
        <v>2</v>
      </c>
      <c r="E1743" t="b">
        <v>0</v>
      </c>
    </row>
    <row r="1744" spans="1:5" x14ac:dyDescent="0.3">
      <c r="A1744" t="s">
        <v>3916</v>
      </c>
      <c r="B1744">
        <v>2</v>
      </c>
      <c r="C1744">
        <v>63</v>
      </c>
      <c r="D1744">
        <v>2</v>
      </c>
      <c r="E1744" t="b">
        <v>0</v>
      </c>
    </row>
    <row r="1745" spans="1:5" x14ac:dyDescent="0.3">
      <c r="A1745" t="s">
        <v>3917</v>
      </c>
      <c r="B1745">
        <v>1</v>
      </c>
      <c r="C1745">
        <v>91</v>
      </c>
      <c r="D1745">
        <v>0</v>
      </c>
      <c r="E1745" t="b">
        <v>0</v>
      </c>
    </row>
    <row r="1746" spans="1:5" x14ac:dyDescent="0.3">
      <c r="A1746" t="s">
        <v>3918</v>
      </c>
      <c r="B1746">
        <v>1</v>
      </c>
      <c r="C1746">
        <v>20</v>
      </c>
      <c r="D1746">
        <v>0</v>
      </c>
      <c r="E1746" t="b">
        <v>0</v>
      </c>
    </row>
    <row r="1747" spans="1:5" x14ac:dyDescent="0.3">
      <c r="A1747" t="s">
        <v>1790</v>
      </c>
      <c r="B1747">
        <v>1</v>
      </c>
      <c r="C1747">
        <v>459</v>
      </c>
      <c r="D1747">
        <v>1</v>
      </c>
      <c r="E1747" t="b">
        <v>0</v>
      </c>
    </row>
    <row r="1748" spans="1:5" x14ac:dyDescent="0.3">
      <c r="A1748" t="s">
        <v>171</v>
      </c>
      <c r="B1748">
        <v>1</v>
      </c>
      <c r="C1748">
        <v>68</v>
      </c>
      <c r="D1748">
        <v>0</v>
      </c>
      <c r="E1748" t="b">
        <v>0</v>
      </c>
    </row>
    <row r="1749" spans="1:5" x14ac:dyDescent="0.3">
      <c r="A1749" t="s">
        <v>3919</v>
      </c>
      <c r="B1749">
        <v>1</v>
      </c>
      <c r="C1749">
        <v>100</v>
      </c>
      <c r="D1749">
        <v>1</v>
      </c>
      <c r="E1749" t="b">
        <v>0</v>
      </c>
    </row>
    <row r="1750" spans="1:5" x14ac:dyDescent="0.3">
      <c r="A1750" t="s">
        <v>3920</v>
      </c>
      <c r="B1750">
        <v>1</v>
      </c>
      <c r="C1750">
        <v>682</v>
      </c>
      <c r="D1750">
        <v>0</v>
      </c>
      <c r="E1750" t="b">
        <v>0</v>
      </c>
    </row>
    <row r="1751" spans="1:5" x14ac:dyDescent="0.3">
      <c r="A1751" t="s">
        <v>3921</v>
      </c>
      <c r="B1751">
        <v>1</v>
      </c>
      <c r="C1751">
        <v>40</v>
      </c>
      <c r="D1751">
        <v>0</v>
      </c>
      <c r="E1751" t="b">
        <v>0</v>
      </c>
    </row>
    <row r="1752" spans="1:5" x14ac:dyDescent="0.3">
      <c r="A1752" t="s">
        <v>172</v>
      </c>
      <c r="B1752">
        <v>1</v>
      </c>
      <c r="C1752">
        <v>142</v>
      </c>
      <c r="D1752">
        <v>1</v>
      </c>
      <c r="E1752" t="b">
        <v>0</v>
      </c>
    </row>
    <row r="1753" spans="1:5" x14ac:dyDescent="0.3">
      <c r="A1753" t="s">
        <v>1551</v>
      </c>
      <c r="B1753">
        <v>1</v>
      </c>
      <c r="C1753">
        <v>132</v>
      </c>
      <c r="D1753">
        <v>0</v>
      </c>
      <c r="E1753" t="b">
        <v>0</v>
      </c>
    </row>
    <row r="1754" spans="1:5" x14ac:dyDescent="0.3">
      <c r="A1754" t="s">
        <v>3922</v>
      </c>
      <c r="B1754">
        <v>2</v>
      </c>
      <c r="C1754">
        <v>141</v>
      </c>
      <c r="D1754">
        <v>4.5</v>
      </c>
      <c r="E1754" t="b">
        <v>0</v>
      </c>
    </row>
    <row r="1755" spans="1:5" x14ac:dyDescent="0.3">
      <c r="A1755" t="s">
        <v>3923</v>
      </c>
      <c r="B1755">
        <v>1</v>
      </c>
      <c r="C1755">
        <v>103</v>
      </c>
      <c r="D1755">
        <v>0</v>
      </c>
      <c r="E1755" t="b">
        <v>0</v>
      </c>
    </row>
    <row r="1756" spans="1:5" x14ac:dyDescent="0.3">
      <c r="A1756" t="s">
        <v>3924</v>
      </c>
      <c r="B1756">
        <v>4</v>
      </c>
      <c r="C1756">
        <v>164</v>
      </c>
      <c r="D1756">
        <v>2</v>
      </c>
      <c r="E1756" t="b">
        <v>0</v>
      </c>
    </row>
    <row r="1757" spans="1:5" x14ac:dyDescent="0.3">
      <c r="A1757" t="s">
        <v>3925</v>
      </c>
      <c r="B1757">
        <v>1</v>
      </c>
      <c r="C1757">
        <v>38</v>
      </c>
      <c r="D1757">
        <v>0</v>
      </c>
      <c r="E1757" t="b">
        <v>0</v>
      </c>
    </row>
    <row r="1758" spans="1:5" x14ac:dyDescent="0.3">
      <c r="A1758" t="s">
        <v>3926</v>
      </c>
      <c r="B1758">
        <v>1</v>
      </c>
      <c r="C1758">
        <v>78</v>
      </c>
      <c r="D1758">
        <v>0</v>
      </c>
      <c r="E1758" t="b">
        <v>0</v>
      </c>
    </row>
    <row r="1759" spans="1:5" x14ac:dyDescent="0.3">
      <c r="A1759" t="s">
        <v>3927</v>
      </c>
      <c r="B1759">
        <v>2</v>
      </c>
      <c r="C1759">
        <v>58</v>
      </c>
      <c r="D1759">
        <v>2.5</v>
      </c>
      <c r="E1759" t="b">
        <v>0</v>
      </c>
    </row>
    <row r="1760" spans="1:5" x14ac:dyDescent="0.3">
      <c r="A1760" t="s">
        <v>3928</v>
      </c>
      <c r="B1760">
        <v>1</v>
      </c>
      <c r="C1760">
        <v>53</v>
      </c>
      <c r="D1760">
        <v>0</v>
      </c>
      <c r="E1760" t="b">
        <v>0</v>
      </c>
    </row>
    <row r="1761" spans="1:5" x14ac:dyDescent="0.3">
      <c r="A1761" t="s">
        <v>3929</v>
      </c>
      <c r="B1761">
        <v>1</v>
      </c>
      <c r="C1761">
        <v>66</v>
      </c>
      <c r="D1761">
        <v>0</v>
      </c>
      <c r="E1761" t="b">
        <v>0</v>
      </c>
    </row>
    <row r="1762" spans="1:5" x14ac:dyDescent="0.3">
      <c r="A1762" t="s">
        <v>3930</v>
      </c>
      <c r="B1762">
        <v>3</v>
      </c>
      <c r="C1762">
        <v>88</v>
      </c>
      <c r="D1762">
        <v>2.6666666666666665</v>
      </c>
      <c r="E1762" t="b">
        <v>0</v>
      </c>
    </row>
    <row r="1763" spans="1:5" x14ac:dyDescent="0.3">
      <c r="A1763" t="s">
        <v>3931</v>
      </c>
      <c r="B1763">
        <v>1</v>
      </c>
      <c r="C1763">
        <v>24</v>
      </c>
      <c r="D1763">
        <v>5</v>
      </c>
      <c r="E1763" t="b">
        <v>0</v>
      </c>
    </row>
    <row r="1764" spans="1:5" x14ac:dyDescent="0.3">
      <c r="A1764" t="s">
        <v>3932</v>
      </c>
      <c r="B1764">
        <v>2</v>
      </c>
      <c r="C1764">
        <v>319</v>
      </c>
      <c r="D1764">
        <v>2</v>
      </c>
      <c r="E1764" t="b">
        <v>0</v>
      </c>
    </row>
    <row r="1765" spans="1:5" x14ac:dyDescent="0.3">
      <c r="A1765" t="s">
        <v>3933</v>
      </c>
      <c r="B1765">
        <v>2</v>
      </c>
      <c r="C1765">
        <v>115.5</v>
      </c>
      <c r="D1765">
        <v>0.5</v>
      </c>
      <c r="E1765" t="b">
        <v>0</v>
      </c>
    </row>
    <row r="1766" spans="1:5" x14ac:dyDescent="0.3">
      <c r="A1766" t="s">
        <v>3934</v>
      </c>
      <c r="B1766">
        <v>1</v>
      </c>
      <c r="C1766">
        <v>284</v>
      </c>
      <c r="D1766">
        <v>0</v>
      </c>
      <c r="E1766" t="b">
        <v>0</v>
      </c>
    </row>
    <row r="1767" spans="1:5" x14ac:dyDescent="0.3">
      <c r="A1767" t="s">
        <v>3935</v>
      </c>
      <c r="B1767">
        <v>1</v>
      </c>
      <c r="C1767">
        <v>135</v>
      </c>
      <c r="D1767">
        <v>5</v>
      </c>
      <c r="E1767" t="b">
        <v>0</v>
      </c>
    </row>
    <row r="1768" spans="1:5" x14ac:dyDescent="0.3">
      <c r="A1768" t="s">
        <v>3936</v>
      </c>
      <c r="B1768">
        <v>1</v>
      </c>
      <c r="C1768">
        <v>62</v>
      </c>
      <c r="D1768">
        <v>0</v>
      </c>
      <c r="E1768" t="b">
        <v>0</v>
      </c>
    </row>
    <row r="1769" spans="1:5" x14ac:dyDescent="0.3">
      <c r="A1769" t="s">
        <v>3937</v>
      </c>
      <c r="B1769">
        <v>1</v>
      </c>
      <c r="C1769">
        <v>21</v>
      </c>
      <c r="D1769">
        <v>0</v>
      </c>
      <c r="E1769" t="b">
        <v>0</v>
      </c>
    </row>
    <row r="1770" spans="1:5" x14ac:dyDescent="0.3">
      <c r="A1770" t="s">
        <v>1791</v>
      </c>
      <c r="B1770">
        <v>1</v>
      </c>
      <c r="C1770">
        <v>83</v>
      </c>
      <c r="D1770">
        <v>2</v>
      </c>
      <c r="E1770" t="b">
        <v>0</v>
      </c>
    </row>
    <row r="1771" spans="1:5" x14ac:dyDescent="0.3">
      <c r="A1771" t="s">
        <v>3938</v>
      </c>
      <c r="B1771">
        <v>3</v>
      </c>
      <c r="C1771">
        <v>473.66666666666669</v>
      </c>
      <c r="D1771">
        <v>1.6666666666666667</v>
      </c>
      <c r="E1771" t="b">
        <v>0</v>
      </c>
    </row>
    <row r="1772" spans="1:5" x14ac:dyDescent="0.3">
      <c r="A1772" t="s">
        <v>3939</v>
      </c>
      <c r="B1772">
        <v>1</v>
      </c>
      <c r="C1772">
        <v>578</v>
      </c>
      <c r="D1772">
        <v>0</v>
      </c>
      <c r="E1772" t="b">
        <v>0</v>
      </c>
    </row>
    <row r="1773" spans="1:5" x14ac:dyDescent="0.3">
      <c r="A1773" t="s">
        <v>173</v>
      </c>
      <c r="B1773">
        <v>1</v>
      </c>
      <c r="C1773">
        <v>18</v>
      </c>
      <c r="D1773">
        <v>0</v>
      </c>
      <c r="E1773" t="b">
        <v>0</v>
      </c>
    </row>
    <row r="1774" spans="1:5" x14ac:dyDescent="0.3">
      <c r="A1774" t="s">
        <v>3940</v>
      </c>
      <c r="B1774">
        <v>1</v>
      </c>
      <c r="C1774">
        <v>65</v>
      </c>
      <c r="D1774">
        <v>0</v>
      </c>
      <c r="E1774" t="b">
        <v>0</v>
      </c>
    </row>
    <row r="1775" spans="1:5" x14ac:dyDescent="0.3">
      <c r="A1775" t="s">
        <v>3941</v>
      </c>
      <c r="B1775">
        <v>1</v>
      </c>
      <c r="C1775">
        <v>183</v>
      </c>
      <c r="D1775">
        <v>0</v>
      </c>
      <c r="E1775" t="b">
        <v>0</v>
      </c>
    </row>
    <row r="1776" spans="1:5" x14ac:dyDescent="0.3">
      <c r="A1776" t="s">
        <v>3942</v>
      </c>
      <c r="B1776">
        <v>2</v>
      </c>
      <c r="C1776">
        <v>305</v>
      </c>
      <c r="D1776">
        <v>2.5</v>
      </c>
      <c r="E1776" t="b">
        <v>0</v>
      </c>
    </row>
    <row r="1777" spans="1:5" x14ac:dyDescent="0.3">
      <c r="A1777" t="s">
        <v>3943</v>
      </c>
      <c r="B1777">
        <v>1</v>
      </c>
      <c r="C1777">
        <v>448</v>
      </c>
      <c r="D1777">
        <v>4</v>
      </c>
      <c r="E1777" t="b">
        <v>0</v>
      </c>
    </row>
    <row r="1778" spans="1:5" x14ac:dyDescent="0.3">
      <c r="A1778" t="s">
        <v>3944</v>
      </c>
      <c r="B1778">
        <v>1</v>
      </c>
      <c r="C1778">
        <v>46</v>
      </c>
      <c r="D1778">
        <v>0</v>
      </c>
      <c r="E1778" t="b">
        <v>0</v>
      </c>
    </row>
    <row r="1779" spans="1:5" x14ac:dyDescent="0.3">
      <c r="A1779" t="s">
        <v>1792</v>
      </c>
      <c r="B1779">
        <v>1</v>
      </c>
      <c r="C1779">
        <v>91</v>
      </c>
      <c r="D1779">
        <v>0</v>
      </c>
      <c r="E1779" t="b">
        <v>0</v>
      </c>
    </row>
    <row r="1780" spans="1:5" x14ac:dyDescent="0.3">
      <c r="A1780" t="s">
        <v>174</v>
      </c>
      <c r="B1780">
        <v>3</v>
      </c>
      <c r="C1780">
        <v>240</v>
      </c>
      <c r="D1780">
        <v>3.6666666666666665</v>
      </c>
      <c r="E1780" t="b">
        <v>0</v>
      </c>
    </row>
    <row r="1781" spans="1:5" x14ac:dyDescent="0.3">
      <c r="A1781" t="s">
        <v>3945</v>
      </c>
      <c r="B1781">
        <v>1</v>
      </c>
      <c r="C1781">
        <v>122</v>
      </c>
      <c r="D1781">
        <v>0</v>
      </c>
      <c r="E1781" t="b">
        <v>0</v>
      </c>
    </row>
    <row r="1782" spans="1:5" x14ac:dyDescent="0.3">
      <c r="A1782" t="s">
        <v>3946</v>
      </c>
      <c r="B1782">
        <v>1</v>
      </c>
      <c r="C1782">
        <v>450</v>
      </c>
      <c r="D1782">
        <v>0</v>
      </c>
      <c r="E1782" t="b">
        <v>0</v>
      </c>
    </row>
    <row r="1783" spans="1:5" x14ac:dyDescent="0.3">
      <c r="A1783" t="s">
        <v>3947</v>
      </c>
      <c r="B1783">
        <v>1</v>
      </c>
      <c r="C1783">
        <v>363</v>
      </c>
      <c r="D1783">
        <v>4</v>
      </c>
      <c r="E1783" t="b">
        <v>0</v>
      </c>
    </row>
    <row r="1784" spans="1:5" x14ac:dyDescent="0.3">
      <c r="A1784" t="s">
        <v>3948</v>
      </c>
      <c r="B1784">
        <v>4</v>
      </c>
      <c r="C1784">
        <v>173.25</v>
      </c>
      <c r="D1784">
        <v>1.75</v>
      </c>
      <c r="E1784" t="b">
        <v>0</v>
      </c>
    </row>
    <row r="1785" spans="1:5" x14ac:dyDescent="0.3">
      <c r="A1785" t="s">
        <v>3949</v>
      </c>
      <c r="B1785">
        <v>2</v>
      </c>
      <c r="C1785">
        <v>46.5</v>
      </c>
      <c r="D1785">
        <v>0</v>
      </c>
      <c r="E1785" t="b">
        <v>0</v>
      </c>
    </row>
    <row r="1786" spans="1:5" x14ac:dyDescent="0.3">
      <c r="A1786" t="s">
        <v>3950</v>
      </c>
      <c r="B1786">
        <v>1</v>
      </c>
      <c r="C1786">
        <v>229</v>
      </c>
      <c r="D1786">
        <v>0</v>
      </c>
      <c r="E1786" t="b">
        <v>0</v>
      </c>
    </row>
    <row r="1787" spans="1:5" x14ac:dyDescent="0.3">
      <c r="A1787" t="s">
        <v>3951</v>
      </c>
      <c r="B1787">
        <v>1</v>
      </c>
      <c r="C1787">
        <v>20</v>
      </c>
      <c r="D1787">
        <v>0</v>
      </c>
      <c r="E1787" t="b">
        <v>0</v>
      </c>
    </row>
    <row r="1788" spans="1:5" x14ac:dyDescent="0.3">
      <c r="A1788" t="s">
        <v>3952</v>
      </c>
      <c r="B1788">
        <v>1</v>
      </c>
      <c r="C1788">
        <v>29</v>
      </c>
      <c r="D1788">
        <v>0</v>
      </c>
      <c r="E1788" t="b">
        <v>0</v>
      </c>
    </row>
    <row r="1789" spans="1:5" x14ac:dyDescent="0.3">
      <c r="A1789" t="s">
        <v>3953</v>
      </c>
      <c r="B1789">
        <v>1</v>
      </c>
      <c r="C1789">
        <v>26</v>
      </c>
      <c r="D1789">
        <v>0</v>
      </c>
      <c r="E1789" t="b">
        <v>0</v>
      </c>
    </row>
    <row r="1790" spans="1:5" x14ac:dyDescent="0.3">
      <c r="A1790" t="s">
        <v>3954</v>
      </c>
      <c r="B1790">
        <v>1</v>
      </c>
      <c r="C1790">
        <v>72</v>
      </c>
      <c r="D1790">
        <v>2</v>
      </c>
      <c r="E1790" t="b">
        <v>0</v>
      </c>
    </row>
    <row r="1791" spans="1:5" x14ac:dyDescent="0.3">
      <c r="A1791" t="s">
        <v>3955</v>
      </c>
      <c r="B1791">
        <v>1</v>
      </c>
      <c r="C1791">
        <v>34</v>
      </c>
      <c r="D1791">
        <v>5</v>
      </c>
      <c r="E1791" t="b">
        <v>0</v>
      </c>
    </row>
    <row r="1792" spans="1:5" x14ac:dyDescent="0.3">
      <c r="A1792" t="s">
        <v>3956</v>
      </c>
      <c r="B1792">
        <v>1</v>
      </c>
      <c r="C1792">
        <v>134</v>
      </c>
      <c r="D1792">
        <v>4</v>
      </c>
      <c r="E1792" t="b">
        <v>0</v>
      </c>
    </row>
    <row r="1793" spans="1:5" x14ac:dyDescent="0.3">
      <c r="A1793" t="s">
        <v>3957</v>
      </c>
      <c r="B1793">
        <v>2</v>
      </c>
      <c r="C1793">
        <v>275.5</v>
      </c>
      <c r="D1793">
        <v>2</v>
      </c>
      <c r="E1793" t="b">
        <v>0</v>
      </c>
    </row>
    <row r="1794" spans="1:5" x14ac:dyDescent="0.3">
      <c r="A1794" t="s">
        <v>3958</v>
      </c>
      <c r="B1794">
        <v>1</v>
      </c>
      <c r="C1794">
        <v>25</v>
      </c>
      <c r="D1794">
        <v>0</v>
      </c>
      <c r="E1794" t="b">
        <v>0</v>
      </c>
    </row>
    <row r="1795" spans="1:5" x14ac:dyDescent="0.3">
      <c r="A1795" t="s">
        <v>3959</v>
      </c>
      <c r="B1795">
        <v>4</v>
      </c>
      <c r="C1795">
        <v>183.25</v>
      </c>
      <c r="D1795">
        <v>1</v>
      </c>
      <c r="E1795" t="b">
        <v>0</v>
      </c>
    </row>
    <row r="1796" spans="1:5" x14ac:dyDescent="0.3">
      <c r="A1796" t="s">
        <v>3960</v>
      </c>
      <c r="B1796">
        <v>1</v>
      </c>
      <c r="C1796">
        <v>74</v>
      </c>
      <c r="D1796">
        <v>4</v>
      </c>
      <c r="E1796" t="b">
        <v>0</v>
      </c>
    </row>
    <row r="1797" spans="1:5" x14ac:dyDescent="0.3">
      <c r="A1797" t="s">
        <v>175</v>
      </c>
      <c r="B1797">
        <v>1</v>
      </c>
      <c r="C1797">
        <v>43</v>
      </c>
      <c r="D1797">
        <v>5</v>
      </c>
      <c r="E1797" t="b">
        <v>0</v>
      </c>
    </row>
    <row r="1798" spans="1:5" x14ac:dyDescent="0.3">
      <c r="A1798" t="s">
        <v>3961</v>
      </c>
      <c r="B1798">
        <v>2</v>
      </c>
      <c r="C1798">
        <v>290.5</v>
      </c>
      <c r="D1798">
        <v>0</v>
      </c>
      <c r="E1798" t="b">
        <v>0</v>
      </c>
    </row>
    <row r="1799" spans="1:5" x14ac:dyDescent="0.3">
      <c r="A1799" t="s">
        <v>3962</v>
      </c>
      <c r="B1799">
        <v>1</v>
      </c>
      <c r="C1799">
        <v>51</v>
      </c>
      <c r="D1799">
        <v>0</v>
      </c>
      <c r="E1799" t="b">
        <v>0</v>
      </c>
    </row>
    <row r="1800" spans="1:5" x14ac:dyDescent="0.3">
      <c r="A1800" t="s">
        <v>3963</v>
      </c>
      <c r="B1800">
        <v>1</v>
      </c>
      <c r="C1800">
        <v>53</v>
      </c>
      <c r="D1800">
        <v>0</v>
      </c>
      <c r="E1800" t="b">
        <v>0</v>
      </c>
    </row>
    <row r="1801" spans="1:5" x14ac:dyDescent="0.3">
      <c r="A1801" t="s">
        <v>3964</v>
      </c>
      <c r="B1801">
        <v>1</v>
      </c>
      <c r="C1801">
        <v>124</v>
      </c>
      <c r="D1801">
        <v>4</v>
      </c>
      <c r="E1801" t="b">
        <v>0</v>
      </c>
    </row>
    <row r="1802" spans="1:5" x14ac:dyDescent="0.3">
      <c r="A1802" t="s">
        <v>3965</v>
      </c>
      <c r="B1802">
        <v>2</v>
      </c>
      <c r="C1802">
        <v>153</v>
      </c>
      <c r="D1802">
        <v>2.5</v>
      </c>
      <c r="E1802" t="b">
        <v>0</v>
      </c>
    </row>
    <row r="1803" spans="1:5" x14ac:dyDescent="0.3">
      <c r="A1803" t="s">
        <v>3966</v>
      </c>
      <c r="B1803">
        <v>1</v>
      </c>
      <c r="C1803">
        <v>32</v>
      </c>
      <c r="D1803">
        <v>3</v>
      </c>
      <c r="E1803" t="b">
        <v>0</v>
      </c>
    </row>
    <row r="1804" spans="1:5" x14ac:dyDescent="0.3">
      <c r="A1804" t="s">
        <v>3967</v>
      </c>
      <c r="B1804">
        <v>1</v>
      </c>
      <c r="C1804">
        <v>23</v>
      </c>
      <c r="D1804">
        <v>0</v>
      </c>
      <c r="E1804" t="b">
        <v>0</v>
      </c>
    </row>
    <row r="1805" spans="1:5" x14ac:dyDescent="0.3">
      <c r="A1805" t="s">
        <v>3968</v>
      </c>
      <c r="B1805">
        <v>1</v>
      </c>
      <c r="C1805">
        <v>54</v>
      </c>
      <c r="D1805">
        <v>0</v>
      </c>
      <c r="E1805" t="b">
        <v>0</v>
      </c>
    </row>
    <row r="1806" spans="1:5" x14ac:dyDescent="0.3">
      <c r="A1806" s="1" t="s">
        <v>3969</v>
      </c>
      <c r="B1806">
        <v>3</v>
      </c>
      <c r="C1806">
        <v>195.33333333333334</v>
      </c>
      <c r="D1806">
        <v>2</v>
      </c>
      <c r="E1806" t="b">
        <v>0</v>
      </c>
    </row>
    <row r="1807" spans="1:5" x14ac:dyDescent="0.3">
      <c r="A1807" t="s">
        <v>3970</v>
      </c>
      <c r="B1807">
        <v>2</v>
      </c>
      <c r="C1807">
        <v>78.5</v>
      </c>
      <c r="D1807">
        <v>0.5</v>
      </c>
      <c r="E1807" t="b">
        <v>0</v>
      </c>
    </row>
    <row r="1808" spans="1:5" x14ac:dyDescent="0.3">
      <c r="A1808" t="s">
        <v>3971</v>
      </c>
      <c r="B1808">
        <v>1</v>
      </c>
      <c r="C1808">
        <v>40</v>
      </c>
      <c r="D1808">
        <v>0</v>
      </c>
      <c r="E1808" t="b">
        <v>0</v>
      </c>
    </row>
    <row r="1809" spans="1:5" x14ac:dyDescent="0.3">
      <c r="A1809" t="s">
        <v>3972</v>
      </c>
      <c r="B1809">
        <v>1</v>
      </c>
      <c r="C1809">
        <v>325</v>
      </c>
      <c r="D1809">
        <v>2</v>
      </c>
      <c r="E1809" t="b">
        <v>1</v>
      </c>
    </row>
    <row r="1810" spans="1:5" x14ac:dyDescent="0.3">
      <c r="A1810" t="s">
        <v>3973</v>
      </c>
      <c r="B1810">
        <v>1</v>
      </c>
      <c r="C1810">
        <v>54</v>
      </c>
      <c r="D1810">
        <v>5</v>
      </c>
      <c r="E1810" t="b">
        <v>0</v>
      </c>
    </row>
    <row r="1811" spans="1:5" x14ac:dyDescent="0.3">
      <c r="A1811" s="1" t="s">
        <v>3974</v>
      </c>
      <c r="B1811">
        <v>1</v>
      </c>
      <c r="C1811">
        <v>147</v>
      </c>
      <c r="D1811">
        <v>1</v>
      </c>
      <c r="E1811" t="b">
        <v>0</v>
      </c>
    </row>
    <row r="1812" spans="1:5" x14ac:dyDescent="0.3">
      <c r="A1812" t="s">
        <v>3975</v>
      </c>
      <c r="B1812">
        <v>1</v>
      </c>
      <c r="C1812">
        <v>34</v>
      </c>
      <c r="D1812">
        <v>5</v>
      </c>
      <c r="E1812" t="b">
        <v>0</v>
      </c>
    </row>
    <row r="1813" spans="1:5" x14ac:dyDescent="0.3">
      <c r="A1813" t="s">
        <v>1793</v>
      </c>
      <c r="B1813">
        <v>1</v>
      </c>
      <c r="C1813">
        <v>533</v>
      </c>
      <c r="D1813">
        <v>4</v>
      </c>
      <c r="E1813" t="b">
        <v>0</v>
      </c>
    </row>
    <row r="1814" spans="1:5" x14ac:dyDescent="0.3">
      <c r="A1814" t="s">
        <v>3976</v>
      </c>
      <c r="B1814">
        <v>3</v>
      </c>
      <c r="C1814">
        <v>173.66666666666666</v>
      </c>
      <c r="D1814">
        <v>1.6666666666666667</v>
      </c>
      <c r="E1814" t="b">
        <v>0</v>
      </c>
    </row>
    <row r="1815" spans="1:5" x14ac:dyDescent="0.3">
      <c r="A1815" t="s">
        <v>3977</v>
      </c>
      <c r="B1815">
        <v>5</v>
      </c>
      <c r="C1815">
        <v>327.8</v>
      </c>
      <c r="D1815">
        <v>2</v>
      </c>
      <c r="E1815" t="b">
        <v>0</v>
      </c>
    </row>
    <row r="1816" spans="1:5" x14ac:dyDescent="0.3">
      <c r="A1816" t="s">
        <v>3978</v>
      </c>
      <c r="B1816">
        <v>1</v>
      </c>
      <c r="C1816">
        <v>219</v>
      </c>
      <c r="D1816">
        <v>0</v>
      </c>
      <c r="E1816" t="b">
        <v>0</v>
      </c>
    </row>
    <row r="1817" spans="1:5" x14ac:dyDescent="0.3">
      <c r="A1817" t="s">
        <v>3979</v>
      </c>
      <c r="B1817">
        <v>5</v>
      </c>
      <c r="C1817">
        <v>109</v>
      </c>
      <c r="D1817">
        <v>2.4</v>
      </c>
      <c r="E1817" t="b">
        <v>0</v>
      </c>
    </row>
    <row r="1818" spans="1:5" x14ac:dyDescent="0.3">
      <c r="A1818" t="s">
        <v>3980</v>
      </c>
      <c r="B1818">
        <v>2</v>
      </c>
      <c r="C1818">
        <v>46</v>
      </c>
      <c r="D1818">
        <v>3</v>
      </c>
      <c r="E1818" t="b">
        <v>0</v>
      </c>
    </row>
    <row r="1819" spans="1:5" x14ac:dyDescent="0.3">
      <c r="A1819" t="s">
        <v>3981</v>
      </c>
      <c r="B1819">
        <v>2</v>
      </c>
      <c r="C1819">
        <v>392.5</v>
      </c>
      <c r="D1819">
        <v>3.5</v>
      </c>
      <c r="E1819" t="b">
        <v>0</v>
      </c>
    </row>
    <row r="1820" spans="1:5" x14ac:dyDescent="0.3">
      <c r="A1820" t="s">
        <v>3982</v>
      </c>
      <c r="B1820">
        <v>1</v>
      </c>
      <c r="C1820">
        <v>105</v>
      </c>
      <c r="D1820">
        <v>1</v>
      </c>
      <c r="E1820" t="b">
        <v>0</v>
      </c>
    </row>
    <row r="1821" spans="1:5" x14ac:dyDescent="0.3">
      <c r="A1821" t="s">
        <v>3983</v>
      </c>
      <c r="B1821">
        <v>1</v>
      </c>
      <c r="C1821">
        <v>109</v>
      </c>
      <c r="D1821">
        <v>2</v>
      </c>
      <c r="E1821" t="b">
        <v>0</v>
      </c>
    </row>
    <row r="1822" spans="1:5" x14ac:dyDescent="0.3">
      <c r="A1822" t="s">
        <v>3984</v>
      </c>
      <c r="B1822">
        <v>1</v>
      </c>
      <c r="C1822">
        <v>55</v>
      </c>
      <c r="D1822">
        <v>1</v>
      </c>
      <c r="E1822" t="b">
        <v>0</v>
      </c>
    </row>
    <row r="1823" spans="1:5" x14ac:dyDescent="0.3">
      <c r="A1823" t="s">
        <v>3985</v>
      </c>
      <c r="B1823">
        <v>1</v>
      </c>
      <c r="C1823">
        <v>42</v>
      </c>
      <c r="D1823">
        <v>0</v>
      </c>
      <c r="E1823" t="b">
        <v>0</v>
      </c>
    </row>
    <row r="1824" spans="1:5" x14ac:dyDescent="0.3">
      <c r="A1824" t="s">
        <v>3986</v>
      </c>
      <c r="B1824">
        <v>1</v>
      </c>
      <c r="C1824">
        <v>194</v>
      </c>
      <c r="D1824">
        <v>5</v>
      </c>
      <c r="E1824" t="b">
        <v>0</v>
      </c>
    </row>
    <row r="1825" spans="1:5" x14ac:dyDescent="0.3">
      <c r="A1825" t="s">
        <v>3987</v>
      </c>
      <c r="B1825">
        <v>1</v>
      </c>
      <c r="C1825">
        <v>214</v>
      </c>
      <c r="D1825">
        <v>4</v>
      </c>
      <c r="E1825" t="b">
        <v>0</v>
      </c>
    </row>
    <row r="1826" spans="1:5" x14ac:dyDescent="0.3">
      <c r="A1826" t="s">
        <v>3988</v>
      </c>
      <c r="B1826">
        <v>1</v>
      </c>
      <c r="C1826">
        <v>45</v>
      </c>
      <c r="D1826">
        <v>0</v>
      </c>
      <c r="E1826" t="b">
        <v>0</v>
      </c>
    </row>
    <row r="1827" spans="1:5" x14ac:dyDescent="0.3">
      <c r="A1827" t="s">
        <v>1552</v>
      </c>
      <c r="B1827">
        <v>1</v>
      </c>
      <c r="C1827">
        <v>180</v>
      </c>
      <c r="D1827">
        <v>0</v>
      </c>
      <c r="E1827" t="b">
        <v>0</v>
      </c>
    </row>
    <row r="1828" spans="1:5" x14ac:dyDescent="0.3">
      <c r="A1828" t="s">
        <v>3989</v>
      </c>
      <c r="B1828">
        <v>2</v>
      </c>
      <c r="C1828">
        <v>286</v>
      </c>
      <c r="D1828">
        <v>5</v>
      </c>
      <c r="E1828" t="b">
        <v>0</v>
      </c>
    </row>
    <row r="1829" spans="1:5" x14ac:dyDescent="0.3">
      <c r="A1829" t="s">
        <v>3990</v>
      </c>
      <c r="B1829">
        <v>1</v>
      </c>
      <c r="C1829">
        <v>340</v>
      </c>
      <c r="D1829">
        <v>0</v>
      </c>
      <c r="E1829" t="b">
        <v>0</v>
      </c>
    </row>
    <row r="1830" spans="1:5" x14ac:dyDescent="0.3">
      <c r="A1830" t="s">
        <v>176</v>
      </c>
      <c r="B1830">
        <v>1</v>
      </c>
      <c r="C1830">
        <v>393</v>
      </c>
      <c r="D1830">
        <v>1</v>
      </c>
      <c r="E1830" t="b">
        <v>0</v>
      </c>
    </row>
    <row r="1831" spans="1:5" x14ac:dyDescent="0.3">
      <c r="A1831" t="s">
        <v>3991</v>
      </c>
      <c r="B1831">
        <v>1</v>
      </c>
      <c r="C1831">
        <v>205</v>
      </c>
      <c r="D1831">
        <v>5</v>
      </c>
      <c r="E1831" t="b">
        <v>0</v>
      </c>
    </row>
    <row r="1832" spans="1:5" x14ac:dyDescent="0.3">
      <c r="A1832" s="1" t="s">
        <v>177</v>
      </c>
      <c r="B1832">
        <v>3</v>
      </c>
      <c r="C1832">
        <v>176.33333333333334</v>
      </c>
      <c r="D1832">
        <v>1.6666666666666667</v>
      </c>
      <c r="E1832" t="b">
        <v>0</v>
      </c>
    </row>
    <row r="1833" spans="1:5" x14ac:dyDescent="0.3">
      <c r="A1833" t="s">
        <v>3992</v>
      </c>
      <c r="B1833">
        <v>1</v>
      </c>
      <c r="C1833">
        <v>197</v>
      </c>
      <c r="D1833">
        <v>0</v>
      </c>
      <c r="E1833" t="b">
        <v>0</v>
      </c>
    </row>
    <row r="1834" spans="1:5" x14ac:dyDescent="0.3">
      <c r="A1834" t="s">
        <v>3993</v>
      </c>
      <c r="B1834">
        <v>1</v>
      </c>
      <c r="C1834">
        <v>27</v>
      </c>
      <c r="D1834">
        <v>3</v>
      </c>
      <c r="E1834" t="b">
        <v>0</v>
      </c>
    </row>
    <row r="1835" spans="1:5" x14ac:dyDescent="0.3">
      <c r="A1835" t="s">
        <v>3994</v>
      </c>
      <c r="B1835">
        <v>2</v>
      </c>
      <c r="C1835">
        <v>423.5</v>
      </c>
      <c r="D1835">
        <v>5</v>
      </c>
      <c r="E1835" t="b">
        <v>0</v>
      </c>
    </row>
    <row r="1836" spans="1:5" x14ac:dyDescent="0.3">
      <c r="A1836" t="s">
        <v>3995</v>
      </c>
      <c r="B1836">
        <v>1</v>
      </c>
      <c r="C1836">
        <v>392</v>
      </c>
      <c r="D1836">
        <v>0</v>
      </c>
      <c r="E1836" t="b">
        <v>0</v>
      </c>
    </row>
    <row r="1837" spans="1:5" x14ac:dyDescent="0.3">
      <c r="A1837" t="s">
        <v>3996</v>
      </c>
      <c r="B1837">
        <v>1</v>
      </c>
      <c r="C1837">
        <v>34</v>
      </c>
      <c r="D1837">
        <v>3</v>
      </c>
      <c r="E1837" t="b">
        <v>0</v>
      </c>
    </row>
    <row r="1838" spans="1:5" x14ac:dyDescent="0.3">
      <c r="A1838" t="s">
        <v>178</v>
      </c>
      <c r="B1838">
        <v>1</v>
      </c>
      <c r="C1838">
        <v>287</v>
      </c>
      <c r="D1838">
        <v>5</v>
      </c>
      <c r="E1838" t="b">
        <v>0</v>
      </c>
    </row>
    <row r="1839" spans="1:5" x14ac:dyDescent="0.3">
      <c r="A1839" s="1" t="s">
        <v>3997</v>
      </c>
      <c r="B1839">
        <v>2</v>
      </c>
      <c r="C1839">
        <v>77.5</v>
      </c>
      <c r="D1839">
        <v>1.5</v>
      </c>
      <c r="E1839" t="b">
        <v>0</v>
      </c>
    </row>
    <row r="1840" spans="1:5" x14ac:dyDescent="0.3">
      <c r="A1840" t="s">
        <v>3998</v>
      </c>
      <c r="B1840">
        <v>2</v>
      </c>
      <c r="C1840">
        <v>169.5</v>
      </c>
      <c r="D1840">
        <v>2</v>
      </c>
      <c r="E1840" t="b">
        <v>0</v>
      </c>
    </row>
    <row r="1841" spans="1:5" x14ac:dyDescent="0.3">
      <c r="A1841" t="s">
        <v>3999</v>
      </c>
      <c r="B1841">
        <v>3</v>
      </c>
      <c r="C1841">
        <v>107.33333333333333</v>
      </c>
      <c r="D1841">
        <v>1.3333333333333333</v>
      </c>
      <c r="E1841" t="b">
        <v>0</v>
      </c>
    </row>
    <row r="1842" spans="1:5" x14ac:dyDescent="0.3">
      <c r="A1842" t="s">
        <v>4000</v>
      </c>
      <c r="B1842">
        <v>1</v>
      </c>
      <c r="C1842">
        <v>24</v>
      </c>
      <c r="D1842">
        <v>5</v>
      </c>
      <c r="E1842" t="b">
        <v>0</v>
      </c>
    </row>
    <row r="1843" spans="1:5" x14ac:dyDescent="0.3">
      <c r="A1843" t="s">
        <v>179</v>
      </c>
      <c r="B1843">
        <v>1</v>
      </c>
      <c r="C1843">
        <v>22</v>
      </c>
      <c r="D1843">
        <v>1</v>
      </c>
      <c r="E1843" t="b">
        <v>0</v>
      </c>
    </row>
    <row r="1844" spans="1:5" x14ac:dyDescent="0.3">
      <c r="A1844" t="s">
        <v>1794</v>
      </c>
      <c r="B1844">
        <v>2</v>
      </c>
      <c r="C1844">
        <v>93</v>
      </c>
      <c r="D1844">
        <v>5</v>
      </c>
      <c r="E1844" t="b">
        <v>0</v>
      </c>
    </row>
    <row r="1845" spans="1:5" x14ac:dyDescent="0.3">
      <c r="A1845" t="s">
        <v>4001</v>
      </c>
      <c r="B1845">
        <v>3</v>
      </c>
      <c r="C1845">
        <v>144.66666666666666</v>
      </c>
      <c r="D1845">
        <v>1.3333333333333333</v>
      </c>
      <c r="E1845" t="b">
        <v>0</v>
      </c>
    </row>
    <row r="1846" spans="1:5" x14ac:dyDescent="0.3">
      <c r="A1846" t="s">
        <v>4002</v>
      </c>
      <c r="B1846">
        <v>1</v>
      </c>
      <c r="C1846">
        <v>144</v>
      </c>
      <c r="D1846">
        <v>2</v>
      </c>
      <c r="E1846" t="b">
        <v>0</v>
      </c>
    </row>
    <row r="1847" spans="1:5" x14ac:dyDescent="0.3">
      <c r="A1847" t="s">
        <v>4003</v>
      </c>
      <c r="B1847">
        <v>1</v>
      </c>
      <c r="C1847">
        <v>38</v>
      </c>
      <c r="D1847">
        <v>0</v>
      </c>
      <c r="E1847" t="b">
        <v>0</v>
      </c>
    </row>
    <row r="1848" spans="1:5" x14ac:dyDescent="0.3">
      <c r="A1848" t="s">
        <v>4004</v>
      </c>
      <c r="B1848">
        <v>1</v>
      </c>
      <c r="C1848">
        <v>41</v>
      </c>
      <c r="D1848">
        <v>0</v>
      </c>
      <c r="E1848" t="b">
        <v>0</v>
      </c>
    </row>
    <row r="1849" spans="1:5" x14ac:dyDescent="0.3">
      <c r="A1849" t="s">
        <v>4005</v>
      </c>
      <c r="B1849">
        <v>1</v>
      </c>
      <c r="C1849">
        <v>242</v>
      </c>
      <c r="D1849">
        <v>4</v>
      </c>
      <c r="E1849" t="b">
        <v>0</v>
      </c>
    </row>
    <row r="1850" spans="1:5" x14ac:dyDescent="0.3">
      <c r="A1850" t="s">
        <v>180</v>
      </c>
      <c r="B1850">
        <v>1</v>
      </c>
      <c r="C1850">
        <v>45</v>
      </c>
      <c r="D1850">
        <v>2</v>
      </c>
      <c r="E1850" t="b">
        <v>0</v>
      </c>
    </row>
    <row r="1851" spans="1:5" x14ac:dyDescent="0.3">
      <c r="A1851" t="s">
        <v>4006</v>
      </c>
      <c r="B1851">
        <v>1</v>
      </c>
      <c r="C1851">
        <v>124</v>
      </c>
      <c r="D1851">
        <v>0</v>
      </c>
      <c r="E1851" t="b">
        <v>1</v>
      </c>
    </row>
    <row r="1852" spans="1:5" x14ac:dyDescent="0.3">
      <c r="A1852" t="s">
        <v>4007</v>
      </c>
      <c r="B1852">
        <v>1</v>
      </c>
      <c r="C1852">
        <v>45</v>
      </c>
      <c r="D1852">
        <v>0</v>
      </c>
      <c r="E1852" t="b">
        <v>0</v>
      </c>
    </row>
    <row r="1853" spans="1:5" x14ac:dyDescent="0.3">
      <c r="A1853" t="s">
        <v>4008</v>
      </c>
      <c r="B1853">
        <v>1</v>
      </c>
      <c r="C1853">
        <v>102</v>
      </c>
      <c r="D1853">
        <v>0</v>
      </c>
      <c r="E1853" t="b">
        <v>0</v>
      </c>
    </row>
    <row r="1854" spans="1:5" x14ac:dyDescent="0.3">
      <c r="A1854" t="s">
        <v>4009</v>
      </c>
      <c r="B1854">
        <v>3</v>
      </c>
      <c r="C1854">
        <v>283</v>
      </c>
      <c r="D1854">
        <v>2</v>
      </c>
      <c r="E1854" t="b">
        <v>0</v>
      </c>
    </row>
    <row r="1855" spans="1:5" x14ac:dyDescent="0.3">
      <c r="A1855" t="s">
        <v>4010</v>
      </c>
      <c r="B1855">
        <v>1</v>
      </c>
      <c r="C1855">
        <v>50</v>
      </c>
      <c r="D1855">
        <v>3</v>
      </c>
      <c r="E1855" t="b">
        <v>0</v>
      </c>
    </row>
    <row r="1856" spans="1:5" x14ac:dyDescent="0.3">
      <c r="A1856" t="s">
        <v>4011</v>
      </c>
      <c r="B1856">
        <v>1</v>
      </c>
      <c r="C1856">
        <v>135</v>
      </c>
      <c r="D1856">
        <v>0</v>
      </c>
      <c r="E1856" t="b">
        <v>0</v>
      </c>
    </row>
    <row r="1857" spans="1:5" x14ac:dyDescent="0.3">
      <c r="A1857" t="s">
        <v>1795</v>
      </c>
      <c r="B1857">
        <v>2</v>
      </c>
      <c r="C1857">
        <v>140</v>
      </c>
      <c r="D1857">
        <v>5</v>
      </c>
      <c r="E1857" t="b">
        <v>0</v>
      </c>
    </row>
    <row r="1858" spans="1:5" x14ac:dyDescent="0.3">
      <c r="A1858" t="s">
        <v>4012</v>
      </c>
      <c r="B1858">
        <v>1</v>
      </c>
      <c r="C1858">
        <v>62</v>
      </c>
      <c r="D1858">
        <v>2</v>
      </c>
      <c r="E1858" t="b">
        <v>0</v>
      </c>
    </row>
    <row r="1859" spans="1:5" x14ac:dyDescent="0.3">
      <c r="A1859" t="s">
        <v>4013</v>
      </c>
      <c r="B1859">
        <v>1</v>
      </c>
      <c r="C1859">
        <v>54</v>
      </c>
      <c r="D1859">
        <v>0</v>
      </c>
      <c r="E1859" t="b">
        <v>0</v>
      </c>
    </row>
    <row r="1860" spans="1:5" x14ac:dyDescent="0.3">
      <c r="A1860" t="s">
        <v>4014</v>
      </c>
      <c r="B1860">
        <v>1</v>
      </c>
      <c r="C1860">
        <v>141</v>
      </c>
      <c r="D1860">
        <v>3</v>
      </c>
      <c r="E1860" t="b">
        <v>0</v>
      </c>
    </row>
    <row r="1861" spans="1:5" x14ac:dyDescent="0.3">
      <c r="A1861" t="s">
        <v>4015</v>
      </c>
      <c r="B1861">
        <v>2</v>
      </c>
      <c r="C1861">
        <v>53.5</v>
      </c>
      <c r="D1861">
        <v>0</v>
      </c>
      <c r="E1861" t="b">
        <v>0</v>
      </c>
    </row>
    <row r="1862" spans="1:5" x14ac:dyDescent="0.3">
      <c r="A1862" t="s">
        <v>4016</v>
      </c>
      <c r="B1862">
        <v>1</v>
      </c>
      <c r="C1862">
        <v>87</v>
      </c>
      <c r="D1862">
        <v>0</v>
      </c>
      <c r="E1862" t="b">
        <v>0</v>
      </c>
    </row>
    <row r="1863" spans="1:5" x14ac:dyDescent="0.3">
      <c r="A1863" t="s">
        <v>4017</v>
      </c>
      <c r="B1863">
        <v>1</v>
      </c>
      <c r="C1863">
        <v>109</v>
      </c>
      <c r="D1863">
        <v>0</v>
      </c>
      <c r="E1863" t="b">
        <v>0</v>
      </c>
    </row>
    <row r="1864" spans="1:5" x14ac:dyDescent="0.3">
      <c r="A1864" t="s">
        <v>4018</v>
      </c>
      <c r="B1864">
        <v>1</v>
      </c>
      <c r="C1864">
        <v>25</v>
      </c>
      <c r="D1864">
        <v>0</v>
      </c>
      <c r="E1864" t="b">
        <v>0</v>
      </c>
    </row>
    <row r="1865" spans="1:5" x14ac:dyDescent="0.3">
      <c r="A1865" t="s">
        <v>4019</v>
      </c>
      <c r="B1865">
        <v>2</v>
      </c>
      <c r="C1865">
        <v>71.5</v>
      </c>
      <c r="D1865">
        <v>2</v>
      </c>
      <c r="E1865" t="b">
        <v>0</v>
      </c>
    </row>
    <row r="1866" spans="1:5" x14ac:dyDescent="0.3">
      <c r="A1866" t="s">
        <v>4020</v>
      </c>
      <c r="B1866">
        <v>1</v>
      </c>
      <c r="C1866">
        <v>24</v>
      </c>
      <c r="D1866">
        <v>0</v>
      </c>
      <c r="E1866" t="b">
        <v>0</v>
      </c>
    </row>
    <row r="1867" spans="1:5" x14ac:dyDescent="0.3">
      <c r="A1867" t="s">
        <v>4021</v>
      </c>
      <c r="B1867">
        <v>1</v>
      </c>
      <c r="C1867">
        <v>17</v>
      </c>
      <c r="D1867">
        <v>0</v>
      </c>
      <c r="E1867" t="b">
        <v>0</v>
      </c>
    </row>
    <row r="1868" spans="1:5" x14ac:dyDescent="0.3">
      <c r="A1868" t="s">
        <v>4022</v>
      </c>
      <c r="B1868">
        <v>1</v>
      </c>
      <c r="C1868">
        <v>107</v>
      </c>
      <c r="D1868">
        <v>0</v>
      </c>
      <c r="E1868" t="b">
        <v>0</v>
      </c>
    </row>
    <row r="1869" spans="1:5" x14ac:dyDescent="0.3">
      <c r="A1869" t="s">
        <v>4023</v>
      </c>
      <c r="B1869">
        <v>1</v>
      </c>
      <c r="C1869">
        <v>23</v>
      </c>
      <c r="D1869">
        <v>0</v>
      </c>
      <c r="E1869" t="b">
        <v>0</v>
      </c>
    </row>
    <row r="1870" spans="1:5" x14ac:dyDescent="0.3">
      <c r="A1870" t="s">
        <v>1796</v>
      </c>
      <c r="B1870">
        <v>2</v>
      </c>
      <c r="C1870">
        <v>44</v>
      </c>
      <c r="D1870">
        <v>0</v>
      </c>
      <c r="E1870" t="b">
        <v>0</v>
      </c>
    </row>
    <row r="1871" spans="1:5" x14ac:dyDescent="0.3">
      <c r="A1871" t="s">
        <v>4024</v>
      </c>
      <c r="B1871">
        <v>1</v>
      </c>
      <c r="C1871">
        <v>25</v>
      </c>
      <c r="D1871">
        <v>0</v>
      </c>
      <c r="E1871" t="b">
        <v>0</v>
      </c>
    </row>
    <row r="1872" spans="1:5" x14ac:dyDescent="0.3">
      <c r="A1872" t="s">
        <v>4025</v>
      </c>
      <c r="B1872">
        <v>2</v>
      </c>
      <c r="C1872">
        <v>83</v>
      </c>
      <c r="D1872">
        <v>1</v>
      </c>
      <c r="E1872" t="b">
        <v>0</v>
      </c>
    </row>
    <row r="1873" spans="1:5" x14ac:dyDescent="0.3">
      <c r="A1873" t="s">
        <v>4026</v>
      </c>
      <c r="B1873">
        <v>1</v>
      </c>
      <c r="C1873">
        <v>27</v>
      </c>
      <c r="D1873">
        <v>4</v>
      </c>
      <c r="E1873" t="b">
        <v>0</v>
      </c>
    </row>
    <row r="1874" spans="1:5" x14ac:dyDescent="0.3">
      <c r="A1874" t="s">
        <v>4027</v>
      </c>
      <c r="B1874">
        <v>1</v>
      </c>
      <c r="C1874">
        <v>137</v>
      </c>
      <c r="D1874">
        <v>0</v>
      </c>
      <c r="E1874" t="b">
        <v>0</v>
      </c>
    </row>
    <row r="1875" spans="1:5" x14ac:dyDescent="0.3">
      <c r="A1875" t="s">
        <v>1797</v>
      </c>
      <c r="B1875">
        <v>1</v>
      </c>
      <c r="C1875">
        <v>83</v>
      </c>
      <c r="D1875">
        <v>3</v>
      </c>
      <c r="E1875" t="b">
        <v>0</v>
      </c>
    </row>
    <row r="1876" spans="1:5" x14ac:dyDescent="0.3">
      <c r="A1876" t="s">
        <v>4028</v>
      </c>
      <c r="B1876">
        <v>1</v>
      </c>
      <c r="C1876">
        <v>28</v>
      </c>
      <c r="D1876">
        <v>0</v>
      </c>
      <c r="E1876" t="b">
        <v>0</v>
      </c>
    </row>
    <row r="1877" spans="1:5" x14ac:dyDescent="0.3">
      <c r="A1877" t="s">
        <v>4029</v>
      </c>
      <c r="B1877">
        <v>1</v>
      </c>
      <c r="C1877">
        <v>202</v>
      </c>
      <c r="D1877">
        <v>5</v>
      </c>
      <c r="E1877" t="b">
        <v>0</v>
      </c>
    </row>
    <row r="1878" spans="1:5" x14ac:dyDescent="0.3">
      <c r="A1878" t="s">
        <v>4030</v>
      </c>
      <c r="B1878">
        <v>2</v>
      </c>
      <c r="C1878">
        <v>149.5</v>
      </c>
      <c r="D1878">
        <v>0.5</v>
      </c>
      <c r="E1878" t="b">
        <v>0</v>
      </c>
    </row>
    <row r="1879" spans="1:5" x14ac:dyDescent="0.3">
      <c r="A1879" t="s">
        <v>4031</v>
      </c>
      <c r="B1879">
        <v>1</v>
      </c>
      <c r="C1879">
        <v>12</v>
      </c>
      <c r="D1879">
        <v>0</v>
      </c>
      <c r="E1879" t="b">
        <v>0</v>
      </c>
    </row>
    <row r="1880" spans="1:5" x14ac:dyDescent="0.3">
      <c r="A1880" t="s">
        <v>1798</v>
      </c>
      <c r="B1880">
        <v>1</v>
      </c>
      <c r="C1880">
        <v>37</v>
      </c>
      <c r="D1880">
        <v>0</v>
      </c>
      <c r="E1880" t="b">
        <v>0</v>
      </c>
    </row>
    <row r="1881" spans="1:5" x14ac:dyDescent="0.3">
      <c r="A1881" t="s">
        <v>4032</v>
      </c>
      <c r="B1881">
        <v>1</v>
      </c>
      <c r="C1881">
        <v>41</v>
      </c>
      <c r="D1881">
        <v>0</v>
      </c>
      <c r="E1881" t="b">
        <v>0</v>
      </c>
    </row>
    <row r="1882" spans="1:5" x14ac:dyDescent="0.3">
      <c r="A1882" t="s">
        <v>4033</v>
      </c>
      <c r="B1882">
        <v>1</v>
      </c>
      <c r="C1882">
        <v>35</v>
      </c>
      <c r="D1882">
        <v>4</v>
      </c>
      <c r="E1882" t="b">
        <v>0</v>
      </c>
    </row>
    <row r="1883" spans="1:5" x14ac:dyDescent="0.3">
      <c r="A1883" t="s">
        <v>4034</v>
      </c>
      <c r="B1883">
        <v>1</v>
      </c>
      <c r="C1883">
        <v>512</v>
      </c>
      <c r="D1883">
        <v>5</v>
      </c>
      <c r="E1883" t="b">
        <v>0</v>
      </c>
    </row>
    <row r="1884" spans="1:5" x14ac:dyDescent="0.3">
      <c r="A1884" t="s">
        <v>4035</v>
      </c>
      <c r="B1884">
        <v>2</v>
      </c>
      <c r="C1884">
        <v>337.5</v>
      </c>
      <c r="D1884">
        <v>2</v>
      </c>
      <c r="E1884" t="b">
        <v>0</v>
      </c>
    </row>
    <row r="1885" spans="1:5" x14ac:dyDescent="0.3">
      <c r="A1885" t="s">
        <v>4036</v>
      </c>
      <c r="B1885">
        <v>1</v>
      </c>
      <c r="C1885">
        <v>111</v>
      </c>
      <c r="D1885">
        <v>5</v>
      </c>
      <c r="E1885" t="b">
        <v>0</v>
      </c>
    </row>
    <row r="1886" spans="1:5" x14ac:dyDescent="0.3">
      <c r="A1886" t="s">
        <v>1373</v>
      </c>
      <c r="B1886">
        <v>4</v>
      </c>
      <c r="C1886">
        <v>248</v>
      </c>
      <c r="D1886">
        <v>2.25</v>
      </c>
      <c r="E1886" t="b">
        <v>0</v>
      </c>
    </row>
    <row r="1887" spans="1:5" x14ac:dyDescent="0.3">
      <c r="A1887" t="s">
        <v>4037</v>
      </c>
      <c r="B1887">
        <v>1</v>
      </c>
      <c r="C1887">
        <v>106</v>
      </c>
      <c r="D1887">
        <v>5</v>
      </c>
      <c r="E1887" t="b">
        <v>0</v>
      </c>
    </row>
    <row r="1888" spans="1:5" x14ac:dyDescent="0.3">
      <c r="A1888" t="s">
        <v>4038</v>
      </c>
      <c r="B1888">
        <v>1</v>
      </c>
      <c r="C1888">
        <v>158</v>
      </c>
      <c r="D1888">
        <v>4</v>
      </c>
      <c r="E1888" t="b">
        <v>0</v>
      </c>
    </row>
    <row r="1889" spans="1:5" x14ac:dyDescent="0.3">
      <c r="A1889" t="s">
        <v>4039</v>
      </c>
      <c r="B1889">
        <v>1</v>
      </c>
      <c r="C1889">
        <v>338</v>
      </c>
      <c r="D1889">
        <v>0</v>
      </c>
      <c r="E1889" t="b">
        <v>0</v>
      </c>
    </row>
    <row r="1890" spans="1:5" x14ac:dyDescent="0.3">
      <c r="A1890" t="s">
        <v>4040</v>
      </c>
      <c r="B1890">
        <v>2</v>
      </c>
      <c r="C1890">
        <v>23</v>
      </c>
      <c r="D1890">
        <v>2</v>
      </c>
      <c r="E1890" t="b">
        <v>0</v>
      </c>
    </row>
    <row r="1891" spans="1:5" x14ac:dyDescent="0.3">
      <c r="A1891" t="s">
        <v>4041</v>
      </c>
      <c r="B1891">
        <v>1</v>
      </c>
      <c r="C1891">
        <v>24</v>
      </c>
      <c r="D1891">
        <v>5</v>
      </c>
      <c r="E1891" t="b">
        <v>0</v>
      </c>
    </row>
    <row r="1892" spans="1:5" x14ac:dyDescent="0.3">
      <c r="A1892" t="s">
        <v>4042</v>
      </c>
      <c r="B1892">
        <v>1</v>
      </c>
      <c r="C1892">
        <v>41</v>
      </c>
      <c r="D1892">
        <v>0</v>
      </c>
      <c r="E1892" t="b">
        <v>0</v>
      </c>
    </row>
    <row r="1893" spans="1:5" x14ac:dyDescent="0.3">
      <c r="A1893" t="s">
        <v>4043</v>
      </c>
      <c r="B1893">
        <v>1</v>
      </c>
      <c r="C1893">
        <v>396</v>
      </c>
      <c r="D1893">
        <v>1</v>
      </c>
      <c r="E1893" t="b">
        <v>0</v>
      </c>
    </row>
    <row r="1894" spans="1:5" x14ac:dyDescent="0.3">
      <c r="A1894" s="1" t="s">
        <v>4044</v>
      </c>
      <c r="B1894">
        <v>1</v>
      </c>
      <c r="C1894">
        <v>63</v>
      </c>
      <c r="D1894">
        <v>0</v>
      </c>
      <c r="E1894" t="b">
        <v>0</v>
      </c>
    </row>
    <row r="1895" spans="1:5" x14ac:dyDescent="0.3">
      <c r="A1895" t="s">
        <v>4045</v>
      </c>
      <c r="B1895">
        <v>1</v>
      </c>
      <c r="C1895">
        <v>45</v>
      </c>
      <c r="D1895">
        <v>0</v>
      </c>
      <c r="E1895" t="b">
        <v>0</v>
      </c>
    </row>
    <row r="1896" spans="1:5" x14ac:dyDescent="0.3">
      <c r="A1896" t="s">
        <v>4046</v>
      </c>
      <c r="B1896">
        <v>2</v>
      </c>
      <c r="C1896">
        <v>77.5</v>
      </c>
      <c r="D1896">
        <v>5</v>
      </c>
      <c r="E1896" t="b">
        <v>0</v>
      </c>
    </row>
    <row r="1897" spans="1:5" x14ac:dyDescent="0.3">
      <c r="A1897" t="s">
        <v>1799</v>
      </c>
      <c r="B1897">
        <v>1</v>
      </c>
      <c r="C1897">
        <v>104</v>
      </c>
      <c r="D1897">
        <v>0</v>
      </c>
      <c r="E1897" t="b">
        <v>0</v>
      </c>
    </row>
    <row r="1898" spans="1:5" x14ac:dyDescent="0.3">
      <c r="A1898" t="s">
        <v>181</v>
      </c>
      <c r="B1898">
        <v>1</v>
      </c>
      <c r="C1898">
        <v>132</v>
      </c>
      <c r="D1898">
        <v>5</v>
      </c>
      <c r="E1898" t="b">
        <v>0</v>
      </c>
    </row>
    <row r="1899" spans="1:5" x14ac:dyDescent="0.3">
      <c r="A1899" t="s">
        <v>4047</v>
      </c>
      <c r="B1899">
        <v>1</v>
      </c>
      <c r="C1899">
        <v>252</v>
      </c>
      <c r="D1899">
        <v>0</v>
      </c>
      <c r="E1899" t="b">
        <v>0</v>
      </c>
    </row>
    <row r="1900" spans="1:5" x14ac:dyDescent="0.3">
      <c r="A1900" t="s">
        <v>4048</v>
      </c>
      <c r="B1900">
        <v>1</v>
      </c>
      <c r="C1900">
        <v>834</v>
      </c>
      <c r="D1900">
        <v>3</v>
      </c>
      <c r="E1900" t="b">
        <v>0</v>
      </c>
    </row>
    <row r="1901" spans="1:5" x14ac:dyDescent="0.3">
      <c r="A1901" t="s">
        <v>4049</v>
      </c>
      <c r="B1901">
        <v>1</v>
      </c>
      <c r="C1901">
        <v>23</v>
      </c>
      <c r="D1901">
        <v>0</v>
      </c>
      <c r="E1901" t="b">
        <v>0</v>
      </c>
    </row>
    <row r="1902" spans="1:5" x14ac:dyDescent="0.3">
      <c r="A1902" t="s">
        <v>182</v>
      </c>
      <c r="B1902">
        <v>1</v>
      </c>
      <c r="C1902">
        <v>181</v>
      </c>
      <c r="D1902">
        <v>2</v>
      </c>
      <c r="E1902" t="b">
        <v>0</v>
      </c>
    </row>
    <row r="1903" spans="1:5" x14ac:dyDescent="0.3">
      <c r="A1903" t="s">
        <v>4050</v>
      </c>
      <c r="B1903">
        <v>1</v>
      </c>
      <c r="C1903">
        <v>163</v>
      </c>
      <c r="D1903">
        <v>1</v>
      </c>
      <c r="E1903" t="b">
        <v>0</v>
      </c>
    </row>
    <row r="1904" spans="1:5" x14ac:dyDescent="0.3">
      <c r="A1904" t="s">
        <v>4051</v>
      </c>
      <c r="B1904">
        <v>1</v>
      </c>
      <c r="C1904">
        <v>91</v>
      </c>
      <c r="D1904">
        <v>0</v>
      </c>
      <c r="E1904" t="b">
        <v>0</v>
      </c>
    </row>
    <row r="1905" spans="1:5" x14ac:dyDescent="0.3">
      <c r="A1905" t="s">
        <v>4052</v>
      </c>
      <c r="B1905">
        <v>1</v>
      </c>
      <c r="C1905">
        <v>72</v>
      </c>
      <c r="D1905">
        <v>2</v>
      </c>
      <c r="E1905" t="b">
        <v>0</v>
      </c>
    </row>
    <row r="1906" spans="1:5" x14ac:dyDescent="0.3">
      <c r="A1906" t="s">
        <v>4053</v>
      </c>
      <c r="B1906">
        <v>1</v>
      </c>
      <c r="C1906">
        <v>69</v>
      </c>
      <c r="D1906">
        <v>0</v>
      </c>
      <c r="E1906" t="b">
        <v>0</v>
      </c>
    </row>
    <row r="1907" spans="1:5" x14ac:dyDescent="0.3">
      <c r="A1907" t="s">
        <v>4054</v>
      </c>
      <c r="B1907">
        <v>1</v>
      </c>
      <c r="C1907">
        <v>500</v>
      </c>
      <c r="D1907">
        <v>0</v>
      </c>
      <c r="E1907" t="b">
        <v>0</v>
      </c>
    </row>
    <row r="1908" spans="1:5" x14ac:dyDescent="0.3">
      <c r="A1908" t="s">
        <v>183</v>
      </c>
      <c r="B1908">
        <v>1</v>
      </c>
      <c r="C1908">
        <v>150</v>
      </c>
      <c r="D1908">
        <v>1</v>
      </c>
      <c r="E1908" t="b">
        <v>0</v>
      </c>
    </row>
    <row r="1909" spans="1:5" x14ac:dyDescent="0.3">
      <c r="A1909" t="s">
        <v>4055</v>
      </c>
      <c r="B1909">
        <v>1</v>
      </c>
      <c r="C1909">
        <v>77</v>
      </c>
      <c r="D1909">
        <v>1</v>
      </c>
      <c r="E1909" t="b">
        <v>0</v>
      </c>
    </row>
    <row r="1910" spans="1:5" x14ac:dyDescent="0.3">
      <c r="A1910" t="s">
        <v>4056</v>
      </c>
      <c r="B1910">
        <v>1</v>
      </c>
      <c r="C1910">
        <v>57</v>
      </c>
      <c r="D1910">
        <v>0</v>
      </c>
      <c r="E1910" t="b">
        <v>0</v>
      </c>
    </row>
    <row r="1911" spans="1:5" x14ac:dyDescent="0.3">
      <c r="A1911" t="s">
        <v>4057</v>
      </c>
      <c r="B1911">
        <v>1</v>
      </c>
      <c r="C1911">
        <v>16</v>
      </c>
      <c r="D1911">
        <v>0</v>
      </c>
      <c r="E1911" t="b">
        <v>0</v>
      </c>
    </row>
    <row r="1912" spans="1:5" x14ac:dyDescent="0.3">
      <c r="A1912" t="s">
        <v>4058</v>
      </c>
      <c r="B1912">
        <v>10</v>
      </c>
      <c r="C1912">
        <v>215.5</v>
      </c>
      <c r="D1912">
        <v>2</v>
      </c>
      <c r="E1912" t="b">
        <v>0</v>
      </c>
    </row>
    <row r="1913" spans="1:5" x14ac:dyDescent="0.3">
      <c r="A1913" t="s">
        <v>4059</v>
      </c>
      <c r="B1913">
        <v>1</v>
      </c>
      <c r="C1913">
        <v>37</v>
      </c>
      <c r="D1913">
        <v>1</v>
      </c>
      <c r="E1913" t="b">
        <v>0</v>
      </c>
    </row>
    <row r="1914" spans="1:5" x14ac:dyDescent="0.3">
      <c r="A1914" t="s">
        <v>4060</v>
      </c>
      <c r="B1914">
        <v>1</v>
      </c>
      <c r="C1914">
        <v>58</v>
      </c>
      <c r="D1914">
        <v>0</v>
      </c>
      <c r="E1914" t="b">
        <v>0</v>
      </c>
    </row>
    <row r="1915" spans="1:5" x14ac:dyDescent="0.3">
      <c r="A1915" t="s">
        <v>4061</v>
      </c>
      <c r="B1915">
        <v>3</v>
      </c>
      <c r="C1915">
        <v>467.33333333333331</v>
      </c>
      <c r="D1915">
        <v>0.66666666666666663</v>
      </c>
      <c r="E1915" t="b">
        <v>0</v>
      </c>
    </row>
    <row r="1916" spans="1:5" x14ac:dyDescent="0.3">
      <c r="A1916" t="s">
        <v>4062</v>
      </c>
      <c r="B1916">
        <v>1</v>
      </c>
      <c r="C1916">
        <v>25</v>
      </c>
      <c r="D1916">
        <v>0</v>
      </c>
      <c r="E1916" t="b">
        <v>0</v>
      </c>
    </row>
    <row r="1917" spans="1:5" x14ac:dyDescent="0.3">
      <c r="A1917" t="s">
        <v>4063</v>
      </c>
      <c r="B1917">
        <v>6</v>
      </c>
      <c r="C1917">
        <v>229.33333333333334</v>
      </c>
      <c r="D1917">
        <v>1</v>
      </c>
      <c r="E1917" t="b">
        <v>0</v>
      </c>
    </row>
    <row r="1918" spans="1:5" x14ac:dyDescent="0.3">
      <c r="A1918" t="s">
        <v>184</v>
      </c>
      <c r="B1918">
        <v>1</v>
      </c>
      <c r="C1918">
        <v>55</v>
      </c>
      <c r="D1918">
        <v>2</v>
      </c>
      <c r="E1918" t="b">
        <v>0</v>
      </c>
    </row>
    <row r="1919" spans="1:5" x14ac:dyDescent="0.3">
      <c r="A1919" t="s">
        <v>185</v>
      </c>
      <c r="B1919">
        <v>1</v>
      </c>
      <c r="C1919">
        <v>56</v>
      </c>
      <c r="D1919">
        <v>4</v>
      </c>
      <c r="E1919" t="b">
        <v>0</v>
      </c>
    </row>
    <row r="1920" spans="1:5" x14ac:dyDescent="0.3">
      <c r="A1920" t="s">
        <v>4064</v>
      </c>
      <c r="B1920">
        <v>1</v>
      </c>
      <c r="C1920">
        <v>136</v>
      </c>
      <c r="D1920">
        <v>5</v>
      </c>
      <c r="E1920" t="b">
        <v>0</v>
      </c>
    </row>
    <row r="1921" spans="1:5" x14ac:dyDescent="0.3">
      <c r="A1921" t="s">
        <v>4065</v>
      </c>
      <c r="B1921">
        <v>1</v>
      </c>
      <c r="C1921">
        <v>19</v>
      </c>
      <c r="D1921">
        <v>0</v>
      </c>
      <c r="E1921" t="b">
        <v>0</v>
      </c>
    </row>
    <row r="1922" spans="1:5" x14ac:dyDescent="0.3">
      <c r="A1922" t="s">
        <v>4066</v>
      </c>
      <c r="B1922">
        <v>1</v>
      </c>
      <c r="C1922">
        <v>85</v>
      </c>
      <c r="D1922">
        <v>4</v>
      </c>
      <c r="E1922" t="b">
        <v>0</v>
      </c>
    </row>
    <row r="1923" spans="1:5" x14ac:dyDescent="0.3">
      <c r="A1923" t="s">
        <v>4067</v>
      </c>
      <c r="B1923">
        <v>2</v>
      </c>
      <c r="C1923">
        <v>197.5</v>
      </c>
      <c r="D1923">
        <v>0</v>
      </c>
      <c r="E1923" t="b">
        <v>0</v>
      </c>
    </row>
    <row r="1924" spans="1:5" x14ac:dyDescent="0.3">
      <c r="A1924" t="s">
        <v>4068</v>
      </c>
      <c r="B1924">
        <v>1</v>
      </c>
      <c r="C1924">
        <v>30</v>
      </c>
      <c r="D1924">
        <v>0</v>
      </c>
      <c r="E1924" t="b">
        <v>0</v>
      </c>
    </row>
    <row r="1925" spans="1:5" x14ac:dyDescent="0.3">
      <c r="A1925" t="s">
        <v>4069</v>
      </c>
      <c r="B1925">
        <v>1</v>
      </c>
      <c r="C1925">
        <v>67</v>
      </c>
      <c r="D1925">
        <v>4</v>
      </c>
      <c r="E1925" t="b">
        <v>0</v>
      </c>
    </row>
    <row r="1926" spans="1:5" x14ac:dyDescent="0.3">
      <c r="A1926" t="s">
        <v>4070</v>
      </c>
      <c r="B1926">
        <v>1</v>
      </c>
      <c r="C1926">
        <v>102</v>
      </c>
      <c r="D1926">
        <v>0</v>
      </c>
      <c r="E1926" t="b">
        <v>0</v>
      </c>
    </row>
    <row r="1927" spans="1:5" x14ac:dyDescent="0.3">
      <c r="A1927" t="s">
        <v>1553</v>
      </c>
      <c r="B1927">
        <v>1</v>
      </c>
      <c r="C1927">
        <v>235</v>
      </c>
      <c r="D1927">
        <v>2</v>
      </c>
      <c r="E1927" t="b">
        <v>0</v>
      </c>
    </row>
    <row r="1928" spans="1:5" x14ac:dyDescent="0.3">
      <c r="A1928" t="s">
        <v>4071</v>
      </c>
      <c r="B1928">
        <v>1</v>
      </c>
      <c r="C1928">
        <v>40</v>
      </c>
      <c r="D1928">
        <v>1</v>
      </c>
      <c r="E1928" t="b">
        <v>0</v>
      </c>
    </row>
    <row r="1929" spans="1:5" x14ac:dyDescent="0.3">
      <c r="A1929" t="s">
        <v>4072</v>
      </c>
      <c r="B1929">
        <v>19</v>
      </c>
      <c r="C1929">
        <v>158.89473684210526</v>
      </c>
      <c r="D1929">
        <v>2.5789473684210527</v>
      </c>
      <c r="E1929" t="b">
        <v>0</v>
      </c>
    </row>
    <row r="1930" spans="1:5" x14ac:dyDescent="0.3">
      <c r="A1930" t="s">
        <v>4073</v>
      </c>
      <c r="B1930">
        <v>1</v>
      </c>
      <c r="C1930">
        <v>268</v>
      </c>
      <c r="D1930">
        <v>0</v>
      </c>
      <c r="E1930" t="b">
        <v>0</v>
      </c>
    </row>
    <row r="1931" spans="1:5" x14ac:dyDescent="0.3">
      <c r="A1931" t="s">
        <v>4074</v>
      </c>
      <c r="B1931">
        <v>1</v>
      </c>
      <c r="C1931">
        <v>56</v>
      </c>
      <c r="D1931">
        <v>1</v>
      </c>
      <c r="E1931" t="b">
        <v>0</v>
      </c>
    </row>
    <row r="1932" spans="1:5" x14ac:dyDescent="0.3">
      <c r="A1932" t="s">
        <v>4075</v>
      </c>
      <c r="B1932">
        <v>1</v>
      </c>
      <c r="C1932">
        <v>22</v>
      </c>
      <c r="D1932">
        <v>0</v>
      </c>
      <c r="E1932" t="b">
        <v>0</v>
      </c>
    </row>
    <row r="1933" spans="1:5" x14ac:dyDescent="0.3">
      <c r="A1933" t="s">
        <v>186</v>
      </c>
      <c r="B1933">
        <v>1</v>
      </c>
      <c r="C1933">
        <v>22</v>
      </c>
      <c r="D1933">
        <v>0</v>
      </c>
      <c r="E1933" t="b">
        <v>0</v>
      </c>
    </row>
    <row r="1934" spans="1:5" x14ac:dyDescent="0.3">
      <c r="A1934" t="s">
        <v>4076</v>
      </c>
      <c r="B1934">
        <v>1</v>
      </c>
      <c r="C1934">
        <v>150</v>
      </c>
      <c r="D1934">
        <v>3</v>
      </c>
      <c r="E1934" t="b">
        <v>0</v>
      </c>
    </row>
    <row r="1935" spans="1:5" x14ac:dyDescent="0.3">
      <c r="A1935" t="s">
        <v>4077</v>
      </c>
      <c r="B1935">
        <v>8</v>
      </c>
      <c r="C1935">
        <v>466.875</v>
      </c>
      <c r="D1935">
        <v>0</v>
      </c>
      <c r="E1935" t="b">
        <v>0</v>
      </c>
    </row>
    <row r="1936" spans="1:5" x14ac:dyDescent="0.3">
      <c r="A1936" t="s">
        <v>4078</v>
      </c>
      <c r="B1936">
        <v>1</v>
      </c>
      <c r="C1936">
        <v>174</v>
      </c>
      <c r="D1936">
        <v>2</v>
      </c>
      <c r="E1936" t="b">
        <v>0</v>
      </c>
    </row>
    <row r="1937" spans="1:5" x14ac:dyDescent="0.3">
      <c r="A1937" t="s">
        <v>4079</v>
      </c>
      <c r="B1937">
        <v>1</v>
      </c>
      <c r="C1937">
        <v>31</v>
      </c>
      <c r="D1937">
        <v>0</v>
      </c>
      <c r="E1937" t="b">
        <v>0</v>
      </c>
    </row>
    <row r="1938" spans="1:5" x14ac:dyDescent="0.3">
      <c r="A1938" t="s">
        <v>187</v>
      </c>
      <c r="B1938">
        <v>1</v>
      </c>
      <c r="C1938">
        <v>239</v>
      </c>
      <c r="D1938">
        <v>5</v>
      </c>
      <c r="E1938" t="b">
        <v>0</v>
      </c>
    </row>
    <row r="1939" spans="1:5" x14ac:dyDescent="0.3">
      <c r="A1939" t="s">
        <v>4080</v>
      </c>
      <c r="B1939">
        <v>1</v>
      </c>
      <c r="C1939">
        <v>101</v>
      </c>
      <c r="D1939">
        <v>0</v>
      </c>
      <c r="E1939" t="b">
        <v>0</v>
      </c>
    </row>
    <row r="1940" spans="1:5" x14ac:dyDescent="0.3">
      <c r="A1940" t="s">
        <v>4081</v>
      </c>
      <c r="B1940">
        <v>1</v>
      </c>
      <c r="C1940">
        <v>635</v>
      </c>
      <c r="D1940">
        <v>5</v>
      </c>
      <c r="E1940" t="b">
        <v>0</v>
      </c>
    </row>
    <row r="1941" spans="1:5" x14ac:dyDescent="0.3">
      <c r="A1941" t="s">
        <v>4082</v>
      </c>
      <c r="B1941">
        <v>1</v>
      </c>
      <c r="C1941">
        <v>28</v>
      </c>
      <c r="D1941">
        <v>0</v>
      </c>
      <c r="E1941" t="b">
        <v>0</v>
      </c>
    </row>
    <row r="1942" spans="1:5" x14ac:dyDescent="0.3">
      <c r="A1942" t="s">
        <v>4083</v>
      </c>
      <c r="B1942">
        <v>1</v>
      </c>
      <c r="C1942">
        <v>51</v>
      </c>
      <c r="D1942">
        <v>3</v>
      </c>
      <c r="E1942" t="b">
        <v>0</v>
      </c>
    </row>
    <row r="1943" spans="1:5" x14ac:dyDescent="0.3">
      <c r="A1943" t="s">
        <v>4084</v>
      </c>
      <c r="B1943">
        <v>2</v>
      </c>
      <c r="C1943">
        <v>81</v>
      </c>
      <c r="D1943">
        <v>0</v>
      </c>
      <c r="E1943" t="b">
        <v>0</v>
      </c>
    </row>
    <row r="1944" spans="1:5" x14ac:dyDescent="0.3">
      <c r="A1944" t="s">
        <v>4085</v>
      </c>
      <c r="B1944">
        <v>6</v>
      </c>
      <c r="C1944">
        <v>330.33333333333331</v>
      </c>
      <c r="D1944">
        <v>1.8333333333333333</v>
      </c>
      <c r="E1944" t="b">
        <v>0</v>
      </c>
    </row>
    <row r="1945" spans="1:5" x14ac:dyDescent="0.3">
      <c r="A1945" t="s">
        <v>4086</v>
      </c>
      <c r="B1945">
        <v>1</v>
      </c>
      <c r="C1945">
        <v>194</v>
      </c>
      <c r="D1945">
        <v>0</v>
      </c>
      <c r="E1945" t="b">
        <v>0</v>
      </c>
    </row>
    <row r="1946" spans="1:5" x14ac:dyDescent="0.3">
      <c r="A1946" t="s">
        <v>4087</v>
      </c>
      <c r="B1946">
        <v>1</v>
      </c>
      <c r="C1946">
        <v>12</v>
      </c>
      <c r="D1946">
        <v>0</v>
      </c>
      <c r="E1946" t="b">
        <v>0</v>
      </c>
    </row>
    <row r="1947" spans="1:5" x14ac:dyDescent="0.3">
      <c r="A1947" t="s">
        <v>188</v>
      </c>
      <c r="B1947">
        <v>1</v>
      </c>
      <c r="C1947">
        <v>13</v>
      </c>
      <c r="D1947">
        <v>0</v>
      </c>
      <c r="E1947" t="b">
        <v>0</v>
      </c>
    </row>
    <row r="1948" spans="1:5" x14ac:dyDescent="0.3">
      <c r="A1948" t="s">
        <v>4088</v>
      </c>
      <c r="B1948">
        <v>1</v>
      </c>
      <c r="C1948">
        <v>195</v>
      </c>
      <c r="D1948">
        <v>5</v>
      </c>
      <c r="E1948" t="b">
        <v>0</v>
      </c>
    </row>
    <row r="1949" spans="1:5" x14ac:dyDescent="0.3">
      <c r="A1949" t="s">
        <v>4089</v>
      </c>
      <c r="B1949">
        <v>1</v>
      </c>
      <c r="C1949">
        <v>8</v>
      </c>
      <c r="D1949">
        <v>0</v>
      </c>
      <c r="E1949" t="b">
        <v>0</v>
      </c>
    </row>
    <row r="1950" spans="1:5" x14ac:dyDescent="0.3">
      <c r="A1950" t="s">
        <v>4090</v>
      </c>
      <c r="B1950">
        <v>1</v>
      </c>
      <c r="C1950">
        <v>24</v>
      </c>
      <c r="D1950">
        <v>0</v>
      </c>
      <c r="E1950" t="b">
        <v>0</v>
      </c>
    </row>
    <row r="1951" spans="1:5" x14ac:dyDescent="0.3">
      <c r="A1951" t="s">
        <v>4091</v>
      </c>
      <c r="B1951">
        <v>1</v>
      </c>
      <c r="C1951">
        <v>129</v>
      </c>
      <c r="D1951">
        <v>3</v>
      </c>
      <c r="E1951" t="b">
        <v>0</v>
      </c>
    </row>
    <row r="1952" spans="1:5" x14ac:dyDescent="0.3">
      <c r="A1952" t="s">
        <v>189</v>
      </c>
      <c r="B1952">
        <v>1</v>
      </c>
      <c r="C1952">
        <v>76</v>
      </c>
      <c r="D1952">
        <v>0</v>
      </c>
      <c r="E1952" t="b">
        <v>0</v>
      </c>
    </row>
    <row r="1953" spans="1:5" x14ac:dyDescent="0.3">
      <c r="A1953" t="s">
        <v>4092</v>
      </c>
      <c r="B1953">
        <v>1</v>
      </c>
      <c r="C1953">
        <v>28</v>
      </c>
      <c r="D1953">
        <v>1</v>
      </c>
      <c r="E1953" t="b">
        <v>0</v>
      </c>
    </row>
    <row r="1954" spans="1:5" x14ac:dyDescent="0.3">
      <c r="A1954" t="s">
        <v>4093</v>
      </c>
      <c r="B1954">
        <v>1</v>
      </c>
      <c r="C1954">
        <v>43</v>
      </c>
      <c r="D1954">
        <v>2</v>
      </c>
      <c r="E1954" t="b">
        <v>0</v>
      </c>
    </row>
    <row r="1955" spans="1:5" x14ac:dyDescent="0.3">
      <c r="A1955" t="s">
        <v>4094</v>
      </c>
      <c r="B1955">
        <v>1</v>
      </c>
      <c r="C1955">
        <v>27</v>
      </c>
      <c r="D1955">
        <v>0</v>
      </c>
      <c r="E1955" t="b">
        <v>0</v>
      </c>
    </row>
    <row r="1956" spans="1:5" x14ac:dyDescent="0.3">
      <c r="A1956" t="s">
        <v>4095</v>
      </c>
      <c r="B1956">
        <v>2</v>
      </c>
      <c r="C1956">
        <v>754</v>
      </c>
      <c r="D1956">
        <v>5</v>
      </c>
      <c r="E1956" t="b">
        <v>0</v>
      </c>
    </row>
    <row r="1957" spans="1:5" x14ac:dyDescent="0.3">
      <c r="A1957" t="s">
        <v>4096</v>
      </c>
      <c r="B1957">
        <v>1</v>
      </c>
      <c r="C1957">
        <v>40</v>
      </c>
      <c r="D1957">
        <v>1</v>
      </c>
      <c r="E1957" t="b">
        <v>0</v>
      </c>
    </row>
    <row r="1958" spans="1:5" x14ac:dyDescent="0.3">
      <c r="A1958" t="s">
        <v>4097</v>
      </c>
      <c r="B1958">
        <v>1</v>
      </c>
      <c r="C1958">
        <v>153</v>
      </c>
      <c r="D1958">
        <v>2</v>
      </c>
      <c r="E1958" t="b">
        <v>0</v>
      </c>
    </row>
    <row r="1959" spans="1:5" x14ac:dyDescent="0.3">
      <c r="A1959" t="s">
        <v>1800</v>
      </c>
      <c r="B1959">
        <v>2</v>
      </c>
      <c r="C1959">
        <v>152</v>
      </c>
      <c r="D1959">
        <v>2.5</v>
      </c>
      <c r="E1959" t="b">
        <v>0</v>
      </c>
    </row>
    <row r="1960" spans="1:5" x14ac:dyDescent="0.3">
      <c r="A1960" t="s">
        <v>4098</v>
      </c>
      <c r="B1960">
        <v>1</v>
      </c>
      <c r="C1960">
        <v>21</v>
      </c>
      <c r="D1960">
        <v>0</v>
      </c>
      <c r="E1960" t="b">
        <v>0</v>
      </c>
    </row>
    <row r="1961" spans="1:5" x14ac:dyDescent="0.3">
      <c r="A1961" t="s">
        <v>4099</v>
      </c>
      <c r="B1961">
        <v>1</v>
      </c>
      <c r="C1961">
        <v>1409</v>
      </c>
      <c r="D1961">
        <v>2</v>
      </c>
      <c r="E1961" t="b">
        <v>0</v>
      </c>
    </row>
    <row r="1962" spans="1:5" x14ac:dyDescent="0.3">
      <c r="A1962" t="s">
        <v>1801</v>
      </c>
      <c r="B1962">
        <v>2</v>
      </c>
      <c r="C1962">
        <v>186</v>
      </c>
      <c r="D1962">
        <v>2.5</v>
      </c>
      <c r="E1962" t="b">
        <v>0</v>
      </c>
    </row>
    <row r="1963" spans="1:5" x14ac:dyDescent="0.3">
      <c r="A1963" t="s">
        <v>4100</v>
      </c>
      <c r="B1963">
        <v>1</v>
      </c>
      <c r="C1963">
        <v>235</v>
      </c>
      <c r="D1963">
        <v>3</v>
      </c>
      <c r="E1963" t="b">
        <v>0</v>
      </c>
    </row>
    <row r="1964" spans="1:5" x14ac:dyDescent="0.3">
      <c r="A1964" t="s">
        <v>4101</v>
      </c>
      <c r="B1964">
        <v>2</v>
      </c>
      <c r="C1964">
        <v>270.5</v>
      </c>
      <c r="D1964">
        <v>2.5</v>
      </c>
      <c r="E1964" t="b">
        <v>0</v>
      </c>
    </row>
    <row r="1965" spans="1:5" x14ac:dyDescent="0.3">
      <c r="A1965" t="s">
        <v>1802</v>
      </c>
      <c r="B1965">
        <v>1</v>
      </c>
      <c r="C1965">
        <v>205</v>
      </c>
      <c r="D1965">
        <v>2</v>
      </c>
      <c r="E1965" t="b">
        <v>0</v>
      </c>
    </row>
    <row r="1966" spans="1:5" x14ac:dyDescent="0.3">
      <c r="A1966" t="s">
        <v>4102</v>
      </c>
      <c r="B1966">
        <v>1</v>
      </c>
      <c r="C1966">
        <v>26</v>
      </c>
      <c r="D1966">
        <v>0</v>
      </c>
      <c r="E1966" t="b">
        <v>0</v>
      </c>
    </row>
    <row r="1967" spans="1:5" x14ac:dyDescent="0.3">
      <c r="A1967" t="s">
        <v>4103</v>
      </c>
      <c r="B1967">
        <v>1</v>
      </c>
      <c r="C1967">
        <v>48</v>
      </c>
      <c r="D1967">
        <v>0</v>
      </c>
      <c r="E1967" t="b">
        <v>0</v>
      </c>
    </row>
    <row r="1968" spans="1:5" x14ac:dyDescent="0.3">
      <c r="A1968" t="s">
        <v>4104</v>
      </c>
      <c r="B1968">
        <v>2</v>
      </c>
      <c r="C1968">
        <v>125.5</v>
      </c>
      <c r="D1968">
        <v>3.5</v>
      </c>
      <c r="E1968" t="b">
        <v>0</v>
      </c>
    </row>
    <row r="1969" spans="1:5" x14ac:dyDescent="0.3">
      <c r="A1969" t="s">
        <v>1803</v>
      </c>
      <c r="B1969">
        <v>1</v>
      </c>
      <c r="C1969">
        <v>235</v>
      </c>
      <c r="D1969">
        <v>0</v>
      </c>
      <c r="E1969" t="b">
        <v>0</v>
      </c>
    </row>
    <row r="1970" spans="1:5" x14ac:dyDescent="0.3">
      <c r="A1970" t="s">
        <v>4105</v>
      </c>
      <c r="B1970">
        <v>1</v>
      </c>
      <c r="C1970">
        <v>28</v>
      </c>
      <c r="D1970">
        <v>0</v>
      </c>
      <c r="E1970" t="b">
        <v>0</v>
      </c>
    </row>
    <row r="1971" spans="1:5" x14ac:dyDescent="0.3">
      <c r="A1971" t="s">
        <v>4106</v>
      </c>
      <c r="B1971">
        <v>1</v>
      </c>
      <c r="C1971">
        <v>30</v>
      </c>
      <c r="D1971">
        <v>1</v>
      </c>
      <c r="E1971" t="b">
        <v>0</v>
      </c>
    </row>
    <row r="1972" spans="1:5" x14ac:dyDescent="0.3">
      <c r="A1972" t="s">
        <v>4107</v>
      </c>
      <c r="B1972">
        <v>1</v>
      </c>
      <c r="C1972">
        <v>31</v>
      </c>
      <c r="D1972">
        <v>0</v>
      </c>
      <c r="E1972" t="b">
        <v>0</v>
      </c>
    </row>
    <row r="1973" spans="1:5" x14ac:dyDescent="0.3">
      <c r="A1973" t="s">
        <v>4108</v>
      </c>
      <c r="B1973">
        <v>1</v>
      </c>
      <c r="C1973">
        <v>26</v>
      </c>
      <c r="D1973">
        <v>0</v>
      </c>
      <c r="E1973" t="b">
        <v>0</v>
      </c>
    </row>
    <row r="1974" spans="1:5" x14ac:dyDescent="0.3">
      <c r="A1974" t="s">
        <v>190</v>
      </c>
      <c r="B1974">
        <v>1</v>
      </c>
      <c r="C1974">
        <v>52</v>
      </c>
      <c r="D1974">
        <v>0</v>
      </c>
      <c r="E1974" t="b">
        <v>0</v>
      </c>
    </row>
    <row r="1975" spans="1:5" x14ac:dyDescent="0.3">
      <c r="A1975" s="1" t="s">
        <v>4109</v>
      </c>
      <c r="B1975">
        <v>1</v>
      </c>
      <c r="C1975">
        <v>158</v>
      </c>
      <c r="D1975">
        <v>0</v>
      </c>
      <c r="E1975" t="b">
        <v>0</v>
      </c>
    </row>
    <row r="1976" spans="1:5" x14ac:dyDescent="0.3">
      <c r="A1976" t="s">
        <v>4110</v>
      </c>
      <c r="B1976">
        <v>2</v>
      </c>
      <c r="C1976">
        <v>68.5</v>
      </c>
      <c r="D1976">
        <v>0</v>
      </c>
      <c r="E1976" t="b">
        <v>0</v>
      </c>
    </row>
    <row r="1977" spans="1:5" x14ac:dyDescent="0.3">
      <c r="A1977" s="1" t="s">
        <v>191</v>
      </c>
      <c r="B1977">
        <v>1</v>
      </c>
      <c r="C1977">
        <v>73</v>
      </c>
      <c r="D1977">
        <v>2</v>
      </c>
      <c r="E1977" t="b">
        <v>0</v>
      </c>
    </row>
    <row r="1978" spans="1:5" x14ac:dyDescent="0.3">
      <c r="A1978" s="1" t="s">
        <v>4111</v>
      </c>
      <c r="B1978">
        <v>1</v>
      </c>
      <c r="C1978">
        <v>94</v>
      </c>
      <c r="D1978">
        <v>5</v>
      </c>
      <c r="E1978" t="b">
        <v>0</v>
      </c>
    </row>
    <row r="1979" spans="1:5" x14ac:dyDescent="0.3">
      <c r="A1979" t="s">
        <v>4112</v>
      </c>
      <c r="B1979">
        <v>3</v>
      </c>
      <c r="C1979">
        <v>261</v>
      </c>
      <c r="D1979">
        <v>1.3333333333333333</v>
      </c>
      <c r="E1979" t="b">
        <v>0</v>
      </c>
    </row>
    <row r="1980" spans="1:5" x14ac:dyDescent="0.3">
      <c r="A1980" t="s">
        <v>4113</v>
      </c>
      <c r="B1980">
        <v>1</v>
      </c>
      <c r="C1980">
        <v>24</v>
      </c>
      <c r="D1980">
        <v>0</v>
      </c>
      <c r="E1980" t="b">
        <v>0</v>
      </c>
    </row>
    <row r="1981" spans="1:5" x14ac:dyDescent="0.3">
      <c r="A1981" t="s">
        <v>4114</v>
      </c>
      <c r="B1981">
        <v>1</v>
      </c>
      <c r="C1981">
        <v>49</v>
      </c>
      <c r="D1981">
        <v>1</v>
      </c>
      <c r="E1981" t="b">
        <v>0</v>
      </c>
    </row>
    <row r="1982" spans="1:5" x14ac:dyDescent="0.3">
      <c r="A1982" t="s">
        <v>4115</v>
      </c>
      <c r="B1982">
        <v>1</v>
      </c>
      <c r="C1982">
        <v>17</v>
      </c>
      <c r="D1982">
        <v>0</v>
      </c>
      <c r="E1982" t="b">
        <v>0</v>
      </c>
    </row>
    <row r="1983" spans="1:5" x14ac:dyDescent="0.3">
      <c r="A1983" t="s">
        <v>4116</v>
      </c>
      <c r="B1983">
        <v>1</v>
      </c>
      <c r="C1983">
        <v>39</v>
      </c>
      <c r="D1983">
        <v>2</v>
      </c>
      <c r="E1983" t="b">
        <v>0</v>
      </c>
    </row>
    <row r="1984" spans="1:5" x14ac:dyDescent="0.3">
      <c r="A1984" t="s">
        <v>4117</v>
      </c>
      <c r="B1984">
        <v>1</v>
      </c>
      <c r="C1984">
        <v>26</v>
      </c>
      <c r="D1984">
        <v>0</v>
      </c>
      <c r="E1984" t="b">
        <v>0</v>
      </c>
    </row>
    <row r="1985" spans="1:5" x14ac:dyDescent="0.3">
      <c r="A1985" t="s">
        <v>4118</v>
      </c>
      <c r="B1985">
        <v>1</v>
      </c>
      <c r="C1985">
        <v>17</v>
      </c>
      <c r="D1985">
        <v>0</v>
      </c>
      <c r="E1985" t="b">
        <v>0</v>
      </c>
    </row>
    <row r="1986" spans="1:5" x14ac:dyDescent="0.3">
      <c r="A1986" t="s">
        <v>4119</v>
      </c>
      <c r="B1986">
        <v>7</v>
      </c>
      <c r="C1986">
        <v>144.14285714285714</v>
      </c>
      <c r="D1986">
        <v>1.4285714285714286</v>
      </c>
      <c r="E1986" t="b">
        <v>0</v>
      </c>
    </row>
    <row r="1987" spans="1:5" x14ac:dyDescent="0.3">
      <c r="A1987" t="s">
        <v>4120</v>
      </c>
      <c r="B1987">
        <v>1</v>
      </c>
      <c r="C1987">
        <v>56</v>
      </c>
      <c r="D1987">
        <v>0</v>
      </c>
      <c r="E1987" t="b">
        <v>0</v>
      </c>
    </row>
    <row r="1988" spans="1:5" x14ac:dyDescent="0.3">
      <c r="A1988" t="s">
        <v>4121</v>
      </c>
      <c r="B1988">
        <v>1</v>
      </c>
      <c r="C1988">
        <v>149</v>
      </c>
      <c r="D1988">
        <v>3</v>
      </c>
      <c r="E1988" t="b">
        <v>0</v>
      </c>
    </row>
    <row r="1989" spans="1:5" x14ac:dyDescent="0.3">
      <c r="A1989" t="s">
        <v>4122</v>
      </c>
      <c r="B1989">
        <v>1</v>
      </c>
      <c r="C1989">
        <v>180</v>
      </c>
      <c r="D1989">
        <v>0</v>
      </c>
      <c r="E1989" t="b">
        <v>0</v>
      </c>
    </row>
    <row r="1990" spans="1:5" x14ac:dyDescent="0.3">
      <c r="A1990" t="s">
        <v>4123</v>
      </c>
      <c r="B1990">
        <v>1</v>
      </c>
      <c r="C1990">
        <v>55</v>
      </c>
      <c r="D1990">
        <v>0</v>
      </c>
      <c r="E1990" t="b">
        <v>0</v>
      </c>
    </row>
    <row r="1991" spans="1:5" x14ac:dyDescent="0.3">
      <c r="A1991" t="s">
        <v>4124</v>
      </c>
      <c r="B1991">
        <v>1</v>
      </c>
      <c r="C1991">
        <v>128</v>
      </c>
      <c r="D1991">
        <v>5</v>
      </c>
      <c r="E1991" t="b">
        <v>0</v>
      </c>
    </row>
    <row r="1992" spans="1:5" x14ac:dyDescent="0.3">
      <c r="A1992" t="s">
        <v>4125</v>
      </c>
      <c r="B1992">
        <v>1</v>
      </c>
      <c r="C1992">
        <v>214</v>
      </c>
      <c r="D1992">
        <v>5</v>
      </c>
      <c r="E1992" t="b">
        <v>0</v>
      </c>
    </row>
    <row r="1993" spans="1:5" x14ac:dyDescent="0.3">
      <c r="A1993" t="s">
        <v>4126</v>
      </c>
      <c r="B1993">
        <v>1</v>
      </c>
      <c r="C1993">
        <v>65</v>
      </c>
      <c r="D1993">
        <v>1</v>
      </c>
      <c r="E1993" t="b">
        <v>0</v>
      </c>
    </row>
    <row r="1994" spans="1:5" x14ac:dyDescent="0.3">
      <c r="A1994" t="s">
        <v>4127</v>
      </c>
      <c r="B1994">
        <v>1</v>
      </c>
      <c r="C1994">
        <v>127</v>
      </c>
      <c r="D1994">
        <v>0</v>
      </c>
      <c r="E1994" t="b">
        <v>0</v>
      </c>
    </row>
    <row r="1995" spans="1:5" x14ac:dyDescent="0.3">
      <c r="A1995" t="s">
        <v>4128</v>
      </c>
      <c r="B1995">
        <v>1</v>
      </c>
      <c r="C1995">
        <v>209</v>
      </c>
      <c r="D1995">
        <v>1</v>
      </c>
      <c r="E1995" t="b">
        <v>0</v>
      </c>
    </row>
    <row r="1996" spans="1:5" x14ac:dyDescent="0.3">
      <c r="A1996" t="s">
        <v>4129</v>
      </c>
      <c r="B1996">
        <v>1</v>
      </c>
      <c r="C1996">
        <v>29</v>
      </c>
      <c r="D1996">
        <v>4</v>
      </c>
      <c r="E1996" t="b">
        <v>0</v>
      </c>
    </row>
    <row r="1997" spans="1:5" x14ac:dyDescent="0.3">
      <c r="A1997" t="s">
        <v>4130</v>
      </c>
      <c r="B1997">
        <v>1</v>
      </c>
      <c r="C1997">
        <v>388</v>
      </c>
      <c r="D1997">
        <v>2</v>
      </c>
      <c r="E1997" t="b">
        <v>0</v>
      </c>
    </row>
    <row r="1998" spans="1:5" x14ac:dyDescent="0.3">
      <c r="A1998" t="s">
        <v>4131</v>
      </c>
      <c r="B1998">
        <v>1</v>
      </c>
      <c r="C1998">
        <v>73</v>
      </c>
      <c r="D1998">
        <v>3</v>
      </c>
      <c r="E1998" t="b">
        <v>0</v>
      </c>
    </row>
    <row r="1999" spans="1:5" x14ac:dyDescent="0.3">
      <c r="A1999" t="s">
        <v>4132</v>
      </c>
      <c r="B1999">
        <v>1</v>
      </c>
      <c r="C1999">
        <v>21</v>
      </c>
      <c r="D1999">
        <v>1</v>
      </c>
      <c r="E1999" t="b">
        <v>0</v>
      </c>
    </row>
    <row r="2000" spans="1:5" x14ac:dyDescent="0.3">
      <c r="A2000" t="s">
        <v>192</v>
      </c>
      <c r="B2000">
        <v>1</v>
      </c>
      <c r="C2000">
        <v>193</v>
      </c>
      <c r="D2000">
        <v>3</v>
      </c>
      <c r="E2000" t="b">
        <v>0</v>
      </c>
    </row>
    <row r="2001" spans="1:5" x14ac:dyDescent="0.3">
      <c r="A2001" t="s">
        <v>193</v>
      </c>
      <c r="B2001">
        <v>1</v>
      </c>
      <c r="C2001">
        <v>139</v>
      </c>
      <c r="D2001">
        <v>2</v>
      </c>
      <c r="E2001" t="b">
        <v>1</v>
      </c>
    </row>
    <row r="2002" spans="1:5" x14ac:dyDescent="0.3">
      <c r="A2002" t="s">
        <v>4133</v>
      </c>
      <c r="B2002">
        <v>1</v>
      </c>
      <c r="C2002">
        <v>21</v>
      </c>
      <c r="D2002">
        <v>0</v>
      </c>
      <c r="E2002" t="b">
        <v>0</v>
      </c>
    </row>
    <row r="2003" spans="1:5" x14ac:dyDescent="0.3">
      <c r="A2003" t="s">
        <v>4134</v>
      </c>
      <c r="B2003">
        <v>2</v>
      </c>
      <c r="C2003">
        <v>121</v>
      </c>
      <c r="D2003">
        <v>1.5</v>
      </c>
      <c r="E2003" t="b">
        <v>0</v>
      </c>
    </row>
    <row r="2004" spans="1:5" x14ac:dyDescent="0.3">
      <c r="A2004" t="s">
        <v>4135</v>
      </c>
      <c r="B2004">
        <v>1</v>
      </c>
      <c r="C2004">
        <v>17</v>
      </c>
      <c r="D2004">
        <v>0</v>
      </c>
      <c r="E2004" t="b">
        <v>0</v>
      </c>
    </row>
    <row r="2005" spans="1:5" x14ac:dyDescent="0.3">
      <c r="A2005" t="s">
        <v>4136</v>
      </c>
      <c r="B2005">
        <v>1</v>
      </c>
      <c r="C2005">
        <v>23</v>
      </c>
      <c r="D2005">
        <v>0</v>
      </c>
      <c r="E2005" t="b">
        <v>0</v>
      </c>
    </row>
    <row r="2006" spans="1:5" x14ac:dyDescent="0.3">
      <c r="A2006" t="s">
        <v>4137</v>
      </c>
      <c r="B2006">
        <v>2</v>
      </c>
      <c r="C2006">
        <v>84.5</v>
      </c>
      <c r="D2006">
        <v>2</v>
      </c>
      <c r="E2006" t="b">
        <v>0</v>
      </c>
    </row>
    <row r="2007" spans="1:5" x14ac:dyDescent="0.3">
      <c r="A2007" t="s">
        <v>4138</v>
      </c>
      <c r="B2007">
        <v>1</v>
      </c>
      <c r="C2007">
        <v>31</v>
      </c>
      <c r="D2007">
        <v>5</v>
      </c>
      <c r="E2007" t="b">
        <v>0</v>
      </c>
    </row>
    <row r="2008" spans="1:5" x14ac:dyDescent="0.3">
      <c r="A2008" t="s">
        <v>4139</v>
      </c>
      <c r="B2008">
        <v>3</v>
      </c>
      <c r="C2008">
        <v>87.333333333333329</v>
      </c>
      <c r="D2008">
        <v>1.3333333333333333</v>
      </c>
      <c r="E2008" t="b">
        <v>0</v>
      </c>
    </row>
    <row r="2009" spans="1:5" x14ac:dyDescent="0.3">
      <c r="A2009" t="s">
        <v>1804</v>
      </c>
      <c r="B2009">
        <v>1</v>
      </c>
      <c r="C2009">
        <v>66</v>
      </c>
      <c r="D2009">
        <v>3</v>
      </c>
      <c r="E2009" t="b">
        <v>0</v>
      </c>
    </row>
    <row r="2010" spans="1:5" x14ac:dyDescent="0.3">
      <c r="A2010" t="s">
        <v>194</v>
      </c>
      <c r="B2010">
        <v>1</v>
      </c>
      <c r="C2010">
        <v>43</v>
      </c>
      <c r="D2010">
        <v>0</v>
      </c>
      <c r="E2010" t="b">
        <v>0</v>
      </c>
    </row>
    <row r="2011" spans="1:5" x14ac:dyDescent="0.3">
      <c r="A2011" t="s">
        <v>1554</v>
      </c>
      <c r="B2011">
        <v>2</v>
      </c>
      <c r="C2011">
        <v>54.5</v>
      </c>
      <c r="D2011">
        <v>0.5</v>
      </c>
      <c r="E2011" t="b">
        <v>0</v>
      </c>
    </row>
    <row r="2012" spans="1:5" x14ac:dyDescent="0.3">
      <c r="A2012" t="s">
        <v>4140</v>
      </c>
      <c r="B2012">
        <v>1</v>
      </c>
      <c r="C2012">
        <v>240</v>
      </c>
      <c r="D2012">
        <v>1</v>
      </c>
      <c r="E2012" t="b">
        <v>0</v>
      </c>
    </row>
    <row r="2013" spans="1:5" x14ac:dyDescent="0.3">
      <c r="A2013" t="s">
        <v>4141</v>
      </c>
      <c r="B2013">
        <v>1</v>
      </c>
      <c r="C2013">
        <v>50</v>
      </c>
      <c r="D2013">
        <v>3</v>
      </c>
      <c r="E2013" t="b">
        <v>0</v>
      </c>
    </row>
    <row r="2014" spans="1:5" x14ac:dyDescent="0.3">
      <c r="A2014" t="s">
        <v>4142</v>
      </c>
      <c r="B2014">
        <v>1</v>
      </c>
      <c r="C2014">
        <v>166</v>
      </c>
      <c r="D2014">
        <v>5</v>
      </c>
      <c r="E2014" t="b">
        <v>0</v>
      </c>
    </row>
    <row r="2015" spans="1:5" x14ac:dyDescent="0.3">
      <c r="A2015" t="s">
        <v>4143</v>
      </c>
      <c r="B2015">
        <v>3</v>
      </c>
      <c r="C2015">
        <v>132.66666666666666</v>
      </c>
      <c r="D2015">
        <v>1.3333333333333333</v>
      </c>
      <c r="E2015" t="b">
        <v>0</v>
      </c>
    </row>
    <row r="2016" spans="1:5" x14ac:dyDescent="0.3">
      <c r="A2016" t="s">
        <v>4144</v>
      </c>
      <c r="B2016">
        <v>1</v>
      </c>
      <c r="C2016">
        <v>38</v>
      </c>
      <c r="D2016">
        <v>0</v>
      </c>
      <c r="E2016" t="b">
        <v>0</v>
      </c>
    </row>
    <row r="2017" spans="1:5" x14ac:dyDescent="0.3">
      <c r="A2017" t="s">
        <v>195</v>
      </c>
      <c r="B2017">
        <v>1</v>
      </c>
      <c r="C2017">
        <v>115</v>
      </c>
      <c r="D2017">
        <v>4</v>
      </c>
      <c r="E2017" t="b">
        <v>0</v>
      </c>
    </row>
    <row r="2018" spans="1:5" x14ac:dyDescent="0.3">
      <c r="A2018" t="s">
        <v>4145</v>
      </c>
      <c r="B2018">
        <v>1</v>
      </c>
      <c r="C2018">
        <v>66</v>
      </c>
      <c r="D2018">
        <v>0</v>
      </c>
      <c r="E2018" t="b">
        <v>0</v>
      </c>
    </row>
    <row r="2019" spans="1:5" x14ac:dyDescent="0.3">
      <c r="A2019" t="s">
        <v>196</v>
      </c>
      <c r="B2019">
        <v>1</v>
      </c>
      <c r="C2019">
        <v>118</v>
      </c>
      <c r="D2019">
        <v>0</v>
      </c>
      <c r="E2019" t="b">
        <v>0</v>
      </c>
    </row>
    <row r="2020" spans="1:5" x14ac:dyDescent="0.3">
      <c r="A2020" t="s">
        <v>4146</v>
      </c>
      <c r="B2020">
        <v>1</v>
      </c>
      <c r="C2020">
        <v>59</v>
      </c>
      <c r="D2020">
        <v>4</v>
      </c>
      <c r="E2020" t="b">
        <v>0</v>
      </c>
    </row>
    <row r="2021" spans="1:5" x14ac:dyDescent="0.3">
      <c r="A2021" t="s">
        <v>4147</v>
      </c>
      <c r="B2021">
        <v>1</v>
      </c>
      <c r="C2021">
        <v>12</v>
      </c>
      <c r="D2021">
        <v>5</v>
      </c>
      <c r="E2021" t="b">
        <v>0</v>
      </c>
    </row>
    <row r="2022" spans="1:5" x14ac:dyDescent="0.3">
      <c r="A2022" t="s">
        <v>4148</v>
      </c>
      <c r="B2022">
        <v>2</v>
      </c>
      <c r="C2022">
        <v>106</v>
      </c>
      <c r="D2022">
        <v>2.5</v>
      </c>
      <c r="E2022" t="b">
        <v>0</v>
      </c>
    </row>
    <row r="2023" spans="1:5" x14ac:dyDescent="0.3">
      <c r="A2023" t="s">
        <v>1555</v>
      </c>
      <c r="B2023">
        <v>3</v>
      </c>
      <c r="C2023">
        <v>585.33333333333337</v>
      </c>
      <c r="D2023">
        <v>5</v>
      </c>
      <c r="E2023" t="b">
        <v>0</v>
      </c>
    </row>
    <row r="2024" spans="1:5" x14ac:dyDescent="0.3">
      <c r="A2024" t="s">
        <v>4149</v>
      </c>
      <c r="B2024">
        <v>1</v>
      </c>
      <c r="C2024">
        <v>49</v>
      </c>
      <c r="D2024">
        <v>4</v>
      </c>
      <c r="E2024" t="b">
        <v>0</v>
      </c>
    </row>
    <row r="2025" spans="1:5" x14ac:dyDescent="0.3">
      <c r="A2025" t="s">
        <v>4150</v>
      </c>
      <c r="B2025">
        <v>2</v>
      </c>
      <c r="C2025">
        <v>93.5</v>
      </c>
      <c r="D2025">
        <v>2.5</v>
      </c>
      <c r="E2025" t="b">
        <v>0</v>
      </c>
    </row>
    <row r="2026" spans="1:5" x14ac:dyDescent="0.3">
      <c r="A2026" t="s">
        <v>4151</v>
      </c>
      <c r="B2026">
        <v>1</v>
      </c>
      <c r="C2026">
        <v>86</v>
      </c>
      <c r="D2026">
        <v>4</v>
      </c>
      <c r="E2026" t="b">
        <v>0</v>
      </c>
    </row>
    <row r="2027" spans="1:5" x14ac:dyDescent="0.3">
      <c r="A2027" t="s">
        <v>4152</v>
      </c>
      <c r="B2027">
        <v>1</v>
      </c>
      <c r="C2027">
        <v>50</v>
      </c>
      <c r="D2027">
        <v>0</v>
      </c>
      <c r="E2027" t="b">
        <v>0</v>
      </c>
    </row>
    <row r="2028" spans="1:5" x14ac:dyDescent="0.3">
      <c r="A2028" s="1" t="s">
        <v>4153</v>
      </c>
      <c r="B2028">
        <v>1</v>
      </c>
      <c r="C2028">
        <v>136</v>
      </c>
      <c r="D2028">
        <v>5</v>
      </c>
      <c r="E2028" t="b">
        <v>0</v>
      </c>
    </row>
    <row r="2029" spans="1:5" x14ac:dyDescent="0.3">
      <c r="A2029" t="s">
        <v>4154</v>
      </c>
      <c r="B2029">
        <v>1</v>
      </c>
      <c r="C2029">
        <v>28</v>
      </c>
      <c r="D2029">
        <v>0</v>
      </c>
      <c r="E2029" t="b">
        <v>0</v>
      </c>
    </row>
    <row r="2030" spans="1:5" x14ac:dyDescent="0.3">
      <c r="A2030" t="s">
        <v>4155</v>
      </c>
      <c r="B2030">
        <v>2</v>
      </c>
      <c r="C2030">
        <v>127.5</v>
      </c>
      <c r="D2030">
        <v>3.5</v>
      </c>
      <c r="E2030" t="b">
        <v>0</v>
      </c>
    </row>
    <row r="2031" spans="1:5" x14ac:dyDescent="0.3">
      <c r="A2031" t="s">
        <v>1805</v>
      </c>
      <c r="B2031">
        <v>1</v>
      </c>
      <c r="C2031">
        <v>69</v>
      </c>
      <c r="D2031">
        <v>1</v>
      </c>
      <c r="E2031" t="b">
        <v>0</v>
      </c>
    </row>
    <row r="2032" spans="1:5" x14ac:dyDescent="0.3">
      <c r="A2032" t="s">
        <v>4156</v>
      </c>
      <c r="B2032">
        <v>1</v>
      </c>
      <c r="C2032">
        <v>144</v>
      </c>
      <c r="D2032">
        <v>2</v>
      </c>
      <c r="E2032" t="b">
        <v>0</v>
      </c>
    </row>
    <row r="2033" spans="1:5" x14ac:dyDescent="0.3">
      <c r="A2033" t="s">
        <v>4157</v>
      </c>
      <c r="B2033">
        <v>1</v>
      </c>
      <c r="C2033">
        <v>66</v>
      </c>
      <c r="D2033">
        <v>2</v>
      </c>
      <c r="E2033" t="b">
        <v>0</v>
      </c>
    </row>
    <row r="2034" spans="1:5" x14ac:dyDescent="0.3">
      <c r="A2034" t="s">
        <v>4158</v>
      </c>
      <c r="B2034">
        <v>1</v>
      </c>
      <c r="C2034">
        <v>57</v>
      </c>
      <c r="D2034">
        <v>2</v>
      </c>
      <c r="E2034" t="b">
        <v>0</v>
      </c>
    </row>
    <row r="2035" spans="1:5" x14ac:dyDescent="0.3">
      <c r="A2035" t="s">
        <v>4159</v>
      </c>
      <c r="B2035">
        <v>2</v>
      </c>
      <c r="C2035">
        <v>106.5</v>
      </c>
      <c r="D2035">
        <v>5</v>
      </c>
      <c r="E2035" t="b">
        <v>0</v>
      </c>
    </row>
    <row r="2036" spans="1:5" x14ac:dyDescent="0.3">
      <c r="A2036" t="s">
        <v>4160</v>
      </c>
      <c r="B2036">
        <v>1</v>
      </c>
      <c r="C2036">
        <v>21</v>
      </c>
      <c r="D2036">
        <v>0</v>
      </c>
      <c r="E2036" t="b">
        <v>0</v>
      </c>
    </row>
    <row r="2037" spans="1:5" x14ac:dyDescent="0.3">
      <c r="A2037" t="s">
        <v>4161</v>
      </c>
      <c r="B2037">
        <v>1</v>
      </c>
      <c r="C2037">
        <v>84</v>
      </c>
      <c r="D2037">
        <v>2</v>
      </c>
      <c r="E2037" t="b">
        <v>0</v>
      </c>
    </row>
    <row r="2038" spans="1:5" x14ac:dyDescent="0.3">
      <c r="A2038" t="s">
        <v>4162</v>
      </c>
      <c r="B2038">
        <v>1</v>
      </c>
      <c r="C2038">
        <v>21</v>
      </c>
      <c r="D2038">
        <v>0</v>
      </c>
      <c r="E2038" t="b">
        <v>0</v>
      </c>
    </row>
    <row r="2039" spans="1:5" x14ac:dyDescent="0.3">
      <c r="A2039" t="s">
        <v>197</v>
      </c>
      <c r="B2039">
        <v>1</v>
      </c>
      <c r="C2039">
        <v>75</v>
      </c>
      <c r="D2039">
        <v>0</v>
      </c>
      <c r="E2039" t="b">
        <v>0</v>
      </c>
    </row>
    <row r="2040" spans="1:5" x14ac:dyDescent="0.3">
      <c r="A2040" t="s">
        <v>4163</v>
      </c>
      <c r="B2040">
        <v>2</v>
      </c>
      <c r="C2040">
        <v>335.5</v>
      </c>
      <c r="D2040">
        <v>2</v>
      </c>
      <c r="E2040" t="b">
        <v>0</v>
      </c>
    </row>
    <row r="2041" spans="1:5" x14ac:dyDescent="0.3">
      <c r="A2041" t="s">
        <v>4164</v>
      </c>
      <c r="B2041">
        <v>1</v>
      </c>
      <c r="C2041">
        <v>52</v>
      </c>
      <c r="D2041">
        <v>2</v>
      </c>
      <c r="E2041" t="b">
        <v>0</v>
      </c>
    </row>
    <row r="2042" spans="1:5" x14ac:dyDescent="0.3">
      <c r="A2042" t="s">
        <v>4165</v>
      </c>
      <c r="B2042">
        <v>1</v>
      </c>
      <c r="C2042">
        <v>73</v>
      </c>
      <c r="D2042">
        <v>0</v>
      </c>
      <c r="E2042" t="b">
        <v>0</v>
      </c>
    </row>
    <row r="2043" spans="1:5" x14ac:dyDescent="0.3">
      <c r="A2043" t="s">
        <v>4166</v>
      </c>
      <c r="B2043">
        <v>2</v>
      </c>
      <c r="C2043">
        <v>144</v>
      </c>
      <c r="D2043">
        <v>2</v>
      </c>
      <c r="E2043" t="b">
        <v>0</v>
      </c>
    </row>
    <row r="2044" spans="1:5" x14ac:dyDescent="0.3">
      <c r="A2044" t="s">
        <v>4167</v>
      </c>
      <c r="B2044">
        <v>1</v>
      </c>
      <c r="C2044">
        <v>183</v>
      </c>
      <c r="D2044">
        <v>0</v>
      </c>
      <c r="E2044" t="b">
        <v>0</v>
      </c>
    </row>
    <row r="2045" spans="1:5" x14ac:dyDescent="0.3">
      <c r="A2045" t="s">
        <v>4168</v>
      </c>
      <c r="B2045">
        <v>1</v>
      </c>
      <c r="C2045">
        <v>267</v>
      </c>
      <c r="D2045">
        <v>3</v>
      </c>
      <c r="E2045" t="b">
        <v>0</v>
      </c>
    </row>
    <row r="2046" spans="1:5" x14ac:dyDescent="0.3">
      <c r="A2046" t="s">
        <v>198</v>
      </c>
      <c r="B2046">
        <v>1</v>
      </c>
      <c r="C2046">
        <v>106</v>
      </c>
      <c r="D2046">
        <v>5</v>
      </c>
      <c r="E2046" t="b">
        <v>0</v>
      </c>
    </row>
    <row r="2047" spans="1:5" x14ac:dyDescent="0.3">
      <c r="A2047" t="s">
        <v>4169</v>
      </c>
      <c r="B2047">
        <v>2</v>
      </c>
      <c r="C2047">
        <v>261</v>
      </c>
      <c r="D2047">
        <v>0</v>
      </c>
      <c r="E2047" t="b">
        <v>0</v>
      </c>
    </row>
    <row r="2048" spans="1:5" x14ac:dyDescent="0.3">
      <c r="A2048" t="s">
        <v>4170</v>
      </c>
      <c r="B2048">
        <v>1</v>
      </c>
      <c r="C2048">
        <v>23</v>
      </c>
      <c r="D2048">
        <v>5</v>
      </c>
      <c r="E2048" t="b">
        <v>0</v>
      </c>
    </row>
    <row r="2049" spans="1:5" x14ac:dyDescent="0.3">
      <c r="A2049" t="s">
        <v>199</v>
      </c>
      <c r="B2049">
        <v>1</v>
      </c>
      <c r="C2049">
        <v>482</v>
      </c>
      <c r="D2049">
        <v>5</v>
      </c>
      <c r="E2049" t="b">
        <v>0</v>
      </c>
    </row>
    <row r="2050" spans="1:5" x14ac:dyDescent="0.3">
      <c r="A2050" t="s">
        <v>200</v>
      </c>
      <c r="B2050">
        <v>1</v>
      </c>
      <c r="C2050">
        <v>101</v>
      </c>
      <c r="D2050">
        <v>0</v>
      </c>
      <c r="E2050" t="b">
        <v>0</v>
      </c>
    </row>
    <row r="2051" spans="1:5" x14ac:dyDescent="0.3">
      <c r="A2051" t="s">
        <v>4171</v>
      </c>
      <c r="B2051">
        <v>2</v>
      </c>
      <c r="C2051">
        <v>195.5</v>
      </c>
      <c r="D2051">
        <v>2.5</v>
      </c>
      <c r="E2051" t="b">
        <v>0</v>
      </c>
    </row>
    <row r="2052" spans="1:5" x14ac:dyDescent="0.3">
      <c r="A2052" t="s">
        <v>4172</v>
      </c>
      <c r="B2052">
        <v>5</v>
      </c>
      <c r="C2052">
        <v>207.8</v>
      </c>
      <c r="D2052">
        <v>3.2</v>
      </c>
      <c r="E2052" t="b">
        <v>0</v>
      </c>
    </row>
    <row r="2053" spans="1:5" x14ac:dyDescent="0.3">
      <c r="A2053" t="s">
        <v>4173</v>
      </c>
      <c r="B2053">
        <v>1</v>
      </c>
      <c r="C2053">
        <v>48</v>
      </c>
      <c r="D2053">
        <v>2</v>
      </c>
      <c r="E2053" t="b">
        <v>0</v>
      </c>
    </row>
    <row r="2054" spans="1:5" x14ac:dyDescent="0.3">
      <c r="A2054" t="s">
        <v>4174</v>
      </c>
      <c r="B2054">
        <v>1</v>
      </c>
      <c r="C2054">
        <v>271</v>
      </c>
      <c r="D2054">
        <v>5</v>
      </c>
      <c r="E2054" t="b">
        <v>0</v>
      </c>
    </row>
    <row r="2055" spans="1:5" x14ac:dyDescent="0.3">
      <c r="A2055" t="s">
        <v>4175</v>
      </c>
      <c r="B2055">
        <v>1</v>
      </c>
      <c r="C2055">
        <v>37</v>
      </c>
      <c r="D2055">
        <v>0</v>
      </c>
      <c r="E2055" t="b">
        <v>0</v>
      </c>
    </row>
    <row r="2056" spans="1:5" x14ac:dyDescent="0.3">
      <c r="A2056" t="s">
        <v>4176</v>
      </c>
      <c r="B2056">
        <v>4</v>
      </c>
      <c r="C2056">
        <v>227</v>
      </c>
      <c r="D2056">
        <v>2.75</v>
      </c>
      <c r="E2056" t="b">
        <v>0</v>
      </c>
    </row>
    <row r="2057" spans="1:5" x14ac:dyDescent="0.3">
      <c r="A2057" t="s">
        <v>4177</v>
      </c>
      <c r="B2057">
        <v>7</v>
      </c>
      <c r="C2057">
        <v>252.57142857142858</v>
      </c>
      <c r="D2057">
        <v>2.7142857142857144</v>
      </c>
      <c r="E2057" t="b">
        <v>0</v>
      </c>
    </row>
    <row r="2058" spans="1:5" x14ac:dyDescent="0.3">
      <c r="A2058" t="s">
        <v>4178</v>
      </c>
      <c r="B2058">
        <v>2</v>
      </c>
      <c r="C2058">
        <v>173</v>
      </c>
      <c r="D2058">
        <v>2</v>
      </c>
      <c r="E2058" t="b">
        <v>0</v>
      </c>
    </row>
    <row r="2059" spans="1:5" x14ac:dyDescent="0.3">
      <c r="A2059" t="s">
        <v>4179</v>
      </c>
      <c r="B2059">
        <v>1</v>
      </c>
      <c r="C2059">
        <v>145</v>
      </c>
      <c r="D2059">
        <v>3</v>
      </c>
      <c r="E2059" t="b">
        <v>0</v>
      </c>
    </row>
    <row r="2060" spans="1:5" x14ac:dyDescent="0.3">
      <c r="A2060" t="s">
        <v>4180</v>
      </c>
      <c r="B2060">
        <v>1</v>
      </c>
      <c r="C2060">
        <v>141</v>
      </c>
      <c r="D2060">
        <v>0</v>
      </c>
      <c r="E2060" t="b">
        <v>0</v>
      </c>
    </row>
    <row r="2061" spans="1:5" x14ac:dyDescent="0.3">
      <c r="A2061" t="s">
        <v>4181</v>
      </c>
      <c r="B2061">
        <v>1</v>
      </c>
      <c r="C2061">
        <v>177</v>
      </c>
      <c r="D2061">
        <v>5</v>
      </c>
      <c r="E2061" t="b">
        <v>0</v>
      </c>
    </row>
    <row r="2062" spans="1:5" x14ac:dyDescent="0.3">
      <c r="A2062" t="s">
        <v>4182</v>
      </c>
      <c r="B2062">
        <v>1</v>
      </c>
      <c r="C2062">
        <v>163</v>
      </c>
      <c r="D2062">
        <v>4</v>
      </c>
      <c r="E2062" t="b">
        <v>0</v>
      </c>
    </row>
    <row r="2063" spans="1:5" x14ac:dyDescent="0.3">
      <c r="A2063" t="s">
        <v>4183</v>
      </c>
      <c r="B2063">
        <v>1</v>
      </c>
      <c r="C2063">
        <v>86</v>
      </c>
      <c r="D2063">
        <v>4</v>
      </c>
      <c r="E2063" t="b">
        <v>0</v>
      </c>
    </row>
    <row r="2064" spans="1:5" x14ac:dyDescent="0.3">
      <c r="A2064" t="s">
        <v>4184</v>
      </c>
      <c r="B2064">
        <v>2</v>
      </c>
      <c r="C2064">
        <v>80.5</v>
      </c>
      <c r="D2064">
        <v>0</v>
      </c>
      <c r="E2064" t="b">
        <v>0</v>
      </c>
    </row>
    <row r="2065" spans="1:5" x14ac:dyDescent="0.3">
      <c r="A2065" t="s">
        <v>4185</v>
      </c>
      <c r="B2065">
        <v>1</v>
      </c>
      <c r="C2065">
        <v>22</v>
      </c>
      <c r="D2065">
        <v>0</v>
      </c>
      <c r="E2065" t="b">
        <v>0</v>
      </c>
    </row>
    <row r="2066" spans="1:5" x14ac:dyDescent="0.3">
      <c r="A2066" t="s">
        <v>4186</v>
      </c>
      <c r="B2066">
        <v>1</v>
      </c>
      <c r="C2066">
        <v>38</v>
      </c>
      <c r="D2066">
        <v>1</v>
      </c>
      <c r="E2066" t="b">
        <v>0</v>
      </c>
    </row>
    <row r="2067" spans="1:5" x14ac:dyDescent="0.3">
      <c r="A2067" t="s">
        <v>4187</v>
      </c>
      <c r="B2067">
        <v>1</v>
      </c>
      <c r="C2067">
        <v>16</v>
      </c>
      <c r="D2067">
        <v>0</v>
      </c>
      <c r="E2067" t="b">
        <v>0</v>
      </c>
    </row>
    <row r="2068" spans="1:5" x14ac:dyDescent="0.3">
      <c r="A2068" t="s">
        <v>1806</v>
      </c>
      <c r="B2068">
        <v>2</v>
      </c>
      <c r="C2068">
        <v>221</v>
      </c>
      <c r="D2068">
        <v>2</v>
      </c>
      <c r="E2068" t="b">
        <v>0</v>
      </c>
    </row>
    <row r="2069" spans="1:5" x14ac:dyDescent="0.3">
      <c r="A2069" t="s">
        <v>4188</v>
      </c>
      <c r="B2069">
        <v>1</v>
      </c>
      <c r="C2069">
        <v>21</v>
      </c>
      <c r="D2069">
        <v>0</v>
      </c>
      <c r="E2069" t="b">
        <v>0</v>
      </c>
    </row>
    <row r="2070" spans="1:5" x14ac:dyDescent="0.3">
      <c r="A2070" t="s">
        <v>4189</v>
      </c>
      <c r="B2070">
        <v>1</v>
      </c>
      <c r="C2070">
        <v>37</v>
      </c>
      <c r="D2070">
        <v>1</v>
      </c>
      <c r="E2070" t="b">
        <v>0</v>
      </c>
    </row>
    <row r="2071" spans="1:5" x14ac:dyDescent="0.3">
      <c r="A2071" t="s">
        <v>1807</v>
      </c>
      <c r="B2071">
        <v>6</v>
      </c>
      <c r="C2071">
        <v>292.83333333333331</v>
      </c>
      <c r="D2071">
        <v>3.6666666666666665</v>
      </c>
      <c r="E2071" t="b">
        <v>0</v>
      </c>
    </row>
    <row r="2072" spans="1:5" x14ac:dyDescent="0.3">
      <c r="A2072" t="s">
        <v>4190</v>
      </c>
      <c r="B2072">
        <v>1</v>
      </c>
      <c r="C2072">
        <v>94</v>
      </c>
      <c r="D2072">
        <v>0</v>
      </c>
      <c r="E2072" t="b">
        <v>0</v>
      </c>
    </row>
    <row r="2073" spans="1:5" x14ac:dyDescent="0.3">
      <c r="A2073" t="s">
        <v>4191</v>
      </c>
      <c r="B2073">
        <v>1</v>
      </c>
      <c r="C2073">
        <v>73</v>
      </c>
      <c r="D2073">
        <v>1</v>
      </c>
      <c r="E2073" t="b">
        <v>0</v>
      </c>
    </row>
    <row r="2074" spans="1:5" x14ac:dyDescent="0.3">
      <c r="A2074" t="s">
        <v>4192</v>
      </c>
      <c r="B2074">
        <v>1</v>
      </c>
      <c r="C2074">
        <v>187</v>
      </c>
      <c r="D2074">
        <v>3</v>
      </c>
      <c r="E2074" t="b">
        <v>0</v>
      </c>
    </row>
    <row r="2075" spans="1:5" x14ac:dyDescent="0.3">
      <c r="A2075" t="s">
        <v>4193</v>
      </c>
      <c r="B2075">
        <v>1</v>
      </c>
      <c r="C2075">
        <v>23</v>
      </c>
      <c r="D2075">
        <v>1</v>
      </c>
      <c r="E2075" t="b">
        <v>0</v>
      </c>
    </row>
    <row r="2076" spans="1:5" x14ac:dyDescent="0.3">
      <c r="A2076" t="s">
        <v>201</v>
      </c>
      <c r="B2076">
        <v>1</v>
      </c>
      <c r="C2076">
        <v>175</v>
      </c>
      <c r="D2076">
        <v>2</v>
      </c>
      <c r="E2076" t="b">
        <v>0</v>
      </c>
    </row>
    <row r="2077" spans="1:5" x14ac:dyDescent="0.3">
      <c r="A2077" t="s">
        <v>202</v>
      </c>
      <c r="B2077">
        <v>2</v>
      </c>
      <c r="C2077">
        <v>234.5</v>
      </c>
      <c r="D2077">
        <v>0</v>
      </c>
      <c r="E2077" t="b">
        <v>0</v>
      </c>
    </row>
    <row r="2078" spans="1:5" x14ac:dyDescent="0.3">
      <c r="A2078" t="s">
        <v>4194</v>
      </c>
      <c r="B2078">
        <v>2</v>
      </c>
      <c r="C2078">
        <v>76</v>
      </c>
      <c r="D2078">
        <v>2.5</v>
      </c>
      <c r="E2078" t="b">
        <v>0</v>
      </c>
    </row>
    <row r="2079" spans="1:5" x14ac:dyDescent="0.3">
      <c r="A2079" t="s">
        <v>4195</v>
      </c>
      <c r="B2079">
        <v>1</v>
      </c>
      <c r="C2079">
        <v>120</v>
      </c>
      <c r="D2079">
        <v>4</v>
      </c>
      <c r="E2079" t="b">
        <v>0</v>
      </c>
    </row>
    <row r="2080" spans="1:5" x14ac:dyDescent="0.3">
      <c r="A2080" t="s">
        <v>4196</v>
      </c>
      <c r="B2080">
        <v>3</v>
      </c>
      <c r="C2080">
        <v>124.66666666666667</v>
      </c>
      <c r="D2080">
        <v>2</v>
      </c>
      <c r="E2080" t="b">
        <v>0</v>
      </c>
    </row>
    <row r="2081" spans="1:5" x14ac:dyDescent="0.3">
      <c r="A2081" t="s">
        <v>4197</v>
      </c>
      <c r="B2081">
        <v>1</v>
      </c>
      <c r="C2081">
        <v>24</v>
      </c>
      <c r="D2081">
        <v>0</v>
      </c>
      <c r="E2081" t="b">
        <v>0</v>
      </c>
    </row>
    <row r="2082" spans="1:5" x14ac:dyDescent="0.3">
      <c r="A2082" t="s">
        <v>203</v>
      </c>
      <c r="B2082">
        <v>1</v>
      </c>
      <c r="C2082">
        <v>121</v>
      </c>
      <c r="D2082">
        <v>2</v>
      </c>
      <c r="E2082" t="b">
        <v>0</v>
      </c>
    </row>
    <row r="2083" spans="1:5" x14ac:dyDescent="0.3">
      <c r="A2083" t="s">
        <v>4198</v>
      </c>
      <c r="B2083">
        <v>2</v>
      </c>
      <c r="C2083">
        <v>117.5</v>
      </c>
      <c r="D2083">
        <v>2</v>
      </c>
      <c r="E2083" t="b">
        <v>0</v>
      </c>
    </row>
    <row r="2084" spans="1:5" x14ac:dyDescent="0.3">
      <c r="A2084" t="s">
        <v>4199</v>
      </c>
      <c r="B2084">
        <v>1</v>
      </c>
      <c r="C2084">
        <v>74</v>
      </c>
      <c r="D2084">
        <v>0</v>
      </c>
      <c r="E2084" t="b">
        <v>0</v>
      </c>
    </row>
    <row r="2085" spans="1:5" x14ac:dyDescent="0.3">
      <c r="A2085" t="s">
        <v>4200</v>
      </c>
      <c r="B2085">
        <v>1</v>
      </c>
      <c r="C2085">
        <v>141</v>
      </c>
      <c r="D2085">
        <v>1</v>
      </c>
      <c r="E2085" t="b">
        <v>0</v>
      </c>
    </row>
    <row r="2086" spans="1:5" x14ac:dyDescent="0.3">
      <c r="A2086" t="s">
        <v>4201</v>
      </c>
      <c r="B2086">
        <v>4</v>
      </c>
      <c r="C2086">
        <v>139.75</v>
      </c>
      <c r="D2086">
        <v>3</v>
      </c>
      <c r="E2086" t="b">
        <v>0</v>
      </c>
    </row>
    <row r="2087" spans="1:5" x14ac:dyDescent="0.3">
      <c r="A2087" t="s">
        <v>204</v>
      </c>
      <c r="B2087">
        <v>4</v>
      </c>
      <c r="C2087">
        <v>23</v>
      </c>
      <c r="D2087">
        <v>0</v>
      </c>
      <c r="E2087" t="b">
        <v>0</v>
      </c>
    </row>
    <row r="2088" spans="1:5" x14ac:dyDescent="0.3">
      <c r="A2088" t="s">
        <v>205</v>
      </c>
      <c r="B2088">
        <v>10</v>
      </c>
      <c r="C2088">
        <v>78.5</v>
      </c>
      <c r="D2088">
        <v>1.1000000000000001</v>
      </c>
      <c r="E2088" t="b">
        <v>0</v>
      </c>
    </row>
    <row r="2089" spans="1:5" x14ac:dyDescent="0.3">
      <c r="A2089" t="s">
        <v>4202</v>
      </c>
      <c r="B2089">
        <v>1</v>
      </c>
      <c r="C2089">
        <v>38</v>
      </c>
      <c r="D2089">
        <v>0</v>
      </c>
      <c r="E2089" t="b">
        <v>0</v>
      </c>
    </row>
    <row r="2090" spans="1:5" x14ac:dyDescent="0.3">
      <c r="A2090" t="s">
        <v>4203</v>
      </c>
      <c r="B2090">
        <v>1</v>
      </c>
      <c r="C2090">
        <v>75</v>
      </c>
      <c r="D2090">
        <v>1</v>
      </c>
      <c r="E2090" t="b">
        <v>0</v>
      </c>
    </row>
    <row r="2091" spans="1:5" x14ac:dyDescent="0.3">
      <c r="A2091" t="s">
        <v>4204</v>
      </c>
      <c r="B2091">
        <v>1</v>
      </c>
      <c r="C2091">
        <v>220</v>
      </c>
      <c r="D2091">
        <v>0</v>
      </c>
      <c r="E2091" t="b">
        <v>0</v>
      </c>
    </row>
    <row r="2092" spans="1:5" x14ac:dyDescent="0.3">
      <c r="A2092" t="s">
        <v>4205</v>
      </c>
      <c r="B2092">
        <v>1</v>
      </c>
      <c r="C2092">
        <v>95</v>
      </c>
      <c r="D2092">
        <v>3</v>
      </c>
      <c r="E2092" t="b">
        <v>0</v>
      </c>
    </row>
    <row r="2093" spans="1:5" x14ac:dyDescent="0.3">
      <c r="A2093" t="s">
        <v>4206</v>
      </c>
      <c r="B2093">
        <v>1</v>
      </c>
      <c r="C2093">
        <v>85</v>
      </c>
      <c r="D2093">
        <v>0</v>
      </c>
      <c r="E2093" t="b">
        <v>0</v>
      </c>
    </row>
    <row r="2094" spans="1:5" x14ac:dyDescent="0.3">
      <c r="A2094" s="1" t="s">
        <v>4207</v>
      </c>
      <c r="B2094">
        <v>2</v>
      </c>
      <c r="C2094">
        <v>218.5</v>
      </c>
      <c r="D2094">
        <v>1</v>
      </c>
      <c r="E2094" t="b">
        <v>0</v>
      </c>
    </row>
    <row r="2095" spans="1:5" x14ac:dyDescent="0.3">
      <c r="A2095" t="s">
        <v>206</v>
      </c>
      <c r="B2095">
        <v>1</v>
      </c>
      <c r="C2095">
        <v>260</v>
      </c>
      <c r="D2095">
        <v>3</v>
      </c>
      <c r="E2095" t="b">
        <v>0</v>
      </c>
    </row>
    <row r="2096" spans="1:5" x14ac:dyDescent="0.3">
      <c r="A2096" t="s">
        <v>4208</v>
      </c>
      <c r="B2096">
        <v>1</v>
      </c>
      <c r="C2096">
        <v>24</v>
      </c>
      <c r="D2096">
        <v>0</v>
      </c>
      <c r="E2096" t="b">
        <v>0</v>
      </c>
    </row>
    <row r="2097" spans="1:5" x14ac:dyDescent="0.3">
      <c r="A2097" t="s">
        <v>4209</v>
      </c>
      <c r="B2097">
        <v>1</v>
      </c>
      <c r="C2097">
        <v>38</v>
      </c>
      <c r="D2097">
        <v>0</v>
      </c>
      <c r="E2097" t="b">
        <v>0</v>
      </c>
    </row>
    <row r="2098" spans="1:5" x14ac:dyDescent="0.3">
      <c r="A2098" t="s">
        <v>1808</v>
      </c>
      <c r="B2098">
        <v>1</v>
      </c>
      <c r="C2098">
        <v>75</v>
      </c>
      <c r="D2098">
        <v>1</v>
      </c>
      <c r="E2098" t="b">
        <v>0</v>
      </c>
    </row>
    <row r="2099" spans="1:5" x14ac:dyDescent="0.3">
      <c r="A2099" t="s">
        <v>4210</v>
      </c>
      <c r="B2099">
        <v>1</v>
      </c>
      <c r="C2099">
        <v>30</v>
      </c>
      <c r="D2099">
        <v>0</v>
      </c>
      <c r="E2099" t="b">
        <v>0</v>
      </c>
    </row>
    <row r="2100" spans="1:5" x14ac:dyDescent="0.3">
      <c r="A2100" t="s">
        <v>4211</v>
      </c>
      <c r="B2100">
        <v>1</v>
      </c>
      <c r="C2100">
        <v>23</v>
      </c>
      <c r="D2100">
        <v>1</v>
      </c>
      <c r="E2100" t="b">
        <v>0</v>
      </c>
    </row>
    <row r="2101" spans="1:5" x14ac:dyDescent="0.3">
      <c r="A2101" t="s">
        <v>4212</v>
      </c>
      <c r="B2101">
        <v>1</v>
      </c>
      <c r="C2101">
        <v>26</v>
      </c>
      <c r="D2101">
        <v>0</v>
      </c>
      <c r="E2101" t="b">
        <v>0</v>
      </c>
    </row>
    <row r="2102" spans="1:5" x14ac:dyDescent="0.3">
      <c r="A2102" t="s">
        <v>4213</v>
      </c>
      <c r="B2102">
        <v>3</v>
      </c>
      <c r="C2102">
        <v>135.66666666666666</v>
      </c>
      <c r="D2102">
        <v>1.3333333333333333</v>
      </c>
      <c r="E2102" t="b">
        <v>0</v>
      </c>
    </row>
    <row r="2103" spans="1:5" x14ac:dyDescent="0.3">
      <c r="A2103" t="s">
        <v>4214</v>
      </c>
      <c r="B2103">
        <v>4</v>
      </c>
      <c r="C2103">
        <v>111.25</v>
      </c>
      <c r="D2103">
        <v>3</v>
      </c>
      <c r="E2103" t="b">
        <v>0</v>
      </c>
    </row>
    <row r="2104" spans="1:5" x14ac:dyDescent="0.3">
      <c r="A2104" t="s">
        <v>4215</v>
      </c>
      <c r="B2104">
        <v>1</v>
      </c>
      <c r="C2104">
        <v>33</v>
      </c>
      <c r="D2104">
        <v>4</v>
      </c>
      <c r="E2104" t="b">
        <v>0</v>
      </c>
    </row>
    <row r="2105" spans="1:5" x14ac:dyDescent="0.3">
      <c r="A2105" t="s">
        <v>4216</v>
      </c>
      <c r="B2105">
        <v>1</v>
      </c>
      <c r="C2105">
        <v>282</v>
      </c>
      <c r="D2105">
        <v>4</v>
      </c>
      <c r="E2105" t="b">
        <v>0</v>
      </c>
    </row>
    <row r="2106" spans="1:5" x14ac:dyDescent="0.3">
      <c r="A2106" t="s">
        <v>4217</v>
      </c>
      <c r="B2106">
        <v>1</v>
      </c>
      <c r="C2106">
        <v>93</v>
      </c>
      <c r="D2106">
        <v>3</v>
      </c>
      <c r="E2106" t="b">
        <v>0</v>
      </c>
    </row>
    <row r="2107" spans="1:5" x14ac:dyDescent="0.3">
      <c r="A2107" t="s">
        <v>4218</v>
      </c>
      <c r="B2107">
        <v>1</v>
      </c>
      <c r="C2107">
        <v>150</v>
      </c>
      <c r="D2107">
        <v>5</v>
      </c>
      <c r="E2107" t="b">
        <v>0</v>
      </c>
    </row>
    <row r="2108" spans="1:5" x14ac:dyDescent="0.3">
      <c r="A2108" t="s">
        <v>4219</v>
      </c>
      <c r="B2108">
        <v>1</v>
      </c>
      <c r="C2108">
        <v>60</v>
      </c>
      <c r="D2108">
        <v>0</v>
      </c>
      <c r="E2108" t="b">
        <v>0</v>
      </c>
    </row>
    <row r="2109" spans="1:5" x14ac:dyDescent="0.3">
      <c r="A2109" t="s">
        <v>4220</v>
      </c>
      <c r="B2109">
        <v>1</v>
      </c>
      <c r="C2109">
        <v>61</v>
      </c>
      <c r="D2109">
        <v>2</v>
      </c>
      <c r="E2109" t="b">
        <v>0</v>
      </c>
    </row>
    <row r="2110" spans="1:5" x14ac:dyDescent="0.3">
      <c r="A2110" t="s">
        <v>4221</v>
      </c>
      <c r="B2110">
        <v>1</v>
      </c>
      <c r="C2110">
        <v>77</v>
      </c>
      <c r="D2110">
        <v>0</v>
      </c>
      <c r="E2110" t="b">
        <v>0</v>
      </c>
    </row>
    <row r="2111" spans="1:5" x14ac:dyDescent="0.3">
      <c r="A2111" t="s">
        <v>4222</v>
      </c>
      <c r="B2111">
        <v>3</v>
      </c>
      <c r="C2111">
        <v>154</v>
      </c>
      <c r="D2111">
        <v>1.3333333333333333</v>
      </c>
      <c r="E2111" t="b">
        <v>0</v>
      </c>
    </row>
    <row r="2112" spans="1:5" x14ac:dyDescent="0.3">
      <c r="A2112" t="s">
        <v>4223</v>
      </c>
      <c r="B2112">
        <v>1</v>
      </c>
      <c r="C2112">
        <v>120</v>
      </c>
      <c r="D2112">
        <v>0</v>
      </c>
      <c r="E2112" t="b">
        <v>0</v>
      </c>
    </row>
    <row r="2113" spans="1:5" x14ac:dyDescent="0.3">
      <c r="A2113" t="s">
        <v>4224</v>
      </c>
      <c r="B2113">
        <v>3</v>
      </c>
      <c r="C2113">
        <v>205.33333333333334</v>
      </c>
      <c r="D2113">
        <v>1.6666666666666667</v>
      </c>
      <c r="E2113" t="b">
        <v>0</v>
      </c>
    </row>
    <row r="2114" spans="1:5" x14ac:dyDescent="0.3">
      <c r="A2114" t="s">
        <v>1809</v>
      </c>
      <c r="B2114">
        <v>1</v>
      </c>
      <c r="C2114">
        <v>22</v>
      </c>
      <c r="D2114">
        <v>0</v>
      </c>
      <c r="E2114" t="b">
        <v>0</v>
      </c>
    </row>
    <row r="2115" spans="1:5" x14ac:dyDescent="0.3">
      <c r="A2115" t="s">
        <v>207</v>
      </c>
      <c r="B2115">
        <v>1</v>
      </c>
      <c r="C2115">
        <v>796</v>
      </c>
      <c r="D2115">
        <v>5</v>
      </c>
      <c r="E2115" t="b">
        <v>0</v>
      </c>
    </row>
    <row r="2116" spans="1:5" x14ac:dyDescent="0.3">
      <c r="A2116" t="s">
        <v>4225</v>
      </c>
      <c r="B2116">
        <v>1</v>
      </c>
      <c r="C2116">
        <v>37</v>
      </c>
      <c r="D2116">
        <v>0</v>
      </c>
      <c r="E2116" t="b">
        <v>0</v>
      </c>
    </row>
    <row r="2117" spans="1:5" x14ac:dyDescent="0.3">
      <c r="A2117" t="s">
        <v>4226</v>
      </c>
      <c r="B2117">
        <v>1</v>
      </c>
      <c r="C2117">
        <v>94</v>
      </c>
      <c r="D2117">
        <v>3</v>
      </c>
      <c r="E2117" t="b">
        <v>0</v>
      </c>
    </row>
    <row r="2118" spans="1:5" x14ac:dyDescent="0.3">
      <c r="A2118" t="s">
        <v>1810</v>
      </c>
      <c r="B2118">
        <v>1</v>
      </c>
      <c r="C2118">
        <v>14</v>
      </c>
      <c r="D2118">
        <v>0</v>
      </c>
      <c r="E2118" t="b">
        <v>0</v>
      </c>
    </row>
    <row r="2119" spans="1:5" x14ac:dyDescent="0.3">
      <c r="A2119" t="s">
        <v>4227</v>
      </c>
      <c r="B2119">
        <v>4</v>
      </c>
      <c r="C2119">
        <v>157.75</v>
      </c>
      <c r="D2119">
        <v>2.75</v>
      </c>
      <c r="E2119" t="b">
        <v>0</v>
      </c>
    </row>
    <row r="2120" spans="1:5" x14ac:dyDescent="0.3">
      <c r="A2120" t="s">
        <v>4228</v>
      </c>
      <c r="B2120">
        <v>1</v>
      </c>
      <c r="C2120">
        <v>176</v>
      </c>
      <c r="D2120">
        <v>3</v>
      </c>
      <c r="E2120" t="b">
        <v>0</v>
      </c>
    </row>
    <row r="2121" spans="1:5" x14ac:dyDescent="0.3">
      <c r="A2121" t="s">
        <v>4229</v>
      </c>
      <c r="B2121">
        <v>4</v>
      </c>
      <c r="C2121">
        <v>151</v>
      </c>
      <c r="D2121">
        <v>1.25</v>
      </c>
      <c r="E2121" t="b">
        <v>0</v>
      </c>
    </row>
    <row r="2122" spans="1:5" x14ac:dyDescent="0.3">
      <c r="A2122" t="s">
        <v>4230</v>
      </c>
      <c r="B2122">
        <v>2</v>
      </c>
      <c r="C2122">
        <v>199.5</v>
      </c>
      <c r="D2122">
        <v>1.5</v>
      </c>
      <c r="E2122" t="b">
        <v>0</v>
      </c>
    </row>
    <row r="2123" spans="1:5" x14ac:dyDescent="0.3">
      <c r="A2123" t="s">
        <v>4231</v>
      </c>
      <c r="B2123">
        <v>2</v>
      </c>
      <c r="C2123">
        <v>347.5</v>
      </c>
      <c r="D2123">
        <v>2.5</v>
      </c>
      <c r="E2123" t="b">
        <v>0</v>
      </c>
    </row>
    <row r="2124" spans="1:5" x14ac:dyDescent="0.3">
      <c r="A2124" t="s">
        <v>4232</v>
      </c>
      <c r="B2124">
        <v>1</v>
      </c>
      <c r="C2124">
        <v>204</v>
      </c>
      <c r="D2124">
        <v>2</v>
      </c>
      <c r="E2124" t="b">
        <v>0</v>
      </c>
    </row>
    <row r="2125" spans="1:5" x14ac:dyDescent="0.3">
      <c r="A2125" t="s">
        <v>4233</v>
      </c>
      <c r="B2125">
        <v>1</v>
      </c>
      <c r="C2125">
        <v>1</v>
      </c>
      <c r="D2125">
        <v>0</v>
      </c>
      <c r="E2125" t="b">
        <v>0</v>
      </c>
    </row>
    <row r="2126" spans="1:5" x14ac:dyDescent="0.3">
      <c r="A2126" t="s">
        <v>4234</v>
      </c>
      <c r="B2126">
        <v>1</v>
      </c>
      <c r="C2126">
        <v>60</v>
      </c>
      <c r="D2126">
        <v>1</v>
      </c>
      <c r="E2126" t="b">
        <v>0</v>
      </c>
    </row>
    <row r="2127" spans="1:5" x14ac:dyDescent="0.3">
      <c r="A2127" t="s">
        <v>4235</v>
      </c>
      <c r="B2127">
        <v>1</v>
      </c>
      <c r="C2127">
        <v>85</v>
      </c>
      <c r="D2127">
        <v>1</v>
      </c>
      <c r="E2127" t="b">
        <v>0</v>
      </c>
    </row>
    <row r="2128" spans="1:5" x14ac:dyDescent="0.3">
      <c r="A2128" t="s">
        <v>4236</v>
      </c>
      <c r="B2128">
        <v>1</v>
      </c>
      <c r="C2128">
        <v>37</v>
      </c>
      <c r="D2128">
        <v>0</v>
      </c>
      <c r="E2128" t="b">
        <v>0</v>
      </c>
    </row>
    <row r="2129" spans="1:5" x14ac:dyDescent="0.3">
      <c r="A2129" t="s">
        <v>208</v>
      </c>
      <c r="B2129">
        <v>1</v>
      </c>
      <c r="C2129">
        <v>30</v>
      </c>
      <c r="D2129">
        <v>0</v>
      </c>
      <c r="E2129" t="b">
        <v>0</v>
      </c>
    </row>
    <row r="2130" spans="1:5" x14ac:dyDescent="0.3">
      <c r="A2130" t="s">
        <v>4237</v>
      </c>
      <c r="B2130">
        <v>1</v>
      </c>
      <c r="C2130">
        <v>61</v>
      </c>
      <c r="D2130">
        <v>1</v>
      </c>
      <c r="E2130" t="b">
        <v>0</v>
      </c>
    </row>
    <row r="2131" spans="1:5" x14ac:dyDescent="0.3">
      <c r="A2131" t="s">
        <v>4238</v>
      </c>
      <c r="B2131">
        <v>2</v>
      </c>
      <c r="C2131">
        <v>72</v>
      </c>
      <c r="D2131">
        <v>0</v>
      </c>
      <c r="E2131" t="b">
        <v>0</v>
      </c>
    </row>
    <row r="2132" spans="1:5" x14ac:dyDescent="0.3">
      <c r="A2132" t="s">
        <v>4239</v>
      </c>
      <c r="B2132">
        <v>2</v>
      </c>
      <c r="C2132">
        <v>263</v>
      </c>
      <c r="D2132">
        <v>2.5</v>
      </c>
      <c r="E2132" t="b">
        <v>0</v>
      </c>
    </row>
    <row r="2133" spans="1:5" x14ac:dyDescent="0.3">
      <c r="A2133" t="s">
        <v>1811</v>
      </c>
      <c r="B2133">
        <v>1</v>
      </c>
      <c r="C2133">
        <v>89</v>
      </c>
      <c r="D2133">
        <v>2</v>
      </c>
      <c r="E2133" t="b">
        <v>0</v>
      </c>
    </row>
    <row r="2134" spans="1:5" x14ac:dyDescent="0.3">
      <c r="A2134" t="s">
        <v>4240</v>
      </c>
      <c r="B2134">
        <v>1</v>
      </c>
      <c r="C2134">
        <v>24</v>
      </c>
      <c r="D2134">
        <v>0</v>
      </c>
      <c r="E2134" t="b">
        <v>0</v>
      </c>
    </row>
    <row r="2135" spans="1:5" x14ac:dyDescent="0.3">
      <c r="A2135" t="s">
        <v>4241</v>
      </c>
      <c r="B2135">
        <v>1</v>
      </c>
      <c r="C2135">
        <v>29</v>
      </c>
      <c r="D2135">
        <v>1</v>
      </c>
      <c r="E2135" t="b">
        <v>0</v>
      </c>
    </row>
    <row r="2136" spans="1:5" x14ac:dyDescent="0.3">
      <c r="A2136" t="s">
        <v>4242</v>
      </c>
      <c r="B2136">
        <v>1</v>
      </c>
      <c r="C2136">
        <v>301</v>
      </c>
      <c r="D2136">
        <v>0</v>
      </c>
      <c r="E2136" t="b">
        <v>0</v>
      </c>
    </row>
    <row r="2137" spans="1:5" x14ac:dyDescent="0.3">
      <c r="A2137" t="s">
        <v>209</v>
      </c>
      <c r="B2137">
        <v>1</v>
      </c>
      <c r="C2137">
        <v>125</v>
      </c>
      <c r="D2137">
        <v>4</v>
      </c>
      <c r="E2137" t="b">
        <v>0</v>
      </c>
    </row>
    <row r="2138" spans="1:5" x14ac:dyDescent="0.3">
      <c r="A2138" t="s">
        <v>4243</v>
      </c>
      <c r="B2138">
        <v>1</v>
      </c>
      <c r="C2138">
        <v>80</v>
      </c>
      <c r="D2138">
        <v>1</v>
      </c>
      <c r="E2138" t="b">
        <v>0</v>
      </c>
    </row>
    <row r="2139" spans="1:5" x14ac:dyDescent="0.3">
      <c r="A2139" t="s">
        <v>210</v>
      </c>
      <c r="B2139">
        <v>1</v>
      </c>
      <c r="C2139">
        <v>4169</v>
      </c>
      <c r="D2139">
        <v>5</v>
      </c>
      <c r="E2139" t="b">
        <v>0</v>
      </c>
    </row>
    <row r="2140" spans="1:5" x14ac:dyDescent="0.3">
      <c r="A2140" t="s">
        <v>1812</v>
      </c>
      <c r="B2140">
        <v>4</v>
      </c>
      <c r="C2140">
        <v>431.75</v>
      </c>
      <c r="D2140">
        <v>2</v>
      </c>
      <c r="E2140" t="b">
        <v>0</v>
      </c>
    </row>
    <row r="2141" spans="1:5" x14ac:dyDescent="0.3">
      <c r="A2141" t="s">
        <v>4244</v>
      </c>
      <c r="B2141">
        <v>2</v>
      </c>
      <c r="C2141">
        <v>192.5</v>
      </c>
      <c r="D2141">
        <v>0</v>
      </c>
      <c r="E2141" t="b">
        <v>0</v>
      </c>
    </row>
    <row r="2142" spans="1:5" x14ac:dyDescent="0.3">
      <c r="A2142" t="s">
        <v>4245</v>
      </c>
      <c r="B2142">
        <v>5</v>
      </c>
      <c r="C2142">
        <v>409.2</v>
      </c>
      <c r="D2142">
        <v>1.8</v>
      </c>
      <c r="E2142" t="b">
        <v>0</v>
      </c>
    </row>
    <row r="2143" spans="1:5" x14ac:dyDescent="0.3">
      <c r="A2143" t="s">
        <v>4246</v>
      </c>
      <c r="B2143">
        <v>1</v>
      </c>
      <c r="C2143">
        <v>292</v>
      </c>
      <c r="D2143">
        <v>3</v>
      </c>
      <c r="E2143" t="b">
        <v>0</v>
      </c>
    </row>
    <row r="2144" spans="1:5" x14ac:dyDescent="0.3">
      <c r="A2144" t="s">
        <v>4247</v>
      </c>
      <c r="B2144">
        <v>1</v>
      </c>
      <c r="C2144">
        <v>81</v>
      </c>
      <c r="D2144">
        <v>1</v>
      </c>
      <c r="E2144" t="b">
        <v>0</v>
      </c>
    </row>
    <row r="2145" spans="1:5" x14ac:dyDescent="0.3">
      <c r="A2145" t="s">
        <v>4248</v>
      </c>
      <c r="B2145">
        <v>1</v>
      </c>
      <c r="C2145">
        <v>250</v>
      </c>
      <c r="D2145">
        <v>5</v>
      </c>
      <c r="E2145" t="b">
        <v>0</v>
      </c>
    </row>
    <row r="2146" spans="1:5" x14ac:dyDescent="0.3">
      <c r="A2146" t="s">
        <v>4249</v>
      </c>
      <c r="B2146">
        <v>2</v>
      </c>
      <c r="C2146">
        <v>177</v>
      </c>
      <c r="D2146">
        <v>0</v>
      </c>
      <c r="E2146" t="b">
        <v>0</v>
      </c>
    </row>
    <row r="2147" spans="1:5" x14ac:dyDescent="0.3">
      <c r="A2147" t="s">
        <v>4250</v>
      </c>
      <c r="B2147">
        <v>1</v>
      </c>
      <c r="C2147">
        <v>18</v>
      </c>
      <c r="D2147">
        <v>0</v>
      </c>
      <c r="E2147" t="b">
        <v>0</v>
      </c>
    </row>
    <row r="2148" spans="1:5" x14ac:dyDescent="0.3">
      <c r="A2148" t="s">
        <v>4251</v>
      </c>
      <c r="B2148">
        <v>1</v>
      </c>
      <c r="C2148">
        <v>143</v>
      </c>
      <c r="D2148">
        <v>1</v>
      </c>
      <c r="E2148" t="b">
        <v>0</v>
      </c>
    </row>
    <row r="2149" spans="1:5" x14ac:dyDescent="0.3">
      <c r="A2149" t="s">
        <v>4252</v>
      </c>
      <c r="B2149">
        <v>1</v>
      </c>
      <c r="C2149">
        <v>91</v>
      </c>
      <c r="D2149">
        <v>2</v>
      </c>
      <c r="E2149" t="b">
        <v>0</v>
      </c>
    </row>
    <row r="2150" spans="1:5" x14ac:dyDescent="0.3">
      <c r="A2150" t="s">
        <v>4253</v>
      </c>
      <c r="B2150">
        <v>2</v>
      </c>
      <c r="C2150">
        <v>458</v>
      </c>
      <c r="D2150">
        <v>1</v>
      </c>
      <c r="E2150" t="b">
        <v>0</v>
      </c>
    </row>
    <row r="2151" spans="1:5" x14ac:dyDescent="0.3">
      <c r="A2151" t="s">
        <v>4254</v>
      </c>
      <c r="B2151">
        <v>1</v>
      </c>
      <c r="C2151">
        <v>513</v>
      </c>
      <c r="D2151">
        <v>0</v>
      </c>
      <c r="E2151" t="b">
        <v>0</v>
      </c>
    </row>
    <row r="2152" spans="1:5" x14ac:dyDescent="0.3">
      <c r="A2152" t="s">
        <v>4255</v>
      </c>
      <c r="B2152">
        <v>2</v>
      </c>
      <c r="C2152">
        <v>248.5</v>
      </c>
      <c r="D2152">
        <v>0</v>
      </c>
      <c r="E2152" t="b">
        <v>0</v>
      </c>
    </row>
    <row r="2153" spans="1:5" x14ac:dyDescent="0.3">
      <c r="A2153" t="s">
        <v>4256</v>
      </c>
      <c r="B2153">
        <v>1</v>
      </c>
      <c r="C2153">
        <v>56</v>
      </c>
      <c r="D2153">
        <v>1</v>
      </c>
      <c r="E2153" t="b">
        <v>0</v>
      </c>
    </row>
    <row r="2154" spans="1:5" x14ac:dyDescent="0.3">
      <c r="A2154" t="s">
        <v>4257</v>
      </c>
      <c r="B2154">
        <v>1</v>
      </c>
      <c r="C2154">
        <v>461</v>
      </c>
      <c r="D2154">
        <v>0</v>
      </c>
      <c r="E2154" t="b">
        <v>0</v>
      </c>
    </row>
    <row r="2155" spans="1:5" x14ac:dyDescent="0.3">
      <c r="A2155" t="s">
        <v>4258</v>
      </c>
      <c r="B2155">
        <v>2</v>
      </c>
      <c r="C2155">
        <v>246.5</v>
      </c>
      <c r="D2155">
        <v>3.5</v>
      </c>
      <c r="E2155" t="b">
        <v>0</v>
      </c>
    </row>
    <row r="2156" spans="1:5" x14ac:dyDescent="0.3">
      <c r="A2156" s="1" t="s">
        <v>4259</v>
      </c>
      <c r="B2156">
        <v>2</v>
      </c>
      <c r="C2156">
        <v>76</v>
      </c>
      <c r="D2156">
        <v>0</v>
      </c>
      <c r="E2156" t="b">
        <v>0</v>
      </c>
    </row>
    <row r="2157" spans="1:5" x14ac:dyDescent="0.3">
      <c r="A2157" t="s">
        <v>4260</v>
      </c>
      <c r="B2157">
        <v>1</v>
      </c>
      <c r="C2157">
        <v>115</v>
      </c>
      <c r="D2157">
        <v>4</v>
      </c>
      <c r="E2157" t="b">
        <v>0</v>
      </c>
    </row>
    <row r="2158" spans="1:5" x14ac:dyDescent="0.3">
      <c r="A2158" t="s">
        <v>4261</v>
      </c>
      <c r="B2158">
        <v>1</v>
      </c>
      <c r="C2158">
        <v>215</v>
      </c>
      <c r="D2158">
        <v>0</v>
      </c>
      <c r="E2158" t="b">
        <v>0</v>
      </c>
    </row>
    <row r="2159" spans="1:5" x14ac:dyDescent="0.3">
      <c r="A2159" t="s">
        <v>211</v>
      </c>
      <c r="B2159">
        <v>1</v>
      </c>
      <c r="C2159">
        <v>223</v>
      </c>
      <c r="D2159">
        <v>5</v>
      </c>
      <c r="E2159" t="b">
        <v>0</v>
      </c>
    </row>
    <row r="2160" spans="1:5" x14ac:dyDescent="0.3">
      <c r="A2160" t="s">
        <v>1813</v>
      </c>
      <c r="B2160">
        <v>2</v>
      </c>
      <c r="C2160">
        <v>247.5</v>
      </c>
      <c r="D2160">
        <v>4</v>
      </c>
      <c r="E2160" t="b">
        <v>0</v>
      </c>
    </row>
    <row r="2161" spans="1:5" x14ac:dyDescent="0.3">
      <c r="A2161" t="s">
        <v>4262</v>
      </c>
      <c r="B2161">
        <v>1</v>
      </c>
      <c r="C2161">
        <v>23</v>
      </c>
      <c r="D2161">
        <v>0</v>
      </c>
      <c r="E2161" t="b">
        <v>0</v>
      </c>
    </row>
    <row r="2162" spans="1:5" x14ac:dyDescent="0.3">
      <c r="A2162" t="s">
        <v>4263</v>
      </c>
      <c r="B2162">
        <v>1</v>
      </c>
      <c r="C2162">
        <v>236</v>
      </c>
      <c r="D2162">
        <v>2</v>
      </c>
      <c r="E2162" t="b">
        <v>0</v>
      </c>
    </row>
    <row r="2163" spans="1:5" x14ac:dyDescent="0.3">
      <c r="A2163" t="s">
        <v>1814</v>
      </c>
      <c r="B2163">
        <v>1</v>
      </c>
      <c r="C2163">
        <v>76</v>
      </c>
      <c r="D2163">
        <v>0</v>
      </c>
      <c r="E2163" t="b">
        <v>0</v>
      </c>
    </row>
    <row r="2164" spans="1:5" x14ac:dyDescent="0.3">
      <c r="A2164" t="s">
        <v>1556</v>
      </c>
      <c r="B2164">
        <v>1</v>
      </c>
      <c r="C2164">
        <v>504</v>
      </c>
      <c r="D2164">
        <v>2</v>
      </c>
      <c r="E2164" t="b">
        <v>0</v>
      </c>
    </row>
    <row r="2165" spans="1:5" x14ac:dyDescent="0.3">
      <c r="A2165" t="s">
        <v>4264</v>
      </c>
      <c r="B2165">
        <v>1</v>
      </c>
      <c r="C2165">
        <v>1053</v>
      </c>
      <c r="D2165">
        <v>4</v>
      </c>
      <c r="E2165" t="b">
        <v>0</v>
      </c>
    </row>
    <row r="2166" spans="1:5" x14ac:dyDescent="0.3">
      <c r="A2166" t="s">
        <v>4265</v>
      </c>
      <c r="B2166">
        <v>1</v>
      </c>
      <c r="C2166">
        <v>373</v>
      </c>
      <c r="D2166">
        <v>4</v>
      </c>
      <c r="E2166" t="b">
        <v>0</v>
      </c>
    </row>
    <row r="2167" spans="1:5" x14ac:dyDescent="0.3">
      <c r="A2167" t="s">
        <v>4266</v>
      </c>
      <c r="B2167">
        <v>1</v>
      </c>
      <c r="C2167">
        <v>41</v>
      </c>
      <c r="D2167">
        <v>0</v>
      </c>
      <c r="E2167" t="b">
        <v>0</v>
      </c>
    </row>
    <row r="2168" spans="1:5" x14ac:dyDescent="0.3">
      <c r="A2168" t="s">
        <v>212</v>
      </c>
      <c r="B2168">
        <v>1</v>
      </c>
      <c r="C2168">
        <v>277</v>
      </c>
      <c r="D2168">
        <v>0</v>
      </c>
      <c r="E2168" t="b">
        <v>0</v>
      </c>
    </row>
    <row r="2169" spans="1:5" x14ac:dyDescent="0.3">
      <c r="A2169" t="s">
        <v>4267</v>
      </c>
      <c r="B2169">
        <v>1</v>
      </c>
      <c r="C2169">
        <v>22</v>
      </c>
      <c r="D2169">
        <v>0</v>
      </c>
      <c r="E2169" t="b">
        <v>0</v>
      </c>
    </row>
    <row r="2170" spans="1:5" x14ac:dyDescent="0.3">
      <c r="A2170" t="s">
        <v>213</v>
      </c>
      <c r="B2170">
        <v>2</v>
      </c>
      <c r="C2170">
        <v>177.5</v>
      </c>
      <c r="D2170">
        <v>0</v>
      </c>
      <c r="E2170" t="b">
        <v>0</v>
      </c>
    </row>
    <row r="2171" spans="1:5" x14ac:dyDescent="0.3">
      <c r="A2171" t="s">
        <v>4268</v>
      </c>
      <c r="B2171">
        <v>3</v>
      </c>
      <c r="C2171">
        <v>249</v>
      </c>
      <c r="D2171">
        <v>0.66666666666666663</v>
      </c>
      <c r="E2171" t="b">
        <v>0</v>
      </c>
    </row>
    <row r="2172" spans="1:5" x14ac:dyDescent="0.3">
      <c r="A2172" t="s">
        <v>4269</v>
      </c>
      <c r="B2172">
        <v>1</v>
      </c>
      <c r="C2172">
        <v>61</v>
      </c>
      <c r="D2172">
        <v>4</v>
      </c>
      <c r="E2172" t="b">
        <v>0</v>
      </c>
    </row>
    <row r="2173" spans="1:5" x14ac:dyDescent="0.3">
      <c r="A2173" t="s">
        <v>4270</v>
      </c>
      <c r="B2173">
        <v>1</v>
      </c>
      <c r="C2173">
        <v>60</v>
      </c>
      <c r="D2173">
        <v>0</v>
      </c>
      <c r="E2173" t="b">
        <v>0</v>
      </c>
    </row>
    <row r="2174" spans="1:5" x14ac:dyDescent="0.3">
      <c r="A2174" t="s">
        <v>1815</v>
      </c>
      <c r="B2174">
        <v>1</v>
      </c>
      <c r="C2174">
        <v>77</v>
      </c>
      <c r="D2174">
        <v>1</v>
      </c>
      <c r="E2174" t="b">
        <v>0</v>
      </c>
    </row>
    <row r="2175" spans="1:5" x14ac:dyDescent="0.3">
      <c r="A2175" t="s">
        <v>4271</v>
      </c>
      <c r="B2175">
        <v>1</v>
      </c>
      <c r="C2175">
        <v>19</v>
      </c>
      <c r="D2175">
        <v>0</v>
      </c>
      <c r="E2175" t="b">
        <v>0</v>
      </c>
    </row>
    <row r="2176" spans="1:5" x14ac:dyDescent="0.3">
      <c r="A2176" t="s">
        <v>4272</v>
      </c>
      <c r="B2176">
        <v>4</v>
      </c>
      <c r="C2176">
        <v>361.25</v>
      </c>
      <c r="D2176">
        <v>1.75</v>
      </c>
      <c r="E2176" t="b">
        <v>0</v>
      </c>
    </row>
    <row r="2177" spans="1:5" x14ac:dyDescent="0.3">
      <c r="A2177" t="s">
        <v>214</v>
      </c>
      <c r="B2177">
        <v>1</v>
      </c>
      <c r="C2177">
        <v>75</v>
      </c>
      <c r="D2177">
        <v>1</v>
      </c>
      <c r="E2177" t="b">
        <v>0</v>
      </c>
    </row>
    <row r="2178" spans="1:5" x14ac:dyDescent="0.3">
      <c r="A2178" t="s">
        <v>4273</v>
      </c>
      <c r="B2178">
        <v>1</v>
      </c>
      <c r="C2178">
        <v>25</v>
      </c>
      <c r="D2178">
        <v>5</v>
      </c>
      <c r="E2178" t="b">
        <v>0</v>
      </c>
    </row>
    <row r="2179" spans="1:5" x14ac:dyDescent="0.3">
      <c r="A2179" t="s">
        <v>4274</v>
      </c>
      <c r="B2179">
        <v>2</v>
      </c>
      <c r="C2179">
        <v>146.5</v>
      </c>
      <c r="D2179">
        <v>3.5</v>
      </c>
      <c r="E2179" t="b">
        <v>0</v>
      </c>
    </row>
    <row r="2180" spans="1:5" x14ac:dyDescent="0.3">
      <c r="A2180" t="s">
        <v>1374</v>
      </c>
      <c r="B2180">
        <v>3</v>
      </c>
      <c r="C2180">
        <v>75.333333333333329</v>
      </c>
      <c r="D2180">
        <v>2.6666666666666665</v>
      </c>
      <c r="E2180" t="b">
        <v>0</v>
      </c>
    </row>
    <row r="2181" spans="1:5" x14ac:dyDescent="0.3">
      <c r="A2181" t="s">
        <v>4275</v>
      </c>
      <c r="B2181">
        <v>1</v>
      </c>
      <c r="C2181">
        <v>30</v>
      </c>
      <c r="D2181">
        <v>0</v>
      </c>
      <c r="E2181" t="b">
        <v>0</v>
      </c>
    </row>
    <row r="2182" spans="1:5" x14ac:dyDescent="0.3">
      <c r="A2182" t="s">
        <v>215</v>
      </c>
      <c r="B2182">
        <v>1</v>
      </c>
      <c r="C2182">
        <v>380</v>
      </c>
      <c r="D2182">
        <v>0</v>
      </c>
      <c r="E2182" t="b">
        <v>0</v>
      </c>
    </row>
    <row r="2183" spans="1:5" x14ac:dyDescent="0.3">
      <c r="A2183" t="s">
        <v>216</v>
      </c>
      <c r="B2183">
        <v>1</v>
      </c>
      <c r="C2183">
        <v>12</v>
      </c>
      <c r="D2183">
        <v>0</v>
      </c>
      <c r="E2183" t="b">
        <v>0</v>
      </c>
    </row>
    <row r="2184" spans="1:5" x14ac:dyDescent="0.3">
      <c r="A2184" t="s">
        <v>4276</v>
      </c>
      <c r="B2184">
        <v>1</v>
      </c>
      <c r="C2184">
        <v>108</v>
      </c>
      <c r="D2184">
        <v>2</v>
      </c>
      <c r="E2184" t="b">
        <v>0</v>
      </c>
    </row>
    <row r="2185" spans="1:5" x14ac:dyDescent="0.3">
      <c r="A2185" t="s">
        <v>4277</v>
      </c>
      <c r="B2185">
        <v>1</v>
      </c>
      <c r="C2185">
        <v>82</v>
      </c>
      <c r="D2185">
        <v>5</v>
      </c>
      <c r="E2185" t="b">
        <v>0</v>
      </c>
    </row>
    <row r="2186" spans="1:5" x14ac:dyDescent="0.3">
      <c r="A2186" t="s">
        <v>4278</v>
      </c>
      <c r="B2186">
        <v>1</v>
      </c>
      <c r="C2186">
        <v>25</v>
      </c>
      <c r="D2186">
        <v>0</v>
      </c>
      <c r="E2186" t="b">
        <v>0</v>
      </c>
    </row>
    <row r="2187" spans="1:5" x14ac:dyDescent="0.3">
      <c r="A2187" t="s">
        <v>4279</v>
      </c>
      <c r="B2187">
        <v>1</v>
      </c>
      <c r="C2187">
        <v>120</v>
      </c>
      <c r="D2187">
        <v>2</v>
      </c>
      <c r="E2187" t="b">
        <v>0</v>
      </c>
    </row>
    <row r="2188" spans="1:5" x14ac:dyDescent="0.3">
      <c r="A2188" t="s">
        <v>4280</v>
      </c>
      <c r="B2188">
        <v>1</v>
      </c>
      <c r="C2188">
        <v>47</v>
      </c>
      <c r="D2188">
        <v>0</v>
      </c>
      <c r="E2188" t="b">
        <v>0</v>
      </c>
    </row>
    <row r="2189" spans="1:5" x14ac:dyDescent="0.3">
      <c r="A2189" t="s">
        <v>4281</v>
      </c>
      <c r="B2189">
        <v>1</v>
      </c>
      <c r="C2189">
        <v>88</v>
      </c>
      <c r="D2189">
        <v>1</v>
      </c>
      <c r="E2189" t="b">
        <v>0</v>
      </c>
    </row>
    <row r="2190" spans="1:5" x14ac:dyDescent="0.3">
      <c r="A2190" t="s">
        <v>4282</v>
      </c>
      <c r="B2190">
        <v>1</v>
      </c>
      <c r="C2190">
        <v>36</v>
      </c>
      <c r="D2190">
        <v>0</v>
      </c>
      <c r="E2190" t="b">
        <v>0</v>
      </c>
    </row>
    <row r="2191" spans="1:5" x14ac:dyDescent="0.3">
      <c r="A2191" t="s">
        <v>4283</v>
      </c>
      <c r="B2191">
        <v>1</v>
      </c>
      <c r="C2191">
        <v>194</v>
      </c>
      <c r="D2191">
        <v>5</v>
      </c>
      <c r="E2191" t="b">
        <v>0</v>
      </c>
    </row>
    <row r="2192" spans="1:5" x14ac:dyDescent="0.3">
      <c r="A2192" t="s">
        <v>4284</v>
      </c>
      <c r="B2192">
        <v>1</v>
      </c>
      <c r="C2192">
        <v>26</v>
      </c>
      <c r="D2192">
        <v>5</v>
      </c>
      <c r="E2192" t="b">
        <v>0</v>
      </c>
    </row>
    <row r="2193" spans="1:5" x14ac:dyDescent="0.3">
      <c r="A2193" t="s">
        <v>4285</v>
      </c>
      <c r="B2193">
        <v>1</v>
      </c>
      <c r="C2193">
        <v>32</v>
      </c>
      <c r="D2193">
        <v>0</v>
      </c>
      <c r="E2193" t="b">
        <v>0</v>
      </c>
    </row>
    <row r="2194" spans="1:5" x14ac:dyDescent="0.3">
      <c r="A2194" t="s">
        <v>4286</v>
      </c>
      <c r="B2194">
        <v>1</v>
      </c>
      <c r="C2194">
        <v>39</v>
      </c>
      <c r="D2194">
        <v>0</v>
      </c>
      <c r="E2194" t="b">
        <v>0</v>
      </c>
    </row>
    <row r="2195" spans="1:5" x14ac:dyDescent="0.3">
      <c r="A2195" t="s">
        <v>4287</v>
      </c>
      <c r="B2195">
        <v>1</v>
      </c>
      <c r="C2195">
        <v>65</v>
      </c>
      <c r="D2195">
        <v>5</v>
      </c>
      <c r="E2195" t="b">
        <v>0</v>
      </c>
    </row>
    <row r="2196" spans="1:5" x14ac:dyDescent="0.3">
      <c r="A2196" t="s">
        <v>4288</v>
      </c>
      <c r="B2196">
        <v>2</v>
      </c>
      <c r="C2196">
        <v>187.5</v>
      </c>
      <c r="D2196">
        <v>4.5</v>
      </c>
      <c r="E2196" t="b">
        <v>0</v>
      </c>
    </row>
    <row r="2197" spans="1:5" x14ac:dyDescent="0.3">
      <c r="A2197" t="s">
        <v>4289</v>
      </c>
      <c r="B2197">
        <v>1</v>
      </c>
      <c r="C2197">
        <v>458</v>
      </c>
      <c r="D2197">
        <v>0</v>
      </c>
      <c r="E2197" t="b">
        <v>0</v>
      </c>
    </row>
    <row r="2198" spans="1:5" x14ac:dyDescent="0.3">
      <c r="A2198" t="s">
        <v>4290</v>
      </c>
      <c r="B2198">
        <v>1</v>
      </c>
      <c r="C2198">
        <v>29</v>
      </c>
      <c r="D2198">
        <v>0</v>
      </c>
      <c r="E2198" t="b">
        <v>0</v>
      </c>
    </row>
    <row r="2199" spans="1:5" x14ac:dyDescent="0.3">
      <c r="A2199" t="s">
        <v>4291</v>
      </c>
      <c r="B2199">
        <v>2</v>
      </c>
      <c r="C2199">
        <v>67</v>
      </c>
      <c r="D2199">
        <v>1</v>
      </c>
      <c r="E2199" t="b">
        <v>0</v>
      </c>
    </row>
    <row r="2200" spans="1:5" x14ac:dyDescent="0.3">
      <c r="A2200" t="s">
        <v>4292</v>
      </c>
      <c r="B2200">
        <v>1</v>
      </c>
      <c r="C2200">
        <v>43</v>
      </c>
      <c r="D2200">
        <v>0</v>
      </c>
      <c r="E2200" t="b">
        <v>0</v>
      </c>
    </row>
    <row r="2201" spans="1:5" x14ac:dyDescent="0.3">
      <c r="A2201" t="s">
        <v>4293</v>
      </c>
      <c r="B2201">
        <v>2</v>
      </c>
      <c r="C2201">
        <v>158</v>
      </c>
      <c r="D2201">
        <v>1</v>
      </c>
      <c r="E2201" t="b">
        <v>0</v>
      </c>
    </row>
    <row r="2202" spans="1:5" x14ac:dyDescent="0.3">
      <c r="A2202" t="s">
        <v>1816</v>
      </c>
      <c r="B2202">
        <v>1</v>
      </c>
      <c r="C2202">
        <v>54</v>
      </c>
      <c r="D2202">
        <v>0</v>
      </c>
      <c r="E2202" t="b">
        <v>0</v>
      </c>
    </row>
    <row r="2203" spans="1:5" x14ac:dyDescent="0.3">
      <c r="A2203" t="s">
        <v>4294</v>
      </c>
      <c r="B2203">
        <v>1</v>
      </c>
      <c r="C2203">
        <v>48</v>
      </c>
      <c r="D2203">
        <v>2</v>
      </c>
      <c r="E2203" t="b">
        <v>0</v>
      </c>
    </row>
    <row r="2204" spans="1:5" x14ac:dyDescent="0.3">
      <c r="A2204" t="s">
        <v>4295</v>
      </c>
      <c r="B2204">
        <v>1</v>
      </c>
      <c r="C2204">
        <v>176</v>
      </c>
      <c r="D2204">
        <v>1</v>
      </c>
      <c r="E2204" t="b">
        <v>0</v>
      </c>
    </row>
    <row r="2205" spans="1:5" x14ac:dyDescent="0.3">
      <c r="A2205" t="s">
        <v>4296</v>
      </c>
      <c r="B2205">
        <v>1</v>
      </c>
      <c r="C2205">
        <v>27</v>
      </c>
      <c r="D2205">
        <v>0</v>
      </c>
      <c r="E2205" t="b">
        <v>0</v>
      </c>
    </row>
    <row r="2206" spans="1:5" x14ac:dyDescent="0.3">
      <c r="A2206" t="s">
        <v>4297</v>
      </c>
      <c r="B2206">
        <v>1</v>
      </c>
      <c r="C2206">
        <v>21</v>
      </c>
      <c r="D2206">
        <v>0</v>
      </c>
      <c r="E2206" t="b">
        <v>0</v>
      </c>
    </row>
    <row r="2207" spans="1:5" x14ac:dyDescent="0.3">
      <c r="A2207" t="s">
        <v>4298</v>
      </c>
      <c r="B2207">
        <v>1</v>
      </c>
      <c r="C2207">
        <v>38</v>
      </c>
      <c r="D2207">
        <v>1</v>
      </c>
      <c r="E2207" t="b">
        <v>0</v>
      </c>
    </row>
    <row r="2208" spans="1:5" x14ac:dyDescent="0.3">
      <c r="A2208" t="s">
        <v>4299</v>
      </c>
      <c r="B2208">
        <v>1</v>
      </c>
      <c r="C2208">
        <v>42</v>
      </c>
      <c r="D2208">
        <v>0</v>
      </c>
      <c r="E2208" t="b">
        <v>0</v>
      </c>
    </row>
    <row r="2209" spans="1:5" x14ac:dyDescent="0.3">
      <c r="A2209" t="s">
        <v>4300</v>
      </c>
      <c r="B2209">
        <v>2</v>
      </c>
      <c r="C2209">
        <v>66.5</v>
      </c>
      <c r="D2209">
        <v>1</v>
      </c>
      <c r="E2209" t="b">
        <v>0</v>
      </c>
    </row>
    <row r="2210" spans="1:5" x14ac:dyDescent="0.3">
      <c r="A2210" t="s">
        <v>4301</v>
      </c>
      <c r="B2210">
        <v>1</v>
      </c>
      <c r="C2210">
        <v>61</v>
      </c>
      <c r="D2210">
        <v>3</v>
      </c>
      <c r="E2210" t="b">
        <v>0</v>
      </c>
    </row>
    <row r="2211" spans="1:5" x14ac:dyDescent="0.3">
      <c r="A2211" t="s">
        <v>4302</v>
      </c>
      <c r="B2211">
        <v>1</v>
      </c>
      <c r="C2211">
        <v>52</v>
      </c>
      <c r="D2211">
        <v>3</v>
      </c>
      <c r="E2211" t="b">
        <v>0</v>
      </c>
    </row>
    <row r="2212" spans="1:5" x14ac:dyDescent="0.3">
      <c r="A2212" t="s">
        <v>4303</v>
      </c>
      <c r="B2212">
        <v>1</v>
      </c>
      <c r="C2212">
        <v>122</v>
      </c>
      <c r="D2212">
        <v>0</v>
      </c>
      <c r="E2212" t="b">
        <v>0</v>
      </c>
    </row>
    <row r="2213" spans="1:5" x14ac:dyDescent="0.3">
      <c r="A2213" t="s">
        <v>4304</v>
      </c>
      <c r="B2213">
        <v>1</v>
      </c>
      <c r="C2213">
        <v>146</v>
      </c>
      <c r="D2213">
        <v>0</v>
      </c>
      <c r="E2213" t="b">
        <v>0</v>
      </c>
    </row>
    <row r="2214" spans="1:5" x14ac:dyDescent="0.3">
      <c r="A2214" t="s">
        <v>4305</v>
      </c>
      <c r="B2214">
        <v>1</v>
      </c>
      <c r="C2214">
        <v>33</v>
      </c>
      <c r="D2214">
        <v>0</v>
      </c>
      <c r="E2214" t="b">
        <v>0</v>
      </c>
    </row>
    <row r="2215" spans="1:5" x14ac:dyDescent="0.3">
      <c r="A2215" t="s">
        <v>4306</v>
      </c>
      <c r="B2215">
        <v>1</v>
      </c>
      <c r="C2215">
        <v>25</v>
      </c>
      <c r="D2215">
        <v>2</v>
      </c>
      <c r="E2215" t="b">
        <v>0</v>
      </c>
    </row>
    <row r="2216" spans="1:5" x14ac:dyDescent="0.3">
      <c r="A2216" t="s">
        <v>4307</v>
      </c>
      <c r="B2216">
        <v>1</v>
      </c>
      <c r="C2216">
        <v>37</v>
      </c>
      <c r="D2216">
        <v>4</v>
      </c>
      <c r="E2216" t="b">
        <v>0</v>
      </c>
    </row>
    <row r="2217" spans="1:5" x14ac:dyDescent="0.3">
      <c r="A2217" t="s">
        <v>4308</v>
      </c>
      <c r="B2217">
        <v>3</v>
      </c>
      <c r="C2217">
        <v>108.33333333333333</v>
      </c>
      <c r="D2217">
        <v>0</v>
      </c>
      <c r="E2217" t="b">
        <v>0</v>
      </c>
    </row>
    <row r="2218" spans="1:5" x14ac:dyDescent="0.3">
      <c r="A2218" t="s">
        <v>4309</v>
      </c>
      <c r="B2218">
        <v>1</v>
      </c>
      <c r="C2218">
        <v>27</v>
      </c>
      <c r="D2218">
        <v>5</v>
      </c>
      <c r="E2218" t="b">
        <v>0</v>
      </c>
    </row>
    <row r="2219" spans="1:5" x14ac:dyDescent="0.3">
      <c r="A2219" t="s">
        <v>4310</v>
      </c>
      <c r="B2219">
        <v>1</v>
      </c>
      <c r="C2219">
        <v>28</v>
      </c>
      <c r="D2219">
        <v>0</v>
      </c>
      <c r="E2219" t="b">
        <v>0</v>
      </c>
    </row>
    <row r="2220" spans="1:5" x14ac:dyDescent="0.3">
      <c r="A2220" t="s">
        <v>1817</v>
      </c>
      <c r="B2220">
        <v>1</v>
      </c>
      <c r="C2220">
        <v>125</v>
      </c>
      <c r="D2220">
        <v>5</v>
      </c>
      <c r="E2220" t="b">
        <v>0</v>
      </c>
    </row>
    <row r="2221" spans="1:5" x14ac:dyDescent="0.3">
      <c r="A2221" t="s">
        <v>4311</v>
      </c>
      <c r="B2221">
        <v>3</v>
      </c>
      <c r="C2221">
        <v>270</v>
      </c>
      <c r="D2221">
        <v>1.6666666666666667</v>
      </c>
      <c r="E2221" t="b">
        <v>0</v>
      </c>
    </row>
    <row r="2222" spans="1:5" x14ac:dyDescent="0.3">
      <c r="A2222" t="s">
        <v>4312</v>
      </c>
      <c r="B2222">
        <v>1</v>
      </c>
      <c r="C2222">
        <v>26</v>
      </c>
      <c r="D2222">
        <v>0</v>
      </c>
      <c r="E2222" t="b">
        <v>0</v>
      </c>
    </row>
    <row r="2223" spans="1:5" x14ac:dyDescent="0.3">
      <c r="A2223" t="s">
        <v>4313</v>
      </c>
      <c r="B2223">
        <v>1</v>
      </c>
      <c r="C2223">
        <v>77</v>
      </c>
      <c r="D2223">
        <v>0</v>
      </c>
      <c r="E2223" t="b">
        <v>0</v>
      </c>
    </row>
    <row r="2224" spans="1:5" x14ac:dyDescent="0.3">
      <c r="A2224" t="s">
        <v>4314</v>
      </c>
      <c r="B2224">
        <v>1</v>
      </c>
      <c r="C2224">
        <v>374</v>
      </c>
      <c r="D2224">
        <v>0</v>
      </c>
      <c r="E2224" t="b">
        <v>0</v>
      </c>
    </row>
    <row r="2225" spans="1:5" x14ac:dyDescent="0.3">
      <c r="A2225" t="s">
        <v>4315</v>
      </c>
      <c r="B2225">
        <v>1</v>
      </c>
      <c r="C2225">
        <v>35</v>
      </c>
      <c r="D2225">
        <v>3</v>
      </c>
      <c r="E2225" t="b">
        <v>0</v>
      </c>
    </row>
    <row r="2226" spans="1:5" x14ac:dyDescent="0.3">
      <c r="A2226" t="s">
        <v>4316</v>
      </c>
      <c r="B2226">
        <v>1</v>
      </c>
      <c r="C2226">
        <v>173</v>
      </c>
      <c r="D2226">
        <v>0</v>
      </c>
      <c r="E2226" t="b">
        <v>0</v>
      </c>
    </row>
    <row r="2227" spans="1:5" x14ac:dyDescent="0.3">
      <c r="A2227" t="s">
        <v>4317</v>
      </c>
      <c r="B2227">
        <v>1</v>
      </c>
      <c r="C2227">
        <v>29</v>
      </c>
      <c r="D2227">
        <v>2</v>
      </c>
      <c r="E2227" t="b">
        <v>0</v>
      </c>
    </row>
    <row r="2228" spans="1:5" x14ac:dyDescent="0.3">
      <c r="A2228" t="s">
        <v>4318</v>
      </c>
      <c r="B2228">
        <v>2</v>
      </c>
      <c r="C2228">
        <v>204.5</v>
      </c>
      <c r="D2228">
        <v>2.5</v>
      </c>
      <c r="E2228" t="b">
        <v>0</v>
      </c>
    </row>
    <row r="2229" spans="1:5" x14ac:dyDescent="0.3">
      <c r="A2229" t="s">
        <v>4319</v>
      </c>
      <c r="B2229">
        <v>1</v>
      </c>
      <c r="C2229">
        <v>166</v>
      </c>
      <c r="D2229">
        <v>0</v>
      </c>
      <c r="E2229" t="b">
        <v>0</v>
      </c>
    </row>
    <row r="2230" spans="1:5" x14ac:dyDescent="0.3">
      <c r="A2230" t="s">
        <v>4320</v>
      </c>
      <c r="B2230">
        <v>1</v>
      </c>
      <c r="C2230">
        <v>79</v>
      </c>
      <c r="D2230">
        <v>1</v>
      </c>
      <c r="E2230" t="b">
        <v>0</v>
      </c>
    </row>
    <row r="2231" spans="1:5" x14ac:dyDescent="0.3">
      <c r="A2231" t="s">
        <v>217</v>
      </c>
      <c r="B2231">
        <v>1</v>
      </c>
      <c r="C2231">
        <v>95</v>
      </c>
      <c r="D2231">
        <v>4</v>
      </c>
      <c r="E2231" t="b">
        <v>0</v>
      </c>
    </row>
    <row r="2232" spans="1:5" x14ac:dyDescent="0.3">
      <c r="A2232" t="s">
        <v>4321</v>
      </c>
      <c r="B2232">
        <v>1</v>
      </c>
      <c r="C2232">
        <v>91</v>
      </c>
      <c r="D2232">
        <v>1</v>
      </c>
      <c r="E2232" t="b">
        <v>0</v>
      </c>
    </row>
    <row r="2233" spans="1:5" x14ac:dyDescent="0.3">
      <c r="A2233" t="s">
        <v>4322</v>
      </c>
      <c r="B2233">
        <v>1</v>
      </c>
      <c r="C2233">
        <v>54</v>
      </c>
      <c r="D2233">
        <v>0</v>
      </c>
      <c r="E2233" t="b">
        <v>0</v>
      </c>
    </row>
    <row r="2234" spans="1:5" x14ac:dyDescent="0.3">
      <c r="A2234" t="s">
        <v>4323</v>
      </c>
      <c r="B2234">
        <v>1</v>
      </c>
      <c r="C2234">
        <v>24</v>
      </c>
      <c r="D2234">
        <v>0</v>
      </c>
      <c r="E2234" t="b">
        <v>0</v>
      </c>
    </row>
    <row r="2235" spans="1:5" x14ac:dyDescent="0.3">
      <c r="A2235" t="s">
        <v>4324</v>
      </c>
      <c r="B2235">
        <v>1</v>
      </c>
      <c r="C2235">
        <v>243</v>
      </c>
      <c r="D2235">
        <v>5</v>
      </c>
      <c r="E2235" t="b">
        <v>0</v>
      </c>
    </row>
    <row r="2236" spans="1:5" x14ac:dyDescent="0.3">
      <c r="A2236" s="1" t="s">
        <v>4325</v>
      </c>
      <c r="B2236">
        <v>1</v>
      </c>
      <c r="C2236">
        <v>27</v>
      </c>
      <c r="D2236">
        <v>0</v>
      </c>
      <c r="E2236" t="b">
        <v>0</v>
      </c>
    </row>
    <row r="2237" spans="1:5" x14ac:dyDescent="0.3">
      <c r="A2237" s="1" t="s">
        <v>218</v>
      </c>
      <c r="B2237">
        <v>1</v>
      </c>
      <c r="C2237">
        <v>19</v>
      </c>
      <c r="D2237">
        <v>0</v>
      </c>
      <c r="E2237" t="b">
        <v>0</v>
      </c>
    </row>
    <row r="2238" spans="1:5" x14ac:dyDescent="0.3">
      <c r="A2238" t="s">
        <v>4326</v>
      </c>
      <c r="B2238">
        <v>1</v>
      </c>
      <c r="C2238">
        <v>144</v>
      </c>
      <c r="D2238">
        <v>2</v>
      </c>
      <c r="E2238" t="b">
        <v>0</v>
      </c>
    </row>
    <row r="2239" spans="1:5" x14ac:dyDescent="0.3">
      <c r="A2239" s="1" t="s">
        <v>4327</v>
      </c>
      <c r="B2239">
        <v>1</v>
      </c>
      <c r="C2239">
        <v>32</v>
      </c>
      <c r="D2239">
        <v>3</v>
      </c>
      <c r="E2239" t="b">
        <v>0</v>
      </c>
    </row>
    <row r="2240" spans="1:5" x14ac:dyDescent="0.3">
      <c r="A2240" s="1" t="s">
        <v>4328</v>
      </c>
      <c r="B2240">
        <v>1</v>
      </c>
      <c r="C2240">
        <v>133</v>
      </c>
      <c r="D2240">
        <v>0</v>
      </c>
      <c r="E2240" t="b">
        <v>0</v>
      </c>
    </row>
    <row r="2241" spans="1:5" x14ac:dyDescent="0.3">
      <c r="A2241" t="s">
        <v>219</v>
      </c>
      <c r="B2241">
        <v>1</v>
      </c>
      <c r="C2241">
        <v>44</v>
      </c>
      <c r="D2241">
        <v>1</v>
      </c>
      <c r="E2241" t="b">
        <v>0</v>
      </c>
    </row>
    <row r="2242" spans="1:5" x14ac:dyDescent="0.3">
      <c r="A2242" t="s">
        <v>4329</v>
      </c>
      <c r="B2242">
        <v>15</v>
      </c>
      <c r="C2242">
        <v>147.73333333333332</v>
      </c>
      <c r="D2242">
        <v>2.8666666666666667</v>
      </c>
      <c r="E2242" t="b">
        <v>0</v>
      </c>
    </row>
    <row r="2243" spans="1:5" x14ac:dyDescent="0.3">
      <c r="A2243" t="s">
        <v>4330</v>
      </c>
      <c r="B2243">
        <v>3</v>
      </c>
      <c r="C2243">
        <v>153</v>
      </c>
      <c r="D2243">
        <v>2.6666666666666665</v>
      </c>
      <c r="E2243" t="b">
        <v>0</v>
      </c>
    </row>
    <row r="2244" spans="1:5" x14ac:dyDescent="0.3">
      <c r="A2244" t="s">
        <v>4331</v>
      </c>
      <c r="B2244">
        <v>1</v>
      </c>
      <c r="C2244">
        <v>174</v>
      </c>
      <c r="D2244">
        <v>0</v>
      </c>
      <c r="E2244" t="b">
        <v>0</v>
      </c>
    </row>
    <row r="2245" spans="1:5" x14ac:dyDescent="0.3">
      <c r="A2245" t="s">
        <v>4332</v>
      </c>
      <c r="B2245">
        <v>1</v>
      </c>
      <c r="C2245">
        <v>367</v>
      </c>
      <c r="D2245">
        <v>0</v>
      </c>
      <c r="E2245" t="b">
        <v>0</v>
      </c>
    </row>
    <row r="2246" spans="1:5" x14ac:dyDescent="0.3">
      <c r="A2246" t="s">
        <v>4333</v>
      </c>
      <c r="B2246">
        <v>1</v>
      </c>
      <c r="C2246">
        <v>134</v>
      </c>
      <c r="D2246">
        <v>0</v>
      </c>
      <c r="E2246" t="b">
        <v>0</v>
      </c>
    </row>
    <row r="2247" spans="1:5" x14ac:dyDescent="0.3">
      <c r="A2247" t="s">
        <v>4334</v>
      </c>
      <c r="B2247">
        <v>5</v>
      </c>
      <c r="C2247">
        <v>200</v>
      </c>
      <c r="D2247">
        <v>1.4</v>
      </c>
      <c r="E2247" t="b">
        <v>0</v>
      </c>
    </row>
    <row r="2248" spans="1:5" x14ac:dyDescent="0.3">
      <c r="A2248" t="s">
        <v>1818</v>
      </c>
      <c r="B2248">
        <v>1</v>
      </c>
      <c r="C2248">
        <v>168</v>
      </c>
      <c r="D2248">
        <v>2</v>
      </c>
      <c r="E2248" t="b">
        <v>0</v>
      </c>
    </row>
    <row r="2249" spans="1:5" x14ac:dyDescent="0.3">
      <c r="A2249" t="s">
        <v>4335</v>
      </c>
      <c r="B2249">
        <v>1</v>
      </c>
      <c r="C2249">
        <v>49</v>
      </c>
      <c r="D2249">
        <v>1</v>
      </c>
      <c r="E2249" t="b">
        <v>0</v>
      </c>
    </row>
    <row r="2250" spans="1:5" x14ac:dyDescent="0.3">
      <c r="A2250" t="s">
        <v>4336</v>
      </c>
      <c r="B2250">
        <v>1</v>
      </c>
      <c r="C2250">
        <v>28</v>
      </c>
      <c r="D2250">
        <v>0</v>
      </c>
      <c r="E2250" t="b">
        <v>0</v>
      </c>
    </row>
    <row r="2251" spans="1:5" x14ac:dyDescent="0.3">
      <c r="A2251" t="s">
        <v>1819</v>
      </c>
      <c r="B2251">
        <v>1</v>
      </c>
      <c r="C2251">
        <v>197</v>
      </c>
      <c r="D2251">
        <v>5</v>
      </c>
      <c r="E2251" t="b">
        <v>0</v>
      </c>
    </row>
    <row r="2252" spans="1:5" x14ac:dyDescent="0.3">
      <c r="A2252" t="s">
        <v>4337</v>
      </c>
      <c r="B2252">
        <v>1</v>
      </c>
      <c r="C2252">
        <v>23</v>
      </c>
      <c r="D2252">
        <v>0</v>
      </c>
      <c r="E2252" t="b">
        <v>0</v>
      </c>
    </row>
    <row r="2253" spans="1:5" x14ac:dyDescent="0.3">
      <c r="A2253" t="s">
        <v>4338</v>
      </c>
      <c r="B2253">
        <v>1</v>
      </c>
      <c r="C2253">
        <v>52</v>
      </c>
      <c r="D2253">
        <v>1</v>
      </c>
      <c r="E2253" t="b">
        <v>0</v>
      </c>
    </row>
    <row r="2254" spans="1:5" x14ac:dyDescent="0.3">
      <c r="A2254" t="s">
        <v>4339</v>
      </c>
      <c r="B2254">
        <v>3</v>
      </c>
      <c r="C2254">
        <v>55.333333333333336</v>
      </c>
      <c r="D2254">
        <v>5</v>
      </c>
      <c r="E2254" t="b">
        <v>0</v>
      </c>
    </row>
    <row r="2255" spans="1:5" x14ac:dyDescent="0.3">
      <c r="A2255" t="s">
        <v>4340</v>
      </c>
      <c r="B2255">
        <v>1</v>
      </c>
      <c r="C2255">
        <v>25</v>
      </c>
      <c r="D2255">
        <v>1</v>
      </c>
      <c r="E2255" t="b">
        <v>0</v>
      </c>
    </row>
    <row r="2256" spans="1:5" x14ac:dyDescent="0.3">
      <c r="A2256" t="s">
        <v>4341</v>
      </c>
      <c r="B2256">
        <v>1</v>
      </c>
      <c r="C2256">
        <v>24</v>
      </c>
      <c r="D2256">
        <v>0</v>
      </c>
      <c r="E2256" t="b">
        <v>0</v>
      </c>
    </row>
    <row r="2257" spans="1:5" x14ac:dyDescent="0.3">
      <c r="A2257" t="s">
        <v>4342</v>
      </c>
      <c r="B2257">
        <v>1</v>
      </c>
      <c r="C2257">
        <v>1061</v>
      </c>
      <c r="D2257">
        <v>4</v>
      </c>
      <c r="E2257" t="b">
        <v>0</v>
      </c>
    </row>
    <row r="2258" spans="1:5" x14ac:dyDescent="0.3">
      <c r="A2258" t="s">
        <v>4343</v>
      </c>
      <c r="B2258">
        <v>2</v>
      </c>
      <c r="C2258">
        <v>300</v>
      </c>
      <c r="D2258">
        <v>4.5</v>
      </c>
      <c r="E2258" t="b">
        <v>0</v>
      </c>
    </row>
    <row r="2259" spans="1:5" x14ac:dyDescent="0.3">
      <c r="A2259" t="s">
        <v>4344</v>
      </c>
      <c r="B2259">
        <v>2</v>
      </c>
      <c r="C2259">
        <v>226</v>
      </c>
      <c r="D2259">
        <v>2.5</v>
      </c>
      <c r="E2259" t="b">
        <v>0</v>
      </c>
    </row>
    <row r="2260" spans="1:5" x14ac:dyDescent="0.3">
      <c r="A2260" t="s">
        <v>4345</v>
      </c>
      <c r="B2260">
        <v>3</v>
      </c>
      <c r="C2260">
        <v>295</v>
      </c>
      <c r="D2260">
        <v>1.6666666666666667</v>
      </c>
      <c r="E2260" t="b">
        <v>0</v>
      </c>
    </row>
    <row r="2261" spans="1:5" x14ac:dyDescent="0.3">
      <c r="A2261" t="s">
        <v>4346</v>
      </c>
      <c r="B2261">
        <v>1</v>
      </c>
      <c r="C2261">
        <v>47</v>
      </c>
      <c r="D2261">
        <v>5</v>
      </c>
      <c r="E2261" t="b">
        <v>0</v>
      </c>
    </row>
    <row r="2262" spans="1:5" x14ac:dyDescent="0.3">
      <c r="A2262" t="s">
        <v>1820</v>
      </c>
      <c r="B2262">
        <v>1</v>
      </c>
      <c r="C2262">
        <v>24</v>
      </c>
      <c r="D2262">
        <v>0</v>
      </c>
      <c r="E2262" t="b">
        <v>0</v>
      </c>
    </row>
    <row r="2263" spans="1:5" x14ac:dyDescent="0.3">
      <c r="A2263" t="s">
        <v>4347</v>
      </c>
      <c r="B2263">
        <v>1</v>
      </c>
      <c r="C2263">
        <v>53</v>
      </c>
      <c r="D2263">
        <v>0</v>
      </c>
      <c r="E2263" t="b">
        <v>0</v>
      </c>
    </row>
    <row r="2264" spans="1:5" x14ac:dyDescent="0.3">
      <c r="A2264" t="s">
        <v>4348</v>
      </c>
      <c r="B2264">
        <v>1</v>
      </c>
      <c r="C2264">
        <v>32</v>
      </c>
      <c r="D2264">
        <v>0</v>
      </c>
      <c r="E2264" t="b">
        <v>0</v>
      </c>
    </row>
    <row r="2265" spans="1:5" x14ac:dyDescent="0.3">
      <c r="A2265" t="s">
        <v>4349</v>
      </c>
      <c r="B2265">
        <v>2</v>
      </c>
      <c r="C2265">
        <v>109</v>
      </c>
      <c r="D2265">
        <v>1.5</v>
      </c>
      <c r="E2265" t="b">
        <v>0</v>
      </c>
    </row>
    <row r="2266" spans="1:5" x14ac:dyDescent="0.3">
      <c r="A2266" t="s">
        <v>4350</v>
      </c>
      <c r="B2266">
        <v>3</v>
      </c>
      <c r="C2266">
        <v>199</v>
      </c>
      <c r="D2266">
        <v>1.6666666666666667</v>
      </c>
      <c r="E2266" t="b">
        <v>0</v>
      </c>
    </row>
    <row r="2267" spans="1:5" x14ac:dyDescent="0.3">
      <c r="A2267" t="s">
        <v>4351</v>
      </c>
      <c r="B2267">
        <v>1</v>
      </c>
      <c r="C2267">
        <v>546</v>
      </c>
      <c r="D2267">
        <v>1</v>
      </c>
      <c r="E2267" t="b">
        <v>0</v>
      </c>
    </row>
    <row r="2268" spans="1:5" x14ac:dyDescent="0.3">
      <c r="A2268" t="s">
        <v>4352</v>
      </c>
      <c r="B2268">
        <v>2</v>
      </c>
      <c r="C2268">
        <v>86.5</v>
      </c>
      <c r="D2268">
        <v>2.5</v>
      </c>
      <c r="E2268" t="b">
        <v>0</v>
      </c>
    </row>
    <row r="2269" spans="1:5" x14ac:dyDescent="0.3">
      <c r="A2269" t="s">
        <v>4353</v>
      </c>
      <c r="B2269">
        <v>1</v>
      </c>
      <c r="C2269">
        <v>337</v>
      </c>
      <c r="D2269">
        <v>0</v>
      </c>
      <c r="E2269" t="b">
        <v>0</v>
      </c>
    </row>
    <row r="2270" spans="1:5" x14ac:dyDescent="0.3">
      <c r="A2270" t="s">
        <v>4354</v>
      </c>
      <c r="B2270">
        <v>1</v>
      </c>
      <c r="C2270">
        <v>36</v>
      </c>
      <c r="D2270">
        <v>0</v>
      </c>
      <c r="E2270" t="b">
        <v>0</v>
      </c>
    </row>
    <row r="2271" spans="1:5" x14ac:dyDescent="0.3">
      <c r="A2271" t="s">
        <v>4355</v>
      </c>
      <c r="B2271">
        <v>1</v>
      </c>
      <c r="C2271">
        <v>241</v>
      </c>
      <c r="D2271">
        <v>0</v>
      </c>
      <c r="E2271" t="b">
        <v>0</v>
      </c>
    </row>
    <row r="2272" spans="1:5" x14ac:dyDescent="0.3">
      <c r="A2272" t="s">
        <v>4356</v>
      </c>
      <c r="B2272">
        <v>2</v>
      </c>
      <c r="C2272">
        <v>415.5</v>
      </c>
      <c r="D2272">
        <v>1</v>
      </c>
      <c r="E2272" t="b">
        <v>0</v>
      </c>
    </row>
    <row r="2273" spans="1:5" x14ac:dyDescent="0.3">
      <c r="A2273" t="s">
        <v>1375</v>
      </c>
      <c r="B2273">
        <v>1</v>
      </c>
      <c r="C2273">
        <v>109</v>
      </c>
      <c r="D2273">
        <v>0</v>
      </c>
      <c r="E2273" t="b">
        <v>0</v>
      </c>
    </row>
    <row r="2274" spans="1:5" x14ac:dyDescent="0.3">
      <c r="A2274" t="s">
        <v>4357</v>
      </c>
      <c r="B2274">
        <v>1</v>
      </c>
      <c r="C2274">
        <v>368</v>
      </c>
      <c r="D2274">
        <v>3</v>
      </c>
      <c r="E2274" t="b">
        <v>0</v>
      </c>
    </row>
    <row r="2275" spans="1:5" x14ac:dyDescent="0.3">
      <c r="A2275" t="s">
        <v>4358</v>
      </c>
      <c r="B2275">
        <v>7</v>
      </c>
      <c r="C2275">
        <v>305.42857142857144</v>
      </c>
      <c r="D2275">
        <v>2</v>
      </c>
      <c r="E2275" t="b">
        <v>0</v>
      </c>
    </row>
    <row r="2276" spans="1:5" x14ac:dyDescent="0.3">
      <c r="A2276" t="s">
        <v>4359</v>
      </c>
      <c r="B2276">
        <v>2</v>
      </c>
      <c r="C2276">
        <v>298</v>
      </c>
      <c r="D2276">
        <v>1.5</v>
      </c>
      <c r="E2276" t="b">
        <v>0</v>
      </c>
    </row>
    <row r="2277" spans="1:5" x14ac:dyDescent="0.3">
      <c r="A2277" t="s">
        <v>4360</v>
      </c>
      <c r="B2277">
        <v>1</v>
      </c>
      <c r="C2277">
        <v>25</v>
      </c>
      <c r="D2277">
        <v>0</v>
      </c>
      <c r="E2277" t="b">
        <v>0</v>
      </c>
    </row>
    <row r="2278" spans="1:5" x14ac:dyDescent="0.3">
      <c r="A2278" t="s">
        <v>4361</v>
      </c>
      <c r="B2278">
        <v>1</v>
      </c>
      <c r="C2278">
        <v>29</v>
      </c>
      <c r="D2278">
        <v>0</v>
      </c>
      <c r="E2278" t="b">
        <v>0</v>
      </c>
    </row>
    <row r="2279" spans="1:5" x14ac:dyDescent="0.3">
      <c r="A2279" t="s">
        <v>4362</v>
      </c>
      <c r="B2279">
        <v>1</v>
      </c>
      <c r="C2279">
        <v>106</v>
      </c>
      <c r="D2279">
        <v>0</v>
      </c>
      <c r="E2279" t="b">
        <v>0</v>
      </c>
    </row>
    <row r="2280" spans="1:5" x14ac:dyDescent="0.3">
      <c r="A2280" t="s">
        <v>4363</v>
      </c>
      <c r="B2280">
        <v>1</v>
      </c>
      <c r="C2280">
        <v>153</v>
      </c>
      <c r="D2280">
        <v>3</v>
      </c>
      <c r="E2280" t="b">
        <v>0</v>
      </c>
    </row>
    <row r="2281" spans="1:5" x14ac:dyDescent="0.3">
      <c r="A2281" t="s">
        <v>4364</v>
      </c>
      <c r="B2281">
        <v>1</v>
      </c>
      <c r="C2281">
        <v>399</v>
      </c>
      <c r="D2281">
        <v>0</v>
      </c>
      <c r="E2281" t="b">
        <v>0</v>
      </c>
    </row>
    <row r="2282" spans="1:5" x14ac:dyDescent="0.3">
      <c r="A2282" t="s">
        <v>4365</v>
      </c>
      <c r="B2282">
        <v>2</v>
      </c>
      <c r="C2282">
        <v>435.5</v>
      </c>
      <c r="D2282">
        <v>2</v>
      </c>
      <c r="E2282" t="b">
        <v>0</v>
      </c>
    </row>
    <row r="2283" spans="1:5" x14ac:dyDescent="0.3">
      <c r="A2283" t="s">
        <v>4366</v>
      </c>
      <c r="B2283">
        <v>1</v>
      </c>
      <c r="C2283">
        <v>84</v>
      </c>
      <c r="D2283">
        <v>0</v>
      </c>
      <c r="E2283" t="b">
        <v>0</v>
      </c>
    </row>
    <row r="2284" spans="1:5" x14ac:dyDescent="0.3">
      <c r="A2284" t="s">
        <v>4367</v>
      </c>
      <c r="B2284">
        <v>1</v>
      </c>
      <c r="C2284">
        <v>40</v>
      </c>
      <c r="D2284">
        <v>0</v>
      </c>
      <c r="E2284" t="b">
        <v>0</v>
      </c>
    </row>
    <row r="2285" spans="1:5" x14ac:dyDescent="0.3">
      <c r="A2285" t="s">
        <v>4368</v>
      </c>
      <c r="B2285">
        <v>1</v>
      </c>
      <c r="C2285">
        <v>48</v>
      </c>
      <c r="D2285">
        <v>3</v>
      </c>
      <c r="E2285" t="b">
        <v>0</v>
      </c>
    </row>
    <row r="2286" spans="1:5" x14ac:dyDescent="0.3">
      <c r="A2286" t="s">
        <v>220</v>
      </c>
      <c r="B2286">
        <v>1</v>
      </c>
      <c r="C2286">
        <v>30</v>
      </c>
      <c r="D2286">
        <v>0</v>
      </c>
      <c r="E2286" t="b">
        <v>0</v>
      </c>
    </row>
    <row r="2287" spans="1:5" x14ac:dyDescent="0.3">
      <c r="A2287" t="s">
        <v>4369</v>
      </c>
      <c r="B2287">
        <v>4</v>
      </c>
      <c r="C2287">
        <v>186.5</v>
      </c>
      <c r="D2287">
        <v>1</v>
      </c>
      <c r="E2287" t="b">
        <v>0</v>
      </c>
    </row>
    <row r="2288" spans="1:5" x14ac:dyDescent="0.3">
      <c r="A2288" t="s">
        <v>4370</v>
      </c>
      <c r="B2288">
        <v>1</v>
      </c>
      <c r="C2288">
        <v>17</v>
      </c>
      <c r="D2288">
        <v>0</v>
      </c>
      <c r="E2288" t="b">
        <v>0</v>
      </c>
    </row>
    <row r="2289" spans="1:5" x14ac:dyDescent="0.3">
      <c r="A2289" s="1" t="s">
        <v>4371</v>
      </c>
      <c r="B2289">
        <v>1</v>
      </c>
      <c r="C2289">
        <v>18</v>
      </c>
      <c r="D2289">
        <v>0</v>
      </c>
      <c r="E2289" t="b">
        <v>0</v>
      </c>
    </row>
    <row r="2290" spans="1:5" x14ac:dyDescent="0.3">
      <c r="A2290" t="s">
        <v>1821</v>
      </c>
      <c r="B2290">
        <v>1</v>
      </c>
      <c r="C2290">
        <v>54</v>
      </c>
      <c r="D2290">
        <v>0</v>
      </c>
      <c r="E2290" t="b">
        <v>0</v>
      </c>
    </row>
    <row r="2291" spans="1:5" x14ac:dyDescent="0.3">
      <c r="A2291" t="s">
        <v>4372</v>
      </c>
      <c r="B2291">
        <v>1</v>
      </c>
      <c r="C2291">
        <v>43</v>
      </c>
      <c r="D2291">
        <v>0</v>
      </c>
      <c r="E2291" t="b">
        <v>0</v>
      </c>
    </row>
    <row r="2292" spans="1:5" x14ac:dyDescent="0.3">
      <c r="A2292" t="s">
        <v>221</v>
      </c>
      <c r="B2292">
        <v>1</v>
      </c>
      <c r="C2292">
        <v>199</v>
      </c>
      <c r="D2292">
        <v>0</v>
      </c>
      <c r="E2292" t="b">
        <v>0</v>
      </c>
    </row>
    <row r="2293" spans="1:5" x14ac:dyDescent="0.3">
      <c r="A2293" t="s">
        <v>4373</v>
      </c>
      <c r="B2293">
        <v>1</v>
      </c>
      <c r="C2293">
        <v>29</v>
      </c>
      <c r="D2293">
        <v>0</v>
      </c>
      <c r="E2293" t="b">
        <v>0</v>
      </c>
    </row>
    <row r="2294" spans="1:5" x14ac:dyDescent="0.3">
      <c r="A2294" t="s">
        <v>4374</v>
      </c>
      <c r="B2294">
        <v>2</v>
      </c>
      <c r="C2294">
        <v>201.5</v>
      </c>
      <c r="D2294">
        <v>2.5</v>
      </c>
      <c r="E2294" t="b">
        <v>0</v>
      </c>
    </row>
    <row r="2295" spans="1:5" x14ac:dyDescent="0.3">
      <c r="A2295" t="s">
        <v>4375</v>
      </c>
      <c r="B2295">
        <v>2</v>
      </c>
      <c r="C2295">
        <v>112.5</v>
      </c>
      <c r="D2295">
        <v>2</v>
      </c>
      <c r="E2295" t="b">
        <v>0</v>
      </c>
    </row>
    <row r="2296" spans="1:5" x14ac:dyDescent="0.3">
      <c r="A2296" t="s">
        <v>1822</v>
      </c>
      <c r="B2296">
        <v>1</v>
      </c>
      <c r="C2296">
        <v>50</v>
      </c>
      <c r="D2296">
        <v>5</v>
      </c>
      <c r="E2296" t="b">
        <v>0</v>
      </c>
    </row>
    <row r="2297" spans="1:5" x14ac:dyDescent="0.3">
      <c r="A2297" s="1" t="s">
        <v>4376</v>
      </c>
      <c r="B2297">
        <v>1</v>
      </c>
      <c r="C2297">
        <v>41</v>
      </c>
      <c r="D2297">
        <v>0</v>
      </c>
      <c r="E2297" t="b">
        <v>0</v>
      </c>
    </row>
    <row r="2298" spans="1:5" x14ac:dyDescent="0.3">
      <c r="A2298" t="s">
        <v>4377</v>
      </c>
      <c r="B2298">
        <v>1</v>
      </c>
      <c r="C2298">
        <v>314</v>
      </c>
      <c r="D2298">
        <v>4</v>
      </c>
      <c r="E2298" t="b">
        <v>0</v>
      </c>
    </row>
    <row r="2299" spans="1:5" x14ac:dyDescent="0.3">
      <c r="A2299" t="s">
        <v>4378</v>
      </c>
      <c r="B2299">
        <v>1</v>
      </c>
      <c r="C2299">
        <v>40</v>
      </c>
      <c r="D2299">
        <v>2</v>
      </c>
      <c r="E2299" t="b">
        <v>0</v>
      </c>
    </row>
    <row r="2300" spans="1:5" x14ac:dyDescent="0.3">
      <c r="A2300" t="s">
        <v>4379</v>
      </c>
      <c r="B2300">
        <v>1</v>
      </c>
      <c r="C2300">
        <v>34</v>
      </c>
      <c r="D2300">
        <v>1</v>
      </c>
      <c r="E2300" t="b">
        <v>0</v>
      </c>
    </row>
    <row r="2301" spans="1:5" x14ac:dyDescent="0.3">
      <c r="A2301" t="s">
        <v>4380</v>
      </c>
      <c r="B2301">
        <v>1</v>
      </c>
      <c r="C2301">
        <v>65</v>
      </c>
      <c r="D2301">
        <v>1</v>
      </c>
      <c r="E2301" t="b">
        <v>0</v>
      </c>
    </row>
    <row r="2302" spans="1:5" x14ac:dyDescent="0.3">
      <c r="A2302" t="s">
        <v>4381</v>
      </c>
      <c r="B2302">
        <v>1</v>
      </c>
      <c r="C2302">
        <v>22</v>
      </c>
      <c r="D2302">
        <v>2</v>
      </c>
      <c r="E2302" t="b">
        <v>0</v>
      </c>
    </row>
    <row r="2303" spans="1:5" x14ac:dyDescent="0.3">
      <c r="A2303" t="s">
        <v>4382</v>
      </c>
      <c r="B2303">
        <v>16</v>
      </c>
      <c r="C2303">
        <v>138.75</v>
      </c>
      <c r="D2303">
        <v>2.5</v>
      </c>
      <c r="E2303" t="b">
        <v>0</v>
      </c>
    </row>
    <row r="2304" spans="1:5" x14ac:dyDescent="0.3">
      <c r="A2304" t="s">
        <v>4383</v>
      </c>
      <c r="B2304">
        <v>1</v>
      </c>
      <c r="C2304">
        <v>42</v>
      </c>
      <c r="D2304">
        <v>1</v>
      </c>
      <c r="E2304" t="b">
        <v>0</v>
      </c>
    </row>
    <row r="2305" spans="1:5" x14ac:dyDescent="0.3">
      <c r="A2305" t="s">
        <v>4384</v>
      </c>
      <c r="B2305">
        <v>1</v>
      </c>
      <c r="C2305">
        <v>46</v>
      </c>
      <c r="D2305">
        <v>0</v>
      </c>
      <c r="E2305" t="b">
        <v>0</v>
      </c>
    </row>
    <row r="2306" spans="1:5" x14ac:dyDescent="0.3">
      <c r="A2306" t="s">
        <v>4385</v>
      </c>
      <c r="B2306">
        <v>1</v>
      </c>
      <c r="C2306">
        <v>65</v>
      </c>
      <c r="D2306">
        <v>2</v>
      </c>
      <c r="E2306" t="b">
        <v>0</v>
      </c>
    </row>
    <row r="2307" spans="1:5" x14ac:dyDescent="0.3">
      <c r="A2307" t="s">
        <v>222</v>
      </c>
      <c r="B2307">
        <v>1</v>
      </c>
      <c r="C2307">
        <v>205</v>
      </c>
      <c r="D2307">
        <v>0</v>
      </c>
      <c r="E2307" t="b">
        <v>0</v>
      </c>
    </row>
    <row r="2308" spans="1:5" x14ac:dyDescent="0.3">
      <c r="A2308" t="s">
        <v>223</v>
      </c>
      <c r="B2308">
        <v>3</v>
      </c>
      <c r="C2308">
        <v>248</v>
      </c>
      <c r="D2308">
        <v>2.3333333333333335</v>
      </c>
      <c r="E2308" t="b">
        <v>0</v>
      </c>
    </row>
    <row r="2309" spans="1:5" x14ac:dyDescent="0.3">
      <c r="A2309" t="s">
        <v>4386</v>
      </c>
      <c r="B2309">
        <v>1</v>
      </c>
      <c r="C2309">
        <v>37</v>
      </c>
      <c r="D2309">
        <v>1</v>
      </c>
      <c r="E2309" t="b">
        <v>0</v>
      </c>
    </row>
    <row r="2310" spans="1:5" x14ac:dyDescent="0.3">
      <c r="A2310" t="s">
        <v>4387</v>
      </c>
      <c r="B2310">
        <v>3</v>
      </c>
      <c r="C2310">
        <v>157.33333333333334</v>
      </c>
      <c r="D2310">
        <v>0</v>
      </c>
      <c r="E2310" t="b">
        <v>0</v>
      </c>
    </row>
    <row r="2311" spans="1:5" x14ac:dyDescent="0.3">
      <c r="A2311" t="s">
        <v>4388</v>
      </c>
      <c r="B2311">
        <v>1</v>
      </c>
      <c r="C2311">
        <v>188</v>
      </c>
      <c r="D2311">
        <v>1</v>
      </c>
      <c r="E2311" t="b">
        <v>0</v>
      </c>
    </row>
    <row r="2312" spans="1:5" x14ac:dyDescent="0.3">
      <c r="A2312" t="s">
        <v>4389</v>
      </c>
      <c r="B2312">
        <v>2</v>
      </c>
      <c r="C2312">
        <v>144</v>
      </c>
      <c r="D2312">
        <v>1</v>
      </c>
      <c r="E2312" t="b">
        <v>0</v>
      </c>
    </row>
    <row r="2313" spans="1:5" x14ac:dyDescent="0.3">
      <c r="A2313" t="s">
        <v>4390</v>
      </c>
      <c r="B2313">
        <v>1</v>
      </c>
      <c r="C2313">
        <v>49</v>
      </c>
      <c r="D2313">
        <v>0</v>
      </c>
      <c r="E2313" t="b">
        <v>0</v>
      </c>
    </row>
    <row r="2314" spans="1:5" x14ac:dyDescent="0.3">
      <c r="A2314" s="1" t="s">
        <v>4391</v>
      </c>
      <c r="B2314">
        <v>1</v>
      </c>
      <c r="C2314">
        <v>22</v>
      </c>
      <c r="D2314">
        <v>0</v>
      </c>
      <c r="E2314" t="b">
        <v>0</v>
      </c>
    </row>
    <row r="2315" spans="1:5" x14ac:dyDescent="0.3">
      <c r="A2315" t="s">
        <v>4392</v>
      </c>
      <c r="B2315">
        <v>1</v>
      </c>
      <c r="C2315">
        <v>83</v>
      </c>
      <c r="D2315">
        <v>5</v>
      </c>
      <c r="E2315" t="b">
        <v>0</v>
      </c>
    </row>
    <row r="2316" spans="1:5" x14ac:dyDescent="0.3">
      <c r="A2316" t="s">
        <v>4393</v>
      </c>
      <c r="B2316">
        <v>1</v>
      </c>
      <c r="C2316">
        <v>42</v>
      </c>
      <c r="D2316">
        <v>1</v>
      </c>
      <c r="E2316" t="b">
        <v>0</v>
      </c>
    </row>
    <row r="2317" spans="1:5" x14ac:dyDescent="0.3">
      <c r="A2317" t="s">
        <v>4394</v>
      </c>
      <c r="B2317">
        <v>1</v>
      </c>
      <c r="C2317">
        <v>405</v>
      </c>
      <c r="D2317">
        <v>5</v>
      </c>
      <c r="E2317" t="b">
        <v>0</v>
      </c>
    </row>
    <row r="2318" spans="1:5" x14ac:dyDescent="0.3">
      <c r="A2318" t="s">
        <v>4395</v>
      </c>
      <c r="B2318">
        <v>1</v>
      </c>
      <c r="C2318">
        <v>51</v>
      </c>
      <c r="D2318">
        <v>0</v>
      </c>
      <c r="E2318" t="b">
        <v>0</v>
      </c>
    </row>
    <row r="2319" spans="1:5" x14ac:dyDescent="0.3">
      <c r="A2319" t="s">
        <v>4396</v>
      </c>
      <c r="B2319">
        <v>5</v>
      </c>
      <c r="C2319">
        <v>71.599999999999994</v>
      </c>
      <c r="D2319">
        <v>1.2</v>
      </c>
      <c r="E2319" t="b">
        <v>0</v>
      </c>
    </row>
    <row r="2320" spans="1:5" x14ac:dyDescent="0.3">
      <c r="A2320" t="s">
        <v>4397</v>
      </c>
      <c r="B2320">
        <v>1</v>
      </c>
      <c r="C2320">
        <v>23</v>
      </c>
      <c r="D2320">
        <v>0</v>
      </c>
      <c r="E2320" t="b">
        <v>0</v>
      </c>
    </row>
    <row r="2321" spans="1:5" x14ac:dyDescent="0.3">
      <c r="A2321" t="s">
        <v>224</v>
      </c>
      <c r="B2321">
        <v>1</v>
      </c>
      <c r="C2321">
        <v>107</v>
      </c>
      <c r="D2321">
        <v>3</v>
      </c>
      <c r="E2321" t="b">
        <v>0</v>
      </c>
    </row>
    <row r="2322" spans="1:5" x14ac:dyDescent="0.3">
      <c r="A2322" t="s">
        <v>1823</v>
      </c>
      <c r="B2322">
        <v>2</v>
      </c>
      <c r="C2322">
        <v>62.5</v>
      </c>
      <c r="D2322">
        <v>1</v>
      </c>
      <c r="E2322" t="b">
        <v>0</v>
      </c>
    </row>
    <row r="2323" spans="1:5" x14ac:dyDescent="0.3">
      <c r="A2323" t="s">
        <v>4398</v>
      </c>
      <c r="B2323">
        <v>1</v>
      </c>
      <c r="C2323">
        <v>377</v>
      </c>
      <c r="D2323">
        <v>2</v>
      </c>
      <c r="E2323" t="b">
        <v>0</v>
      </c>
    </row>
    <row r="2324" spans="1:5" x14ac:dyDescent="0.3">
      <c r="A2324" t="s">
        <v>4399</v>
      </c>
      <c r="B2324">
        <v>1</v>
      </c>
      <c r="C2324">
        <v>64</v>
      </c>
      <c r="D2324">
        <v>1</v>
      </c>
      <c r="E2324" t="b">
        <v>0</v>
      </c>
    </row>
    <row r="2325" spans="1:5" x14ac:dyDescent="0.3">
      <c r="A2325" t="s">
        <v>4400</v>
      </c>
      <c r="B2325">
        <v>1</v>
      </c>
      <c r="C2325">
        <v>63</v>
      </c>
      <c r="D2325">
        <v>0</v>
      </c>
      <c r="E2325" t="b">
        <v>0</v>
      </c>
    </row>
    <row r="2326" spans="1:5" x14ac:dyDescent="0.3">
      <c r="A2326" t="s">
        <v>4401</v>
      </c>
      <c r="B2326">
        <v>1</v>
      </c>
      <c r="C2326">
        <v>98</v>
      </c>
      <c r="D2326">
        <v>2</v>
      </c>
      <c r="E2326" t="b">
        <v>0</v>
      </c>
    </row>
    <row r="2327" spans="1:5" x14ac:dyDescent="0.3">
      <c r="A2327" t="s">
        <v>4402</v>
      </c>
      <c r="B2327">
        <v>1</v>
      </c>
      <c r="C2327">
        <v>76</v>
      </c>
      <c r="D2327">
        <v>5</v>
      </c>
      <c r="E2327" t="b">
        <v>0</v>
      </c>
    </row>
    <row r="2328" spans="1:5" x14ac:dyDescent="0.3">
      <c r="A2328" t="s">
        <v>4403</v>
      </c>
      <c r="B2328">
        <v>1</v>
      </c>
      <c r="C2328">
        <v>30</v>
      </c>
      <c r="D2328">
        <v>5</v>
      </c>
      <c r="E2328" t="b">
        <v>0</v>
      </c>
    </row>
    <row r="2329" spans="1:5" x14ac:dyDescent="0.3">
      <c r="A2329" t="s">
        <v>4404</v>
      </c>
      <c r="B2329">
        <v>1</v>
      </c>
      <c r="C2329">
        <v>33</v>
      </c>
      <c r="D2329">
        <v>0</v>
      </c>
      <c r="E2329" t="b">
        <v>0</v>
      </c>
    </row>
    <row r="2330" spans="1:5" x14ac:dyDescent="0.3">
      <c r="A2330" t="s">
        <v>225</v>
      </c>
      <c r="B2330">
        <v>1</v>
      </c>
      <c r="C2330">
        <v>474</v>
      </c>
      <c r="D2330">
        <v>5</v>
      </c>
      <c r="E2330" t="b">
        <v>0</v>
      </c>
    </row>
    <row r="2331" spans="1:5" x14ac:dyDescent="0.3">
      <c r="A2331" t="s">
        <v>4405</v>
      </c>
      <c r="B2331">
        <v>1</v>
      </c>
      <c r="C2331">
        <v>536</v>
      </c>
      <c r="D2331">
        <v>0</v>
      </c>
      <c r="E2331" t="b">
        <v>0</v>
      </c>
    </row>
    <row r="2332" spans="1:5" x14ac:dyDescent="0.3">
      <c r="A2332" t="s">
        <v>4406</v>
      </c>
      <c r="B2332">
        <v>1</v>
      </c>
      <c r="C2332">
        <v>514</v>
      </c>
      <c r="D2332">
        <v>5</v>
      </c>
      <c r="E2332" t="b">
        <v>0</v>
      </c>
    </row>
    <row r="2333" spans="1:5" x14ac:dyDescent="0.3">
      <c r="A2333" t="s">
        <v>4407</v>
      </c>
      <c r="B2333">
        <v>8</v>
      </c>
      <c r="C2333">
        <v>133.625</v>
      </c>
      <c r="D2333">
        <v>0.75</v>
      </c>
      <c r="E2333" t="b">
        <v>0</v>
      </c>
    </row>
    <row r="2334" spans="1:5" x14ac:dyDescent="0.3">
      <c r="A2334" t="s">
        <v>4408</v>
      </c>
      <c r="B2334">
        <v>1</v>
      </c>
      <c r="C2334">
        <v>131</v>
      </c>
      <c r="D2334">
        <v>5</v>
      </c>
      <c r="E2334" t="b">
        <v>0</v>
      </c>
    </row>
    <row r="2335" spans="1:5" x14ac:dyDescent="0.3">
      <c r="A2335" t="s">
        <v>4409</v>
      </c>
      <c r="B2335">
        <v>1</v>
      </c>
      <c r="C2335">
        <v>375</v>
      </c>
      <c r="D2335">
        <v>4</v>
      </c>
      <c r="E2335" t="b">
        <v>0</v>
      </c>
    </row>
    <row r="2336" spans="1:5" x14ac:dyDescent="0.3">
      <c r="A2336" t="s">
        <v>4410</v>
      </c>
      <c r="B2336">
        <v>1</v>
      </c>
      <c r="C2336">
        <v>232</v>
      </c>
      <c r="D2336">
        <v>5</v>
      </c>
      <c r="E2336" t="b">
        <v>0</v>
      </c>
    </row>
    <row r="2337" spans="1:5" x14ac:dyDescent="0.3">
      <c r="A2337" t="s">
        <v>4411</v>
      </c>
      <c r="B2337">
        <v>1</v>
      </c>
      <c r="C2337">
        <v>21</v>
      </c>
      <c r="D2337">
        <v>0</v>
      </c>
      <c r="E2337" t="b">
        <v>0</v>
      </c>
    </row>
    <row r="2338" spans="1:5" x14ac:dyDescent="0.3">
      <c r="A2338" t="s">
        <v>1824</v>
      </c>
      <c r="B2338">
        <v>2</v>
      </c>
      <c r="C2338">
        <v>96.5</v>
      </c>
      <c r="D2338">
        <v>1.5</v>
      </c>
      <c r="E2338" t="b">
        <v>0</v>
      </c>
    </row>
    <row r="2339" spans="1:5" x14ac:dyDescent="0.3">
      <c r="A2339" t="s">
        <v>226</v>
      </c>
      <c r="B2339">
        <v>3</v>
      </c>
      <c r="C2339">
        <v>313.66666666666669</v>
      </c>
      <c r="D2339">
        <v>3.6666666666666665</v>
      </c>
      <c r="E2339" t="b">
        <v>0</v>
      </c>
    </row>
    <row r="2340" spans="1:5" x14ac:dyDescent="0.3">
      <c r="A2340" t="s">
        <v>4412</v>
      </c>
      <c r="B2340">
        <v>1</v>
      </c>
      <c r="C2340">
        <v>48</v>
      </c>
      <c r="D2340">
        <v>0</v>
      </c>
      <c r="E2340" t="b">
        <v>0</v>
      </c>
    </row>
    <row r="2341" spans="1:5" x14ac:dyDescent="0.3">
      <c r="A2341" t="s">
        <v>4413</v>
      </c>
      <c r="B2341">
        <v>1</v>
      </c>
      <c r="C2341">
        <v>47</v>
      </c>
      <c r="D2341">
        <v>0</v>
      </c>
      <c r="E2341" t="b">
        <v>0</v>
      </c>
    </row>
    <row r="2342" spans="1:5" x14ac:dyDescent="0.3">
      <c r="A2342" t="s">
        <v>4414</v>
      </c>
      <c r="B2342">
        <v>1</v>
      </c>
      <c r="C2342">
        <v>73</v>
      </c>
      <c r="D2342">
        <v>2</v>
      </c>
      <c r="E2342" t="b">
        <v>0</v>
      </c>
    </row>
    <row r="2343" spans="1:5" x14ac:dyDescent="0.3">
      <c r="A2343" t="s">
        <v>4415</v>
      </c>
      <c r="B2343">
        <v>1</v>
      </c>
      <c r="C2343">
        <v>55</v>
      </c>
      <c r="D2343">
        <v>2</v>
      </c>
      <c r="E2343" t="b">
        <v>0</v>
      </c>
    </row>
    <row r="2344" spans="1:5" x14ac:dyDescent="0.3">
      <c r="A2344" t="s">
        <v>4416</v>
      </c>
      <c r="B2344">
        <v>1</v>
      </c>
      <c r="C2344">
        <v>33</v>
      </c>
      <c r="D2344">
        <v>1</v>
      </c>
      <c r="E2344" t="b">
        <v>0</v>
      </c>
    </row>
    <row r="2345" spans="1:5" x14ac:dyDescent="0.3">
      <c r="A2345" t="s">
        <v>4417</v>
      </c>
      <c r="B2345">
        <v>1</v>
      </c>
      <c r="C2345">
        <v>60</v>
      </c>
      <c r="D2345">
        <v>0</v>
      </c>
      <c r="E2345" t="b">
        <v>0</v>
      </c>
    </row>
    <row r="2346" spans="1:5" x14ac:dyDescent="0.3">
      <c r="A2346" t="s">
        <v>4418</v>
      </c>
      <c r="B2346">
        <v>1</v>
      </c>
      <c r="C2346">
        <v>588</v>
      </c>
      <c r="D2346">
        <v>4</v>
      </c>
      <c r="E2346" t="b">
        <v>0</v>
      </c>
    </row>
    <row r="2347" spans="1:5" x14ac:dyDescent="0.3">
      <c r="A2347" t="s">
        <v>4419</v>
      </c>
      <c r="B2347">
        <v>3</v>
      </c>
      <c r="C2347">
        <v>240</v>
      </c>
      <c r="D2347">
        <v>2.6666666666666665</v>
      </c>
      <c r="E2347" t="b">
        <v>0</v>
      </c>
    </row>
    <row r="2348" spans="1:5" x14ac:dyDescent="0.3">
      <c r="A2348" t="s">
        <v>4420</v>
      </c>
      <c r="B2348">
        <v>1</v>
      </c>
      <c r="C2348">
        <v>29</v>
      </c>
      <c r="D2348">
        <v>0</v>
      </c>
      <c r="E2348" t="b">
        <v>0</v>
      </c>
    </row>
    <row r="2349" spans="1:5" x14ac:dyDescent="0.3">
      <c r="A2349" t="s">
        <v>4421</v>
      </c>
      <c r="B2349">
        <v>1</v>
      </c>
      <c r="C2349">
        <v>23</v>
      </c>
      <c r="D2349">
        <v>0</v>
      </c>
      <c r="E2349" t="b">
        <v>0</v>
      </c>
    </row>
    <row r="2350" spans="1:5" x14ac:dyDescent="0.3">
      <c r="A2350" t="s">
        <v>4422</v>
      </c>
      <c r="B2350">
        <v>1</v>
      </c>
      <c r="C2350">
        <v>56</v>
      </c>
      <c r="D2350">
        <v>3</v>
      </c>
      <c r="E2350" t="b">
        <v>0</v>
      </c>
    </row>
    <row r="2351" spans="1:5" x14ac:dyDescent="0.3">
      <c r="A2351" t="s">
        <v>4423</v>
      </c>
      <c r="B2351">
        <v>1</v>
      </c>
      <c r="C2351">
        <v>25</v>
      </c>
      <c r="D2351">
        <v>0</v>
      </c>
      <c r="E2351" t="b">
        <v>0</v>
      </c>
    </row>
    <row r="2352" spans="1:5" x14ac:dyDescent="0.3">
      <c r="A2352" t="s">
        <v>4424</v>
      </c>
      <c r="B2352">
        <v>1</v>
      </c>
      <c r="C2352">
        <v>611</v>
      </c>
      <c r="D2352">
        <v>0</v>
      </c>
      <c r="E2352" t="b">
        <v>0</v>
      </c>
    </row>
    <row r="2353" spans="1:5" x14ac:dyDescent="0.3">
      <c r="A2353" t="s">
        <v>4425</v>
      </c>
      <c r="B2353">
        <v>1</v>
      </c>
      <c r="C2353">
        <v>21</v>
      </c>
      <c r="D2353">
        <v>2</v>
      </c>
      <c r="E2353" t="b">
        <v>0</v>
      </c>
    </row>
    <row r="2354" spans="1:5" x14ac:dyDescent="0.3">
      <c r="A2354" t="s">
        <v>4426</v>
      </c>
      <c r="B2354">
        <v>1</v>
      </c>
      <c r="C2354">
        <v>22</v>
      </c>
      <c r="D2354">
        <v>0</v>
      </c>
      <c r="E2354" t="b">
        <v>0</v>
      </c>
    </row>
    <row r="2355" spans="1:5" x14ac:dyDescent="0.3">
      <c r="A2355" t="s">
        <v>4427</v>
      </c>
      <c r="B2355">
        <v>1</v>
      </c>
      <c r="C2355">
        <v>22</v>
      </c>
      <c r="D2355">
        <v>0</v>
      </c>
      <c r="E2355" t="b">
        <v>0</v>
      </c>
    </row>
    <row r="2356" spans="1:5" x14ac:dyDescent="0.3">
      <c r="A2356" t="s">
        <v>227</v>
      </c>
      <c r="B2356">
        <v>1</v>
      </c>
      <c r="C2356">
        <v>55</v>
      </c>
      <c r="D2356">
        <v>3</v>
      </c>
      <c r="E2356" t="b">
        <v>0</v>
      </c>
    </row>
    <row r="2357" spans="1:5" x14ac:dyDescent="0.3">
      <c r="A2357" t="s">
        <v>1825</v>
      </c>
      <c r="B2357">
        <v>1</v>
      </c>
      <c r="C2357">
        <v>116</v>
      </c>
      <c r="D2357">
        <v>0</v>
      </c>
      <c r="E2357" t="b">
        <v>0</v>
      </c>
    </row>
    <row r="2358" spans="1:5" x14ac:dyDescent="0.3">
      <c r="A2358" t="s">
        <v>4428</v>
      </c>
      <c r="B2358">
        <v>1</v>
      </c>
      <c r="C2358">
        <v>553</v>
      </c>
      <c r="D2358">
        <v>3</v>
      </c>
      <c r="E2358" t="b">
        <v>0</v>
      </c>
    </row>
    <row r="2359" spans="1:5" x14ac:dyDescent="0.3">
      <c r="A2359" s="1" t="s">
        <v>4429</v>
      </c>
      <c r="B2359">
        <v>1</v>
      </c>
      <c r="C2359">
        <v>87</v>
      </c>
      <c r="D2359">
        <v>0</v>
      </c>
      <c r="E2359" t="b">
        <v>0</v>
      </c>
    </row>
    <row r="2360" spans="1:5" x14ac:dyDescent="0.3">
      <c r="A2360" t="s">
        <v>228</v>
      </c>
      <c r="B2360">
        <v>1</v>
      </c>
      <c r="C2360">
        <v>453</v>
      </c>
      <c r="D2360">
        <v>3</v>
      </c>
      <c r="E2360" t="b">
        <v>0</v>
      </c>
    </row>
    <row r="2361" spans="1:5" x14ac:dyDescent="0.3">
      <c r="A2361" t="s">
        <v>4430</v>
      </c>
      <c r="B2361">
        <v>1</v>
      </c>
      <c r="C2361">
        <v>96</v>
      </c>
      <c r="D2361">
        <v>3</v>
      </c>
      <c r="E2361" t="b">
        <v>0</v>
      </c>
    </row>
    <row r="2362" spans="1:5" x14ac:dyDescent="0.3">
      <c r="A2362" t="s">
        <v>4431</v>
      </c>
      <c r="B2362">
        <v>1</v>
      </c>
      <c r="C2362">
        <v>332</v>
      </c>
      <c r="D2362">
        <v>1</v>
      </c>
      <c r="E2362" t="b">
        <v>0</v>
      </c>
    </row>
    <row r="2363" spans="1:5" x14ac:dyDescent="0.3">
      <c r="A2363" t="s">
        <v>4432</v>
      </c>
      <c r="B2363">
        <v>1</v>
      </c>
      <c r="C2363">
        <v>112</v>
      </c>
      <c r="D2363">
        <v>2</v>
      </c>
      <c r="E2363" t="b">
        <v>0</v>
      </c>
    </row>
    <row r="2364" spans="1:5" x14ac:dyDescent="0.3">
      <c r="A2364" t="s">
        <v>4433</v>
      </c>
      <c r="B2364">
        <v>1</v>
      </c>
      <c r="C2364">
        <v>44</v>
      </c>
      <c r="D2364">
        <v>0</v>
      </c>
      <c r="E2364" t="b">
        <v>0</v>
      </c>
    </row>
    <row r="2365" spans="1:5" x14ac:dyDescent="0.3">
      <c r="A2365" t="s">
        <v>229</v>
      </c>
      <c r="B2365">
        <v>1</v>
      </c>
      <c r="C2365">
        <v>156</v>
      </c>
      <c r="D2365">
        <v>5</v>
      </c>
      <c r="E2365" t="b">
        <v>0</v>
      </c>
    </row>
    <row r="2366" spans="1:5" x14ac:dyDescent="0.3">
      <c r="A2366" t="s">
        <v>4434</v>
      </c>
      <c r="B2366">
        <v>1</v>
      </c>
      <c r="C2366">
        <v>21</v>
      </c>
      <c r="D2366">
        <v>1</v>
      </c>
      <c r="E2366" t="b">
        <v>0</v>
      </c>
    </row>
    <row r="2367" spans="1:5" x14ac:dyDescent="0.3">
      <c r="A2367" t="s">
        <v>4435</v>
      </c>
      <c r="B2367">
        <v>1</v>
      </c>
      <c r="C2367">
        <v>117</v>
      </c>
      <c r="D2367">
        <v>0</v>
      </c>
      <c r="E2367" t="b">
        <v>0</v>
      </c>
    </row>
    <row r="2368" spans="1:5" x14ac:dyDescent="0.3">
      <c r="A2368" t="s">
        <v>4436</v>
      </c>
      <c r="B2368">
        <v>1</v>
      </c>
      <c r="C2368">
        <v>202</v>
      </c>
      <c r="D2368">
        <v>2</v>
      </c>
      <c r="E2368" t="b">
        <v>0</v>
      </c>
    </row>
    <row r="2369" spans="1:5" x14ac:dyDescent="0.3">
      <c r="A2369" t="s">
        <v>4437</v>
      </c>
      <c r="B2369">
        <v>4</v>
      </c>
      <c r="C2369">
        <v>105.5</v>
      </c>
      <c r="D2369">
        <v>1.25</v>
      </c>
      <c r="E2369" t="b">
        <v>0</v>
      </c>
    </row>
    <row r="2370" spans="1:5" x14ac:dyDescent="0.3">
      <c r="A2370" t="s">
        <v>4438</v>
      </c>
      <c r="B2370">
        <v>2</v>
      </c>
      <c r="C2370">
        <v>233.5</v>
      </c>
      <c r="D2370">
        <v>2.5</v>
      </c>
      <c r="E2370" t="b">
        <v>0</v>
      </c>
    </row>
    <row r="2371" spans="1:5" x14ac:dyDescent="0.3">
      <c r="A2371" t="s">
        <v>1826</v>
      </c>
      <c r="B2371">
        <v>2</v>
      </c>
      <c r="C2371">
        <v>86.5</v>
      </c>
      <c r="D2371">
        <v>2.5</v>
      </c>
      <c r="E2371" t="b">
        <v>0</v>
      </c>
    </row>
    <row r="2372" spans="1:5" x14ac:dyDescent="0.3">
      <c r="A2372" t="s">
        <v>4439</v>
      </c>
      <c r="B2372">
        <v>1</v>
      </c>
      <c r="C2372">
        <v>28</v>
      </c>
      <c r="D2372">
        <v>0</v>
      </c>
      <c r="E2372" t="b">
        <v>0</v>
      </c>
    </row>
    <row r="2373" spans="1:5" x14ac:dyDescent="0.3">
      <c r="A2373" t="s">
        <v>4440</v>
      </c>
      <c r="B2373">
        <v>1</v>
      </c>
      <c r="C2373">
        <v>23</v>
      </c>
      <c r="D2373">
        <v>0</v>
      </c>
      <c r="E2373" t="b">
        <v>0</v>
      </c>
    </row>
    <row r="2374" spans="1:5" x14ac:dyDescent="0.3">
      <c r="A2374" t="s">
        <v>4441</v>
      </c>
      <c r="B2374">
        <v>1</v>
      </c>
      <c r="C2374">
        <v>68</v>
      </c>
      <c r="D2374">
        <v>0</v>
      </c>
      <c r="E2374" t="b">
        <v>0</v>
      </c>
    </row>
    <row r="2375" spans="1:5" x14ac:dyDescent="0.3">
      <c r="A2375" t="s">
        <v>4442</v>
      </c>
      <c r="B2375">
        <v>1</v>
      </c>
      <c r="C2375">
        <v>95</v>
      </c>
      <c r="D2375">
        <v>5</v>
      </c>
      <c r="E2375" t="b">
        <v>0</v>
      </c>
    </row>
    <row r="2376" spans="1:5" x14ac:dyDescent="0.3">
      <c r="A2376" t="s">
        <v>4443</v>
      </c>
      <c r="B2376">
        <v>1</v>
      </c>
      <c r="C2376">
        <v>531</v>
      </c>
      <c r="D2376">
        <v>3</v>
      </c>
      <c r="E2376" t="b">
        <v>0</v>
      </c>
    </row>
    <row r="2377" spans="1:5" x14ac:dyDescent="0.3">
      <c r="A2377" t="s">
        <v>4444</v>
      </c>
      <c r="B2377">
        <v>1</v>
      </c>
      <c r="C2377">
        <v>147</v>
      </c>
      <c r="D2377">
        <v>1</v>
      </c>
      <c r="E2377" t="b">
        <v>0</v>
      </c>
    </row>
    <row r="2378" spans="1:5" x14ac:dyDescent="0.3">
      <c r="A2378" t="s">
        <v>4445</v>
      </c>
      <c r="B2378">
        <v>1</v>
      </c>
      <c r="C2378">
        <v>110</v>
      </c>
      <c r="D2378">
        <v>1</v>
      </c>
      <c r="E2378" t="b">
        <v>0</v>
      </c>
    </row>
    <row r="2379" spans="1:5" x14ac:dyDescent="0.3">
      <c r="A2379" t="s">
        <v>4446</v>
      </c>
      <c r="B2379">
        <v>1</v>
      </c>
      <c r="C2379">
        <v>129</v>
      </c>
      <c r="D2379">
        <v>3</v>
      </c>
      <c r="E2379" t="b">
        <v>0</v>
      </c>
    </row>
    <row r="2380" spans="1:5" x14ac:dyDescent="0.3">
      <c r="A2380" t="s">
        <v>4447</v>
      </c>
      <c r="B2380">
        <v>1</v>
      </c>
      <c r="C2380">
        <v>60</v>
      </c>
      <c r="D2380">
        <v>0</v>
      </c>
      <c r="E2380" t="b">
        <v>0</v>
      </c>
    </row>
    <row r="2381" spans="1:5" x14ac:dyDescent="0.3">
      <c r="A2381" t="s">
        <v>4448</v>
      </c>
      <c r="B2381">
        <v>2</v>
      </c>
      <c r="C2381">
        <v>122.5</v>
      </c>
      <c r="D2381">
        <v>2</v>
      </c>
      <c r="E2381" t="b">
        <v>0</v>
      </c>
    </row>
    <row r="2382" spans="1:5" x14ac:dyDescent="0.3">
      <c r="A2382" t="s">
        <v>4449</v>
      </c>
      <c r="B2382">
        <v>2</v>
      </c>
      <c r="C2382">
        <v>176</v>
      </c>
      <c r="D2382">
        <v>0.5</v>
      </c>
      <c r="E2382" t="b">
        <v>0</v>
      </c>
    </row>
    <row r="2383" spans="1:5" x14ac:dyDescent="0.3">
      <c r="A2383" t="s">
        <v>4450</v>
      </c>
      <c r="B2383">
        <v>1</v>
      </c>
      <c r="C2383">
        <v>82</v>
      </c>
      <c r="D2383">
        <v>0</v>
      </c>
      <c r="E2383" t="b">
        <v>0</v>
      </c>
    </row>
    <row r="2384" spans="1:5" x14ac:dyDescent="0.3">
      <c r="A2384" t="s">
        <v>4451</v>
      </c>
      <c r="B2384">
        <v>1</v>
      </c>
      <c r="C2384">
        <v>117</v>
      </c>
      <c r="D2384">
        <v>3</v>
      </c>
      <c r="E2384" t="b">
        <v>0</v>
      </c>
    </row>
    <row r="2385" spans="1:5" x14ac:dyDescent="0.3">
      <c r="A2385" t="s">
        <v>4452</v>
      </c>
      <c r="B2385">
        <v>1</v>
      </c>
      <c r="C2385">
        <v>62</v>
      </c>
      <c r="D2385">
        <v>2</v>
      </c>
      <c r="E2385" t="b">
        <v>0</v>
      </c>
    </row>
    <row r="2386" spans="1:5" x14ac:dyDescent="0.3">
      <c r="A2386" t="s">
        <v>1827</v>
      </c>
      <c r="B2386">
        <v>3</v>
      </c>
      <c r="C2386">
        <v>43.666666666666664</v>
      </c>
      <c r="D2386">
        <v>1</v>
      </c>
      <c r="E2386" t="b">
        <v>0</v>
      </c>
    </row>
    <row r="2387" spans="1:5" x14ac:dyDescent="0.3">
      <c r="A2387" t="s">
        <v>4453</v>
      </c>
      <c r="B2387">
        <v>4</v>
      </c>
      <c r="C2387">
        <v>85.5</v>
      </c>
      <c r="D2387">
        <v>1.75</v>
      </c>
      <c r="E2387" t="b">
        <v>0</v>
      </c>
    </row>
    <row r="2388" spans="1:5" x14ac:dyDescent="0.3">
      <c r="A2388" t="s">
        <v>4454</v>
      </c>
      <c r="B2388">
        <v>1</v>
      </c>
      <c r="C2388">
        <v>39</v>
      </c>
      <c r="D2388">
        <v>0</v>
      </c>
      <c r="E2388" t="b">
        <v>0</v>
      </c>
    </row>
    <row r="2389" spans="1:5" x14ac:dyDescent="0.3">
      <c r="A2389" t="s">
        <v>4455</v>
      </c>
      <c r="B2389">
        <v>1</v>
      </c>
      <c r="C2389">
        <v>748</v>
      </c>
      <c r="D2389">
        <v>5</v>
      </c>
      <c r="E2389" t="b">
        <v>0</v>
      </c>
    </row>
    <row r="2390" spans="1:5" x14ac:dyDescent="0.3">
      <c r="A2390" t="s">
        <v>1557</v>
      </c>
      <c r="B2390">
        <v>1</v>
      </c>
      <c r="C2390">
        <v>57</v>
      </c>
      <c r="D2390">
        <v>1</v>
      </c>
      <c r="E2390" t="b">
        <v>0</v>
      </c>
    </row>
    <row r="2391" spans="1:5" x14ac:dyDescent="0.3">
      <c r="A2391" t="s">
        <v>4456</v>
      </c>
      <c r="B2391">
        <v>1</v>
      </c>
      <c r="C2391">
        <v>146</v>
      </c>
      <c r="D2391">
        <v>0</v>
      </c>
      <c r="E2391" t="b">
        <v>0</v>
      </c>
    </row>
    <row r="2392" spans="1:5" x14ac:dyDescent="0.3">
      <c r="A2392" s="1" t="s">
        <v>4457</v>
      </c>
      <c r="B2392">
        <v>2</v>
      </c>
      <c r="C2392">
        <v>404.5</v>
      </c>
      <c r="D2392">
        <v>2.5</v>
      </c>
      <c r="E2392" t="b">
        <v>0</v>
      </c>
    </row>
    <row r="2393" spans="1:5" x14ac:dyDescent="0.3">
      <c r="A2393" t="s">
        <v>4458</v>
      </c>
      <c r="B2393">
        <v>1</v>
      </c>
      <c r="C2393">
        <v>444</v>
      </c>
      <c r="D2393">
        <v>3</v>
      </c>
      <c r="E2393" t="b">
        <v>0</v>
      </c>
    </row>
    <row r="2394" spans="1:5" x14ac:dyDescent="0.3">
      <c r="A2394" t="s">
        <v>1828</v>
      </c>
      <c r="B2394">
        <v>1</v>
      </c>
      <c r="C2394">
        <v>164</v>
      </c>
      <c r="D2394">
        <v>4</v>
      </c>
      <c r="E2394" t="b">
        <v>0</v>
      </c>
    </row>
    <row r="2395" spans="1:5" x14ac:dyDescent="0.3">
      <c r="A2395" t="s">
        <v>4459</v>
      </c>
      <c r="B2395">
        <v>1</v>
      </c>
      <c r="C2395">
        <v>378</v>
      </c>
      <c r="D2395">
        <v>0</v>
      </c>
      <c r="E2395" t="b">
        <v>0</v>
      </c>
    </row>
    <row r="2396" spans="1:5" x14ac:dyDescent="0.3">
      <c r="A2396" t="s">
        <v>230</v>
      </c>
      <c r="B2396">
        <v>2</v>
      </c>
      <c r="C2396">
        <v>185</v>
      </c>
      <c r="D2396">
        <v>2</v>
      </c>
      <c r="E2396" t="b">
        <v>0</v>
      </c>
    </row>
    <row r="2397" spans="1:5" x14ac:dyDescent="0.3">
      <c r="A2397" t="s">
        <v>4460</v>
      </c>
      <c r="B2397">
        <v>1</v>
      </c>
      <c r="C2397">
        <v>106</v>
      </c>
      <c r="D2397">
        <v>1</v>
      </c>
      <c r="E2397" t="b">
        <v>0</v>
      </c>
    </row>
    <row r="2398" spans="1:5" x14ac:dyDescent="0.3">
      <c r="A2398" t="s">
        <v>4461</v>
      </c>
      <c r="B2398">
        <v>1</v>
      </c>
      <c r="C2398">
        <v>98</v>
      </c>
      <c r="D2398">
        <v>0</v>
      </c>
      <c r="E2398" t="b">
        <v>0</v>
      </c>
    </row>
    <row r="2399" spans="1:5" x14ac:dyDescent="0.3">
      <c r="A2399" t="s">
        <v>4462</v>
      </c>
      <c r="B2399">
        <v>1</v>
      </c>
      <c r="C2399">
        <v>46</v>
      </c>
      <c r="D2399">
        <v>5</v>
      </c>
      <c r="E2399" t="b">
        <v>0</v>
      </c>
    </row>
    <row r="2400" spans="1:5" x14ac:dyDescent="0.3">
      <c r="A2400" t="s">
        <v>4463</v>
      </c>
      <c r="B2400">
        <v>1</v>
      </c>
      <c r="C2400">
        <v>99</v>
      </c>
      <c r="D2400">
        <v>2</v>
      </c>
      <c r="E2400" t="b">
        <v>0</v>
      </c>
    </row>
    <row r="2401" spans="1:5" x14ac:dyDescent="0.3">
      <c r="A2401" t="s">
        <v>4464</v>
      </c>
      <c r="B2401">
        <v>1</v>
      </c>
      <c r="C2401">
        <v>21</v>
      </c>
      <c r="D2401">
        <v>0</v>
      </c>
      <c r="E2401" t="b">
        <v>0</v>
      </c>
    </row>
    <row r="2402" spans="1:5" x14ac:dyDescent="0.3">
      <c r="A2402" t="s">
        <v>4465</v>
      </c>
      <c r="B2402">
        <v>1</v>
      </c>
      <c r="C2402">
        <v>266</v>
      </c>
      <c r="D2402">
        <v>0</v>
      </c>
      <c r="E2402" t="b">
        <v>0</v>
      </c>
    </row>
    <row r="2403" spans="1:5" x14ac:dyDescent="0.3">
      <c r="A2403" t="s">
        <v>4466</v>
      </c>
      <c r="B2403">
        <v>1</v>
      </c>
      <c r="C2403">
        <v>73</v>
      </c>
      <c r="D2403">
        <v>0</v>
      </c>
      <c r="E2403" t="b">
        <v>0</v>
      </c>
    </row>
    <row r="2404" spans="1:5" x14ac:dyDescent="0.3">
      <c r="A2404" t="s">
        <v>4467</v>
      </c>
      <c r="B2404">
        <v>1</v>
      </c>
      <c r="C2404">
        <v>37</v>
      </c>
      <c r="D2404">
        <v>0</v>
      </c>
      <c r="E2404" t="b">
        <v>0</v>
      </c>
    </row>
    <row r="2405" spans="1:5" x14ac:dyDescent="0.3">
      <c r="A2405" t="s">
        <v>4468</v>
      </c>
      <c r="B2405">
        <v>1</v>
      </c>
      <c r="C2405">
        <v>227</v>
      </c>
      <c r="D2405">
        <v>4</v>
      </c>
      <c r="E2405" t="b">
        <v>0</v>
      </c>
    </row>
    <row r="2406" spans="1:5" x14ac:dyDescent="0.3">
      <c r="A2406" t="s">
        <v>4469</v>
      </c>
      <c r="B2406">
        <v>1</v>
      </c>
      <c r="C2406">
        <v>32</v>
      </c>
      <c r="D2406">
        <v>0</v>
      </c>
      <c r="E2406" t="b">
        <v>0</v>
      </c>
    </row>
    <row r="2407" spans="1:5" x14ac:dyDescent="0.3">
      <c r="A2407" t="s">
        <v>4470</v>
      </c>
      <c r="B2407">
        <v>1</v>
      </c>
      <c r="C2407">
        <v>95</v>
      </c>
      <c r="D2407">
        <v>1</v>
      </c>
      <c r="E2407" t="b">
        <v>0</v>
      </c>
    </row>
    <row r="2408" spans="1:5" x14ac:dyDescent="0.3">
      <c r="A2408" t="s">
        <v>4471</v>
      </c>
      <c r="B2408">
        <v>1</v>
      </c>
      <c r="C2408">
        <v>140</v>
      </c>
      <c r="D2408">
        <v>3</v>
      </c>
      <c r="E2408" t="b">
        <v>0</v>
      </c>
    </row>
    <row r="2409" spans="1:5" x14ac:dyDescent="0.3">
      <c r="A2409" s="1" t="s">
        <v>4472</v>
      </c>
      <c r="B2409">
        <v>3</v>
      </c>
      <c r="C2409">
        <v>283.33333333333331</v>
      </c>
      <c r="D2409">
        <v>3.3333333333333335</v>
      </c>
      <c r="E2409" t="b">
        <v>0</v>
      </c>
    </row>
    <row r="2410" spans="1:5" x14ac:dyDescent="0.3">
      <c r="A2410" t="s">
        <v>4473</v>
      </c>
      <c r="B2410">
        <v>2</v>
      </c>
      <c r="C2410">
        <v>61</v>
      </c>
      <c r="D2410">
        <v>0</v>
      </c>
      <c r="E2410" t="b">
        <v>0</v>
      </c>
    </row>
    <row r="2411" spans="1:5" x14ac:dyDescent="0.3">
      <c r="A2411" t="s">
        <v>4474</v>
      </c>
      <c r="B2411">
        <v>1</v>
      </c>
      <c r="C2411">
        <v>180</v>
      </c>
      <c r="D2411">
        <v>5</v>
      </c>
      <c r="E2411" t="b">
        <v>0</v>
      </c>
    </row>
    <row r="2412" spans="1:5" x14ac:dyDescent="0.3">
      <c r="A2412" t="s">
        <v>1829</v>
      </c>
      <c r="B2412">
        <v>1</v>
      </c>
      <c r="C2412">
        <v>160</v>
      </c>
      <c r="D2412">
        <v>4</v>
      </c>
      <c r="E2412" t="b">
        <v>0</v>
      </c>
    </row>
    <row r="2413" spans="1:5" x14ac:dyDescent="0.3">
      <c r="A2413" t="s">
        <v>4475</v>
      </c>
      <c r="B2413">
        <v>1</v>
      </c>
      <c r="C2413">
        <v>44</v>
      </c>
      <c r="D2413">
        <v>0</v>
      </c>
      <c r="E2413" t="b">
        <v>0</v>
      </c>
    </row>
    <row r="2414" spans="1:5" x14ac:dyDescent="0.3">
      <c r="A2414" t="s">
        <v>4476</v>
      </c>
      <c r="B2414">
        <v>1</v>
      </c>
      <c r="C2414">
        <v>80</v>
      </c>
      <c r="D2414">
        <v>5</v>
      </c>
      <c r="E2414" t="b">
        <v>0</v>
      </c>
    </row>
    <row r="2415" spans="1:5" x14ac:dyDescent="0.3">
      <c r="A2415" t="s">
        <v>4477</v>
      </c>
      <c r="B2415">
        <v>7</v>
      </c>
      <c r="C2415">
        <v>188</v>
      </c>
      <c r="D2415">
        <v>2.7142857142857144</v>
      </c>
      <c r="E2415" t="b">
        <v>0</v>
      </c>
    </row>
    <row r="2416" spans="1:5" x14ac:dyDescent="0.3">
      <c r="A2416" t="s">
        <v>4478</v>
      </c>
      <c r="B2416">
        <v>2</v>
      </c>
      <c r="C2416">
        <v>325</v>
      </c>
      <c r="D2416">
        <v>3</v>
      </c>
      <c r="E2416" t="b">
        <v>0</v>
      </c>
    </row>
    <row r="2417" spans="1:5" x14ac:dyDescent="0.3">
      <c r="A2417" t="s">
        <v>4479</v>
      </c>
      <c r="B2417">
        <v>1</v>
      </c>
      <c r="C2417">
        <v>17</v>
      </c>
      <c r="D2417">
        <v>0</v>
      </c>
      <c r="E2417" t="b">
        <v>0</v>
      </c>
    </row>
    <row r="2418" spans="1:5" x14ac:dyDescent="0.3">
      <c r="A2418" t="s">
        <v>4480</v>
      </c>
      <c r="B2418">
        <v>1</v>
      </c>
      <c r="C2418">
        <v>131</v>
      </c>
      <c r="D2418">
        <v>0</v>
      </c>
      <c r="E2418" t="b">
        <v>0</v>
      </c>
    </row>
    <row r="2419" spans="1:5" x14ac:dyDescent="0.3">
      <c r="A2419" t="s">
        <v>231</v>
      </c>
      <c r="B2419">
        <v>1</v>
      </c>
      <c r="C2419">
        <v>165</v>
      </c>
      <c r="D2419">
        <v>0</v>
      </c>
      <c r="E2419" t="b">
        <v>0</v>
      </c>
    </row>
    <row r="2420" spans="1:5" x14ac:dyDescent="0.3">
      <c r="A2420" t="s">
        <v>232</v>
      </c>
      <c r="B2420">
        <v>1</v>
      </c>
      <c r="C2420">
        <v>19</v>
      </c>
      <c r="D2420">
        <v>0</v>
      </c>
      <c r="E2420" t="b">
        <v>0</v>
      </c>
    </row>
    <row r="2421" spans="1:5" x14ac:dyDescent="0.3">
      <c r="A2421" t="s">
        <v>4481</v>
      </c>
      <c r="B2421">
        <v>3</v>
      </c>
      <c r="C2421">
        <v>239.66666666666666</v>
      </c>
      <c r="D2421">
        <v>2.6666666666666665</v>
      </c>
      <c r="E2421" t="b">
        <v>0</v>
      </c>
    </row>
    <row r="2422" spans="1:5" x14ac:dyDescent="0.3">
      <c r="A2422" t="s">
        <v>4482</v>
      </c>
      <c r="B2422">
        <v>1</v>
      </c>
      <c r="C2422">
        <v>18</v>
      </c>
      <c r="D2422">
        <v>0</v>
      </c>
      <c r="E2422" t="b">
        <v>0</v>
      </c>
    </row>
    <row r="2423" spans="1:5" x14ac:dyDescent="0.3">
      <c r="A2423" t="s">
        <v>4483</v>
      </c>
      <c r="B2423">
        <v>3</v>
      </c>
      <c r="C2423">
        <v>206</v>
      </c>
      <c r="D2423">
        <v>2</v>
      </c>
      <c r="E2423" t="b">
        <v>0</v>
      </c>
    </row>
    <row r="2424" spans="1:5" x14ac:dyDescent="0.3">
      <c r="A2424" t="s">
        <v>1830</v>
      </c>
      <c r="B2424">
        <v>1</v>
      </c>
      <c r="C2424">
        <v>59</v>
      </c>
      <c r="D2424">
        <v>0</v>
      </c>
      <c r="E2424" t="b">
        <v>0</v>
      </c>
    </row>
    <row r="2425" spans="1:5" x14ac:dyDescent="0.3">
      <c r="A2425" t="s">
        <v>4484</v>
      </c>
      <c r="B2425">
        <v>2</v>
      </c>
      <c r="C2425">
        <v>82</v>
      </c>
      <c r="D2425">
        <v>2.5</v>
      </c>
      <c r="E2425" t="b">
        <v>0</v>
      </c>
    </row>
    <row r="2426" spans="1:5" x14ac:dyDescent="0.3">
      <c r="A2426" t="s">
        <v>4485</v>
      </c>
      <c r="B2426">
        <v>1</v>
      </c>
      <c r="C2426">
        <v>71</v>
      </c>
      <c r="D2426">
        <v>5</v>
      </c>
      <c r="E2426" t="b">
        <v>0</v>
      </c>
    </row>
    <row r="2427" spans="1:5" x14ac:dyDescent="0.3">
      <c r="A2427" t="s">
        <v>4486</v>
      </c>
      <c r="B2427">
        <v>1</v>
      </c>
      <c r="C2427">
        <v>168</v>
      </c>
      <c r="D2427">
        <v>4</v>
      </c>
      <c r="E2427" t="b">
        <v>0</v>
      </c>
    </row>
    <row r="2428" spans="1:5" x14ac:dyDescent="0.3">
      <c r="A2428" t="s">
        <v>4487</v>
      </c>
      <c r="B2428">
        <v>1</v>
      </c>
      <c r="C2428">
        <v>201</v>
      </c>
      <c r="D2428">
        <v>3</v>
      </c>
      <c r="E2428" t="b">
        <v>0</v>
      </c>
    </row>
    <row r="2429" spans="1:5" x14ac:dyDescent="0.3">
      <c r="A2429" t="s">
        <v>4488</v>
      </c>
      <c r="B2429">
        <v>1</v>
      </c>
      <c r="C2429">
        <v>29</v>
      </c>
      <c r="D2429">
        <v>1</v>
      </c>
      <c r="E2429" t="b">
        <v>0</v>
      </c>
    </row>
    <row r="2430" spans="1:5" x14ac:dyDescent="0.3">
      <c r="A2430" t="s">
        <v>4489</v>
      </c>
      <c r="B2430">
        <v>1</v>
      </c>
      <c r="C2430">
        <v>25</v>
      </c>
      <c r="D2430">
        <v>0</v>
      </c>
      <c r="E2430" t="b">
        <v>0</v>
      </c>
    </row>
    <row r="2431" spans="1:5" x14ac:dyDescent="0.3">
      <c r="A2431" t="s">
        <v>4490</v>
      </c>
      <c r="B2431">
        <v>1</v>
      </c>
      <c r="C2431">
        <v>18</v>
      </c>
      <c r="D2431">
        <v>0</v>
      </c>
      <c r="E2431" t="b">
        <v>0</v>
      </c>
    </row>
    <row r="2432" spans="1:5" x14ac:dyDescent="0.3">
      <c r="A2432" t="s">
        <v>4491</v>
      </c>
      <c r="B2432">
        <v>1</v>
      </c>
      <c r="C2432">
        <v>368</v>
      </c>
      <c r="D2432">
        <v>0</v>
      </c>
      <c r="E2432" t="b">
        <v>0</v>
      </c>
    </row>
    <row r="2433" spans="1:5" x14ac:dyDescent="0.3">
      <c r="A2433" t="s">
        <v>4492</v>
      </c>
      <c r="B2433">
        <v>1</v>
      </c>
      <c r="C2433">
        <v>19</v>
      </c>
      <c r="D2433">
        <v>0</v>
      </c>
      <c r="E2433" t="b">
        <v>0</v>
      </c>
    </row>
    <row r="2434" spans="1:5" x14ac:dyDescent="0.3">
      <c r="A2434" t="s">
        <v>4493</v>
      </c>
      <c r="B2434">
        <v>1</v>
      </c>
      <c r="C2434">
        <v>782</v>
      </c>
      <c r="D2434">
        <v>0</v>
      </c>
      <c r="E2434" t="b">
        <v>0</v>
      </c>
    </row>
    <row r="2435" spans="1:5" x14ac:dyDescent="0.3">
      <c r="A2435" t="s">
        <v>233</v>
      </c>
      <c r="B2435">
        <v>1</v>
      </c>
      <c r="C2435">
        <v>115</v>
      </c>
      <c r="D2435">
        <v>0</v>
      </c>
      <c r="E2435" t="b">
        <v>0</v>
      </c>
    </row>
    <row r="2436" spans="1:5" x14ac:dyDescent="0.3">
      <c r="A2436" t="s">
        <v>4494</v>
      </c>
      <c r="B2436">
        <v>1</v>
      </c>
      <c r="C2436">
        <v>24</v>
      </c>
      <c r="D2436">
        <v>0</v>
      </c>
      <c r="E2436" t="b">
        <v>0</v>
      </c>
    </row>
    <row r="2437" spans="1:5" x14ac:dyDescent="0.3">
      <c r="A2437" t="s">
        <v>4495</v>
      </c>
      <c r="B2437">
        <v>1</v>
      </c>
      <c r="C2437">
        <v>52</v>
      </c>
      <c r="D2437">
        <v>1</v>
      </c>
      <c r="E2437" t="b">
        <v>0</v>
      </c>
    </row>
    <row r="2438" spans="1:5" x14ac:dyDescent="0.3">
      <c r="A2438" t="s">
        <v>4496</v>
      </c>
      <c r="B2438">
        <v>3</v>
      </c>
      <c r="C2438">
        <v>213.33333333333334</v>
      </c>
      <c r="D2438">
        <v>0.33333333333333331</v>
      </c>
      <c r="E2438" t="b">
        <v>0</v>
      </c>
    </row>
    <row r="2439" spans="1:5" x14ac:dyDescent="0.3">
      <c r="A2439" t="s">
        <v>4497</v>
      </c>
      <c r="B2439">
        <v>1</v>
      </c>
      <c r="C2439">
        <v>54</v>
      </c>
      <c r="D2439">
        <v>5</v>
      </c>
      <c r="E2439" t="b">
        <v>0</v>
      </c>
    </row>
    <row r="2440" spans="1:5" x14ac:dyDescent="0.3">
      <c r="A2440" s="1" t="s">
        <v>4498</v>
      </c>
      <c r="B2440">
        <v>1</v>
      </c>
      <c r="C2440">
        <v>132</v>
      </c>
      <c r="D2440">
        <v>4</v>
      </c>
      <c r="E2440" t="b">
        <v>0</v>
      </c>
    </row>
    <row r="2441" spans="1:5" x14ac:dyDescent="0.3">
      <c r="A2441" t="s">
        <v>4499</v>
      </c>
      <c r="B2441">
        <v>1</v>
      </c>
      <c r="C2441">
        <v>31</v>
      </c>
      <c r="D2441">
        <v>0</v>
      </c>
      <c r="E2441" t="b">
        <v>0</v>
      </c>
    </row>
    <row r="2442" spans="1:5" x14ac:dyDescent="0.3">
      <c r="A2442" t="s">
        <v>4500</v>
      </c>
      <c r="B2442">
        <v>1</v>
      </c>
      <c r="C2442">
        <v>95</v>
      </c>
      <c r="D2442">
        <v>5</v>
      </c>
      <c r="E2442" t="b">
        <v>0</v>
      </c>
    </row>
    <row r="2443" spans="1:5" x14ac:dyDescent="0.3">
      <c r="A2443" t="s">
        <v>4501</v>
      </c>
      <c r="B2443">
        <v>1</v>
      </c>
      <c r="C2443">
        <v>58</v>
      </c>
      <c r="D2443">
        <v>0</v>
      </c>
      <c r="E2443" t="b">
        <v>0</v>
      </c>
    </row>
    <row r="2444" spans="1:5" x14ac:dyDescent="0.3">
      <c r="A2444" t="s">
        <v>4502</v>
      </c>
      <c r="B2444">
        <v>1</v>
      </c>
      <c r="C2444">
        <v>35</v>
      </c>
      <c r="D2444">
        <v>0</v>
      </c>
      <c r="E2444" t="b">
        <v>0</v>
      </c>
    </row>
    <row r="2445" spans="1:5" x14ac:dyDescent="0.3">
      <c r="A2445" t="s">
        <v>1831</v>
      </c>
      <c r="B2445">
        <v>1</v>
      </c>
      <c r="C2445">
        <v>153</v>
      </c>
      <c r="D2445">
        <v>0</v>
      </c>
      <c r="E2445" t="b">
        <v>0</v>
      </c>
    </row>
    <row r="2446" spans="1:5" x14ac:dyDescent="0.3">
      <c r="A2446" t="s">
        <v>4503</v>
      </c>
      <c r="B2446">
        <v>1</v>
      </c>
      <c r="C2446">
        <v>37</v>
      </c>
      <c r="D2446">
        <v>0</v>
      </c>
      <c r="E2446" t="b">
        <v>0</v>
      </c>
    </row>
    <row r="2447" spans="1:5" x14ac:dyDescent="0.3">
      <c r="A2447" t="s">
        <v>4504</v>
      </c>
      <c r="B2447">
        <v>1</v>
      </c>
      <c r="C2447">
        <v>28</v>
      </c>
      <c r="D2447">
        <v>0</v>
      </c>
      <c r="E2447" t="b">
        <v>0</v>
      </c>
    </row>
    <row r="2448" spans="1:5" x14ac:dyDescent="0.3">
      <c r="A2448" t="s">
        <v>1832</v>
      </c>
      <c r="B2448">
        <v>4</v>
      </c>
      <c r="C2448">
        <v>160.75</v>
      </c>
      <c r="D2448">
        <v>1.25</v>
      </c>
      <c r="E2448" t="b">
        <v>0</v>
      </c>
    </row>
    <row r="2449" spans="1:5" x14ac:dyDescent="0.3">
      <c r="A2449" t="s">
        <v>4505</v>
      </c>
      <c r="B2449">
        <v>1</v>
      </c>
      <c r="C2449">
        <v>69</v>
      </c>
      <c r="D2449">
        <v>0</v>
      </c>
      <c r="E2449" t="b">
        <v>0</v>
      </c>
    </row>
    <row r="2450" spans="1:5" x14ac:dyDescent="0.3">
      <c r="A2450" t="s">
        <v>4506</v>
      </c>
      <c r="B2450">
        <v>1</v>
      </c>
      <c r="C2450">
        <v>93</v>
      </c>
      <c r="D2450">
        <v>0</v>
      </c>
      <c r="E2450" t="b">
        <v>0</v>
      </c>
    </row>
    <row r="2451" spans="1:5" x14ac:dyDescent="0.3">
      <c r="A2451" t="s">
        <v>4507</v>
      </c>
      <c r="B2451">
        <v>5</v>
      </c>
      <c r="C2451">
        <v>266</v>
      </c>
      <c r="D2451">
        <v>3.6</v>
      </c>
      <c r="E2451" t="b">
        <v>0</v>
      </c>
    </row>
    <row r="2452" spans="1:5" x14ac:dyDescent="0.3">
      <c r="A2452" t="s">
        <v>4508</v>
      </c>
      <c r="B2452">
        <v>1</v>
      </c>
      <c r="C2452">
        <v>126</v>
      </c>
      <c r="D2452">
        <v>0</v>
      </c>
      <c r="E2452" t="b">
        <v>0</v>
      </c>
    </row>
    <row r="2453" spans="1:5" x14ac:dyDescent="0.3">
      <c r="A2453" t="s">
        <v>4509</v>
      </c>
      <c r="B2453">
        <v>4</v>
      </c>
      <c r="C2453">
        <v>121.5</v>
      </c>
      <c r="D2453">
        <v>1.25</v>
      </c>
      <c r="E2453" t="b">
        <v>0</v>
      </c>
    </row>
    <row r="2454" spans="1:5" x14ac:dyDescent="0.3">
      <c r="A2454" t="s">
        <v>4510</v>
      </c>
      <c r="B2454">
        <v>1</v>
      </c>
      <c r="C2454">
        <v>46</v>
      </c>
      <c r="D2454">
        <v>0</v>
      </c>
      <c r="E2454" t="b">
        <v>0</v>
      </c>
    </row>
    <row r="2455" spans="1:5" x14ac:dyDescent="0.3">
      <c r="A2455" t="s">
        <v>4511</v>
      </c>
      <c r="B2455">
        <v>1</v>
      </c>
      <c r="C2455">
        <v>25</v>
      </c>
      <c r="D2455">
        <v>0</v>
      </c>
      <c r="E2455" t="b">
        <v>0</v>
      </c>
    </row>
    <row r="2456" spans="1:5" x14ac:dyDescent="0.3">
      <c r="A2456" t="s">
        <v>4512</v>
      </c>
      <c r="B2456">
        <v>2</v>
      </c>
      <c r="C2456">
        <v>55</v>
      </c>
      <c r="D2456">
        <v>1</v>
      </c>
      <c r="E2456" t="b">
        <v>0</v>
      </c>
    </row>
    <row r="2457" spans="1:5" x14ac:dyDescent="0.3">
      <c r="A2457" t="s">
        <v>4513</v>
      </c>
      <c r="B2457">
        <v>1</v>
      </c>
      <c r="C2457">
        <v>29</v>
      </c>
      <c r="D2457">
        <v>0</v>
      </c>
      <c r="E2457" t="b">
        <v>0</v>
      </c>
    </row>
    <row r="2458" spans="1:5" x14ac:dyDescent="0.3">
      <c r="A2458" t="s">
        <v>4514</v>
      </c>
      <c r="B2458">
        <v>1</v>
      </c>
      <c r="C2458">
        <v>954</v>
      </c>
      <c r="D2458">
        <v>1</v>
      </c>
      <c r="E2458" t="b">
        <v>0</v>
      </c>
    </row>
    <row r="2459" spans="1:5" x14ac:dyDescent="0.3">
      <c r="A2459" t="s">
        <v>4515</v>
      </c>
      <c r="B2459">
        <v>1</v>
      </c>
      <c r="C2459">
        <v>90</v>
      </c>
      <c r="D2459">
        <v>2</v>
      </c>
      <c r="E2459" t="b">
        <v>0</v>
      </c>
    </row>
    <row r="2460" spans="1:5" x14ac:dyDescent="0.3">
      <c r="A2460" t="s">
        <v>4516</v>
      </c>
      <c r="B2460">
        <v>1</v>
      </c>
      <c r="C2460">
        <v>22</v>
      </c>
      <c r="D2460">
        <v>0</v>
      </c>
      <c r="E2460" t="b">
        <v>0</v>
      </c>
    </row>
    <row r="2461" spans="1:5" x14ac:dyDescent="0.3">
      <c r="A2461" t="s">
        <v>4517</v>
      </c>
      <c r="B2461">
        <v>1</v>
      </c>
      <c r="C2461">
        <v>19</v>
      </c>
      <c r="D2461">
        <v>0</v>
      </c>
      <c r="E2461" t="b">
        <v>0</v>
      </c>
    </row>
    <row r="2462" spans="1:5" x14ac:dyDescent="0.3">
      <c r="A2462" t="s">
        <v>4518</v>
      </c>
      <c r="B2462">
        <v>1</v>
      </c>
      <c r="C2462">
        <v>64</v>
      </c>
      <c r="D2462">
        <v>1</v>
      </c>
      <c r="E2462" t="b">
        <v>0</v>
      </c>
    </row>
    <row r="2463" spans="1:5" x14ac:dyDescent="0.3">
      <c r="A2463" t="s">
        <v>234</v>
      </c>
      <c r="B2463">
        <v>5</v>
      </c>
      <c r="C2463">
        <v>240.2</v>
      </c>
      <c r="D2463">
        <v>0.8</v>
      </c>
      <c r="E2463" t="b">
        <v>0</v>
      </c>
    </row>
    <row r="2464" spans="1:5" x14ac:dyDescent="0.3">
      <c r="A2464" t="s">
        <v>235</v>
      </c>
      <c r="B2464">
        <v>1</v>
      </c>
      <c r="C2464">
        <v>42</v>
      </c>
      <c r="D2464">
        <v>0</v>
      </c>
      <c r="E2464" t="b">
        <v>0</v>
      </c>
    </row>
    <row r="2465" spans="1:5" x14ac:dyDescent="0.3">
      <c r="A2465" t="s">
        <v>4519</v>
      </c>
      <c r="B2465">
        <v>1</v>
      </c>
      <c r="C2465">
        <v>76</v>
      </c>
      <c r="D2465">
        <v>0</v>
      </c>
      <c r="E2465" t="b">
        <v>0</v>
      </c>
    </row>
    <row r="2466" spans="1:5" x14ac:dyDescent="0.3">
      <c r="A2466" t="s">
        <v>4520</v>
      </c>
      <c r="B2466">
        <v>1</v>
      </c>
      <c r="C2466">
        <v>94</v>
      </c>
      <c r="D2466">
        <v>0</v>
      </c>
      <c r="E2466" t="b">
        <v>0</v>
      </c>
    </row>
    <row r="2467" spans="1:5" x14ac:dyDescent="0.3">
      <c r="A2467" t="s">
        <v>4521</v>
      </c>
      <c r="B2467">
        <v>1</v>
      </c>
      <c r="C2467">
        <v>26</v>
      </c>
      <c r="D2467">
        <v>0</v>
      </c>
      <c r="E2467" t="b">
        <v>0</v>
      </c>
    </row>
    <row r="2468" spans="1:5" x14ac:dyDescent="0.3">
      <c r="A2468" t="s">
        <v>4522</v>
      </c>
      <c r="B2468">
        <v>1</v>
      </c>
      <c r="C2468">
        <v>185</v>
      </c>
      <c r="D2468">
        <v>3</v>
      </c>
      <c r="E2468" t="b">
        <v>0</v>
      </c>
    </row>
    <row r="2469" spans="1:5" x14ac:dyDescent="0.3">
      <c r="A2469" t="s">
        <v>4523</v>
      </c>
      <c r="B2469">
        <v>1</v>
      </c>
      <c r="C2469">
        <v>83</v>
      </c>
      <c r="D2469">
        <v>0</v>
      </c>
      <c r="E2469" t="b">
        <v>0</v>
      </c>
    </row>
    <row r="2470" spans="1:5" x14ac:dyDescent="0.3">
      <c r="A2470" t="s">
        <v>4524</v>
      </c>
      <c r="B2470">
        <v>1</v>
      </c>
      <c r="C2470">
        <v>25</v>
      </c>
      <c r="D2470">
        <v>0</v>
      </c>
      <c r="E2470" t="b">
        <v>0</v>
      </c>
    </row>
    <row r="2471" spans="1:5" x14ac:dyDescent="0.3">
      <c r="A2471" t="s">
        <v>4525</v>
      </c>
      <c r="B2471">
        <v>2</v>
      </c>
      <c r="C2471">
        <v>87</v>
      </c>
      <c r="D2471">
        <v>0.5</v>
      </c>
      <c r="E2471" t="b">
        <v>0</v>
      </c>
    </row>
    <row r="2472" spans="1:5" x14ac:dyDescent="0.3">
      <c r="A2472" t="s">
        <v>4526</v>
      </c>
      <c r="B2472">
        <v>1</v>
      </c>
      <c r="C2472">
        <v>635</v>
      </c>
      <c r="D2472">
        <v>2</v>
      </c>
      <c r="E2472" t="b">
        <v>0</v>
      </c>
    </row>
    <row r="2473" spans="1:5" x14ac:dyDescent="0.3">
      <c r="A2473" t="s">
        <v>4527</v>
      </c>
      <c r="B2473">
        <v>1</v>
      </c>
      <c r="C2473">
        <v>231</v>
      </c>
      <c r="D2473">
        <v>2</v>
      </c>
      <c r="E2473" t="b">
        <v>0</v>
      </c>
    </row>
    <row r="2474" spans="1:5" x14ac:dyDescent="0.3">
      <c r="A2474" t="s">
        <v>4528</v>
      </c>
      <c r="B2474">
        <v>3</v>
      </c>
      <c r="C2474">
        <v>139</v>
      </c>
      <c r="D2474">
        <v>1.6666666666666667</v>
      </c>
      <c r="E2474" t="b">
        <v>0</v>
      </c>
    </row>
    <row r="2475" spans="1:5" x14ac:dyDescent="0.3">
      <c r="A2475" t="s">
        <v>4529</v>
      </c>
      <c r="B2475">
        <v>1</v>
      </c>
      <c r="C2475">
        <v>91</v>
      </c>
      <c r="D2475">
        <v>5</v>
      </c>
      <c r="E2475" t="b">
        <v>0</v>
      </c>
    </row>
    <row r="2476" spans="1:5" x14ac:dyDescent="0.3">
      <c r="A2476" t="s">
        <v>4530</v>
      </c>
      <c r="B2476">
        <v>1</v>
      </c>
      <c r="C2476">
        <v>37</v>
      </c>
      <c r="D2476">
        <v>0</v>
      </c>
      <c r="E2476" t="b">
        <v>0</v>
      </c>
    </row>
    <row r="2477" spans="1:5" x14ac:dyDescent="0.3">
      <c r="A2477" t="s">
        <v>4531</v>
      </c>
      <c r="B2477">
        <v>1</v>
      </c>
      <c r="C2477">
        <v>235</v>
      </c>
      <c r="D2477">
        <v>0</v>
      </c>
      <c r="E2477" t="b">
        <v>0</v>
      </c>
    </row>
    <row r="2478" spans="1:5" x14ac:dyDescent="0.3">
      <c r="A2478" t="s">
        <v>236</v>
      </c>
      <c r="B2478">
        <v>1</v>
      </c>
      <c r="C2478">
        <v>81</v>
      </c>
      <c r="D2478">
        <v>0</v>
      </c>
      <c r="E2478" t="b">
        <v>0</v>
      </c>
    </row>
    <row r="2479" spans="1:5" x14ac:dyDescent="0.3">
      <c r="A2479" t="s">
        <v>4532</v>
      </c>
      <c r="B2479">
        <v>1</v>
      </c>
      <c r="C2479">
        <v>21</v>
      </c>
      <c r="D2479">
        <v>0</v>
      </c>
      <c r="E2479" t="b">
        <v>0</v>
      </c>
    </row>
    <row r="2480" spans="1:5" x14ac:dyDescent="0.3">
      <c r="A2480" t="s">
        <v>4533</v>
      </c>
      <c r="B2480">
        <v>4</v>
      </c>
      <c r="C2480">
        <v>29.5</v>
      </c>
      <c r="D2480">
        <v>2.5</v>
      </c>
      <c r="E2480" t="b">
        <v>0</v>
      </c>
    </row>
    <row r="2481" spans="1:5" x14ac:dyDescent="0.3">
      <c r="A2481" t="s">
        <v>4534</v>
      </c>
      <c r="B2481">
        <v>1</v>
      </c>
      <c r="C2481">
        <v>22</v>
      </c>
      <c r="D2481">
        <v>0</v>
      </c>
      <c r="E2481" t="b">
        <v>0</v>
      </c>
    </row>
    <row r="2482" spans="1:5" x14ac:dyDescent="0.3">
      <c r="A2482" t="s">
        <v>4535</v>
      </c>
      <c r="B2482">
        <v>1</v>
      </c>
      <c r="C2482">
        <v>25</v>
      </c>
      <c r="D2482">
        <v>0</v>
      </c>
      <c r="E2482" t="b">
        <v>0</v>
      </c>
    </row>
    <row r="2483" spans="1:5" x14ac:dyDescent="0.3">
      <c r="A2483" t="s">
        <v>4536</v>
      </c>
      <c r="B2483">
        <v>2</v>
      </c>
      <c r="C2483">
        <v>67.5</v>
      </c>
      <c r="D2483">
        <v>0</v>
      </c>
      <c r="E2483" t="b">
        <v>0</v>
      </c>
    </row>
    <row r="2484" spans="1:5" x14ac:dyDescent="0.3">
      <c r="A2484" t="s">
        <v>237</v>
      </c>
      <c r="B2484">
        <v>1</v>
      </c>
      <c r="C2484">
        <v>58</v>
      </c>
      <c r="D2484">
        <v>2</v>
      </c>
      <c r="E2484" t="b">
        <v>0</v>
      </c>
    </row>
    <row r="2485" spans="1:5" x14ac:dyDescent="0.3">
      <c r="A2485" t="s">
        <v>4537</v>
      </c>
      <c r="B2485">
        <v>1</v>
      </c>
      <c r="C2485">
        <v>47</v>
      </c>
      <c r="D2485">
        <v>5</v>
      </c>
      <c r="E2485" t="b">
        <v>0</v>
      </c>
    </row>
    <row r="2486" spans="1:5" x14ac:dyDescent="0.3">
      <c r="A2486" t="s">
        <v>4538</v>
      </c>
      <c r="B2486">
        <v>1</v>
      </c>
      <c r="C2486">
        <v>45</v>
      </c>
      <c r="D2486">
        <v>0</v>
      </c>
      <c r="E2486" t="b">
        <v>0</v>
      </c>
    </row>
    <row r="2487" spans="1:5" x14ac:dyDescent="0.3">
      <c r="A2487" t="s">
        <v>4539</v>
      </c>
      <c r="B2487">
        <v>1</v>
      </c>
      <c r="C2487">
        <v>24</v>
      </c>
      <c r="D2487">
        <v>0</v>
      </c>
      <c r="E2487" t="b">
        <v>0</v>
      </c>
    </row>
    <row r="2488" spans="1:5" x14ac:dyDescent="0.3">
      <c r="A2488" t="s">
        <v>1833</v>
      </c>
      <c r="B2488">
        <v>1</v>
      </c>
      <c r="C2488">
        <v>126</v>
      </c>
      <c r="D2488">
        <v>4</v>
      </c>
      <c r="E2488" t="b">
        <v>0</v>
      </c>
    </row>
    <row r="2489" spans="1:5" x14ac:dyDescent="0.3">
      <c r="A2489" t="s">
        <v>4540</v>
      </c>
      <c r="B2489">
        <v>1</v>
      </c>
      <c r="C2489">
        <v>189</v>
      </c>
      <c r="D2489">
        <v>1</v>
      </c>
      <c r="E2489" t="b">
        <v>0</v>
      </c>
    </row>
    <row r="2490" spans="1:5" x14ac:dyDescent="0.3">
      <c r="A2490" t="s">
        <v>238</v>
      </c>
      <c r="B2490">
        <v>2</v>
      </c>
      <c r="C2490">
        <v>89.5</v>
      </c>
      <c r="D2490">
        <v>2</v>
      </c>
      <c r="E2490" t="b">
        <v>1</v>
      </c>
    </row>
    <row r="2491" spans="1:5" x14ac:dyDescent="0.3">
      <c r="A2491" t="s">
        <v>4541</v>
      </c>
      <c r="B2491">
        <v>2</v>
      </c>
      <c r="C2491">
        <v>352.5</v>
      </c>
      <c r="D2491">
        <v>0.5</v>
      </c>
      <c r="E2491" t="b">
        <v>0</v>
      </c>
    </row>
    <row r="2492" spans="1:5" x14ac:dyDescent="0.3">
      <c r="A2492" t="s">
        <v>4542</v>
      </c>
      <c r="B2492">
        <v>1</v>
      </c>
      <c r="C2492">
        <v>147</v>
      </c>
      <c r="D2492">
        <v>0</v>
      </c>
      <c r="E2492" t="b">
        <v>0</v>
      </c>
    </row>
    <row r="2493" spans="1:5" x14ac:dyDescent="0.3">
      <c r="A2493" t="s">
        <v>4543</v>
      </c>
      <c r="B2493">
        <v>1</v>
      </c>
      <c r="C2493">
        <v>70</v>
      </c>
      <c r="D2493">
        <v>0</v>
      </c>
      <c r="E2493" t="b">
        <v>0</v>
      </c>
    </row>
    <row r="2494" spans="1:5" x14ac:dyDescent="0.3">
      <c r="A2494" t="s">
        <v>239</v>
      </c>
      <c r="B2494">
        <v>1</v>
      </c>
      <c r="C2494">
        <v>414</v>
      </c>
      <c r="D2494">
        <v>5</v>
      </c>
      <c r="E2494" t="b">
        <v>0</v>
      </c>
    </row>
    <row r="2495" spans="1:5" x14ac:dyDescent="0.3">
      <c r="A2495" t="s">
        <v>4544</v>
      </c>
      <c r="B2495">
        <v>1</v>
      </c>
      <c r="C2495">
        <v>18</v>
      </c>
      <c r="D2495">
        <v>0</v>
      </c>
      <c r="E2495" t="b">
        <v>0</v>
      </c>
    </row>
    <row r="2496" spans="1:5" x14ac:dyDescent="0.3">
      <c r="A2496" t="s">
        <v>4545</v>
      </c>
      <c r="B2496">
        <v>1</v>
      </c>
      <c r="C2496">
        <v>27</v>
      </c>
      <c r="D2496">
        <v>0</v>
      </c>
      <c r="E2496" t="b">
        <v>0</v>
      </c>
    </row>
    <row r="2497" spans="1:5" x14ac:dyDescent="0.3">
      <c r="A2497" t="s">
        <v>4546</v>
      </c>
      <c r="B2497">
        <v>1</v>
      </c>
      <c r="C2497">
        <v>102</v>
      </c>
      <c r="D2497">
        <v>0</v>
      </c>
      <c r="E2497" t="b">
        <v>0</v>
      </c>
    </row>
    <row r="2498" spans="1:5" x14ac:dyDescent="0.3">
      <c r="A2498" t="s">
        <v>4547</v>
      </c>
      <c r="B2498">
        <v>1</v>
      </c>
      <c r="C2498">
        <v>70</v>
      </c>
      <c r="D2498">
        <v>2</v>
      </c>
      <c r="E2498" t="b">
        <v>0</v>
      </c>
    </row>
    <row r="2499" spans="1:5" x14ac:dyDescent="0.3">
      <c r="A2499" t="s">
        <v>4548</v>
      </c>
      <c r="B2499">
        <v>1</v>
      </c>
      <c r="C2499">
        <v>42</v>
      </c>
      <c r="D2499">
        <v>0</v>
      </c>
      <c r="E2499" t="b">
        <v>0</v>
      </c>
    </row>
    <row r="2500" spans="1:5" x14ac:dyDescent="0.3">
      <c r="A2500" t="s">
        <v>4549</v>
      </c>
      <c r="B2500">
        <v>1</v>
      </c>
      <c r="C2500">
        <v>187</v>
      </c>
      <c r="D2500">
        <v>2</v>
      </c>
      <c r="E2500" t="b">
        <v>0</v>
      </c>
    </row>
    <row r="2501" spans="1:5" x14ac:dyDescent="0.3">
      <c r="A2501" t="s">
        <v>4550</v>
      </c>
      <c r="B2501">
        <v>1</v>
      </c>
      <c r="C2501">
        <v>198</v>
      </c>
      <c r="D2501">
        <v>1</v>
      </c>
      <c r="E2501" t="b">
        <v>0</v>
      </c>
    </row>
    <row r="2502" spans="1:5" x14ac:dyDescent="0.3">
      <c r="A2502" t="s">
        <v>4551</v>
      </c>
      <c r="B2502">
        <v>1</v>
      </c>
      <c r="C2502">
        <v>23</v>
      </c>
      <c r="D2502">
        <v>0</v>
      </c>
      <c r="E2502" t="b">
        <v>0</v>
      </c>
    </row>
    <row r="2503" spans="1:5" x14ac:dyDescent="0.3">
      <c r="A2503" t="s">
        <v>4552</v>
      </c>
      <c r="B2503">
        <v>1</v>
      </c>
      <c r="C2503">
        <v>141</v>
      </c>
      <c r="D2503">
        <v>5</v>
      </c>
      <c r="E2503" t="b">
        <v>0</v>
      </c>
    </row>
    <row r="2504" spans="1:5" x14ac:dyDescent="0.3">
      <c r="A2504" t="s">
        <v>4553</v>
      </c>
      <c r="B2504">
        <v>1</v>
      </c>
      <c r="C2504">
        <v>28</v>
      </c>
      <c r="D2504">
        <v>0</v>
      </c>
      <c r="E2504" t="b">
        <v>0</v>
      </c>
    </row>
    <row r="2505" spans="1:5" x14ac:dyDescent="0.3">
      <c r="A2505" t="s">
        <v>4554</v>
      </c>
      <c r="B2505">
        <v>1</v>
      </c>
      <c r="C2505">
        <v>79</v>
      </c>
      <c r="D2505">
        <v>0</v>
      </c>
      <c r="E2505" t="b">
        <v>0</v>
      </c>
    </row>
    <row r="2506" spans="1:5" x14ac:dyDescent="0.3">
      <c r="A2506" t="s">
        <v>4555</v>
      </c>
      <c r="B2506">
        <v>1</v>
      </c>
      <c r="C2506">
        <v>32</v>
      </c>
      <c r="D2506">
        <v>0</v>
      </c>
      <c r="E2506" t="b">
        <v>0</v>
      </c>
    </row>
    <row r="2507" spans="1:5" x14ac:dyDescent="0.3">
      <c r="A2507" t="s">
        <v>240</v>
      </c>
      <c r="B2507">
        <v>2</v>
      </c>
      <c r="C2507">
        <v>134.5</v>
      </c>
      <c r="D2507">
        <v>2</v>
      </c>
      <c r="E2507" t="b">
        <v>0</v>
      </c>
    </row>
    <row r="2508" spans="1:5" x14ac:dyDescent="0.3">
      <c r="A2508" t="s">
        <v>4556</v>
      </c>
      <c r="B2508">
        <v>1</v>
      </c>
      <c r="C2508">
        <v>56</v>
      </c>
      <c r="D2508">
        <v>0</v>
      </c>
      <c r="E2508" t="b">
        <v>0</v>
      </c>
    </row>
    <row r="2509" spans="1:5" x14ac:dyDescent="0.3">
      <c r="A2509" t="s">
        <v>4557</v>
      </c>
      <c r="B2509">
        <v>1</v>
      </c>
      <c r="C2509">
        <v>83</v>
      </c>
      <c r="D2509">
        <v>2</v>
      </c>
      <c r="E2509" t="b">
        <v>0</v>
      </c>
    </row>
    <row r="2510" spans="1:5" x14ac:dyDescent="0.3">
      <c r="A2510" t="s">
        <v>241</v>
      </c>
      <c r="B2510">
        <v>1</v>
      </c>
      <c r="C2510">
        <v>207</v>
      </c>
      <c r="D2510">
        <v>1</v>
      </c>
      <c r="E2510" t="b">
        <v>0</v>
      </c>
    </row>
    <row r="2511" spans="1:5" x14ac:dyDescent="0.3">
      <c r="A2511" t="s">
        <v>4558</v>
      </c>
      <c r="B2511">
        <v>1</v>
      </c>
      <c r="C2511">
        <v>67</v>
      </c>
      <c r="D2511">
        <v>5</v>
      </c>
      <c r="E2511" t="b">
        <v>0</v>
      </c>
    </row>
    <row r="2512" spans="1:5" x14ac:dyDescent="0.3">
      <c r="A2512" t="s">
        <v>4559</v>
      </c>
      <c r="B2512">
        <v>1</v>
      </c>
      <c r="C2512">
        <v>603</v>
      </c>
      <c r="D2512">
        <v>2</v>
      </c>
      <c r="E2512" t="b">
        <v>0</v>
      </c>
    </row>
    <row r="2513" spans="1:5" x14ac:dyDescent="0.3">
      <c r="A2513" t="s">
        <v>4560</v>
      </c>
      <c r="B2513">
        <v>3</v>
      </c>
      <c r="C2513">
        <v>413.66666666666669</v>
      </c>
      <c r="D2513">
        <v>5</v>
      </c>
      <c r="E2513" t="b">
        <v>0</v>
      </c>
    </row>
    <row r="2514" spans="1:5" x14ac:dyDescent="0.3">
      <c r="A2514" t="s">
        <v>4561</v>
      </c>
      <c r="B2514">
        <v>1</v>
      </c>
      <c r="C2514">
        <v>92</v>
      </c>
      <c r="D2514">
        <v>0</v>
      </c>
      <c r="E2514" t="b">
        <v>0</v>
      </c>
    </row>
    <row r="2515" spans="1:5" x14ac:dyDescent="0.3">
      <c r="A2515" t="s">
        <v>4562</v>
      </c>
      <c r="B2515">
        <v>1</v>
      </c>
      <c r="C2515">
        <v>253</v>
      </c>
      <c r="D2515">
        <v>4</v>
      </c>
      <c r="E2515" t="b">
        <v>0</v>
      </c>
    </row>
    <row r="2516" spans="1:5" x14ac:dyDescent="0.3">
      <c r="A2516" t="s">
        <v>4563</v>
      </c>
      <c r="B2516">
        <v>1</v>
      </c>
      <c r="C2516">
        <v>77</v>
      </c>
      <c r="D2516">
        <v>0</v>
      </c>
      <c r="E2516" t="b">
        <v>0</v>
      </c>
    </row>
    <row r="2517" spans="1:5" x14ac:dyDescent="0.3">
      <c r="A2517" t="s">
        <v>4564</v>
      </c>
      <c r="B2517">
        <v>1</v>
      </c>
      <c r="C2517">
        <v>69</v>
      </c>
      <c r="D2517">
        <v>0</v>
      </c>
      <c r="E2517" t="b">
        <v>0</v>
      </c>
    </row>
    <row r="2518" spans="1:5" x14ac:dyDescent="0.3">
      <c r="A2518" t="s">
        <v>4565</v>
      </c>
      <c r="B2518">
        <v>1</v>
      </c>
      <c r="C2518">
        <v>46</v>
      </c>
      <c r="D2518">
        <v>0</v>
      </c>
      <c r="E2518" t="b">
        <v>0</v>
      </c>
    </row>
    <row r="2519" spans="1:5" x14ac:dyDescent="0.3">
      <c r="A2519" t="s">
        <v>242</v>
      </c>
      <c r="B2519">
        <v>1</v>
      </c>
      <c r="C2519">
        <v>124</v>
      </c>
      <c r="D2519">
        <v>1</v>
      </c>
      <c r="E2519" t="b">
        <v>0</v>
      </c>
    </row>
    <row r="2520" spans="1:5" x14ac:dyDescent="0.3">
      <c r="A2520" t="s">
        <v>4566</v>
      </c>
      <c r="B2520">
        <v>1</v>
      </c>
      <c r="C2520">
        <v>21</v>
      </c>
      <c r="D2520">
        <v>0</v>
      </c>
      <c r="E2520" t="b">
        <v>0</v>
      </c>
    </row>
    <row r="2521" spans="1:5" x14ac:dyDescent="0.3">
      <c r="A2521" t="s">
        <v>4567</v>
      </c>
      <c r="B2521">
        <v>1</v>
      </c>
      <c r="C2521">
        <v>186</v>
      </c>
      <c r="D2521">
        <v>5</v>
      </c>
      <c r="E2521" t="b">
        <v>0</v>
      </c>
    </row>
    <row r="2522" spans="1:5" x14ac:dyDescent="0.3">
      <c r="A2522" t="s">
        <v>1834</v>
      </c>
      <c r="B2522">
        <v>1</v>
      </c>
      <c r="C2522">
        <v>248</v>
      </c>
      <c r="D2522">
        <v>5</v>
      </c>
      <c r="E2522" t="b">
        <v>0</v>
      </c>
    </row>
    <row r="2523" spans="1:5" x14ac:dyDescent="0.3">
      <c r="A2523" t="s">
        <v>1835</v>
      </c>
      <c r="B2523">
        <v>1</v>
      </c>
      <c r="C2523">
        <v>145</v>
      </c>
      <c r="D2523">
        <v>0</v>
      </c>
      <c r="E2523" t="b">
        <v>0</v>
      </c>
    </row>
    <row r="2524" spans="1:5" x14ac:dyDescent="0.3">
      <c r="A2524" t="s">
        <v>243</v>
      </c>
      <c r="B2524">
        <v>2</v>
      </c>
      <c r="C2524">
        <v>449</v>
      </c>
      <c r="D2524">
        <v>0</v>
      </c>
      <c r="E2524" t="b">
        <v>0</v>
      </c>
    </row>
    <row r="2525" spans="1:5" x14ac:dyDescent="0.3">
      <c r="A2525" t="s">
        <v>4568</v>
      </c>
      <c r="B2525">
        <v>1</v>
      </c>
      <c r="C2525">
        <v>75</v>
      </c>
      <c r="D2525">
        <v>3</v>
      </c>
      <c r="E2525" t="b">
        <v>0</v>
      </c>
    </row>
    <row r="2526" spans="1:5" x14ac:dyDescent="0.3">
      <c r="A2526" t="s">
        <v>4569</v>
      </c>
      <c r="B2526">
        <v>1</v>
      </c>
      <c r="C2526">
        <v>335</v>
      </c>
      <c r="D2526">
        <v>0</v>
      </c>
      <c r="E2526" t="b">
        <v>0</v>
      </c>
    </row>
    <row r="2527" spans="1:5" x14ac:dyDescent="0.3">
      <c r="A2527" t="s">
        <v>4570</v>
      </c>
      <c r="B2527">
        <v>6</v>
      </c>
      <c r="C2527">
        <v>129.5</v>
      </c>
      <c r="D2527">
        <v>2.3333333333333335</v>
      </c>
      <c r="E2527" t="b">
        <v>0</v>
      </c>
    </row>
    <row r="2528" spans="1:5" x14ac:dyDescent="0.3">
      <c r="A2528" t="s">
        <v>4571</v>
      </c>
      <c r="B2528">
        <v>1</v>
      </c>
      <c r="C2528">
        <v>229</v>
      </c>
      <c r="D2528">
        <v>1</v>
      </c>
      <c r="E2528" t="b">
        <v>0</v>
      </c>
    </row>
    <row r="2529" spans="1:5" x14ac:dyDescent="0.3">
      <c r="A2529" t="s">
        <v>4572</v>
      </c>
      <c r="B2529">
        <v>1</v>
      </c>
      <c r="C2529">
        <v>48</v>
      </c>
      <c r="D2529">
        <v>0</v>
      </c>
      <c r="E2529" t="b">
        <v>0</v>
      </c>
    </row>
    <row r="2530" spans="1:5" x14ac:dyDescent="0.3">
      <c r="A2530" t="s">
        <v>244</v>
      </c>
      <c r="B2530">
        <v>1</v>
      </c>
      <c r="C2530">
        <v>461</v>
      </c>
      <c r="D2530">
        <v>0</v>
      </c>
      <c r="E2530" t="b">
        <v>0</v>
      </c>
    </row>
    <row r="2531" spans="1:5" x14ac:dyDescent="0.3">
      <c r="A2531" t="s">
        <v>4573</v>
      </c>
      <c r="B2531">
        <v>1</v>
      </c>
      <c r="C2531">
        <v>144</v>
      </c>
      <c r="D2531">
        <v>2</v>
      </c>
      <c r="E2531" t="b">
        <v>0</v>
      </c>
    </row>
    <row r="2532" spans="1:5" x14ac:dyDescent="0.3">
      <c r="A2532" t="s">
        <v>1558</v>
      </c>
      <c r="B2532">
        <v>1</v>
      </c>
      <c r="C2532">
        <v>166</v>
      </c>
      <c r="D2532">
        <v>4</v>
      </c>
      <c r="E2532" t="b">
        <v>0</v>
      </c>
    </row>
    <row r="2533" spans="1:5" x14ac:dyDescent="0.3">
      <c r="A2533" t="s">
        <v>245</v>
      </c>
      <c r="B2533">
        <v>2</v>
      </c>
      <c r="C2533">
        <v>100</v>
      </c>
      <c r="D2533">
        <v>2.5</v>
      </c>
      <c r="E2533" t="b">
        <v>0</v>
      </c>
    </row>
    <row r="2534" spans="1:5" x14ac:dyDescent="0.3">
      <c r="A2534" t="s">
        <v>246</v>
      </c>
      <c r="B2534">
        <v>1</v>
      </c>
      <c r="C2534">
        <v>61</v>
      </c>
      <c r="D2534">
        <v>4</v>
      </c>
      <c r="E2534" t="b">
        <v>0</v>
      </c>
    </row>
    <row r="2535" spans="1:5" x14ac:dyDescent="0.3">
      <c r="A2535" t="s">
        <v>4574</v>
      </c>
      <c r="B2535">
        <v>2</v>
      </c>
      <c r="C2535">
        <v>123</v>
      </c>
      <c r="D2535">
        <v>0</v>
      </c>
      <c r="E2535" t="b">
        <v>0</v>
      </c>
    </row>
    <row r="2536" spans="1:5" x14ac:dyDescent="0.3">
      <c r="A2536" t="s">
        <v>4575</v>
      </c>
      <c r="B2536">
        <v>1</v>
      </c>
      <c r="C2536">
        <v>241</v>
      </c>
      <c r="D2536">
        <v>5</v>
      </c>
      <c r="E2536" t="b">
        <v>0</v>
      </c>
    </row>
    <row r="2537" spans="1:5" x14ac:dyDescent="0.3">
      <c r="A2537" t="s">
        <v>4576</v>
      </c>
      <c r="B2537">
        <v>1</v>
      </c>
      <c r="C2537">
        <v>298</v>
      </c>
      <c r="D2537">
        <v>5</v>
      </c>
      <c r="E2537" t="b">
        <v>0</v>
      </c>
    </row>
    <row r="2538" spans="1:5" x14ac:dyDescent="0.3">
      <c r="A2538" t="s">
        <v>4577</v>
      </c>
      <c r="B2538">
        <v>1</v>
      </c>
      <c r="C2538">
        <v>115</v>
      </c>
      <c r="D2538">
        <v>2</v>
      </c>
      <c r="E2538" t="b">
        <v>0</v>
      </c>
    </row>
    <row r="2539" spans="1:5" x14ac:dyDescent="0.3">
      <c r="A2539" t="s">
        <v>4578</v>
      </c>
      <c r="B2539">
        <v>1</v>
      </c>
      <c r="C2539">
        <v>134</v>
      </c>
      <c r="D2539">
        <v>2</v>
      </c>
      <c r="E2539" t="b">
        <v>0</v>
      </c>
    </row>
    <row r="2540" spans="1:5" x14ac:dyDescent="0.3">
      <c r="A2540" s="1" t="s">
        <v>1836</v>
      </c>
      <c r="B2540">
        <v>1</v>
      </c>
      <c r="C2540">
        <v>28</v>
      </c>
      <c r="D2540">
        <v>0</v>
      </c>
      <c r="E2540" t="b">
        <v>0</v>
      </c>
    </row>
    <row r="2541" spans="1:5" x14ac:dyDescent="0.3">
      <c r="A2541" t="s">
        <v>4579</v>
      </c>
      <c r="B2541">
        <v>1</v>
      </c>
      <c r="C2541">
        <v>136</v>
      </c>
      <c r="D2541">
        <v>1</v>
      </c>
      <c r="E2541" t="b">
        <v>0</v>
      </c>
    </row>
    <row r="2542" spans="1:5" x14ac:dyDescent="0.3">
      <c r="A2542" s="1" t="s">
        <v>4580</v>
      </c>
      <c r="B2542">
        <v>1</v>
      </c>
      <c r="C2542">
        <v>29</v>
      </c>
      <c r="D2542">
        <v>5</v>
      </c>
      <c r="E2542" t="b">
        <v>0</v>
      </c>
    </row>
    <row r="2543" spans="1:5" x14ac:dyDescent="0.3">
      <c r="A2543" s="1" t="s">
        <v>4581</v>
      </c>
      <c r="B2543">
        <v>1</v>
      </c>
      <c r="C2543">
        <v>75</v>
      </c>
      <c r="D2543">
        <v>2</v>
      </c>
      <c r="E2543" t="b">
        <v>0</v>
      </c>
    </row>
    <row r="2544" spans="1:5" x14ac:dyDescent="0.3">
      <c r="A2544" s="1" t="s">
        <v>4582</v>
      </c>
      <c r="B2544">
        <v>1</v>
      </c>
      <c r="C2544">
        <v>54</v>
      </c>
      <c r="D2544">
        <v>0</v>
      </c>
      <c r="E2544" t="b">
        <v>0</v>
      </c>
    </row>
    <row r="2545" spans="1:5" x14ac:dyDescent="0.3">
      <c r="A2545" t="s">
        <v>4583</v>
      </c>
      <c r="B2545">
        <v>3</v>
      </c>
      <c r="C2545">
        <v>122.66666666666667</v>
      </c>
      <c r="D2545">
        <v>0.66666666666666663</v>
      </c>
      <c r="E2545" t="b">
        <v>0</v>
      </c>
    </row>
    <row r="2546" spans="1:5" x14ac:dyDescent="0.3">
      <c r="A2546" t="s">
        <v>4584</v>
      </c>
      <c r="B2546">
        <v>3</v>
      </c>
      <c r="C2546">
        <v>237.33333333333334</v>
      </c>
      <c r="D2546">
        <v>2.6666666666666665</v>
      </c>
      <c r="E2546" t="b">
        <v>0</v>
      </c>
    </row>
    <row r="2547" spans="1:5" x14ac:dyDescent="0.3">
      <c r="A2547" t="s">
        <v>4585</v>
      </c>
      <c r="B2547">
        <v>1</v>
      </c>
      <c r="C2547">
        <v>75</v>
      </c>
      <c r="D2547">
        <v>2</v>
      </c>
      <c r="E2547" t="b">
        <v>0</v>
      </c>
    </row>
    <row r="2548" spans="1:5" x14ac:dyDescent="0.3">
      <c r="A2548" t="s">
        <v>4586</v>
      </c>
      <c r="B2548">
        <v>1</v>
      </c>
      <c r="C2548">
        <v>61</v>
      </c>
      <c r="D2548">
        <v>0</v>
      </c>
      <c r="E2548" t="b">
        <v>0</v>
      </c>
    </row>
    <row r="2549" spans="1:5" x14ac:dyDescent="0.3">
      <c r="A2549" t="s">
        <v>4587</v>
      </c>
      <c r="B2549">
        <v>1</v>
      </c>
      <c r="C2549">
        <v>26</v>
      </c>
      <c r="D2549">
        <v>3</v>
      </c>
      <c r="E2549" t="b">
        <v>0</v>
      </c>
    </row>
    <row r="2550" spans="1:5" x14ac:dyDescent="0.3">
      <c r="A2550" t="s">
        <v>4588</v>
      </c>
      <c r="B2550">
        <v>3</v>
      </c>
      <c r="C2550">
        <v>240</v>
      </c>
      <c r="D2550">
        <v>2.3333333333333335</v>
      </c>
      <c r="E2550" t="b">
        <v>0</v>
      </c>
    </row>
    <row r="2551" spans="1:5" x14ac:dyDescent="0.3">
      <c r="A2551" t="s">
        <v>4589</v>
      </c>
      <c r="B2551">
        <v>1</v>
      </c>
      <c r="C2551">
        <v>945</v>
      </c>
      <c r="D2551">
        <v>3</v>
      </c>
      <c r="E2551" t="b">
        <v>0</v>
      </c>
    </row>
    <row r="2552" spans="1:5" x14ac:dyDescent="0.3">
      <c r="A2552" t="s">
        <v>4590</v>
      </c>
      <c r="B2552">
        <v>1</v>
      </c>
      <c r="C2552">
        <v>248</v>
      </c>
      <c r="D2552">
        <v>0</v>
      </c>
      <c r="E2552" t="b">
        <v>0</v>
      </c>
    </row>
    <row r="2553" spans="1:5" x14ac:dyDescent="0.3">
      <c r="A2553" t="s">
        <v>1837</v>
      </c>
      <c r="B2553">
        <v>3</v>
      </c>
      <c r="C2553">
        <v>464.33333333333331</v>
      </c>
      <c r="D2553">
        <v>2.6666666666666665</v>
      </c>
      <c r="E2553" t="b">
        <v>0</v>
      </c>
    </row>
    <row r="2554" spans="1:5" x14ac:dyDescent="0.3">
      <c r="A2554" t="s">
        <v>4591</v>
      </c>
      <c r="B2554">
        <v>7</v>
      </c>
      <c r="C2554">
        <v>169.42857142857142</v>
      </c>
      <c r="D2554">
        <v>2.8571428571428572</v>
      </c>
      <c r="E2554" t="b">
        <v>0</v>
      </c>
    </row>
    <row r="2555" spans="1:5" x14ac:dyDescent="0.3">
      <c r="A2555" t="s">
        <v>4592</v>
      </c>
      <c r="B2555">
        <v>1</v>
      </c>
      <c r="C2555">
        <v>40</v>
      </c>
      <c r="D2555">
        <v>0</v>
      </c>
      <c r="E2555" t="b">
        <v>0</v>
      </c>
    </row>
    <row r="2556" spans="1:5" x14ac:dyDescent="0.3">
      <c r="A2556" t="s">
        <v>4593</v>
      </c>
      <c r="B2556">
        <v>1</v>
      </c>
      <c r="C2556">
        <v>81</v>
      </c>
      <c r="D2556">
        <v>1</v>
      </c>
      <c r="E2556" t="b">
        <v>0</v>
      </c>
    </row>
    <row r="2557" spans="1:5" x14ac:dyDescent="0.3">
      <c r="A2557" t="s">
        <v>4594</v>
      </c>
      <c r="B2557">
        <v>1</v>
      </c>
      <c r="C2557">
        <v>178</v>
      </c>
      <c r="D2557">
        <v>0</v>
      </c>
      <c r="E2557" t="b">
        <v>0</v>
      </c>
    </row>
    <row r="2558" spans="1:5" x14ac:dyDescent="0.3">
      <c r="A2558" t="s">
        <v>1838</v>
      </c>
      <c r="B2558">
        <v>2</v>
      </c>
      <c r="C2558">
        <v>151</v>
      </c>
      <c r="D2558">
        <v>2.5</v>
      </c>
      <c r="E2558" t="b">
        <v>0</v>
      </c>
    </row>
    <row r="2559" spans="1:5" x14ac:dyDescent="0.3">
      <c r="A2559" t="s">
        <v>4595</v>
      </c>
      <c r="B2559">
        <v>1</v>
      </c>
      <c r="C2559">
        <v>70</v>
      </c>
      <c r="D2559">
        <v>0</v>
      </c>
      <c r="E2559" t="b">
        <v>0</v>
      </c>
    </row>
    <row r="2560" spans="1:5" x14ac:dyDescent="0.3">
      <c r="A2560" t="s">
        <v>4596</v>
      </c>
      <c r="B2560">
        <v>1</v>
      </c>
      <c r="C2560">
        <v>53</v>
      </c>
      <c r="D2560">
        <v>0</v>
      </c>
      <c r="E2560" t="b">
        <v>0</v>
      </c>
    </row>
    <row r="2561" spans="1:5" x14ac:dyDescent="0.3">
      <c r="A2561" t="s">
        <v>4597</v>
      </c>
      <c r="B2561">
        <v>2</v>
      </c>
      <c r="C2561">
        <v>123.5</v>
      </c>
      <c r="D2561">
        <v>0</v>
      </c>
      <c r="E2561" t="b">
        <v>0</v>
      </c>
    </row>
    <row r="2562" spans="1:5" x14ac:dyDescent="0.3">
      <c r="A2562" t="s">
        <v>1839</v>
      </c>
      <c r="B2562">
        <v>2</v>
      </c>
      <c r="C2562">
        <v>102.5</v>
      </c>
      <c r="D2562">
        <v>0.5</v>
      </c>
      <c r="E2562" t="b">
        <v>0</v>
      </c>
    </row>
    <row r="2563" spans="1:5" x14ac:dyDescent="0.3">
      <c r="A2563" t="s">
        <v>247</v>
      </c>
      <c r="B2563">
        <v>1</v>
      </c>
      <c r="C2563">
        <v>70</v>
      </c>
      <c r="D2563">
        <v>2</v>
      </c>
      <c r="E2563" t="b">
        <v>0</v>
      </c>
    </row>
    <row r="2564" spans="1:5" x14ac:dyDescent="0.3">
      <c r="A2564" t="s">
        <v>4598</v>
      </c>
      <c r="B2564">
        <v>1</v>
      </c>
      <c r="C2564">
        <v>19</v>
      </c>
      <c r="D2564">
        <v>0</v>
      </c>
      <c r="E2564" t="b">
        <v>0</v>
      </c>
    </row>
    <row r="2565" spans="1:5" x14ac:dyDescent="0.3">
      <c r="A2565" t="s">
        <v>4599</v>
      </c>
      <c r="B2565">
        <v>1</v>
      </c>
      <c r="C2565">
        <v>49</v>
      </c>
      <c r="D2565">
        <v>3</v>
      </c>
      <c r="E2565" t="b">
        <v>0</v>
      </c>
    </row>
    <row r="2566" spans="1:5" x14ac:dyDescent="0.3">
      <c r="A2566" t="s">
        <v>4600</v>
      </c>
      <c r="B2566">
        <v>1</v>
      </c>
      <c r="C2566">
        <v>153</v>
      </c>
      <c r="D2566">
        <v>3</v>
      </c>
      <c r="E2566" t="b">
        <v>0</v>
      </c>
    </row>
    <row r="2567" spans="1:5" x14ac:dyDescent="0.3">
      <c r="A2567" t="s">
        <v>4601</v>
      </c>
      <c r="B2567">
        <v>1</v>
      </c>
      <c r="C2567">
        <v>20</v>
      </c>
      <c r="D2567">
        <v>0</v>
      </c>
      <c r="E2567" t="b">
        <v>0</v>
      </c>
    </row>
    <row r="2568" spans="1:5" x14ac:dyDescent="0.3">
      <c r="A2568" t="s">
        <v>4602</v>
      </c>
      <c r="B2568">
        <v>1</v>
      </c>
      <c r="C2568">
        <v>36</v>
      </c>
      <c r="D2568">
        <v>0</v>
      </c>
      <c r="E2568" t="b">
        <v>0</v>
      </c>
    </row>
    <row r="2569" spans="1:5" x14ac:dyDescent="0.3">
      <c r="A2569" t="s">
        <v>4603</v>
      </c>
      <c r="B2569">
        <v>1</v>
      </c>
      <c r="C2569">
        <v>106</v>
      </c>
      <c r="D2569">
        <v>0</v>
      </c>
      <c r="E2569" t="b">
        <v>0</v>
      </c>
    </row>
    <row r="2570" spans="1:5" x14ac:dyDescent="0.3">
      <c r="A2570" t="s">
        <v>4604</v>
      </c>
      <c r="B2570">
        <v>1</v>
      </c>
      <c r="C2570">
        <v>30</v>
      </c>
      <c r="D2570">
        <v>0</v>
      </c>
      <c r="E2570" t="b">
        <v>0</v>
      </c>
    </row>
    <row r="2571" spans="1:5" x14ac:dyDescent="0.3">
      <c r="A2571" t="s">
        <v>4605</v>
      </c>
      <c r="B2571">
        <v>2</v>
      </c>
      <c r="C2571">
        <v>242</v>
      </c>
      <c r="D2571">
        <v>2.5</v>
      </c>
      <c r="E2571" t="b">
        <v>0</v>
      </c>
    </row>
    <row r="2572" spans="1:5" x14ac:dyDescent="0.3">
      <c r="A2572" t="s">
        <v>4606</v>
      </c>
      <c r="B2572">
        <v>1</v>
      </c>
      <c r="C2572">
        <v>254</v>
      </c>
      <c r="D2572">
        <v>0</v>
      </c>
      <c r="E2572" t="b">
        <v>0</v>
      </c>
    </row>
    <row r="2573" spans="1:5" x14ac:dyDescent="0.3">
      <c r="A2573" t="s">
        <v>248</v>
      </c>
      <c r="B2573">
        <v>1</v>
      </c>
      <c r="C2573">
        <v>117</v>
      </c>
      <c r="D2573">
        <v>1</v>
      </c>
      <c r="E2573" t="b">
        <v>0</v>
      </c>
    </row>
    <row r="2574" spans="1:5" x14ac:dyDescent="0.3">
      <c r="A2574" t="s">
        <v>4607</v>
      </c>
      <c r="B2574">
        <v>1</v>
      </c>
      <c r="C2574">
        <v>27</v>
      </c>
      <c r="D2574">
        <v>1</v>
      </c>
      <c r="E2574" t="b">
        <v>0</v>
      </c>
    </row>
    <row r="2575" spans="1:5" x14ac:dyDescent="0.3">
      <c r="A2575" t="s">
        <v>4608</v>
      </c>
      <c r="B2575">
        <v>1</v>
      </c>
      <c r="C2575">
        <v>79</v>
      </c>
      <c r="D2575">
        <v>0</v>
      </c>
      <c r="E2575" t="b">
        <v>0</v>
      </c>
    </row>
    <row r="2576" spans="1:5" x14ac:dyDescent="0.3">
      <c r="A2576" t="s">
        <v>249</v>
      </c>
      <c r="B2576">
        <v>3</v>
      </c>
      <c r="C2576">
        <v>142</v>
      </c>
      <c r="D2576">
        <v>2</v>
      </c>
      <c r="E2576" t="b">
        <v>0</v>
      </c>
    </row>
    <row r="2577" spans="1:5" x14ac:dyDescent="0.3">
      <c r="A2577" t="s">
        <v>4609</v>
      </c>
      <c r="B2577">
        <v>1</v>
      </c>
      <c r="C2577">
        <v>30</v>
      </c>
      <c r="D2577">
        <v>0</v>
      </c>
      <c r="E2577" t="b">
        <v>0</v>
      </c>
    </row>
    <row r="2578" spans="1:5" x14ac:dyDescent="0.3">
      <c r="A2578" t="s">
        <v>250</v>
      </c>
      <c r="B2578">
        <v>2</v>
      </c>
      <c r="C2578">
        <v>216</v>
      </c>
      <c r="D2578">
        <v>1</v>
      </c>
      <c r="E2578" t="b">
        <v>0</v>
      </c>
    </row>
    <row r="2579" spans="1:5" x14ac:dyDescent="0.3">
      <c r="A2579" t="s">
        <v>4610</v>
      </c>
      <c r="B2579">
        <v>1</v>
      </c>
      <c r="C2579">
        <v>117</v>
      </c>
      <c r="D2579">
        <v>3</v>
      </c>
      <c r="E2579" t="b">
        <v>0</v>
      </c>
    </row>
    <row r="2580" spans="1:5" x14ac:dyDescent="0.3">
      <c r="A2580" t="s">
        <v>4611</v>
      </c>
      <c r="B2580">
        <v>1</v>
      </c>
      <c r="C2580">
        <v>980</v>
      </c>
      <c r="D2580">
        <v>3</v>
      </c>
      <c r="E2580" t="b">
        <v>0</v>
      </c>
    </row>
    <row r="2581" spans="1:5" x14ac:dyDescent="0.3">
      <c r="A2581" t="s">
        <v>251</v>
      </c>
      <c r="B2581">
        <v>1</v>
      </c>
      <c r="C2581">
        <v>322</v>
      </c>
      <c r="D2581">
        <v>3</v>
      </c>
      <c r="E2581" t="b">
        <v>0</v>
      </c>
    </row>
    <row r="2582" spans="1:5" x14ac:dyDescent="0.3">
      <c r="A2582" t="s">
        <v>252</v>
      </c>
      <c r="B2582">
        <v>1</v>
      </c>
      <c r="C2582">
        <v>922</v>
      </c>
      <c r="D2582">
        <v>5</v>
      </c>
      <c r="E2582" t="b">
        <v>0</v>
      </c>
    </row>
    <row r="2583" spans="1:5" x14ac:dyDescent="0.3">
      <c r="A2583" t="s">
        <v>4612</v>
      </c>
      <c r="B2583">
        <v>1</v>
      </c>
      <c r="C2583">
        <v>19</v>
      </c>
      <c r="D2583">
        <v>0</v>
      </c>
      <c r="E2583" t="b">
        <v>0</v>
      </c>
    </row>
    <row r="2584" spans="1:5" x14ac:dyDescent="0.3">
      <c r="A2584" t="s">
        <v>4613</v>
      </c>
      <c r="B2584">
        <v>1</v>
      </c>
      <c r="C2584">
        <v>29</v>
      </c>
      <c r="D2584">
        <v>0</v>
      </c>
      <c r="E2584" t="b">
        <v>0</v>
      </c>
    </row>
    <row r="2585" spans="1:5" x14ac:dyDescent="0.3">
      <c r="A2585" t="s">
        <v>4614</v>
      </c>
      <c r="B2585">
        <v>1</v>
      </c>
      <c r="C2585">
        <v>23</v>
      </c>
      <c r="D2585">
        <v>5</v>
      </c>
      <c r="E2585" t="b">
        <v>0</v>
      </c>
    </row>
    <row r="2586" spans="1:5" x14ac:dyDescent="0.3">
      <c r="A2586" t="s">
        <v>253</v>
      </c>
      <c r="B2586">
        <v>1</v>
      </c>
      <c r="C2586">
        <v>157</v>
      </c>
      <c r="D2586">
        <v>3</v>
      </c>
      <c r="E2586" t="b">
        <v>1</v>
      </c>
    </row>
    <row r="2587" spans="1:5" x14ac:dyDescent="0.3">
      <c r="A2587" t="s">
        <v>4615</v>
      </c>
      <c r="B2587">
        <v>1</v>
      </c>
      <c r="C2587">
        <v>26</v>
      </c>
      <c r="D2587">
        <v>5</v>
      </c>
      <c r="E2587" t="b">
        <v>0</v>
      </c>
    </row>
    <row r="2588" spans="1:5" x14ac:dyDescent="0.3">
      <c r="A2588" t="s">
        <v>4616</v>
      </c>
      <c r="B2588">
        <v>3</v>
      </c>
      <c r="C2588">
        <v>270</v>
      </c>
      <c r="D2588">
        <v>4.333333333333333</v>
      </c>
      <c r="E2588" t="b">
        <v>0</v>
      </c>
    </row>
    <row r="2589" spans="1:5" x14ac:dyDescent="0.3">
      <c r="A2589" t="s">
        <v>4617</v>
      </c>
      <c r="B2589">
        <v>1</v>
      </c>
      <c r="C2589">
        <v>23</v>
      </c>
      <c r="D2589">
        <v>2</v>
      </c>
      <c r="E2589" t="b">
        <v>0</v>
      </c>
    </row>
    <row r="2590" spans="1:5" x14ac:dyDescent="0.3">
      <c r="A2590" t="s">
        <v>4618</v>
      </c>
      <c r="B2590">
        <v>1</v>
      </c>
      <c r="C2590">
        <v>163</v>
      </c>
      <c r="D2590">
        <v>2</v>
      </c>
      <c r="E2590" t="b">
        <v>0</v>
      </c>
    </row>
    <row r="2591" spans="1:5" x14ac:dyDescent="0.3">
      <c r="A2591" t="s">
        <v>4619</v>
      </c>
      <c r="B2591">
        <v>4</v>
      </c>
      <c r="C2591">
        <v>163.5</v>
      </c>
      <c r="D2591">
        <v>0.25</v>
      </c>
      <c r="E2591" t="b">
        <v>0</v>
      </c>
    </row>
    <row r="2592" spans="1:5" x14ac:dyDescent="0.3">
      <c r="A2592" t="s">
        <v>4620</v>
      </c>
      <c r="B2592">
        <v>2</v>
      </c>
      <c r="C2592">
        <v>44</v>
      </c>
      <c r="D2592">
        <v>1.5</v>
      </c>
      <c r="E2592" t="b">
        <v>0</v>
      </c>
    </row>
    <row r="2593" spans="1:5" x14ac:dyDescent="0.3">
      <c r="A2593" t="s">
        <v>4621</v>
      </c>
      <c r="B2593">
        <v>1</v>
      </c>
      <c r="C2593">
        <v>106</v>
      </c>
      <c r="D2593">
        <v>2</v>
      </c>
      <c r="E2593" t="b">
        <v>0</v>
      </c>
    </row>
    <row r="2594" spans="1:5" x14ac:dyDescent="0.3">
      <c r="A2594" s="1" t="s">
        <v>4622</v>
      </c>
      <c r="B2594">
        <v>1</v>
      </c>
      <c r="C2594">
        <v>120</v>
      </c>
      <c r="D2594">
        <v>2</v>
      </c>
      <c r="E2594" t="b">
        <v>0</v>
      </c>
    </row>
    <row r="2595" spans="1:5" x14ac:dyDescent="0.3">
      <c r="A2595" t="s">
        <v>4623</v>
      </c>
      <c r="B2595">
        <v>2</v>
      </c>
      <c r="C2595">
        <v>36</v>
      </c>
      <c r="D2595">
        <v>1.5</v>
      </c>
      <c r="E2595" t="b">
        <v>0</v>
      </c>
    </row>
    <row r="2596" spans="1:5" x14ac:dyDescent="0.3">
      <c r="A2596" s="1" t="s">
        <v>4624</v>
      </c>
      <c r="B2596">
        <v>1</v>
      </c>
      <c r="C2596">
        <v>116</v>
      </c>
      <c r="D2596">
        <v>2</v>
      </c>
      <c r="E2596" t="b">
        <v>0</v>
      </c>
    </row>
    <row r="2597" spans="1:5" x14ac:dyDescent="0.3">
      <c r="A2597" s="1" t="s">
        <v>4625</v>
      </c>
      <c r="B2597">
        <v>1</v>
      </c>
      <c r="C2597">
        <v>138</v>
      </c>
      <c r="D2597">
        <v>1</v>
      </c>
      <c r="E2597" t="b">
        <v>0</v>
      </c>
    </row>
    <row r="2598" spans="1:5" x14ac:dyDescent="0.3">
      <c r="A2598" t="s">
        <v>4626</v>
      </c>
      <c r="B2598">
        <v>2</v>
      </c>
      <c r="C2598">
        <v>252</v>
      </c>
      <c r="D2598">
        <v>1.5</v>
      </c>
      <c r="E2598" t="b">
        <v>1</v>
      </c>
    </row>
    <row r="2599" spans="1:5" x14ac:dyDescent="0.3">
      <c r="A2599" t="s">
        <v>4627</v>
      </c>
      <c r="B2599">
        <v>1</v>
      </c>
      <c r="C2599">
        <v>87</v>
      </c>
      <c r="D2599">
        <v>1</v>
      </c>
      <c r="E2599" t="b">
        <v>0</v>
      </c>
    </row>
    <row r="2600" spans="1:5" x14ac:dyDescent="0.3">
      <c r="A2600" t="s">
        <v>1840</v>
      </c>
      <c r="B2600">
        <v>1</v>
      </c>
      <c r="C2600">
        <v>132</v>
      </c>
      <c r="D2600">
        <v>4</v>
      </c>
      <c r="E2600" t="b">
        <v>0</v>
      </c>
    </row>
    <row r="2601" spans="1:5" x14ac:dyDescent="0.3">
      <c r="A2601" t="s">
        <v>4628</v>
      </c>
      <c r="B2601">
        <v>1</v>
      </c>
      <c r="C2601">
        <v>74</v>
      </c>
      <c r="D2601">
        <v>5</v>
      </c>
      <c r="E2601" t="b">
        <v>0</v>
      </c>
    </row>
    <row r="2602" spans="1:5" x14ac:dyDescent="0.3">
      <c r="A2602" t="s">
        <v>254</v>
      </c>
      <c r="B2602">
        <v>1</v>
      </c>
      <c r="C2602">
        <v>68</v>
      </c>
      <c r="D2602">
        <v>0</v>
      </c>
      <c r="E2602" t="b">
        <v>0</v>
      </c>
    </row>
    <row r="2603" spans="1:5" x14ac:dyDescent="0.3">
      <c r="A2603" t="s">
        <v>4629</v>
      </c>
      <c r="B2603">
        <v>1</v>
      </c>
      <c r="C2603">
        <v>161</v>
      </c>
      <c r="D2603">
        <v>3</v>
      </c>
      <c r="E2603" t="b">
        <v>0</v>
      </c>
    </row>
    <row r="2604" spans="1:5" x14ac:dyDescent="0.3">
      <c r="A2604" t="s">
        <v>4630</v>
      </c>
      <c r="B2604">
        <v>2</v>
      </c>
      <c r="C2604">
        <v>188.5</v>
      </c>
      <c r="D2604">
        <v>0.5</v>
      </c>
      <c r="E2604" t="b">
        <v>0</v>
      </c>
    </row>
    <row r="2605" spans="1:5" x14ac:dyDescent="0.3">
      <c r="A2605" t="s">
        <v>4631</v>
      </c>
      <c r="B2605">
        <v>1</v>
      </c>
      <c r="C2605">
        <v>60</v>
      </c>
      <c r="D2605">
        <v>2</v>
      </c>
      <c r="E2605" t="b">
        <v>0</v>
      </c>
    </row>
    <row r="2606" spans="1:5" x14ac:dyDescent="0.3">
      <c r="A2606" t="s">
        <v>4632</v>
      </c>
      <c r="B2606">
        <v>1</v>
      </c>
      <c r="C2606">
        <v>75</v>
      </c>
      <c r="D2606">
        <v>4</v>
      </c>
      <c r="E2606" t="b">
        <v>0</v>
      </c>
    </row>
    <row r="2607" spans="1:5" x14ac:dyDescent="0.3">
      <c r="A2607" t="s">
        <v>4633</v>
      </c>
      <c r="B2607">
        <v>2</v>
      </c>
      <c r="C2607">
        <v>117.5</v>
      </c>
      <c r="D2607">
        <v>1.5</v>
      </c>
      <c r="E2607" t="b">
        <v>0</v>
      </c>
    </row>
    <row r="2608" spans="1:5" x14ac:dyDescent="0.3">
      <c r="A2608" t="s">
        <v>4634</v>
      </c>
      <c r="B2608">
        <v>1</v>
      </c>
      <c r="C2608">
        <v>546</v>
      </c>
      <c r="D2608">
        <v>2</v>
      </c>
      <c r="E2608" t="b">
        <v>0</v>
      </c>
    </row>
    <row r="2609" spans="1:5" x14ac:dyDescent="0.3">
      <c r="A2609" t="s">
        <v>4635</v>
      </c>
      <c r="B2609">
        <v>2</v>
      </c>
      <c r="C2609">
        <v>307.5</v>
      </c>
      <c r="D2609">
        <v>1.5</v>
      </c>
      <c r="E2609" t="b">
        <v>0</v>
      </c>
    </row>
    <row r="2610" spans="1:5" x14ac:dyDescent="0.3">
      <c r="A2610" t="s">
        <v>1841</v>
      </c>
      <c r="B2610">
        <v>1</v>
      </c>
      <c r="C2610">
        <v>49</v>
      </c>
      <c r="D2610">
        <v>0</v>
      </c>
      <c r="E2610" t="b">
        <v>0</v>
      </c>
    </row>
    <row r="2611" spans="1:5" x14ac:dyDescent="0.3">
      <c r="A2611" t="s">
        <v>4636</v>
      </c>
      <c r="B2611">
        <v>2</v>
      </c>
      <c r="C2611">
        <v>220.5</v>
      </c>
      <c r="D2611">
        <v>2.5</v>
      </c>
      <c r="E2611" t="b">
        <v>0</v>
      </c>
    </row>
    <row r="2612" spans="1:5" x14ac:dyDescent="0.3">
      <c r="A2612" t="s">
        <v>255</v>
      </c>
      <c r="B2612">
        <v>3</v>
      </c>
      <c r="C2612">
        <v>208</v>
      </c>
      <c r="D2612">
        <v>1</v>
      </c>
      <c r="E2612" t="b">
        <v>0</v>
      </c>
    </row>
    <row r="2613" spans="1:5" x14ac:dyDescent="0.3">
      <c r="A2613" t="s">
        <v>4637</v>
      </c>
      <c r="B2613">
        <v>1</v>
      </c>
      <c r="C2613">
        <v>101</v>
      </c>
      <c r="D2613">
        <v>0</v>
      </c>
      <c r="E2613" t="b">
        <v>0</v>
      </c>
    </row>
    <row r="2614" spans="1:5" x14ac:dyDescent="0.3">
      <c r="A2614" t="s">
        <v>4638</v>
      </c>
      <c r="B2614">
        <v>1</v>
      </c>
      <c r="C2614">
        <v>420</v>
      </c>
      <c r="D2614">
        <v>1</v>
      </c>
      <c r="E2614" t="b">
        <v>0</v>
      </c>
    </row>
    <row r="2615" spans="1:5" x14ac:dyDescent="0.3">
      <c r="A2615" t="s">
        <v>4639</v>
      </c>
      <c r="B2615">
        <v>1</v>
      </c>
      <c r="C2615">
        <v>123</v>
      </c>
      <c r="D2615">
        <v>3</v>
      </c>
      <c r="E2615" t="b">
        <v>0</v>
      </c>
    </row>
    <row r="2616" spans="1:5" x14ac:dyDescent="0.3">
      <c r="A2616" t="s">
        <v>1842</v>
      </c>
      <c r="B2616">
        <v>1</v>
      </c>
      <c r="C2616">
        <v>175</v>
      </c>
      <c r="D2616">
        <v>2</v>
      </c>
      <c r="E2616" t="b">
        <v>1</v>
      </c>
    </row>
    <row r="2617" spans="1:5" x14ac:dyDescent="0.3">
      <c r="A2617" t="s">
        <v>4640</v>
      </c>
      <c r="B2617">
        <v>1</v>
      </c>
      <c r="C2617">
        <v>27</v>
      </c>
      <c r="D2617">
        <v>5</v>
      </c>
      <c r="E2617" t="b">
        <v>0</v>
      </c>
    </row>
    <row r="2618" spans="1:5" x14ac:dyDescent="0.3">
      <c r="A2618" t="s">
        <v>4641</v>
      </c>
      <c r="B2618">
        <v>2</v>
      </c>
      <c r="C2618">
        <v>207</v>
      </c>
      <c r="D2618">
        <v>3</v>
      </c>
      <c r="E2618" t="b">
        <v>0</v>
      </c>
    </row>
    <row r="2619" spans="1:5" x14ac:dyDescent="0.3">
      <c r="A2619" t="s">
        <v>4642</v>
      </c>
      <c r="B2619">
        <v>1</v>
      </c>
      <c r="C2619">
        <v>27</v>
      </c>
      <c r="D2619">
        <v>0</v>
      </c>
      <c r="E2619" t="b">
        <v>0</v>
      </c>
    </row>
    <row r="2620" spans="1:5" x14ac:dyDescent="0.3">
      <c r="A2620" t="s">
        <v>4643</v>
      </c>
      <c r="B2620">
        <v>1</v>
      </c>
      <c r="C2620">
        <v>71</v>
      </c>
      <c r="D2620">
        <v>0</v>
      </c>
      <c r="E2620" t="b">
        <v>0</v>
      </c>
    </row>
    <row r="2621" spans="1:5" x14ac:dyDescent="0.3">
      <c r="A2621" t="s">
        <v>1843</v>
      </c>
      <c r="B2621">
        <v>1</v>
      </c>
      <c r="C2621">
        <v>85</v>
      </c>
      <c r="D2621">
        <v>2</v>
      </c>
      <c r="E2621" t="b">
        <v>0</v>
      </c>
    </row>
    <row r="2622" spans="1:5" x14ac:dyDescent="0.3">
      <c r="A2622" t="s">
        <v>4644</v>
      </c>
      <c r="B2622">
        <v>1</v>
      </c>
      <c r="C2622">
        <v>68</v>
      </c>
      <c r="D2622">
        <v>5</v>
      </c>
      <c r="E2622" t="b">
        <v>0</v>
      </c>
    </row>
    <row r="2623" spans="1:5" x14ac:dyDescent="0.3">
      <c r="A2623" t="s">
        <v>4645</v>
      </c>
      <c r="B2623">
        <v>1</v>
      </c>
      <c r="C2623">
        <v>26</v>
      </c>
      <c r="D2623">
        <v>0</v>
      </c>
      <c r="E2623" t="b">
        <v>0</v>
      </c>
    </row>
    <row r="2624" spans="1:5" x14ac:dyDescent="0.3">
      <c r="A2624" t="s">
        <v>4646</v>
      </c>
      <c r="B2624">
        <v>1</v>
      </c>
      <c r="C2624">
        <v>115</v>
      </c>
      <c r="D2624">
        <v>3</v>
      </c>
      <c r="E2624" t="b">
        <v>0</v>
      </c>
    </row>
    <row r="2625" spans="1:5" x14ac:dyDescent="0.3">
      <c r="A2625" t="s">
        <v>4647</v>
      </c>
      <c r="B2625">
        <v>1</v>
      </c>
      <c r="C2625">
        <v>161</v>
      </c>
      <c r="D2625">
        <v>4</v>
      </c>
      <c r="E2625" t="b">
        <v>0</v>
      </c>
    </row>
    <row r="2626" spans="1:5" x14ac:dyDescent="0.3">
      <c r="A2626" t="s">
        <v>4648</v>
      </c>
      <c r="B2626">
        <v>1</v>
      </c>
      <c r="C2626">
        <v>30</v>
      </c>
      <c r="D2626">
        <v>0</v>
      </c>
      <c r="E2626" t="b">
        <v>0</v>
      </c>
    </row>
    <row r="2627" spans="1:5" x14ac:dyDescent="0.3">
      <c r="A2627" t="s">
        <v>4649</v>
      </c>
      <c r="B2627">
        <v>1</v>
      </c>
      <c r="C2627">
        <v>25</v>
      </c>
      <c r="D2627">
        <v>0</v>
      </c>
      <c r="E2627" t="b">
        <v>0</v>
      </c>
    </row>
    <row r="2628" spans="1:5" x14ac:dyDescent="0.3">
      <c r="A2628" t="s">
        <v>4650</v>
      </c>
      <c r="B2628">
        <v>1</v>
      </c>
      <c r="C2628">
        <v>27</v>
      </c>
      <c r="D2628">
        <v>0</v>
      </c>
      <c r="E2628" t="b">
        <v>0</v>
      </c>
    </row>
    <row r="2629" spans="1:5" x14ac:dyDescent="0.3">
      <c r="A2629" t="s">
        <v>4651</v>
      </c>
      <c r="B2629">
        <v>1</v>
      </c>
      <c r="C2629">
        <v>24</v>
      </c>
      <c r="D2629">
        <v>0</v>
      </c>
      <c r="E2629" t="b">
        <v>0</v>
      </c>
    </row>
    <row r="2630" spans="1:5" x14ac:dyDescent="0.3">
      <c r="A2630" t="s">
        <v>4652</v>
      </c>
      <c r="B2630">
        <v>1</v>
      </c>
      <c r="C2630">
        <v>58</v>
      </c>
      <c r="D2630">
        <v>1</v>
      </c>
      <c r="E2630" t="b">
        <v>0</v>
      </c>
    </row>
    <row r="2631" spans="1:5" x14ac:dyDescent="0.3">
      <c r="A2631" t="s">
        <v>1844</v>
      </c>
      <c r="B2631">
        <v>1</v>
      </c>
      <c r="C2631">
        <v>83</v>
      </c>
      <c r="D2631">
        <v>4</v>
      </c>
      <c r="E2631" t="b">
        <v>0</v>
      </c>
    </row>
    <row r="2632" spans="1:5" x14ac:dyDescent="0.3">
      <c r="A2632" t="s">
        <v>1845</v>
      </c>
      <c r="B2632">
        <v>1</v>
      </c>
      <c r="C2632">
        <v>17</v>
      </c>
      <c r="D2632">
        <v>0</v>
      </c>
      <c r="E2632" t="b">
        <v>0</v>
      </c>
    </row>
    <row r="2633" spans="1:5" x14ac:dyDescent="0.3">
      <c r="A2633" t="s">
        <v>4653</v>
      </c>
      <c r="B2633">
        <v>2</v>
      </c>
      <c r="C2633">
        <v>132.5</v>
      </c>
      <c r="D2633">
        <v>1</v>
      </c>
      <c r="E2633" t="b">
        <v>0</v>
      </c>
    </row>
    <row r="2634" spans="1:5" x14ac:dyDescent="0.3">
      <c r="A2634" t="s">
        <v>4654</v>
      </c>
      <c r="B2634">
        <v>1</v>
      </c>
      <c r="C2634">
        <v>125</v>
      </c>
      <c r="D2634">
        <v>5</v>
      </c>
      <c r="E2634" t="b">
        <v>0</v>
      </c>
    </row>
    <row r="2635" spans="1:5" x14ac:dyDescent="0.3">
      <c r="A2635" t="s">
        <v>4655</v>
      </c>
      <c r="B2635">
        <v>1</v>
      </c>
      <c r="C2635">
        <v>63</v>
      </c>
      <c r="D2635">
        <v>5</v>
      </c>
      <c r="E2635" t="b">
        <v>0</v>
      </c>
    </row>
    <row r="2636" spans="1:5" x14ac:dyDescent="0.3">
      <c r="A2636" t="s">
        <v>4656</v>
      </c>
      <c r="B2636">
        <v>1</v>
      </c>
      <c r="C2636">
        <v>95</v>
      </c>
      <c r="D2636">
        <v>1</v>
      </c>
      <c r="E2636" t="b">
        <v>0</v>
      </c>
    </row>
    <row r="2637" spans="1:5" x14ac:dyDescent="0.3">
      <c r="A2637" t="s">
        <v>4657</v>
      </c>
      <c r="B2637">
        <v>1</v>
      </c>
      <c r="C2637">
        <v>546</v>
      </c>
      <c r="D2637">
        <v>0</v>
      </c>
      <c r="E2637" t="b">
        <v>0</v>
      </c>
    </row>
    <row r="2638" spans="1:5" x14ac:dyDescent="0.3">
      <c r="A2638" t="s">
        <v>4658</v>
      </c>
      <c r="B2638">
        <v>1</v>
      </c>
      <c r="C2638">
        <v>169</v>
      </c>
      <c r="D2638">
        <v>1</v>
      </c>
      <c r="E2638" t="b">
        <v>0</v>
      </c>
    </row>
    <row r="2639" spans="1:5" x14ac:dyDescent="0.3">
      <c r="A2639" t="s">
        <v>4659</v>
      </c>
      <c r="B2639">
        <v>1</v>
      </c>
      <c r="C2639">
        <v>60</v>
      </c>
      <c r="D2639">
        <v>0</v>
      </c>
      <c r="E2639" t="b">
        <v>0</v>
      </c>
    </row>
    <row r="2640" spans="1:5" x14ac:dyDescent="0.3">
      <c r="A2640" t="s">
        <v>4660</v>
      </c>
      <c r="B2640">
        <v>4</v>
      </c>
      <c r="C2640">
        <v>217</v>
      </c>
      <c r="D2640">
        <v>0.5</v>
      </c>
      <c r="E2640" t="b">
        <v>0</v>
      </c>
    </row>
    <row r="2641" spans="1:5" x14ac:dyDescent="0.3">
      <c r="A2641" t="s">
        <v>4661</v>
      </c>
      <c r="B2641">
        <v>1</v>
      </c>
      <c r="C2641">
        <v>145</v>
      </c>
      <c r="D2641">
        <v>5</v>
      </c>
      <c r="E2641" t="b">
        <v>0</v>
      </c>
    </row>
    <row r="2642" spans="1:5" x14ac:dyDescent="0.3">
      <c r="A2642" t="s">
        <v>4662</v>
      </c>
      <c r="B2642">
        <v>2</v>
      </c>
      <c r="C2642">
        <v>387</v>
      </c>
      <c r="D2642">
        <v>1.5</v>
      </c>
      <c r="E2642" t="b">
        <v>0</v>
      </c>
    </row>
    <row r="2643" spans="1:5" x14ac:dyDescent="0.3">
      <c r="A2643" t="s">
        <v>4663</v>
      </c>
      <c r="B2643">
        <v>1</v>
      </c>
      <c r="C2643">
        <v>19</v>
      </c>
      <c r="D2643">
        <v>0</v>
      </c>
      <c r="E2643" t="b">
        <v>0</v>
      </c>
    </row>
    <row r="2644" spans="1:5" x14ac:dyDescent="0.3">
      <c r="A2644" t="s">
        <v>4664</v>
      </c>
      <c r="B2644">
        <v>1</v>
      </c>
      <c r="C2644">
        <v>46</v>
      </c>
      <c r="D2644">
        <v>0</v>
      </c>
      <c r="E2644" t="b">
        <v>0</v>
      </c>
    </row>
    <row r="2645" spans="1:5" x14ac:dyDescent="0.3">
      <c r="A2645" t="s">
        <v>4665</v>
      </c>
      <c r="B2645">
        <v>1</v>
      </c>
      <c r="C2645">
        <v>101</v>
      </c>
      <c r="D2645">
        <v>0</v>
      </c>
      <c r="E2645" t="b">
        <v>0</v>
      </c>
    </row>
    <row r="2646" spans="1:5" x14ac:dyDescent="0.3">
      <c r="A2646" t="s">
        <v>4666</v>
      </c>
      <c r="B2646">
        <v>1</v>
      </c>
      <c r="C2646">
        <v>76</v>
      </c>
      <c r="D2646">
        <v>0</v>
      </c>
      <c r="E2646" t="b">
        <v>0</v>
      </c>
    </row>
    <row r="2647" spans="1:5" x14ac:dyDescent="0.3">
      <c r="A2647" t="s">
        <v>4667</v>
      </c>
      <c r="B2647">
        <v>2</v>
      </c>
      <c r="C2647">
        <v>99.5</v>
      </c>
      <c r="D2647">
        <v>1</v>
      </c>
      <c r="E2647" t="b">
        <v>0</v>
      </c>
    </row>
    <row r="2648" spans="1:5" x14ac:dyDescent="0.3">
      <c r="A2648" t="s">
        <v>4668</v>
      </c>
      <c r="B2648">
        <v>1</v>
      </c>
      <c r="C2648">
        <v>110</v>
      </c>
      <c r="D2648">
        <v>0</v>
      </c>
      <c r="E2648" t="b">
        <v>0</v>
      </c>
    </row>
    <row r="2649" spans="1:5" x14ac:dyDescent="0.3">
      <c r="A2649" t="s">
        <v>4669</v>
      </c>
      <c r="B2649">
        <v>1</v>
      </c>
      <c r="C2649">
        <v>36</v>
      </c>
      <c r="D2649">
        <v>0</v>
      </c>
      <c r="E2649" t="b">
        <v>0</v>
      </c>
    </row>
    <row r="2650" spans="1:5" x14ac:dyDescent="0.3">
      <c r="A2650" t="s">
        <v>4670</v>
      </c>
      <c r="B2650">
        <v>1</v>
      </c>
      <c r="C2650">
        <v>55</v>
      </c>
      <c r="D2650">
        <v>1</v>
      </c>
      <c r="E2650" t="b">
        <v>0</v>
      </c>
    </row>
    <row r="2651" spans="1:5" x14ac:dyDescent="0.3">
      <c r="A2651" t="s">
        <v>4671</v>
      </c>
      <c r="B2651">
        <v>1</v>
      </c>
      <c r="C2651">
        <v>74</v>
      </c>
      <c r="D2651">
        <v>0</v>
      </c>
      <c r="E2651" t="b">
        <v>0</v>
      </c>
    </row>
    <row r="2652" spans="1:5" x14ac:dyDescent="0.3">
      <c r="A2652" t="s">
        <v>4672</v>
      </c>
      <c r="B2652">
        <v>1</v>
      </c>
      <c r="C2652">
        <v>93</v>
      </c>
      <c r="D2652">
        <v>0</v>
      </c>
      <c r="E2652" t="b">
        <v>0</v>
      </c>
    </row>
    <row r="2653" spans="1:5" x14ac:dyDescent="0.3">
      <c r="A2653" s="1" t="s">
        <v>4673</v>
      </c>
      <c r="B2653">
        <v>1</v>
      </c>
      <c r="C2653">
        <v>23</v>
      </c>
      <c r="D2653">
        <v>0</v>
      </c>
      <c r="E2653" t="b">
        <v>0</v>
      </c>
    </row>
    <row r="2654" spans="1:5" x14ac:dyDescent="0.3">
      <c r="A2654" t="s">
        <v>4674</v>
      </c>
      <c r="B2654">
        <v>1</v>
      </c>
      <c r="C2654">
        <v>69</v>
      </c>
      <c r="D2654">
        <v>1</v>
      </c>
      <c r="E2654" t="b">
        <v>0</v>
      </c>
    </row>
    <row r="2655" spans="1:5" x14ac:dyDescent="0.3">
      <c r="A2655" t="s">
        <v>4675</v>
      </c>
      <c r="B2655">
        <v>1</v>
      </c>
      <c r="C2655">
        <v>172</v>
      </c>
      <c r="D2655">
        <v>5</v>
      </c>
      <c r="E2655" t="b">
        <v>0</v>
      </c>
    </row>
    <row r="2656" spans="1:5" x14ac:dyDescent="0.3">
      <c r="A2656" t="s">
        <v>4676</v>
      </c>
      <c r="B2656">
        <v>1</v>
      </c>
      <c r="C2656">
        <v>59</v>
      </c>
      <c r="D2656">
        <v>0</v>
      </c>
      <c r="E2656" t="b">
        <v>0</v>
      </c>
    </row>
    <row r="2657" spans="1:5" x14ac:dyDescent="0.3">
      <c r="A2657" t="s">
        <v>4677</v>
      </c>
      <c r="B2657">
        <v>1</v>
      </c>
      <c r="C2657">
        <v>80</v>
      </c>
      <c r="D2657">
        <v>0</v>
      </c>
      <c r="E2657" t="b">
        <v>0</v>
      </c>
    </row>
    <row r="2658" spans="1:5" x14ac:dyDescent="0.3">
      <c r="A2658" t="s">
        <v>4678</v>
      </c>
      <c r="B2658">
        <v>1</v>
      </c>
      <c r="C2658">
        <v>221</v>
      </c>
      <c r="D2658">
        <v>5</v>
      </c>
      <c r="E2658" t="b">
        <v>0</v>
      </c>
    </row>
    <row r="2659" spans="1:5" x14ac:dyDescent="0.3">
      <c r="A2659" t="s">
        <v>256</v>
      </c>
      <c r="B2659">
        <v>1</v>
      </c>
      <c r="C2659">
        <v>172</v>
      </c>
      <c r="D2659">
        <v>0</v>
      </c>
      <c r="E2659" t="b">
        <v>0</v>
      </c>
    </row>
    <row r="2660" spans="1:5" x14ac:dyDescent="0.3">
      <c r="A2660" t="s">
        <v>4679</v>
      </c>
      <c r="B2660">
        <v>1</v>
      </c>
      <c r="C2660">
        <v>133</v>
      </c>
      <c r="D2660">
        <v>3</v>
      </c>
      <c r="E2660" t="b">
        <v>0</v>
      </c>
    </row>
    <row r="2661" spans="1:5" x14ac:dyDescent="0.3">
      <c r="A2661" t="s">
        <v>4680</v>
      </c>
      <c r="B2661">
        <v>1</v>
      </c>
      <c r="C2661">
        <v>101</v>
      </c>
      <c r="D2661">
        <v>0</v>
      </c>
      <c r="E2661" t="b">
        <v>0</v>
      </c>
    </row>
    <row r="2662" spans="1:5" x14ac:dyDescent="0.3">
      <c r="A2662" t="s">
        <v>1376</v>
      </c>
      <c r="B2662">
        <v>1</v>
      </c>
      <c r="C2662">
        <v>44</v>
      </c>
      <c r="D2662">
        <v>0</v>
      </c>
      <c r="E2662" t="b">
        <v>0</v>
      </c>
    </row>
    <row r="2663" spans="1:5" x14ac:dyDescent="0.3">
      <c r="A2663" t="s">
        <v>4681</v>
      </c>
      <c r="B2663">
        <v>1</v>
      </c>
      <c r="C2663">
        <v>52</v>
      </c>
      <c r="D2663">
        <v>0</v>
      </c>
      <c r="E2663" t="b">
        <v>0</v>
      </c>
    </row>
    <row r="2664" spans="1:5" x14ac:dyDescent="0.3">
      <c r="A2664" t="s">
        <v>4682</v>
      </c>
      <c r="B2664">
        <v>1</v>
      </c>
      <c r="C2664">
        <v>565</v>
      </c>
      <c r="D2664">
        <v>2</v>
      </c>
      <c r="E2664" t="b">
        <v>0</v>
      </c>
    </row>
    <row r="2665" spans="1:5" x14ac:dyDescent="0.3">
      <c r="A2665" t="s">
        <v>4683</v>
      </c>
      <c r="B2665">
        <v>1</v>
      </c>
      <c r="C2665">
        <v>130</v>
      </c>
      <c r="D2665">
        <v>3</v>
      </c>
      <c r="E2665" t="b">
        <v>0</v>
      </c>
    </row>
    <row r="2666" spans="1:5" x14ac:dyDescent="0.3">
      <c r="A2666" t="s">
        <v>4684</v>
      </c>
      <c r="B2666">
        <v>1</v>
      </c>
      <c r="C2666">
        <v>193</v>
      </c>
      <c r="D2666">
        <v>3</v>
      </c>
      <c r="E2666" t="b">
        <v>0</v>
      </c>
    </row>
    <row r="2667" spans="1:5" x14ac:dyDescent="0.3">
      <c r="A2667" t="s">
        <v>4685</v>
      </c>
      <c r="B2667">
        <v>1</v>
      </c>
      <c r="C2667">
        <v>22</v>
      </c>
      <c r="D2667">
        <v>0</v>
      </c>
      <c r="E2667" t="b">
        <v>0</v>
      </c>
    </row>
    <row r="2668" spans="1:5" x14ac:dyDescent="0.3">
      <c r="A2668" t="s">
        <v>4686</v>
      </c>
      <c r="B2668">
        <v>2</v>
      </c>
      <c r="C2668">
        <v>50</v>
      </c>
      <c r="D2668">
        <v>0</v>
      </c>
      <c r="E2668" t="b">
        <v>0</v>
      </c>
    </row>
    <row r="2669" spans="1:5" x14ac:dyDescent="0.3">
      <c r="A2669" t="s">
        <v>1559</v>
      </c>
      <c r="B2669">
        <v>1</v>
      </c>
      <c r="C2669">
        <v>147</v>
      </c>
      <c r="D2669">
        <v>1</v>
      </c>
      <c r="E2669" t="b">
        <v>0</v>
      </c>
    </row>
    <row r="2670" spans="1:5" x14ac:dyDescent="0.3">
      <c r="A2670" t="s">
        <v>4687</v>
      </c>
      <c r="B2670">
        <v>2</v>
      </c>
      <c r="C2670">
        <v>143</v>
      </c>
      <c r="D2670">
        <v>5</v>
      </c>
      <c r="E2670" t="b">
        <v>0</v>
      </c>
    </row>
    <row r="2671" spans="1:5" x14ac:dyDescent="0.3">
      <c r="A2671" t="s">
        <v>4688</v>
      </c>
      <c r="B2671">
        <v>1</v>
      </c>
      <c r="C2671">
        <v>47</v>
      </c>
      <c r="D2671">
        <v>2</v>
      </c>
      <c r="E2671" t="b">
        <v>0</v>
      </c>
    </row>
    <row r="2672" spans="1:5" x14ac:dyDescent="0.3">
      <c r="A2672" t="s">
        <v>4689</v>
      </c>
      <c r="B2672">
        <v>6</v>
      </c>
      <c r="C2672">
        <v>252.83333333333334</v>
      </c>
      <c r="D2672">
        <v>2</v>
      </c>
      <c r="E2672" t="b">
        <v>0</v>
      </c>
    </row>
    <row r="2673" spans="1:5" x14ac:dyDescent="0.3">
      <c r="A2673" t="s">
        <v>4690</v>
      </c>
      <c r="B2673">
        <v>1</v>
      </c>
      <c r="C2673">
        <v>154</v>
      </c>
      <c r="D2673">
        <v>0</v>
      </c>
      <c r="E2673" t="b">
        <v>0</v>
      </c>
    </row>
    <row r="2674" spans="1:5" x14ac:dyDescent="0.3">
      <c r="A2674" t="s">
        <v>4691</v>
      </c>
      <c r="B2674">
        <v>2</v>
      </c>
      <c r="C2674">
        <v>90</v>
      </c>
      <c r="D2674">
        <v>1</v>
      </c>
      <c r="E2674" t="b">
        <v>0</v>
      </c>
    </row>
    <row r="2675" spans="1:5" x14ac:dyDescent="0.3">
      <c r="A2675" t="s">
        <v>1377</v>
      </c>
      <c r="B2675">
        <v>3</v>
      </c>
      <c r="C2675">
        <v>382</v>
      </c>
      <c r="D2675">
        <v>0</v>
      </c>
      <c r="E2675" t="b">
        <v>0</v>
      </c>
    </row>
    <row r="2676" spans="1:5" x14ac:dyDescent="0.3">
      <c r="A2676" t="s">
        <v>4692</v>
      </c>
      <c r="B2676">
        <v>2</v>
      </c>
      <c r="C2676">
        <v>254</v>
      </c>
      <c r="D2676">
        <v>1</v>
      </c>
      <c r="E2676" t="b">
        <v>0</v>
      </c>
    </row>
    <row r="2677" spans="1:5" x14ac:dyDescent="0.3">
      <c r="A2677" t="s">
        <v>257</v>
      </c>
      <c r="B2677">
        <v>1</v>
      </c>
      <c r="C2677">
        <v>314</v>
      </c>
      <c r="D2677">
        <v>3</v>
      </c>
      <c r="E2677" t="b">
        <v>0</v>
      </c>
    </row>
    <row r="2678" spans="1:5" x14ac:dyDescent="0.3">
      <c r="A2678" t="s">
        <v>4693</v>
      </c>
      <c r="B2678">
        <v>2</v>
      </c>
      <c r="C2678">
        <v>20.5</v>
      </c>
      <c r="D2678">
        <v>0</v>
      </c>
      <c r="E2678" t="b">
        <v>0</v>
      </c>
    </row>
    <row r="2679" spans="1:5" x14ac:dyDescent="0.3">
      <c r="A2679" t="s">
        <v>4694</v>
      </c>
      <c r="B2679">
        <v>1</v>
      </c>
      <c r="C2679">
        <v>70</v>
      </c>
      <c r="D2679">
        <v>0</v>
      </c>
      <c r="E2679" t="b">
        <v>0</v>
      </c>
    </row>
    <row r="2680" spans="1:5" x14ac:dyDescent="0.3">
      <c r="A2680" t="s">
        <v>4695</v>
      </c>
      <c r="B2680">
        <v>8</v>
      </c>
      <c r="C2680">
        <v>246.125</v>
      </c>
      <c r="D2680">
        <v>2.5</v>
      </c>
      <c r="E2680" t="b">
        <v>0</v>
      </c>
    </row>
    <row r="2681" spans="1:5" x14ac:dyDescent="0.3">
      <c r="A2681" s="1" t="s">
        <v>4696</v>
      </c>
      <c r="B2681">
        <v>1</v>
      </c>
      <c r="C2681">
        <v>30</v>
      </c>
      <c r="D2681">
        <v>0</v>
      </c>
      <c r="E2681" t="b">
        <v>0</v>
      </c>
    </row>
    <row r="2682" spans="1:5" x14ac:dyDescent="0.3">
      <c r="A2682" t="s">
        <v>4697</v>
      </c>
      <c r="B2682">
        <v>1</v>
      </c>
      <c r="C2682">
        <v>144</v>
      </c>
      <c r="D2682">
        <v>5</v>
      </c>
      <c r="E2682" t="b">
        <v>0</v>
      </c>
    </row>
    <row r="2683" spans="1:5" x14ac:dyDescent="0.3">
      <c r="A2683" s="1" t="s">
        <v>4698</v>
      </c>
      <c r="B2683">
        <v>1</v>
      </c>
      <c r="C2683">
        <v>35</v>
      </c>
      <c r="D2683">
        <v>5</v>
      </c>
      <c r="E2683" t="b">
        <v>0</v>
      </c>
    </row>
    <row r="2684" spans="1:5" x14ac:dyDescent="0.3">
      <c r="A2684" t="s">
        <v>4699</v>
      </c>
      <c r="B2684">
        <v>1</v>
      </c>
      <c r="C2684">
        <v>84</v>
      </c>
      <c r="D2684">
        <v>5</v>
      </c>
      <c r="E2684" t="b">
        <v>0</v>
      </c>
    </row>
    <row r="2685" spans="1:5" x14ac:dyDescent="0.3">
      <c r="A2685" t="s">
        <v>258</v>
      </c>
      <c r="B2685">
        <v>1</v>
      </c>
      <c r="C2685">
        <v>83</v>
      </c>
      <c r="D2685">
        <v>0</v>
      </c>
      <c r="E2685" t="b">
        <v>0</v>
      </c>
    </row>
    <row r="2686" spans="1:5" x14ac:dyDescent="0.3">
      <c r="A2686" t="s">
        <v>4700</v>
      </c>
      <c r="B2686">
        <v>1</v>
      </c>
      <c r="C2686">
        <v>24</v>
      </c>
      <c r="D2686">
        <v>5</v>
      </c>
      <c r="E2686" t="b">
        <v>0</v>
      </c>
    </row>
    <row r="2687" spans="1:5" x14ac:dyDescent="0.3">
      <c r="A2687" t="s">
        <v>4701</v>
      </c>
      <c r="B2687">
        <v>1</v>
      </c>
      <c r="C2687">
        <v>91</v>
      </c>
      <c r="D2687">
        <v>2</v>
      </c>
      <c r="E2687" t="b">
        <v>0</v>
      </c>
    </row>
    <row r="2688" spans="1:5" x14ac:dyDescent="0.3">
      <c r="A2688" t="s">
        <v>4702</v>
      </c>
      <c r="B2688">
        <v>1</v>
      </c>
      <c r="C2688">
        <v>340</v>
      </c>
      <c r="D2688">
        <v>3</v>
      </c>
      <c r="E2688" t="b">
        <v>0</v>
      </c>
    </row>
    <row r="2689" spans="1:5" x14ac:dyDescent="0.3">
      <c r="A2689" t="s">
        <v>4703</v>
      </c>
      <c r="B2689">
        <v>1</v>
      </c>
      <c r="C2689">
        <v>165</v>
      </c>
      <c r="D2689">
        <v>0</v>
      </c>
      <c r="E2689" t="b">
        <v>0</v>
      </c>
    </row>
    <row r="2690" spans="1:5" x14ac:dyDescent="0.3">
      <c r="A2690" t="s">
        <v>4704</v>
      </c>
      <c r="B2690">
        <v>1</v>
      </c>
      <c r="C2690">
        <v>37</v>
      </c>
      <c r="D2690">
        <v>1</v>
      </c>
      <c r="E2690" t="b">
        <v>0</v>
      </c>
    </row>
    <row r="2691" spans="1:5" x14ac:dyDescent="0.3">
      <c r="A2691" t="s">
        <v>1846</v>
      </c>
      <c r="B2691">
        <v>1</v>
      </c>
      <c r="C2691">
        <v>107</v>
      </c>
      <c r="D2691">
        <v>5</v>
      </c>
      <c r="E2691" t="b">
        <v>0</v>
      </c>
    </row>
    <row r="2692" spans="1:5" x14ac:dyDescent="0.3">
      <c r="A2692" t="s">
        <v>4705</v>
      </c>
      <c r="B2692">
        <v>1</v>
      </c>
      <c r="C2692">
        <v>118</v>
      </c>
      <c r="D2692">
        <v>3</v>
      </c>
      <c r="E2692" t="b">
        <v>0</v>
      </c>
    </row>
    <row r="2693" spans="1:5" x14ac:dyDescent="0.3">
      <c r="A2693" t="s">
        <v>4706</v>
      </c>
      <c r="B2693">
        <v>1</v>
      </c>
      <c r="C2693">
        <v>568</v>
      </c>
      <c r="D2693">
        <v>0</v>
      </c>
      <c r="E2693" t="b">
        <v>0</v>
      </c>
    </row>
    <row r="2694" spans="1:5" x14ac:dyDescent="0.3">
      <c r="A2694" t="s">
        <v>4707</v>
      </c>
      <c r="B2694">
        <v>1</v>
      </c>
      <c r="C2694">
        <v>107</v>
      </c>
      <c r="D2694">
        <v>3</v>
      </c>
      <c r="E2694" t="b">
        <v>0</v>
      </c>
    </row>
    <row r="2695" spans="1:5" x14ac:dyDescent="0.3">
      <c r="A2695" t="s">
        <v>4708</v>
      </c>
      <c r="B2695">
        <v>1</v>
      </c>
      <c r="C2695">
        <v>29</v>
      </c>
      <c r="D2695">
        <v>0</v>
      </c>
      <c r="E2695" t="b">
        <v>0</v>
      </c>
    </row>
    <row r="2696" spans="1:5" x14ac:dyDescent="0.3">
      <c r="A2696" t="s">
        <v>4709</v>
      </c>
      <c r="B2696">
        <v>1</v>
      </c>
      <c r="C2696">
        <v>72</v>
      </c>
      <c r="D2696">
        <v>1</v>
      </c>
      <c r="E2696" t="b">
        <v>0</v>
      </c>
    </row>
    <row r="2697" spans="1:5" x14ac:dyDescent="0.3">
      <c r="A2697" s="1" t="s">
        <v>4710</v>
      </c>
      <c r="B2697">
        <v>2</v>
      </c>
      <c r="C2697">
        <v>68</v>
      </c>
      <c r="D2697">
        <v>1.5</v>
      </c>
      <c r="E2697" t="b">
        <v>0</v>
      </c>
    </row>
    <row r="2698" spans="1:5" x14ac:dyDescent="0.3">
      <c r="A2698" t="s">
        <v>1847</v>
      </c>
      <c r="B2698">
        <v>1</v>
      </c>
      <c r="C2698">
        <v>24</v>
      </c>
      <c r="D2698">
        <v>5</v>
      </c>
      <c r="E2698" t="b">
        <v>0</v>
      </c>
    </row>
    <row r="2699" spans="1:5" x14ac:dyDescent="0.3">
      <c r="A2699" t="s">
        <v>4711</v>
      </c>
      <c r="B2699">
        <v>1</v>
      </c>
      <c r="C2699">
        <v>79</v>
      </c>
      <c r="D2699">
        <v>1</v>
      </c>
      <c r="E2699" t="b">
        <v>0</v>
      </c>
    </row>
    <row r="2700" spans="1:5" x14ac:dyDescent="0.3">
      <c r="A2700" t="s">
        <v>4712</v>
      </c>
      <c r="B2700">
        <v>1</v>
      </c>
      <c r="C2700">
        <v>23</v>
      </c>
      <c r="D2700">
        <v>0</v>
      </c>
      <c r="E2700" t="b">
        <v>0</v>
      </c>
    </row>
    <row r="2701" spans="1:5" x14ac:dyDescent="0.3">
      <c r="A2701" t="s">
        <v>4713</v>
      </c>
      <c r="B2701">
        <v>1</v>
      </c>
      <c r="C2701">
        <v>41</v>
      </c>
      <c r="D2701">
        <v>0</v>
      </c>
      <c r="E2701" t="b">
        <v>0</v>
      </c>
    </row>
    <row r="2702" spans="1:5" x14ac:dyDescent="0.3">
      <c r="A2702" t="s">
        <v>4714</v>
      </c>
      <c r="B2702">
        <v>1</v>
      </c>
      <c r="C2702">
        <v>189</v>
      </c>
      <c r="D2702">
        <v>5</v>
      </c>
      <c r="E2702" t="b">
        <v>0</v>
      </c>
    </row>
    <row r="2703" spans="1:5" x14ac:dyDescent="0.3">
      <c r="A2703" t="s">
        <v>4715</v>
      </c>
      <c r="B2703">
        <v>1</v>
      </c>
      <c r="C2703">
        <v>243</v>
      </c>
      <c r="D2703">
        <v>4</v>
      </c>
      <c r="E2703" t="b">
        <v>0</v>
      </c>
    </row>
    <row r="2704" spans="1:5" x14ac:dyDescent="0.3">
      <c r="A2704" t="s">
        <v>259</v>
      </c>
      <c r="B2704">
        <v>1</v>
      </c>
      <c r="C2704">
        <v>341</v>
      </c>
      <c r="D2704">
        <v>0</v>
      </c>
      <c r="E2704" t="b">
        <v>0</v>
      </c>
    </row>
    <row r="2705" spans="1:5" x14ac:dyDescent="0.3">
      <c r="A2705" t="s">
        <v>4716</v>
      </c>
      <c r="B2705">
        <v>1</v>
      </c>
      <c r="C2705">
        <v>95</v>
      </c>
      <c r="D2705">
        <v>2</v>
      </c>
      <c r="E2705" t="b">
        <v>0</v>
      </c>
    </row>
    <row r="2706" spans="1:5" x14ac:dyDescent="0.3">
      <c r="A2706" t="s">
        <v>4717</v>
      </c>
      <c r="B2706">
        <v>2</v>
      </c>
      <c r="C2706">
        <v>138.5</v>
      </c>
      <c r="D2706">
        <v>5</v>
      </c>
      <c r="E2706" t="b">
        <v>0</v>
      </c>
    </row>
    <row r="2707" spans="1:5" x14ac:dyDescent="0.3">
      <c r="A2707" t="s">
        <v>1848</v>
      </c>
      <c r="B2707">
        <v>1</v>
      </c>
      <c r="C2707">
        <v>102</v>
      </c>
      <c r="D2707">
        <v>1</v>
      </c>
      <c r="E2707" t="b">
        <v>0</v>
      </c>
    </row>
    <row r="2708" spans="1:5" x14ac:dyDescent="0.3">
      <c r="A2708" t="s">
        <v>4718</v>
      </c>
      <c r="B2708">
        <v>1</v>
      </c>
      <c r="C2708">
        <v>98</v>
      </c>
      <c r="D2708">
        <v>5</v>
      </c>
      <c r="E2708" t="b">
        <v>0</v>
      </c>
    </row>
    <row r="2709" spans="1:5" x14ac:dyDescent="0.3">
      <c r="A2709" t="s">
        <v>4719</v>
      </c>
      <c r="B2709">
        <v>3</v>
      </c>
      <c r="C2709">
        <v>347</v>
      </c>
      <c r="D2709">
        <v>1.3333333333333333</v>
      </c>
      <c r="E2709" t="b">
        <v>0</v>
      </c>
    </row>
    <row r="2710" spans="1:5" x14ac:dyDescent="0.3">
      <c r="A2710" t="s">
        <v>4720</v>
      </c>
      <c r="B2710">
        <v>1</v>
      </c>
      <c r="C2710">
        <v>23</v>
      </c>
      <c r="D2710">
        <v>0</v>
      </c>
      <c r="E2710" t="b">
        <v>0</v>
      </c>
    </row>
    <row r="2711" spans="1:5" x14ac:dyDescent="0.3">
      <c r="A2711" t="s">
        <v>1560</v>
      </c>
      <c r="B2711">
        <v>1</v>
      </c>
      <c r="C2711">
        <v>112</v>
      </c>
      <c r="D2711">
        <v>1</v>
      </c>
      <c r="E2711" t="b">
        <v>0</v>
      </c>
    </row>
    <row r="2712" spans="1:5" x14ac:dyDescent="0.3">
      <c r="A2712" t="s">
        <v>260</v>
      </c>
      <c r="B2712">
        <v>1</v>
      </c>
      <c r="C2712">
        <v>75</v>
      </c>
      <c r="D2712">
        <v>0</v>
      </c>
      <c r="E2712" t="b">
        <v>0</v>
      </c>
    </row>
    <row r="2713" spans="1:5" x14ac:dyDescent="0.3">
      <c r="A2713" t="s">
        <v>4721</v>
      </c>
      <c r="B2713">
        <v>1</v>
      </c>
      <c r="C2713">
        <v>76</v>
      </c>
      <c r="D2713">
        <v>0</v>
      </c>
      <c r="E2713" t="b">
        <v>0</v>
      </c>
    </row>
    <row r="2714" spans="1:5" x14ac:dyDescent="0.3">
      <c r="A2714" t="s">
        <v>4722</v>
      </c>
      <c r="B2714">
        <v>3</v>
      </c>
      <c r="C2714">
        <v>113.33333333333333</v>
      </c>
      <c r="D2714">
        <v>2</v>
      </c>
      <c r="E2714" t="b">
        <v>0</v>
      </c>
    </row>
    <row r="2715" spans="1:5" x14ac:dyDescent="0.3">
      <c r="A2715" t="s">
        <v>4723</v>
      </c>
      <c r="B2715">
        <v>1</v>
      </c>
      <c r="C2715">
        <v>23</v>
      </c>
      <c r="D2715">
        <v>0</v>
      </c>
      <c r="E2715" t="b">
        <v>0</v>
      </c>
    </row>
    <row r="2716" spans="1:5" x14ac:dyDescent="0.3">
      <c r="A2716" t="s">
        <v>4724</v>
      </c>
      <c r="B2716">
        <v>1</v>
      </c>
      <c r="C2716">
        <v>40</v>
      </c>
      <c r="D2716">
        <v>3</v>
      </c>
      <c r="E2716" t="b">
        <v>0</v>
      </c>
    </row>
    <row r="2717" spans="1:5" x14ac:dyDescent="0.3">
      <c r="A2717" t="s">
        <v>4725</v>
      </c>
      <c r="B2717">
        <v>1</v>
      </c>
      <c r="C2717">
        <v>151</v>
      </c>
      <c r="D2717">
        <v>0</v>
      </c>
      <c r="E2717" t="b">
        <v>0</v>
      </c>
    </row>
    <row r="2718" spans="1:5" x14ac:dyDescent="0.3">
      <c r="A2718" t="s">
        <v>261</v>
      </c>
      <c r="B2718">
        <v>1</v>
      </c>
      <c r="C2718">
        <v>990</v>
      </c>
      <c r="D2718">
        <v>3</v>
      </c>
      <c r="E2718" t="b">
        <v>0</v>
      </c>
    </row>
    <row r="2719" spans="1:5" x14ac:dyDescent="0.3">
      <c r="A2719" t="s">
        <v>1378</v>
      </c>
      <c r="B2719">
        <v>1</v>
      </c>
      <c r="C2719">
        <v>172</v>
      </c>
      <c r="D2719">
        <v>0</v>
      </c>
      <c r="E2719" t="b">
        <v>0</v>
      </c>
    </row>
    <row r="2720" spans="1:5" x14ac:dyDescent="0.3">
      <c r="A2720" t="s">
        <v>4726</v>
      </c>
      <c r="B2720">
        <v>1</v>
      </c>
      <c r="C2720">
        <v>23</v>
      </c>
      <c r="D2720">
        <v>0</v>
      </c>
      <c r="E2720" t="b">
        <v>0</v>
      </c>
    </row>
    <row r="2721" spans="1:5" x14ac:dyDescent="0.3">
      <c r="A2721" t="s">
        <v>4727</v>
      </c>
      <c r="B2721">
        <v>10</v>
      </c>
      <c r="C2721">
        <v>115.6</v>
      </c>
      <c r="D2721">
        <v>2.2000000000000002</v>
      </c>
      <c r="E2721" t="b">
        <v>0</v>
      </c>
    </row>
    <row r="2722" spans="1:5" x14ac:dyDescent="0.3">
      <c r="A2722" t="s">
        <v>4728</v>
      </c>
      <c r="B2722">
        <v>1</v>
      </c>
      <c r="C2722">
        <v>248</v>
      </c>
      <c r="D2722">
        <v>1</v>
      </c>
      <c r="E2722" t="b">
        <v>0</v>
      </c>
    </row>
    <row r="2723" spans="1:5" x14ac:dyDescent="0.3">
      <c r="A2723" t="s">
        <v>262</v>
      </c>
      <c r="B2723">
        <v>1</v>
      </c>
      <c r="C2723">
        <v>57</v>
      </c>
      <c r="D2723">
        <v>2</v>
      </c>
      <c r="E2723" t="b">
        <v>0</v>
      </c>
    </row>
    <row r="2724" spans="1:5" x14ac:dyDescent="0.3">
      <c r="A2724" t="s">
        <v>4729</v>
      </c>
      <c r="B2724">
        <v>1</v>
      </c>
      <c r="C2724">
        <v>17</v>
      </c>
      <c r="D2724">
        <v>0</v>
      </c>
      <c r="E2724" t="b">
        <v>0</v>
      </c>
    </row>
    <row r="2725" spans="1:5" x14ac:dyDescent="0.3">
      <c r="A2725" t="s">
        <v>4730</v>
      </c>
      <c r="B2725">
        <v>1</v>
      </c>
      <c r="C2725">
        <v>114</v>
      </c>
      <c r="D2725">
        <v>2</v>
      </c>
      <c r="E2725" t="b">
        <v>0</v>
      </c>
    </row>
    <row r="2726" spans="1:5" x14ac:dyDescent="0.3">
      <c r="A2726" t="s">
        <v>4731</v>
      </c>
      <c r="B2726">
        <v>1</v>
      </c>
      <c r="C2726">
        <v>86</v>
      </c>
      <c r="D2726">
        <v>3</v>
      </c>
      <c r="E2726" t="b">
        <v>0</v>
      </c>
    </row>
    <row r="2727" spans="1:5" x14ac:dyDescent="0.3">
      <c r="A2727" t="s">
        <v>4732</v>
      </c>
      <c r="B2727">
        <v>1</v>
      </c>
      <c r="C2727">
        <v>28</v>
      </c>
      <c r="D2727">
        <v>0</v>
      </c>
      <c r="E2727" t="b">
        <v>0</v>
      </c>
    </row>
    <row r="2728" spans="1:5" x14ac:dyDescent="0.3">
      <c r="A2728" t="s">
        <v>4733</v>
      </c>
      <c r="B2728">
        <v>5</v>
      </c>
      <c r="C2728">
        <v>479</v>
      </c>
      <c r="D2728">
        <v>3</v>
      </c>
      <c r="E2728" t="b">
        <v>0</v>
      </c>
    </row>
    <row r="2729" spans="1:5" x14ac:dyDescent="0.3">
      <c r="A2729" t="s">
        <v>4734</v>
      </c>
      <c r="B2729">
        <v>1</v>
      </c>
      <c r="C2729">
        <v>6</v>
      </c>
      <c r="D2729">
        <v>0</v>
      </c>
      <c r="E2729" t="b">
        <v>0</v>
      </c>
    </row>
    <row r="2730" spans="1:5" x14ac:dyDescent="0.3">
      <c r="A2730" t="s">
        <v>4735</v>
      </c>
      <c r="B2730">
        <v>1</v>
      </c>
      <c r="C2730">
        <v>163</v>
      </c>
      <c r="D2730">
        <v>1</v>
      </c>
      <c r="E2730" t="b">
        <v>0</v>
      </c>
    </row>
    <row r="2731" spans="1:5" x14ac:dyDescent="0.3">
      <c r="A2731" t="s">
        <v>4736</v>
      </c>
      <c r="B2731">
        <v>1</v>
      </c>
      <c r="C2731">
        <v>943</v>
      </c>
      <c r="D2731">
        <v>4</v>
      </c>
      <c r="E2731" t="b">
        <v>0</v>
      </c>
    </row>
    <row r="2732" spans="1:5" x14ac:dyDescent="0.3">
      <c r="A2732" t="s">
        <v>4737</v>
      </c>
      <c r="B2732">
        <v>1</v>
      </c>
      <c r="C2732">
        <v>60</v>
      </c>
      <c r="D2732">
        <v>2</v>
      </c>
      <c r="E2732" t="b">
        <v>0</v>
      </c>
    </row>
    <row r="2733" spans="1:5" x14ac:dyDescent="0.3">
      <c r="A2733" t="s">
        <v>4738</v>
      </c>
      <c r="B2733">
        <v>1</v>
      </c>
      <c r="C2733">
        <v>24</v>
      </c>
      <c r="D2733">
        <v>5</v>
      </c>
      <c r="E2733" t="b">
        <v>0</v>
      </c>
    </row>
    <row r="2734" spans="1:5" x14ac:dyDescent="0.3">
      <c r="A2734" t="s">
        <v>4739</v>
      </c>
      <c r="B2734">
        <v>1</v>
      </c>
      <c r="C2734">
        <v>37</v>
      </c>
      <c r="D2734">
        <v>0</v>
      </c>
      <c r="E2734" t="b">
        <v>0</v>
      </c>
    </row>
    <row r="2735" spans="1:5" x14ac:dyDescent="0.3">
      <c r="A2735" t="s">
        <v>4740</v>
      </c>
      <c r="B2735">
        <v>1</v>
      </c>
      <c r="C2735">
        <v>20</v>
      </c>
      <c r="D2735">
        <v>5</v>
      </c>
      <c r="E2735" t="b">
        <v>0</v>
      </c>
    </row>
    <row r="2736" spans="1:5" x14ac:dyDescent="0.3">
      <c r="A2736" t="s">
        <v>4741</v>
      </c>
      <c r="B2736">
        <v>1</v>
      </c>
      <c r="C2736">
        <v>18</v>
      </c>
      <c r="D2736">
        <v>0</v>
      </c>
      <c r="E2736" t="b">
        <v>0</v>
      </c>
    </row>
    <row r="2737" spans="1:5" x14ac:dyDescent="0.3">
      <c r="A2737" t="s">
        <v>4742</v>
      </c>
      <c r="B2737">
        <v>1</v>
      </c>
      <c r="C2737">
        <v>285</v>
      </c>
      <c r="D2737">
        <v>0</v>
      </c>
      <c r="E2737" t="b">
        <v>0</v>
      </c>
    </row>
    <row r="2738" spans="1:5" x14ac:dyDescent="0.3">
      <c r="A2738" t="s">
        <v>4743</v>
      </c>
      <c r="B2738">
        <v>1</v>
      </c>
      <c r="C2738">
        <v>22</v>
      </c>
      <c r="D2738">
        <v>4</v>
      </c>
      <c r="E2738" t="b">
        <v>0</v>
      </c>
    </row>
    <row r="2739" spans="1:5" x14ac:dyDescent="0.3">
      <c r="A2739" t="s">
        <v>4744</v>
      </c>
      <c r="B2739">
        <v>1</v>
      </c>
      <c r="C2739">
        <v>33</v>
      </c>
      <c r="D2739">
        <v>0</v>
      </c>
      <c r="E2739" t="b">
        <v>0</v>
      </c>
    </row>
    <row r="2740" spans="1:5" x14ac:dyDescent="0.3">
      <c r="A2740" t="s">
        <v>4745</v>
      </c>
      <c r="B2740">
        <v>1</v>
      </c>
      <c r="C2740">
        <v>177</v>
      </c>
      <c r="D2740">
        <v>1</v>
      </c>
      <c r="E2740" t="b">
        <v>0</v>
      </c>
    </row>
    <row r="2741" spans="1:5" x14ac:dyDescent="0.3">
      <c r="A2741" t="s">
        <v>1849</v>
      </c>
      <c r="B2741">
        <v>1</v>
      </c>
      <c r="C2741">
        <v>118</v>
      </c>
      <c r="D2741">
        <v>5</v>
      </c>
      <c r="E2741" t="b">
        <v>0</v>
      </c>
    </row>
    <row r="2742" spans="1:5" x14ac:dyDescent="0.3">
      <c r="A2742" t="s">
        <v>4746</v>
      </c>
      <c r="B2742">
        <v>1</v>
      </c>
      <c r="C2742">
        <v>22</v>
      </c>
      <c r="D2742">
        <v>0</v>
      </c>
      <c r="E2742" t="b">
        <v>0</v>
      </c>
    </row>
    <row r="2743" spans="1:5" x14ac:dyDescent="0.3">
      <c r="A2743" t="s">
        <v>263</v>
      </c>
      <c r="B2743">
        <v>2</v>
      </c>
      <c r="C2743">
        <v>202</v>
      </c>
      <c r="D2743">
        <v>2.5</v>
      </c>
      <c r="E2743" t="b">
        <v>0</v>
      </c>
    </row>
    <row r="2744" spans="1:5" x14ac:dyDescent="0.3">
      <c r="A2744" t="s">
        <v>4747</v>
      </c>
      <c r="B2744">
        <v>2</v>
      </c>
      <c r="C2744">
        <v>544.5</v>
      </c>
      <c r="D2744">
        <v>1.5</v>
      </c>
      <c r="E2744" t="b">
        <v>0</v>
      </c>
    </row>
    <row r="2745" spans="1:5" x14ac:dyDescent="0.3">
      <c r="A2745" t="s">
        <v>4748</v>
      </c>
      <c r="B2745">
        <v>2</v>
      </c>
      <c r="C2745">
        <v>87.5</v>
      </c>
      <c r="D2745">
        <v>1</v>
      </c>
      <c r="E2745" t="b">
        <v>0</v>
      </c>
    </row>
    <row r="2746" spans="1:5" x14ac:dyDescent="0.3">
      <c r="A2746" t="s">
        <v>4749</v>
      </c>
      <c r="B2746">
        <v>2</v>
      </c>
      <c r="C2746">
        <v>160.5</v>
      </c>
      <c r="D2746">
        <v>0.5</v>
      </c>
      <c r="E2746" t="b">
        <v>0</v>
      </c>
    </row>
    <row r="2747" spans="1:5" x14ac:dyDescent="0.3">
      <c r="A2747" t="s">
        <v>4750</v>
      </c>
      <c r="B2747">
        <v>1</v>
      </c>
      <c r="C2747">
        <v>338</v>
      </c>
      <c r="D2747">
        <v>2</v>
      </c>
      <c r="E2747" t="b">
        <v>0</v>
      </c>
    </row>
    <row r="2748" spans="1:5" x14ac:dyDescent="0.3">
      <c r="A2748" t="s">
        <v>4751</v>
      </c>
      <c r="B2748">
        <v>1</v>
      </c>
      <c r="C2748">
        <v>21</v>
      </c>
      <c r="D2748">
        <v>0</v>
      </c>
      <c r="E2748" t="b">
        <v>0</v>
      </c>
    </row>
    <row r="2749" spans="1:5" x14ac:dyDescent="0.3">
      <c r="A2749" t="s">
        <v>1850</v>
      </c>
      <c r="B2749">
        <v>6</v>
      </c>
      <c r="C2749">
        <v>182</v>
      </c>
      <c r="D2749">
        <v>1.3333333333333333</v>
      </c>
      <c r="E2749" t="b">
        <v>0</v>
      </c>
    </row>
    <row r="2750" spans="1:5" x14ac:dyDescent="0.3">
      <c r="A2750" t="s">
        <v>4752</v>
      </c>
      <c r="B2750">
        <v>1</v>
      </c>
      <c r="C2750">
        <v>105</v>
      </c>
      <c r="D2750">
        <v>1</v>
      </c>
      <c r="E2750" t="b">
        <v>0</v>
      </c>
    </row>
    <row r="2751" spans="1:5" x14ac:dyDescent="0.3">
      <c r="A2751" t="s">
        <v>4753</v>
      </c>
      <c r="B2751">
        <v>1</v>
      </c>
      <c r="C2751">
        <v>21</v>
      </c>
      <c r="D2751">
        <v>0</v>
      </c>
      <c r="E2751" t="b">
        <v>0</v>
      </c>
    </row>
    <row r="2752" spans="1:5" x14ac:dyDescent="0.3">
      <c r="A2752" t="s">
        <v>4754</v>
      </c>
      <c r="B2752">
        <v>1</v>
      </c>
      <c r="C2752">
        <v>71</v>
      </c>
      <c r="D2752">
        <v>0</v>
      </c>
      <c r="E2752" t="b">
        <v>0</v>
      </c>
    </row>
    <row r="2753" spans="1:5" x14ac:dyDescent="0.3">
      <c r="A2753" t="s">
        <v>4755</v>
      </c>
      <c r="B2753">
        <v>1</v>
      </c>
      <c r="C2753">
        <v>159</v>
      </c>
      <c r="D2753">
        <v>1</v>
      </c>
      <c r="E2753" t="b">
        <v>0</v>
      </c>
    </row>
    <row r="2754" spans="1:5" x14ac:dyDescent="0.3">
      <c r="A2754" t="s">
        <v>4756</v>
      </c>
      <c r="B2754">
        <v>1</v>
      </c>
      <c r="C2754">
        <v>128</v>
      </c>
      <c r="D2754">
        <v>4</v>
      </c>
      <c r="E2754" t="b">
        <v>0</v>
      </c>
    </row>
    <row r="2755" spans="1:5" x14ac:dyDescent="0.3">
      <c r="A2755" t="s">
        <v>1851</v>
      </c>
      <c r="B2755">
        <v>1</v>
      </c>
      <c r="C2755">
        <v>337</v>
      </c>
      <c r="D2755">
        <v>3</v>
      </c>
      <c r="E2755" t="b">
        <v>0</v>
      </c>
    </row>
    <row r="2756" spans="1:5" x14ac:dyDescent="0.3">
      <c r="A2756" t="s">
        <v>4757</v>
      </c>
      <c r="B2756">
        <v>1</v>
      </c>
      <c r="C2756">
        <v>51</v>
      </c>
      <c r="D2756">
        <v>0</v>
      </c>
      <c r="E2756" t="b">
        <v>0</v>
      </c>
    </row>
    <row r="2757" spans="1:5" x14ac:dyDescent="0.3">
      <c r="A2757" t="s">
        <v>4758</v>
      </c>
      <c r="B2757">
        <v>1</v>
      </c>
      <c r="C2757">
        <v>13</v>
      </c>
      <c r="D2757">
        <v>0</v>
      </c>
      <c r="E2757" t="b">
        <v>0</v>
      </c>
    </row>
    <row r="2758" spans="1:5" x14ac:dyDescent="0.3">
      <c r="A2758" t="s">
        <v>4759</v>
      </c>
      <c r="B2758">
        <v>2</v>
      </c>
      <c r="C2758">
        <v>188</v>
      </c>
      <c r="D2758">
        <v>1.5</v>
      </c>
      <c r="E2758" t="b">
        <v>0</v>
      </c>
    </row>
    <row r="2759" spans="1:5" x14ac:dyDescent="0.3">
      <c r="A2759" t="s">
        <v>4760</v>
      </c>
      <c r="B2759">
        <v>1</v>
      </c>
      <c r="C2759">
        <v>22</v>
      </c>
      <c r="D2759">
        <v>0</v>
      </c>
      <c r="E2759" t="b">
        <v>0</v>
      </c>
    </row>
    <row r="2760" spans="1:5" x14ac:dyDescent="0.3">
      <c r="A2760" t="s">
        <v>4761</v>
      </c>
      <c r="B2760">
        <v>1</v>
      </c>
      <c r="C2760">
        <v>103</v>
      </c>
      <c r="D2760">
        <v>0</v>
      </c>
      <c r="E2760" t="b">
        <v>0</v>
      </c>
    </row>
    <row r="2761" spans="1:5" x14ac:dyDescent="0.3">
      <c r="A2761" t="s">
        <v>4762</v>
      </c>
      <c r="B2761">
        <v>1</v>
      </c>
      <c r="C2761">
        <v>14</v>
      </c>
      <c r="D2761">
        <v>0</v>
      </c>
      <c r="E2761" t="b">
        <v>0</v>
      </c>
    </row>
    <row r="2762" spans="1:5" x14ac:dyDescent="0.3">
      <c r="A2762" t="s">
        <v>4763</v>
      </c>
      <c r="B2762">
        <v>1</v>
      </c>
      <c r="C2762">
        <v>34</v>
      </c>
      <c r="D2762">
        <v>0</v>
      </c>
      <c r="E2762" t="b">
        <v>0</v>
      </c>
    </row>
    <row r="2763" spans="1:5" x14ac:dyDescent="0.3">
      <c r="A2763" t="s">
        <v>1852</v>
      </c>
      <c r="B2763">
        <v>1</v>
      </c>
      <c r="C2763">
        <v>332</v>
      </c>
      <c r="D2763">
        <v>4</v>
      </c>
      <c r="E2763" t="b">
        <v>0</v>
      </c>
    </row>
    <row r="2764" spans="1:5" x14ac:dyDescent="0.3">
      <c r="A2764" t="s">
        <v>1853</v>
      </c>
      <c r="B2764">
        <v>1</v>
      </c>
      <c r="C2764">
        <v>109</v>
      </c>
      <c r="D2764">
        <v>2</v>
      </c>
      <c r="E2764" t="b">
        <v>0</v>
      </c>
    </row>
    <row r="2765" spans="1:5" x14ac:dyDescent="0.3">
      <c r="A2765" t="s">
        <v>4764</v>
      </c>
      <c r="B2765">
        <v>3</v>
      </c>
      <c r="C2765">
        <v>147.33333333333334</v>
      </c>
      <c r="D2765">
        <v>2</v>
      </c>
      <c r="E2765" t="b">
        <v>0</v>
      </c>
    </row>
    <row r="2766" spans="1:5" x14ac:dyDescent="0.3">
      <c r="A2766" t="s">
        <v>1854</v>
      </c>
      <c r="B2766">
        <v>1</v>
      </c>
      <c r="C2766">
        <v>20</v>
      </c>
      <c r="D2766">
        <v>0</v>
      </c>
      <c r="E2766" t="b">
        <v>0</v>
      </c>
    </row>
    <row r="2767" spans="1:5" x14ac:dyDescent="0.3">
      <c r="A2767" t="s">
        <v>4765</v>
      </c>
      <c r="B2767">
        <v>1</v>
      </c>
      <c r="C2767">
        <v>40</v>
      </c>
      <c r="D2767">
        <v>0</v>
      </c>
      <c r="E2767" t="b">
        <v>0</v>
      </c>
    </row>
    <row r="2768" spans="1:5" x14ac:dyDescent="0.3">
      <c r="A2768" t="s">
        <v>1855</v>
      </c>
      <c r="B2768">
        <v>1</v>
      </c>
      <c r="C2768">
        <v>478</v>
      </c>
      <c r="D2768">
        <v>0</v>
      </c>
      <c r="E2768" t="b">
        <v>0</v>
      </c>
    </row>
    <row r="2769" spans="1:5" x14ac:dyDescent="0.3">
      <c r="A2769" t="s">
        <v>4766</v>
      </c>
      <c r="B2769">
        <v>1</v>
      </c>
      <c r="C2769">
        <v>182</v>
      </c>
      <c r="D2769">
        <v>0</v>
      </c>
      <c r="E2769" t="b">
        <v>0</v>
      </c>
    </row>
    <row r="2770" spans="1:5" x14ac:dyDescent="0.3">
      <c r="A2770" t="s">
        <v>4767</v>
      </c>
      <c r="B2770">
        <v>1</v>
      </c>
      <c r="C2770">
        <v>77</v>
      </c>
      <c r="D2770">
        <v>1</v>
      </c>
      <c r="E2770" t="b">
        <v>0</v>
      </c>
    </row>
    <row r="2771" spans="1:5" x14ac:dyDescent="0.3">
      <c r="A2771" t="s">
        <v>4768</v>
      </c>
      <c r="B2771">
        <v>1</v>
      </c>
      <c r="C2771">
        <v>26</v>
      </c>
      <c r="D2771">
        <v>1</v>
      </c>
      <c r="E2771" t="b">
        <v>0</v>
      </c>
    </row>
    <row r="2772" spans="1:5" x14ac:dyDescent="0.3">
      <c r="A2772" t="s">
        <v>4769</v>
      </c>
      <c r="B2772">
        <v>1</v>
      </c>
      <c r="C2772">
        <v>74</v>
      </c>
      <c r="D2772">
        <v>5</v>
      </c>
      <c r="E2772" t="b">
        <v>0</v>
      </c>
    </row>
    <row r="2773" spans="1:5" x14ac:dyDescent="0.3">
      <c r="A2773" t="s">
        <v>4770</v>
      </c>
      <c r="B2773">
        <v>1</v>
      </c>
      <c r="C2773">
        <v>71</v>
      </c>
      <c r="D2773">
        <v>5</v>
      </c>
      <c r="E2773" t="b">
        <v>0</v>
      </c>
    </row>
    <row r="2774" spans="1:5" x14ac:dyDescent="0.3">
      <c r="A2774" t="s">
        <v>264</v>
      </c>
      <c r="B2774">
        <v>2</v>
      </c>
      <c r="C2774">
        <v>70</v>
      </c>
      <c r="D2774">
        <v>3.5</v>
      </c>
      <c r="E2774" t="b">
        <v>0</v>
      </c>
    </row>
    <row r="2775" spans="1:5" x14ac:dyDescent="0.3">
      <c r="A2775" t="s">
        <v>4771</v>
      </c>
      <c r="B2775">
        <v>1</v>
      </c>
      <c r="C2775">
        <v>21</v>
      </c>
      <c r="D2775">
        <v>0</v>
      </c>
      <c r="E2775" t="b">
        <v>0</v>
      </c>
    </row>
    <row r="2776" spans="1:5" x14ac:dyDescent="0.3">
      <c r="A2776" t="s">
        <v>1856</v>
      </c>
      <c r="B2776">
        <v>1</v>
      </c>
      <c r="C2776">
        <v>79</v>
      </c>
      <c r="D2776">
        <v>0</v>
      </c>
      <c r="E2776" t="b">
        <v>0</v>
      </c>
    </row>
    <row r="2777" spans="1:5" x14ac:dyDescent="0.3">
      <c r="A2777" t="s">
        <v>4772</v>
      </c>
      <c r="B2777">
        <v>1</v>
      </c>
      <c r="C2777">
        <v>61</v>
      </c>
      <c r="D2777">
        <v>2</v>
      </c>
      <c r="E2777" t="b">
        <v>0</v>
      </c>
    </row>
    <row r="2778" spans="1:5" x14ac:dyDescent="0.3">
      <c r="A2778" t="s">
        <v>4773</v>
      </c>
      <c r="B2778">
        <v>1</v>
      </c>
      <c r="C2778">
        <v>501</v>
      </c>
      <c r="D2778">
        <v>2</v>
      </c>
      <c r="E2778" t="b">
        <v>0</v>
      </c>
    </row>
    <row r="2779" spans="1:5" x14ac:dyDescent="0.3">
      <c r="A2779" t="s">
        <v>1857</v>
      </c>
      <c r="B2779">
        <v>1</v>
      </c>
      <c r="C2779">
        <v>181</v>
      </c>
      <c r="D2779">
        <v>5</v>
      </c>
      <c r="E2779" t="b">
        <v>0</v>
      </c>
    </row>
    <row r="2780" spans="1:5" x14ac:dyDescent="0.3">
      <c r="A2780" t="s">
        <v>1858</v>
      </c>
      <c r="B2780">
        <v>2</v>
      </c>
      <c r="C2780">
        <v>234.5</v>
      </c>
      <c r="D2780">
        <v>1</v>
      </c>
      <c r="E2780" t="b">
        <v>0</v>
      </c>
    </row>
    <row r="2781" spans="1:5" x14ac:dyDescent="0.3">
      <c r="A2781" t="s">
        <v>4774</v>
      </c>
      <c r="B2781">
        <v>2</v>
      </c>
      <c r="C2781">
        <v>133</v>
      </c>
      <c r="D2781">
        <v>0</v>
      </c>
      <c r="E2781" t="b">
        <v>0</v>
      </c>
    </row>
    <row r="2782" spans="1:5" x14ac:dyDescent="0.3">
      <c r="A2782" t="s">
        <v>4775</v>
      </c>
      <c r="B2782">
        <v>1</v>
      </c>
      <c r="C2782">
        <v>212</v>
      </c>
      <c r="D2782">
        <v>4</v>
      </c>
      <c r="E2782" t="b">
        <v>0</v>
      </c>
    </row>
    <row r="2783" spans="1:5" x14ac:dyDescent="0.3">
      <c r="A2783" t="s">
        <v>4776</v>
      </c>
      <c r="B2783">
        <v>1</v>
      </c>
      <c r="C2783">
        <v>61</v>
      </c>
      <c r="D2783">
        <v>5</v>
      </c>
      <c r="E2783" t="b">
        <v>0</v>
      </c>
    </row>
    <row r="2784" spans="1:5" x14ac:dyDescent="0.3">
      <c r="A2784" t="s">
        <v>4777</v>
      </c>
      <c r="B2784">
        <v>1</v>
      </c>
      <c r="C2784">
        <v>465</v>
      </c>
      <c r="D2784">
        <v>0</v>
      </c>
      <c r="E2784" t="b">
        <v>0</v>
      </c>
    </row>
    <row r="2785" spans="1:5" x14ac:dyDescent="0.3">
      <c r="A2785" t="s">
        <v>265</v>
      </c>
      <c r="B2785">
        <v>1</v>
      </c>
      <c r="C2785">
        <v>114</v>
      </c>
      <c r="D2785">
        <v>2</v>
      </c>
      <c r="E2785" t="b">
        <v>0</v>
      </c>
    </row>
    <row r="2786" spans="1:5" x14ac:dyDescent="0.3">
      <c r="A2786" t="s">
        <v>4778</v>
      </c>
      <c r="B2786">
        <v>1</v>
      </c>
      <c r="C2786">
        <v>81</v>
      </c>
      <c r="D2786">
        <v>0</v>
      </c>
      <c r="E2786" t="b">
        <v>0</v>
      </c>
    </row>
    <row r="2787" spans="1:5" x14ac:dyDescent="0.3">
      <c r="A2787" t="s">
        <v>4779</v>
      </c>
      <c r="B2787">
        <v>3</v>
      </c>
      <c r="C2787">
        <v>124.66666666666667</v>
      </c>
      <c r="D2787">
        <v>3.6666666666666665</v>
      </c>
      <c r="E2787" t="b">
        <v>0</v>
      </c>
    </row>
    <row r="2788" spans="1:5" x14ac:dyDescent="0.3">
      <c r="A2788" t="s">
        <v>4780</v>
      </c>
      <c r="B2788">
        <v>1</v>
      </c>
      <c r="C2788">
        <v>66</v>
      </c>
      <c r="D2788">
        <v>0</v>
      </c>
      <c r="E2788" t="b">
        <v>0</v>
      </c>
    </row>
    <row r="2789" spans="1:5" x14ac:dyDescent="0.3">
      <c r="A2789" t="s">
        <v>1859</v>
      </c>
      <c r="B2789">
        <v>1</v>
      </c>
      <c r="C2789">
        <v>24</v>
      </c>
      <c r="D2789">
        <v>5</v>
      </c>
      <c r="E2789" t="b">
        <v>0</v>
      </c>
    </row>
    <row r="2790" spans="1:5" x14ac:dyDescent="0.3">
      <c r="A2790" t="s">
        <v>4781</v>
      </c>
      <c r="B2790">
        <v>1</v>
      </c>
      <c r="C2790">
        <v>36</v>
      </c>
      <c r="D2790">
        <v>0</v>
      </c>
      <c r="E2790" t="b">
        <v>0</v>
      </c>
    </row>
    <row r="2791" spans="1:5" x14ac:dyDescent="0.3">
      <c r="A2791" t="s">
        <v>4782</v>
      </c>
      <c r="B2791">
        <v>4</v>
      </c>
      <c r="C2791">
        <v>61.5</v>
      </c>
      <c r="D2791">
        <v>3.25</v>
      </c>
      <c r="E2791" t="b">
        <v>0</v>
      </c>
    </row>
    <row r="2792" spans="1:5" x14ac:dyDescent="0.3">
      <c r="A2792" t="s">
        <v>4783</v>
      </c>
      <c r="B2792">
        <v>1</v>
      </c>
      <c r="C2792">
        <v>68</v>
      </c>
      <c r="D2792">
        <v>4</v>
      </c>
      <c r="E2792" t="b">
        <v>0</v>
      </c>
    </row>
    <row r="2793" spans="1:5" x14ac:dyDescent="0.3">
      <c r="A2793" t="s">
        <v>266</v>
      </c>
      <c r="B2793">
        <v>1</v>
      </c>
      <c r="C2793">
        <v>635</v>
      </c>
      <c r="D2793">
        <v>5</v>
      </c>
      <c r="E2793" t="b">
        <v>0</v>
      </c>
    </row>
    <row r="2794" spans="1:5" x14ac:dyDescent="0.3">
      <c r="A2794" t="s">
        <v>4784</v>
      </c>
      <c r="B2794">
        <v>1</v>
      </c>
      <c r="C2794">
        <v>11</v>
      </c>
      <c r="D2794">
        <v>0</v>
      </c>
      <c r="E2794" t="b">
        <v>0</v>
      </c>
    </row>
    <row r="2795" spans="1:5" x14ac:dyDescent="0.3">
      <c r="A2795" t="s">
        <v>4785</v>
      </c>
      <c r="B2795">
        <v>1</v>
      </c>
      <c r="C2795">
        <v>24</v>
      </c>
      <c r="D2795">
        <v>0</v>
      </c>
      <c r="E2795" t="b">
        <v>0</v>
      </c>
    </row>
    <row r="2796" spans="1:5" x14ac:dyDescent="0.3">
      <c r="A2796" t="s">
        <v>4786</v>
      </c>
      <c r="B2796">
        <v>1</v>
      </c>
      <c r="C2796">
        <v>26</v>
      </c>
      <c r="D2796">
        <v>0</v>
      </c>
      <c r="E2796" t="b">
        <v>0</v>
      </c>
    </row>
    <row r="2797" spans="1:5" x14ac:dyDescent="0.3">
      <c r="A2797" t="s">
        <v>4787</v>
      </c>
      <c r="B2797">
        <v>1</v>
      </c>
      <c r="C2797">
        <v>32</v>
      </c>
      <c r="D2797">
        <v>0</v>
      </c>
      <c r="E2797" t="b">
        <v>0</v>
      </c>
    </row>
    <row r="2798" spans="1:5" x14ac:dyDescent="0.3">
      <c r="A2798" t="s">
        <v>4788</v>
      </c>
      <c r="B2798">
        <v>1</v>
      </c>
      <c r="C2798">
        <v>223</v>
      </c>
      <c r="D2798">
        <v>4</v>
      </c>
      <c r="E2798" t="b">
        <v>0</v>
      </c>
    </row>
    <row r="2799" spans="1:5" x14ac:dyDescent="0.3">
      <c r="A2799" t="s">
        <v>4789</v>
      </c>
      <c r="B2799">
        <v>1</v>
      </c>
      <c r="C2799">
        <v>65</v>
      </c>
      <c r="D2799">
        <v>1</v>
      </c>
      <c r="E2799" t="b">
        <v>0</v>
      </c>
    </row>
    <row r="2800" spans="1:5" x14ac:dyDescent="0.3">
      <c r="A2800" t="s">
        <v>267</v>
      </c>
      <c r="B2800">
        <v>1</v>
      </c>
      <c r="C2800">
        <v>398</v>
      </c>
      <c r="D2800">
        <v>0</v>
      </c>
      <c r="E2800" t="b">
        <v>0</v>
      </c>
    </row>
    <row r="2801" spans="1:5" x14ac:dyDescent="0.3">
      <c r="A2801" t="s">
        <v>1860</v>
      </c>
      <c r="B2801">
        <v>1</v>
      </c>
      <c r="C2801">
        <v>18</v>
      </c>
      <c r="D2801">
        <v>0</v>
      </c>
      <c r="E2801" t="b">
        <v>0</v>
      </c>
    </row>
    <row r="2802" spans="1:5" x14ac:dyDescent="0.3">
      <c r="A2802" t="s">
        <v>4790</v>
      </c>
      <c r="B2802">
        <v>1</v>
      </c>
      <c r="C2802">
        <v>239</v>
      </c>
      <c r="D2802">
        <v>5</v>
      </c>
      <c r="E2802" t="b">
        <v>0</v>
      </c>
    </row>
    <row r="2803" spans="1:5" x14ac:dyDescent="0.3">
      <c r="A2803" s="1" t="s">
        <v>4791</v>
      </c>
      <c r="B2803">
        <v>1</v>
      </c>
      <c r="C2803">
        <v>18</v>
      </c>
      <c r="D2803">
        <v>0</v>
      </c>
      <c r="E2803" t="b">
        <v>0</v>
      </c>
    </row>
    <row r="2804" spans="1:5" x14ac:dyDescent="0.3">
      <c r="A2804" t="s">
        <v>4792</v>
      </c>
      <c r="B2804">
        <v>1</v>
      </c>
      <c r="C2804">
        <v>290</v>
      </c>
      <c r="D2804">
        <v>3</v>
      </c>
      <c r="E2804" t="b">
        <v>0</v>
      </c>
    </row>
    <row r="2805" spans="1:5" x14ac:dyDescent="0.3">
      <c r="A2805" t="s">
        <v>4793</v>
      </c>
      <c r="B2805">
        <v>3</v>
      </c>
      <c r="C2805">
        <v>106.66666666666667</v>
      </c>
      <c r="D2805">
        <v>2.3333333333333335</v>
      </c>
      <c r="E2805" t="b">
        <v>0</v>
      </c>
    </row>
    <row r="2806" spans="1:5" x14ac:dyDescent="0.3">
      <c r="A2806" t="s">
        <v>4794</v>
      </c>
      <c r="B2806">
        <v>1</v>
      </c>
      <c r="C2806">
        <v>126</v>
      </c>
      <c r="D2806">
        <v>1</v>
      </c>
      <c r="E2806" t="b">
        <v>0</v>
      </c>
    </row>
    <row r="2807" spans="1:5" x14ac:dyDescent="0.3">
      <c r="A2807" t="s">
        <v>4795</v>
      </c>
      <c r="B2807">
        <v>1</v>
      </c>
      <c r="C2807">
        <v>239</v>
      </c>
      <c r="D2807">
        <v>1</v>
      </c>
      <c r="E2807" t="b">
        <v>0</v>
      </c>
    </row>
    <row r="2808" spans="1:5" x14ac:dyDescent="0.3">
      <c r="A2808" t="s">
        <v>268</v>
      </c>
      <c r="B2808">
        <v>2</v>
      </c>
      <c r="C2808">
        <v>172.5</v>
      </c>
      <c r="D2808">
        <v>4</v>
      </c>
      <c r="E2808" t="b">
        <v>0</v>
      </c>
    </row>
    <row r="2809" spans="1:5" x14ac:dyDescent="0.3">
      <c r="A2809" t="s">
        <v>4796</v>
      </c>
      <c r="B2809">
        <v>1</v>
      </c>
      <c r="C2809">
        <v>78</v>
      </c>
      <c r="D2809">
        <v>4</v>
      </c>
      <c r="E2809" t="b">
        <v>0</v>
      </c>
    </row>
    <row r="2810" spans="1:5" x14ac:dyDescent="0.3">
      <c r="A2810" t="s">
        <v>4797</v>
      </c>
      <c r="B2810">
        <v>1</v>
      </c>
      <c r="C2810">
        <v>62</v>
      </c>
      <c r="D2810">
        <v>0</v>
      </c>
      <c r="E2810" t="b">
        <v>0</v>
      </c>
    </row>
    <row r="2811" spans="1:5" x14ac:dyDescent="0.3">
      <c r="A2811" t="s">
        <v>4798</v>
      </c>
      <c r="B2811">
        <v>1</v>
      </c>
      <c r="C2811">
        <v>20</v>
      </c>
      <c r="D2811">
        <v>0</v>
      </c>
      <c r="E2811" t="b">
        <v>0</v>
      </c>
    </row>
    <row r="2812" spans="1:5" x14ac:dyDescent="0.3">
      <c r="A2812" t="s">
        <v>4799</v>
      </c>
      <c r="B2812">
        <v>1</v>
      </c>
      <c r="C2812">
        <v>82</v>
      </c>
      <c r="D2812">
        <v>0</v>
      </c>
      <c r="E2812" t="b">
        <v>0</v>
      </c>
    </row>
    <row r="2813" spans="1:5" x14ac:dyDescent="0.3">
      <c r="A2813" t="s">
        <v>1379</v>
      </c>
      <c r="B2813">
        <v>1</v>
      </c>
      <c r="C2813">
        <v>687</v>
      </c>
      <c r="D2813">
        <v>0</v>
      </c>
      <c r="E2813" t="b">
        <v>0</v>
      </c>
    </row>
    <row r="2814" spans="1:5" x14ac:dyDescent="0.3">
      <c r="A2814" t="s">
        <v>4800</v>
      </c>
      <c r="B2814">
        <v>1</v>
      </c>
      <c r="C2814">
        <v>15</v>
      </c>
      <c r="D2814">
        <v>0</v>
      </c>
      <c r="E2814" t="b">
        <v>0</v>
      </c>
    </row>
    <row r="2815" spans="1:5" x14ac:dyDescent="0.3">
      <c r="A2815" t="s">
        <v>1861</v>
      </c>
      <c r="B2815">
        <v>1</v>
      </c>
      <c r="C2815">
        <v>20</v>
      </c>
      <c r="D2815">
        <v>0</v>
      </c>
      <c r="E2815" t="b">
        <v>0</v>
      </c>
    </row>
    <row r="2816" spans="1:5" x14ac:dyDescent="0.3">
      <c r="A2816" t="s">
        <v>269</v>
      </c>
      <c r="B2816">
        <v>1</v>
      </c>
      <c r="C2816">
        <v>91</v>
      </c>
      <c r="D2816">
        <v>3</v>
      </c>
      <c r="E2816" t="b">
        <v>0</v>
      </c>
    </row>
    <row r="2817" spans="1:5" x14ac:dyDescent="0.3">
      <c r="A2817" t="s">
        <v>4801</v>
      </c>
      <c r="B2817">
        <v>3</v>
      </c>
      <c r="C2817">
        <v>73.333333333333329</v>
      </c>
      <c r="D2817">
        <v>3.3333333333333335</v>
      </c>
      <c r="E2817" t="b">
        <v>0</v>
      </c>
    </row>
    <row r="2818" spans="1:5" x14ac:dyDescent="0.3">
      <c r="A2818" t="s">
        <v>4802</v>
      </c>
      <c r="B2818">
        <v>1</v>
      </c>
      <c r="C2818">
        <v>124</v>
      </c>
      <c r="D2818">
        <v>3</v>
      </c>
      <c r="E2818" t="b">
        <v>0</v>
      </c>
    </row>
    <row r="2819" spans="1:5" x14ac:dyDescent="0.3">
      <c r="A2819" t="s">
        <v>4803</v>
      </c>
      <c r="B2819">
        <v>1</v>
      </c>
      <c r="C2819">
        <v>178</v>
      </c>
      <c r="D2819">
        <v>0</v>
      </c>
      <c r="E2819" t="b">
        <v>0</v>
      </c>
    </row>
    <row r="2820" spans="1:5" x14ac:dyDescent="0.3">
      <c r="A2820" t="s">
        <v>4804</v>
      </c>
      <c r="B2820">
        <v>3</v>
      </c>
      <c r="C2820">
        <v>128.33333333333334</v>
      </c>
      <c r="D2820">
        <v>3</v>
      </c>
      <c r="E2820" t="b">
        <v>0</v>
      </c>
    </row>
    <row r="2821" spans="1:5" x14ac:dyDescent="0.3">
      <c r="A2821" t="s">
        <v>4805</v>
      </c>
      <c r="B2821">
        <v>1</v>
      </c>
      <c r="C2821">
        <v>20</v>
      </c>
      <c r="D2821">
        <v>0</v>
      </c>
      <c r="E2821" t="b">
        <v>0</v>
      </c>
    </row>
    <row r="2822" spans="1:5" x14ac:dyDescent="0.3">
      <c r="A2822" t="s">
        <v>4806</v>
      </c>
      <c r="B2822">
        <v>1</v>
      </c>
      <c r="C2822">
        <v>40</v>
      </c>
      <c r="D2822">
        <v>3</v>
      </c>
      <c r="E2822" t="b">
        <v>0</v>
      </c>
    </row>
    <row r="2823" spans="1:5" x14ac:dyDescent="0.3">
      <c r="A2823" t="s">
        <v>4807</v>
      </c>
      <c r="B2823">
        <v>1</v>
      </c>
      <c r="C2823">
        <v>62</v>
      </c>
      <c r="D2823">
        <v>0</v>
      </c>
      <c r="E2823" t="b">
        <v>0</v>
      </c>
    </row>
    <row r="2824" spans="1:5" x14ac:dyDescent="0.3">
      <c r="A2824" t="s">
        <v>4808</v>
      </c>
      <c r="B2824">
        <v>2</v>
      </c>
      <c r="C2824">
        <v>57.5</v>
      </c>
      <c r="D2824">
        <v>3</v>
      </c>
      <c r="E2824" t="b">
        <v>0</v>
      </c>
    </row>
    <row r="2825" spans="1:5" x14ac:dyDescent="0.3">
      <c r="A2825" t="s">
        <v>4809</v>
      </c>
      <c r="B2825">
        <v>2</v>
      </c>
      <c r="C2825">
        <v>250.5</v>
      </c>
      <c r="D2825">
        <v>2.5</v>
      </c>
      <c r="E2825" t="b">
        <v>0</v>
      </c>
    </row>
    <row r="2826" spans="1:5" x14ac:dyDescent="0.3">
      <c r="A2826" t="s">
        <v>4810</v>
      </c>
      <c r="B2826">
        <v>1</v>
      </c>
      <c r="C2826">
        <v>113</v>
      </c>
      <c r="D2826">
        <v>2</v>
      </c>
      <c r="E2826" t="b">
        <v>0</v>
      </c>
    </row>
    <row r="2827" spans="1:5" x14ac:dyDescent="0.3">
      <c r="A2827" t="s">
        <v>1862</v>
      </c>
      <c r="B2827">
        <v>1</v>
      </c>
      <c r="C2827">
        <v>126</v>
      </c>
      <c r="D2827">
        <v>3</v>
      </c>
      <c r="E2827" t="b">
        <v>0</v>
      </c>
    </row>
    <row r="2828" spans="1:5" x14ac:dyDescent="0.3">
      <c r="A2828" t="s">
        <v>4811</v>
      </c>
      <c r="B2828">
        <v>1</v>
      </c>
      <c r="C2828">
        <v>62</v>
      </c>
      <c r="D2828">
        <v>2</v>
      </c>
      <c r="E2828" t="b">
        <v>0</v>
      </c>
    </row>
    <row r="2829" spans="1:5" x14ac:dyDescent="0.3">
      <c r="A2829" t="s">
        <v>1561</v>
      </c>
      <c r="B2829">
        <v>4</v>
      </c>
      <c r="C2829">
        <v>113</v>
      </c>
      <c r="D2829">
        <v>2</v>
      </c>
      <c r="E2829" t="b">
        <v>0</v>
      </c>
    </row>
    <row r="2830" spans="1:5" x14ac:dyDescent="0.3">
      <c r="A2830" t="s">
        <v>4812</v>
      </c>
      <c r="B2830">
        <v>4</v>
      </c>
      <c r="C2830">
        <v>69</v>
      </c>
      <c r="D2830">
        <v>2</v>
      </c>
      <c r="E2830" t="b">
        <v>0</v>
      </c>
    </row>
    <row r="2831" spans="1:5" x14ac:dyDescent="0.3">
      <c r="A2831" t="s">
        <v>4813</v>
      </c>
      <c r="B2831">
        <v>1</v>
      </c>
      <c r="C2831">
        <v>49</v>
      </c>
      <c r="D2831">
        <v>1</v>
      </c>
      <c r="E2831" t="b">
        <v>0</v>
      </c>
    </row>
    <row r="2832" spans="1:5" x14ac:dyDescent="0.3">
      <c r="A2832" t="s">
        <v>4814</v>
      </c>
      <c r="B2832">
        <v>1</v>
      </c>
      <c r="C2832">
        <v>144</v>
      </c>
      <c r="D2832">
        <v>2</v>
      </c>
      <c r="E2832" t="b">
        <v>0</v>
      </c>
    </row>
    <row r="2833" spans="1:5" x14ac:dyDescent="0.3">
      <c r="A2833" t="s">
        <v>4815</v>
      </c>
      <c r="B2833">
        <v>2</v>
      </c>
      <c r="C2833">
        <v>248</v>
      </c>
      <c r="D2833">
        <v>1</v>
      </c>
      <c r="E2833" t="b">
        <v>0</v>
      </c>
    </row>
    <row r="2834" spans="1:5" x14ac:dyDescent="0.3">
      <c r="A2834" t="s">
        <v>4816</v>
      </c>
      <c r="B2834">
        <v>1</v>
      </c>
      <c r="C2834">
        <v>142</v>
      </c>
      <c r="D2834">
        <v>5</v>
      </c>
      <c r="E2834" t="b">
        <v>0</v>
      </c>
    </row>
    <row r="2835" spans="1:5" x14ac:dyDescent="0.3">
      <c r="A2835" t="s">
        <v>4817</v>
      </c>
      <c r="B2835">
        <v>2</v>
      </c>
      <c r="C2835">
        <v>490.5</v>
      </c>
      <c r="D2835">
        <v>2.5</v>
      </c>
      <c r="E2835" t="b">
        <v>0</v>
      </c>
    </row>
    <row r="2836" spans="1:5" x14ac:dyDescent="0.3">
      <c r="A2836" t="s">
        <v>4818</v>
      </c>
      <c r="B2836">
        <v>1</v>
      </c>
      <c r="C2836">
        <v>26</v>
      </c>
      <c r="D2836">
        <v>0</v>
      </c>
      <c r="E2836" t="b">
        <v>0</v>
      </c>
    </row>
    <row r="2837" spans="1:5" x14ac:dyDescent="0.3">
      <c r="A2837" t="s">
        <v>4819</v>
      </c>
      <c r="B2837">
        <v>2</v>
      </c>
      <c r="C2837">
        <v>243</v>
      </c>
      <c r="D2837">
        <v>1.5</v>
      </c>
      <c r="E2837" t="b">
        <v>0</v>
      </c>
    </row>
    <row r="2838" spans="1:5" x14ac:dyDescent="0.3">
      <c r="A2838" t="s">
        <v>4820</v>
      </c>
      <c r="B2838">
        <v>1</v>
      </c>
      <c r="C2838">
        <v>2</v>
      </c>
      <c r="D2838">
        <v>0</v>
      </c>
      <c r="E2838" t="b">
        <v>0</v>
      </c>
    </row>
    <row r="2839" spans="1:5" x14ac:dyDescent="0.3">
      <c r="A2839" t="s">
        <v>4821</v>
      </c>
      <c r="B2839">
        <v>1</v>
      </c>
      <c r="C2839">
        <v>21</v>
      </c>
      <c r="D2839">
        <v>0</v>
      </c>
      <c r="E2839" t="b">
        <v>0</v>
      </c>
    </row>
    <row r="2840" spans="1:5" x14ac:dyDescent="0.3">
      <c r="A2840" t="s">
        <v>4822</v>
      </c>
      <c r="B2840">
        <v>1</v>
      </c>
      <c r="C2840">
        <v>36</v>
      </c>
      <c r="D2840">
        <v>0</v>
      </c>
      <c r="E2840" t="b">
        <v>0</v>
      </c>
    </row>
    <row r="2841" spans="1:5" x14ac:dyDescent="0.3">
      <c r="A2841" t="s">
        <v>4823</v>
      </c>
      <c r="B2841">
        <v>2</v>
      </c>
      <c r="C2841">
        <v>81</v>
      </c>
      <c r="D2841">
        <v>0</v>
      </c>
      <c r="E2841" t="b">
        <v>0</v>
      </c>
    </row>
    <row r="2842" spans="1:5" x14ac:dyDescent="0.3">
      <c r="A2842" t="s">
        <v>4824</v>
      </c>
      <c r="B2842">
        <v>1</v>
      </c>
      <c r="C2842">
        <v>189</v>
      </c>
      <c r="D2842">
        <v>0</v>
      </c>
      <c r="E2842" t="b">
        <v>0</v>
      </c>
    </row>
    <row r="2843" spans="1:5" x14ac:dyDescent="0.3">
      <c r="A2843" t="s">
        <v>4825</v>
      </c>
      <c r="B2843">
        <v>1</v>
      </c>
      <c r="C2843">
        <v>23</v>
      </c>
      <c r="D2843">
        <v>0</v>
      </c>
      <c r="E2843" t="b">
        <v>0</v>
      </c>
    </row>
    <row r="2844" spans="1:5" x14ac:dyDescent="0.3">
      <c r="A2844" t="s">
        <v>4826</v>
      </c>
      <c r="B2844">
        <v>3</v>
      </c>
      <c r="C2844">
        <v>120.66666666666667</v>
      </c>
      <c r="D2844">
        <v>0</v>
      </c>
      <c r="E2844" t="b">
        <v>0</v>
      </c>
    </row>
    <row r="2845" spans="1:5" x14ac:dyDescent="0.3">
      <c r="A2845" t="s">
        <v>4827</v>
      </c>
      <c r="B2845">
        <v>4</v>
      </c>
      <c r="C2845">
        <v>179.25</v>
      </c>
      <c r="D2845">
        <v>1</v>
      </c>
      <c r="E2845" t="b">
        <v>0</v>
      </c>
    </row>
    <row r="2846" spans="1:5" x14ac:dyDescent="0.3">
      <c r="A2846" t="s">
        <v>270</v>
      </c>
      <c r="B2846">
        <v>1</v>
      </c>
      <c r="C2846">
        <v>151</v>
      </c>
      <c r="D2846">
        <v>0</v>
      </c>
      <c r="E2846" t="b">
        <v>0</v>
      </c>
    </row>
    <row r="2847" spans="1:5" x14ac:dyDescent="0.3">
      <c r="A2847" t="s">
        <v>4828</v>
      </c>
      <c r="B2847">
        <v>3</v>
      </c>
      <c r="C2847">
        <v>62.333333333333336</v>
      </c>
      <c r="D2847">
        <v>1</v>
      </c>
      <c r="E2847" t="b">
        <v>0</v>
      </c>
    </row>
    <row r="2848" spans="1:5" x14ac:dyDescent="0.3">
      <c r="A2848" t="s">
        <v>4829</v>
      </c>
      <c r="B2848">
        <v>1</v>
      </c>
      <c r="C2848">
        <v>45</v>
      </c>
      <c r="D2848">
        <v>1</v>
      </c>
      <c r="E2848" t="b">
        <v>0</v>
      </c>
    </row>
    <row r="2849" spans="1:5" x14ac:dyDescent="0.3">
      <c r="A2849" t="s">
        <v>271</v>
      </c>
      <c r="B2849">
        <v>1</v>
      </c>
      <c r="C2849">
        <v>412</v>
      </c>
      <c r="D2849">
        <v>5</v>
      </c>
      <c r="E2849" t="b">
        <v>0</v>
      </c>
    </row>
    <row r="2850" spans="1:5" x14ac:dyDescent="0.3">
      <c r="A2850" t="s">
        <v>4830</v>
      </c>
      <c r="B2850">
        <v>1</v>
      </c>
      <c r="C2850">
        <v>39</v>
      </c>
      <c r="D2850">
        <v>0</v>
      </c>
      <c r="E2850" t="b">
        <v>0</v>
      </c>
    </row>
    <row r="2851" spans="1:5" x14ac:dyDescent="0.3">
      <c r="A2851" t="s">
        <v>4831</v>
      </c>
      <c r="B2851">
        <v>1</v>
      </c>
      <c r="C2851">
        <v>100</v>
      </c>
      <c r="D2851">
        <v>0</v>
      </c>
      <c r="E2851" t="b">
        <v>0</v>
      </c>
    </row>
    <row r="2852" spans="1:5" x14ac:dyDescent="0.3">
      <c r="A2852" t="s">
        <v>4832</v>
      </c>
      <c r="B2852">
        <v>1</v>
      </c>
      <c r="C2852">
        <v>23</v>
      </c>
      <c r="D2852">
        <v>0</v>
      </c>
      <c r="E2852" t="b">
        <v>0</v>
      </c>
    </row>
    <row r="2853" spans="1:5" x14ac:dyDescent="0.3">
      <c r="A2853" t="s">
        <v>4833</v>
      </c>
      <c r="B2853">
        <v>1</v>
      </c>
      <c r="C2853">
        <v>119</v>
      </c>
      <c r="D2853">
        <v>0</v>
      </c>
      <c r="E2853" t="b">
        <v>0</v>
      </c>
    </row>
    <row r="2854" spans="1:5" x14ac:dyDescent="0.3">
      <c r="A2854" t="s">
        <v>4834</v>
      </c>
      <c r="B2854">
        <v>1</v>
      </c>
      <c r="C2854">
        <v>68</v>
      </c>
      <c r="D2854">
        <v>1</v>
      </c>
      <c r="E2854" t="b">
        <v>0</v>
      </c>
    </row>
    <row r="2855" spans="1:5" x14ac:dyDescent="0.3">
      <c r="A2855" t="s">
        <v>4835</v>
      </c>
      <c r="B2855">
        <v>8</v>
      </c>
      <c r="C2855">
        <v>210.25</v>
      </c>
      <c r="D2855">
        <v>3</v>
      </c>
      <c r="E2855" t="b">
        <v>0</v>
      </c>
    </row>
    <row r="2856" spans="1:5" x14ac:dyDescent="0.3">
      <c r="A2856" t="s">
        <v>4836</v>
      </c>
      <c r="B2856">
        <v>1</v>
      </c>
      <c r="C2856">
        <v>131</v>
      </c>
      <c r="D2856">
        <v>0</v>
      </c>
      <c r="E2856" t="b">
        <v>0</v>
      </c>
    </row>
    <row r="2857" spans="1:5" x14ac:dyDescent="0.3">
      <c r="A2857" t="s">
        <v>4837</v>
      </c>
      <c r="B2857">
        <v>1</v>
      </c>
      <c r="C2857">
        <v>21</v>
      </c>
      <c r="D2857">
        <v>5</v>
      </c>
      <c r="E2857" t="b">
        <v>0</v>
      </c>
    </row>
    <row r="2858" spans="1:5" x14ac:dyDescent="0.3">
      <c r="A2858" t="s">
        <v>4838</v>
      </c>
      <c r="B2858">
        <v>3</v>
      </c>
      <c r="C2858">
        <v>146.33333333333334</v>
      </c>
      <c r="D2858">
        <v>2</v>
      </c>
      <c r="E2858" t="b">
        <v>0</v>
      </c>
    </row>
    <row r="2859" spans="1:5" x14ac:dyDescent="0.3">
      <c r="A2859" t="s">
        <v>4839</v>
      </c>
      <c r="B2859">
        <v>2</v>
      </c>
      <c r="C2859">
        <v>92.5</v>
      </c>
      <c r="D2859">
        <v>0</v>
      </c>
      <c r="E2859" t="b">
        <v>1</v>
      </c>
    </row>
    <row r="2860" spans="1:5" x14ac:dyDescent="0.3">
      <c r="A2860" t="s">
        <v>4840</v>
      </c>
      <c r="B2860">
        <v>1</v>
      </c>
      <c r="C2860">
        <v>172</v>
      </c>
      <c r="D2860">
        <v>2</v>
      </c>
      <c r="E2860" t="b">
        <v>0</v>
      </c>
    </row>
    <row r="2861" spans="1:5" x14ac:dyDescent="0.3">
      <c r="A2861" t="s">
        <v>1863</v>
      </c>
      <c r="B2861">
        <v>1</v>
      </c>
      <c r="C2861">
        <v>179</v>
      </c>
      <c r="D2861">
        <v>4</v>
      </c>
      <c r="E2861" t="b">
        <v>0</v>
      </c>
    </row>
    <row r="2862" spans="1:5" x14ac:dyDescent="0.3">
      <c r="A2862" t="s">
        <v>272</v>
      </c>
      <c r="B2862">
        <v>1</v>
      </c>
      <c r="C2862">
        <v>336</v>
      </c>
      <c r="D2862">
        <v>5</v>
      </c>
      <c r="E2862" t="b">
        <v>0</v>
      </c>
    </row>
    <row r="2863" spans="1:5" x14ac:dyDescent="0.3">
      <c r="A2863" t="s">
        <v>4841</v>
      </c>
      <c r="B2863">
        <v>3</v>
      </c>
      <c r="C2863">
        <v>114.66666666666667</v>
      </c>
      <c r="D2863">
        <v>2.3333333333333335</v>
      </c>
      <c r="E2863" t="b">
        <v>0</v>
      </c>
    </row>
    <row r="2864" spans="1:5" x14ac:dyDescent="0.3">
      <c r="A2864" t="s">
        <v>4842</v>
      </c>
      <c r="B2864">
        <v>2</v>
      </c>
      <c r="C2864">
        <v>66</v>
      </c>
      <c r="D2864">
        <v>2.5</v>
      </c>
      <c r="E2864" t="b">
        <v>0</v>
      </c>
    </row>
    <row r="2865" spans="1:5" x14ac:dyDescent="0.3">
      <c r="A2865" t="s">
        <v>4843</v>
      </c>
      <c r="B2865">
        <v>1</v>
      </c>
      <c r="C2865">
        <v>78</v>
      </c>
      <c r="D2865">
        <v>3</v>
      </c>
      <c r="E2865" t="b">
        <v>0</v>
      </c>
    </row>
    <row r="2866" spans="1:5" x14ac:dyDescent="0.3">
      <c r="A2866" t="s">
        <v>4844</v>
      </c>
      <c r="B2866">
        <v>1</v>
      </c>
      <c r="C2866">
        <v>35</v>
      </c>
      <c r="D2866">
        <v>0</v>
      </c>
      <c r="E2866" t="b">
        <v>0</v>
      </c>
    </row>
    <row r="2867" spans="1:5" x14ac:dyDescent="0.3">
      <c r="A2867" t="s">
        <v>4845</v>
      </c>
      <c r="B2867">
        <v>1</v>
      </c>
      <c r="C2867">
        <v>64</v>
      </c>
      <c r="D2867">
        <v>3</v>
      </c>
      <c r="E2867" t="b">
        <v>0</v>
      </c>
    </row>
    <row r="2868" spans="1:5" x14ac:dyDescent="0.3">
      <c r="A2868" t="s">
        <v>273</v>
      </c>
      <c r="B2868">
        <v>1</v>
      </c>
      <c r="C2868">
        <v>278</v>
      </c>
      <c r="D2868">
        <v>4</v>
      </c>
      <c r="E2868" t="b">
        <v>0</v>
      </c>
    </row>
    <row r="2869" spans="1:5" x14ac:dyDescent="0.3">
      <c r="A2869" t="s">
        <v>4846</v>
      </c>
      <c r="B2869">
        <v>1</v>
      </c>
      <c r="C2869">
        <v>119</v>
      </c>
      <c r="D2869">
        <v>4</v>
      </c>
      <c r="E2869" t="b">
        <v>0</v>
      </c>
    </row>
    <row r="2870" spans="1:5" x14ac:dyDescent="0.3">
      <c r="A2870" t="s">
        <v>4847</v>
      </c>
      <c r="B2870">
        <v>1</v>
      </c>
      <c r="C2870">
        <v>219</v>
      </c>
      <c r="D2870">
        <v>2</v>
      </c>
      <c r="E2870" t="b">
        <v>0</v>
      </c>
    </row>
    <row r="2871" spans="1:5" x14ac:dyDescent="0.3">
      <c r="A2871" t="s">
        <v>274</v>
      </c>
      <c r="B2871">
        <v>1</v>
      </c>
      <c r="C2871">
        <v>147</v>
      </c>
      <c r="D2871">
        <v>1</v>
      </c>
      <c r="E2871" t="b">
        <v>0</v>
      </c>
    </row>
    <row r="2872" spans="1:5" x14ac:dyDescent="0.3">
      <c r="A2872" t="s">
        <v>4848</v>
      </c>
      <c r="B2872">
        <v>1</v>
      </c>
      <c r="C2872">
        <v>76</v>
      </c>
      <c r="D2872">
        <v>1</v>
      </c>
      <c r="E2872" t="b">
        <v>0</v>
      </c>
    </row>
    <row r="2873" spans="1:5" x14ac:dyDescent="0.3">
      <c r="A2873" t="s">
        <v>4849</v>
      </c>
      <c r="B2873">
        <v>1</v>
      </c>
      <c r="C2873">
        <v>538</v>
      </c>
      <c r="D2873">
        <v>2</v>
      </c>
      <c r="E2873" t="b">
        <v>0</v>
      </c>
    </row>
    <row r="2874" spans="1:5" x14ac:dyDescent="0.3">
      <c r="A2874" t="s">
        <v>4850</v>
      </c>
      <c r="B2874">
        <v>1</v>
      </c>
      <c r="C2874">
        <v>136</v>
      </c>
      <c r="D2874">
        <v>4</v>
      </c>
      <c r="E2874" t="b">
        <v>0</v>
      </c>
    </row>
    <row r="2875" spans="1:5" x14ac:dyDescent="0.3">
      <c r="A2875" t="s">
        <v>4851</v>
      </c>
      <c r="B2875">
        <v>1</v>
      </c>
      <c r="C2875">
        <v>97</v>
      </c>
      <c r="D2875">
        <v>1</v>
      </c>
      <c r="E2875" t="b">
        <v>0</v>
      </c>
    </row>
    <row r="2876" spans="1:5" x14ac:dyDescent="0.3">
      <c r="A2876" t="s">
        <v>4852</v>
      </c>
      <c r="B2876">
        <v>1</v>
      </c>
      <c r="C2876">
        <v>24</v>
      </c>
      <c r="D2876">
        <v>0</v>
      </c>
      <c r="E2876" t="b">
        <v>0</v>
      </c>
    </row>
    <row r="2877" spans="1:5" x14ac:dyDescent="0.3">
      <c r="A2877" t="s">
        <v>4853</v>
      </c>
      <c r="B2877">
        <v>1</v>
      </c>
      <c r="C2877">
        <v>156</v>
      </c>
      <c r="D2877">
        <v>5</v>
      </c>
      <c r="E2877" t="b">
        <v>0</v>
      </c>
    </row>
    <row r="2878" spans="1:5" x14ac:dyDescent="0.3">
      <c r="A2878" t="s">
        <v>1864</v>
      </c>
      <c r="B2878">
        <v>2</v>
      </c>
      <c r="C2878">
        <v>520.5</v>
      </c>
      <c r="D2878">
        <v>1</v>
      </c>
      <c r="E2878" t="b">
        <v>0</v>
      </c>
    </row>
    <row r="2879" spans="1:5" x14ac:dyDescent="0.3">
      <c r="A2879" t="s">
        <v>4854</v>
      </c>
      <c r="B2879">
        <v>2</v>
      </c>
      <c r="C2879">
        <v>174.5</v>
      </c>
      <c r="D2879">
        <v>3.5</v>
      </c>
      <c r="E2879" t="b">
        <v>0</v>
      </c>
    </row>
    <row r="2880" spans="1:5" x14ac:dyDescent="0.3">
      <c r="A2880" t="s">
        <v>4855</v>
      </c>
      <c r="B2880">
        <v>1</v>
      </c>
      <c r="C2880">
        <v>200</v>
      </c>
      <c r="D2880">
        <v>2</v>
      </c>
      <c r="E2880" t="b">
        <v>0</v>
      </c>
    </row>
    <row r="2881" spans="1:5" x14ac:dyDescent="0.3">
      <c r="A2881" t="s">
        <v>4856</v>
      </c>
      <c r="B2881">
        <v>1</v>
      </c>
      <c r="C2881">
        <v>94</v>
      </c>
      <c r="D2881">
        <v>1</v>
      </c>
      <c r="E2881" t="b">
        <v>0</v>
      </c>
    </row>
    <row r="2882" spans="1:5" x14ac:dyDescent="0.3">
      <c r="A2882" t="s">
        <v>4857</v>
      </c>
      <c r="B2882">
        <v>1</v>
      </c>
      <c r="C2882">
        <v>22</v>
      </c>
      <c r="D2882">
        <v>0</v>
      </c>
      <c r="E2882" t="b">
        <v>0</v>
      </c>
    </row>
    <row r="2883" spans="1:5" x14ac:dyDescent="0.3">
      <c r="A2883" t="s">
        <v>4858</v>
      </c>
      <c r="B2883">
        <v>1</v>
      </c>
      <c r="C2883">
        <v>239</v>
      </c>
      <c r="D2883">
        <v>0</v>
      </c>
      <c r="E2883" t="b">
        <v>0</v>
      </c>
    </row>
    <row r="2884" spans="1:5" x14ac:dyDescent="0.3">
      <c r="A2884" t="s">
        <v>4859</v>
      </c>
      <c r="B2884">
        <v>1</v>
      </c>
      <c r="C2884">
        <v>66</v>
      </c>
      <c r="D2884">
        <v>4</v>
      </c>
      <c r="E2884" t="b">
        <v>0</v>
      </c>
    </row>
    <row r="2885" spans="1:5" x14ac:dyDescent="0.3">
      <c r="A2885" t="s">
        <v>1865</v>
      </c>
      <c r="B2885">
        <v>1</v>
      </c>
      <c r="C2885">
        <v>34</v>
      </c>
      <c r="D2885">
        <v>0</v>
      </c>
      <c r="E2885" t="b">
        <v>0</v>
      </c>
    </row>
    <row r="2886" spans="1:5" x14ac:dyDescent="0.3">
      <c r="A2886" t="s">
        <v>4860</v>
      </c>
      <c r="B2886">
        <v>1</v>
      </c>
      <c r="C2886">
        <v>78</v>
      </c>
      <c r="D2886">
        <v>5</v>
      </c>
      <c r="E2886" t="b">
        <v>0</v>
      </c>
    </row>
    <row r="2887" spans="1:5" x14ac:dyDescent="0.3">
      <c r="A2887" t="s">
        <v>4861</v>
      </c>
      <c r="B2887">
        <v>1</v>
      </c>
      <c r="C2887">
        <v>77</v>
      </c>
      <c r="D2887">
        <v>4</v>
      </c>
      <c r="E2887" t="b">
        <v>0</v>
      </c>
    </row>
    <row r="2888" spans="1:5" x14ac:dyDescent="0.3">
      <c r="A2888" t="s">
        <v>4862</v>
      </c>
      <c r="B2888">
        <v>4</v>
      </c>
      <c r="C2888">
        <v>177.25</v>
      </c>
      <c r="D2888">
        <v>3.25</v>
      </c>
      <c r="E2888" t="b">
        <v>0</v>
      </c>
    </row>
    <row r="2889" spans="1:5" x14ac:dyDescent="0.3">
      <c r="A2889" t="s">
        <v>4863</v>
      </c>
      <c r="B2889">
        <v>1</v>
      </c>
      <c r="C2889">
        <v>328</v>
      </c>
      <c r="D2889">
        <v>1</v>
      </c>
      <c r="E2889" t="b">
        <v>0</v>
      </c>
    </row>
    <row r="2890" spans="1:5" x14ac:dyDescent="0.3">
      <c r="A2890" t="s">
        <v>4864</v>
      </c>
      <c r="B2890">
        <v>1</v>
      </c>
      <c r="C2890">
        <v>95</v>
      </c>
      <c r="D2890">
        <v>1</v>
      </c>
      <c r="E2890" t="b">
        <v>0</v>
      </c>
    </row>
    <row r="2891" spans="1:5" x14ac:dyDescent="0.3">
      <c r="A2891" t="s">
        <v>275</v>
      </c>
      <c r="B2891">
        <v>1</v>
      </c>
      <c r="C2891">
        <v>70</v>
      </c>
      <c r="D2891">
        <v>0</v>
      </c>
      <c r="E2891" t="b">
        <v>0</v>
      </c>
    </row>
    <row r="2892" spans="1:5" x14ac:dyDescent="0.3">
      <c r="A2892" t="s">
        <v>4865</v>
      </c>
      <c r="B2892">
        <v>1</v>
      </c>
      <c r="C2892">
        <v>41</v>
      </c>
      <c r="D2892">
        <v>5</v>
      </c>
      <c r="E2892" t="b">
        <v>0</v>
      </c>
    </row>
    <row r="2893" spans="1:5" x14ac:dyDescent="0.3">
      <c r="A2893" t="s">
        <v>4866</v>
      </c>
      <c r="B2893">
        <v>1</v>
      </c>
      <c r="C2893">
        <v>25</v>
      </c>
      <c r="D2893">
        <v>0</v>
      </c>
      <c r="E2893" t="b">
        <v>0</v>
      </c>
    </row>
    <row r="2894" spans="1:5" x14ac:dyDescent="0.3">
      <c r="A2894" t="s">
        <v>4867</v>
      </c>
      <c r="B2894">
        <v>1</v>
      </c>
      <c r="C2894">
        <v>56</v>
      </c>
      <c r="D2894">
        <v>0</v>
      </c>
      <c r="E2894" t="b">
        <v>0</v>
      </c>
    </row>
    <row r="2895" spans="1:5" x14ac:dyDescent="0.3">
      <c r="A2895" t="s">
        <v>4868</v>
      </c>
      <c r="B2895">
        <v>4</v>
      </c>
      <c r="C2895">
        <v>209.75</v>
      </c>
      <c r="D2895">
        <v>0.75</v>
      </c>
      <c r="E2895" t="b">
        <v>0</v>
      </c>
    </row>
    <row r="2896" spans="1:5" x14ac:dyDescent="0.3">
      <c r="A2896" t="s">
        <v>4869</v>
      </c>
      <c r="B2896">
        <v>2</v>
      </c>
      <c r="C2896">
        <v>180</v>
      </c>
      <c r="D2896">
        <v>2.5</v>
      </c>
      <c r="E2896" t="b">
        <v>0</v>
      </c>
    </row>
    <row r="2897" spans="1:5" x14ac:dyDescent="0.3">
      <c r="A2897" t="s">
        <v>4870</v>
      </c>
      <c r="B2897">
        <v>1</v>
      </c>
      <c r="C2897">
        <v>136</v>
      </c>
      <c r="D2897">
        <v>1</v>
      </c>
      <c r="E2897" t="b">
        <v>0</v>
      </c>
    </row>
    <row r="2898" spans="1:5" x14ac:dyDescent="0.3">
      <c r="A2898" t="s">
        <v>4871</v>
      </c>
      <c r="B2898">
        <v>1</v>
      </c>
      <c r="C2898">
        <v>48</v>
      </c>
      <c r="D2898">
        <v>4</v>
      </c>
      <c r="E2898" t="b">
        <v>0</v>
      </c>
    </row>
    <row r="2899" spans="1:5" x14ac:dyDescent="0.3">
      <c r="A2899" t="s">
        <v>4872</v>
      </c>
      <c r="B2899">
        <v>1</v>
      </c>
      <c r="C2899">
        <v>235</v>
      </c>
      <c r="D2899">
        <v>0</v>
      </c>
      <c r="E2899" t="b">
        <v>0</v>
      </c>
    </row>
    <row r="2900" spans="1:5" x14ac:dyDescent="0.3">
      <c r="A2900" t="s">
        <v>276</v>
      </c>
      <c r="B2900">
        <v>2</v>
      </c>
      <c r="C2900">
        <v>133.5</v>
      </c>
      <c r="D2900">
        <v>4</v>
      </c>
      <c r="E2900" t="b">
        <v>0</v>
      </c>
    </row>
    <row r="2901" spans="1:5" x14ac:dyDescent="0.3">
      <c r="A2901" t="s">
        <v>4873</v>
      </c>
      <c r="B2901">
        <v>1</v>
      </c>
      <c r="C2901">
        <v>95</v>
      </c>
      <c r="D2901">
        <v>1</v>
      </c>
      <c r="E2901" t="b">
        <v>0</v>
      </c>
    </row>
    <row r="2902" spans="1:5" x14ac:dyDescent="0.3">
      <c r="A2902" t="s">
        <v>4874</v>
      </c>
      <c r="B2902">
        <v>1</v>
      </c>
      <c r="C2902">
        <v>290</v>
      </c>
      <c r="D2902">
        <v>0</v>
      </c>
      <c r="E2902" t="b">
        <v>0</v>
      </c>
    </row>
    <row r="2903" spans="1:5" x14ac:dyDescent="0.3">
      <c r="A2903" t="s">
        <v>4875</v>
      </c>
      <c r="B2903">
        <v>1</v>
      </c>
      <c r="C2903">
        <v>80</v>
      </c>
      <c r="D2903">
        <v>2</v>
      </c>
      <c r="E2903" t="b">
        <v>0</v>
      </c>
    </row>
    <row r="2904" spans="1:5" x14ac:dyDescent="0.3">
      <c r="A2904" t="s">
        <v>277</v>
      </c>
      <c r="B2904">
        <v>1</v>
      </c>
      <c r="C2904">
        <v>230</v>
      </c>
      <c r="D2904">
        <v>1</v>
      </c>
      <c r="E2904" t="b">
        <v>0</v>
      </c>
    </row>
    <row r="2905" spans="1:5" x14ac:dyDescent="0.3">
      <c r="A2905" t="s">
        <v>4876</v>
      </c>
      <c r="B2905">
        <v>1</v>
      </c>
      <c r="C2905">
        <v>75</v>
      </c>
      <c r="D2905">
        <v>2</v>
      </c>
      <c r="E2905" t="b">
        <v>0</v>
      </c>
    </row>
    <row r="2906" spans="1:5" x14ac:dyDescent="0.3">
      <c r="A2906" t="s">
        <v>278</v>
      </c>
      <c r="B2906">
        <v>2</v>
      </c>
      <c r="C2906">
        <v>105.5</v>
      </c>
      <c r="D2906">
        <v>0</v>
      </c>
      <c r="E2906" t="b">
        <v>0</v>
      </c>
    </row>
    <row r="2907" spans="1:5" x14ac:dyDescent="0.3">
      <c r="A2907" t="s">
        <v>279</v>
      </c>
      <c r="B2907">
        <v>1</v>
      </c>
      <c r="C2907">
        <v>432</v>
      </c>
      <c r="D2907">
        <v>5</v>
      </c>
      <c r="E2907" t="b">
        <v>0</v>
      </c>
    </row>
    <row r="2908" spans="1:5" x14ac:dyDescent="0.3">
      <c r="A2908" t="s">
        <v>4877</v>
      </c>
      <c r="B2908">
        <v>1</v>
      </c>
      <c r="C2908">
        <v>23</v>
      </c>
      <c r="D2908">
        <v>0</v>
      </c>
      <c r="E2908" t="b">
        <v>0</v>
      </c>
    </row>
    <row r="2909" spans="1:5" x14ac:dyDescent="0.3">
      <c r="A2909" t="s">
        <v>4878</v>
      </c>
      <c r="B2909">
        <v>1</v>
      </c>
      <c r="C2909">
        <v>32</v>
      </c>
      <c r="D2909">
        <v>0</v>
      </c>
      <c r="E2909" t="b">
        <v>0</v>
      </c>
    </row>
    <row r="2910" spans="1:5" x14ac:dyDescent="0.3">
      <c r="A2910" t="s">
        <v>1866</v>
      </c>
      <c r="B2910">
        <v>1</v>
      </c>
      <c r="C2910">
        <v>288</v>
      </c>
      <c r="D2910">
        <v>2</v>
      </c>
      <c r="E2910" t="b">
        <v>0</v>
      </c>
    </row>
    <row r="2911" spans="1:5" x14ac:dyDescent="0.3">
      <c r="A2911" t="s">
        <v>4879</v>
      </c>
      <c r="B2911">
        <v>1</v>
      </c>
      <c r="C2911">
        <v>21</v>
      </c>
      <c r="D2911">
        <v>0</v>
      </c>
      <c r="E2911" t="b">
        <v>0</v>
      </c>
    </row>
    <row r="2912" spans="1:5" x14ac:dyDescent="0.3">
      <c r="A2912" t="s">
        <v>280</v>
      </c>
      <c r="B2912">
        <v>1</v>
      </c>
      <c r="C2912">
        <v>69</v>
      </c>
      <c r="D2912">
        <v>1</v>
      </c>
      <c r="E2912" t="b">
        <v>0</v>
      </c>
    </row>
    <row r="2913" spans="1:5" x14ac:dyDescent="0.3">
      <c r="A2913" t="s">
        <v>4880</v>
      </c>
      <c r="B2913">
        <v>1</v>
      </c>
      <c r="C2913">
        <v>201</v>
      </c>
      <c r="D2913">
        <v>3</v>
      </c>
      <c r="E2913" t="b">
        <v>0</v>
      </c>
    </row>
    <row r="2914" spans="1:5" x14ac:dyDescent="0.3">
      <c r="A2914" t="s">
        <v>4881</v>
      </c>
      <c r="B2914">
        <v>1</v>
      </c>
      <c r="C2914">
        <v>21</v>
      </c>
      <c r="D2914">
        <v>0</v>
      </c>
      <c r="E2914" t="b">
        <v>0</v>
      </c>
    </row>
    <row r="2915" spans="1:5" x14ac:dyDescent="0.3">
      <c r="A2915" t="s">
        <v>4882</v>
      </c>
      <c r="B2915">
        <v>2</v>
      </c>
      <c r="C2915">
        <v>132.5</v>
      </c>
      <c r="D2915">
        <v>1.5</v>
      </c>
      <c r="E2915" t="b">
        <v>0</v>
      </c>
    </row>
    <row r="2916" spans="1:5" x14ac:dyDescent="0.3">
      <c r="A2916" t="s">
        <v>4883</v>
      </c>
      <c r="B2916">
        <v>2</v>
      </c>
      <c r="C2916">
        <v>49.5</v>
      </c>
      <c r="D2916">
        <v>1</v>
      </c>
      <c r="E2916" t="b">
        <v>0</v>
      </c>
    </row>
    <row r="2917" spans="1:5" x14ac:dyDescent="0.3">
      <c r="A2917" t="s">
        <v>4884</v>
      </c>
      <c r="B2917">
        <v>1</v>
      </c>
      <c r="C2917">
        <v>23</v>
      </c>
      <c r="D2917">
        <v>0</v>
      </c>
      <c r="E2917" t="b">
        <v>0</v>
      </c>
    </row>
    <row r="2918" spans="1:5" x14ac:dyDescent="0.3">
      <c r="A2918" t="s">
        <v>4885</v>
      </c>
      <c r="B2918">
        <v>1</v>
      </c>
      <c r="C2918">
        <v>26</v>
      </c>
      <c r="D2918">
        <v>5</v>
      </c>
      <c r="E2918" t="b">
        <v>0</v>
      </c>
    </row>
    <row r="2919" spans="1:5" x14ac:dyDescent="0.3">
      <c r="A2919" t="s">
        <v>281</v>
      </c>
      <c r="B2919">
        <v>1</v>
      </c>
      <c r="C2919">
        <v>125</v>
      </c>
      <c r="D2919">
        <v>1</v>
      </c>
      <c r="E2919" t="b">
        <v>0</v>
      </c>
    </row>
    <row r="2920" spans="1:5" x14ac:dyDescent="0.3">
      <c r="A2920" t="s">
        <v>4886</v>
      </c>
      <c r="B2920">
        <v>2</v>
      </c>
      <c r="C2920">
        <v>186.5</v>
      </c>
      <c r="D2920">
        <v>3.5</v>
      </c>
      <c r="E2920" t="b">
        <v>0</v>
      </c>
    </row>
    <row r="2921" spans="1:5" x14ac:dyDescent="0.3">
      <c r="A2921" t="s">
        <v>4887</v>
      </c>
      <c r="B2921">
        <v>2</v>
      </c>
      <c r="C2921">
        <v>274.5</v>
      </c>
      <c r="D2921">
        <v>1</v>
      </c>
      <c r="E2921" t="b">
        <v>0</v>
      </c>
    </row>
    <row r="2922" spans="1:5" x14ac:dyDescent="0.3">
      <c r="A2922" t="s">
        <v>1867</v>
      </c>
      <c r="B2922">
        <v>2</v>
      </c>
      <c r="C2922">
        <v>80.5</v>
      </c>
      <c r="D2922">
        <v>1</v>
      </c>
      <c r="E2922" t="b">
        <v>0</v>
      </c>
    </row>
    <row r="2923" spans="1:5" x14ac:dyDescent="0.3">
      <c r="A2923" t="s">
        <v>4888</v>
      </c>
      <c r="B2923">
        <v>1</v>
      </c>
      <c r="C2923">
        <v>21</v>
      </c>
      <c r="D2923">
        <v>1</v>
      </c>
      <c r="E2923" t="b">
        <v>0</v>
      </c>
    </row>
    <row r="2924" spans="1:5" x14ac:dyDescent="0.3">
      <c r="A2924" t="s">
        <v>282</v>
      </c>
      <c r="B2924">
        <v>1</v>
      </c>
      <c r="C2924">
        <v>514</v>
      </c>
      <c r="D2924">
        <v>0</v>
      </c>
      <c r="E2924" t="b">
        <v>0</v>
      </c>
    </row>
    <row r="2925" spans="1:5" x14ac:dyDescent="0.3">
      <c r="A2925" t="s">
        <v>4889</v>
      </c>
      <c r="B2925">
        <v>1</v>
      </c>
      <c r="C2925">
        <v>37</v>
      </c>
      <c r="D2925">
        <v>0</v>
      </c>
      <c r="E2925" t="b">
        <v>0</v>
      </c>
    </row>
    <row r="2926" spans="1:5" x14ac:dyDescent="0.3">
      <c r="A2926" t="s">
        <v>1868</v>
      </c>
      <c r="B2926">
        <v>1</v>
      </c>
      <c r="C2926">
        <v>890</v>
      </c>
      <c r="D2926">
        <v>3</v>
      </c>
      <c r="E2926" t="b">
        <v>0</v>
      </c>
    </row>
    <row r="2927" spans="1:5" x14ac:dyDescent="0.3">
      <c r="A2927" t="s">
        <v>4890</v>
      </c>
      <c r="B2927">
        <v>1</v>
      </c>
      <c r="C2927">
        <v>32</v>
      </c>
      <c r="D2927">
        <v>0</v>
      </c>
      <c r="E2927" t="b">
        <v>0</v>
      </c>
    </row>
    <row r="2928" spans="1:5" x14ac:dyDescent="0.3">
      <c r="A2928" t="s">
        <v>4891</v>
      </c>
      <c r="B2928">
        <v>1</v>
      </c>
      <c r="C2928">
        <v>24</v>
      </c>
      <c r="D2928">
        <v>5</v>
      </c>
      <c r="E2928" t="b">
        <v>0</v>
      </c>
    </row>
    <row r="2929" spans="1:5" x14ac:dyDescent="0.3">
      <c r="A2929" t="s">
        <v>4892</v>
      </c>
      <c r="B2929">
        <v>1</v>
      </c>
      <c r="C2929">
        <v>29</v>
      </c>
      <c r="D2929">
        <v>0</v>
      </c>
      <c r="E2929" t="b">
        <v>0</v>
      </c>
    </row>
    <row r="2930" spans="1:5" x14ac:dyDescent="0.3">
      <c r="A2930" t="s">
        <v>1869</v>
      </c>
      <c r="B2930">
        <v>1</v>
      </c>
      <c r="C2930">
        <v>249</v>
      </c>
      <c r="D2930">
        <v>3</v>
      </c>
      <c r="E2930" t="b">
        <v>0</v>
      </c>
    </row>
    <row r="2931" spans="1:5" x14ac:dyDescent="0.3">
      <c r="A2931" t="s">
        <v>283</v>
      </c>
      <c r="B2931">
        <v>1</v>
      </c>
      <c r="C2931">
        <v>941</v>
      </c>
      <c r="D2931">
        <v>5</v>
      </c>
      <c r="E2931" t="b">
        <v>0</v>
      </c>
    </row>
    <row r="2932" spans="1:5" x14ac:dyDescent="0.3">
      <c r="A2932" t="s">
        <v>4893</v>
      </c>
      <c r="B2932">
        <v>1</v>
      </c>
      <c r="C2932">
        <v>26</v>
      </c>
      <c r="D2932">
        <v>0</v>
      </c>
      <c r="E2932" t="b">
        <v>0</v>
      </c>
    </row>
    <row r="2933" spans="1:5" x14ac:dyDescent="0.3">
      <c r="A2933" t="s">
        <v>284</v>
      </c>
      <c r="B2933">
        <v>1</v>
      </c>
      <c r="C2933">
        <v>101</v>
      </c>
      <c r="D2933">
        <v>3</v>
      </c>
      <c r="E2933" t="b">
        <v>0</v>
      </c>
    </row>
    <row r="2934" spans="1:5" x14ac:dyDescent="0.3">
      <c r="A2934" t="s">
        <v>4894</v>
      </c>
      <c r="B2934">
        <v>1</v>
      </c>
      <c r="C2934">
        <v>22</v>
      </c>
      <c r="D2934">
        <v>0</v>
      </c>
      <c r="E2934" t="b">
        <v>0</v>
      </c>
    </row>
    <row r="2935" spans="1:5" x14ac:dyDescent="0.3">
      <c r="A2935" t="s">
        <v>4895</v>
      </c>
      <c r="B2935">
        <v>3</v>
      </c>
      <c r="C2935">
        <v>101.66666666666667</v>
      </c>
      <c r="D2935">
        <v>1.3333333333333333</v>
      </c>
      <c r="E2935" t="b">
        <v>0</v>
      </c>
    </row>
    <row r="2936" spans="1:5" x14ac:dyDescent="0.3">
      <c r="A2936" t="s">
        <v>4896</v>
      </c>
      <c r="B2936">
        <v>1</v>
      </c>
      <c r="C2936">
        <v>368</v>
      </c>
      <c r="D2936">
        <v>0</v>
      </c>
      <c r="E2936" t="b">
        <v>0</v>
      </c>
    </row>
    <row r="2937" spans="1:5" x14ac:dyDescent="0.3">
      <c r="A2937" t="s">
        <v>4897</v>
      </c>
      <c r="B2937">
        <v>1</v>
      </c>
      <c r="C2937">
        <v>20</v>
      </c>
      <c r="D2937">
        <v>5</v>
      </c>
      <c r="E2937" t="b">
        <v>0</v>
      </c>
    </row>
    <row r="2938" spans="1:5" x14ac:dyDescent="0.3">
      <c r="A2938" t="s">
        <v>4898</v>
      </c>
      <c r="B2938">
        <v>1</v>
      </c>
      <c r="C2938">
        <v>62</v>
      </c>
      <c r="D2938">
        <v>0</v>
      </c>
      <c r="E2938" t="b">
        <v>0</v>
      </c>
    </row>
    <row r="2939" spans="1:5" x14ac:dyDescent="0.3">
      <c r="A2939" t="s">
        <v>4899</v>
      </c>
      <c r="B2939">
        <v>1</v>
      </c>
      <c r="C2939">
        <v>89</v>
      </c>
      <c r="D2939">
        <v>0</v>
      </c>
      <c r="E2939" t="b">
        <v>0</v>
      </c>
    </row>
    <row r="2940" spans="1:5" x14ac:dyDescent="0.3">
      <c r="A2940" t="s">
        <v>285</v>
      </c>
      <c r="B2940">
        <v>1</v>
      </c>
      <c r="C2940">
        <v>58</v>
      </c>
      <c r="D2940">
        <v>1</v>
      </c>
      <c r="E2940" t="b">
        <v>0</v>
      </c>
    </row>
    <row r="2941" spans="1:5" x14ac:dyDescent="0.3">
      <c r="A2941" t="s">
        <v>4900</v>
      </c>
      <c r="B2941">
        <v>1</v>
      </c>
      <c r="C2941">
        <v>64</v>
      </c>
      <c r="D2941">
        <v>2</v>
      </c>
      <c r="E2941" t="b">
        <v>0</v>
      </c>
    </row>
    <row r="2942" spans="1:5" x14ac:dyDescent="0.3">
      <c r="A2942" t="s">
        <v>4901</v>
      </c>
      <c r="B2942">
        <v>2</v>
      </c>
      <c r="C2942">
        <v>85</v>
      </c>
      <c r="D2942">
        <v>1.5</v>
      </c>
      <c r="E2942" t="b">
        <v>0</v>
      </c>
    </row>
    <row r="2943" spans="1:5" x14ac:dyDescent="0.3">
      <c r="A2943" t="s">
        <v>4902</v>
      </c>
      <c r="B2943">
        <v>4</v>
      </c>
      <c r="C2943">
        <v>258.25</v>
      </c>
      <c r="D2943">
        <v>3.75</v>
      </c>
      <c r="E2943" t="b">
        <v>0</v>
      </c>
    </row>
    <row r="2944" spans="1:5" x14ac:dyDescent="0.3">
      <c r="A2944" t="s">
        <v>4903</v>
      </c>
      <c r="B2944">
        <v>1</v>
      </c>
      <c r="C2944">
        <v>48</v>
      </c>
      <c r="D2944">
        <v>0</v>
      </c>
      <c r="E2944" t="b">
        <v>0</v>
      </c>
    </row>
    <row r="2945" spans="1:5" x14ac:dyDescent="0.3">
      <c r="A2945" t="s">
        <v>286</v>
      </c>
      <c r="B2945">
        <v>1</v>
      </c>
      <c r="C2945">
        <v>249</v>
      </c>
      <c r="D2945">
        <v>5</v>
      </c>
      <c r="E2945" t="b">
        <v>0</v>
      </c>
    </row>
    <row r="2946" spans="1:5" x14ac:dyDescent="0.3">
      <c r="A2946" t="s">
        <v>4904</v>
      </c>
      <c r="B2946">
        <v>2</v>
      </c>
      <c r="C2946">
        <v>77</v>
      </c>
      <c r="D2946">
        <v>1</v>
      </c>
      <c r="E2946" t="b">
        <v>0</v>
      </c>
    </row>
    <row r="2947" spans="1:5" x14ac:dyDescent="0.3">
      <c r="A2947" t="s">
        <v>4905</v>
      </c>
      <c r="B2947">
        <v>1</v>
      </c>
      <c r="C2947">
        <v>18</v>
      </c>
      <c r="D2947">
        <v>0</v>
      </c>
      <c r="E2947" t="b">
        <v>0</v>
      </c>
    </row>
    <row r="2948" spans="1:5" x14ac:dyDescent="0.3">
      <c r="A2948" t="s">
        <v>4906</v>
      </c>
      <c r="B2948">
        <v>2</v>
      </c>
      <c r="C2948">
        <v>99.5</v>
      </c>
      <c r="D2948">
        <v>2</v>
      </c>
      <c r="E2948" t="b">
        <v>0</v>
      </c>
    </row>
    <row r="2949" spans="1:5" x14ac:dyDescent="0.3">
      <c r="A2949" t="s">
        <v>4907</v>
      </c>
      <c r="B2949">
        <v>1</v>
      </c>
      <c r="C2949">
        <v>23</v>
      </c>
      <c r="D2949">
        <v>0</v>
      </c>
      <c r="E2949" t="b">
        <v>0</v>
      </c>
    </row>
    <row r="2950" spans="1:5" x14ac:dyDescent="0.3">
      <c r="A2950" t="s">
        <v>4908</v>
      </c>
      <c r="B2950">
        <v>1</v>
      </c>
      <c r="C2950">
        <v>167</v>
      </c>
      <c r="D2950">
        <v>2</v>
      </c>
      <c r="E2950" t="b">
        <v>0</v>
      </c>
    </row>
    <row r="2951" spans="1:5" x14ac:dyDescent="0.3">
      <c r="A2951" t="s">
        <v>4909</v>
      </c>
      <c r="B2951">
        <v>1</v>
      </c>
      <c r="C2951">
        <v>22</v>
      </c>
      <c r="D2951">
        <v>0</v>
      </c>
      <c r="E2951" t="b">
        <v>0</v>
      </c>
    </row>
    <row r="2952" spans="1:5" x14ac:dyDescent="0.3">
      <c r="A2952" t="s">
        <v>4910</v>
      </c>
      <c r="B2952">
        <v>1</v>
      </c>
      <c r="C2952">
        <v>926</v>
      </c>
      <c r="D2952">
        <v>0</v>
      </c>
      <c r="E2952" t="b">
        <v>0</v>
      </c>
    </row>
    <row r="2953" spans="1:5" x14ac:dyDescent="0.3">
      <c r="A2953" t="s">
        <v>4911</v>
      </c>
      <c r="B2953">
        <v>4</v>
      </c>
      <c r="C2953">
        <v>131.5</v>
      </c>
      <c r="D2953">
        <v>2.5</v>
      </c>
      <c r="E2953" t="b">
        <v>0</v>
      </c>
    </row>
    <row r="2954" spans="1:5" x14ac:dyDescent="0.3">
      <c r="A2954" t="s">
        <v>4912</v>
      </c>
      <c r="B2954">
        <v>1</v>
      </c>
      <c r="C2954">
        <v>37</v>
      </c>
      <c r="D2954">
        <v>4</v>
      </c>
      <c r="E2954" t="b">
        <v>0</v>
      </c>
    </row>
    <row r="2955" spans="1:5" x14ac:dyDescent="0.3">
      <c r="A2955" t="s">
        <v>4913</v>
      </c>
      <c r="B2955">
        <v>4</v>
      </c>
      <c r="C2955">
        <v>151.25</v>
      </c>
      <c r="D2955">
        <v>2.25</v>
      </c>
      <c r="E2955" t="b">
        <v>0</v>
      </c>
    </row>
    <row r="2956" spans="1:5" x14ac:dyDescent="0.3">
      <c r="A2956" t="s">
        <v>4914</v>
      </c>
      <c r="B2956">
        <v>1</v>
      </c>
      <c r="C2956">
        <v>529</v>
      </c>
      <c r="D2956">
        <v>2</v>
      </c>
      <c r="E2956" t="b">
        <v>0</v>
      </c>
    </row>
    <row r="2957" spans="1:5" x14ac:dyDescent="0.3">
      <c r="A2957" t="s">
        <v>4915</v>
      </c>
      <c r="B2957">
        <v>1</v>
      </c>
      <c r="C2957">
        <v>47</v>
      </c>
      <c r="D2957">
        <v>1</v>
      </c>
      <c r="E2957" t="b">
        <v>0</v>
      </c>
    </row>
    <row r="2958" spans="1:5" x14ac:dyDescent="0.3">
      <c r="A2958" t="s">
        <v>4916</v>
      </c>
      <c r="B2958">
        <v>1</v>
      </c>
      <c r="C2958">
        <v>69</v>
      </c>
      <c r="D2958">
        <v>2</v>
      </c>
      <c r="E2958" t="b">
        <v>0</v>
      </c>
    </row>
    <row r="2959" spans="1:5" x14ac:dyDescent="0.3">
      <c r="A2959" t="s">
        <v>4917</v>
      </c>
      <c r="B2959">
        <v>1</v>
      </c>
      <c r="C2959">
        <v>69</v>
      </c>
      <c r="D2959">
        <v>0</v>
      </c>
      <c r="E2959" t="b">
        <v>0</v>
      </c>
    </row>
    <row r="2960" spans="1:5" x14ac:dyDescent="0.3">
      <c r="A2960" t="s">
        <v>4918</v>
      </c>
      <c r="B2960">
        <v>1</v>
      </c>
      <c r="C2960">
        <v>371</v>
      </c>
      <c r="D2960">
        <v>2</v>
      </c>
      <c r="E2960" t="b">
        <v>0</v>
      </c>
    </row>
    <row r="2961" spans="1:5" x14ac:dyDescent="0.3">
      <c r="A2961" t="s">
        <v>4919</v>
      </c>
      <c r="B2961">
        <v>1</v>
      </c>
      <c r="C2961">
        <v>87</v>
      </c>
      <c r="D2961">
        <v>1</v>
      </c>
      <c r="E2961" t="b">
        <v>0</v>
      </c>
    </row>
    <row r="2962" spans="1:5" x14ac:dyDescent="0.3">
      <c r="A2962" t="s">
        <v>4920</v>
      </c>
      <c r="B2962">
        <v>3</v>
      </c>
      <c r="C2962">
        <v>72</v>
      </c>
      <c r="D2962">
        <v>1</v>
      </c>
      <c r="E2962" t="b">
        <v>0</v>
      </c>
    </row>
    <row r="2963" spans="1:5" x14ac:dyDescent="0.3">
      <c r="A2963" t="s">
        <v>4921</v>
      </c>
      <c r="B2963">
        <v>5</v>
      </c>
      <c r="C2963">
        <v>107.8</v>
      </c>
      <c r="D2963">
        <v>2.2000000000000002</v>
      </c>
      <c r="E2963" t="b">
        <v>0</v>
      </c>
    </row>
    <row r="2964" spans="1:5" x14ac:dyDescent="0.3">
      <c r="A2964" t="s">
        <v>4922</v>
      </c>
      <c r="B2964">
        <v>1</v>
      </c>
      <c r="C2964">
        <v>90</v>
      </c>
      <c r="D2964">
        <v>1</v>
      </c>
      <c r="E2964" t="b">
        <v>0</v>
      </c>
    </row>
    <row r="2965" spans="1:5" x14ac:dyDescent="0.3">
      <c r="A2965" t="s">
        <v>4923</v>
      </c>
      <c r="B2965">
        <v>1</v>
      </c>
      <c r="C2965">
        <v>137</v>
      </c>
      <c r="D2965">
        <v>1</v>
      </c>
      <c r="E2965" t="b">
        <v>0</v>
      </c>
    </row>
    <row r="2966" spans="1:5" x14ac:dyDescent="0.3">
      <c r="A2966" t="s">
        <v>287</v>
      </c>
      <c r="B2966">
        <v>1</v>
      </c>
      <c r="C2966">
        <v>253</v>
      </c>
      <c r="D2966">
        <v>5</v>
      </c>
      <c r="E2966" t="b">
        <v>0</v>
      </c>
    </row>
    <row r="2967" spans="1:5" x14ac:dyDescent="0.3">
      <c r="A2967" t="s">
        <v>288</v>
      </c>
      <c r="B2967">
        <v>1</v>
      </c>
      <c r="C2967">
        <v>364</v>
      </c>
      <c r="D2967">
        <v>5</v>
      </c>
      <c r="E2967" t="b">
        <v>0</v>
      </c>
    </row>
    <row r="2968" spans="1:5" x14ac:dyDescent="0.3">
      <c r="A2968" t="s">
        <v>4924</v>
      </c>
      <c r="B2968">
        <v>1</v>
      </c>
      <c r="C2968">
        <v>46</v>
      </c>
      <c r="D2968">
        <v>1</v>
      </c>
      <c r="E2968" t="b">
        <v>0</v>
      </c>
    </row>
    <row r="2969" spans="1:5" x14ac:dyDescent="0.3">
      <c r="A2969" t="s">
        <v>4925</v>
      </c>
      <c r="B2969">
        <v>1</v>
      </c>
      <c r="C2969">
        <v>78</v>
      </c>
      <c r="D2969">
        <v>3</v>
      </c>
      <c r="E2969" t="b">
        <v>0</v>
      </c>
    </row>
    <row r="2970" spans="1:5" x14ac:dyDescent="0.3">
      <c r="A2970" t="s">
        <v>4926</v>
      </c>
      <c r="B2970">
        <v>1</v>
      </c>
      <c r="C2970">
        <v>61</v>
      </c>
      <c r="D2970">
        <v>1</v>
      </c>
      <c r="E2970" t="b">
        <v>0</v>
      </c>
    </row>
    <row r="2971" spans="1:5" x14ac:dyDescent="0.3">
      <c r="A2971" t="s">
        <v>4927</v>
      </c>
      <c r="B2971">
        <v>3</v>
      </c>
      <c r="C2971">
        <v>170</v>
      </c>
      <c r="D2971">
        <v>3</v>
      </c>
      <c r="E2971" t="b">
        <v>0</v>
      </c>
    </row>
    <row r="2972" spans="1:5" x14ac:dyDescent="0.3">
      <c r="A2972" t="s">
        <v>1870</v>
      </c>
      <c r="B2972">
        <v>3</v>
      </c>
      <c r="C2972">
        <v>318.66666666666669</v>
      </c>
      <c r="D2972">
        <v>3</v>
      </c>
      <c r="E2972" t="b">
        <v>0</v>
      </c>
    </row>
    <row r="2973" spans="1:5" x14ac:dyDescent="0.3">
      <c r="A2973" t="s">
        <v>4928</v>
      </c>
      <c r="B2973">
        <v>1</v>
      </c>
      <c r="C2973">
        <v>357</v>
      </c>
      <c r="D2973">
        <v>4</v>
      </c>
      <c r="E2973" t="b">
        <v>0</v>
      </c>
    </row>
    <row r="2974" spans="1:5" x14ac:dyDescent="0.3">
      <c r="A2974" t="s">
        <v>4929</v>
      </c>
      <c r="B2974">
        <v>4</v>
      </c>
      <c r="C2974">
        <v>207</v>
      </c>
      <c r="D2974">
        <v>1.25</v>
      </c>
      <c r="E2974" t="b">
        <v>0</v>
      </c>
    </row>
    <row r="2975" spans="1:5" x14ac:dyDescent="0.3">
      <c r="A2975" t="s">
        <v>4930</v>
      </c>
      <c r="B2975">
        <v>1</v>
      </c>
      <c r="C2975">
        <v>21</v>
      </c>
      <c r="D2975">
        <v>5</v>
      </c>
      <c r="E2975" t="b">
        <v>0</v>
      </c>
    </row>
    <row r="2976" spans="1:5" x14ac:dyDescent="0.3">
      <c r="A2976" t="s">
        <v>4931</v>
      </c>
      <c r="B2976">
        <v>10</v>
      </c>
      <c r="C2976">
        <v>131.9</v>
      </c>
      <c r="D2976">
        <v>2.1</v>
      </c>
      <c r="E2976" t="b">
        <v>0</v>
      </c>
    </row>
    <row r="2977" spans="1:5" x14ac:dyDescent="0.3">
      <c r="A2977" t="s">
        <v>4932</v>
      </c>
      <c r="B2977">
        <v>1</v>
      </c>
      <c r="C2977">
        <v>26</v>
      </c>
      <c r="D2977">
        <v>5</v>
      </c>
      <c r="E2977" t="b">
        <v>0</v>
      </c>
    </row>
    <row r="2978" spans="1:5" x14ac:dyDescent="0.3">
      <c r="A2978" t="s">
        <v>4933</v>
      </c>
      <c r="B2978">
        <v>1</v>
      </c>
      <c r="C2978">
        <v>20</v>
      </c>
      <c r="D2978">
        <v>0</v>
      </c>
      <c r="E2978" t="b">
        <v>0</v>
      </c>
    </row>
    <row r="2979" spans="1:5" x14ac:dyDescent="0.3">
      <c r="A2979" t="s">
        <v>4934</v>
      </c>
      <c r="B2979">
        <v>1</v>
      </c>
      <c r="C2979">
        <v>44</v>
      </c>
      <c r="D2979">
        <v>5</v>
      </c>
      <c r="E2979" t="b">
        <v>0</v>
      </c>
    </row>
    <row r="2980" spans="1:5" x14ac:dyDescent="0.3">
      <c r="A2980" t="s">
        <v>4935</v>
      </c>
      <c r="B2980">
        <v>2</v>
      </c>
      <c r="C2980">
        <v>286</v>
      </c>
      <c r="D2980">
        <v>5</v>
      </c>
      <c r="E2980" t="b">
        <v>0</v>
      </c>
    </row>
    <row r="2981" spans="1:5" x14ac:dyDescent="0.3">
      <c r="A2981" t="s">
        <v>4936</v>
      </c>
      <c r="B2981">
        <v>7</v>
      </c>
      <c r="C2981">
        <v>190.42857142857142</v>
      </c>
      <c r="D2981">
        <v>1.1428571428571428</v>
      </c>
      <c r="E2981" t="b">
        <v>0</v>
      </c>
    </row>
    <row r="2982" spans="1:5" x14ac:dyDescent="0.3">
      <c r="A2982" t="s">
        <v>4937</v>
      </c>
      <c r="B2982">
        <v>2</v>
      </c>
      <c r="C2982">
        <v>19</v>
      </c>
      <c r="D2982">
        <v>2.5</v>
      </c>
      <c r="E2982" t="b">
        <v>0</v>
      </c>
    </row>
    <row r="2983" spans="1:5" x14ac:dyDescent="0.3">
      <c r="A2983" t="s">
        <v>4938</v>
      </c>
      <c r="B2983">
        <v>1</v>
      </c>
      <c r="C2983">
        <v>25</v>
      </c>
      <c r="D2983">
        <v>0</v>
      </c>
      <c r="E2983" t="b">
        <v>0</v>
      </c>
    </row>
    <row r="2984" spans="1:5" x14ac:dyDescent="0.3">
      <c r="A2984" t="s">
        <v>4939</v>
      </c>
      <c r="B2984">
        <v>1</v>
      </c>
      <c r="C2984">
        <v>24</v>
      </c>
      <c r="D2984">
        <v>0</v>
      </c>
      <c r="E2984" t="b">
        <v>0</v>
      </c>
    </row>
    <row r="2985" spans="1:5" x14ac:dyDescent="0.3">
      <c r="A2985" t="s">
        <v>4940</v>
      </c>
      <c r="B2985">
        <v>1</v>
      </c>
      <c r="C2985">
        <v>58</v>
      </c>
      <c r="D2985">
        <v>1</v>
      </c>
      <c r="E2985" t="b">
        <v>0</v>
      </c>
    </row>
    <row r="2986" spans="1:5" x14ac:dyDescent="0.3">
      <c r="A2986" t="s">
        <v>4941</v>
      </c>
      <c r="B2986">
        <v>2</v>
      </c>
      <c r="C2986">
        <v>39.5</v>
      </c>
      <c r="D2986">
        <v>0.5</v>
      </c>
      <c r="E2986" t="b">
        <v>0</v>
      </c>
    </row>
    <row r="2987" spans="1:5" x14ac:dyDescent="0.3">
      <c r="A2987" t="s">
        <v>289</v>
      </c>
      <c r="B2987">
        <v>1</v>
      </c>
      <c r="C2987">
        <v>31</v>
      </c>
      <c r="D2987">
        <v>0</v>
      </c>
      <c r="E2987" t="b">
        <v>0</v>
      </c>
    </row>
    <row r="2988" spans="1:5" x14ac:dyDescent="0.3">
      <c r="A2988" t="s">
        <v>4942</v>
      </c>
      <c r="B2988">
        <v>1</v>
      </c>
      <c r="C2988">
        <v>62</v>
      </c>
      <c r="D2988">
        <v>0</v>
      </c>
      <c r="E2988" t="b">
        <v>0</v>
      </c>
    </row>
    <row r="2989" spans="1:5" x14ac:dyDescent="0.3">
      <c r="A2989" t="s">
        <v>4943</v>
      </c>
      <c r="B2989">
        <v>3</v>
      </c>
      <c r="C2989">
        <v>114.66666666666667</v>
      </c>
      <c r="D2989">
        <v>0</v>
      </c>
      <c r="E2989" t="b">
        <v>0</v>
      </c>
    </row>
    <row r="2990" spans="1:5" x14ac:dyDescent="0.3">
      <c r="A2990" t="s">
        <v>4944</v>
      </c>
      <c r="B2990">
        <v>1</v>
      </c>
      <c r="C2990">
        <v>30</v>
      </c>
      <c r="D2990">
        <v>0</v>
      </c>
      <c r="E2990" t="b">
        <v>0</v>
      </c>
    </row>
    <row r="2991" spans="1:5" x14ac:dyDescent="0.3">
      <c r="A2991" t="s">
        <v>4945</v>
      </c>
      <c r="B2991">
        <v>1</v>
      </c>
      <c r="C2991">
        <v>73</v>
      </c>
      <c r="D2991">
        <v>1</v>
      </c>
      <c r="E2991" t="b">
        <v>0</v>
      </c>
    </row>
    <row r="2992" spans="1:5" x14ac:dyDescent="0.3">
      <c r="A2992" t="s">
        <v>4946</v>
      </c>
      <c r="B2992">
        <v>1</v>
      </c>
      <c r="C2992">
        <v>83</v>
      </c>
      <c r="D2992">
        <v>5</v>
      </c>
      <c r="E2992" t="b">
        <v>0</v>
      </c>
    </row>
    <row r="2993" spans="1:5" x14ac:dyDescent="0.3">
      <c r="A2993" t="s">
        <v>4947</v>
      </c>
      <c r="B2993">
        <v>1</v>
      </c>
      <c r="C2993">
        <v>467</v>
      </c>
      <c r="D2993">
        <v>0</v>
      </c>
      <c r="E2993" t="b">
        <v>0</v>
      </c>
    </row>
    <row r="2994" spans="1:5" x14ac:dyDescent="0.3">
      <c r="A2994" t="s">
        <v>4948</v>
      </c>
      <c r="B2994">
        <v>1</v>
      </c>
      <c r="C2994">
        <v>110</v>
      </c>
      <c r="D2994">
        <v>4</v>
      </c>
      <c r="E2994" t="b">
        <v>0</v>
      </c>
    </row>
    <row r="2995" spans="1:5" x14ac:dyDescent="0.3">
      <c r="A2995" t="s">
        <v>4949</v>
      </c>
      <c r="B2995">
        <v>1</v>
      </c>
      <c r="C2995">
        <v>50</v>
      </c>
      <c r="D2995">
        <v>0</v>
      </c>
      <c r="E2995" t="b">
        <v>0</v>
      </c>
    </row>
    <row r="2996" spans="1:5" x14ac:dyDescent="0.3">
      <c r="A2996" t="s">
        <v>4950</v>
      </c>
      <c r="B2996">
        <v>1</v>
      </c>
      <c r="C2996">
        <v>1812</v>
      </c>
      <c r="D2996">
        <v>0</v>
      </c>
      <c r="E2996" t="b">
        <v>0</v>
      </c>
    </row>
    <row r="2997" spans="1:5" x14ac:dyDescent="0.3">
      <c r="A2997" t="s">
        <v>4951</v>
      </c>
      <c r="B2997">
        <v>1</v>
      </c>
      <c r="C2997">
        <v>133</v>
      </c>
      <c r="D2997">
        <v>3</v>
      </c>
      <c r="E2997" t="b">
        <v>0</v>
      </c>
    </row>
    <row r="2998" spans="1:5" x14ac:dyDescent="0.3">
      <c r="A2998" t="s">
        <v>4952</v>
      </c>
      <c r="B2998">
        <v>1</v>
      </c>
      <c r="C2998">
        <v>23</v>
      </c>
      <c r="D2998">
        <v>0</v>
      </c>
      <c r="E2998" t="b">
        <v>0</v>
      </c>
    </row>
    <row r="2999" spans="1:5" x14ac:dyDescent="0.3">
      <c r="A2999" t="s">
        <v>4953</v>
      </c>
      <c r="B2999">
        <v>1</v>
      </c>
      <c r="C2999">
        <v>36</v>
      </c>
      <c r="D2999">
        <v>0</v>
      </c>
      <c r="E2999" t="b">
        <v>0</v>
      </c>
    </row>
    <row r="3000" spans="1:5" x14ac:dyDescent="0.3">
      <c r="A3000" t="s">
        <v>4954</v>
      </c>
      <c r="B3000">
        <v>2</v>
      </c>
      <c r="C3000">
        <v>120</v>
      </c>
      <c r="D3000">
        <v>2</v>
      </c>
      <c r="E3000" t="b">
        <v>0</v>
      </c>
    </row>
    <row r="3001" spans="1:5" x14ac:dyDescent="0.3">
      <c r="A3001" t="s">
        <v>4955</v>
      </c>
      <c r="B3001">
        <v>1</v>
      </c>
      <c r="C3001">
        <v>58</v>
      </c>
      <c r="D3001">
        <v>0</v>
      </c>
      <c r="E3001" t="b">
        <v>0</v>
      </c>
    </row>
    <row r="3002" spans="1:5" x14ac:dyDescent="0.3">
      <c r="A3002" t="s">
        <v>4956</v>
      </c>
      <c r="B3002">
        <v>1</v>
      </c>
      <c r="C3002">
        <v>171</v>
      </c>
      <c r="D3002">
        <v>0</v>
      </c>
      <c r="E3002" t="b">
        <v>0</v>
      </c>
    </row>
    <row r="3003" spans="1:5" x14ac:dyDescent="0.3">
      <c r="A3003" t="s">
        <v>290</v>
      </c>
      <c r="B3003">
        <v>1</v>
      </c>
      <c r="C3003">
        <v>19</v>
      </c>
      <c r="D3003">
        <v>0</v>
      </c>
      <c r="E3003" t="b">
        <v>0</v>
      </c>
    </row>
    <row r="3004" spans="1:5" x14ac:dyDescent="0.3">
      <c r="A3004" t="s">
        <v>4957</v>
      </c>
      <c r="B3004">
        <v>1</v>
      </c>
      <c r="C3004">
        <v>125</v>
      </c>
      <c r="D3004">
        <v>0</v>
      </c>
      <c r="E3004" t="b">
        <v>0</v>
      </c>
    </row>
    <row r="3005" spans="1:5" x14ac:dyDescent="0.3">
      <c r="A3005" t="s">
        <v>291</v>
      </c>
      <c r="B3005">
        <v>1</v>
      </c>
      <c r="C3005">
        <v>488</v>
      </c>
      <c r="D3005">
        <v>3</v>
      </c>
      <c r="E3005" t="b">
        <v>0</v>
      </c>
    </row>
    <row r="3006" spans="1:5" x14ac:dyDescent="0.3">
      <c r="A3006" t="s">
        <v>4958</v>
      </c>
      <c r="B3006">
        <v>2</v>
      </c>
      <c r="C3006">
        <v>246.5</v>
      </c>
      <c r="D3006">
        <v>1</v>
      </c>
      <c r="E3006" t="b">
        <v>0</v>
      </c>
    </row>
    <row r="3007" spans="1:5" x14ac:dyDescent="0.3">
      <c r="A3007" t="s">
        <v>4959</v>
      </c>
      <c r="B3007">
        <v>1</v>
      </c>
      <c r="C3007">
        <v>163</v>
      </c>
      <c r="D3007">
        <v>1</v>
      </c>
      <c r="E3007" t="b">
        <v>0</v>
      </c>
    </row>
    <row r="3008" spans="1:5" x14ac:dyDescent="0.3">
      <c r="A3008" t="s">
        <v>4960</v>
      </c>
      <c r="B3008">
        <v>1</v>
      </c>
      <c r="C3008">
        <v>60</v>
      </c>
      <c r="D3008">
        <v>0</v>
      </c>
      <c r="E3008" t="b">
        <v>0</v>
      </c>
    </row>
    <row r="3009" spans="1:5" x14ac:dyDescent="0.3">
      <c r="A3009" t="s">
        <v>4961</v>
      </c>
      <c r="B3009">
        <v>1</v>
      </c>
      <c r="C3009">
        <v>60</v>
      </c>
      <c r="D3009">
        <v>1</v>
      </c>
      <c r="E3009" t="b">
        <v>0</v>
      </c>
    </row>
    <row r="3010" spans="1:5" x14ac:dyDescent="0.3">
      <c r="A3010" t="s">
        <v>4962</v>
      </c>
      <c r="B3010">
        <v>1</v>
      </c>
      <c r="C3010">
        <v>84</v>
      </c>
      <c r="D3010">
        <v>0</v>
      </c>
      <c r="E3010" t="b">
        <v>0</v>
      </c>
    </row>
    <row r="3011" spans="1:5" x14ac:dyDescent="0.3">
      <c r="A3011" t="s">
        <v>4963</v>
      </c>
      <c r="B3011">
        <v>1</v>
      </c>
      <c r="C3011">
        <v>192</v>
      </c>
      <c r="D3011">
        <v>0</v>
      </c>
      <c r="E3011" t="b">
        <v>0</v>
      </c>
    </row>
    <row r="3012" spans="1:5" x14ac:dyDescent="0.3">
      <c r="A3012" t="s">
        <v>1871</v>
      </c>
      <c r="B3012">
        <v>8</v>
      </c>
      <c r="C3012">
        <v>65.625</v>
      </c>
      <c r="D3012">
        <v>1.875</v>
      </c>
      <c r="E3012" t="b">
        <v>0</v>
      </c>
    </row>
    <row r="3013" spans="1:5" x14ac:dyDescent="0.3">
      <c r="A3013" t="s">
        <v>4964</v>
      </c>
      <c r="B3013">
        <v>1</v>
      </c>
      <c r="C3013">
        <v>27</v>
      </c>
      <c r="D3013">
        <v>0</v>
      </c>
      <c r="E3013" t="b">
        <v>0</v>
      </c>
    </row>
    <row r="3014" spans="1:5" x14ac:dyDescent="0.3">
      <c r="A3014" t="s">
        <v>4965</v>
      </c>
      <c r="B3014">
        <v>1</v>
      </c>
      <c r="C3014">
        <v>99</v>
      </c>
      <c r="D3014">
        <v>5</v>
      </c>
      <c r="E3014" t="b">
        <v>0</v>
      </c>
    </row>
    <row r="3015" spans="1:5" x14ac:dyDescent="0.3">
      <c r="A3015" t="s">
        <v>4966</v>
      </c>
      <c r="B3015">
        <v>2</v>
      </c>
      <c r="C3015">
        <v>48.5</v>
      </c>
      <c r="D3015">
        <v>0.5</v>
      </c>
      <c r="E3015" t="b">
        <v>0</v>
      </c>
    </row>
    <row r="3016" spans="1:5" x14ac:dyDescent="0.3">
      <c r="A3016" t="s">
        <v>4967</v>
      </c>
      <c r="B3016">
        <v>3</v>
      </c>
      <c r="C3016">
        <v>191</v>
      </c>
      <c r="D3016">
        <v>1.3333333333333333</v>
      </c>
      <c r="E3016" t="b">
        <v>0</v>
      </c>
    </row>
    <row r="3017" spans="1:5" x14ac:dyDescent="0.3">
      <c r="A3017" t="s">
        <v>4968</v>
      </c>
      <c r="B3017">
        <v>1</v>
      </c>
      <c r="C3017">
        <v>21</v>
      </c>
      <c r="D3017">
        <v>0</v>
      </c>
      <c r="E3017" t="b">
        <v>0</v>
      </c>
    </row>
    <row r="3018" spans="1:5" x14ac:dyDescent="0.3">
      <c r="A3018" t="s">
        <v>4969</v>
      </c>
      <c r="B3018">
        <v>1</v>
      </c>
      <c r="C3018">
        <v>306</v>
      </c>
      <c r="D3018">
        <v>3</v>
      </c>
      <c r="E3018" t="b">
        <v>0</v>
      </c>
    </row>
    <row r="3019" spans="1:5" x14ac:dyDescent="0.3">
      <c r="A3019" t="s">
        <v>4970</v>
      </c>
      <c r="B3019">
        <v>1</v>
      </c>
      <c r="C3019">
        <v>57</v>
      </c>
      <c r="D3019">
        <v>0</v>
      </c>
      <c r="E3019" t="b">
        <v>0</v>
      </c>
    </row>
    <row r="3020" spans="1:5" x14ac:dyDescent="0.3">
      <c r="A3020" t="s">
        <v>4971</v>
      </c>
      <c r="B3020">
        <v>1</v>
      </c>
      <c r="C3020">
        <v>36</v>
      </c>
      <c r="D3020">
        <v>2</v>
      </c>
      <c r="E3020" t="b">
        <v>0</v>
      </c>
    </row>
    <row r="3021" spans="1:5" x14ac:dyDescent="0.3">
      <c r="A3021" t="s">
        <v>4972</v>
      </c>
      <c r="B3021">
        <v>1</v>
      </c>
      <c r="C3021">
        <v>21</v>
      </c>
      <c r="D3021">
        <v>0</v>
      </c>
      <c r="E3021" t="b">
        <v>0</v>
      </c>
    </row>
    <row r="3022" spans="1:5" x14ac:dyDescent="0.3">
      <c r="A3022" t="s">
        <v>292</v>
      </c>
      <c r="B3022">
        <v>4</v>
      </c>
      <c r="C3022">
        <v>127</v>
      </c>
      <c r="D3022">
        <v>2.25</v>
      </c>
      <c r="E3022" t="b">
        <v>0</v>
      </c>
    </row>
    <row r="3023" spans="1:5" x14ac:dyDescent="0.3">
      <c r="A3023" t="s">
        <v>4973</v>
      </c>
      <c r="B3023">
        <v>1</v>
      </c>
      <c r="C3023">
        <v>58</v>
      </c>
      <c r="D3023">
        <v>0</v>
      </c>
      <c r="E3023" t="b">
        <v>0</v>
      </c>
    </row>
    <row r="3024" spans="1:5" x14ac:dyDescent="0.3">
      <c r="A3024" t="s">
        <v>4974</v>
      </c>
      <c r="B3024">
        <v>1</v>
      </c>
      <c r="C3024">
        <v>21</v>
      </c>
      <c r="D3024">
        <v>0</v>
      </c>
      <c r="E3024" t="b">
        <v>0</v>
      </c>
    </row>
    <row r="3025" spans="1:5" x14ac:dyDescent="0.3">
      <c r="A3025" t="s">
        <v>1380</v>
      </c>
      <c r="B3025">
        <v>1</v>
      </c>
      <c r="C3025">
        <v>188</v>
      </c>
      <c r="D3025">
        <v>0</v>
      </c>
      <c r="E3025" t="b">
        <v>0</v>
      </c>
    </row>
    <row r="3026" spans="1:5" x14ac:dyDescent="0.3">
      <c r="A3026" t="s">
        <v>4975</v>
      </c>
      <c r="B3026">
        <v>2</v>
      </c>
      <c r="C3026">
        <v>157</v>
      </c>
      <c r="D3026">
        <v>0</v>
      </c>
      <c r="E3026" t="b">
        <v>0</v>
      </c>
    </row>
    <row r="3027" spans="1:5" x14ac:dyDescent="0.3">
      <c r="A3027" t="s">
        <v>4976</v>
      </c>
      <c r="B3027">
        <v>2</v>
      </c>
      <c r="C3027">
        <v>80.5</v>
      </c>
      <c r="D3027">
        <v>2.5</v>
      </c>
      <c r="E3027" t="b">
        <v>0</v>
      </c>
    </row>
    <row r="3028" spans="1:5" x14ac:dyDescent="0.3">
      <c r="A3028" t="s">
        <v>4977</v>
      </c>
      <c r="B3028">
        <v>2</v>
      </c>
      <c r="C3028">
        <v>74</v>
      </c>
      <c r="D3028">
        <v>2.5</v>
      </c>
      <c r="E3028" t="b">
        <v>0</v>
      </c>
    </row>
    <row r="3029" spans="1:5" x14ac:dyDescent="0.3">
      <c r="A3029" t="s">
        <v>4978</v>
      </c>
      <c r="B3029">
        <v>1</v>
      </c>
      <c r="C3029">
        <v>21</v>
      </c>
      <c r="D3029">
        <v>0</v>
      </c>
      <c r="E3029" t="b">
        <v>0</v>
      </c>
    </row>
    <row r="3030" spans="1:5" x14ac:dyDescent="0.3">
      <c r="A3030" t="s">
        <v>4979</v>
      </c>
      <c r="B3030">
        <v>1</v>
      </c>
      <c r="C3030">
        <v>51</v>
      </c>
      <c r="D3030">
        <v>0</v>
      </c>
      <c r="E3030" t="b">
        <v>0</v>
      </c>
    </row>
    <row r="3031" spans="1:5" x14ac:dyDescent="0.3">
      <c r="A3031" t="s">
        <v>4980</v>
      </c>
      <c r="B3031">
        <v>1</v>
      </c>
      <c r="C3031">
        <v>68</v>
      </c>
      <c r="D3031">
        <v>0</v>
      </c>
      <c r="E3031" t="b">
        <v>0</v>
      </c>
    </row>
    <row r="3032" spans="1:5" x14ac:dyDescent="0.3">
      <c r="A3032" t="s">
        <v>4981</v>
      </c>
      <c r="B3032">
        <v>1</v>
      </c>
      <c r="C3032">
        <v>24</v>
      </c>
      <c r="D3032">
        <v>0</v>
      </c>
      <c r="E3032" t="b">
        <v>0</v>
      </c>
    </row>
    <row r="3033" spans="1:5" x14ac:dyDescent="0.3">
      <c r="A3033" t="s">
        <v>4982</v>
      </c>
      <c r="B3033">
        <v>2</v>
      </c>
      <c r="C3033">
        <v>373.5</v>
      </c>
      <c r="D3033">
        <v>3.5</v>
      </c>
      <c r="E3033" t="b">
        <v>0</v>
      </c>
    </row>
    <row r="3034" spans="1:5" x14ac:dyDescent="0.3">
      <c r="A3034" t="s">
        <v>293</v>
      </c>
      <c r="B3034">
        <v>2</v>
      </c>
      <c r="C3034">
        <v>160</v>
      </c>
      <c r="D3034">
        <v>0</v>
      </c>
      <c r="E3034" t="b">
        <v>0</v>
      </c>
    </row>
    <row r="3035" spans="1:5" x14ac:dyDescent="0.3">
      <c r="A3035" t="s">
        <v>1872</v>
      </c>
      <c r="B3035">
        <v>1</v>
      </c>
      <c r="C3035">
        <v>74</v>
      </c>
      <c r="D3035">
        <v>1</v>
      </c>
      <c r="E3035" t="b">
        <v>0</v>
      </c>
    </row>
    <row r="3036" spans="1:5" x14ac:dyDescent="0.3">
      <c r="A3036" t="s">
        <v>294</v>
      </c>
      <c r="B3036">
        <v>1</v>
      </c>
      <c r="C3036">
        <v>288</v>
      </c>
      <c r="D3036">
        <v>5</v>
      </c>
      <c r="E3036" t="b">
        <v>0</v>
      </c>
    </row>
    <row r="3037" spans="1:5" x14ac:dyDescent="0.3">
      <c r="A3037" t="s">
        <v>4983</v>
      </c>
      <c r="B3037">
        <v>1</v>
      </c>
      <c r="C3037">
        <v>103</v>
      </c>
      <c r="D3037">
        <v>5</v>
      </c>
      <c r="E3037" t="b">
        <v>0</v>
      </c>
    </row>
    <row r="3038" spans="1:5" x14ac:dyDescent="0.3">
      <c r="A3038" t="s">
        <v>4984</v>
      </c>
      <c r="B3038">
        <v>1</v>
      </c>
      <c r="C3038">
        <v>260</v>
      </c>
      <c r="D3038">
        <v>5</v>
      </c>
      <c r="E3038" t="b">
        <v>0</v>
      </c>
    </row>
    <row r="3039" spans="1:5" x14ac:dyDescent="0.3">
      <c r="A3039" t="s">
        <v>4985</v>
      </c>
      <c r="B3039">
        <v>1</v>
      </c>
      <c r="C3039">
        <v>60</v>
      </c>
      <c r="D3039">
        <v>0</v>
      </c>
      <c r="E3039" t="b">
        <v>0</v>
      </c>
    </row>
    <row r="3040" spans="1:5" x14ac:dyDescent="0.3">
      <c r="A3040" t="s">
        <v>4986</v>
      </c>
      <c r="B3040">
        <v>1</v>
      </c>
      <c r="C3040">
        <v>104</v>
      </c>
      <c r="D3040">
        <v>5</v>
      </c>
      <c r="E3040" t="b">
        <v>0</v>
      </c>
    </row>
    <row r="3041" spans="1:5" x14ac:dyDescent="0.3">
      <c r="A3041" t="s">
        <v>4987</v>
      </c>
      <c r="B3041">
        <v>1</v>
      </c>
      <c r="C3041">
        <v>22</v>
      </c>
      <c r="D3041">
        <v>0</v>
      </c>
      <c r="E3041" t="b">
        <v>0</v>
      </c>
    </row>
    <row r="3042" spans="1:5" x14ac:dyDescent="0.3">
      <c r="A3042" t="s">
        <v>4988</v>
      </c>
      <c r="B3042">
        <v>1</v>
      </c>
      <c r="C3042">
        <v>47</v>
      </c>
      <c r="D3042">
        <v>5</v>
      </c>
      <c r="E3042" t="b">
        <v>0</v>
      </c>
    </row>
    <row r="3043" spans="1:5" x14ac:dyDescent="0.3">
      <c r="A3043" t="s">
        <v>4989</v>
      </c>
      <c r="B3043">
        <v>2</v>
      </c>
      <c r="C3043">
        <v>103.5</v>
      </c>
      <c r="D3043">
        <v>1</v>
      </c>
      <c r="E3043" t="b">
        <v>0</v>
      </c>
    </row>
    <row r="3044" spans="1:5" x14ac:dyDescent="0.3">
      <c r="A3044" t="s">
        <v>295</v>
      </c>
      <c r="B3044">
        <v>1</v>
      </c>
      <c r="C3044">
        <v>186</v>
      </c>
      <c r="D3044">
        <v>1</v>
      </c>
      <c r="E3044" t="b">
        <v>0</v>
      </c>
    </row>
    <row r="3045" spans="1:5" x14ac:dyDescent="0.3">
      <c r="A3045" t="s">
        <v>4990</v>
      </c>
      <c r="B3045">
        <v>1</v>
      </c>
      <c r="C3045">
        <v>36</v>
      </c>
      <c r="D3045">
        <v>0</v>
      </c>
      <c r="E3045" t="b">
        <v>0</v>
      </c>
    </row>
    <row r="3046" spans="1:5" x14ac:dyDescent="0.3">
      <c r="A3046" t="s">
        <v>4991</v>
      </c>
      <c r="B3046">
        <v>1</v>
      </c>
      <c r="C3046">
        <v>25</v>
      </c>
      <c r="D3046">
        <v>0</v>
      </c>
      <c r="E3046" t="b">
        <v>0</v>
      </c>
    </row>
    <row r="3047" spans="1:5" x14ac:dyDescent="0.3">
      <c r="A3047" t="s">
        <v>4992</v>
      </c>
      <c r="B3047">
        <v>1</v>
      </c>
      <c r="C3047">
        <v>110</v>
      </c>
      <c r="D3047">
        <v>0</v>
      </c>
      <c r="E3047" t="b">
        <v>0</v>
      </c>
    </row>
    <row r="3048" spans="1:5" x14ac:dyDescent="0.3">
      <c r="A3048" t="s">
        <v>4993</v>
      </c>
      <c r="B3048">
        <v>1</v>
      </c>
      <c r="C3048">
        <v>314</v>
      </c>
      <c r="D3048">
        <v>4</v>
      </c>
      <c r="E3048" t="b">
        <v>0</v>
      </c>
    </row>
    <row r="3049" spans="1:5" x14ac:dyDescent="0.3">
      <c r="A3049" t="s">
        <v>4994</v>
      </c>
      <c r="B3049">
        <v>1</v>
      </c>
      <c r="C3049">
        <v>31</v>
      </c>
      <c r="D3049">
        <v>0</v>
      </c>
      <c r="E3049" t="b">
        <v>0</v>
      </c>
    </row>
    <row r="3050" spans="1:5" x14ac:dyDescent="0.3">
      <c r="A3050" t="s">
        <v>4995</v>
      </c>
      <c r="B3050">
        <v>1</v>
      </c>
      <c r="C3050">
        <v>23</v>
      </c>
      <c r="D3050">
        <v>0</v>
      </c>
      <c r="E3050" t="b">
        <v>0</v>
      </c>
    </row>
    <row r="3051" spans="1:5" x14ac:dyDescent="0.3">
      <c r="A3051" t="s">
        <v>4996</v>
      </c>
      <c r="B3051">
        <v>1</v>
      </c>
      <c r="C3051">
        <v>28</v>
      </c>
      <c r="D3051">
        <v>1</v>
      </c>
      <c r="E3051" t="b">
        <v>0</v>
      </c>
    </row>
    <row r="3052" spans="1:5" x14ac:dyDescent="0.3">
      <c r="A3052" t="s">
        <v>4997</v>
      </c>
      <c r="B3052">
        <v>1</v>
      </c>
      <c r="C3052">
        <v>30</v>
      </c>
      <c r="D3052">
        <v>0</v>
      </c>
      <c r="E3052" t="b">
        <v>0</v>
      </c>
    </row>
    <row r="3053" spans="1:5" x14ac:dyDescent="0.3">
      <c r="A3053" t="s">
        <v>4998</v>
      </c>
      <c r="B3053">
        <v>1</v>
      </c>
      <c r="C3053">
        <v>26</v>
      </c>
      <c r="D3053">
        <v>3</v>
      </c>
      <c r="E3053" t="b">
        <v>0</v>
      </c>
    </row>
    <row r="3054" spans="1:5" x14ac:dyDescent="0.3">
      <c r="A3054" t="s">
        <v>4999</v>
      </c>
      <c r="B3054">
        <v>1</v>
      </c>
      <c r="C3054">
        <v>65</v>
      </c>
      <c r="D3054">
        <v>0</v>
      </c>
      <c r="E3054" t="b">
        <v>0</v>
      </c>
    </row>
    <row r="3055" spans="1:5" x14ac:dyDescent="0.3">
      <c r="A3055" t="s">
        <v>5000</v>
      </c>
      <c r="B3055">
        <v>7</v>
      </c>
      <c r="C3055">
        <v>173.42857142857142</v>
      </c>
      <c r="D3055">
        <v>1.2857142857142858</v>
      </c>
      <c r="E3055" t="b">
        <v>0</v>
      </c>
    </row>
    <row r="3056" spans="1:5" x14ac:dyDescent="0.3">
      <c r="A3056" t="s">
        <v>5001</v>
      </c>
      <c r="B3056">
        <v>1</v>
      </c>
      <c r="C3056">
        <v>28</v>
      </c>
      <c r="D3056">
        <v>5</v>
      </c>
      <c r="E3056" t="b">
        <v>0</v>
      </c>
    </row>
    <row r="3057" spans="1:5" x14ac:dyDescent="0.3">
      <c r="A3057" t="s">
        <v>5002</v>
      </c>
      <c r="B3057">
        <v>1</v>
      </c>
      <c r="C3057">
        <v>109</v>
      </c>
      <c r="D3057">
        <v>0</v>
      </c>
      <c r="E3057" t="b">
        <v>0</v>
      </c>
    </row>
    <row r="3058" spans="1:5" x14ac:dyDescent="0.3">
      <c r="A3058" t="s">
        <v>5003</v>
      </c>
      <c r="B3058">
        <v>1</v>
      </c>
      <c r="C3058">
        <v>54</v>
      </c>
      <c r="D3058">
        <v>0</v>
      </c>
      <c r="E3058" t="b">
        <v>0</v>
      </c>
    </row>
    <row r="3059" spans="1:5" x14ac:dyDescent="0.3">
      <c r="A3059" t="s">
        <v>5004</v>
      </c>
      <c r="B3059">
        <v>3</v>
      </c>
      <c r="C3059">
        <v>63.666666666666664</v>
      </c>
      <c r="D3059">
        <v>3</v>
      </c>
      <c r="E3059" t="b">
        <v>0</v>
      </c>
    </row>
    <row r="3060" spans="1:5" x14ac:dyDescent="0.3">
      <c r="A3060" t="s">
        <v>5005</v>
      </c>
      <c r="B3060">
        <v>2</v>
      </c>
      <c r="C3060">
        <v>186.5</v>
      </c>
      <c r="D3060">
        <v>2.5</v>
      </c>
      <c r="E3060" t="b">
        <v>0</v>
      </c>
    </row>
    <row r="3061" spans="1:5" x14ac:dyDescent="0.3">
      <c r="A3061" t="s">
        <v>5006</v>
      </c>
      <c r="B3061">
        <v>1</v>
      </c>
      <c r="C3061">
        <v>202</v>
      </c>
      <c r="D3061">
        <v>4</v>
      </c>
      <c r="E3061" t="b">
        <v>0</v>
      </c>
    </row>
    <row r="3062" spans="1:5" x14ac:dyDescent="0.3">
      <c r="A3062" t="s">
        <v>5007</v>
      </c>
      <c r="B3062">
        <v>4</v>
      </c>
      <c r="C3062">
        <v>128.75</v>
      </c>
      <c r="D3062">
        <v>2.5</v>
      </c>
      <c r="E3062" t="b">
        <v>0</v>
      </c>
    </row>
    <row r="3063" spans="1:5" x14ac:dyDescent="0.3">
      <c r="A3063" t="s">
        <v>5008</v>
      </c>
      <c r="B3063">
        <v>1</v>
      </c>
      <c r="C3063">
        <v>224</v>
      </c>
      <c r="D3063">
        <v>5</v>
      </c>
      <c r="E3063" t="b">
        <v>0</v>
      </c>
    </row>
    <row r="3064" spans="1:5" x14ac:dyDescent="0.3">
      <c r="A3064" t="s">
        <v>5009</v>
      </c>
      <c r="B3064">
        <v>1</v>
      </c>
      <c r="C3064">
        <v>173</v>
      </c>
      <c r="D3064">
        <v>1</v>
      </c>
      <c r="E3064" t="b">
        <v>0</v>
      </c>
    </row>
    <row r="3065" spans="1:5" x14ac:dyDescent="0.3">
      <c r="A3065" t="s">
        <v>5010</v>
      </c>
      <c r="B3065">
        <v>1</v>
      </c>
      <c r="C3065">
        <v>20</v>
      </c>
      <c r="D3065">
        <v>0</v>
      </c>
      <c r="E3065" t="b">
        <v>0</v>
      </c>
    </row>
    <row r="3066" spans="1:5" x14ac:dyDescent="0.3">
      <c r="A3066" t="s">
        <v>296</v>
      </c>
      <c r="B3066">
        <v>1</v>
      </c>
      <c r="C3066">
        <v>227</v>
      </c>
      <c r="D3066">
        <v>1</v>
      </c>
      <c r="E3066" t="b">
        <v>0</v>
      </c>
    </row>
    <row r="3067" spans="1:5" x14ac:dyDescent="0.3">
      <c r="A3067" t="s">
        <v>5011</v>
      </c>
      <c r="B3067">
        <v>1</v>
      </c>
      <c r="C3067">
        <v>27</v>
      </c>
      <c r="D3067">
        <v>0</v>
      </c>
      <c r="E3067" t="b">
        <v>0</v>
      </c>
    </row>
    <row r="3068" spans="1:5" x14ac:dyDescent="0.3">
      <c r="A3068" t="s">
        <v>5012</v>
      </c>
      <c r="B3068">
        <v>1</v>
      </c>
      <c r="C3068">
        <v>56</v>
      </c>
      <c r="D3068">
        <v>5</v>
      </c>
      <c r="E3068" t="b">
        <v>0</v>
      </c>
    </row>
    <row r="3069" spans="1:5" x14ac:dyDescent="0.3">
      <c r="A3069" t="s">
        <v>5013</v>
      </c>
      <c r="B3069">
        <v>4</v>
      </c>
      <c r="C3069">
        <v>251.25</v>
      </c>
      <c r="D3069">
        <v>3.25</v>
      </c>
      <c r="E3069" t="b">
        <v>0</v>
      </c>
    </row>
    <row r="3070" spans="1:5" x14ac:dyDescent="0.3">
      <c r="A3070" t="s">
        <v>5014</v>
      </c>
      <c r="B3070">
        <v>2</v>
      </c>
      <c r="C3070">
        <v>390.5</v>
      </c>
      <c r="D3070">
        <v>2.5</v>
      </c>
      <c r="E3070" t="b">
        <v>0</v>
      </c>
    </row>
    <row r="3071" spans="1:5" x14ac:dyDescent="0.3">
      <c r="A3071" t="s">
        <v>5015</v>
      </c>
      <c r="B3071">
        <v>6</v>
      </c>
      <c r="C3071">
        <v>106.66666666666667</v>
      </c>
      <c r="D3071">
        <v>1.6666666666666667</v>
      </c>
      <c r="E3071" t="b">
        <v>0</v>
      </c>
    </row>
    <row r="3072" spans="1:5" x14ac:dyDescent="0.3">
      <c r="A3072" t="s">
        <v>5016</v>
      </c>
      <c r="B3072">
        <v>1</v>
      </c>
      <c r="C3072">
        <v>24</v>
      </c>
      <c r="D3072">
        <v>0</v>
      </c>
      <c r="E3072" t="b">
        <v>0</v>
      </c>
    </row>
    <row r="3073" spans="1:5" x14ac:dyDescent="0.3">
      <c r="A3073" t="s">
        <v>5017</v>
      </c>
      <c r="B3073">
        <v>1</v>
      </c>
      <c r="C3073">
        <v>75</v>
      </c>
      <c r="D3073">
        <v>0</v>
      </c>
      <c r="E3073" t="b">
        <v>0</v>
      </c>
    </row>
    <row r="3074" spans="1:5" x14ac:dyDescent="0.3">
      <c r="A3074" t="s">
        <v>297</v>
      </c>
      <c r="B3074">
        <v>1</v>
      </c>
      <c r="C3074">
        <v>34</v>
      </c>
      <c r="D3074">
        <v>0</v>
      </c>
      <c r="E3074" t="b">
        <v>0</v>
      </c>
    </row>
    <row r="3075" spans="1:5" x14ac:dyDescent="0.3">
      <c r="A3075" t="s">
        <v>5018</v>
      </c>
      <c r="B3075">
        <v>1</v>
      </c>
      <c r="C3075">
        <v>140</v>
      </c>
      <c r="D3075">
        <v>3</v>
      </c>
      <c r="E3075" t="b">
        <v>0</v>
      </c>
    </row>
    <row r="3076" spans="1:5" x14ac:dyDescent="0.3">
      <c r="A3076" t="s">
        <v>5019</v>
      </c>
      <c r="B3076">
        <v>1</v>
      </c>
      <c r="C3076">
        <v>29</v>
      </c>
      <c r="D3076">
        <v>0</v>
      </c>
      <c r="E3076" t="b">
        <v>0</v>
      </c>
    </row>
    <row r="3077" spans="1:5" x14ac:dyDescent="0.3">
      <c r="A3077" t="s">
        <v>5020</v>
      </c>
      <c r="B3077">
        <v>1</v>
      </c>
      <c r="C3077">
        <v>18</v>
      </c>
      <c r="D3077">
        <v>0</v>
      </c>
      <c r="E3077" t="b">
        <v>0</v>
      </c>
    </row>
    <row r="3078" spans="1:5" x14ac:dyDescent="0.3">
      <c r="A3078" t="s">
        <v>298</v>
      </c>
      <c r="B3078">
        <v>1</v>
      </c>
      <c r="C3078">
        <v>25</v>
      </c>
      <c r="D3078">
        <v>0</v>
      </c>
      <c r="E3078" t="b">
        <v>0</v>
      </c>
    </row>
    <row r="3079" spans="1:5" x14ac:dyDescent="0.3">
      <c r="A3079" t="s">
        <v>5021</v>
      </c>
      <c r="B3079">
        <v>1</v>
      </c>
      <c r="C3079">
        <v>26</v>
      </c>
      <c r="D3079">
        <v>3</v>
      </c>
      <c r="E3079" t="b">
        <v>0</v>
      </c>
    </row>
    <row r="3080" spans="1:5" x14ac:dyDescent="0.3">
      <c r="A3080" t="s">
        <v>1873</v>
      </c>
      <c r="B3080">
        <v>1</v>
      </c>
      <c r="C3080">
        <v>98</v>
      </c>
      <c r="D3080">
        <v>0</v>
      </c>
      <c r="E3080" t="b">
        <v>0</v>
      </c>
    </row>
    <row r="3081" spans="1:5" x14ac:dyDescent="0.3">
      <c r="A3081" t="s">
        <v>5022</v>
      </c>
      <c r="B3081">
        <v>1</v>
      </c>
      <c r="C3081">
        <v>89</v>
      </c>
      <c r="D3081">
        <v>2</v>
      </c>
      <c r="E3081" t="b">
        <v>0</v>
      </c>
    </row>
    <row r="3082" spans="1:5" x14ac:dyDescent="0.3">
      <c r="A3082" t="s">
        <v>5023</v>
      </c>
      <c r="B3082">
        <v>1</v>
      </c>
      <c r="C3082">
        <v>37</v>
      </c>
      <c r="D3082">
        <v>0</v>
      </c>
      <c r="E3082" t="b">
        <v>0</v>
      </c>
    </row>
    <row r="3083" spans="1:5" x14ac:dyDescent="0.3">
      <c r="A3083" t="s">
        <v>5024</v>
      </c>
      <c r="B3083">
        <v>1</v>
      </c>
      <c r="C3083">
        <v>27</v>
      </c>
      <c r="D3083">
        <v>0</v>
      </c>
      <c r="E3083" t="b">
        <v>0</v>
      </c>
    </row>
    <row r="3084" spans="1:5" x14ac:dyDescent="0.3">
      <c r="A3084" t="s">
        <v>5025</v>
      </c>
      <c r="B3084">
        <v>1</v>
      </c>
      <c r="C3084">
        <v>19</v>
      </c>
      <c r="D3084">
        <v>0</v>
      </c>
      <c r="E3084" t="b">
        <v>0</v>
      </c>
    </row>
    <row r="3085" spans="1:5" x14ac:dyDescent="0.3">
      <c r="A3085" t="s">
        <v>5026</v>
      </c>
      <c r="B3085">
        <v>1</v>
      </c>
      <c r="C3085">
        <v>258</v>
      </c>
      <c r="D3085">
        <v>3</v>
      </c>
      <c r="E3085" t="b">
        <v>0</v>
      </c>
    </row>
    <row r="3086" spans="1:5" x14ac:dyDescent="0.3">
      <c r="A3086" t="s">
        <v>5027</v>
      </c>
      <c r="B3086">
        <v>1</v>
      </c>
      <c r="C3086">
        <v>91</v>
      </c>
      <c r="D3086">
        <v>2</v>
      </c>
      <c r="E3086" t="b">
        <v>0</v>
      </c>
    </row>
    <row r="3087" spans="1:5" x14ac:dyDescent="0.3">
      <c r="A3087" t="s">
        <v>1874</v>
      </c>
      <c r="B3087">
        <v>1</v>
      </c>
      <c r="C3087">
        <v>206</v>
      </c>
      <c r="D3087">
        <v>0</v>
      </c>
      <c r="E3087" t="b">
        <v>0</v>
      </c>
    </row>
    <row r="3088" spans="1:5" x14ac:dyDescent="0.3">
      <c r="A3088" t="s">
        <v>5028</v>
      </c>
      <c r="B3088">
        <v>1</v>
      </c>
      <c r="C3088">
        <v>183</v>
      </c>
      <c r="D3088">
        <v>0</v>
      </c>
      <c r="E3088" t="b">
        <v>0</v>
      </c>
    </row>
    <row r="3089" spans="1:5" x14ac:dyDescent="0.3">
      <c r="A3089" t="s">
        <v>5029</v>
      </c>
      <c r="B3089">
        <v>1</v>
      </c>
      <c r="C3089">
        <v>154</v>
      </c>
      <c r="D3089">
        <v>4</v>
      </c>
      <c r="E3089" t="b">
        <v>0</v>
      </c>
    </row>
    <row r="3090" spans="1:5" x14ac:dyDescent="0.3">
      <c r="A3090" t="s">
        <v>5030</v>
      </c>
      <c r="B3090">
        <v>1</v>
      </c>
      <c r="C3090">
        <v>75</v>
      </c>
      <c r="D3090">
        <v>2</v>
      </c>
      <c r="E3090" t="b">
        <v>0</v>
      </c>
    </row>
    <row r="3091" spans="1:5" x14ac:dyDescent="0.3">
      <c r="A3091" t="s">
        <v>5031</v>
      </c>
      <c r="B3091">
        <v>3</v>
      </c>
      <c r="C3091">
        <v>174.33333333333334</v>
      </c>
      <c r="D3091">
        <v>3</v>
      </c>
      <c r="E3091" t="b">
        <v>0</v>
      </c>
    </row>
    <row r="3092" spans="1:5" x14ac:dyDescent="0.3">
      <c r="A3092" t="s">
        <v>5032</v>
      </c>
      <c r="B3092">
        <v>1</v>
      </c>
      <c r="C3092">
        <v>159</v>
      </c>
      <c r="D3092">
        <v>0</v>
      </c>
      <c r="E3092" t="b">
        <v>0</v>
      </c>
    </row>
    <row r="3093" spans="1:5" x14ac:dyDescent="0.3">
      <c r="A3093" t="s">
        <v>5033</v>
      </c>
      <c r="B3093">
        <v>3</v>
      </c>
      <c r="C3093">
        <v>213.66666666666666</v>
      </c>
      <c r="D3093">
        <v>1.6666666666666667</v>
      </c>
      <c r="E3093" t="b">
        <v>0</v>
      </c>
    </row>
    <row r="3094" spans="1:5" x14ac:dyDescent="0.3">
      <c r="A3094" t="s">
        <v>5034</v>
      </c>
      <c r="B3094">
        <v>1</v>
      </c>
      <c r="C3094">
        <v>32</v>
      </c>
      <c r="D3094">
        <v>5</v>
      </c>
      <c r="E3094" t="b">
        <v>0</v>
      </c>
    </row>
    <row r="3095" spans="1:5" x14ac:dyDescent="0.3">
      <c r="A3095" t="s">
        <v>5035</v>
      </c>
      <c r="B3095">
        <v>1</v>
      </c>
      <c r="C3095">
        <v>33</v>
      </c>
      <c r="D3095">
        <v>0</v>
      </c>
      <c r="E3095" t="b">
        <v>0</v>
      </c>
    </row>
    <row r="3096" spans="1:5" x14ac:dyDescent="0.3">
      <c r="A3096" t="s">
        <v>5036</v>
      </c>
      <c r="B3096">
        <v>1</v>
      </c>
      <c r="C3096">
        <v>63</v>
      </c>
      <c r="D3096">
        <v>1</v>
      </c>
      <c r="E3096" t="b">
        <v>0</v>
      </c>
    </row>
    <row r="3097" spans="1:5" x14ac:dyDescent="0.3">
      <c r="A3097" t="s">
        <v>5037</v>
      </c>
      <c r="B3097">
        <v>1</v>
      </c>
      <c r="C3097">
        <v>47</v>
      </c>
      <c r="D3097">
        <v>0</v>
      </c>
      <c r="E3097" t="b">
        <v>0</v>
      </c>
    </row>
    <row r="3098" spans="1:5" x14ac:dyDescent="0.3">
      <c r="A3098" t="s">
        <v>299</v>
      </c>
      <c r="B3098">
        <v>1</v>
      </c>
      <c r="C3098">
        <v>150</v>
      </c>
      <c r="D3098">
        <v>2</v>
      </c>
      <c r="E3098" t="b">
        <v>0</v>
      </c>
    </row>
    <row r="3099" spans="1:5" x14ac:dyDescent="0.3">
      <c r="A3099" t="s">
        <v>5038</v>
      </c>
      <c r="B3099">
        <v>2</v>
      </c>
      <c r="C3099">
        <v>52</v>
      </c>
      <c r="D3099">
        <v>0</v>
      </c>
      <c r="E3099" t="b">
        <v>0</v>
      </c>
    </row>
    <row r="3100" spans="1:5" x14ac:dyDescent="0.3">
      <c r="A3100" t="s">
        <v>5039</v>
      </c>
      <c r="B3100">
        <v>1</v>
      </c>
      <c r="C3100">
        <v>91</v>
      </c>
      <c r="D3100">
        <v>0</v>
      </c>
      <c r="E3100" t="b">
        <v>0</v>
      </c>
    </row>
    <row r="3101" spans="1:5" x14ac:dyDescent="0.3">
      <c r="A3101" t="s">
        <v>5040</v>
      </c>
      <c r="B3101">
        <v>1</v>
      </c>
      <c r="C3101">
        <v>30</v>
      </c>
      <c r="D3101">
        <v>0</v>
      </c>
      <c r="E3101" t="b">
        <v>0</v>
      </c>
    </row>
    <row r="3102" spans="1:5" x14ac:dyDescent="0.3">
      <c r="A3102" t="s">
        <v>5041</v>
      </c>
      <c r="B3102">
        <v>1</v>
      </c>
      <c r="C3102">
        <v>192</v>
      </c>
      <c r="D3102">
        <v>1</v>
      </c>
      <c r="E3102" t="b">
        <v>0</v>
      </c>
    </row>
    <row r="3103" spans="1:5" x14ac:dyDescent="0.3">
      <c r="A3103" t="s">
        <v>5042</v>
      </c>
      <c r="B3103">
        <v>1</v>
      </c>
      <c r="C3103">
        <v>156</v>
      </c>
      <c r="D3103">
        <v>5</v>
      </c>
      <c r="E3103" t="b">
        <v>0</v>
      </c>
    </row>
    <row r="3104" spans="1:5" x14ac:dyDescent="0.3">
      <c r="A3104" t="s">
        <v>5043</v>
      </c>
      <c r="B3104">
        <v>1</v>
      </c>
      <c r="C3104">
        <v>29</v>
      </c>
      <c r="D3104">
        <v>0</v>
      </c>
      <c r="E3104" t="b">
        <v>0</v>
      </c>
    </row>
    <row r="3105" spans="1:5" x14ac:dyDescent="0.3">
      <c r="A3105" t="s">
        <v>5044</v>
      </c>
      <c r="B3105">
        <v>1</v>
      </c>
      <c r="C3105">
        <v>50</v>
      </c>
      <c r="D3105">
        <v>0</v>
      </c>
      <c r="E3105" t="b">
        <v>0</v>
      </c>
    </row>
    <row r="3106" spans="1:5" x14ac:dyDescent="0.3">
      <c r="A3106" t="s">
        <v>5045</v>
      </c>
      <c r="B3106">
        <v>1</v>
      </c>
      <c r="C3106">
        <v>174</v>
      </c>
      <c r="D3106">
        <v>1</v>
      </c>
      <c r="E3106" t="b">
        <v>0</v>
      </c>
    </row>
    <row r="3107" spans="1:5" x14ac:dyDescent="0.3">
      <c r="A3107" t="s">
        <v>5046</v>
      </c>
      <c r="B3107">
        <v>1</v>
      </c>
      <c r="C3107">
        <v>53</v>
      </c>
      <c r="D3107">
        <v>2</v>
      </c>
      <c r="E3107" t="b">
        <v>0</v>
      </c>
    </row>
    <row r="3108" spans="1:5" x14ac:dyDescent="0.3">
      <c r="A3108" t="s">
        <v>300</v>
      </c>
      <c r="B3108">
        <v>1</v>
      </c>
      <c r="C3108">
        <v>280</v>
      </c>
      <c r="D3108">
        <v>3</v>
      </c>
      <c r="E3108" t="b">
        <v>0</v>
      </c>
    </row>
    <row r="3109" spans="1:5" x14ac:dyDescent="0.3">
      <c r="A3109" t="s">
        <v>5047</v>
      </c>
      <c r="B3109">
        <v>1</v>
      </c>
      <c r="C3109">
        <v>138</v>
      </c>
      <c r="D3109">
        <v>5</v>
      </c>
      <c r="E3109" t="b">
        <v>0</v>
      </c>
    </row>
    <row r="3110" spans="1:5" x14ac:dyDescent="0.3">
      <c r="A3110" t="s">
        <v>1875</v>
      </c>
      <c r="B3110">
        <v>1</v>
      </c>
      <c r="C3110">
        <v>411</v>
      </c>
      <c r="D3110">
        <v>0</v>
      </c>
      <c r="E3110" t="b">
        <v>0</v>
      </c>
    </row>
    <row r="3111" spans="1:5" x14ac:dyDescent="0.3">
      <c r="A3111" t="s">
        <v>5048</v>
      </c>
      <c r="B3111">
        <v>1</v>
      </c>
      <c r="C3111">
        <v>49</v>
      </c>
      <c r="D3111">
        <v>0</v>
      </c>
      <c r="E3111" t="b">
        <v>0</v>
      </c>
    </row>
    <row r="3112" spans="1:5" x14ac:dyDescent="0.3">
      <c r="A3112" t="s">
        <v>5049</v>
      </c>
      <c r="B3112">
        <v>1</v>
      </c>
      <c r="C3112">
        <v>24</v>
      </c>
      <c r="D3112">
        <v>0</v>
      </c>
      <c r="E3112" t="b">
        <v>0</v>
      </c>
    </row>
    <row r="3113" spans="1:5" x14ac:dyDescent="0.3">
      <c r="A3113" t="s">
        <v>5050</v>
      </c>
      <c r="B3113">
        <v>1</v>
      </c>
      <c r="C3113">
        <v>148</v>
      </c>
      <c r="D3113">
        <v>0</v>
      </c>
      <c r="E3113" t="b">
        <v>0</v>
      </c>
    </row>
    <row r="3114" spans="1:5" x14ac:dyDescent="0.3">
      <c r="A3114" t="s">
        <v>5051</v>
      </c>
      <c r="B3114">
        <v>1</v>
      </c>
      <c r="C3114">
        <v>25</v>
      </c>
      <c r="D3114">
        <v>0</v>
      </c>
      <c r="E3114" t="b">
        <v>0</v>
      </c>
    </row>
    <row r="3115" spans="1:5" x14ac:dyDescent="0.3">
      <c r="A3115" t="s">
        <v>5052</v>
      </c>
      <c r="B3115">
        <v>1</v>
      </c>
      <c r="C3115">
        <v>215</v>
      </c>
      <c r="D3115">
        <v>0</v>
      </c>
      <c r="E3115" t="b">
        <v>0</v>
      </c>
    </row>
    <row r="3116" spans="1:5" x14ac:dyDescent="0.3">
      <c r="A3116" t="s">
        <v>5053</v>
      </c>
      <c r="B3116">
        <v>1</v>
      </c>
      <c r="C3116">
        <v>55</v>
      </c>
      <c r="D3116">
        <v>0</v>
      </c>
      <c r="E3116" t="b">
        <v>0</v>
      </c>
    </row>
    <row r="3117" spans="1:5" x14ac:dyDescent="0.3">
      <c r="A3117" t="s">
        <v>1876</v>
      </c>
      <c r="B3117">
        <v>2</v>
      </c>
      <c r="C3117">
        <v>114.5</v>
      </c>
      <c r="D3117">
        <v>2</v>
      </c>
      <c r="E3117" t="b">
        <v>0</v>
      </c>
    </row>
    <row r="3118" spans="1:5" x14ac:dyDescent="0.3">
      <c r="A3118" t="s">
        <v>5054</v>
      </c>
      <c r="B3118">
        <v>1</v>
      </c>
      <c r="C3118">
        <v>23</v>
      </c>
      <c r="D3118">
        <v>0</v>
      </c>
      <c r="E3118" t="b">
        <v>0</v>
      </c>
    </row>
    <row r="3119" spans="1:5" x14ac:dyDescent="0.3">
      <c r="A3119" t="s">
        <v>5055</v>
      </c>
      <c r="B3119">
        <v>1</v>
      </c>
      <c r="C3119">
        <v>138</v>
      </c>
      <c r="D3119">
        <v>0</v>
      </c>
      <c r="E3119" t="b">
        <v>0</v>
      </c>
    </row>
    <row r="3120" spans="1:5" x14ac:dyDescent="0.3">
      <c r="A3120" t="s">
        <v>5056</v>
      </c>
      <c r="B3120">
        <v>1</v>
      </c>
      <c r="C3120">
        <v>161</v>
      </c>
      <c r="D3120">
        <v>0</v>
      </c>
      <c r="E3120" t="b">
        <v>0</v>
      </c>
    </row>
    <row r="3121" spans="1:5" x14ac:dyDescent="0.3">
      <c r="A3121" t="s">
        <v>5057</v>
      </c>
      <c r="B3121">
        <v>1</v>
      </c>
      <c r="C3121">
        <v>30</v>
      </c>
      <c r="D3121">
        <v>3</v>
      </c>
      <c r="E3121" t="b">
        <v>0</v>
      </c>
    </row>
    <row r="3122" spans="1:5" x14ac:dyDescent="0.3">
      <c r="A3122" t="s">
        <v>5058</v>
      </c>
      <c r="B3122">
        <v>1</v>
      </c>
      <c r="C3122">
        <v>42</v>
      </c>
      <c r="D3122">
        <v>0</v>
      </c>
      <c r="E3122" t="b">
        <v>0</v>
      </c>
    </row>
    <row r="3123" spans="1:5" x14ac:dyDescent="0.3">
      <c r="A3123" t="s">
        <v>5059</v>
      </c>
      <c r="B3123">
        <v>1</v>
      </c>
      <c r="C3123">
        <v>445</v>
      </c>
      <c r="D3123">
        <v>5</v>
      </c>
      <c r="E3123" t="b">
        <v>0</v>
      </c>
    </row>
    <row r="3124" spans="1:5" x14ac:dyDescent="0.3">
      <c r="A3124" t="s">
        <v>5060</v>
      </c>
      <c r="B3124">
        <v>1</v>
      </c>
      <c r="C3124">
        <v>89</v>
      </c>
      <c r="D3124">
        <v>1</v>
      </c>
      <c r="E3124" t="b">
        <v>0</v>
      </c>
    </row>
    <row r="3125" spans="1:5" x14ac:dyDescent="0.3">
      <c r="A3125" t="s">
        <v>1877</v>
      </c>
      <c r="B3125">
        <v>1</v>
      </c>
      <c r="C3125">
        <v>22</v>
      </c>
      <c r="D3125">
        <v>1</v>
      </c>
      <c r="E3125" t="b">
        <v>0</v>
      </c>
    </row>
    <row r="3126" spans="1:5" x14ac:dyDescent="0.3">
      <c r="A3126" t="s">
        <v>1878</v>
      </c>
      <c r="B3126">
        <v>2</v>
      </c>
      <c r="C3126">
        <v>334</v>
      </c>
      <c r="D3126">
        <v>2</v>
      </c>
      <c r="E3126" t="b">
        <v>0</v>
      </c>
    </row>
    <row r="3127" spans="1:5" x14ac:dyDescent="0.3">
      <c r="A3127" t="s">
        <v>5061</v>
      </c>
      <c r="B3127">
        <v>1</v>
      </c>
      <c r="C3127">
        <v>163</v>
      </c>
      <c r="D3127">
        <v>4</v>
      </c>
      <c r="E3127" t="b">
        <v>0</v>
      </c>
    </row>
    <row r="3128" spans="1:5" x14ac:dyDescent="0.3">
      <c r="A3128" t="s">
        <v>5062</v>
      </c>
      <c r="B3128">
        <v>1</v>
      </c>
      <c r="C3128">
        <v>149</v>
      </c>
      <c r="D3128">
        <v>2</v>
      </c>
      <c r="E3128" t="b">
        <v>0</v>
      </c>
    </row>
    <row r="3129" spans="1:5" x14ac:dyDescent="0.3">
      <c r="A3129" t="s">
        <v>5063</v>
      </c>
      <c r="B3129">
        <v>1</v>
      </c>
      <c r="C3129">
        <v>28</v>
      </c>
      <c r="D3129">
        <v>5</v>
      </c>
      <c r="E3129" t="b">
        <v>0</v>
      </c>
    </row>
    <row r="3130" spans="1:5" x14ac:dyDescent="0.3">
      <c r="A3130" t="s">
        <v>5064</v>
      </c>
      <c r="B3130">
        <v>1</v>
      </c>
      <c r="C3130">
        <v>24</v>
      </c>
      <c r="D3130">
        <v>0</v>
      </c>
      <c r="E3130" t="b">
        <v>0</v>
      </c>
    </row>
    <row r="3131" spans="1:5" x14ac:dyDescent="0.3">
      <c r="A3131" t="s">
        <v>301</v>
      </c>
      <c r="B3131">
        <v>1</v>
      </c>
      <c r="C3131">
        <v>120</v>
      </c>
      <c r="D3131">
        <v>0</v>
      </c>
      <c r="E3131" t="b">
        <v>0</v>
      </c>
    </row>
    <row r="3132" spans="1:5" x14ac:dyDescent="0.3">
      <c r="A3132" t="s">
        <v>5065</v>
      </c>
      <c r="B3132">
        <v>1</v>
      </c>
      <c r="C3132">
        <v>48</v>
      </c>
      <c r="D3132">
        <v>0</v>
      </c>
      <c r="E3132" t="b">
        <v>0</v>
      </c>
    </row>
    <row r="3133" spans="1:5" x14ac:dyDescent="0.3">
      <c r="A3133" t="s">
        <v>5066</v>
      </c>
      <c r="B3133">
        <v>1</v>
      </c>
      <c r="C3133">
        <v>53</v>
      </c>
      <c r="D3133">
        <v>0</v>
      </c>
      <c r="E3133" t="b">
        <v>0</v>
      </c>
    </row>
    <row r="3134" spans="1:5" x14ac:dyDescent="0.3">
      <c r="A3134" t="s">
        <v>5067</v>
      </c>
      <c r="B3134">
        <v>1</v>
      </c>
      <c r="C3134">
        <v>25</v>
      </c>
      <c r="D3134">
        <v>3</v>
      </c>
      <c r="E3134" t="b">
        <v>0</v>
      </c>
    </row>
    <row r="3135" spans="1:5" x14ac:dyDescent="0.3">
      <c r="A3135" t="s">
        <v>5068</v>
      </c>
      <c r="B3135">
        <v>1</v>
      </c>
      <c r="C3135">
        <v>312</v>
      </c>
      <c r="D3135">
        <v>4</v>
      </c>
      <c r="E3135" t="b">
        <v>0</v>
      </c>
    </row>
    <row r="3136" spans="1:5" x14ac:dyDescent="0.3">
      <c r="A3136" t="s">
        <v>5069</v>
      </c>
      <c r="B3136">
        <v>1</v>
      </c>
      <c r="C3136">
        <v>28</v>
      </c>
      <c r="D3136">
        <v>0</v>
      </c>
      <c r="E3136" t="b">
        <v>0</v>
      </c>
    </row>
    <row r="3137" spans="1:5" x14ac:dyDescent="0.3">
      <c r="A3137" t="s">
        <v>5070</v>
      </c>
      <c r="B3137">
        <v>1</v>
      </c>
      <c r="C3137">
        <v>93</v>
      </c>
      <c r="D3137">
        <v>0</v>
      </c>
      <c r="E3137" t="b">
        <v>0</v>
      </c>
    </row>
    <row r="3138" spans="1:5" x14ac:dyDescent="0.3">
      <c r="A3138" t="s">
        <v>302</v>
      </c>
      <c r="B3138">
        <v>1</v>
      </c>
      <c r="C3138">
        <v>63</v>
      </c>
      <c r="D3138">
        <v>0</v>
      </c>
      <c r="E3138" t="b">
        <v>0</v>
      </c>
    </row>
    <row r="3139" spans="1:5" x14ac:dyDescent="0.3">
      <c r="A3139" t="s">
        <v>303</v>
      </c>
      <c r="B3139">
        <v>1</v>
      </c>
      <c r="C3139">
        <v>225</v>
      </c>
      <c r="D3139">
        <v>0</v>
      </c>
      <c r="E3139" t="b">
        <v>0</v>
      </c>
    </row>
    <row r="3140" spans="1:5" x14ac:dyDescent="0.3">
      <c r="A3140" t="s">
        <v>5071</v>
      </c>
      <c r="B3140">
        <v>2</v>
      </c>
      <c r="C3140">
        <v>93</v>
      </c>
      <c r="D3140">
        <v>2</v>
      </c>
      <c r="E3140" t="b">
        <v>0</v>
      </c>
    </row>
    <row r="3141" spans="1:5" x14ac:dyDescent="0.3">
      <c r="A3141" t="s">
        <v>1879</v>
      </c>
      <c r="B3141">
        <v>1</v>
      </c>
      <c r="C3141">
        <v>82</v>
      </c>
      <c r="D3141">
        <v>2</v>
      </c>
      <c r="E3141" t="b">
        <v>0</v>
      </c>
    </row>
    <row r="3142" spans="1:5" x14ac:dyDescent="0.3">
      <c r="A3142" t="s">
        <v>5072</v>
      </c>
      <c r="B3142">
        <v>1</v>
      </c>
      <c r="C3142">
        <v>23</v>
      </c>
      <c r="D3142">
        <v>0</v>
      </c>
      <c r="E3142" t="b">
        <v>0</v>
      </c>
    </row>
    <row r="3143" spans="1:5" x14ac:dyDescent="0.3">
      <c r="A3143" t="s">
        <v>5073</v>
      </c>
      <c r="B3143">
        <v>3</v>
      </c>
      <c r="C3143">
        <v>149</v>
      </c>
      <c r="D3143">
        <v>1</v>
      </c>
      <c r="E3143" t="b">
        <v>0</v>
      </c>
    </row>
    <row r="3144" spans="1:5" x14ac:dyDescent="0.3">
      <c r="A3144" t="s">
        <v>5074</v>
      </c>
      <c r="B3144">
        <v>2</v>
      </c>
      <c r="C3144">
        <v>224.5</v>
      </c>
      <c r="D3144">
        <v>4.5</v>
      </c>
      <c r="E3144" t="b">
        <v>0</v>
      </c>
    </row>
    <row r="3145" spans="1:5" x14ac:dyDescent="0.3">
      <c r="A3145" t="s">
        <v>5075</v>
      </c>
      <c r="B3145">
        <v>1</v>
      </c>
      <c r="C3145">
        <v>80</v>
      </c>
      <c r="D3145">
        <v>0</v>
      </c>
      <c r="E3145" t="b">
        <v>0</v>
      </c>
    </row>
    <row r="3146" spans="1:5" x14ac:dyDescent="0.3">
      <c r="A3146" t="s">
        <v>5076</v>
      </c>
      <c r="B3146">
        <v>2</v>
      </c>
      <c r="C3146">
        <v>84</v>
      </c>
      <c r="D3146">
        <v>4</v>
      </c>
      <c r="E3146" t="b">
        <v>0</v>
      </c>
    </row>
    <row r="3147" spans="1:5" x14ac:dyDescent="0.3">
      <c r="A3147" t="s">
        <v>5077</v>
      </c>
      <c r="B3147">
        <v>1</v>
      </c>
      <c r="C3147">
        <v>177</v>
      </c>
      <c r="D3147">
        <v>0</v>
      </c>
      <c r="E3147" t="b">
        <v>0</v>
      </c>
    </row>
    <row r="3148" spans="1:5" x14ac:dyDescent="0.3">
      <c r="A3148" t="s">
        <v>304</v>
      </c>
      <c r="B3148">
        <v>1</v>
      </c>
      <c r="C3148">
        <v>40</v>
      </c>
      <c r="D3148">
        <v>3</v>
      </c>
      <c r="E3148" t="b">
        <v>0</v>
      </c>
    </row>
    <row r="3149" spans="1:5" x14ac:dyDescent="0.3">
      <c r="A3149" t="s">
        <v>5078</v>
      </c>
      <c r="B3149">
        <v>1</v>
      </c>
      <c r="C3149">
        <v>297</v>
      </c>
      <c r="D3149">
        <v>2</v>
      </c>
      <c r="E3149" t="b">
        <v>0</v>
      </c>
    </row>
    <row r="3150" spans="1:5" x14ac:dyDescent="0.3">
      <c r="A3150" t="s">
        <v>5079</v>
      </c>
      <c r="B3150">
        <v>1</v>
      </c>
      <c r="C3150">
        <v>22</v>
      </c>
      <c r="D3150">
        <v>0</v>
      </c>
      <c r="E3150" t="b">
        <v>0</v>
      </c>
    </row>
    <row r="3151" spans="1:5" x14ac:dyDescent="0.3">
      <c r="A3151" t="s">
        <v>305</v>
      </c>
      <c r="B3151">
        <v>1</v>
      </c>
      <c r="C3151">
        <v>32</v>
      </c>
      <c r="D3151">
        <v>0</v>
      </c>
      <c r="E3151" t="b">
        <v>0</v>
      </c>
    </row>
    <row r="3152" spans="1:5" x14ac:dyDescent="0.3">
      <c r="A3152" t="s">
        <v>5080</v>
      </c>
      <c r="B3152">
        <v>1</v>
      </c>
      <c r="C3152">
        <v>2814</v>
      </c>
      <c r="D3152">
        <v>0</v>
      </c>
      <c r="E3152" t="b">
        <v>0</v>
      </c>
    </row>
    <row r="3153" spans="1:5" x14ac:dyDescent="0.3">
      <c r="A3153" t="s">
        <v>1880</v>
      </c>
      <c r="B3153">
        <v>2</v>
      </c>
      <c r="C3153">
        <v>67</v>
      </c>
      <c r="D3153">
        <v>1</v>
      </c>
      <c r="E3153" t="b">
        <v>0</v>
      </c>
    </row>
    <row r="3154" spans="1:5" x14ac:dyDescent="0.3">
      <c r="A3154" t="s">
        <v>5081</v>
      </c>
      <c r="B3154">
        <v>1</v>
      </c>
      <c r="C3154">
        <v>58</v>
      </c>
      <c r="D3154">
        <v>4</v>
      </c>
      <c r="E3154" t="b">
        <v>0</v>
      </c>
    </row>
    <row r="3155" spans="1:5" x14ac:dyDescent="0.3">
      <c r="A3155" t="s">
        <v>5082</v>
      </c>
      <c r="B3155">
        <v>1</v>
      </c>
      <c r="C3155">
        <v>17</v>
      </c>
      <c r="D3155">
        <v>0</v>
      </c>
      <c r="E3155" t="b">
        <v>0</v>
      </c>
    </row>
    <row r="3156" spans="1:5" x14ac:dyDescent="0.3">
      <c r="A3156" t="s">
        <v>5083</v>
      </c>
      <c r="B3156">
        <v>1</v>
      </c>
      <c r="C3156">
        <v>88</v>
      </c>
      <c r="D3156">
        <v>0</v>
      </c>
      <c r="E3156" t="b">
        <v>0</v>
      </c>
    </row>
    <row r="3157" spans="1:5" x14ac:dyDescent="0.3">
      <c r="A3157" t="s">
        <v>5084</v>
      </c>
      <c r="B3157">
        <v>1</v>
      </c>
      <c r="C3157">
        <v>96</v>
      </c>
      <c r="D3157">
        <v>0</v>
      </c>
      <c r="E3157" t="b">
        <v>0</v>
      </c>
    </row>
    <row r="3158" spans="1:5" x14ac:dyDescent="0.3">
      <c r="A3158" t="s">
        <v>5085</v>
      </c>
      <c r="B3158">
        <v>1</v>
      </c>
      <c r="C3158">
        <v>377</v>
      </c>
      <c r="D3158">
        <v>0</v>
      </c>
      <c r="E3158" t="b">
        <v>0</v>
      </c>
    </row>
    <row r="3159" spans="1:5" x14ac:dyDescent="0.3">
      <c r="A3159" t="s">
        <v>5086</v>
      </c>
      <c r="B3159">
        <v>1</v>
      </c>
      <c r="C3159">
        <v>28</v>
      </c>
      <c r="D3159">
        <v>2</v>
      </c>
      <c r="E3159" t="b">
        <v>0</v>
      </c>
    </row>
    <row r="3160" spans="1:5" x14ac:dyDescent="0.3">
      <c r="A3160" t="s">
        <v>5087</v>
      </c>
      <c r="B3160">
        <v>1</v>
      </c>
      <c r="C3160">
        <v>48</v>
      </c>
      <c r="D3160">
        <v>0</v>
      </c>
      <c r="E3160" t="b">
        <v>0</v>
      </c>
    </row>
    <row r="3161" spans="1:5" x14ac:dyDescent="0.3">
      <c r="A3161" t="s">
        <v>5088</v>
      </c>
      <c r="B3161">
        <v>1</v>
      </c>
      <c r="C3161">
        <v>90</v>
      </c>
      <c r="D3161">
        <v>2</v>
      </c>
      <c r="E3161" t="b">
        <v>0</v>
      </c>
    </row>
    <row r="3162" spans="1:5" x14ac:dyDescent="0.3">
      <c r="A3162" t="s">
        <v>5089</v>
      </c>
      <c r="B3162">
        <v>5</v>
      </c>
      <c r="C3162">
        <v>192.6</v>
      </c>
      <c r="D3162">
        <v>2.8</v>
      </c>
      <c r="E3162" t="b">
        <v>0</v>
      </c>
    </row>
    <row r="3163" spans="1:5" x14ac:dyDescent="0.3">
      <c r="A3163" t="s">
        <v>5090</v>
      </c>
      <c r="B3163">
        <v>1</v>
      </c>
      <c r="C3163">
        <v>19</v>
      </c>
      <c r="D3163">
        <v>5</v>
      </c>
      <c r="E3163" t="b">
        <v>0</v>
      </c>
    </row>
    <row r="3164" spans="1:5" x14ac:dyDescent="0.3">
      <c r="A3164" t="s">
        <v>5091</v>
      </c>
      <c r="B3164">
        <v>1</v>
      </c>
      <c r="C3164">
        <v>161</v>
      </c>
      <c r="D3164">
        <v>2</v>
      </c>
      <c r="E3164" t="b">
        <v>0</v>
      </c>
    </row>
    <row r="3165" spans="1:5" x14ac:dyDescent="0.3">
      <c r="A3165" t="s">
        <v>5092</v>
      </c>
      <c r="B3165">
        <v>1</v>
      </c>
      <c r="C3165">
        <v>305</v>
      </c>
      <c r="D3165">
        <v>2</v>
      </c>
      <c r="E3165" t="b">
        <v>0</v>
      </c>
    </row>
    <row r="3166" spans="1:5" x14ac:dyDescent="0.3">
      <c r="A3166" t="s">
        <v>5093</v>
      </c>
      <c r="B3166">
        <v>1</v>
      </c>
      <c r="C3166">
        <v>31</v>
      </c>
      <c r="D3166">
        <v>0</v>
      </c>
      <c r="E3166" t="b">
        <v>0</v>
      </c>
    </row>
    <row r="3167" spans="1:5" x14ac:dyDescent="0.3">
      <c r="A3167" t="s">
        <v>5094</v>
      </c>
      <c r="B3167">
        <v>1</v>
      </c>
      <c r="C3167">
        <v>82</v>
      </c>
      <c r="D3167">
        <v>3</v>
      </c>
      <c r="E3167" t="b">
        <v>0</v>
      </c>
    </row>
    <row r="3168" spans="1:5" x14ac:dyDescent="0.3">
      <c r="A3168" t="s">
        <v>5095</v>
      </c>
      <c r="B3168">
        <v>1</v>
      </c>
      <c r="C3168">
        <v>22</v>
      </c>
      <c r="D3168">
        <v>0</v>
      </c>
      <c r="E3168" t="b">
        <v>0</v>
      </c>
    </row>
    <row r="3169" spans="1:5" x14ac:dyDescent="0.3">
      <c r="A3169" t="s">
        <v>5096</v>
      </c>
      <c r="B3169">
        <v>1</v>
      </c>
      <c r="C3169">
        <v>119</v>
      </c>
      <c r="D3169">
        <v>0</v>
      </c>
      <c r="E3169" t="b">
        <v>0</v>
      </c>
    </row>
    <row r="3170" spans="1:5" x14ac:dyDescent="0.3">
      <c r="A3170" t="s">
        <v>5097</v>
      </c>
      <c r="B3170">
        <v>1</v>
      </c>
      <c r="C3170">
        <v>136</v>
      </c>
      <c r="D3170">
        <v>2</v>
      </c>
      <c r="E3170" t="b">
        <v>0</v>
      </c>
    </row>
    <row r="3171" spans="1:5" x14ac:dyDescent="0.3">
      <c r="A3171" t="s">
        <v>5098</v>
      </c>
      <c r="B3171">
        <v>2</v>
      </c>
      <c r="C3171">
        <v>127</v>
      </c>
      <c r="D3171">
        <v>1</v>
      </c>
      <c r="E3171" t="b">
        <v>0</v>
      </c>
    </row>
    <row r="3172" spans="1:5" x14ac:dyDescent="0.3">
      <c r="A3172" t="s">
        <v>5099</v>
      </c>
      <c r="B3172">
        <v>1</v>
      </c>
      <c r="C3172">
        <v>127</v>
      </c>
      <c r="D3172">
        <v>0</v>
      </c>
      <c r="E3172" t="b">
        <v>0</v>
      </c>
    </row>
    <row r="3173" spans="1:5" x14ac:dyDescent="0.3">
      <c r="A3173" t="s">
        <v>306</v>
      </c>
      <c r="B3173">
        <v>1</v>
      </c>
      <c r="C3173">
        <v>67</v>
      </c>
      <c r="D3173">
        <v>3</v>
      </c>
      <c r="E3173" t="b">
        <v>0</v>
      </c>
    </row>
    <row r="3174" spans="1:5" x14ac:dyDescent="0.3">
      <c r="A3174" t="s">
        <v>5100</v>
      </c>
      <c r="B3174">
        <v>1</v>
      </c>
      <c r="C3174">
        <v>183</v>
      </c>
      <c r="D3174">
        <v>0</v>
      </c>
      <c r="E3174" t="b">
        <v>0</v>
      </c>
    </row>
    <row r="3175" spans="1:5" x14ac:dyDescent="0.3">
      <c r="A3175" t="s">
        <v>5101</v>
      </c>
      <c r="B3175">
        <v>1</v>
      </c>
      <c r="C3175">
        <v>574</v>
      </c>
      <c r="D3175">
        <v>5</v>
      </c>
      <c r="E3175" t="b">
        <v>0</v>
      </c>
    </row>
    <row r="3176" spans="1:5" x14ac:dyDescent="0.3">
      <c r="A3176" t="s">
        <v>5102</v>
      </c>
      <c r="B3176">
        <v>1</v>
      </c>
      <c r="C3176">
        <v>123</v>
      </c>
      <c r="D3176">
        <v>2</v>
      </c>
      <c r="E3176" t="b">
        <v>0</v>
      </c>
    </row>
    <row r="3177" spans="1:5" x14ac:dyDescent="0.3">
      <c r="A3177" t="s">
        <v>5103</v>
      </c>
      <c r="B3177">
        <v>3</v>
      </c>
      <c r="C3177">
        <v>46.666666666666664</v>
      </c>
      <c r="D3177">
        <v>0</v>
      </c>
      <c r="E3177" t="b">
        <v>0</v>
      </c>
    </row>
    <row r="3178" spans="1:5" x14ac:dyDescent="0.3">
      <c r="A3178" t="s">
        <v>5104</v>
      </c>
      <c r="B3178">
        <v>1</v>
      </c>
      <c r="C3178">
        <v>59</v>
      </c>
      <c r="D3178">
        <v>0</v>
      </c>
      <c r="E3178" t="b">
        <v>0</v>
      </c>
    </row>
    <row r="3179" spans="1:5" x14ac:dyDescent="0.3">
      <c r="A3179" t="s">
        <v>5105</v>
      </c>
      <c r="B3179">
        <v>1</v>
      </c>
      <c r="C3179">
        <v>50</v>
      </c>
      <c r="D3179">
        <v>0</v>
      </c>
      <c r="E3179" t="b">
        <v>0</v>
      </c>
    </row>
    <row r="3180" spans="1:5" x14ac:dyDescent="0.3">
      <c r="A3180" t="s">
        <v>1381</v>
      </c>
      <c r="B3180">
        <v>2</v>
      </c>
      <c r="C3180">
        <v>124</v>
      </c>
      <c r="D3180">
        <v>5</v>
      </c>
      <c r="E3180" t="b">
        <v>0</v>
      </c>
    </row>
    <row r="3181" spans="1:5" x14ac:dyDescent="0.3">
      <c r="A3181" t="s">
        <v>5106</v>
      </c>
      <c r="B3181">
        <v>1</v>
      </c>
      <c r="C3181">
        <v>18</v>
      </c>
      <c r="D3181">
        <v>0</v>
      </c>
      <c r="E3181" t="b">
        <v>0</v>
      </c>
    </row>
    <row r="3182" spans="1:5" x14ac:dyDescent="0.3">
      <c r="A3182" t="s">
        <v>5107</v>
      </c>
      <c r="B3182">
        <v>1</v>
      </c>
      <c r="C3182">
        <v>190</v>
      </c>
      <c r="D3182">
        <v>1</v>
      </c>
      <c r="E3182" t="b">
        <v>0</v>
      </c>
    </row>
    <row r="3183" spans="1:5" x14ac:dyDescent="0.3">
      <c r="A3183" t="s">
        <v>5108</v>
      </c>
      <c r="B3183">
        <v>2</v>
      </c>
      <c r="C3183">
        <v>50</v>
      </c>
      <c r="D3183">
        <v>0.5</v>
      </c>
      <c r="E3183" t="b">
        <v>0</v>
      </c>
    </row>
    <row r="3184" spans="1:5" x14ac:dyDescent="0.3">
      <c r="A3184" t="s">
        <v>307</v>
      </c>
      <c r="B3184">
        <v>1</v>
      </c>
      <c r="C3184">
        <v>122</v>
      </c>
      <c r="D3184">
        <v>3</v>
      </c>
      <c r="E3184" t="b">
        <v>0</v>
      </c>
    </row>
    <row r="3185" spans="1:5" x14ac:dyDescent="0.3">
      <c r="A3185" t="s">
        <v>5109</v>
      </c>
      <c r="B3185">
        <v>1</v>
      </c>
      <c r="C3185">
        <v>181</v>
      </c>
      <c r="D3185">
        <v>3</v>
      </c>
      <c r="E3185" t="b">
        <v>0</v>
      </c>
    </row>
    <row r="3186" spans="1:5" x14ac:dyDescent="0.3">
      <c r="A3186" t="s">
        <v>5110</v>
      </c>
      <c r="B3186">
        <v>1</v>
      </c>
      <c r="C3186">
        <v>169</v>
      </c>
      <c r="D3186">
        <v>0</v>
      </c>
      <c r="E3186" t="b">
        <v>0</v>
      </c>
    </row>
    <row r="3187" spans="1:5" x14ac:dyDescent="0.3">
      <c r="A3187" t="s">
        <v>5111</v>
      </c>
      <c r="B3187">
        <v>2</v>
      </c>
      <c r="C3187">
        <v>143.5</v>
      </c>
      <c r="D3187">
        <v>2.5</v>
      </c>
      <c r="E3187" t="b">
        <v>0</v>
      </c>
    </row>
    <row r="3188" spans="1:5" x14ac:dyDescent="0.3">
      <c r="A3188" t="s">
        <v>5112</v>
      </c>
      <c r="B3188">
        <v>4</v>
      </c>
      <c r="C3188">
        <v>181.25</v>
      </c>
      <c r="D3188">
        <v>3.75</v>
      </c>
      <c r="E3188" t="b">
        <v>0</v>
      </c>
    </row>
    <row r="3189" spans="1:5" x14ac:dyDescent="0.3">
      <c r="A3189" t="s">
        <v>5113</v>
      </c>
      <c r="B3189">
        <v>2</v>
      </c>
      <c r="C3189">
        <v>230</v>
      </c>
      <c r="D3189">
        <v>0.5</v>
      </c>
      <c r="E3189" t="b">
        <v>0</v>
      </c>
    </row>
    <row r="3190" spans="1:5" x14ac:dyDescent="0.3">
      <c r="A3190" t="s">
        <v>1881</v>
      </c>
      <c r="B3190">
        <v>1</v>
      </c>
      <c r="C3190">
        <v>138</v>
      </c>
      <c r="D3190">
        <v>0</v>
      </c>
      <c r="E3190" t="b">
        <v>0</v>
      </c>
    </row>
    <row r="3191" spans="1:5" x14ac:dyDescent="0.3">
      <c r="A3191" t="s">
        <v>5114</v>
      </c>
      <c r="B3191">
        <v>1</v>
      </c>
      <c r="C3191">
        <v>29</v>
      </c>
      <c r="D3191">
        <v>1</v>
      </c>
      <c r="E3191" t="b">
        <v>0</v>
      </c>
    </row>
    <row r="3192" spans="1:5" x14ac:dyDescent="0.3">
      <c r="A3192" t="s">
        <v>5115</v>
      </c>
      <c r="B3192">
        <v>1</v>
      </c>
      <c r="C3192">
        <v>59</v>
      </c>
      <c r="D3192">
        <v>0</v>
      </c>
      <c r="E3192" t="b">
        <v>0</v>
      </c>
    </row>
    <row r="3193" spans="1:5" x14ac:dyDescent="0.3">
      <c r="A3193" t="s">
        <v>5116</v>
      </c>
      <c r="B3193">
        <v>1</v>
      </c>
      <c r="C3193">
        <v>477</v>
      </c>
      <c r="D3193">
        <v>0</v>
      </c>
      <c r="E3193" t="b">
        <v>0</v>
      </c>
    </row>
    <row r="3194" spans="1:5" x14ac:dyDescent="0.3">
      <c r="A3194" t="s">
        <v>1882</v>
      </c>
      <c r="B3194">
        <v>1</v>
      </c>
      <c r="C3194">
        <v>136</v>
      </c>
      <c r="D3194">
        <v>3</v>
      </c>
      <c r="E3194" t="b">
        <v>0</v>
      </c>
    </row>
    <row r="3195" spans="1:5" x14ac:dyDescent="0.3">
      <c r="A3195" t="s">
        <v>5117</v>
      </c>
      <c r="B3195">
        <v>1</v>
      </c>
      <c r="C3195">
        <v>17</v>
      </c>
      <c r="D3195">
        <v>0</v>
      </c>
      <c r="E3195" t="b">
        <v>0</v>
      </c>
    </row>
    <row r="3196" spans="1:5" x14ac:dyDescent="0.3">
      <c r="A3196" t="s">
        <v>5118</v>
      </c>
      <c r="B3196">
        <v>1</v>
      </c>
      <c r="C3196">
        <v>31</v>
      </c>
      <c r="D3196">
        <v>0</v>
      </c>
      <c r="E3196" t="b">
        <v>0</v>
      </c>
    </row>
    <row r="3197" spans="1:5" x14ac:dyDescent="0.3">
      <c r="A3197" t="s">
        <v>5119</v>
      </c>
      <c r="B3197">
        <v>1</v>
      </c>
      <c r="C3197">
        <v>21</v>
      </c>
      <c r="D3197">
        <v>0</v>
      </c>
      <c r="E3197" t="b">
        <v>0</v>
      </c>
    </row>
    <row r="3198" spans="1:5" x14ac:dyDescent="0.3">
      <c r="A3198" t="s">
        <v>5120</v>
      </c>
      <c r="B3198">
        <v>1</v>
      </c>
      <c r="C3198">
        <v>52</v>
      </c>
      <c r="D3198">
        <v>0</v>
      </c>
      <c r="E3198" t="b">
        <v>0</v>
      </c>
    </row>
    <row r="3199" spans="1:5" x14ac:dyDescent="0.3">
      <c r="A3199" t="s">
        <v>5121</v>
      </c>
      <c r="B3199">
        <v>1</v>
      </c>
      <c r="C3199">
        <v>34</v>
      </c>
      <c r="D3199">
        <v>5</v>
      </c>
      <c r="E3199" t="b">
        <v>0</v>
      </c>
    </row>
    <row r="3200" spans="1:5" x14ac:dyDescent="0.3">
      <c r="A3200" t="s">
        <v>5122</v>
      </c>
      <c r="B3200">
        <v>2</v>
      </c>
      <c r="C3200">
        <v>593.5</v>
      </c>
      <c r="D3200">
        <v>1.5</v>
      </c>
      <c r="E3200" t="b">
        <v>0</v>
      </c>
    </row>
    <row r="3201" spans="1:5" x14ac:dyDescent="0.3">
      <c r="A3201" t="s">
        <v>5123</v>
      </c>
      <c r="B3201">
        <v>2</v>
      </c>
      <c r="C3201">
        <v>273.5</v>
      </c>
      <c r="D3201">
        <v>0.5</v>
      </c>
      <c r="E3201" t="b">
        <v>0</v>
      </c>
    </row>
    <row r="3202" spans="1:5" x14ac:dyDescent="0.3">
      <c r="A3202" t="s">
        <v>1883</v>
      </c>
      <c r="B3202">
        <v>1</v>
      </c>
      <c r="C3202">
        <v>111</v>
      </c>
      <c r="D3202">
        <v>0</v>
      </c>
      <c r="E3202" t="b">
        <v>0</v>
      </c>
    </row>
    <row r="3203" spans="1:5" x14ac:dyDescent="0.3">
      <c r="A3203" t="s">
        <v>5124</v>
      </c>
      <c r="B3203">
        <v>1</v>
      </c>
      <c r="C3203">
        <v>49</v>
      </c>
      <c r="D3203">
        <v>4</v>
      </c>
      <c r="E3203" t="b">
        <v>0</v>
      </c>
    </row>
    <row r="3204" spans="1:5" x14ac:dyDescent="0.3">
      <c r="A3204" t="s">
        <v>5125</v>
      </c>
      <c r="B3204">
        <v>1</v>
      </c>
      <c r="C3204">
        <v>69</v>
      </c>
      <c r="D3204">
        <v>4</v>
      </c>
      <c r="E3204" t="b">
        <v>0</v>
      </c>
    </row>
    <row r="3205" spans="1:5" x14ac:dyDescent="0.3">
      <c r="A3205" t="s">
        <v>5126</v>
      </c>
      <c r="B3205">
        <v>1</v>
      </c>
      <c r="C3205">
        <v>127</v>
      </c>
      <c r="D3205">
        <v>0</v>
      </c>
      <c r="E3205" t="b">
        <v>0</v>
      </c>
    </row>
    <row r="3206" spans="1:5" x14ac:dyDescent="0.3">
      <c r="A3206" t="s">
        <v>5127</v>
      </c>
      <c r="B3206">
        <v>1</v>
      </c>
      <c r="C3206">
        <v>70</v>
      </c>
      <c r="D3206">
        <v>5</v>
      </c>
      <c r="E3206" t="b">
        <v>0</v>
      </c>
    </row>
    <row r="3207" spans="1:5" x14ac:dyDescent="0.3">
      <c r="A3207" t="s">
        <v>5128</v>
      </c>
      <c r="B3207">
        <v>1</v>
      </c>
      <c r="C3207">
        <v>277</v>
      </c>
      <c r="D3207">
        <v>3</v>
      </c>
      <c r="E3207" t="b">
        <v>0</v>
      </c>
    </row>
    <row r="3208" spans="1:5" x14ac:dyDescent="0.3">
      <c r="A3208" t="s">
        <v>5129</v>
      </c>
      <c r="B3208">
        <v>1</v>
      </c>
      <c r="C3208">
        <v>43</v>
      </c>
      <c r="D3208">
        <v>1</v>
      </c>
      <c r="E3208" t="b">
        <v>0</v>
      </c>
    </row>
    <row r="3209" spans="1:5" x14ac:dyDescent="0.3">
      <c r="A3209" t="s">
        <v>5130</v>
      </c>
      <c r="B3209">
        <v>2</v>
      </c>
      <c r="C3209">
        <v>134</v>
      </c>
      <c r="D3209">
        <v>1.5</v>
      </c>
      <c r="E3209" t="b">
        <v>0</v>
      </c>
    </row>
    <row r="3210" spans="1:5" x14ac:dyDescent="0.3">
      <c r="A3210" t="s">
        <v>5131</v>
      </c>
      <c r="B3210">
        <v>1</v>
      </c>
      <c r="C3210">
        <v>28</v>
      </c>
      <c r="D3210">
        <v>5</v>
      </c>
      <c r="E3210" t="b">
        <v>0</v>
      </c>
    </row>
    <row r="3211" spans="1:5" x14ac:dyDescent="0.3">
      <c r="A3211" t="s">
        <v>5132</v>
      </c>
      <c r="B3211">
        <v>1</v>
      </c>
      <c r="C3211">
        <v>95</v>
      </c>
      <c r="D3211">
        <v>0</v>
      </c>
      <c r="E3211" t="b">
        <v>0</v>
      </c>
    </row>
    <row r="3212" spans="1:5" x14ac:dyDescent="0.3">
      <c r="A3212" t="s">
        <v>1884</v>
      </c>
      <c r="B3212">
        <v>1</v>
      </c>
      <c r="C3212">
        <v>36</v>
      </c>
      <c r="D3212">
        <v>0</v>
      </c>
      <c r="E3212" t="b">
        <v>0</v>
      </c>
    </row>
    <row r="3213" spans="1:5" x14ac:dyDescent="0.3">
      <c r="A3213" t="s">
        <v>5133</v>
      </c>
      <c r="B3213">
        <v>1</v>
      </c>
      <c r="C3213">
        <v>408</v>
      </c>
      <c r="D3213">
        <v>2</v>
      </c>
      <c r="E3213" t="b">
        <v>0</v>
      </c>
    </row>
    <row r="3214" spans="1:5" x14ac:dyDescent="0.3">
      <c r="A3214" t="s">
        <v>5134</v>
      </c>
      <c r="B3214">
        <v>1</v>
      </c>
      <c r="C3214">
        <v>30</v>
      </c>
      <c r="D3214">
        <v>1</v>
      </c>
      <c r="E3214" t="b">
        <v>0</v>
      </c>
    </row>
    <row r="3215" spans="1:5" x14ac:dyDescent="0.3">
      <c r="A3215" t="s">
        <v>5135</v>
      </c>
      <c r="B3215">
        <v>1</v>
      </c>
      <c r="C3215">
        <v>104</v>
      </c>
      <c r="D3215">
        <v>2</v>
      </c>
      <c r="E3215" t="b">
        <v>0</v>
      </c>
    </row>
    <row r="3216" spans="1:5" x14ac:dyDescent="0.3">
      <c r="A3216" t="s">
        <v>5136</v>
      </c>
      <c r="B3216">
        <v>1</v>
      </c>
      <c r="C3216">
        <v>180</v>
      </c>
      <c r="D3216">
        <v>0</v>
      </c>
      <c r="E3216" t="b">
        <v>0</v>
      </c>
    </row>
    <row r="3217" spans="1:5" x14ac:dyDescent="0.3">
      <c r="A3217" t="s">
        <v>5137</v>
      </c>
      <c r="B3217">
        <v>1</v>
      </c>
      <c r="C3217">
        <v>28</v>
      </c>
      <c r="D3217">
        <v>0</v>
      </c>
      <c r="E3217" t="b">
        <v>0</v>
      </c>
    </row>
    <row r="3218" spans="1:5" x14ac:dyDescent="0.3">
      <c r="A3218" t="s">
        <v>5138</v>
      </c>
      <c r="B3218">
        <v>1</v>
      </c>
      <c r="C3218">
        <v>28</v>
      </c>
      <c r="D3218">
        <v>0</v>
      </c>
      <c r="E3218" t="b">
        <v>0</v>
      </c>
    </row>
    <row r="3219" spans="1:5" x14ac:dyDescent="0.3">
      <c r="A3219" t="s">
        <v>5139</v>
      </c>
      <c r="B3219">
        <v>1</v>
      </c>
      <c r="C3219">
        <v>20</v>
      </c>
      <c r="D3219">
        <v>0</v>
      </c>
      <c r="E3219" t="b">
        <v>0</v>
      </c>
    </row>
    <row r="3220" spans="1:5" x14ac:dyDescent="0.3">
      <c r="A3220" t="s">
        <v>5140</v>
      </c>
      <c r="B3220">
        <v>1</v>
      </c>
      <c r="C3220">
        <v>58</v>
      </c>
      <c r="D3220">
        <v>0</v>
      </c>
      <c r="E3220" t="b">
        <v>0</v>
      </c>
    </row>
    <row r="3221" spans="1:5" x14ac:dyDescent="0.3">
      <c r="A3221" t="s">
        <v>5141</v>
      </c>
      <c r="B3221">
        <v>1</v>
      </c>
      <c r="C3221">
        <v>36</v>
      </c>
      <c r="D3221">
        <v>0</v>
      </c>
      <c r="E3221" t="b">
        <v>0</v>
      </c>
    </row>
    <row r="3222" spans="1:5" x14ac:dyDescent="0.3">
      <c r="A3222" t="s">
        <v>5142</v>
      </c>
      <c r="B3222">
        <v>2</v>
      </c>
      <c r="C3222">
        <v>195.5</v>
      </c>
      <c r="D3222">
        <v>1.5</v>
      </c>
      <c r="E3222" t="b">
        <v>0</v>
      </c>
    </row>
    <row r="3223" spans="1:5" x14ac:dyDescent="0.3">
      <c r="A3223" t="s">
        <v>5143</v>
      </c>
      <c r="B3223">
        <v>1</v>
      </c>
      <c r="C3223">
        <v>52</v>
      </c>
      <c r="D3223">
        <v>3</v>
      </c>
      <c r="E3223" t="b">
        <v>0</v>
      </c>
    </row>
    <row r="3224" spans="1:5" x14ac:dyDescent="0.3">
      <c r="A3224" t="s">
        <v>5144</v>
      </c>
      <c r="B3224">
        <v>1</v>
      </c>
      <c r="C3224">
        <v>170</v>
      </c>
      <c r="D3224">
        <v>1</v>
      </c>
      <c r="E3224" t="b">
        <v>0</v>
      </c>
    </row>
    <row r="3225" spans="1:5" x14ac:dyDescent="0.3">
      <c r="A3225" t="s">
        <v>5145</v>
      </c>
      <c r="B3225">
        <v>1</v>
      </c>
      <c r="C3225">
        <v>106</v>
      </c>
      <c r="D3225">
        <v>3</v>
      </c>
      <c r="E3225" t="b">
        <v>0</v>
      </c>
    </row>
    <row r="3226" spans="1:5" x14ac:dyDescent="0.3">
      <c r="A3226" t="s">
        <v>5146</v>
      </c>
      <c r="B3226">
        <v>1</v>
      </c>
      <c r="C3226">
        <v>45</v>
      </c>
      <c r="D3226">
        <v>1</v>
      </c>
      <c r="E3226" t="b">
        <v>0</v>
      </c>
    </row>
    <row r="3227" spans="1:5" x14ac:dyDescent="0.3">
      <c r="A3227" t="s">
        <v>5147</v>
      </c>
      <c r="B3227">
        <v>1</v>
      </c>
      <c r="C3227">
        <v>26</v>
      </c>
      <c r="D3227">
        <v>0</v>
      </c>
      <c r="E3227" t="b">
        <v>0</v>
      </c>
    </row>
    <row r="3228" spans="1:5" x14ac:dyDescent="0.3">
      <c r="A3228" t="s">
        <v>5148</v>
      </c>
      <c r="B3228">
        <v>1</v>
      </c>
      <c r="C3228">
        <v>69</v>
      </c>
      <c r="D3228">
        <v>5</v>
      </c>
      <c r="E3228" t="b">
        <v>0</v>
      </c>
    </row>
    <row r="3229" spans="1:5" x14ac:dyDescent="0.3">
      <c r="A3229" t="s">
        <v>5149</v>
      </c>
      <c r="B3229">
        <v>1</v>
      </c>
      <c r="C3229">
        <v>40</v>
      </c>
      <c r="D3229">
        <v>0</v>
      </c>
      <c r="E3229" t="b">
        <v>0</v>
      </c>
    </row>
    <row r="3230" spans="1:5" x14ac:dyDescent="0.3">
      <c r="A3230" t="s">
        <v>5150</v>
      </c>
      <c r="B3230">
        <v>2</v>
      </c>
      <c r="C3230">
        <v>156</v>
      </c>
      <c r="D3230">
        <v>2</v>
      </c>
      <c r="E3230" t="b">
        <v>0</v>
      </c>
    </row>
    <row r="3231" spans="1:5" x14ac:dyDescent="0.3">
      <c r="A3231" t="s">
        <v>5151</v>
      </c>
      <c r="B3231">
        <v>1</v>
      </c>
      <c r="C3231">
        <v>20</v>
      </c>
      <c r="D3231">
        <v>0</v>
      </c>
      <c r="E3231" t="b">
        <v>0</v>
      </c>
    </row>
    <row r="3232" spans="1:5" x14ac:dyDescent="0.3">
      <c r="A3232" t="s">
        <v>5152</v>
      </c>
      <c r="B3232">
        <v>2</v>
      </c>
      <c r="C3232">
        <v>39.5</v>
      </c>
      <c r="D3232">
        <v>0.5</v>
      </c>
      <c r="E3232" t="b">
        <v>0</v>
      </c>
    </row>
    <row r="3233" spans="1:5" x14ac:dyDescent="0.3">
      <c r="A3233" t="s">
        <v>5153</v>
      </c>
      <c r="B3233">
        <v>1</v>
      </c>
      <c r="C3233">
        <v>67</v>
      </c>
      <c r="D3233">
        <v>0</v>
      </c>
      <c r="E3233" t="b">
        <v>0</v>
      </c>
    </row>
    <row r="3234" spans="1:5" x14ac:dyDescent="0.3">
      <c r="A3234" t="s">
        <v>5154</v>
      </c>
      <c r="B3234">
        <v>1</v>
      </c>
      <c r="C3234">
        <v>106</v>
      </c>
      <c r="D3234">
        <v>4</v>
      </c>
      <c r="E3234" t="b">
        <v>0</v>
      </c>
    </row>
    <row r="3235" spans="1:5" x14ac:dyDescent="0.3">
      <c r="A3235" t="s">
        <v>5155</v>
      </c>
      <c r="B3235">
        <v>1</v>
      </c>
      <c r="C3235">
        <v>79</v>
      </c>
      <c r="D3235">
        <v>0</v>
      </c>
      <c r="E3235" t="b">
        <v>0</v>
      </c>
    </row>
    <row r="3236" spans="1:5" x14ac:dyDescent="0.3">
      <c r="A3236" t="s">
        <v>5156</v>
      </c>
      <c r="B3236">
        <v>1</v>
      </c>
      <c r="C3236">
        <v>65</v>
      </c>
      <c r="D3236">
        <v>0</v>
      </c>
      <c r="E3236" t="b">
        <v>0</v>
      </c>
    </row>
    <row r="3237" spans="1:5" x14ac:dyDescent="0.3">
      <c r="A3237" t="s">
        <v>5157</v>
      </c>
      <c r="B3237">
        <v>1</v>
      </c>
      <c r="C3237">
        <v>46</v>
      </c>
      <c r="D3237">
        <v>1</v>
      </c>
      <c r="E3237" t="b">
        <v>0</v>
      </c>
    </row>
    <row r="3238" spans="1:5" x14ac:dyDescent="0.3">
      <c r="A3238" t="s">
        <v>5158</v>
      </c>
      <c r="B3238">
        <v>1</v>
      </c>
      <c r="C3238">
        <v>59</v>
      </c>
      <c r="D3238">
        <v>0</v>
      </c>
      <c r="E3238" t="b">
        <v>0</v>
      </c>
    </row>
    <row r="3239" spans="1:5" x14ac:dyDescent="0.3">
      <c r="A3239" t="s">
        <v>5159</v>
      </c>
      <c r="B3239">
        <v>1</v>
      </c>
      <c r="C3239">
        <v>125</v>
      </c>
      <c r="D3239">
        <v>2</v>
      </c>
      <c r="E3239" t="b">
        <v>0</v>
      </c>
    </row>
    <row r="3240" spans="1:5" x14ac:dyDescent="0.3">
      <c r="A3240" t="s">
        <v>5160</v>
      </c>
      <c r="B3240">
        <v>1</v>
      </c>
      <c r="C3240">
        <v>156</v>
      </c>
      <c r="D3240">
        <v>2</v>
      </c>
      <c r="E3240" t="b">
        <v>0</v>
      </c>
    </row>
    <row r="3241" spans="1:5" x14ac:dyDescent="0.3">
      <c r="A3241" t="s">
        <v>1885</v>
      </c>
      <c r="B3241">
        <v>1</v>
      </c>
      <c r="C3241">
        <v>30</v>
      </c>
      <c r="D3241">
        <v>0</v>
      </c>
      <c r="E3241" t="b">
        <v>0</v>
      </c>
    </row>
    <row r="3242" spans="1:5" x14ac:dyDescent="0.3">
      <c r="A3242" t="s">
        <v>5161</v>
      </c>
      <c r="B3242">
        <v>1</v>
      </c>
      <c r="C3242">
        <v>415</v>
      </c>
      <c r="D3242">
        <v>2</v>
      </c>
      <c r="E3242" t="b">
        <v>0</v>
      </c>
    </row>
    <row r="3243" spans="1:5" x14ac:dyDescent="0.3">
      <c r="A3243" t="s">
        <v>5162</v>
      </c>
      <c r="B3243">
        <v>1</v>
      </c>
      <c r="C3243">
        <v>18</v>
      </c>
      <c r="D3243">
        <v>0</v>
      </c>
      <c r="E3243" t="b">
        <v>0</v>
      </c>
    </row>
    <row r="3244" spans="1:5" x14ac:dyDescent="0.3">
      <c r="A3244" t="s">
        <v>5163</v>
      </c>
      <c r="B3244">
        <v>1</v>
      </c>
      <c r="C3244">
        <v>81</v>
      </c>
      <c r="D3244">
        <v>0</v>
      </c>
      <c r="E3244" t="b">
        <v>0</v>
      </c>
    </row>
    <row r="3245" spans="1:5" x14ac:dyDescent="0.3">
      <c r="A3245" t="s">
        <v>5164</v>
      </c>
      <c r="B3245">
        <v>1</v>
      </c>
      <c r="C3245">
        <v>21</v>
      </c>
      <c r="D3245">
        <v>0</v>
      </c>
      <c r="E3245" t="b">
        <v>0</v>
      </c>
    </row>
    <row r="3246" spans="1:5" x14ac:dyDescent="0.3">
      <c r="A3246" t="s">
        <v>5165</v>
      </c>
      <c r="B3246">
        <v>1</v>
      </c>
      <c r="C3246">
        <v>329</v>
      </c>
      <c r="D3246">
        <v>3</v>
      </c>
      <c r="E3246" t="b">
        <v>0</v>
      </c>
    </row>
    <row r="3247" spans="1:5" x14ac:dyDescent="0.3">
      <c r="A3247" t="s">
        <v>308</v>
      </c>
      <c r="B3247">
        <v>1</v>
      </c>
      <c r="C3247">
        <v>112</v>
      </c>
      <c r="D3247">
        <v>2</v>
      </c>
      <c r="E3247" t="b">
        <v>0</v>
      </c>
    </row>
    <row r="3248" spans="1:5" x14ac:dyDescent="0.3">
      <c r="A3248" t="s">
        <v>5166</v>
      </c>
      <c r="B3248">
        <v>1</v>
      </c>
      <c r="C3248">
        <v>96</v>
      </c>
      <c r="D3248">
        <v>0</v>
      </c>
      <c r="E3248" t="b">
        <v>0</v>
      </c>
    </row>
    <row r="3249" spans="1:5" x14ac:dyDescent="0.3">
      <c r="A3249" t="s">
        <v>309</v>
      </c>
      <c r="B3249">
        <v>1</v>
      </c>
      <c r="C3249">
        <v>18</v>
      </c>
      <c r="D3249">
        <v>0</v>
      </c>
      <c r="E3249" t="b">
        <v>0</v>
      </c>
    </row>
    <row r="3250" spans="1:5" x14ac:dyDescent="0.3">
      <c r="A3250" t="s">
        <v>5167</v>
      </c>
      <c r="B3250">
        <v>1</v>
      </c>
      <c r="C3250">
        <v>24</v>
      </c>
      <c r="D3250">
        <v>0</v>
      </c>
      <c r="E3250" t="b">
        <v>0</v>
      </c>
    </row>
    <row r="3251" spans="1:5" x14ac:dyDescent="0.3">
      <c r="A3251" t="s">
        <v>5168</v>
      </c>
      <c r="B3251">
        <v>1</v>
      </c>
      <c r="C3251">
        <v>62</v>
      </c>
      <c r="D3251">
        <v>0</v>
      </c>
      <c r="E3251" t="b">
        <v>0</v>
      </c>
    </row>
    <row r="3252" spans="1:5" x14ac:dyDescent="0.3">
      <c r="A3252" t="s">
        <v>1886</v>
      </c>
      <c r="B3252">
        <v>1</v>
      </c>
      <c r="C3252">
        <v>175</v>
      </c>
      <c r="D3252">
        <v>2</v>
      </c>
      <c r="E3252" t="b">
        <v>0</v>
      </c>
    </row>
    <row r="3253" spans="1:5" x14ac:dyDescent="0.3">
      <c r="A3253" t="s">
        <v>1887</v>
      </c>
      <c r="B3253">
        <v>1</v>
      </c>
      <c r="C3253">
        <v>346</v>
      </c>
      <c r="D3253">
        <v>3</v>
      </c>
      <c r="E3253" t="b">
        <v>0</v>
      </c>
    </row>
    <row r="3254" spans="1:5" x14ac:dyDescent="0.3">
      <c r="A3254" t="s">
        <v>5169</v>
      </c>
      <c r="B3254">
        <v>1</v>
      </c>
      <c r="C3254">
        <v>34</v>
      </c>
      <c r="D3254">
        <v>0</v>
      </c>
      <c r="E3254" t="b">
        <v>0</v>
      </c>
    </row>
    <row r="3255" spans="1:5" x14ac:dyDescent="0.3">
      <c r="A3255" t="s">
        <v>5170</v>
      </c>
      <c r="B3255">
        <v>1</v>
      </c>
      <c r="C3255">
        <v>382</v>
      </c>
      <c r="D3255">
        <v>5</v>
      </c>
      <c r="E3255" t="b">
        <v>0</v>
      </c>
    </row>
    <row r="3256" spans="1:5" x14ac:dyDescent="0.3">
      <c r="A3256" t="s">
        <v>5171</v>
      </c>
      <c r="B3256">
        <v>3</v>
      </c>
      <c r="C3256">
        <v>306.66666666666669</v>
      </c>
      <c r="D3256">
        <v>3</v>
      </c>
      <c r="E3256" t="b">
        <v>0</v>
      </c>
    </row>
    <row r="3257" spans="1:5" x14ac:dyDescent="0.3">
      <c r="A3257" t="s">
        <v>5172</v>
      </c>
      <c r="B3257">
        <v>1</v>
      </c>
      <c r="C3257">
        <v>74</v>
      </c>
      <c r="D3257">
        <v>2</v>
      </c>
      <c r="E3257" t="b">
        <v>0</v>
      </c>
    </row>
    <row r="3258" spans="1:5" x14ac:dyDescent="0.3">
      <c r="A3258" t="s">
        <v>310</v>
      </c>
      <c r="B3258">
        <v>2</v>
      </c>
      <c r="C3258">
        <v>102</v>
      </c>
      <c r="D3258">
        <v>3</v>
      </c>
      <c r="E3258" t="b">
        <v>0</v>
      </c>
    </row>
    <row r="3259" spans="1:5" x14ac:dyDescent="0.3">
      <c r="A3259" t="s">
        <v>5173</v>
      </c>
      <c r="B3259">
        <v>2</v>
      </c>
      <c r="C3259">
        <v>228</v>
      </c>
      <c r="D3259">
        <v>1.5</v>
      </c>
      <c r="E3259" t="b">
        <v>0</v>
      </c>
    </row>
    <row r="3260" spans="1:5" x14ac:dyDescent="0.3">
      <c r="A3260" t="s">
        <v>5174</v>
      </c>
      <c r="B3260">
        <v>1</v>
      </c>
      <c r="C3260">
        <v>261</v>
      </c>
      <c r="D3260">
        <v>3</v>
      </c>
      <c r="E3260" t="b">
        <v>0</v>
      </c>
    </row>
    <row r="3261" spans="1:5" x14ac:dyDescent="0.3">
      <c r="A3261" t="s">
        <v>5175</v>
      </c>
      <c r="B3261">
        <v>1</v>
      </c>
      <c r="C3261">
        <v>23</v>
      </c>
      <c r="D3261">
        <v>0</v>
      </c>
      <c r="E3261" t="b">
        <v>0</v>
      </c>
    </row>
    <row r="3262" spans="1:5" x14ac:dyDescent="0.3">
      <c r="A3262" t="s">
        <v>5176</v>
      </c>
      <c r="B3262">
        <v>1</v>
      </c>
      <c r="C3262">
        <v>52</v>
      </c>
      <c r="D3262">
        <v>5</v>
      </c>
      <c r="E3262" t="b">
        <v>0</v>
      </c>
    </row>
    <row r="3263" spans="1:5" x14ac:dyDescent="0.3">
      <c r="A3263" t="s">
        <v>5177</v>
      </c>
      <c r="B3263">
        <v>1</v>
      </c>
      <c r="C3263">
        <v>229</v>
      </c>
      <c r="D3263">
        <v>5</v>
      </c>
      <c r="E3263" t="b">
        <v>0</v>
      </c>
    </row>
    <row r="3264" spans="1:5" x14ac:dyDescent="0.3">
      <c r="A3264" t="s">
        <v>5178</v>
      </c>
      <c r="B3264">
        <v>1</v>
      </c>
      <c r="C3264">
        <v>43</v>
      </c>
      <c r="D3264">
        <v>2</v>
      </c>
      <c r="E3264" t="b">
        <v>0</v>
      </c>
    </row>
    <row r="3265" spans="1:5" x14ac:dyDescent="0.3">
      <c r="A3265" t="s">
        <v>5179</v>
      </c>
      <c r="B3265">
        <v>1</v>
      </c>
      <c r="C3265">
        <v>38</v>
      </c>
      <c r="D3265">
        <v>0</v>
      </c>
      <c r="E3265" t="b">
        <v>0</v>
      </c>
    </row>
    <row r="3266" spans="1:5" x14ac:dyDescent="0.3">
      <c r="A3266" t="s">
        <v>5180</v>
      </c>
      <c r="B3266">
        <v>1</v>
      </c>
      <c r="C3266">
        <v>67</v>
      </c>
      <c r="D3266">
        <v>0</v>
      </c>
      <c r="E3266" t="b">
        <v>0</v>
      </c>
    </row>
    <row r="3267" spans="1:5" x14ac:dyDescent="0.3">
      <c r="A3267" t="s">
        <v>5181</v>
      </c>
      <c r="B3267">
        <v>2</v>
      </c>
      <c r="C3267">
        <v>49</v>
      </c>
      <c r="D3267">
        <v>1</v>
      </c>
      <c r="E3267" t="b">
        <v>0</v>
      </c>
    </row>
    <row r="3268" spans="1:5" x14ac:dyDescent="0.3">
      <c r="A3268" t="s">
        <v>5182</v>
      </c>
      <c r="B3268">
        <v>1</v>
      </c>
      <c r="C3268">
        <v>162</v>
      </c>
      <c r="D3268">
        <v>1</v>
      </c>
      <c r="E3268" t="b">
        <v>0</v>
      </c>
    </row>
    <row r="3269" spans="1:5" x14ac:dyDescent="0.3">
      <c r="A3269" t="s">
        <v>311</v>
      </c>
      <c r="B3269">
        <v>1</v>
      </c>
      <c r="C3269">
        <v>27</v>
      </c>
      <c r="D3269">
        <v>0</v>
      </c>
      <c r="E3269" t="b">
        <v>0</v>
      </c>
    </row>
    <row r="3270" spans="1:5" x14ac:dyDescent="0.3">
      <c r="A3270" t="s">
        <v>5183</v>
      </c>
      <c r="B3270">
        <v>1</v>
      </c>
      <c r="C3270">
        <v>45</v>
      </c>
      <c r="D3270">
        <v>0</v>
      </c>
      <c r="E3270" t="b">
        <v>0</v>
      </c>
    </row>
    <row r="3271" spans="1:5" x14ac:dyDescent="0.3">
      <c r="A3271" t="s">
        <v>1888</v>
      </c>
      <c r="B3271">
        <v>1</v>
      </c>
      <c r="C3271">
        <v>120</v>
      </c>
      <c r="D3271">
        <v>1</v>
      </c>
      <c r="E3271" t="b">
        <v>0</v>
      </c>
    </row>
    <row r="3272" spans="1:5" x14ac:dyDescent="0.3">
      <c r="A3272" t="s">
        <v>5184</v>
      </c>
      <c r="B3272">
        <v>1</v>
      </c>
      <c r="C3272">
        <v>38</v>
      </c>
      <c r="D3272">
        <v>0</v>
      </c>
      <c r="E3272" t="b">
        <v>0</v>
      </c>
    </row>
    <row r="3273" spans="1:5" x14ac:dyDescent="0.3">
      <c r="A3273" t="s">
        <v>5185</v>
      </c>
      <c r="B3273">
        <v>1</v>
      </c>
      <c r="C3273">
        <v>240</v>
      </c>
      <c r="D3273">
        <v>0</v>
      </c>
      <c r="E3273" t="b">
        <v>0</v>
      </c>
    </row>
    <row r="3274" spans="1:5" x14ac:dyDescent="0.3">
      <c r="A3274" t="s">
        <v>5186</v>
      </c>
      <c r="B3274">
        <v>1</v>
      </c>
      <c r="C3274">
        <v>136</v>
      </c>
      <c r="D3274">
        <v>0</v>
      </c>
      <c r="E3274" t="b">
        <v>0</v>
      </c>
    </row>
    <row r="3275" spans="1:5" x14ac:dyDescent="0.3">
      <c r="A3275" t="s">
        <v>312</v>
      </c>
      <c r="B3275">
        <v>1</v>
      </c>
      <c r="C3275">
        <v>39</v>
      </c>
      <c r="D3275">
        <v>1</v>
      </c>
      <c r="E3275" t="b">
        <v>0</v>
      </c>
    </row>
    <row r="3276" spans="1:5" x14ac:dyDescent="0.3">
      <c r="A3276" t="s">
        <v>313</v>
      </c>
      <c r="B3276">
        <v>1</v>
      </c>
      <c r="C3276">
        <v>85</v>
      </c>
      <c r="D3276">
        <v>3</v>
      </c>
      <c r="E3276" t="b">
        <v>0</v>
      </c>
    </row>
    <row r="3277" spans="1:5" x14ac:dyDescent="0.3">
      <c r="A3277" t="s">
        <v>5187</v>
      </c>
      <c r="B3277">
        <v>1</v>
      </c>
      <c r="C3277">
        <v>328</v>
      </c>
      <c r="D3277">
        <v>3</v>
      </c>
      <c r="E3277" t="b">
        <v>0</v>
      </c>
    </row>
    <row r="3278" spans="1:5" x14ac:dyDescent="0.3">
      <c r="A3278" t="s">
        <v>5188</v>
      </c>
      <c r="B3278">
        <v>1</v>
      </c>
      <c r="C3278">
        <v>105</v>
      </c>
      <c r="D3278">
        <v>0</v>
      </c>
      <c r="E3278" t="b">
        <v>0</v>
      </c>
    </row>
    <row r="3279" spans="1:5" x14ac:dyDescent="0.3">
      <c r="A3279" t="s">
        <v>5189</v>
      </c>
      <c r="B3279">
        <v>1</v>
      </c>
      <c r="C3279">
        <v>95</v>
      </c>
      <c r="D3279">
        <v>2</v>
      </c>
      <c r="E3279" t="b">
        <v>0</v>
      </c>
    </row>
    <row r="3280" spans="1:5" x14ac:dyDescent="0.3">
      <c r="A3280" t="s">
        <v>5190</v>
      </c>
      <c r="B3280">
        <v>1</v>
      </c>
      <c r="C3280">
        <v>28</v>
      </c>
      <c r="D3280">
        <v>0</v>
      </c>
      <c r="E3280" t="b">
        <v>0</v>
      </c>
    </row>
    <row r="3281" spans="1:5" x14ac:dyDescent="0.3">
      <c r="A3281" t="s">
        <v>5191</v>
      </c>
      <c r="B3281">
        <v>1</v>
      </c>
      <c r="C3281">
        <v>58</v>
      </c>
      <c r="D3281">
        <v>0</v>
      </c>
      <c r="E3281" t="b">
        <v>0</v>
      </c>
    </row>
    <row r="3282" spans="1:5" x14ac:dyDescent="0.3">
      <c r="A3282" t="s">
        <v>5192</v>
      </c>
      <c r="B3282">
        <v>1</v>
      </c>
      <c r="C3282">
        <v>48</v>
      </c>
      <c r="D3282">
        <v>5</v>
      </c>
      <c r="E3282" t="b">
        <v>0</v>
      </c>
    </row>
    <row r="3283" spans="1:5" x14ac:dyDescent="0.3">
      <c r="A3283" t="s">
        <v>5193</v>
      </c>
      <c r="B3283">
        <v>4</v>
      </c>
      <c r="C3283">
        <v>519</v>
      </c>
      <c r="D3283">
        <v>0.5</v>
      </c>
      <c r="E3283" t="b">
        <v>0</v>
      </c>
    </row>
    <row r="3284" spans="1:5" x14ac:dyDescent="0.3">
      <c r="A3284" t="s">
        <v>5194</v>
      </c>
      <c r="B3284">
        <v>1</v>
      </c>
      <c r="C3284">
        <v>60</v>
      </c>
      <c r="D3284">
        <v>5</v>
      </c>
      <c r="E3284" t="b">
        <v>0</v>
      </c>
    </row>
    <row r="3285" spans="1:5" x14ac:dyDescent="0.3">
      <c r="A3285" t="s">
        <v>5195</v>
      </c>
      <c r="B3285">
        <v>1</v>
      </c>
      <c r="C3285">
        <v>361</v>
      </c>
      <c r="D3285">
        <v>3</v>
      </c>
      <c r="E3285" t="b">
        <v>0</v>
      </c>
    </row>
    <row r="3286" spans="1:5" x14ac:dyDescent="0.3">
      <c r="A3286" t="s">
        <v>5196</v>
      </c>
      <c r="B3286">
        <v>1</v>
      </c>
      <c r="C3286">
        <v>112</v>
      </c>
      <c r="D3286">
        <v>0</v>
      </c>
      <c r="E3286" t="b">
        <v>0</v>
      </c>
    </row>
    <row r="3287" spans="1:5" x14ac:dyDescent="0.3">
      <c r="A3287" t="s">
        <v>5197</v>
      </c>
      <c r="B3287">
        <v>1</v>
      </c>
      <c r="C3287">
        <v>41</v>
      </c>
      <c r="D3287">
        <v>1</v>
      </c>
      <c r="E3287" t="b">
        <v>0</v>
      </c>
    </row>
    <row r="3288" spans="1:5" x14ac:dyDescent="0.3">
      <c r="A3288" t="s">
        <v>5198</v>
      </c>
      <c r="B3288">
        <v>1</v>
      </c>
      <c r="C3288">
        <v>194</v>
      </c>
      <c r="D3288">
        <v>0</v>
      </c>
      <c r="E3288" t="b">
        <v>0</v>
      </c>
    </row>
    <row r="3289" spans="1:5" x14ac:dyDescent="0.3">
      <c r="A3289" t="s">
        <v>5199</v>
      </c>
      <c r="B3289">
        <v>1</v>
      </c>
      <c r="C3289">
        <v>66</v>
      </c>
      <c r="D3289">
        <v>0</v>
      </c>
      <c r="E3289" t="b">
        <v>0</v>
      </c>
    </row>
    <row r="3290" spans="1:5" x14ac:dyDescent="0.3">
      <c r="A3290" t="s">
        <v>5200</v>
      </c>
      <c r="B3290">
        <v>1</v>
      </c>
      <c r="C3290">
        <v>86</v>
      </c>
      <c r="D3290">
        <v>0</v>
      </c>
      <c r="E3290" t="b">
        <v>0</v>
      </c>
    </row>
    <row r="3291" spans="1:5" x14ac:dyDescent="0.3">
      <c r="A3291" t="s">
        <v>5201</v>
      </c>
      <c r="B3291">
        <v>1</v>
      </c>
      <c r="C3291">
        <v>135</v>
      </c>
      <c r="D3291">
        <v>0</v>
      </c>
      <c r="E3291" t="b">
        <v>0</v>
      </c>
    </row>
    <row r="3292" spans="1:5" x14ac:dyDescent="0.3">
      <c r="A3292" t="s">
        <v>314</v>
      </c>
      <c r="B3292">
        <v>2</v>
      </c>
      <c r="C3292">
        <v>89</v>
      </c>
      <c r="D3292">
        <v>0</v>
      </c>
      <c r="E3292" t="b">
        <v>0</v>
      </c>
    </row>
    <row r="3293" spans="1:5" x14ac:dyDescent="0.3">
      <c r="A3293" t="s">
        <v>5202</v>
      </c>
      <c r="B3293">
        <v>1</v>
      </c>
      <c r="C3293">
        <v>55</v>
      </c>
      <c r="D3293">
        <v>0</v>
      </c>
      <c r="E3293" t="b">
        <v>0</v>
      </c>
    </row>
    <row r="3294" spans="1:5" x14ac:dyDescent="0.3">
      <c r="A3294" t="s">
        <v>5203</v>
      </c>
      <c r="B3294">
        <v>1</v>
      </c>
      <c r="C3294">
        <v>219</v>
      </c>
      <c r="D3294">
        <v>0</v>
      </c>
      <c r="E3294" t="b">
        <v>0</v>
      </c>
    </row>
    <row r="3295" spans="1:5" x14ac:dyDescent="0.3">
      <c r="A3295" t="s">
        <v>5204</v>
      </c>
      <c r="B3295">
        <v>1</v>
      </c>
      <c r="C3295">
        <v>87</v>
      </c>
      <c r="D3295">
        <v>5</v>
      </c>
      <c r="E3295" t="b">
        <v>0</v>
      </c>
    </row>
    <row r="3296" spans="1:5" x14ac:dyDescent="0.3">
      <c r="A3296" t="s">
        <v>315</v>
      </c>
      <c r="B3296">
        <v>5</v>
      </c>
      <c r="C3296">
        <v>630.79999999999995</v>
      </c>
      <c r="D3296">
        <v>2.8</v>
      </c>
      <c r="E3296" t="b">
        <v>0</v>
      </c>
    </row>
    <row r="3297" spans="1:5" x14ac:dyDescent="0.3">
      <c r="A3297" t="s">
        <v>5205</v>
      </c>
      <c r="B3297">
        <v>1</v>
      </c>
      <c r="C3297">
        <v>504</v>
      </c>
      <c r="D3297">
        <v>4</v>
      </c>
      <c r="E3297" t="b">
        <v>0</v>
      </c>
    </row>
    <row r="3298" spans="1:5" x14ac:dyDescent="0.3">
      <c r="A3298" t="s">
        <v>316</v>
      </c>
      <c r="B3298">
        <v>2</v>
      </c>
      <c r="C3298">
        <v>47.5</v>
      </c>
      <c r="D3298">
        <v>3</v>
      </c>
      <c r="E3298" t="b">
        <v>0</v>
      </c>
    </row>
    <row r="3299" spans="1:5" x14ac:dyDescent="0.3">
      <c r="A3299" t="s">
        <v>5206</v>
      </c>
      <c r="B3299">
        <v>1</v>
      </c>
      <c r="C3299">
        <v>78</v>
      </c>
      <c r="D3299">
        <v>4</v>
      </c>
      <c r="E3299" t="b">
        <v>0</v>
      </c>
    </row>
    <row r="3300" spans="1:5" x14ac:dyDescent="0.3">
      <c r="A3300" t="s">
        <v>5207</v>
      </c>
      <c r="B3300">
        <v>1</v>
      </c>
      <c r="C3300">
        <v>41</v>
      </c>
      <c r="D3300">
        <v>2</v>
      </c>
      <c r="E3300" t="b">
        <v>0</v>
      </c>
    </row>
    <row r="3301" spans="1:5" x14ac:dyDescent="0.3">
      <c r="A3301" t="s">
        <v>5208</v>
      </c>
      <c r="B3301">
        <v>1</v>
      </c>
      <c r="C3301">
        <v>79</v>
      </c>
      <c r="D3301">
        <v>0</v>
      </c>
      <c r="E3301" t="b">
        <v>0</v>
      </c>
    </row>
    <row r="3302" spans="1:5" x14ac:dyDescent="0.3">
      <c r="A3302" t="s">
        <v>5209</v>
      </c>
      <c r="B3302">
        <v>1</v>
      </c>
      <c r="C3302">
        <v>165</v>
      </c>
      <c r="D3302">
        <v>0</v>
      </c>
      <c r="E3302" t="b">
        <v>0</v>
      </c>
    </row>
    <row r="3303" spans="1:5" x14ac:dyDescent="0.3">
      <c r="A3303" t="s">
        <v>5210</v>
      </c>
      <c r="B3303">
        <v>1</v>
      </c>
      <c r="C3303">
        <v>125</v>
      </c>
      <c r="D3303">
        <v>0</v>
      </c>
      <c r="E3303" t="b">
        <v>0</v>
      </c>
    </row>
    <row r="3304" spans="1:5" x14ac:dyDescent="0.3">
      <c r="A3304" t="s">
        <v>5211</v>
      </c>
      <c r="B3304">
        <v>1</v>
      </c>
      <c r="C3304">
        <v>149</v>
      </c>
      <c r="D3304">
        <v>2</v>
      </c>
      <c r="E3304" t="b">
        <v>0</v>
      </c>
    </row>
    <row r="3305" spans="1:5" x14ac:dyDescent="0.3">
      <c r="A3305" t="s">
        <v>5212</v>
      </c>
      <c r="B3305">
        <v>1</v>
      </c>
      <c r="C3305">
        <v>17</v>
      </c>
      <c r="D3305">
        <v>0</v>
      </c>
      <c r="E3305" t="b">
        <v>0</v>
      </c>
    </row>
    <row r="3306" spans="1:5" x14ac:dyDescent="0.3">
      <c r="A3306" t="s">
        <v>5213</v>
      </c>
      <c r="B3306">
        <v>1</v>
      </c>
      <c r="C3306">
        <v>79</v>
      </c>
      <c r="D3306">
        <v>3</v>
      </c>
      <c r="E3306" t="b">
        <v>0</v>
      </c>
    </row>
    <row r="3307" spans="1:5" x14ac:dyDescent="0.3">
      <c r="A3307" t="s">
        <v>5214</v>
      </c>
      <c r="B3307">
        <v>1</v>
      </c>
      <c r="C3307">
        <v>103</v>
      </c>
      <c r="D3307">
        <v>0</v>
      </c>
      <c r="E3307" t="b">
        <v>0</v>
      </c>
    </row>
    <row r="3308" spans="1:5" x14ac:dyDescent="0.3">
      <c r="A3308" t="s">
        <v>5215</v>
      </c>
      <c r="B3308">
        <v>1</v>
      </c>
      <c r="C3308">
        <v>69</v>
      </c>
      <c r="D3308">
        <v>3</v>
      </c>
      <c r="E3308" t="b">
        <v>0</v>
      </c>
    </row>
    <row r="3309" spans="1:5" x14ac:dyDescent="0.3">
      <c r="A3309" t="s">
        <v>5216</v>
      </c>
      <c r="B3309">
        <v>1</v>
      </c>
      <c r="C3309">
        <v>123</v>
      </c>
      <c r="D3309">
        <v>0</v>
      </c>
      <c r="E3309" t="b">
        <v>0</v>
      </c>
    </row>
    <row r="3310" spans="1:5" x14ac:dyDescent="0.3">
      <c r="A3310" t="s">
        <v>5217</v>
      </c>
      <c r="B3310">
        <v>1</v>
      </c>
      <c r="C3310">
        <v>53</v>
      </c>
      <c r="D3310">
        <v>1</v>
      </c>
      <c r="E3310" t="b">
        <v>0</v>
      </c>
    </row>
    <row r="3311" spans="1:5" x14ac:dyDescent="0.3">
      <c r="A3311" t="s">
        <v>5218</v>
      </c>
      <c r="B3311">
        <v>2</v>
      </c>
      <c r="C3311">
        <v>105</v>
      </c>
      <c r="D3311">
        <v>5</v>
      </c>
      <c r="E3311" t="b">
        <v>0</v>
      </c>
    </row>
    <row r="3312" spans="1:5" x14ac:dyDescent="0.3">
      <c r="A3312" t="s">
        <v>5219</v>
      </c>
      <c r="B3312">
        <v>1</v>
      </c>
      <c r="C3312">
        <v>8</v>
      </c>
      <c r="D3312">
        <v>0</v>
      </c>
      <c r="E3312" t="b">
        <v>0</v>
      </c>
    </row>
    <row r="3313" spans="1:5" x14ac:dyDescent="0.3">
      <c r="A3313" t="s">
        <v>5220</v>
      </c>
      <c r="B3313">
        <v>1</v>
      </c>
      <c r="C3313">
        <v>24</v>
      </c>
      <c r="D3313">
        <v>0</v>
      </c>
      <c r="E3313" t="b">
        <v>0</v>
      </c>
    </row>
    <row r="3314" spans="1:5" x14ac:dyDescent="0.3">
      <c r="A3314" t="s">
        <v>317</v>
      </c>
      <c r="B3314">
        <v>1</v>
      </c>
      <c r="C3314">
        <v>50</v>
      </c>
      <c r="D3314">
        <v>5</v>
      </c>
      <c r="E3314" t="b">
        <v>0</v>
      </c>
    </row>
    <row r="3315" spans="1:5" x14ac:dyDescent="0.3">
      <c r="A3315" t="s">
        <v>5221</v>
      </c>
      <c r="B3315">
        <v>1</v>
      </c>
      <c r="C3315">
        <v>145</v>
      </c>
      <c r="D3315">
        <v>1</v>
      </c>
      <c r="E3315" t="b">
        <v>0</v>
      </c>
    </row>
    <row r="3316" spans="1:5" x14ac:dyDescent="0.3">
      <c r="A3316" t="s">
        <v>5222</v>
      </c>
      <c r="B3316">
        <v>1</v>
      </c>
      <c r="C3316">
        <v>16</v>
      </c>
      <c r="D3316">
        <v>5</v>
      </c>
      <c r="E3316" t="b">
        <v>0</v>
      </c>
    </row>
    <row r="3317" spans="1:5" x14ac:dyDescent="0.3">
      <c r="A3317" t="s">
        <v>5223</v>
      </c>
      <c r="B3317">
        <v>1</v>
      </c>
      <c r="C3317">
        <v>17</v>
      </c>
      <c r="D3317">
        <v>0</v>
      </c>
      <c r="E3317" t="b">
        <v>0</v>
      </c>
    </row>
    <row r="3318" spans="1:5" x14ac:dyDescent="0.3">
      <c r="A3318" t="s">
        <v>5224</v>
      </c>
      <c r="B3318">
        <v>3</v>
      </c>
      <c r="C3318">
        <v>104</v>
      </c>
      <c r="D3318">
        <v>1</v>
      </c>
      <c r="E3318" t="b">
        <v>0</v>
      </c>
    </row>
    <row r="3319" spans="1:5" x14ac:dyDescent="0.3">
      <c r="A3319" t="s">
        <v>5225</v>
      </c>
      <c r="B3319">
        <v>1</v>
      </c>
      <c r="C3319">
        <v>68</v>
      </c>
      <c r="D3319">
        <v>0</v>
      </c>
      <c r="E3319" t="b">
        <v>0</v>
      </c>
    </row>
    <row r="3320" spans="1:5" x14ac:dyDescent="0.3">
      <c r="A3320" t="s">
        <v>5226</v>
      </c>
      <c r="B3320">
        <v>2</v>
      </c>
      <c r="C3320">
        <v>256.5</v>
      </c>
      <c r="D3320">
        <v>2.5</v>
      </c>
      <c r="E3320" t="b">
        <v>0</v>
      </c>
    </row>
    <row r="3321" spans="1:5" x14ac:dyDescent="0.3">
      <c r="A3321" t="s">
        <v>5227</v>
      </c>
      <c r="B3321">
        <v>1</v>
      </c>
      <c r="C3321">
        <v>131</v>
      </c>
      <c r="D3321">
        <v>3</v>
      </c>
      <c r="E3321" t="b">
        <v>0</v>
      </c>
    </row>
    <row r="3322" spans="1:5" x14ac:dyDescent="0.3">
      <c r="A3322" t="s">
        <v>318</v>
      </c>
      <c r="B3322">
        <v>1</v>
      </c>
      <c r="C3322">
        <v>50</v>
      </c>
      <c r="D3322">
        <v>2</v>
      </c>
      <c r="E3322" t="b">
        <v>0</v>
      </c>
    </row>
    <row r="3323" spans="1:5" x14ac:dyDescent="0.3">
      <c r="A3323" t="s">
        <v>5228</v>
      </c>
      <c r="B3323">
        <v>1</v>
      </c>
      <c r="C3323">
        <v>130</v>
      </c>
      <c r="D3323">
        <v>2</v>
      </c>
      <c r="E3323" t="b">
        <v>0</v>
      </c>
    </row>
    <row r="3324" spans="1:5" x14ac:dyDescent="0.3">
      <c r="A3324" t="s">
        <v>5229</v>
      </c>
      <c r="B3324">
        <v>8</v>
      </c>
      <c r="C3324">
        <v>155.375</v>
      </c>
      <c r="D3324">
        <v>1.375</v>
      </c>
      <c r="E3324" t="b">
        <v>0</v>
      </c>
    </row>
    <row r="3325" spans="1:5" x14ac:dyDescent="0.3">
      <c r="A3325" t="s">
        <v>5230</v>
      </c>
      <c r="B3325">
        <v>1</v>
      </c>
      <c r="C3325">
        <v>28</v>
      </c>
      <c r="D3325">
        <v>5</v>
      </c>
      <c r="E3325" t="b">
        <v>0</v>
      </c>
    </row>
    <row r="3326" spans="1:5" x14ac:dyDescent="0.3">
      <c r="A3326" t="s">
        <v>1382</v>
      </c>
      <c r="B3326">
        <v>2</v>
      </c>
      <c r="C3326">
        <v>190.5</v>
      </c>
      <c r="D3326">
        <v>4.5</v>
      </c>
      <c r="E3326" t="b">
        <v>0</v>
      </c>
    </row>
    <row r="3327" spans="1:5" x14ac:dyDescent="0.3">
      <c r="A3327" t="s">
        <v>5231</v>
      </c>
      <c r="B3327">
        <v>6</v>
      </c>
      <c r="C3327">
        <v>164.5</v>
      </c>
      <c r="D3327">
        <v>0</v>
      </c>
      <c r="E3327" t="b">
        <v>0</v>
      </c>
    </row>
    <row r="3328" spans="1:5" x14ac:dyDescent="0.3">
      <c r="A3328" t="s">
        <v>319</v>
      </c>
      <c r="B3328">
        <v>1</v>
      </c>
      <c r="C3328">
        <v>70</v>
      </c>
      <c r="D3328">
        <v>2</v>
      </c>
      <c r="E3328" t="b">
        <v>0</v>
      </c>
    </row>
    <row r="3329" spans="1:5" x14ac:dyDescent="0.3">
      <c r="A3329" t="s">
        <v>5232</v>
      </c>
      <c r="B3329">
        <v>1</v>
      </c>
      <c r="C3329">
        <v>196</v>
      </c>
      <c r="D3329">
        <v>1</v>
      </c>
      <c r="E3329" t="b">
        <v>0</v>
      </c>
    </row>
    <row r="3330" spans="1:5" x14ac:dyDescent="0.3">
      <c r="A3330" t="s">
        <v>320</v>
      </c>
      <c r="B3330">
        <v>2</v>
      </c>
      <c r="C3330">
        <v>306</v>
      </c>
      <c r="D3330">
        <v>0.5</v>
      </c>
      <c r="E3330" t="b">
        <v>0</v>
      </c>
    </row>
    <row r="3331" spans="1:5" x14ac:dyDescent="0.3">
      <c r="A3331" t="s">
        <v>321</v>
      </c>
      <c r="B3331">
        <v>1</v>
      </c>
      <c r="C3331">
        <v>26</v>
      </c>
      <c r="D3331">
        <v>3</v>
      </c>
      <c r="E3331" t="b">
        <v>0</v>
      </c>
    </row>
    <row r="3332" spans="1:5" x14ac:dyDescent="0.3">
      <c r="A3332" t="s">
        <v>5233</v>
      </c>
      <c r="B3332">
        <v>1</v>
      </c>
      <c r="C3332">
        <v>130</v>
      </c>
      <c r="D3332">
        <v>3</v>
      </c>
      <c r="E3332" t="b">
        <v>0</v>
      </c>
    </row>
    <row r="3333" spans="1:5" x14ac:dyDescent="0.3">
      <c r="A3333" t="s">
        <v>1889</v>
      </c>
      <c r="B3333">
        <v>1</v>
      </c>
      <c r="C3333">
        <v>102</v>
      </c>
      <c r="D3333">
        <v>4</v>
      </c>
      <c r="E3333" t="b">
        <v>0</v>
      </c>
    </row>
    <row r="3334" spans="1:5" x14ac:dyDescent="0.3">
      <c r="A3334" t="s">
        <v>1890</v>
      </c>
      <c r="B3334">
        <v>1</v>
      </c>
      <c r="C3334">
        <v>24</v>
      </c>
      <c r="D3334">
        <v>5</v>
      </c>
      <c r="E3334" t="b">
        <v>0</v>
      </c>
    </row>
    <row r="3335" spans="1:5" x14ac:dyDescent="0.3">
      <c r="A3335" t="s">
        <v>5234</v>
      </c>
      <c r="B3335">
        <v>1</v>
      </c>
      <c r="C3335">
        <v>22</v>
      </c>
      <c r="D3335">
        <v>5</v>
      </c>
      <c r="E3335" t="b">
        <v>0</v>
      </c>
    </row>
    <row r="3336" spans="1:5" x14ac:dyDescent="0.3">
      <c r="A3336" t="s">
        <v>5235</v>
      </c>
      <c r="B3336">
        <v>1</v>
      </c>
      <c r="C3336">
        <v>41</v>
      </c>
      <c r="D3336">
        <v>0</v>
      </c>
      <c r="E3336" t="b">
        <v>0</v>
      </c>
    </row>
    <row r="3337" spans="1:5" x14ac:dyDescent="0.3">
      <c r="A3337" t="s">
        <v>5236</v>
      </c>
      <c r="B3337">
        <v>1</v>
      </c>
      <c r="C3337">
        <v>166</v>
      </c>
      <c r="D3337">
        <v>3</v>
      </c>
      <c r="E3337" t="b">
        <v>0</v>
      </c>
    </row>
    <row r="3338" spans="1:5" x14ac:dyDescent="0.3">
      <c r="A3338" t="s">
        <v>322</v>
      </c>
      <c r="B3338">
        <v>9</v>
      </c>
      <c r="C3338">
        <v>149.55555555555554</v>
      </c>
      <c r="D3338">
        <v>0.1111111111111111</v>
      </c>
      <c r="E3338" t="b">
        <v>0</v>
      </c>
    </row>
    <row r="3339" spans="1:5" x14ac:dyDescent="0.3">
      <c r="A3339" t="s">
        <v>323</v>
      </c>
      <c r="B3339">
        <v>1</v>
      </c>
      <c r="C3339">
        <v>151</v>
      </c>
      <c r="D3339">
        <v>2</v>
      </c>
      <c r="E3339" t="b">
        <v>0</v>
      </c>
    </row>
    <row r="3340" spans="1:5" x14ac:dyDescent="0.3">
      <c r="A3340" t="s">
        <v>5237</v>
      </c>
      <c r="B3340">
        <v>2</v>
      </c>
      <c r="C3340">
        <v>130.5</v>
      </c>
      <c r="D3340">
        <v>1</v>
      </c>
      <c r="E3340" t="b">
        <v>0</v>
      </c>
    </row>
    <row r="3341" spans="1:5" x14ac:dyDescent="0.3">
      <c r="A3341" t="s">
        <v>5238</v>
      </c>
      <c r="B3341">
        <v>1</v>
      </c>
      <c r="C3341">
        <v>39</v>
      </c>
      <c r="D3341">
        <v>1</v>
      </c>
      <c r="E3341" t="b">
        <v>0</v>
      </c>
    </row>
    <row r="3342" spans="1:5" x14ac:dyDescent="0.3">
      <c r="A3342" t="s">
        <v>5239</v>
      </c>
      <c r="B3342">
        <v>1</v>
      </c>
      <c r="C3342">
        <v>65</v>
      </c>
      <c r="D3342">
        <v>3</v>
      </c>
      <c r="E3342" t="b">
        <v>0</v>
      </c>
    </row>
    <row r="3343" spans="1:5" x14ac:dyDescent="0.3">
      <c r="A3343" t="s">
        <v>5240</v>
      </c>
      <c r="B3343">
        <v>1</v>
      </c>
      <c r="C3343">
        <v>155</v>
      </c>
      <c r="D3343">
        <v>0</v>
      </c>
      <c r="E3343" t="b">
        <v>0</v>
      </c>
    </row>
    <row r="3344" spans="1:5" x14ac:dyDescent="0.3">
      <c r="A3344" t="s">
        <v>5241</v>
      </c>
      <c r="B3344">
        <v>1</v>
      </c>
      <c r="C3344">
        <v>105</v>
      </c>
      <c r="D3344">
        <v>1</v>
      </c>
      <c r="E3344" t="b">
        <v>0</v>
      </c>
    </row>
    <row r="3345" spans="1:5" x14ac:dyDescent="0.3">
      <c r="A3345" t="s">
        <v>5242</v>
      </c>
      <c r="B3345">
        <v>1</v>
      </c>
      <c r="C3345">
        <v>287</v>
      </c>
      <c r="D3345">
        <v>0</v>
      </c>
      <c r="E3345" t="b">
        <v>0</v>
      </c>
    </row>
    <row r="3346" spans="1:5" x14ac:dyDescent="0.3">
      <c r="A3346" t="s">
        <v>324</v>
      </c>
      <c r="B3346">
        <v>1</v>
      </c>
      <c r="C3346">
        <v>146</v>
      </c>
      <c r="D3346">
        <v>4</v>
      </c>
      <c r="E3346" t="b">
        <v>0</v>
      </c>
    </row>
    <row r="3347" spans="1:5" x14ac:dyDescent="0.3">
      <c r="A3347" t="s">
        <v>5243</v>
      </c>
      <c r="B3347">
        <v>1</v>
      </c>
      <c r="C3347">
        <v>24</v>
      </c>
      <c r="D3347">
        <v>0</v>
      </c>
      <c r="E3347" t="b">
        <v>0</v>
      </c>
    </row>
    <row r="3348" spans="1:5" x14ac:dyDescent="0.3">
      <c r="A3348" t="s">
        <v>5244</v>
      </c>
      <c r="B3348">
        <v>1</v>
      </c>
      <c r="C3348">
        <v>76</v>
      </c>
      <c r="D3348">
        <v>0</v>
      </c>
      <c r="E3348" t="b">
        <v>0</v>
      </c>
    </row>
    <row r="3349" spans="1:5" x14ac:dyDescent="0.3">
      <c r="A3349" t="s">
        <v>5245</v>
      </c>
      <c r="B3349">
        <v>1</v>
      </c>
      <c r="C3349">
        <v>86</v>
      </c>
      <c r="D3349">
        <v>0</v>
      </c>
      <c r="E3349" t="b">
        <v>0</v>
      </c>
    </row>
    <row r="3350" spans="1:5" x14ac:dyDescent="0.3">
      <c r="A3350" t="s">
        <v>5246</v>
      </c>
      <c r="B3350">
        <v>2</v>
      </c>
      <c r="C3350">
        <v>133</v>
      </c>
      <c r="D3350">
        <v>4.5</v>
      </c>
      <c r="E3350" t="b">
        <v>0</v>
      </c>
    </row>
    <row r="3351" spans="1:5" x14ac:dyDescent="0.3">
      <c r="A3351" t="s">
        <v>5247</v>
      </c>
      <c r="B3351">
        <v>2</v>
      </c>
      <c r="C3351">
        <v>104</v>
      </c>
      <c r="D3351">
        <v>0.5</v>
      </c>
      <c r="E3351" t="b">
        <v>0</v>
      </c>
    </row>
    <row r="3352" spans="1:5" x14ac:dyDescent="0.3">
      <c r="A3352" t="s">
        <v>5248</v>
      </c>
      <c r="B3352">
        <v>1</v>
      </c>
      <c r="C3352">
        <v>17</v>
      </c>
      <c r="D3352">
        <v>0</v>
      </c>
      <c r="E3352" t="b">
        <v>0</v>
      </c>
    </row>
    <row r="3353" spans="1:5" x14ac:dyDescent="0.3">
      <c r="A3353" t="s">
        <v>5249</v>
      </c>
      <c r="B3353">
        <v>1</v>
      </c>
      <c r="C3353">
        <v>551</v>
      </c>
      <c r="D3353">
        <v>4</v>
      </c>
      <c r="E3353" t="b">
        <v>0</v>
      </c>
    </row>
    <row r="3354" spans="1:5" x14ac:dyDescent="0.3">
      <c r="A3354" t="s">
        <v>5250</v>
      </c>
      <c r="B3354">
        <v>1</v>
      </c>
      <c r="C3354">
        <v>32</v>
      </c>
      <c r="D3354">
        <v>0</v>
      </c>
      <c r="E3354" t="b">
        <v>0</v>
      </c>
    </row>
    <row r="3355" spans="1:5" x14ac:dyDescent="0.3">
      <c r="A3355" t="s">
        <v>5251</v>
      </c>
      <c r="B3355">
        <v>1</v>
      </c>
      <c r="C3355">
        <v>25</v>
      </c>
      <c r="D3355">
        <v>0</v>
      </c>
      <c r="E3355" t="b">
        <v>0</v>
      </c>
    </row>
    <row r="3356" spans="1:5" x14ac:dyDescent="0.3">
      <c r="A3356" t="s">
        <v>5252</v>
      </c>
      <c r="B3356">
        <v>1</v>
      </c>
      <c r="C3356">
        <v>26</v>
      </c>
      <c r="D3356">
        <v>0</v>
      </c>
      <c r="E3356" t="b">
        <v>0</v>
      </c>
    </row>
    <row r="3357" spans="1:5" x14ac:dyDescent="0.3">
      <c r="A3357" t="s">
        <v>5253</v>
      </c>
      <c r="B3357">
        <v>1</v>
      </c>
      <c r="C3357">
        <v>84</v>
      </c>
      <c r="D3357">
        <v>2</v>
      </c>
      <c r="E3357" t="b">
        <v>0</v>
      </c>
    </row>
    <row r="3358" spans="1:5" x14ac:dyDescent="0.3">
      <c r="A3358" t="s">
        <v>1383</v>
      </c>
      <c r="B3358">
        <v>2</v>
      </c>
      <c r="C3358">
        <v>338.5</v>
      </c>
      <c r="D3358">
        <v>4</v>
      </c>
      <c r="E3358" t="b">
        <v>0</v>
      </c>
    </row>
    <row r="3359" spans="1:5" x14ac:dyDescent="0.3">
      <c r="A3359" t="s">
        <v>5254</v>
      </c>
      <c r="B3359">
        <v>2</v>
      </c>
      <c r="C3359">
        <v>280.5</v>
      </c>
      <c r="D3359">
        <v>2.5</v>
      </c>
      <c r="E3359" t="b">
        <v>0</v>
      </c>
    </row>
    <row r="3360" spans="1:5" x14ac:dyDescent="0.3">
      <c r="A3360" t="s">
        <v>5255</v>
      </c>
      <c r="B3360">
        <v>1</v>
      </c>
      <c r="C3360">
        <v>46</v>
      </c>
      <c r="D3360">
        <v>0</v>
      </c>
      <c r="E3360" t="b">
        <v>0</v>
      </c>
    </row>
    <row r="3361" spans="1:5" x14ac:dyDescent="0.3">
      <c r="A3361" t="s">
        <v>5256</v>
      </c>
      <c r="B3361">
        <v>1</v>
      </c>
      <c r="C3361">
        <v>27</v>
      </c>
      <c r="D3361">
        <v>5</v>
      </c>
      <c r="E3361" t="b">
        <v>0</v>
      </c>
    </row>
    <row r="3362" spans="1:5" x14ac:dyDescent="0.3">
      <c r="A3362" t="s">
        <v>5257</v>
      </c>
      <c r="B3362">
        <v>1</v>
      </c>
      <c r="C3362">
        <v>23</v>
      </c>
      <c r="D3362">
        <v>1</v>
      </c>
      <c r="E3362" t="b">
        <v>0</v>
      </c>
    </row>
    <row r="3363" spans="1:5" x14ac:dyDescent="0.3">
      <c r="A3363" t="s">
        <v>5258</v>
      </c>
      <c r="B3363">
        <v>1</v>
      </c>
      <c r="C3363">
        <v>704</v>
      </c>
      <c r="D3363">
        <v>0</v>
      </c>
      <c r="E3363" t="b">
        <v>0</v>
      </c>
    </row>
    <row r="3364" spans="1:5" x14ac:dyDescent="0.3">
      <c r="A3364" t="s">
        <v>5259</v>
      </c>
      <c r="B3364">
        <v>1</v>
      </c>
      <c r="C3364">
        <v>72</v>
      </c>
      <c r="D3364">
        <v>4</v>
      </c>
      <c r="E3364" t="b">
        <v>0</v>
      </c>
    </row>
    <row r="3365" spans="1:5" x14ac:dyDescent="0.3">
      <c r="A3365" t="s">
        <v>5260</v>
      </c>
      <c r="B3365">
        <v>1</v>
      </c>
      <c r="C3365">
        <v>64</v>
      </c>
      <c r="D3365">
        <v>0</v>
      </c>
      <c r="E3365" t="b">
        <v>0</v>
      </c>
    </row>
    <row r="3366" spans="1:5" x14ac:dyDescent="0.3">
      <c r="A3366" t="s">
        <v>5261</v>
      </c>
      <c r="B3366">
        <v>1</v>
      </c>
      <c r="C3366">
        <v>46</v>
      </c>
      <c r="D3366">
        <v>0</v>
      </c>
      <c r="E3366" t="b">
        <v>0</v>
      </c>
    </row>
    <row r="3367" spans="1:5" x14ac:dyDescent="0.3">
      <c r="A3367" t="s">
        <v>5262</v>
      </c>
      <c r="B3367">
        <v>1</v>
      </c>
      <c r="C3367">
        <v>27</v>
      </c>
      <c r="D3367">
        <v>0</v>
      </c>
      <c r="E3367" t="b">
        <v>0</v>
      </c>
    </row>
    <row r="3368" spans="1:5" x14ac:dyDescent="0.3">
      <c r="A3368" t="s">
        <v>325</v>
      </c>
      <c r="B3368">
        <v>1</v>
      </c>
      <c r="C3368">
        <v>22</v>
      </c>
      <c r="D3368">
        <v>4</v>
      </c>
      <c r="E3368" t="b">
        <v>0</v>
      </c>
    </row>
    <row r="3369" spans="1:5" x14ac:dyDescent="0.3">
      <c r="A3369" t="s">
        <v>326</v>
      </c>
      <c r="B3369">
        <v>1</v>
      </c>
      <c r="C3369">
        <v>396</v>
      </c>
      <c r="D3369">
        <v>2</v>
      </c>
      <c r="E3369" t="b">
        <v>0</v>
      </c>
    </row>
    <row r="3370" spans="1:5" x14ac:dyDescent="0.3">
      <c r="A3370" t="s">
        <v>327</v>
      </c>
      <c r="B3370">
        <v>1</v>
      </c>
      <c r="C3370">
        <v>58</v>
      </c>
      <c r="D3370">
        <v>0</v>
      </c>
      <c r="E3370" t="b">
        <v>0</v>
      </c>
    </row>
    <row r="3371" spans="1:5" x14ac:dyDescent="0.3">
      <c r="A3371" t="s">
        <v>5263</v>
      </c>
      <c r="B3371">
        <v>1</v>
      </c>
      <c r="C3371">
        <v>30</v>
      </c>
      <c r="D3371">
        <v>1</v>
      </c>
      <c r="E3371" t="b">
        <v>0</v>
      </c>
    </row>
    <row r="3372" spans="1:5" x14ac:dyDescent="0.3">
      <c r="A3372" t="s">
        <v>5264</v>
      </c>
      <c r="B3372">
        <v>1</v>
      </c>
      <c r="C3372">
        <v>235</v>
      </c>
      <c r="D3372">
        <v>2</v>
      </c>
      <c r="E3372" t="b">
        <v>0</v>
      </c>
    </row>
    <row r="3373" spans="1:5" x14ac:dyDescent="0.3">
      <c r="A3373" t="s">
        <v>5265</v>
      </c>
      <c r="B3373">
        <v>1</v>
      </c>
      <c r="C3373">
        <v>52</v>
      </c>
      <c r="D3373">
        <v>0</v>
      </c>
      <c r="E3373" t="b">
        <v>0</v>
      </c>
    </row>
    <row r="3374" spans="1:5" x14ac:dyDescent="0.3">
      <c r="A3374" t="s">
        <v>5266</v>
      </c>
      <c r="B3374">
        <v>1</v>
      </c>
      <c r="C3374">
        <v>19</v>
      </c>
      <c r="D3374">
        <v>0</v>
      </c>
      <c r="E3374" t="b">
        <v>1</v>
      </c>
    </row>
    <row r="3375" spans="1:5" x14ac:dyDescent="0.3">
      <c r="A3375" t="s">
        <v>5267</v>
      </c>
      <c r="B3375">
        <v>2</v>
      </c>
      <c r="C3375">
        <v>101</v>
      </c>
      <c r="D3375">
        <v>1.5</v>
      </c>
      <c r="E3375" t="b">
        <v>0</v>
      </c>
    </row>
    <row r="3376" spans="1:5" x14ac:dyDescent="0.3">
      <c r="A3376" t="s">
        <v>1891</v>
      </c>
      <c r="B3376">
        <v>1</v>
      </c>
      <c r="C3376">
        <v>68</v>
      </c>
      <c r="D3376">
        <v>0</v>
      </c>
      <c r="E3376" t="b">
        <v>0</v>
      </c>
    </row>
    <row r="3377" spans="1:5" x14ac:dyDescent="0.3">
      <c r="A3377" t="s">
        <v>5268</v>
      </c>
      <c r="B3377">
        <v>1</v>
      </c>
      <c r="C3377">
        <v>46</v>
      </c>
      <c r="D3377">
        <v>0</v>
      </c>
      <c r="E3377" t="b">
        <v>0</v>
      </c>
    </row>
    <row r="3378" spans="1:5" x14ac:dyDescent="0.3">
      <c r="A3378" t="s">
        <v>5269</v>
      </c>
      <c r="B3378">
        <v>1</v>
      </c>
      <c r="C3378">
        <v>26</v>
      </c>
      <c r="D3378">
        <v>0</v>
      </c>
      <c r="E3378" t="b">
        <v>0</v>
      </c>
    </row>
    <row r="3379" spans="1:5" x14ac:dyDescent="0.3">
      <c r="A3379" t="s">
        <v>5270</v>
      </c>
      <c r="B3379">
        <v>1</v>
      </c>
      <c r="C3379">
        <v>48</v>
      </c>
      <c r="D3379">
        <v>1</v>
      </c>
      <c r="E3379" t="b">
        <v>0</v>
      </c>
    </row>
    <row r="3380" spans="1:5" x14ac:dyDescent="0.3">
      <c r="A3380" t="s">
        <v>5271</v>
      </c>
      <c r="B3380">
        <v>1</v>
      </c>
      <c r="C3380">
        <v>39</v>
      </c>
      <c r="D3380">
        <v>0</v>
      </c>
      <c r="E3380" t="b">
        <v>0</v>
      </c>
    </row>
    <row r="3381" spans="1:5" x14ac:dyDescent="0.3">
      <c r="A3381" t="s">
        <v>5272</v>
      </c>
      <c r="B3381">
        <v>1</v>
      </c>
      <c r="C3381">
        <v>19</v>
      </c>
      <c r="D3381">
        <v>0</v>
      </c>
      <c r="E3381" t="b">
        <v>0</v>
      </c>
    </row>
    <row r="3382" spans="1:5" x14ac:dyDescent="0.3">
      <c r="A3382" t="s">
        <v>5273</v>
      </c>
      <c r="B3382">
        <v>1</v>
      </c>
      <c r="C3382">
        <v>75</v>
      </c>
      <c r="D3382">
        <v>0</v>
      </c>
      <c r="E3382" t="b">
        <v>0</v>
      </c>
    </row>
    <row r="3383" spans="1:5" x14ac:dyDescent="0.3">
      <c r="A3383" t="s">
        <v>5274</v>
      </c>
      <c r="B3383">
        <v>1</v>
      </c>
      <c r="C3383">
        <v>23</v>
      </c>
      <c r="D3383">
        <v>0</v>
      </c>
      <c r="E3383" t="b">
        <v>0</v>
      </c>
    </row>
    <row r="3384" spans="1:5" x14ac:dyDescent="0.3">
      <c r="A3384" t="s">
        <v>5275</v>
      </c>
      <c r="B3384">
        <v>1</v>
      </c>
      <c r="C3384">
        <v>19</v>
      </c>
      <c r="D3384">
        <v>0</v>
      </c>
      <c r="E3384" t="b">
        <v>0</v>
      </c>
    </row>
    <row r="3385" spans="1:5" x14ac:dyDescent="0.3">
      <c r="A3385" t="s">
        <v>5276</v>
      </c>
      <c r="B3385">
        <v>1</v>
      </c>
      <c r="C3385">
        <v>51</v>
      </c>
      <c r="D3385">
        <v>0</v>
      </c>
      <c r="E3385" t="b">
        <v>0</v>
      </c>
    </row>
    <row r="3386" spans="1:5" x14ac:dyDescent="0.3">
      <c r="A3386" t="s">
        <v>328</v>
      </c>
      <c r="B3386">
        <v>1</v>
      </c>
      <c r="C3386">
        <v>126</v>
      </c>
      <c r="D3386">
        <v>0</v>
      </c>
      <c r="E3386" t="b">
        <v>0</v>
      </c>
    </row>
    <row r="3387" spans="1:5" x14ac:dyDescent="0.3">
      <c r="A3387" t="s">
        <v>5277</v>
      </c>
      <c r="B3387">
        <v>1</v>
      </c>
      <c r="C3387">
        <v>23</v>
      </c>
      <c r="D3387">
        <v>0</v>
      </c>
      <c r="E3387" t="b">
        <v>0</v>
      </c>
    </row>
    <row r="3388" spans="1:5" x14ac:dyDescent="0.3">
      <c r="A3388" t="s">
        <v>5278</v>
      </c>
      <c r="B3388">
        <v>1</v>
      </c>
      <c r="C3388">
        <v>2</v>
      </c>
      <c r="D3388">
        <v>0</v>
      </c>
      <c r="E3388" t="b">
        <v>0</v>
      </c>
    </row>
    <row r="3389" spans="1:5" x14ac:dyDescent="0.3">
      <c r="A3389" t="s">
        <v>5279</v>
      </c>
      <c r="B3389">
        <v>1</v>
      </c>
      <c r="C3389">
        <v>16</v>
      </c>
      <c r="D3389">
        <v>0</v>
      </c>
      <c r="E3389" t="b">
        <v>0</v>
      </c>
    </row>
    <row r="3390" spans="1:5" x14ac:dyDescent="0.3">
      <c r="A3390" t="s">
        <v>329</v>
      </c>
      <c r="B3390">
        <v>1</v>
      </c>
      <c r="C3390">
        <v>274</v>
      </c>
      <c r="D3390">
        <v>0</v>
      </c>
      <c r="E3390" t="b">
        <v>0</v>
      </c>
    </row>
    <row r="3391" spans="1:5" x14ac:dyDescent="0.3">
      <c r="A3391" t="s">
        <v>5280</v>
      </c>
      <c r="B3391">
        <v>1</v>
      </c>
      <c r="C3391">
        <v>24</v>
      </c>
      <c r="D3391">
        <v>0</v>
      </c>
      <c r="E3391" t="b">
        <v>0</v>
      </c>
    </row>
    <row r="3392" spans="1:5" x14ac:dyDescent="0.3">
      <c r="A3392" t="s">
        <v>5281</v>
      </c>
      <c r="B3392">
        <v>1</v>
      </c>
      <c r="C3392">
        <v>77</v>
      </c>
      <c r="D3392">
        <v>2</v>
      </c>
      <c r="E3392" t="b">
        <v>0</v>
      </c>
    </row>
    <row r="3393" spans="1:5" x14ac:dyDescent="0.3">
      <c r="A3393" t="s">
        <v>5282</v>
      </c>
      <c r="B3393">
        <v>1</v>
      </c>
      <c r="C3393">
        <v>45</v>
      </c>
      <c r="D3393">
        <v>0</v>
      </c>
      <c r="E3393" t="b">
        <v>0</v>
      </c>
    </row>
    <row r="3394" spans="1:5" x14ac:dyDescent="0.3">
      <c r="A3394" t="s">
        <v>5283</v>
      </c>
      <c r="B3394">
        <v>1</v>
      </c>
      <c r="C3394">
        <v>86</v>
      </c>
      <c r="D3394">
        <v>5</v>
      </c>
      <c r="E3394" t="b">
        <v>0</v>
      </c>
    </row>
    <row r="3395" spans="1:5" x14ac:dyDescent="0.3">
      <c r="A3395" t="s">
        <v>5284</v>
      </c>
      <c r="B3395">
        <v>1</v>
      </c>
      <c r="C3395">
        <v>96</v>
      </c>
      <c r="D3395">
        <v>3</v>
      </c>
      <c r="E3395" t="b">
        <v>0</v>
      </c>
    </row>
    <row r="3396" spans="1:5" x14ac:dyDescent="0.3">
      <c r="A3396" t="s">
        <v>5285</v>
      </c>
      <c r="B3396">
        <v>3</v>
      </c>
      <c r="C3396">
        <v>148.66666666666666</v>
      </c>
      <c r="D3396">
        <v>2.3333333333333335</v>
      </c>
      <c r="E3396" t="b">
        <v>0</v>
      </c>
    </row>
    <row r="3397" spans="1:5" x14ac:dyDescent="0.3">
      <c r="A3397" t="s">
        <v>5286</v>
      </c>
      <c r="B3397">
        <v>1</v>
      </c>
      <c r="C3397">
        <v>57</v>
      </c>
      <c r="D3397">
        <v>2</v>
      </c>
      <c r="E3397" t="b">
        <v>0</v>
      </c>
    </row>
    <row r="3398" spans="1:5" x14ac:dyDescent="0.3">
      <c r="A3398" t="s">
        <v>5287</v>
      </c>
      <c r="B3398">
        <v>1</v>
      </c>
      <c r="C3398">
        <v>37</v>
      </c>
      <c r="D3398">
        <v>0</v>
      </c>
      <c r="E3398" t="b">
        <v>0</v>
      </c>
    </row>
    <row r="3399" spans="1:5" x14ac:dyDescent="0.3">
      <c r="A3399" t="s">
        <v>5288</v>
      </c>
      <c r="B3399">
        <v>1</v>
      </c>
      <c r="C3399">
        <v>127</v>
      </c>
      <c r="D3399">
        <v>1</v>
      </c>
      <c r="E3399" t="b">
        <v>0</v>
      </c>
    </row>
    <row r="3400" spans="1:5" x14ac:dyDescent="0.3">
      <c r="A3400" t="s">
        <v>5289</v>
      </c>
      <c r="B3400">
        <v>1</v>
      </c>
      <c r="C3400">
        <v>153</v>
      </c>
      <c r="D3400">
        <v>3</v>
      </c>
      <c r="E3400" t="b">
        <v>0</v>
      </c>
    </row>
    <row r="3401" spans="1:5" x14ac:dyDescent="0.3">
      <c r="A3401" t="s">
        <v>5290</v>
      </c>
      <c r="B3401">
        <v>1</v>
      </c>
      <c r="C3401">
        <v>22</v>
      </c>
      <c r="D3401">
        <v>0</v>
      </c>
      <c r="E3401" t="b">
        <v>0</v>
      </c>
    </row>
    <row r="3402" spans="1:5" x14ac:dyDescent="0.3">
      <c r="A3402" t="s">
        <v>5291</v>
      </c>
      <c r="B3402">
        <v>1</v>
      </c>
      <c r="C3402">
        <v>204</v>
      </c>
      <c r="D3402">
        <v>3</v>
      </c>
      <c r="E3402" t="b">
        <v>0</v>
      </c>
    </row>
    <row r="3403" spans="1:5" x14ac:dyDescent="0.3">
      <c r="A3403" t="s">
        <v>1562</v>
      </c>
      <c r="B3403">
        <v>1</v>
      </c>
      <c r="C3403">
        <v>97</v>
      </c>
      <c r="D3403">
        <v>0</v>
      </c>
      <c r="E3403" t="b">
        <v>0</v>
      </c>
    </row>
    <row r="3404" spans="1:5" x14ac:dyDescent="0.3">
      <c r="A3404" t="s">
        <v>5292</v>
      </c>
      <c r="B3404">
        <v>1</v>
      </c>
      <c r="C3404">
        <v>17</v>
      </c>
      <c r="D3404">
        <v>0</v>
      </c>
      <c r="E3404" t="b">
        <v>0</v>
      </c>
    </row>
    <row r="3405" spans="1:5" x14ac:dyDescent="0.3">
      <c r="A3405" t="s">
        <v>5293</v>
      </c>
      <c r="B3405">
        <v>3</v>
      </c>
      <c r="C3405">
        <v>120.33333333333333</v>
      </c>
      <c r="D3405">
        <v>2</v>
      </c>
      <c r="E3405" t="b">
        <v>0</v>
      </c>
    </row>
    <row r="3406" spans="1:5" x14ac:dyDescent="0.3">
      <c r="A3406" t="s">
        <v>5294</v>
      </c>
      <c r="B3406">
        <v>1</v>
      </c>
      <c r="C3406">
        <v>103</v>
      </c>
      <c r="D3406">
        <v>1</v>
      </c>
      <c r="E3406" t="b">
        <v>0</v>
      </c>
    </row>
    <row r="3407" spans="1:5" x14ac:dyDescent="0.3">
      <c r="A3407" t="s">
        <v>5295</v>
      </c>
      <c r="B3407">
        <v>1</v>
      </c>
      <c r="C3407">
        <v>149</v>
      </c>
      <c r="D3407">
        <v>3</v>
      </c>
      <c r="E3407" t="b">
        <v>0</v>
      </c>
    </row>
    <row r="3408" spans="1:5" x14ac:dyDescent="0.3">
      <c r="A3408" t="s">
        <v>5296</v>
      </c>
      <c r="B3408">
        <v>1</v>
      </c>
      <c r="C3408">
        <v>375</v>
      </c>
      <c r="D3408">
        <v>5</v>
      </c>
      <c r="E3408" t="b">
        <v>0</v>
      </c>
    </row>
    <row r="3409" spans="1:5" x14ac:dyDescent="0.3">
      <c r="A3409" t="s">
        <v>5297</v>
      </c>
      <c r="B3409">
        <v>1</v>
      </c>
      <c r="C3409">
        <v>81</v>
      </c>
      <c r="D3409">
        <v>4</v>
      </c>
      <c r="E3409" t="b">
        <v>0</v>
      </c>
    </row>
    <row r="3410" spans="1:5" x14ac:dyDescent="0.3">
      <c r="A3410" t="s">
        <v>5298</v>
      </c>
      <c r="B3410">
        <v>1</v>
      </c>
      <c r="C3410">
        <v>252</v>
      </c>
      <c r="D3410">
        <v>3</v>
      </c>
      <c r="E3410" t="b">
        <v>0</v>
      </c>
    </row>
    <row r="3411" spans="1:5" x14ac:dyDescent="0.3">
      <c r="A3411" t="s">
        <v>5299</v>
      </c>
      <c r="B3411">
        <v>1</v>
      </c>
      <c r="C3411">
        <v>22</v>
      </c>
      <c r="D3411">
        <v>0</v>
      </c>
      <c r="E3411" t="b">
        <v>0</v>
      </c>
    </row>
    <row r="3412" spans="1:5" x14ac:dyDescent="0.3">
      <c r="A3412" t="s">
        <v>5300</v>
      </c>
      <c r="B3412">
        <v>1</v>
      </c>
      <c r="C3412">
        <v>65</v>
      </c>
      <c r="D3412">
        <v>0</v>
      </c>
      <c r="E3412" t="b">
        <v>0</v>
      </c>
    </row>
    <row r="3413" spans="1:5" x14ac:dyDescent="0.3">
      <c r="A3413" t="s">
        <v>5301</v>
      </c>
      <c r="B3413">
        <v>6</v>
      </c>
      <c r="C3413">
        <v>226</v>
      </c>
      <c r="D3413">
        <v>1.6666666666666667</v>
      </c>
      <c r="E3413" t="b">
        <v>0</v>
      </c>
    </row>
    <row r="3414" spans="1:5" x14ac:dyDescent="0.3">
      <c r="A3414" t="s">
        <v>5302</v>
      </c>
      <c r="B3414">
        <v>1</v>
      </c>
      <c r="C3414">
        <v>150</v>
      </c>
      <c r="D3414">
        <v>1</v>
      </c>
      <c r="E3414" t="b">
        <v>0</v>
      </c>
    </row>
    <row r="3415" spans="1:5" x14ac:dyDescent="0.3">
      <c r="A3415" t="s">
        <v>1892</v>
      </c>
      <c r="B3415">
        <v>5</v>
      </c>
      <c r="C3415">
        <v>106.4</v>
      </c>
      <c r="D3415">
        <v>1.2</v>
      </c>
      <c r="E3415" t="b">
        <v>0</v>
      </c>
    </row>
    <row r="3416" spans="1:5" x14ac:dyDescent="0.3">
      <c r="A3416" t="s">
        <v>5303</v>
      </c>
      <c r="B3416">
        <v>1</v>
      </c>
      <c r="C3416">
        <v>97</v>
      </c>
      <c r="D3416">
        <v>2</v>
      </c>
      <c r="E3416" t="b">
        <v>0</v>
      </c>
    </row>
    <row r="3417" spans="1:5" x14ac:dyDescent="0.3">
      <c r="A3417" t="s">
        <v>1563</v>
      </c>
      <c r="B3417">
        <v>1</v>
      </c>
      <c r="C3417">
        <v>296</v>
      </c>
      <c r="D3417">
        <v>2</v>
      </c>
      <c r="E3417" t="b">
        <v>0</v>
      </c>
    </row>
    <row r="3418" spans="1:5" x14ac:dyDescent="0.3">
      <c r="A3418" t="s">
        <v>330</v>
      </c>
      <c r="B3418">
        <v>1</v>
      </c>
      <c r="C3418">
        <v>142</v>
      </c>
      <c r="D3418">
        <v>1</v>
      </c>
      <c r="E3418" t="b">
        <v>0</v>
      </c>
    </row>
    <row r="3419" spans="1:5" x14ac:dyDescent="0.3">
      <c r="A3419" t="s">
        <v>5304</v>
      </c>
      <c r="B3419">
        <v>1</v>
      </c>
      <c r="C3419">
        <v>789</v>
      </c>
      <c r="D3419">
        <v>0</v>
      </c>
      <c r="E3419" t="b">
        <v>0</v>
      </c>
    </row>
    <row r="3420" spans="1:5" x14ac:dyDescent="0.3">
      <c r="A3420" t="s">
        <v>5305</v>
      </c>
      <c r="B3420">
        <v>1</v>
      </c>
      <c r="C3420">
        <v>267</v>
      </c>
      <c r="D3420">
        <v>0</v>
      </c>
      <c r="E3420" t="b">
        <v>0</v>
      </c>
    </row>
    <row r="3421" spans="1:5" x14ac:dyDescent="0.3">
      <c r="A3421" t="s">
        <v>5306</v>
      </c>
      <c r="B3421">
        <v>1</v>
      </c>
      <c r="C3421">
        <v>129</v>
      </c>
      <c r="D3421">
        <v>0</v>
      </c>
      <c r="E3421" t="b">
        <v>0</v>
      </c>
    </row>
    <row r="3422" spans="1:5" x14ac:dyDescent="0.3">
      <c r="A3422" t="s">
        <v>5307</v>
      </c>
      <c r="B3422">
        <v>1</v>
      </c>
      <c r="C3422">
        <v>254</v>
      </c>
      <c r="D3422">
        <v>2</v>
      </c>
      <c r="E3422" t="b">
        <v>0</v>
      </c>
    </row>
    <row r="3423" spans="1:5" x14ac:dyDescent="0.3">
      <c r="A3423" t="s">
        <v>5308</v>
      </c>
      <c r="B3423">
        <v>2</v>
      </c>
      <c r="C3423">
        <v>138.5</v>
      </c>
      <c r="D3423">
        <v>1.5</v>
      </c>
      <c r="E3423" t="b">
        <v>0</v>
      </c>
    </row>
    <row r="3424" spans="1:5" x14ac:dyDescent="0.3">
      <c r="A3424" t="s">
        <v>5309</v>
      </c>
      <c r="B3424">
        <v>1</v>
      </c>
      <c r="C3424">
        <v>44</v>
      </c>
      <c r="D3424">
        <v>0</v>
      </c>
      <c r="E3424" t="b">
        <v>0</v>
      </c>
    </row>
    <row r="3425" spans="1:5" x14ac:dyDescent="0.3">
      <c r="A3425" t="s">
        <v>5310</v>
      </c>
      <c r="B3425">
        <v>1</v>
      </c>
      <c r="C3425">
        <v>517</v>
      </c>
      <c r="D3425">
        <v>5</v>
      </c>
      <c r="E3425" t="b">
        <v>0</v>
      </c>
    </row>
    <row r="3426" spans="1:5" x14ac:dyDescent="0.3">
      <c r="A3426" t="s">
        <v>1893</v>
      </c>
      <c r="B3426">
        <v>1</v>
      </c>
      <c r="C3426">
        <v>162</v>
      </c>
      <c r="D3426">
        <v>0</v>
      </c>
      <c r="E3426" t="b">
        <v>0</v>
      </c>
    </row>
    <row r="3427" spans="1:5" x14ac:dyDescent="0.3">
      <c r="A3427" t="s">
        <v>5311</v>
      </c>
      <c r="B3427">
        <v>1</v>
      </c>
      <c r="C3427">
        <v>25</v>
      </c>
      <c r="D3427">
        <v>0</v>
      </c>
      <c r="E3427" t="b">
        <v>0</v>
      </c>
    </row>
    <row r="3428" spans="1:5" x14ac:dyDescent="0.3">
      <c r="A3428" t="s">
        <v>5312</v>
      </c>
      <c r="B3428">
        <v>1</v>
      </c>
      <c r="C3428">
        <v>114</v>
      </c>
      <c r="D3428">
        <v>2</v>
      </c>
      <c r="E3428" t="b">
        <v>0</v>
      </c>
    </row>
    <row r="3429" spans="1:5" x14ac:dyDescent="0.3">
      <c r="A3429" t="s">
        <v>5313</v>
      </c>
      <c r="B3429">
        <v>1</v>
      </c>
      <c r="C3429">
        <v>283</v>
      </c>
      <c r="D3429">
        <v>1</v>
      </c>
      <c r="E3429" t="b">
        <v>0</v>
      </c>
    </row>
    <row r="3430" spans="1:5" x14ac:dyDescent="0.3">
      <c r="A3430" t="s">
        <v>5314</v>
      </c>
      <c r="B3430">
        <v>2</v>
      </c>
      <c r="C3430">
        <v>111</v>
      </c>
      <c r="D3430">
        <v>3</v>
      </c>
      <c r="E3430" t="b">
        <v>0</v>
      </c>
    </row>
    <row r="3431" spans="1:5" x14ac:dyDescent="0.3">
      <c r="A3431" t="s">
        <v>5315</v>
      </c>
      <c r="B3431">
        <v>1</v>
      </c>
      <c r="C3431">
        <v>50</v>
      </c>
      <c r="D3431">
        <v>5</v>
      </c>
      <c r="E3431" t="b">
        <v>0</v>
      </c>
    </row>
    <row r="3432" spans="1:5" x14ac:dyDescent="0.3">
      <c r="A3432" t="s">
        <v>5316</v>
      </c>
      <c r="B3432">
        <v>2</v>
      </c>
      <c r="C3432">
        <v>90</v>
      </c>
      <c r="D3432">
        <v>0.5</v>
      </c>
      <c r="E3432" t="b">
        <v>0</v>
      </c>
    </row>
    <row r="3433" spans="1:5" x14ac:dyDescent="0.3">
      <c r="A3433" t="s">
        <v>1564</v>
      </c>
      <c r="B3433">
        <v>1</v>
      </c>
      <c r="C3433">
        <v>62</v>
      </c>
      <c r="D3433">
        <v>4</v>
      </c>
      <c r="E3433" t="b">
        <v>0</v>
      </c>
    </row>
    <row r="3434" spans="1:5" x14ac:dyDescent="0.3">
      <c r="A3434" t="s">
        <v>5317</v>
      </c>
      <c r="B3434">
        <v>5</v>
      </c>
      <c r="C3434">
        <v>256</v>
      </c>
      <c r="D3434">
        <v>3</v>
      </c>
      <c r="E3434" t="b">
        <v>0</v>
      </c>
    </row>
    <row r="3435" spans="1:5" x14ac:dyDescent="0.3">
      <c r="A3435" t="s">
        <v>5318</v>
      </c>
      <c r="B3435">
        <v>1</v>
      </c>
      <c r="C3435">
        <v>40</v>
      </c>
      <c r="D3435">
        <v>2</v>
      </c>
      <c r="E3435" t="b">
        <v>0</v>
      </c>
    </row>
    <row r="3436" spans="1:5" x14ac:dyDescent="0.3">
      <c r="A3436" t="s">
        <v>5319</v>
      </c>
      <c r="B3436">
        <v>1</v>
      </c>
      <c r="C3436">
        <v>153</v>
      </c>
      <c r="D3436">
        <v>0</v>
      </c>
      <c r="E3436" t="b">
        <v>0</v>
      </c>
    </row>
    <row r="3437" spans="1:5" x14ac:dyDescent="0.3">
      <c r="A3437" t="s">
        <v>331</v>
      </c>
      <c r="B3437">
        <v>2</v>
      </c>
      <c r="C3437">
        <v>95.5</v>
      </c>
      <c r="D3437">
        <v>0.5</v>
      </c>
      <c r="E3437" t="b">
        <v>0</v>
      </c>
    </row>
    <row r="3438" spans="1:5" x14ac:dyDescent="0.3">
      <c r="A3438" t="s">
        <v>5320</v>
      </c>
      <c r="B3438">
        <v>1</v>
      </c>
      <c r="C3438">
        <v>53</v>
      </c>
      <c r="D3438">
        <v>2</v>
      </c>
      <c r="E3438" t="b">
        <v>0</v>
      </c>
    </row>
    <row r="3439" spans="1:5" x14ac:dyDescent="0.3">
      <c r="A3439" t="s">
        <v>5321</v>
      </c>
      <c r="B3439">
        <v>1</v>
      </c>
      <c r="C3439">
        <v>250</v>
      </c>
      <c r="D3439">
        <v>0</v>
      </c>
      <c r="E3439" t="b">
        <v>0</v>
      </c>
    </row>
    <row r="3440" spans="1:5" x14ac:dyDescent="0.3">
      <c r="A3440" t="s">
        <v>5322</v>
      </c>
      <c r="B3440">
        <v>1</v>
      </c>
      <c r="C3440">
        <v>205</v>
      </c>
      <c r="D3440">
        <v>0</v>
      </c>
      <c r="E3440" t="b">
        <v>0</v>
      </c>
    </row>
    <row r="3441" spans="1:5" x14ac:dyDescent="0.3">
      <c r="A3441" t="s">
        <v>5323</v>
      </c>
      <c r="B3441">
        <v>1</v>
      </c>
      <c r="C3441">
        <v>104</v>
      </c>
      <c r="D3441">
        <v>0</v>
      </c>
      <c r="E3441" t="b">
        <v>0</v>
      </c>
    </row>
    <row r="3442" spans="1:5" x14ac:dyDescent="0.3">
      <c r="A3442" t="s">
        <v>5324</v>
      </c>
      <c r="B3442">
        <v>1</v>
      </c>
      <c r="C3442">
        <v>94</v>
      </c>
      <c r="D3442">
        <v>5</v>
      </c>
      <c r="E3442" t="b">
        <v>0</v>
      </c>
    </row>
    <row r="3443" spans="1:5" x14ac:dyDescent="0.3">
      <c r="A3443" t="s">
        <v>332</v>
      </c>
      <c r="B3443">
        <v>1</v>
      </c>
      <c r="C3443">
        <v>30</v>
      </c>
      <c r="D3443">
        <v>5</v>
      </c>
      <c r="E3443" t="b">
        <v>0</v>
      </c>
    </row>
    <row r="3444" spans="1:5" x14ac:dyDescent="0.3">
      <c r="A3444" t="s">
        <v>5325</v>
      </c>
      <c r="B3444">
        <v>2</v>
      </c>
      <c r="C3444">
        <v>156</v>
      </c>
      <c r="D3444">
        <v>5</v>
      </c>
      <c r="E3444" t="b">
        <v>0</v>
      </c>
    </row>
    <row r="3445" spans="1:5" x14ac:dyDescent="0.3">
      <c r="A3445" t="s">
        <v>1894</v>
      </c>
      <c r="B3445">
        <v>1</v>
      </c>
      <c r="C3445">
        <v>510</v>
      </c>
      <c r="D3445">
        <v>5</v>
      </c>
      <c r="E3445" t="b">
        <v>0</v>
      </c>
    </row>
    <row r="3446" spans="1:5" x14ac:dyDescent="0.3">
      <c r="A3446" t="s">
        <v>5326</v>
      </c>
      <c r="B3446">
        <v>1</v>
      </c>
      <c r="C3446">
        <v>175</v>
      </c>
      <c r="D3446">
        <v>0</v>
      </c>
      <c r="E3446" t="b">
        <v>0</v>
      </c>
    </row>
    <row r="3447" spans="1:5" x14ac:dyDescent="0.3">
      <c r="A3447" t="s">
        <v>5327</v>
      </c>
      <c r="B3447">
        <v>1</v>
      </c>
      <c r="C3447">
        <v>333</v>
      </c>
      <c r="D3447">
        <v>0</v>
      </c>
      <c r="E3447" t="b">
        <v>0</v>
      </c>
    </row>
    <row r="3448" spans="1:5" x14ac:dyDescent="0.3">
      <c r="A3448" t="s">
        <v>5328</v>
      </c>
      <c r="B3448">
        <v>2</v>
      </c>
      <c r="C3448">
        <v>99</v>
      </c>
      <c r="D3448">
        <v>0</v>
      </c>
      <c r="E3448" t="b">
        <v>0</v>
      </c>
    </row>
    <row r="3449" spans="1:5" x14ac:dyDescent="0.3">
      <c r="A3449" t="s">
        <v>5329</v>
      </c>
      <c r="B3449">
        <v>2</v>
      </c>
      <c r="C3449">
        <v>67</v>
      </c>
      <c r="D3449">
        <v>4.5</v>
      </c>
      <c r="E3449" t="b">
        <v>0</v>
      </c>
    </row>
    <row r="3450" spans="1:5" x14ac:dyDescent="0.3">
      <c r="A3450" t="s">
        <v>1384</v>
      </c>
      <c r="B3450">
        <v>1</v>
      </c>
      <c r="C3450">
        <v>25</v>
      </c>
      <c r="D3450">
        <v>0</v>
      </c>
      <c r="E3450" t="b">
        <v>0</v>
      </c>
    </row>
    <row r="3451" spans="1:5" x14ac:dyDescent="0.3">
      <c r="A3451" t="s">
        <v>333</v>
      </c>
      <c r="B3451">
        <v>4</v>
      </c>
      <c r="C3451">
        <v>145.25</v>
      </c>
      <c r="D3451">
        <v>1.75</v>
      </c>
      <c r="E3451" t="b">
        <v>0</v>
      </c>
    </row>
    <row r="3452" spans="1:5" x14ac:dyDescent="0.3">
      <c r="A3452" t="s">
        <v>5330</v>
      </c>
      <c r="B3452">
        <v>1</v>
      </c>
      <c r="C3452">
        <v>154</v>
      </c>
      <c r="D3452">
        <v>3</v>
      </c>
      <c r="E3452" t="b">
        <v>0</v>
      </c>
    </row>
    <row r="3453" spans="1:5" x14ac:dyDescent="0.3">
      <c r="A3453" t="s">
        <v>5331</v>
      </c>
      <c r="B3453">
        <v>1</v>
      </c>
      <c r="C3453">
        <v>79</v>
      </c>
      <c r="D3453">
        <v>0</v>
      </c>
      <c r="E3453" t="b">
        <v>0</v>
      </c>
    </row>
    <row r="3454" spans="1:5" x14ac:dyDescent="0.3">
      <c r="A3454" t="s">
        <v>5332</v>
      </c>
      <c r="B3454">
        <v>1</v>
      </c>
      <c r="C3454">
        <v>30</v>
      </c>
      <c r="D3454">
        <v>0</v>
      </c>
      <c r="E3454" t="b">
        <v>0</v>
      </c>
    </row>
    <row r="3455" spans="1:5" x14ac:dyDescent="0.3">
      <c r="A3455" t="s">
        <v>5333</v>
      </c>
      <c r="B3455">
        <v>1</v>
      </c>
      <c r="C3455">
        <v>456</v>
      </c>
      <c r="D3455">
        <v>3</v>
      </c>
      <c r="E3455" t="b">
        <v>0</v>
      </c>
    </row>
    <row r="3456" spans="1:5" x14ac:dyDescent="0.3">
      <c r="A3456" t="s">
        <v>1385</v>
      </c>
      <c r="B3456">
        <v>1</v>
      </c>
      <c r="C3456">
        <v>43</v>
      </c>
      <c r="D3456">
        <v>0</v>
      </c>
      <c r="E3456" t="b">
        <v>0</v>
      </c>
    </row>
    <row r="3457" spans="1:5" x14ac:dyDescent="0.3">
      <c r="A3457" t="s">
        <v>5334</v>
      </c>
      <c r="B3457">
        <v>1</v>
      </c>
      <c r="C3457">
        <v>20</v>
      </c>
      <c r="D3457">
        <v>0</v>
      </c>
      <c r="E3457" t="b">
        <v>0</v>
      </c>
    </row>
    <row r="3458" spans="1:5" x14ac:dyDescent="0.3">
      <c r="A3458" t="s">
        <v>5335</v>
      </c>
      <c r="B3458">
        <v>1</v>
      </c>
      <c r="C3458">
        <v>41</v>
      </c>
      <c r="D3458">
        <v>0</v>
      </c>
      <c r="E3458" t="b">
        <v>0</v>
      </c>
    </row>
    <row r="3459" spans="1:5" x14ac:dyDescent="0.3">
      <c r="A3459" t="s">
        <v>5336</v>
      </c>
      <c r="B3459">
        <v>1</v>
      </c>
      <c r="C3459">
        <v>301</v>
      </c>
      <c r="D3459">
        <v>0</v>
      </c>
      <c r="E3459" t="b">
        <v>0</v>
      </c>
    </row>
    <row r="3460" spans="1:5" x14ac:dyDescent="0.3">
      <c r="A3460" t="s">
        <v>5337</v>
      </c>
      <c r="B3460">
        <v>1</v>
      </c>
      <c r="C3460">
        <v>92</v>
      </c>
      <c r="D3460">
        <v>4</v>
      </c>
      <c r="E3460" t="b">
        <v>0</v>
      </c>
    </row>
    <row r="3461" spans="1:5" x14ac:dyDescent="0.3">
      <c r="A3461" t="s">
        <v>5338</v>
      </c>
      <c r="B3461">
        <v>1</v>
      </c>
      <c r="C3461">
        <v>23</v>
      </c>
      <c r="D3461">
        <v>1</v>
      </c>
      <c r="E3461" t="b">
        <v>0</v>
      </c>
    </row>
    <row r="3462" spans="1:5" x14ac:dyDescent="0.3">
      <c r="A3462" t="s">
        <v>1895</v>
      </c>
      <c r="B3462">
        <v>1</v>
      </c>
      <c r="C3462">
        <v>31</v>
      </c>
      <c r="D3462">
        <v>1</v>
      </c>
      <c r="E3462" t="b">
        <v>0</v>
      </c>
    </row>
    <row r="3463" spans="1:5" x14ac:dyDescent="0.3">
      <c r="A3463" t="s">
        <v>5339</v>
      </c>
      <c r="B3463">
        <v>3</v>
      </c>
      <c r="C3463">
        <v>273.33333333333331</v>
      </c>
      <c r="D3463">
        <v>0</v>
      </c>
      <c r="E3463" t="b">
        <v>0</v>
      </c>
    </row>
    <row r="3464" spans="1:5" x14ac:dyDescent="0.3">
      <c r="A3464" t="s">
        <v>1896</v>
      </c>
      <c r="B3464">
        <v>1</v>
      </c>
      <c r="C3464">
        <v>569</v>
      </c>
      <c r="D3464">
        <v>3</v>
      </c>
      <c r="E3464" t="b">
        <v>0</v>
      </c>
    </row>
    <row r="3465" spans="1:5" x14ac:dyDescent="0.3">
      <c r="A3465" t="s">
        <v>5340</v>
      </c>
      <c r="B3465">
        <v>1</v>
      </c>
      <c r="C3465">
        <v>111</v>
      </c>
      <c r="D3465">
        <v>0</v>
      </c>
      <c r="E3465" t="b">
        <v>0</v>
      </c>
    </row>
    <row r="3466" spans="1:5" x14ac:dyDescent="0.3">
      <c r="A3466" t="s">
        <v>334</v>
      </c>
      <c r="B3466">
        <v>1</v>
      </c>
      <c r="C3466">
        <v>15</v>
      </c>
      <c r="D3466">
        <v>5</v>
      </c>
      <c r="E3466" t="b">
        <v>0</v>
      </c>
    </row>
    <row r="3467" spans="1:5" x14ac:dyDescent="0.3">
      <c r="A3467" t="s">
        <v>5341</v>
      </c>
      <c r="B3467">
        <v>1</v>
      </c>
      <c r="C3467">
        <v>134</v>
      </c>
      <c r="D3467">
        <v>0</v>
      </c>
      <c r="E3467" t="b">
        <v>0</v>
      </c>
    </row>
    <row r="3468" spans="1:5" x14ac:dyDescent="0.3">
      <c r="A3468" t="s">
        <v>5342</v>
      </c>
      <c r="B3468">
        <v>1</v>
      </c>
      <c r="C3468">
        <v>97</v>
      </c>
      <c r="D3468">
        <v>1</v>
      </c>
      <c r="E3468" t="b">
        <v>0</v>
      </c>
    </row>
    <row r="3469" spans="1:5" x14ac:dyDescent="0.3">
      <c r="A3469" t="s">
        <v>335</v>
      </c>
      <c r="B3469">
        <v>2</v>
      </c>
      <c r="C3469">
        <v>57</v>
      </c>
      <c r="D3469">
        <v>2</v>
      </c>
      <c r="E3469" t="b">
        <v>0</v>
      </c>
    </row>
    <row r="3470" spans="1:5" x14ac:dyDescent="0.3">
      <c r="A3470" t="s">
        <v>1897</v>
      </c>
      <c r="B3470">
        <v>1</v>
      </c>
      <c r="C3470">
        <v>440</v>
      </c>
      <c r="D3470">
        <v>0</v>
      </c>
      <c r="E3470" t="b">
        <v>0</v>
      </c>
    </row>
    <row r="3471" spans="1:5" x14ac:dyDescent="0.3">
      <c r="A3471" t="s">
        <v>5343</v>
      </c>
      <c r="B3471">
        <v>1</v>
      </c>
      <c r="C3471">
        <v>20</v>
      </c>
      <c r="D3471">
        <v>2</v>
      </c>
      <c r="E3471" t="b">
        <v>0</v>
      </c>
    </row>
    <row r="3472" spans="1:5" x14ac:dyDescent="0.3">
      <c r="A3472" t="s">
        <v>5344</v>
      </c>
      <c r="B3472">
        <v>1</v>
      </c>
      <c r="C3472">
        <v>111</v>
      </c>
      <c r="D3472">
        <v>1</v>
      </c>
      <c r="E3472" t="b">
        <v>0</v>
      </c>
    </row>
    <row r="3473" spans="1:5" x14ac:dyDescent="0.3">
      <c r="A3473" t="s">
        <v>5345</v>
      </c>
      <c r="B3473">
        <v>1</v>
      </c>
      <c r="C3473">
        <v>59</v>
      </c>
      <c r="D3473">
        <v>1</v>
      </c>
      <c r="E3473" t="b">
        <v>0</v>
      </c>
    </row>
    <row r="3474" spans="1:5" x14ac:dyDescent="0.3">
      <c r="A3474" t="s">
        <v>1898</v>
      </c>
      <c r="B3474">
        <v>1</v>
      </c>
      <c r="C3474">
        <v>35</v>
      </c>
      <c r="D3474">
        <v>0</v>
      </c>
      <c r="E3474" t="b">
        <v>0</v>
      </c>
    </row>
    <row r="3475" spans="1:5" x14ac:dyDescent="0.3">
      <c r="A3475" t="s">
        <v>5346</v>
      </c>
      <c r="B3475">
        <v>1</v>
      </c>
      <c r="C3475">
        <v>107</v>
      </c>
      <c r="D3475">
        <v>3</v>
      </c>
      <c r="E3475" t="b">
        <v>0</v>
      </c>
    </row>
    <row r="3476" spans="1:5" x14ac:dyDescent="0.3">
      <c r="A3476" t="s">
        <v>5347</v>
      </c>
      <c r="B3476">
        <v>1</v>
      </c>
      <c r="C3476">
        <v>25</v>
      </c>
      <c r="D3476">
        <v>1</v>
      </c>
      <c r="E3476" t="b">
        <v>0</v>
      </c>
    </row>
    <row r="3477" spans="1:5" x14ac:dyDescent="0.3">
      <c r="A3477" t="s">
        <v>5348</v>
      </c>
      <c r="B3477">
        <v>1</v>
      </c>
      <c r="C3477">
        <v>22</v>
      </c>
      <c r="D3477">
        <v>0</v>
      </c>
      <c r="E3477" t="b">
        <v>0</v>
      </c>
    </row>
    <row r="3478" spans="1:5" x14ac:dyDescent="0.3">
      <c r="A3478" t="s">
        <v>1899</v>
      </c>
      <c r="B3478">
        <v>1</v>
      </c>
      <c r="C3478">
        <v>83</v>
      </c>
      <c r="D3478">
        <v>1</v>
      </c>
      <c r="E3478" t="b">
        <v>0</v>
      </c>
    </row>
    <row r="3479" spans="1:5" x14ac:dyDescent="0.3">
      <c r="A3479" t="s">
        <v>5349</v>
      </c>
      <c r="B3479">
        <v>1</v>
      </c>
      <c r="C3479">
        <v>37</v>
      </c>
      <c r="D3479">
        <v>0</v>
      </c>
      <c r="E3479" t="b">
        <v>0</v>
      </c>
    </row>
    <row r="3480" spans="1:5" x14ac:dyDescent="0.3">
      <c r="A3480" t="s">
        <v>1565</v>
      </c>
      <c r="B3480">
        <v>1</v>
      </c>
      <c r="C3480">
        <v>327</v>
      </c>
      <c r="D3480">
        <v>0</v>
      </c>
      <c r="E3480" t="b">
        <v>0</v>
      </c>
    </row>
    <row r="3481" spans="1:5" x14ac:dyDescent="0.3">
      <c r="A3481" t="s">
        <v>5350</v>
      </c>
      <c r="B3481">
        <v>3</v>
      </c>
      <c r="C3481">
        <v>160.66666666666666</v>
      </c>
      <c r="D3481">
        <v>1.6666666666666667</v>
      </c>
      <c r="E3481" t="b">
        <v>0</v>
      </c>
    </row>
    <row r="3482" spans="1:5" x14ac:dyDescent="0.3">
      <c r="A3482" t="s">
        <v>5351</v>
      </c>
      <c r="B3482">
        <v>1</v>
      </c>
      <c r="C3482">
        <v>130</v>
      </c>
      <c r="D3482">
        <v>2</v>
      </c>
      <c r="E3482" t="b">
        <v>0</v>
      </c>
    </row>
    <row r="3483" spans="1:5" x14ac:dyDescent="0.3">
      <c r="A3483" t="s">
        <v>5352</v>
      </c>
      <c r="B3483">
        <v>2</v>
      </c>
      <c r="C3483">
        <v>65.5</v>
      </c>
      <c r="D3483">
        <v>0.5</v>
      </c>
      <c r="E3483" t="b">
        <v>0</v>
      </c>
    </row>
    <row r="3484" spans="1:5" x14ac:dyDescent="0.3">
      <c r="A3484" t="s">
        <v>5353</v>
      </c>
      <c r="B3484">
        <v>1</v>
      </c>
      <c r="C3484">
        <v>139</v>
      </c>
      <c r="D3484">
        <v>0</v>
      </c>
      <c r="E3484" t="b">
        <v>0</v>
      </c>
    </row>
    <row r="3485" spans="1:5" x14ac:dyDescent="0.3">
      <c r="A3485" t="s">
        <v>5354</v>
      </c>
      <c r="B3485">
        <v>1</v>
      </c>
      <c r="C3485">
        <v>23</v>
      </c>
      <c r="D3485">
        <v>5</v>
      </c>
      <c r="E3485" t="b">
        <v>0</v>
      </c>
    </row>
    <row r="3486" spans="1:5" x14ac:dyDescent="0.3">
      <c r="A3486" t="s">
        <v>5355</v>
      </c>
      <c r="B3486">
        <v>1</v>
      </c>
      <c r="C3486">
        <v>93</v>
      </c>
      <c r="D3486">
        <v>0</v>
      </c>
      <c r="E3486" t="b">
        <v>0</v>
      </c>
    </row>
    <row r="3487" spans="1:5" x14ac:dyDescent="0.3">
      <c r="A3487" t="s">
        <v>5356</v>
      </c>
      <c r="B3487">
        <v>2</v>
      </c>
      <c r="C3487">
        <v>101.5</v>
      </c>
      <c r="D3487">
        <v>2.5</v>
      </c>
      <c r="E3487" t="b">
        <v>0</v>
      </c>
    </row>
    <row r="3488" spans="1:5" x14ac:dyDescent="0.3">
      <c r="A3488" t="s">
        <v>1900</v>
      </c>
      <c r="B3488">
        <v>1</v>
      </c>
      <c r="C3488">
        <v>52</v>
      </c>
      <c r="D3488">
        <v>2</v>
      </c>
      <c r="E3488" t="b">
        <v>0</v>
      </c>
    </row>
    <row r="3489" spans="1:5" x14ac:dyDescent="0.3">
      <c r="A3489" t="s">
        <v>5357</v>
      </c>
      <c r="B3489">
        <v>1</v>
      </c>
      <c r="C3489">
        <v>46</v>
      </c>
      <c r="D3489">
        <v>0</v>
      </c>
      <c r="E3489" t="b">
        <v>0</v>
      </c>
    </row>
    <row r="3490" spans="1:5" x14ac:dyDescent="0.3">
      <c r="A3490" t="s">
        <v>5358</v>
      </c>
      <c r="B3490">
        <v>1</v>
      </c>
      <c r="C3490">
        <v>183</v>
      </c>
      <c r="D3490">
        <v>0</v>
      </c>
      <c r="E3490" t="b">
        <v>0</v>
      </c>
    </row>
    <row r="3491" spans="1:5" x14ac:dyDescent="0.3">
      <c r="A3491" t="s">
        <v>5359</v>
      </c>
      <c r="B3491">
        <v>1</v>
      </c>
      <c r="C3491">
        <v>22</v>
      </c>
      <c r="D3491">
        <v>0</v>
      </c>
      <c r="E3491" t="b">
        <v>0</v>
      </c>
    </row>
    <row r="3492" spans="1:5" x14ac:dyDescent="0.3">
      <c r="A3492" t="s">
        <v>5360</v>
      </c>
      <c r="B3492">
        <v>2</v>
      </c>
      <c r="C3492">
        <v>58</v>
      </c>
      <c r="D3492">
        <v>1.5</v>
      </c>
      <c r="E3492" t="b">
        <v>1</v>
      </c>
    </row>
    <row r="3493" spans="1:5" x14ac:dyDescent="0.3">
      <c r="A3493" t="s">
        <v>5361</v>
      </c>
      <c r="B3493">
        <v>1</v>
      </c>
      <c r="C3493">
        <v>24</v>
      </c>
      <c r="D3493">
        <v>5</v>
      </c>
      <c r="E3493" t="b">
        <v>0</v>
      </c>
    </row>
    <row r="3494" spans="1:5" x14ac:dyDescent="0.3">
      <c r="A3494" t="s">
        <v>5362</v>
      </c>
      <c r="B3494">
        <v>1</v>
      </c>
      <c r="C3494">
        <v>93</v>
      </c>
      <c r="D3494">
        <v>2</v>
      </c>
      <c r="E3494" t="b">
        <v>0</v>
      </c>
    </row>
    <row r="3495" spans="1:5" x14ac:dyDescent="0.3">
      <c r="A3495" t="s">
        <v>336</v>
      </c>
      <c r="B3495">
        <v>1</v>
      </c>
      <c r="C3495">
        <v>59</v>
      </c>
      <c r="D3495">
        <v>2</v>
      </c>
      <c r="E3495" t="b">
        <v>0</v>
      </c>
    </row>
    <row r="3496" spans="1:5" x14ac:dyDescent="0.3">
      <c r="A3496" t="s">
        <v>5363</v>
      </c>
      <c r="B3496">
        <v>1</v>
      </c>
      <c r="C3496">
        <v>41</v>
      </c>
      <c r="D3496">
        <v>0</v>
      </c>
      <c r="E3496" t="b">
        <v>0</v>
      </c>
    </row>
    <row r="3497" spans="1:5" x14ac:dyDescent="0.3">
      <c r="A3497" t="s">
        <v>5364</v>
      </c>
      <c r="B3497">
        <v>1</v>
      </c>
      <c r="C3497">
        <v>45</v>
      </c>
      <c r="D3497">
        <v>0</v>
      </c>
      <c r="E3497" t="b">
        <v>0</v>
      </c>
    </row>
    <row r="3498" spans="1:5" x14ac:dyDescent="0.3">
      <c r="A3498" t="s">
        <v>5365</v>
      </c>
      <c r="B3498">
        <v>2</v>
      </c>
      <c r="C3498">
        <v>309.5</v>
      </c>
      <c r="D3498">
        <v>4</v>
      </c>
      <c r="E3498" t="b">
        <v>0</v>
      </c>
    </row>
    <row r="3499" spans="1:5" x14ac:dyDescent="0.3">
      <c r="A3499" t="s">
        <v>5366</v>
      </c>
      <c r="B3499">
        <v>1</v>
      </c>
      <c r="C3499">
        <v>25</v>
      </c>
      <c r="D3499">
        <v>0</v>
      </c>
      <c r="E3499" t="b">
        <v>0</v>
      </c>
    </row>
    <row r="3500" spans="1:5" x14ac:dyDescent="0.3">
      <c r="A3500" t="s">
        <v>5367</v>
      </c>
      <c r="B3500">
        <v>2</v>
      </c>
      <c r="C3500">
        <v>250</v>
      </c>
      <c r="D3500">
        <v>3</v>
      </c>
      <c r="E3500" t="b">
        <v>0</v>
      </c>
    </row>
    <row r="3501" spans="1:5" x14ac:dyDescent="0.3">
      <c r="A3501" t="s">
        <v>5368</v>
      </c>
      <c r="B3501">
        <v>1</v>
      </c>
      <c r="C3501">
        <v>27</v>
      </c>
      <c r="D3501">
        <v>0</v>
      </c>
      <c r="E3501" t="b">
        <v>0</v>
      </c>
    </row>
    <row r="3502" spans="1:5" x14ac:dyDescent="0.3">
      <c r="A3502" t="s">
        <v>5369</v>
      </c>
      <c r="B3502">
        <v>1</v>
      </c>
      <c r="C3502">
        <v>113</v>
      </c>
      <c r="D3502">
        <v>0</v>
      </c>
      <c r="E3502" t="b">
        <v>0</v>
      </c>
    </row>
    <row r="3503" spans="1:5" x14ac:dyDescent="0.3">
      <c r="A3503" t="s">
        <v>5370</v>
      </c>
      <c r="B3503">
        <v>1</v>
      </c>
      <c r="C3503">
        <v>156</v>
      </c>
      <c r="D3503">
        <v>3</v>
      </c>
      <c r="E3503" t="b">
        <v>0</v>
      </c>
    </row>
    <row r="3504" spans="1:5" x14ac:dyDescent="0.3">
      <c r="A3504" t="s">
        <v>5371</v>
      </c>
      <c r="B3504">
        <v>4</v>
      </c>
      <c r="C3504">
        <v>386</v>
      </c>
      <c r="D3504">
        <v>1.5</v>
      </c>
      <c r="E3504" t="b">
        <v>0</v>
      </c>
    </row>
    <row r="3505" spans="1:5" x14ac:dyDescent="0.3">
      <c r="A3505" t="s">
        <v>5372</v>
      </c>
      <c r="B3505">
        <v>1</v>
      </c>
      <c r="C3505">
        <v>127</v>
      </c>
      <c r="D3505">
        <v>4</v>
      </c>
      <c r="E3505" t="b">
        <v>0</v>
      </c>
    </row>
    <row r="3506" spans="1:5" x14ac:dyDescent="0.3">
      <c r="A3506" t="s">
        <v>5373</v>
      </c>
      <c r="B3506">
        <v>1</v>
      </c>
      <c r="C3506">
        <v>27</v>
      </c>
      <c r="D3506">
        <v>1</v>
      </c>
      <c r="E3506" t="b">
        <v>0</v>
      </c>
    </row>
    <row r="3507" spans="1:5" x14ac:dyDescent="0.3">
      <c r="A3507" t="s">
        <v>1901</v>
      </c>
      <c r="B3507">
        <v>1</v>
      </c>
      <c r="C3507">
        <v>237</v>
      </c>
      <c r="D3507">
        <v>2</v>
      </c>
      <c r="E3507" t="b">
        <v>0</v>
      </c>
    </row>
    <row r="3508" spans="1:5" x14ac:dyDescent="0.3">
      <c r="A3508" t="s">
        <v>5374</v>
      </c>
      <c r="B3508">
        <v>4</v>
      </c>
      <c r="C3508">
        <v>167.75</v>
      </c>
      <c r="D3508">
        <v>0.75</v>
      </c>
      <c r="E3508" t="b">
        <v>0</v>
      </c>
    </row>
    <row r="3509" spans="1:5" x14ac:dyDescent="0.3">
      <c r="A3509" t="s">
        <v>5375</v>
      </c>
      <c r="B3509">
        <v>1</v>
      </c>
      <c r="C3509">
        <v>223</v>
      </c>
      <c r="D3509">
        <v>1</v>
      </c>
      <c r="E3509" t="b">
        <v>0</v>
      </c>
    </row>
    <row r="3510" spans="1:5" x14ac:dyDescent="0.3">
      <c r="A3510" t="s">
        <v>5376</v>
      </c>
      <c r="B3510">
        <v>1</v>
      </c>
      <c r="C3510">
        <v>51</v>
      </c>
      <c r="D3510">
        <v>4</v>
      </c>
      <c r="E3510" t="b">
        <v>0</v>
      </c>
    </row>
    <row r="3511" spans="1:5" x14ac:dyDescent="0.3">
      <c r="A3511" t="s">
        <v>1902</v>
      </c>
      <c r="B3511">
        <v>1</v>
      </c>
      <c r="C3511">
        <v>65</v>
      </c>
      <c r="D3511">
        <v>5</v>
      </c>
      <c r="E3511" t="b">
        <v>0</v>
      </c>
    </row>
    <row r="3512" spans="1:5" x14ac:dyDescent="0.3">
      <c r="A3512" t="s">
        <v>5377</v>
      </c>
      <c r="B3512">
        <v>1</v>
      </c>
      <c r="C3512">
        <v>22</v>
      </c>
      <c r="D3512">
        <v>0</v>
      </c>
      <c r="E3512" t="b">
        <v>0</v>
      </c>
    </row>
    <row r="3513" spans="1:5" x14ac:dyDescent="0.3">
      <c r="A3513" t="s">
        <v>5378</v>
      </c>
      <c r="B3513">
        <v>1</v>
      </c>
      <c r="C3513">
        <v>23</v>
      </c>
      <c r="D3513">
        <v>0</v>
      </c>
      <c r="E3513" t="b">
        <v>0</v>
      </c>
    </row>
    <row r="3514" spans="1:5" x14ac:dyDescent="0.3">
      <c r="A3514" t="s">
        <v>5379</v>
      </c>
      <c r="B3514">
        <v>1</v>
      </c>
      <c r="C3514">
        <v>65</v>
      </c>
      <c r="D3514">
        <v>1</v>
      </c>
      <c r="E3514" t="b">
        <v>0</v>
      </c>
    </row>
    <row r="3515" spans="1:5" x14ac:dyDescent="0.3">
      <c r="A3515" t="s">
        <v>5380</v>
      </c>
      <c r="B3515">
        <v>1</v>
      </c>
      <c r="C3515">
        <v>92</v>
      </c>
      <c r="D3515">
        <v>2</v>
      </c>
      <c r="E3515" t="b">
        <v>0</v>
      </c>
    </row>
    <row r="3516" spans="1:5" x14ac:dyDescent="0.3">
      <c r="A3516" t="s">
        <v>5381</v>
      </c>
      <c r="B3516">
        <v>1</v>
      </c>
      <c r="C3516">
        <v>42</v>
      </c>
      <c r="D3516">
        <v>0</v>
      </c>
      <c r="E3516" t="b">
        <v>0</v>
      </c>
    </row>
    <row r="3517" spans="1:5" x14ac:dyDescent="0.3">
      <c r="A3517" t="s">
        <v>5382</v>
      </c>
      <c r="B3517">
        <v>1</v>
      </c>
      <c r="C3517">
        <v>24</v>
      </c>
      <c r="D3517">
        <v>0</v>
      </c>
      <c r="E3517" t="b">
        <v>0</v>
      </c>
    </row>
    <row r="3518" spans="1:5" x14ac:dyDescent="0.3">
      <c r="A3518" t="s">
        <v>5383</v>
      </c>
      <c r="B3518">
        <v>1</v>
      </c>
      <c r="C3518">
        <v>26</v>
      </c>
      <c r="D3518">
        <v>0</v>
      </c>
      <c r="E3518" t="b">
        <v>0</v>
      </c>
    </row>
    <row r="3519" spans="1:5" x14ac:dyDescent="0.3">
      <c r="A3519" t="s">
        <v>5384</v>
      </c>
      <c r="B3519">
        <v>1</v>
      </c>
      <c r="C3519">
        <v>161</v>
      </c>
      <c r="D3519">
        <v>4</v>
      </c>
      <c r="E3519" t="b">
        <v>0</v>
      </c>
    </row>
    <row r="3520" spans="1:5" x14ac:dyDescent="0.3">
      <c r="A3520" t="s">
        <v>5385</v>
      </c>
      <c r="B3520">
        <v>1</v>
      </c>
      <c r="C3520">
        <v>19</v>
      </c>
      <c r="D3520">
        <v>0</v>
      </c>
      <c r="E3520" t="b">
        <v>0</v>
      </c>
    </row>
    <row r="3521" spans="1:5" x14ac:dyDescent="0.3">
      <c r="A3521" t="s">
        <v>5386</v>
      </c>
      <c r="B3521">
        <v>1</v>
      </c>
      <c r="C3521">
        <v>179</v>
      </c>
      <c r="D3521">
        <v>3</v>
      </c>
      <c r="E3521" t="b">
        <v>0</v>
      </c>
    </row>
    <row r="3522" spans="1:5" x14ac:dyDescent="0.3">
      <c r="A3522" t="s">
        <v>1903</v>
      </c>
      <c r="B3522">
        <v>1</v>
      </c>
      <c r="C3522">
        <v>34</v>
      </c>
      <c r="D3522">
        <v>0</v>
      </c>
      <c r="E3522" t="b">
        <v>0</v>
      </c>
    </row>
    <row r="3523" spans="1:5" x14ac:dyDescent="0.3">
      <c r="A3523" t="s">
        <v>5387</v>
      </c>
      <c r="B3523">
        <v>1</v>
      </c>
      <c r="C3523">
        <v>106</v>
      </c>
      <c r="D3523">
        <v>1</v>
      </c>
      <c r="E3523" t="b">
        <v>0</v>
      </c>
    </row>
    <row r="3524" spans="1:5" x14ac:dyDescent="0.3">
      <c r="A3524" t="s">
        <v>337</v>
      </c>
      <c r="B3524">
        <v>1</v>
      </c>
      <c r="C3524">
        <v>110</v>
      </c>
      <c r="D3524">
        <v>2</v>
      </c>
      <c r="E3524" t="b">
        <v>0</v>
      </c>
    </row>
    <row r="3525" spans="1:5" x14ac:dyDescent="0.3">
      <c r="A3525" t="s">
        <v>338</v>
      </c>
      <c r="B3525">
        <v>1</v>
      </c>
      <c r="C3525">
        <v>194</v>
      </c>
      <c r="D3525">
        <v>5</v>
      </c>
      <c r="E3525" t="b">
        <v>0</v>
      </c>
    </row>
    <row r="3526" spans="1:5" x14ac:dyDescent="0.3">
      <c r="A3526" t="s">
        <v>5388</v>
      </c>
      <c r="B3526">
        <v>1</v>
      </c>
      <c r="C3526">
        <v>37</v>
      </c>
      <c r="D3526">
        <v>0</v>
      </c>
      <c r="E3526" t="b">
        <v>0</v>
      </c>
    </row>
    <row r="3527" spans="1:5" x14ac:dyDescent="0.3">
      <c r="A3527" t="s">
        <v>5389</v>
      </c>
      <c r="B3527">
        <v>1</v>
      </c>
      <c r="C3527">
        <v>27</v>
      </c>
      <c r="D3527">
        <v>0</v>
      </c>
      <c r="E3527" t="b">
        <v>0</v>
      </c>
    </row>
    <row r="3528" spans="1:5" x14ac:dyDescent="0.3">
      <c r="A3528" t="s">
        <v>5390</v>
      </c>
      <c r="B3528">
        <v>1</v>
      </c>
      <c r="C3528">
        <v>137</v>
      </c>
      <c r="D3528">
        <v>4</v>
      </c>
      <c r="E3528" t="b">
        <v>0</v>
      </c>
    </row>
    <row r="3529" spans="1:5" x14ac:dyDescent="0.3">
      <c r="A3529" t="s">
        <v>339</v>
      </c>
      <c r="B3529">
        <v>2</v>
      </c>
      <c r="C3529">
        <v>434</v>
      </c>
      <c r="D3529">
        <v>3</v>
      </c>
      <c r="E3529" t="b">
        <v>0</v>
      </c>
    </row>
    <row r="3530" spans="1:5" x14ac:dyDescent="0.3">
      <c r="A3530" t="s">
        <v>5391</v>
      </c>
      <c r="B3530">
        <v>1</v>
      </c>
      <c r="C3530">
        <v>60</v>
      </c>
      <c r="D3530">
        <v>3</v>
      </c>
      <c r="E3530" t="b">
        <v>0</v>
      </c>
    </row>
    <row r="3531" spans="1:5" x14ac:dyDescent="0.3">
      <c r="A3531" t="s">
        <v>5392</v>
      </c>
      <c r="B3531">
        <v>1</v>
      </c>
      <c r="C3531">
        <v>90</v>
      </c>
      <c r="D3531">
        <v>0</v>
      </c>
      <c r="E3531" t="b">
        <v>0</v>
      </c>
    </row>
    <row r="3532" spans="1:5" x14ac:dyDescent="0.3">
      <c r="A3532" t="s">
        <v>5393</v>
      </c>
      <c r="B3532">
        <v>2</v>
      </c>
      <c r="C3532">
        <v>119.5</v>
      </c>
      <c r="D3532">
        <v>3.5</v>
      </c>
      <c r="E3532" t="b">
        <v>0</v>
      </c>
    </row>
    <row r="3533" spans="1:5" x14ac:dyDescent="0.3">
      <c r="A3533" t="s">
        <v>5394</v>
      </c>
      <c r="B3533">
        <v>5</v>
      </c>
      <c r="C3533">
        <v>350.4</v>
      </c>
      <c r="D3533">
        <v>3.6</v>
      </c>
      <c r="E3533" t="b">
        <v>0</v>
      </c>
    </row>
    <row r="3534" spans="1:5" x14ac:dyDescent="0.3">
      <c r="A3534" t="s">
        <v>5395</v>
      </c>
      <c r="B3534">
        <v>1</v>
      </c>
      <c r="C3534">
        <v>21</v>
      </c>
      <c r="D3534">
        <v>0</v>
      </c>
      <c r="E3534" t="b">
        <v>0</v>
      </c>
    </row>
    <row r="3535" spans="1:5" x14ac:dyDescent="0.3">
      <c r="A3535" t="s">
        <v>1904</v>
      </c>
      <c r="B3535">
        <v>1</v>
      </c>
      <c r="C3535">
        <v>119</v>
      </c>
      <c r="D3535">
        <v>0</v>
      </c>
      <c r="E3535" t="b">
        <v>0</v>
      </c>
    </row>
    <row r="3536" spans="1:5" x14ac:dyDescent="0.3">
      <c r="A3536" t="s">
        <v>5396</v>
      </c>
      <c r="B3536">
        <v>1</v>
      </c>
      <c r="C3536">
        <v>120</v>
      </c>
      <c r="D3536">
        <v>0</v>
      </c>
      <c r="E3536" t="b">
        <v>0</v>
      </c>
    </row>
    <row r="3537" spans="1:5" x14ac:dyDescent="0.3">
      <c r="A3537" t="s">
        <v>1905</v>
      </c>
      <c r="B3537">
        <v>3</v>
      </c>
      <c r="C3537">
        <v>285.66666666666669</v>
      </c>
      <c r="D3537">
        <v>0</v>
      </c>
      <c r="E3537" t="b">
        <v>0</v>
      </c>
    </row>
    <row r="3538" spans="1:5" x14ac:dyDescent="0.3">
      <c r="A3538" t="s">
        <v>5397</v>
      </c>
      <c r="B3538">
        <v>1</v>
      </c>
      <c r="C3538">
        <v>163</v>
      </c>
      <c r="D3538">
        <v>2</v>
      </c>
      <c r="E3538" t="b">
        <v>0</v>
      </c>
    </row>
    <row r="3539" spans="1:5" x14ac:dyDescent="0.3">
      <c r="A3539" t="s">
        <v>5398</v>
      </c>
      <c r="B3539">
        <v>1</v>
      </c>
      <c r="C3539">
        <v>22</v>
      </c>
      <c r="D3539">
        <v>4</v>
      </c>
      <c r="E3539" t="b">
        <v>0</v>
      </c>
    </row>
    <row r="3540" spans="1:5" x14ac:dyDescent="0.3">
      <c r="A3540" t="s">
        <v>5399</v>
      </c>
      <c r="B3540">
        <v>2</v>
      </c>
      <c r="C3540">
        <v>102</v>
      </c>
      <c r="D3540">
        <v>1.5</v>
      </c>
      <c r="E3540" t="b">
        <v>0</v>
      </c>
    </row>
    <row r="3541" spans="1:5" x14ac:dyDescent="0.3">
      <c r="A3541" t="s">
        <v>5400</v>
      </c>
      <c r="B3541">
        <v>1</v>
      </c>
      <c r="C3541">
        <v>63</v>
      </c>
      <c r="D3541">
        <v>2</v>
      </c>
      <c r="E3541" t="b">
        <v>0</v>
      </c>
    </row>
    <row r="3542" spans="1:5" x14ac:dyDescent="0.3">
      <c r="A3542" t="s">
        <v>340</v>
      </c>
      <c r="B3542">
        <v>1</v>
      </c>
      <c r="C3542">
        <v>90</v>
      </c>
      <c r="D3542">
        <v>2</v>
      </c>
      <c r="E3542" t="b">
        <v>0</v>
      </c>
    </row>
    <row r="3543" spans="1:5" x14ac:dyDescent="0.3">
      <c r="A3543" t="s">
        <v>5401</v>
      </c>
      <c r="B3543">
        <v>1</v>
      </c>
      <c r="C3543">
        <v>111</v>
      </c>
      <c r="D3543">
        <v>0</v>
      </c>
      <c r="E3543" t="b">
        <v>0</v>
      </c>
    </row>
    <row r="3544" spans="1:5" x14ac:dyDescent="0.3">
      <c r="A3544" t="s">
        <v>5402</v>
      </c>
      <c r="B3544">
        <v>1</v>
      </c>
      <c r="C3544">
        <v>109</v>
      </c>
      <c r="D3544">
        <v>4</v>
      </c>
      <c r="E3544" t="b">
        <v>0</v>
      </c>
    </row>
    <row r="3545" spans="1:5" x14ac:dyDescent="0.3">
      <c r="A3545" t="s">
        <v>5403</v>
      </c>
      <c r="B3545">
        <v>1</v>
      </c>
      <c r="C3545">
        <v>23</v>
      </c>
      <c r="D3545">
        <v>0</v>
      </c>
      <c r="E3545" t="b">
        <v>0</v>
      </c>
    </row>
    <row r="3546" spans="1:5" x14ac:dyDescent="0.3">
      <c r="A3546" t="s">
        <v>5404</v>
      </c>
      <c r="B3546">
        <v>1</v>
      </c>
      <c r="C3546">
        <v>21</v>
      </c>
      <c r="D3546">
        <v>0</v>
      </c>
      <c r="E3546" t="b">
        <v>0</v>
      </c>
    </row>
    <row r="3547" spans="1:5" x14ac:dyDescent="0.3">
      <c r="A3547" t="s">
        <v>5405</v>
      </c>
      <c r="B3547">
        <v>6</v>
      </c>
      <c r="C3547">
        <v>139.66666666666666</v>
      </c>
      <c r="D3547">
        <v>1.3333333333333333</v>
      </c>
      <c r="E3547" t="b">
        <v>0</v>
      </c>
    </row>
    <row r="3548" spans="1:5" x14ac:dyDescent="0.3">
      <c r="A3548" t="s">
        <v>5406</v>
      </c>
      <c r="B3548">
        <v>1</v>
      </c>
      <c r="C3548">
        <v>433</v>
      </c>
      <c r="D3548">
        <v>4</v>
      </c>
      <c r="E3548" t="b">
        <v>0</v>
      </c>
    </row>
    <row r="3549" spans="1:5" x14ac:dyDescent="0.3">
      <c r="A3549" t="s">
        <v>5407</v>
      </c>
      <c r="B3549">
        <v>1</v>
      </c>
      <c r="C3549">
        <v>23</v>
      </c>
      <c r="D3549">
        <v>0</v>
      </c>
      <c r="E3549" t="b">
        <v>0</v>
      </c>
    </row>
    <row r="3550" spans="1:5" x14ac:dyDescent="0.3">
      <c r="A3550" t="s">
        <v>5408</v>
      </c>
      <c r="B3550">
        <v>1</v>
      </c>
      <c r="C3550">
        <v>48</v>
      </c>
      <c r="D3550">
        <v>4</v>
      </c>
      <c r="E3550" t="b">
        <v>0</v>
      </c>
    </row>
    <row r="3551" spans="1:5" x14ac:dyDescent="0.3">
      <c r="A3551" t="s">
        <v>5409</v>
      </c>
      <c r="B3551">
        <v>2</v>
      </c>
      <c r="C3551">
        <v>169.5</v>
      </c>
      <c r="D3551">
        <v>1.5</v>
      </c>
      <c r="E3551" t="b">
        <v>0</v>
      </c>
    </row>
    <row r="3552" spans="1:5" x14ac:dyDescent="0.3">
      <c r="A3552" t="s">
        <v>5410</v>
      </c>
      <c r="B3552">
        <v>1</v>
      </c>
      <c r="C3552">
        <v>139</v>
      </c>
      <c r="D3552">
        <v>2</v>
      </c>
      <c r="E3552" t="b">
        <v>0</v>
      </c>
    </row>
    <row r="3553" spans="1:5" x14ac:dyDescent="0.3">
      <c r="A3553" t="s">
        <v>5411</v>
      </c>
      <c r="B3553">
        <v>1</v>
      </c>
      <c r="C3553">
        <v>18</v>
      </c>
      <c r="D3553">
        <v>3</v>
      </c>
      <c r="E3553" t="b">
        <v>0</v>
      </c>
    </row>
    <row r="3554" spans="1:5" x14ac:dyDescent="0.3">
      <c r="A3554" t="s">
        <v>5412</v>
      </c>
      <c r="B3554">
        <v>1</v>
      </c>
      <c r="C3554">
        <v>104</v>
      </c>
      <c r="D3554">
        <v>1</v>
      </c>
      <c r="E3554" t="b">
        <v>0</v>
      </c>
    </row>
    <row r="3555" spans="1:5" x14ac:dyDescent="0.3">
      <c r="A3555" t="s">
        <v>5413</v>
      </c>
      <c r="B3555">
        <v>3</v>
      </c>
      <c r="C3555">
        <v>91</v>
      </c>
      <c r="D3555">
        <v>2.6666666666666665</v>
      </c>
      <c r="E3555" t="b">
        <v>0</v>
      </c>
    </row>
    <row r="3556" spans="1:5" x14ac:dyDescent="0.3">
      <c r="A3556" t="s">
        <v>5414</v>
      </c>
      <c r="B3556">
        <v>1</v>
      </c>
      <c r="C3556">
        <v>27</v>
      </c>
      <c r="D3556">
        <v>1</v>
      </c>
      <c r="E3556" t="b">
        <v>0</v>
      </c>
    </row>
    <row r="3557" spans="1:5" x14ac:dyDescent="0.3">
      <c r="A3557" t="s">
        <v>341</v>
      </c>
      <c r="B3557">
        <v>1</v>
      </c>
      <c r="C3557">
        <v>48</v>
      </c>
      <c r="D3557">
        <v>0</v>
      </c>
      <c r="E3557" t="b">
        <v>0</v>
      </c>
    </row>
    <row r="3558" spans="1:5" x14ac:dyDescent="0.3">
      <c r="A3558" t="s">
        <v>5415</v>
      </c>
      <c r="B3558">
        <v>1</v>
      </c>
      <c r="C3558">
        <v>70</v>
      </c>
      <c r="D3558">
        <v>4</v>
      </c>
      <c r="E3558" t="b">
        <v>0</v>
      </c>
    </row>
    <row r="3559" spans="1:5" x14ac:dyDescent="0.3">
      <c r="A3559" t="s">
        <v>5416</v>
      </c>
      <c r="B3559">
        <v>1</v>
      </c>
      <c r="C3559">
        <v>161</v>
      </c>
      <c r="D3559">
        <v>3</v>
      </c>
      <c r="E3559" t="b">
        <v>0</v>
      </c>
    </row>
    <row r="3560" spans="1:5" x14ac:dyDescent="0.3">
      <c r="A3560" t="s">
        <v>1906</v>
      </c>
      <c r="B3560">
        <v>1</v>
      </c>
      <c r="C3560">
        <v>172</v>
      </c>
      <c r="D3560">
        <v>2</v>
      </c>
      <c r="E3560" t="b">
        <v>0</v>
      </c>
    </row>
    <row r="3561" spans="1:5" x14ac:dyDescent="0.3">
      <c r="A3561" t="s">
        <v>5417</v>
      </c>
      <c r="B3561">
        <v>1</v>
      </c>
      <c r="C3561">
        <v>47</v>
      </c>
      <c r="D3561">
        <v>2</v>
      </c>
      <c r="E3561" t="b">
        <v>0</v>
      </c>
    </row>
    <row r="3562" spans="1:5" x14ac:dyDescent="0.3">
      <c r="A3562" t="s">
        <v>5418</v>
      </c>
      <c r="B3562">
        <v>1</v>
      </c>
      <c r="C3562">
        <v>1098</v>
      </c>
      <c r="D3562">
        <v>0</v>
      </c>
      <c r="E3562" t="b">
        <v>0</v>
      </c>
    </row>
    <row r="3563" spans="1:5" x14ac:dyDescent="0.3">
      <c r="A3563" t="s">
        <v>5419</v>
      </c>
      <c r="B3563">
        <v>1</v>
      </c>
      <c r="C3563">
        <v>279</v>
      </c>
      <c r="D3563">
        <v>2</v>
      </c>
      <c r="E3563" t="b">
        <v>0</v>
      </c>
    </row>
    <row r="3564" spans="1:5" x14ac:dyDescent="0.3">
      <c r="A3564" t="s">
        <v>5420</v>
      </c>
      <c r="B3564">
        <v>1</v>
      </c>
      <c r="C3564">
        <v>98</v>
      </c>
      <c r="D3564">
        <v>0</v>
      </c>
      <c r="E3564" t="b">
        <v>0</v>
      </c>
    </row>
    <row r="3565" spans="1:5" x14ac:dyDescent="0.3">
      <c r="A3565" t="s">
        <v>5421</v>
      </c>
      <c r="B3565">
        <v>1</v>
      </c>
      <c r="C3565">
        <v>21</v>
      </c>
      <c r="D3565">
        <v>0</v>
      </c>
      <c r="E3565" t="b">
        <v>0</v>
      </c>
    </row>
    <row r="3566" spans="1:5" x14ac:dyDescent="0.3">
      <c r="A3566" t="s">
        <v>1907</v>
      </c>
      <c r="B3566">
        <v>1</v>
      </c>
      <c r="C3566">
        <v>210</v>
      </c>
      <c r="D3566">
        <v>3</v>
      </c>
      <c r="E3566" t="b">
        <v>0</v>
      </c>
    </row>
    <row r="3567" spans="1:5" x14ac:dyDescent="0.3">
      <c r="A3567" t="s">
        <v>5422</v>
      </c>
      <c r="B3567">
        <v>1</v>
      </c>
      <c r="C3567">
        <v>40</v>
      </c>
      <c r="D3567">
        <v>0</v>
      </c>
      <c r="E3567" t="b">
        <v>0</v>
      </c>
    </row>
    <row r="3568" spans="1:5" x14ac:dyDescent="0.3">
      <c r="A3568" t="s">
        <v>5423</v>
      </c>
      <c r="B3568">
        <v>1</v>
      </c>
      <c r="C3568">
        <v>100</v>
      </c>
      <c r="D3568">
        <v>0</v>
      </c>
      <c r="E3568" t="b">
        <v>0</v>
      </c>
    </row>
    <row r="3569" spans="1:5" x14ac:dyDescent="0.3">
      <c r="A3569" t="s">
        <v>5424</v>
      </c>
      <c r="B3569">
        <v>1</v>
      </c>
      <c r="C3569">
        <v>50</v>
      </c>
      <c r="D3569">
        <v>0</v>
      </c>
      <c r="E3569" t="b">
        <v>0</v>
      </c>
    </row>
    <row r="3570" spans="1:5" x14ac:dyDescent="0.3">
      <c r="A3570" t="s">
        <v>342</v>
      </c>
      <c r="B3570">
        <v>1</v>
      </c>
      <c r="C3570">
        <v>295</v>
      </c>
      <c r="D3570">
        <v>4</v>
      </c>
      <c r="E3570" t="b">
        <v>0</v>
      </c>
    </row>
    <row r="3571" spans="1:5" x14ac:dyDescent="0.3">
      <c r="A3571" t="s">
        <v>5425</v>
      </c>
      <c r="B3571">
        <v>3</v>
      </c>
      <c r="C3571">
        <v>251.33333333333334</v>
      </c>
      <c r="D3571">
        <v>0</v>
      </c>
      <c r="E3571" t="b">
        <v>0</v>
      </c>
    </row>
    <row r="3572" spans="1:5" x14ac:dyDescent="0.3">
      <c r="A3572" t="s">
        <v>5426</v>
      </c>
      <c r="B3572">
        <v>1</v>
      </c>
      <c r="C3572">
        <v>29</v>
      </c>
      <c r="D3572">
        <v>0</v>
      </c>
      <c r="E3572" t="b">
        <v>0</v>
      </c>
    </row>
    <row r="3573" spans="1:5" x14ac:dyDescent="0.3">
      <c r="A3573" t="s">
        <v>5427</v>
      </c>
      <c r="B3573">
        <v>1</v>
      </c>
      <c r="C3573">
        <v>34</v>
      </c>
      <c r="D3573">
        <v>0</v>
      </c>
      <c r="E3573" t="b">
        <v>0</v>
      </c>
    </row>
    <row r="3574" spans="1:5" x14ac:dyDescent="0.3">
      <c r="A3574" t="s">
        <v>5428</v>
      </c>
      <c r="B3574">
        <v>1</v>
      </c>
      <c r="C3574">
        <v>56</v>
      </c>
      <c r="D3574">
        <v>0</v>
      </c>
      <c r="E3574" t="b">
        <v>0</v>
      </c>
    </row>
    <row r="3575" spans="1:5" x14ac:dyDescent="0.3">
      <c r="A3575" t="s">
        <v>5429</v>
      </c>
      <c r="B3575">
        <v>1</v>
      </c>
      <c r="C3575">
        <v>18</v>
      </c>
      <c r="D3575">
        <v>0</v>
      </c>
      <c r="E3575" t="b">
        <v>0</v>
      </c>
    </row>
    <row r="3576" spans="1:5" x14ac:dyDescent="0.3">
      <c r="A3576" t="s">
        <v>343</v>
      </c>
      <c r="B3576">
        <v>1</v>
      </c>
      <c r="C3576">
        <v>160</v>
      </c>
      <c r="D3576">
        <v>2</v>
      </c>
      <c r="E3576" t="b">
        <v>0</v>
      </c>
    </row>
    <row r="3577" spans="1:5" x14ac:dyDescent="0.3">
      <c r="A3577" t="s">
        <v>344</v>
      </c>
      <c r="B3577">
        <v>1</v>
      </c>
      <c r="C3577">
        <v>283</v>
      </c>
      <c r="D3577">
        <v>4</v>
      </c>
      <c r="E3577" t="b">
        <v>0</v>
      </c>
    </row>
    <row r="3578" spans="1:5" x14ac:dyDescent="0.3">
      <c r="A3578" t="s">
        <v>1386</v>
      </c>
      <c r="B3578">
        <v>1</v>
      </c>
      <c r="C3578">
        <v>92</v>
      </c>
      <c r="D3578">
        <v>0</v>
      </c>
      <c r="E3578" t="b">
        <v>0</v>
      </c>
    </row>
    <row r="3579" spans="1:5" x14ac:dyDescent="0.3">
      <c r="A3579" t="s">
        <v>5430</v>
      </c>
      <c r="B3579">
        <v>1</v>
      </c>
      <c r="C3579">
        <v>26</v>
      </c>
      <c r="D3579">
        <v>0</v>
      </c>
      <c r="E3579" t="b">
        <v>0</v>
      </c>
    </row>
    <row r="3580" spans="1:5" x14ac:dyDescent="0.3">
      <c r="A3580" t="s">
        <v>5431</v>
      </c>
      <c r="B3580">
        <v>1</v>
      </c>
      <c r="C3580">
        <v>74</v>
      </c>
      <c r="D3580">
        <v>2</v>
      </c>
      <c r="E3580" t="b">
        <v>0</v>
      </c>
    </row>
    <row r="3581" spans="1:5" x14ac:dyDescent="0.3">
      <c r="A3581" t="s">
        <v>5432</v>
      </c>
      <c r="B3581">
        <v>1</v>
      </c>
      <c r="C3581">
        <v>187</v>
      </c>
      <c r="D3581">
        <v>0</v>
      </c>
      <c r="E3581" t="b">
        <v>0</v>
      </c>
    </row>
    <row r="3582" spans="1:5" x14ac:dyDescent="0.3">
      <c r="A3582" t="s">
        <v>5433</v>
      </c>
      <c r="B3582">
        <v>1</v>
      </c>
      <c r="C3582">
        <v>24</v>
      </c>
      <c r="D3582">
        <v>1</v>
      </c>
      <c r="E3582" t="b">
        <v>0</v>
      </c>
    </row>
    <row r="3583" spans="1:5" x14ac:dyDescent="0.3">
      <c r="A3583" t="s">
        <v>5434</v>
      </c>
      <c r="B3583">
        <v>1</v>
      </c>
      <c r="C3583">
        <v>208</v>
      </c>
      <c r="D3583">
        <v>2</v>
      </c>
      <c r="E3583" t="b">
        <v>0</v>
      </c>
    </row>
    <row r="3584" spans="1:5" x14ac:dyDescent="0.3">
      <c r="A3584" t="s">
        <v>5435</v>
      </c>
      <c r="B3584">
        <v>1</v>
      </c>
      <c r="C3584">
        <v>42</v>
      </c>
      <c r="D3584">
        <v>0</v>
      </c>
      <c r="E3584" t="b">
        <v>0</v>
      </c>
    </row>
    <row r="3585" spans="1:5" x14ac:dyDescent="0.3">
      <c r="A3585" t="s">
        <v>5436</v>
      </c>
      <c r="B3585">
        <v>1</v>
      </c>
      <c r="C3585">
        <v>109</v>
      </c>
      <c r="D3585">
        <v>2</v>
      </c>
      <c r="E3585" t="b">
        <v>0</v>
      </c>
    </row>
    <row r="3586" spans="1:5" x14ac:dyDescent="0.3">
      <c r="A3586" t="s">
        <v>5437</v>
      </c>
      <c r="B3586">
        <v>1</v>
      </c>
      <c r="C3586">
        <v>24</v>
      </c>
      <c r="D3586">
        <v>0</v>
      </c>
      <c r="E3586" t="b">
        <v>0</v>
      </c>
    </row>
    <row r="3587" spans="1:5" x14ac:dyDescent="0.3">
      <c r="A3587" t="s">
        <v>5438</v>
      </c>
      <c r="B3587">
        <v>2</v>
      </c>
      <c r="C3587">
        <v>278.5</v>
      </c>
      <c r="D3587">
        <v>4.5</v>
      </c>
      <c r="E3587" t="b">
        <v>0</v>
      </c>
    </row>
    <row r="3588" spans="1:5" x14ac:dyDescent="0.3">
      <c r="A3588" t="s">
        <v>5439</v>
      </c>
      <c r="B3588">
        <v>4</v>
      </c>
      <c r="C3588">
        <v>224.75</v>
      </c>
      <c r="D3588">
        <v>2</v>
      </c>
      <c r="E3588" t="b">
        <v>0</v>
      </c>
    </row>
    <row r="3589" spans="1:5" x14ac:dyDescent="0.3">
      <c r="A3589" t="s">
        <v>5440</v>
      </c>
      <c r="B3589">
        <v>2</v>
      </c>
      <c r="C3589">
        <v>435.5</v>
      </c>
      <c r="D3589">
        <v>4</v>
      </c>
      <c r="E3589" t="b">
        <v>0</v>
      </c>
    </row>
    <row r="3590" spans="1:5" x14ac:dyDescent="0.3">
      <c r="A3590" t="s">
        <v>5441</v>
      </c>
      <c r="B3590">
        <v>1</v>
      </c>
      <c r="C3590">
        <v>72</v>
      </c>
      <c r="D3590">
        <v>1</v>
      </c>
      <c r="E3590" t="b">
        <v>0</v>
      </c>
    </row>
    <row r="3591" spans="1:5" x14ac:dyDescent="0.3">
      <c r="A3591" t="s">
        <v>5442</v>
      </c>
      <c r="B3591">
        <v>1</v>
      </c>
      <c r="C3591">
        <v>53</v>
      </c>
      <c r="D3591">
        <v>0</v>
      </c>
      <c r="E3591" t="b">
        <v>0</v>
      </c>
    </row>
    <row r="3592" spans="1:5" x14ac:dyDescent="0.3">
      <c r="A3592" t="s">
        <v>5443</v>
      </c>
      <c r="B3592">
        <v>3</v>
      </c>
      <c r="C3592">
        <v>181.33333333333334</v>
      </c>
      <c r="D3592">
        <v>0</v>
      </c>
      <c r="E3592" t="b">
        <v>0</v>
      </c>
    </row>
    <row r="3593" spans="1:5" x14ac:dyDescent="0.3">
      <c r="A3593" t="s">
        <v>5444</v>
      </c>
      <c r="B3593">
        <v>2</v>
      </c>
      <c r="C3593">
        <v>39.5</v>
      </c>
      <c r="D3593">
        <v>0.5</v>
      </c>
      <c r="E3593" t="b">
        <v>0</v>
      </c>
    </row>
    <row r="3594" spans="1:5" x14ac:dyDescent="0.3">
      <c r="A3594" t="s">
        <v>5445</v>
      </c>
      <c r="B3594">
        <v>1</v>
      </c>
      <c r="C3594">
        <v>91</v>
      </c>
      <c r="D3594">
        <v>3</v>
      </c>
      <c r="E3594" t="b">
        <v>0</v>
      </c>
    </row>
    <row r="3595" spans="1:5" x14ac:dyDescent="0.3">
      <c r="A3595" t="s">
        <v>5446</v>
      </c>
      <c r="B3595">
        <v>2</v>
      </c>
      <c r="C3595">
        <v>126</v>
      </c>
      <c r="D3595">
        <v>2.5</v>
      </c>
      <c r="E3595" t="b">
        <v>0</v>
      </c>
    </row>
    <row r="3596" spans="1:5" x14ac:dyDescent="0.3">
      <c r="A3596" t="s">
        <v>5447</v>
      </c>
      <c r="B3596">
        <v>1</v>
      </c>
      <c r="C3596">
        <v>112</v>
      </c>
      <c r="D3596">
        <v>5</v>
      </c>
      <c r="E3596" t="b">
        <v>0</v>
      </c>
    </row>
    <row r="3597" spans="1:5" x14ac:dyDescent="0.3">
      <c r="A3597" t="s">
        <v>5448</v>
      </c>
      <c r="B3597">
        <v>1</v>
      </c>
      <c r="C3597">
        <v>617</v>
      </c>
      <c r="D3597">
        <v>3</v>
      </c>
      <c r="E3597" t="b">
        <v>0</v>
      </c>
    </row>
    <row r="3598" spans="1:5" x14ac:dyDescent="0.3">
      <c r="A3598" t="s">
        <v>5449</v>
      </c>
      <c r="B3598">
        <v>1</v>
      </c>
      <c r="C3598">
        <v>44</v>
      </c>
      <c r="D3598">
        <v>1</v>
      </c>
      <c r="E3598" t="b">
        <v>0</v>
      </c>
    </row>
    <row r="3599" spans="1:5" x14ac:dyDescent="0.3">
      <c r="A3599" t="s">
        <v>5450</v>
      </c>
      <c r="B3599">
        <v>1</v>
      </c>
      <c r="C3599">
        <v>74</v>
      </c>
      <c r="D3599">
        <v>1</v>
      </c>
      <c r="E3599" t="b">
        <v>0</v>
      </c>
    </row>
    <row r="3600" spans="1:5" x14ac:dyDescent="0.3">
      <c r="A3600" t="s">
        <v>345</v>
      </c>
      <c r="B3600">
        <v>2</v>
      </c>
      <c r="C3600">
        <v>21.5</v>
      </c>
      <c r="D3600">
        <v>1</v>
      </c>
      <c r="E3600" t="b">
        <v>0</v>
      </c>
    </row>
    <row r="3601" spans="1:5" x14ac:dyDescent="0.3">
      <c r="A3601" t="s">
        <v>5451</v>
      </c>
      <c r="B3601">
        <v>1</v>
      </c>
      <c r="C3601">
        <v>24</v>
      </c>
      <c r="D3601">
        <v>0</v>
      </c>
      <c r="E3601" t="b">
        <v>0</v>
      </c>
    </row>
    <row r="3602" spans="1:5" x14ac:dyDescent="0.3">
      <c r="A3602" t="s">
        <v>5452</v>
      </c>
      <c r="B3602">
        <v>1</v>
      </c>
      <c r="C3602">
        <v>45</v>
      </c>
      <c r="D3602">
        <v>0</v>
      </c>
      <c r="E3602" t="b">
        <v>0</v>
      </c>
    </row>
    <row r="3603" spans="1:5" x14ac:dyDescent="0.3">
      <c r="A3603" t="s">
        <v>5453</v>
      </c>
      <c r="B3603">
        <v>1</v>
      </c>
      <c r="C3603">
        <v>69</v>
      </c>
      <c r="D3603">
        <v>0</v>
      </c>
      <c r="E3603" t="b">
        <v>0</v>
      </c>
    </row>
    <row r="3604" spans="1:5" x14ac:dyDescent="0.3">
      <c r="A3604" t="s">
        <v>5454</v>
      </c>
      <c r="B3604">
        <v>1</v>
      </c>
      <c r="C3604">
        <v>20</v>
      </c>
      <c r="D3604">
        <v>0</v>
      </c>
      <c r="E3604" t="b">
        <v>0</v>
      </c>
    </row>
    <row r="3605" spans="1:5" x14ac:dyDescent="0.3">
      <c r="A3605" t="s">
        <v>5455</v>
      </c>
      <c r="B3605">
        <v>1</v>
      </c>
      <c r="C3605">
        <v>111</v>
      </c>
      <c r="D3605">
        <v>1</v>
      </c>
      <c r="E3605" t="b">
        <v>0</v>
      </c>
    </row>
    <row r="3606" spans="1:5" x14ac:dyDescent="0.3">
      <c r="A3606" t="s">
        <v>5456</v>
      </c>
      <c r="B3606">
        <v>3</v>
      </c>
      <c r="C3606">
        <v>133.33333333333334</v>
      </c>
      <c r="D3606">
        <v>2</v>
      </c>
      <c r="E3606" t="b">
        <v>0</v>
      </c>
    </row>
    <row r="3607" spans="1:5" x14ac:dyDescent="0.3">
      <c r="A3607" t="s">
        <v>5457</v>
      </c>
      <c r="B3607">
        <v>1</v>
      </c>
      <c r="C3607">
        <v>26</v>
      </c>
      <c r="D3607">
        <v>0</v>
      </c>
      <c r="E3607" t="b">
        <v>0</v>
      </c>
    </row>
    <row r="3608" spans="1:5" x14ac:dyDescent="0.3">
      <c r="A3608" t="s">
        <v>5458</v>
      </c>
      <c r="B3608">
        <v>1</v>
      </c>
      <c r="C3608">
        <v>663</v>
      </c>
      <c r="D3608">
        <v>1</v>
      </c>
      <c r="E3608" t="b">
        <v>0</v>
      </c>
    </row>
    <row r="3609" spans="1:5" x14ac:dyDescent="0.3">
      <c r="A3609" t="s">
        <v>5459</v>
      </c>
      <c r="B3609">
        <v>1</v>
      </c>
      <c r="C3609">
        <v>23</v>
      </c>
      <c r="D3609">
        <v>0</v>
      </c>
      <c r="E3609" t="b">
        <v>0</v>
      </c>
    </row>
    <row r="3610" spans="1:5" x14ac:dyDescent="0.3">
      <c r="A3610" t="s">
        <v>5460</v>
      </c>
      <c r="B3610">
        <v>2</v>
      </c>
      <c r="C3610">
        <v>506.5</v>
      </c>
      <c r="D3610">
        <v>3.5</v>
      </c>
      <c r="E3610" t="b">
        <v>0</v>
      </c>
    </row>
    <row r="3611" spans="1:5" x14ac:dyDescent="0.3">
      <c r="A3611" t="s">
        <v>5461</v>
      </c>
      <c r="B3611">
        <v>2</v>
      </c>
      <c r="C3611">
        <v>203</v>
      </c>
      <c r="D3611">
        <v>0.5</v>
      </c>
      <c r="E3611" t="b">
        <v>0</v>
      </c>
    </row>
    <row r="3612" spans="1:5" x14ac:dyDescent="0.3">
      <c r="A3612" t="s">
        <v>5462</v>
      </c>
      <c r="B3612">
        <v>1</v>
      </c>
      <c r="C3612">
        <v>31</v>
      </c>
      <c r="D3612">
        <v>0</v>
      </c>
      <c r="E3612" t="b">
        <v>0</v>
      </c>
    </row>
    <row r="3613" spans="1:5" x14ac:dyDescent="0.3">
      <c r="A3613" t="s">
        <v>346</v>
      </c>
      <c r="B3613">
        <v>1</v>
      </c>
      <c r="C3613">
        <v>507</v>
      </c>
      <c r="D3613">
        <v>0</v>
      </c>
      <c r="E3613" t="b">
        <v>0</v>
      </c>
    </row>
    <row r="3614" spans="1:5" x14ac:dyDescent="0.3">
      <c r="A3614" t="s">
        <v>5463</v>
      </c>
      <c r="B3614">
        <v>1</v>
      </c>
      <c r="C3614">
        <v>407</v>
      </c>
      <c r="D3614">
        <v>0</v>
      </c>
      <c r="E3614" t="b">
        <v>0</v>
      </c>
    </row>
    <row r="3615" spans="1:5" x14ac:dyDescent="0.3">
      <c r="A3615" t="s">
        <v>5464</v>
      </c>
      <c r="B3615">
        <v>2</v>
      </c>
      <c r="C3615">
        <v>33.5</v>
      </c>
      <c r="D3615">
        <v>0.5</v>
      </c>
      <c r="E3615" t="b">
        <v>0</v>
      </c>
    </row>
    <row r="3616" spans="1:5" x14ac:dyDescent="0.3">
      <c r="A3616" t="s">
        <v>347</v>
      </c>
      <c r="B3616">
        <v>1</v>
      </c>
      <c r="C3616">
        <v>123</v>
      </c>
      <c r="D3616">
        <v>4</v>
      </c>
      <c r="E3616" t="b">
        <v>0</v>
      </c>
    </row>
    <row r="3617" spans="1:5" x14ac:dyDescent="0.3">
      <c r="A3617" t="s">
        <v>5465</v>
      </c>
      <c r="B3617">
        <v>1</v>
      </c>
      <c r="C3617">
        <v>24</v>
      </c>
      <c r="D3617">
        <v>0</v>
      </c>
      <c r="E3617" t="b">
        <v>0</v>
      </c>
    </row>
    <row r="3618" spans="1:5" x14ac:dyDescent="0.3">
      <c r="A3618" t="s">
        <v>5466</v>
      </c>
      <c r="B3618">
        <v>1</v>
      </c>
      <c r="C3618">
        <v>59</v>
      </c>
      <c r="D3618">
        <v>1</v>
      </c>
      <c r="E3618" t="b">
        <v>0</v>
      </c>
    </row>
    <row r="3619" spans="1:5" x14ac:dyDescent="0.3">
      <c r="A3619" t="s">
        <v>5467</v>
      </c>
      <c r="B3619">
        <v>1</v>
      </c>
      <c r="C3619">
        <v>46</v>
      </c>
      <c r="D3619">
        <v>0</v>
      </c>
      <c r="E3619" t="b">
        <v>0</v>
      </c>
    </row>
    <row r="3620" spans="1:5" x14ac:dyDescent="0.3">
      <c r="A3620" t="s">
        <v>5468</v>
      </c>
      <c r="B3620">
        <v>1</v>
      </c>
      <c r="C3620">
        <v>64</v>
      </c>
      <c r="D3620">
        <v>0</v>
      </c>
      <c r="E3620" t="b">
        <v>0</v>
      </c>
    </row>
    <row r="3621" spans="1:5" x14ac:dyDescent="0.3">
      <c r="A3621" t="s">
        <v>5469</v>
      </c>
      <c r="B3621">
        <v>2</v>
      </c>
      <c r="C3621">
        <v>262</v>
      </c>
      <c r="D3621">
        <v>1</v>
      </c>
      <c r="E3621" t="b">
        <v>0</v>
      </c>
    </row>
    <row r="3622" spans="1:5" x14ac:dyDescent="0.3">
      <c r="A3622" t="s">
        <v>5470</v>
      </c>
      <c r="B3622">
        <v>1</v>
      </c>
      <c r="C3622">
        <v>286</v>
      </c>
      <c r="D3622">
        <v>0</v>
      </c>
      <c r="E3622" t="b">
        <v>0</v>
      </c>
    </row>
    <row r="3623" spans="1:5" x14ac:dyDescent="0.3">
      <c r="A3623" t="s">
        <v>5471</v>
      </c>
      <c r="B3623">
        <v>1</v>
      </c>
      <c r="C3623">
        <v>147</v>
      </c>
      <c r="D3623">
        <v>1</v>
      </c>
      <c r="E3623" t="b">
        <v>0</v>
      </c>
    </row>
    <row r="3624" spans="1:5" x14ac:dyDescent="0.3">
      <c r="A3624" t="s">
        <v>5472</v>
      </c>
      <c r="B3624">
        <v>1</v>
      </c>
      <c r="C3624">
        <v>28</v>
      </c>
      <c r="D3624">
        <v>1</v>
      </c>
      <c r="E3624" t="b">
        <v>0</v>
      </c>
    </row>
    <row r="3625" spans="1:5" x14ac:dyDescent="0.3">
      <c r="A3625" t="s">
        <v>5473</v>
      </c>
      <c r="B3625">
        <v>1</v>
      </c>
      <c r="C3625">
        <v>23</v>
      </c>
      <c r="D3625">
        <v>0</v>
      </c>
      <c r="E3625" t="b">
        <v>0</v>
      </c>
    </row>
    <row r="3626" spans="1:5" x14ac:dyDescent="0.3">
      <c r="A3626" t="s">
        <v>5474</v>
      </c>
      <c r="B3626">
        <v>1</v>
      </c>
      <c r="C3626">
        <v>159</v>
      </c>
      <c r="D3626">
        <v>4</v>
      </c>
      <c r="E3626" t="b">
        <v>0</v>
      </c>
    </row>
    <row r="3627" spans="1:5" x14ac:dyDescent="0.3">
      <c r="A3627" t="s">
        <v>1566</v>
      </c>
      <c r="B3627">
        <v>1</v>
      </c>
      <c r="C3627">
        <v>692</v>
      </c>
      <c r="D3627">
        <v>2</v>
      </c>
      <c r="E3627" t="b">
        <v>0</v>
      </c>
    </row>
    <row r="3628" spans="1:5" x14ac:dyDescent="0.3">
      <c r="A3628" t="s">
        <v>5475</v>
      </c>
      <c r="B3628">
        <v>1</v>
      </c>
      <c r="C3628">
        <v>22</v>
      </c>
      <c r="D3628">
        <v>0</v>
      </c>
      <c r="E3628" t="b">
        <v>0</v>
      </c>
    </row>
    <row r="3629" spans="1:5" x14ac:dyDescent="0.3">
      <c r="A3629" t="s">
        <v>5476</v>
      </c>
      <c r="B3629">
        <v>1</v>
      </c>
      <c r="C3629">
        <v>28</v>
      </c>
      <c r="D3629">
        <v>3</v>
      </c>
      <c r="E3629" t="b">
        <v>0</v>
      </c>
    </row>
    <row r="3630" spans="1:5" x14ac:dyDescent="0.3">
      <c r="A3630" t="s">
        <v>5477</v>
      </c>
      <c r="B3630">
        <v>1</v>
      </c>
      <c r="C3630">
        <v>25</v>
      </c>
      <c r="D3630">
        <v>0</v>
      </c>
      <c r="E3630" t="b">
        <v>0</v>
      </c>
    </row>
    <row r="3631" spans="1:5" x14ac:dyDescent="0.3">
      <c r="A3631" t="s">
        <v>5478</v>
      </c>
      <c r="B3631">
        <v>1</v>
      </c>
      <c r="C3631">
        <v>20</v>
      </c>
      <c r="D3631">
        <v>0</v>
      </c>
      <c r="E3631" t="b">
        <v>0</v>
      </c>
    </row>
    <row r="3632" spans="1:5" x14ac:dyDescent="0.3">
      <c r="A3632" t="s">
        <v>1908</v>
      </c>
      <c r="B3632">
        <v>1</v>
      </c>
      <c r="C3632">
        <v>39</v>
      </c>
      <c r="D3632">
        <v>1</v>
      </c>
      <c r="E3632" t="b">
        <v>0</v>
      </c>
    </row>
    <row r="3633" spans="1:5" x14ac:dyDescent="0.3">
      <c r="A3633" t="s">
        <v>348</v>
      </c>
      <c r="B3633">
        <v>1</v>
      </c>
      <c r="C3633">
        <v>67</v>
      </c>
      <c r="D3633">
        <v>1</v>
      </c>
      <c r="E3633" t="b">
        <v>0</v>
      </c>
    </row>
    <row r="3634" spans="1:5" x14ac:dyDescent="0.3">
      <c r="A3634" t="s">
        <v>5479</v>
      </c>
      <c r="B3634">
        <v>1</v>
      </c>
      <c r="C3634">
        <v>27</v>
      </c>
      <c r="D3634">
        <v>4</v>
      </c>
      <c r="E3634" t="b">
        <v>0</v>
      </c>
    </row>
    <row r="3635" spans="1:5" x14ac:dyDescent="0.3">
      <c r="A3635" t="s">
        <v>349</v>
      </c>
      <c r="B3635">
        <v>1</v>
      </c>
      <c r="C3635">
        <v>420</v>
      </c>
      <c r="D3635">
        <v>3</v>
      </c>
      <c r="E3635" t="b">
        <v>0</v>
      </c>
    </row>
    <row r="3636" spans="1:5" x14ac:dyDescent="0.3">
      <c r="A3636" t="s">
        <v>5480</v>
      </c>
      <c r="B3636">
        <v>1</v>
      </c>
      <c r="C3636">
        <v>99</v>
      </c>
      <c r="D3636">
        <v>4</v>
      </c>
      <c r="E3636" t="b">
        <v>0</v>
      </c>
    </row>
    <row r="3637" spans="1:5" x14ac:dyDescent="0.3">
      <c r="A3637" t="s">
        <v>5481</v>
      </c>
      <c r="B3637">
        <v>3</v>
      </c>
      <c r="C3637">
        <v>108</v>
      </c>
      <c r="D3637">
        <v>1.3333333333333333</v>
      </c>
      <c r="E3637" t="b">
        <v>0</v>
      </c>
    </row>
    <row r="3638" spans="1:5" x14ac:dyDescent="0.3">
      <c r="A3638" t="s">
        <v>5482</v>
      </c>
      <c r="B3638">
        <v>1</v>
      </c>
      <c r="C3638">
        <v>43</v>
      </c>
      <c r="D3638">
        <v>0</v>
      </c>
      <c r="E3638" t="b">
        <v>0</v>
      </c>
    </row>
    <row r="3639" spans="1:5" x14ac:dyDescent="0.3">
      <c r="A3639" t="s">
        <v>350</v>
      </c>
      <c r="B3639">
        <v>1</v>
      </c>
      <c r="C3639">
        <v>50</v>
      </c>
      <c r="D3639">
        <v>1</v>
      </c>
      <c r="E3639" t="b">
        <v>0</v>
      </c>
    </row>
    <row r="3640" spans="1:5" x14ac:dyDescent="0.3">
      <c r="A3640" t="s">
        <v>5483</v>
      </c>
      <c r="B3640">
        <v>1</v>
      </c>
      <c r="C3640">
        <v>210</v>
      </c>
      <c r="D3640">
        <v>1</v>
      </c>
      <c r="E3640" t="b">
        <v>0</v>
      </c>
    </row>
    <row r="3641" spans="1:5" x14ac:dyDescent="0.3">
      <c r="A3641" t="s">
        <v>5484</v>
      </c>
      <c r="B3641">
        <v>2</v>
      </c>
      <c r="C3641">
        <v>28.5</v>
      </c>
      <c r="D3641">
        <v>0.5</v>
      </c>
      <c r="E3641" t="b">
        <v>0</v>
      </c>
    </row>
    <row r="3642" spans="1:5" x14ac:dyDescent="0.3">
      <c r="A3642" t="s">
        <v>5485</v>
      </c>
      <c r="B3642">
        <v>1</v>
      </c>
      <c r="C3642">
        <v>194</v>
      </c>
      <c r="D3642">
        <v>0</v>
      </c>
      <c r="E3642" t="b">
        <v>0</v>
      </c>
    </row>
    <row r="3643" spans="1:5" x14ac:dyDescent="0.3">
      <c r="A3643" t="s">
        <v>5486</v>
      </c>
      <c r="B3643">
        <v>1</v>
      </c>
      <c r="C3643">
        <v>41</v>
      </c>
      <c r="D3643">
        <v>0</v>
      </c>
      <c r="E3643" t="b">
        <v>0</v>
      </c>
    </row>
    <row r="3644" spans="1:5" x14ac:dyDescent="0.3">
      <c r="A3644" t="s">
        <v>1387</v>
      </c>
      <c r="B3644">
        <v>1</v>
      </c>
      <c r="C3644">
        <v>90</v>
      </c>
      <c r="D3644">
        <v>3</v>
      </c>
      <c r="E3644" t="b">
        <v>0</v>
      </c>
    </row>
    <row r="3645" spans="1:5" x14ac:dyDescent="0.3">
      <c r="A3645" t="s">
        <v>5487</v>
      </c>
      <c r="B3645">
        <v>1</v>
      </c>
      <c r="C3645">
        <v>82</v>
      </c>
      <c r="D3645">
        <v>0</v>
      </c>
      <c r="E3645" t="b">
        <v>0</v>
      </c>
    </row>
    <row r="3646" spans="1:5" x14ac:dyDescent="0.3">
      <c r="A3646" t="s">
        <v>5488</v>
      </c>
      <c r="B3646">
        <v>1</v>
      </c>
      <c r="C3646">
        <v>58</v>
      </c>
      <c r="D3646">
        <v>1</v>
      </c>
      <c r="E3646" t="b">
        <v>0</v>
      </c>
    </row>
    <row r="3647" spans="1:5" x14ac:dyDescent="0.3">
      <c r="A3647" t="s">
        <v>5489</v>
      </c>
      <c r="B3647">
        <v>1</v>
      </c>
      <c r="C3647">
        <v>25</v>
      </c>
      <c r="D3647">
        <v>0</v>
      </c>
      <c r="E3647" t="b">
        <v>0</v>
      </c>
    </row>
    <row r="3648" spans="1:5" x14ac:dyDescent="0.3">
      <c r="A3648" t="s">
        <v>5490</v>
      </c>
      <c r="B3648">
        <v>1</v>
      </c>
      <c r="C3648">
        <v>18</v>
      </c>
      <c r="D3648">
        <v>0</v>
      </c>
      <c r="E3648" t="b">
        <v>0</v>
      </c>
    </row>
    <row r="3649" spans="1:5" x14ac:dyDescent="0.3">
      <c r="A3649" t="s">
        <v>5491</v>
      </c>
      <c r="B3649">
        <v>1</v>
      </c>
      <c r="C3649">
        <v>52</v>
      </c>
      <c r="D3649">
        <v>1</v>
      </c>
      <c r="E3649" t="b">
        <v>0</v>
      </c>
    </row>
    <row r="3650" spans="1:5" x14ac:dyDescent="0.3">
      <c r="A3650" t="s">
        <v>5492</v>
      </c>
      <c r="B3650">
        <v>7</v>
      </c>
      <c r="C3650">
        <v>70</v>
      </c>
      <c r="D3650">
        <v>1.2857142857142858</v>
      </c>
      <c r="E3650" t="b">
        <v>0</v>
      </c>
    </row>
    <row r="3651" spans="1:5" x14ac:dyDescent="0.3">
      <c r="A3651" t="s">
        <v>5493</v>
      </c>
      <c r="B3651">
        <v>1</v>
      </c>
      <c r="C3651">
        <v>398</v>
      </c>
      <c r="D3651">
        <v>5</v>
      </c>
      <c r="E3651" t="b">
        <v>0</v>
      </c>
    </row>
    <row r="3652" spans="1:5" x14ac:dyDescent="0.3">
      <c r="A3652" t="s">
        <v>5494</v>
      </c>
      <c r="B3652">
        <v>1</v>
      </c>
      <c r="C3652">
        <v>20</v>
      </c>
      <c r="D3652">
        <v>0</v>
      </c>
      <c r="E3652" t="b">
        <v>0</v>
      </c>
    </row>
    <row r="3653" spans="1:5" x14ac:dyDescent="0.3">
      <c r="A3653" t="s">
        <v>5495</v>
      </c>
      <c r="B3653">
        <v>1</v>
      </c>
      <c r="C3653">
        <v>111</v>
      </c>
      <c r="D3653">
        <v>5</v>
      </c>
      <c r="E3653" t="b">
        <v>0</v>
      </c>
    </row>
    <row r="3654" spans="1:5" x14ac:dyDescent="0.3">
      <c r="A3654" t="s">
        <v>5496</v>
      </c>
      <c r="B3654">
        <v>1</v>
      </c>
      <c r="C3654">
        <v>44</v>
      </c>
      <c r="D3654">
        <v>4</v>
      </c>
      <c r="E3654" t="b">
        <v>0</v>
      </c>
    </row>
    <row r="3655" spans="1:5" x14ac:dyDescent="0.3">
      <c r="A3655" t="s">
        <v>351</v>
      </c>
      <c r="B3655">
        <v>2</v>
      </c>
      <c r="C3655">
        <v>345.5</v>
      </c>
      <c r="D3655">
        <v>1</v>
      </c>
      <c r="E3655" t="b">
        <v>0</v>
      </c>
    </row>
    <row r="3656" spans="1:5" x14ac:dyDescent="0.3">
      <c r="A3656" t="s">
        <v>5497</v>
      </c>
      <c r="B3656">
        <v>1</v>
      </c>
      <c r="C3656">
        <v>36</v>
      </c>
      <c r="D3656">
        <v>0</v>
      </c>
      <c r="E3656" t="b">
        <v>0</v>
      </c>
    </row>
    <row r="3657" spans="1:5" x14ac:dyDescent="0.3">
      <c r="A3657" t="s">
        <v>352</v>
      </c>
      <c r="B3657">
        <v>2</v>
      </c>
      <c r="C3657">
        <v>31</v>
      </c>
      <c r="D3657">
        <v>0.5</v>
      </c>
      <c r="E3657" t="b">
        <v>0</v>
      </c>
    </row>
    <row r="3658" spans="1:5" x14ac:dyDescent="0.3">
      <c r="A3658" t="s">
        <v>5498</v>
      </c>
      <c r="B3658">
        <v>1</v>
      </c>
      <c r="C3658">
        <v>456</v>
      </c>
      <c r="D3658">
        <v>1</v>
      </c>
      <c r="E3658" t="b">
        <v>0</v>
      </c>
    </row>
    <row r="3659" spans="1:5" x14ac:dyDescent="0.3">
      <c r="A3659" t="s">
        <v>353</v>
      </c>
      <c r="B3659">
        <v>1</v>
      </c>
      <c r="C3659">
        <v>16</v>
      </c>
      <c r="D3659">
        <v>0</v>
      </c>
      <c r="E3659" t="b">
        <v>0</v>
      </c>
    </row>
    <row r="3660" spans="1:5" x14ac:dyDescent="0.3">
      <c r="A3660" t="s">
        <v>5499</v>
      </c>
      <c r="B3660">
        <v>2</v>
      </c>
      <c r="C3660">
        <v>682</v>
      </c>
      <c r="D3660">
        <v>2</v>
      </c>
      <c r="E3660" t="b">
        <v>0</v>
      </c>
    </row>
    <row r="3661" spans="1:5" x14ac:dyDescent="0.3">
      <c r="A3661" t="s">
        <v>5500</v>
      </c>
      <c r="B3661">
        <v>1</v>
      </c>
      <c r="C3661">
        <v>13</v>
      </c>
      <c r="D3661">
        <v>0</v>
      </c>
      <c r="E3661" t="b">
        <v>0</v>
      </c>
    </row>
    <row r="3662" spans="1:5" x14ac:dyDescent="0.3">
      <c r="A3662" t="s">
        <v>5501</v>
      </c>
      <c r="B3662">
        <v>3</v>
      </c>
      <c r="C3662">
        <v>150.66666666666666</v>
      </c>
      <c r="D3662">
        <v>2.6666666666666665</v>
      </c>
      <c r="E3662" t="b">
        <v>0</v>
      </c>
    </row>
    <row r="3663" spans="1:5" x14ac:dyDescent="0.3">
      <c r="A3663" t="s">
        <v>5502</v>
      </c>
      <c r="B3663">
        <v>1</v>
      </c>
      <c r="C3663">
        <v>131</v>
      </c>
      <c r="D3663">
        <v>0</v>
      </c>
      <c r="E3663" t="b">
        <v>0</v>
      </c>
    </row>
    <row r="3664" spans="1:5" x14ac:dyDescent="0.3">
      <c r="A3664" t="s">
        <v>5503</v>
      </c>
      <c r="B3664">
        <v>1</v>
      </c>
      <c r="C3664">
        <v>17</v>
      </c>
      <c r="D3664">
        <v>4</v>
      </c>
      <c r="E3664" t="b">
        <v>0</v>
      </c>
    </row>
    <row r="3665" spans="1:5" x14ac:dyDescent="0.3">
      <c r="A3665" t="s">
        <v>5504</v>
      </c>
      <c r="B3665">
        <v>1</v>
      </c>
      <c r="C3665">
        <v>214</v>
      </c>
      <c r="D3665">
        <v>0</v>
      </c>
      <c r="E3665" t="b">
        <v>0</v>
      </c>
    </row>
    <row r="3666" spans="1:5" x14ac:dyDescent="0.3">
      <c r="A3666" t="s">
        <v>5505</v>
      </c>
      <c r="B3666">
        <v>1</v>
      </c>
      <c r="C3666">
        <v>52</v>
      </c>
      <c r="D3666">
        <v>0</v>
      </c>
      <c r="E3666" t="b">
        <v>0</v>
      </c>
    </row>
    <row r="3667" spans="1:5" x14ac:dyDescent="0.3">
      <c r="A3667" t="s">
        <v>5506</v>
      </c>
      <c r="B3667">
        <v>1</v>
      </c>
      <c r="C3667">
        <v>26</v>
      </c>
      <c r="D3667">
        <v>0</v>
      </c>
      <c r="E3667" t="b">
        <v>0</v>
      </c>
    </row>
    <row r="3668" spans="1:5" x14ac:dyDescent="0.3">
      <c r="A3668" t="s">
        <v>1909</v>
      </c>
      <c r="B3668">
        <v>1</v>
      </c>
      <c r="C3668">
        <v>73</v>
      </c>
      <c r="D3668">
        <v>2</v>
      </c>
      <c r="E3668" t="b">
        <v>0</v>
      </c>
    </row>
    <row r="3669" spans="1:5" x14ac:dyDescent="0.3">
      <c r="A3669" t="s">
        <v>5507</v>
      </c>
      <c r="B3669">
        <v>1</v>
      </c>
      <c r="C3669">
        <v>69</v>
      </c>
      <c r="D3669">
        <v>0</v>
      </c>
      <c r="E3669" t="b">
        <v>0</v>
      </c>
    </row>
    <row r="3670" spans="1:5" x14ac:dyDescent="0.3">
      <c r="A3670" t="s">
        <v>5508</v>
      </c>
      <c r="B3670">
        <v>1</v>
      </c>
      <c r="C3670">
        <v>63</v>
      </c>
      <c r="D3670">
        <v>0</v>
      </c>
      <c r="E3670" t="b">
        <v>0</v>
      </c>
    </row>
    <row r="3671" spans="1:5" x14ac:dyDescent="0.3">
      <c r="A3671" t="s">
        <v>354</v>
      </c>
      <c r="B3671">
        <v>2</v>
      </c>
      <c r="C3671">
        <v>102.5</v>
      </c>
      <c r="D3671">
        <v>0.5</v>
      </c>
      <c r="E3671" t="b">
        <v>0</v>
      </c>
    </row>
    <row r="3672" spans="1:5" x14ac:dyDescent="0.3">
      <c r="A3672" t="s">
        <v>5509</v>
      </c>
      <c r="B3672">
        <v>1</v>
      </c>
      <c r="C3672">
        <v>110</v>
      </c>
      <c r="D3672">
        <v>3</v>
      </c>
      <c r="E3672" t="b">
        <v>0</v>
      </c>
    </row>
    <row r="3673" spans="1:5" x14ac:dyDescent="0.3">
      <c r="A3673" t="s">
        <v>5510</v>
      </c>
      <c r="B3673">
        <v>1</v>
      </c>
      <c r="C3673">
        <v>36</v>
      </c>
      <c r="D3673">
        <v>0</v>
      </c>
      <c r="E3673" t="b">
        <v>0</v>
      </c>
    </row>
    <row r="3674" spans="1:5" x14ac:dyDescent="0.3">
      <c r="A3674" t="s">
        <v>1910</v>
      </c>
      <c r="B3674">
        <v>4</v>
      </c>
      <c r="C3674">
        <v>243.5</v>
      </c>
      <c r="D3674">
        <v>2.5</v>
      </c>
      <c r="E3674" t="b">
        <v>0</v>
      </c>
    </row>
    <row r="3675" spans="1:5" x14ac:dyDescent="0.3">
      <c r="A3675" t="s">
        <v>355</v>
      </c>
      <c r="B3675">
        <v>6</v>
      </c>
      <c r="C3675">
        <v>246.83333333333334</v>
      </c>
      <c r="D3675">
        <v>2.3333333333333335</v>
      </c>
      <c r="E3675" t="b">
        <v>0</v>
      </c>
    </row>
    <row r="3676" spans="1:5" x14ac:dyDescent="0.3">
      <c r="A3676" t="s">
        <v>5511</v>
      </c>
      <c r="B3676">
        <v>4</v>
      </c>
      <c r="C3676">
        <v>181.75</v>
      </c>
      <c r="D3676">
        <v>2.5</v>
      </c>
      <c r="E3676" t="b">
        <v>0</v>
      </c>
    </row>
    <row r="3677" spans="1:5" x14ac:dyDescent="0.3">
      <c r="A3677" t="s">
        <v>5512</v>
      </c>
      <c r="B3677">
        <v>1</v>
      </c>
      <c r="C3677">
        <v>55</v>
      </c>
      <c r="D3677">
        <v>0</v>
      </c>
      <c r="E3677" t="b">
        <v>0</v>
      </c>
    </row>
    <row r="3678" spans="1:5" x14ac:dyDescent="0.3">
      <c r="A3678" t="s">
        <v>5513</v>
      </c>
      <c r="B3678">
        <v>1</v>
      </c>
      <c r="C3678">
        <v>59</v>
      </c>
      <c r="D3678">
        <v>0</v>
      </c>
      <c r="E3678" t="b">
        <v>0</v>
      </c>
    </row>
    <row r="3679" spans="1:5" x14ac:dyDescent="0.3">
      <c r="A3679" t="s">
        <v>356</v>
      </c>
      <c r="B3679">
        <v>3</v>
      </c>
      <c r="C3679">
        <v>154.66666666666666</v>
      </c>
      <c r="D3679">
        <v>0.33333333333333331</v>
      </c>
      <c r="E3679" t="b">
        <v>0</v>
      </c>
    </row>
    <row r="3680" spans="1:5" x14ac:dyDescent="0.3">
      <c r="A3680" t="s">
        <v>5514</v>
      </c>
      <c r="B3680">
        <v>1</v>
      </c>
      <c r="C3680">
        <v>20</v>
      </c>
      <c r="D3680">
        <v>0</v>
      </c>
      <c r="E3680" t="b">
        <v>0</v>
      </c>
    </row>
    <row r="3681" spans="1:5" x14ac:dyDescent="0.3">
      <c r="A3681" t="s">
        <v>5515</v>
      </c>
      <c r="B3681">
        <v>1</v>
      </c>
      <c r="C3681">
        <v>32</v>
      </c>
      <c r="D3681">
        <v>1</v>
      </c>
      <c r="E3681" t="b">
        <v>0</v>
      </c>
    </row>
    <row r="3682" spans="1:5" x14ac:dyDescent="0.3">
      <c r="A3682" t="s">
        <v>5516</v>
      </c>
      <c r="B3682">
        <v>1</v>
      </c>
      <c r="C3682">
        <v>21</v>
      </c>
      <c r="D3682">
        <v>0</v>
      </c>
      <c r="E3682" t="b">
        <v>1</v>
      </c>
    </row>
    <row r="3683" spans="1:5" x14ac:dyDescent="0.3">
      <c r="A3683" t="s">
        <v>5517</v>
      </c>
      <c r="B3683">
        <v>1</v>
      </c>
      <c r="C3683">
        <v>11</v>
      </c>
      <c r="D3683">
        <v>0</v>
      </c>
      <c r="E3683" t="b">
        <v>0</v>
      </c>
    </row>
    <row r="3684" spans="1:5" x14ac:dyDescent="0.3">
      <c r="A3684" t="s">
        <v>5518</v>
      </c>
      <c r="B3684">
        <v>2</v>
      </c>
      <c r="C3684">
        <v>133</v>
      </c>
      <c r="D3684">
        <v>2.5</v>
      </c>
      <c r="E3684" t="b">
        <v>0</v>
      </c>
    </row>
    <row r="3685" spans="1:5" x14ac:dyDescent="0.3">
      <c r="A3685" t="s">
        <v>5519</v>
      </c>
      <c r="B3685">
        <v>1</v>
      </c>
      <c r="C3685">
        <v>87</v>
      </c>
      <c r="D3685">
        <v>0</v>
      </c>
      <c r="E3685" t="b">
        <v>0</v>
      </c>
    </row>
    <row r="3686" spans="1:5" x14ac:dyDescent="0.3">
      <c r="A3686" t="s">
        <v>5520</v>
      </c>
      <c r="B3686">
        <v>1</v>
      </c>
      <c r="C3686">
        <v>134</v>
      </c>
      <c r="D3686">
        <v>3</v>
      </c>
      <c r="E3686" t="b">
        <v>0</v>
      </c>
    </row>
    <row r="3687" spans="1:5" x14ac:dyDescent="0.3">
      <c r="A3687" t="s">
        <v>1911</v>
      </c>
      <c r="B3687">
        <v>1</v>
      </c>
      <c r="C3687">
        <v>75</v>
      </c>
      <c r="D3687">
        <v>5</v>
      </c>
      <c r="E3687" t="b">
        <v>0</v>
      </c>
    </row>
    <row r="3688" spans="1:5" x14ac:dyDescent="0.3">
      <c r="A3688" t="s">
        <v>5521</v>
      </c>
      <c r="B3688">
        <v>1</v>
      </c>
      <c r="C3688">
        <v>96</v>
      </c>
      <c r="D3688">
        <v>4</v>
      </c>
      <c r="E3688" t="b">
        <v>0</v>
      </c>
    </row>
    <row r="3689" spans="1:5" x14ac:dyDescent="0.3">
      <c r="A3689" t="s">
        <v>1912</v>
      </c>
      <c r="B3689">
        <v>1</v>
      </c>
      <c r="C3689">
        <v>505</v>
      </c>
      <c r="D3689">
        <v>0</v>
      </c>
      <c r="E3689" t="b">
        <v>0</v>
      </c>
    </row>
    <row r="3690" spans="1:5" x14ac:dyDescent="0.3">
      <c r="A3690" t="s">
        <v>5522</v>
      </c>
      <c r="B3690">
        <v>1</v>
      </c>
      <c r="C3690">
        <v>202</v>
      </c>
      <c r="D3690">
        <v>5</v>
      </c>
      <c r="E3690" t="b">
        <v>0</v>
      </c>
    </row>
    <row r="3691" spans="1:5" x14ac:dyDescent="0.3">
      <c r="A3691" t="s">
        <v>5523</v>
      </c>
      <c r="B3691">
        <v>1</v>
      </c>
      <c r="C3691">
        <v>18</v>
      </c>
      <c r="D3691">
        <v>0</v>
      </c>
      <c r="E3691" t="b">
        <v>0</v>
      </c>
    </row>
    <row r="3692" spans="1:5" x14ac:dyDescent="0.3">
      <c r="A3692" t="s">
        <v>5524</v>
      </c>
      <c r="B3692">
        <v>1</v>
      </c>
      <c r="C3692">
        <v>25</v>
      </c>
      <c r="D3692">
        <v>0</v>
      </c>
      <c r="E3692" t="b">
        <v>0</v>
      </c>
    </row>
    <row r="3693" spans="1:5" x14ac:dyDescent="0.3">
      <c r="A3693" t="s">
        <v>5525</v>
      </c>
      <c r="B3693">
        <v>1</v>
      </c>
      <c r="C3693">
        <v>27</v>
      </c>
      <c r="D3693">
        <v>0</v>
      </c>
      <c r="E3693" t="b">
        <v>0</v>
      </c>
    </row>
    <row r="3694" spans="1:5" x14ac:dyDescent="0.3">
      <c r="A3694" t="s">
        <v>5526</v>
      </c>
      <c r="B3694">
        <v>1</v>
      </c>
      <c r="C3694">
        <v>26</v>
      </c>
      <c r="D3694">
        <v>0</v>
      </c>
      <c r="E3694" t="b">
        <v>0</v>
      </c>
    </row>
    <row r="3695" spans="1:5" x14ac:dyDescent="0.3">
      <c r="A3695" t="s">
        <v>5527</v>
      </c>
      <c r="B3695">
        <v>1</v>
      </c>
      <c r="C3695">
        <v>211</v>
      </c>
      <c r="D3695">
        <v>2</v>
      </c>
      <c r="E3695" t="b">
        <v>0</v>
      </c>
    </row>
    <row r="3696" spans="1:5" x14ac:dyDescent="0.3">
      <c r="A3696" t="s">
        <v>5528</v>
      </c>
      <c r="B3696">
        <v>2</v>
      </c>
      <c r="C3696">
        <v>28</v>
      </c>
      <c r="D3696">
        <v>2</v>
      </c>
      <c r="E3696" t="b">
        <v>0</v>
      </c>
    </row>
    <row r="3697" spans="1:5" x14ac:dyDescent="0.3">
      <c r="A3697" t="s">
        <v>5529</v>
      </c>
      <c r="B3697">
        <v>1</v>
      </c>
      <c r="C3697">
        <v>79</v>
      </c>
      <c r="D3697">
        <v>4</v>
      </c>
      <c r="E3697" t="b">
        <v>0</v>
      </c>
    </row>
    <row r="3698" spans="1:5" x14ac:dyDescent="0.3">
      <c r="A3698" t="s">
        <v>5530</v>
      </c>
      <c r="B3698">
        <v>1</v>
      </c>
      <c r="C3698">
        <v>26</v>
      </c>
      <c r="D3698">
        <v>0</v>
      </c>
      <c r="E3698" t="b">
        <v>0</v>
      </c>
    </row>
    <row r="3699" spans="1:5" x14ac:dyDescent="0.3">
      <c r="A3699" t="s">
        <v>5531</v>
      </c>
      <c r="B3699">
        <v>1</v>
      </c>
      <c r="C3699">
        <v>180</v>
      </c>
      <c r="D3699">
        <v>5</v>
      </c>
      <c r="E3699" t="b">
        <v>0</v>
      </c>
    </row>
    <row r="3700" spans="1:5" x14ac:dyDescent="0.3">
      <c r="A3700" t="s">
        <v>5532</v>
      </c>
      <c r="B3700">
        <v>1</v>
      </c>
      <c r="C3700">
        <v>951</v>
      </c>
      <c r="D3700">
        <v>2</v>
      </c>
      <c r="E3700" t="b">
        <v>0</v>
      </c>
    </row>
    <row r="3701" spans="1:5" x14ac:dyDescent="0.3">
      <c r="A3701" t="s">
        <v>5533</v>
      </c>
      <c r="B3701">
        <v>1</v>
      </c>
      <c r="C3701">
        <v>137</v>
      </c>
      <c r="D3701">
        <v>2</v>
      </c>
      <c r="E3701" t="b">
        <v>0</v>
      </c>
    </row>
    <row r="3702" spans="1:5" x14ac:dyDescent="0.3">
      <c r="A3702" t="s">
        <v>5534</v>
      </c>
      <c r="B3702">
        <v>1</v>
      </c>
      <c r="C3702">
        <v>134</v>
      </c>
      <c r="D3702">
        <v>5</v>
      </c>
      <c r="E3702" t="b">
        <v>0</v>
      </c>
    </row>
    <row r="3703" spans="1:5" x14ac:dyDescent="0.3">
      <c r="A3703" t="s">
        <v>5535</v>
      </c>
      <c r="B3703">
        <v>1</v>
      </c>
      <c r="C3703">
        <v>27</v>
      </c>
      <c r="D3703">
        <v>0</v>
      </c>
      <c r="E3703" t="b">
        <v>0</v>
      </c>
    </row>
    <row r="3704" spans="1:5" x14ac:dyDescent="0.3">
      <c r="A3704" t="s">
        <v>5536</v>
      </c>
      <c r="B3704">
        <v>1</v>
      </c>
      <c r="C3704">
        <v>170</v>
      </c>
      <c r="D3704">
        <v>3</v>
      </c>
      <c r="E3704" t="b">
        <v>0</v>
      </c>
    </row>
    <row r="3705" spans="1:5" x14ac:dyDescent="0.3">
      <c r="A3705" t="s">
        <v>5537</v>
      </c>
      <c r="B3705">
        <v>1</v>
      </c>
      <c r="C3705">
        <v>55</v>
      </c>
      <c r="D3705">
        <v>5</v>
      </c>
      <c r="E3705" t="b">
        <v>0</v>
      </c>
    </row>
    <row r="3706" spans="1:5" x14ac:dyDescent="0.3">
      <c r="A3706" t="s">
        <v>5538</v>
      </c>
      <c r="B3706">
        <v>1</v>
      </c>
      <c r="C3706">
        <v>34</v>
      </c>
      <c r="D3706">
        <v>5</v>
      </c>
      <c r="E3706" t="b">
        <v>0</v>
      </c>
    </row>
    <row r="3707" spans="1:5" x14ac:dyDescent="0.3">
      <c r="A3707" t="s">
        <v>5539</v>
      </c>
      <c r="B3707">
        <v>1</v>
      </c>
      <c r="C3707">
        <v>22</v>
      </c>
      <c r="D3707">
        <v>0</v>
      </c>
      <c r="E3707" t="b">
        <v>0</v>
      </c>
    </row>
    <row r="3708" spans="1:5" x14ac:dyDescent="0.3">
      <c r="A3708" t="s">
        <v>5540</v>
      </c>
      <c r="B3708">
        <v>1</v>
      </c>
      <c r="C3708">
        <v>689</v>
      </c>
      <c r="D3708">
        <v>3</v>
      </c>
      <c r="E3708" t="b">
        <v>0</v>
      </c>
    </row>
    <row r="3709" spans="1:5" x14ac:dyDescent="0.3">
      <c r="A3709" t="s">
        <v>5541</v>
      </c>
      <c r="B3709">
        <v>1</v>
      </c>
      <c r="C3709">
        <v>475</v>
      </c>
      <c r="D3709">
        <v>0</v>
      </c>
      <c r="E3709" t="b">
        <v>0</v>
      </c>
    </row>
    <row r="3710" spans="1:5" x14ac:dyDescent="0.3">
      <c r="A3710" t="s">
        <v>357</v>
      </c>
      <c r="B3710">
        <v>3</v>
      </c>
      <c r="C3710">
        <v>68.333333333333329</v>
      </c>
      <c r="D3710">
        <v>3.6666666666666665</v>
      </c>
      <c r="E3710" t="b">
        <v>0</v>
      </c>
    </row>
    <row r="3711" spans="1:5" x14ac:dyDescent="0.3">
      <c r="A3711" t="s">
        <v>5542</v>
      </c>
      <c r="B3711">
        <v>1</v>
      </c>
      <c r="C3711">
        <v>118</v>
      </c>
      <c r="D3711">
        <v>0</v>
      </c>
      <c r="E3711" t="b">
        <v>0</v>
      </c>
    </row>
    <row r="3712" spans="1:5" x14ac:dyDescent="0.3">
      <c r="A3712" t="s">
        <v>5543</v>
      </c>
      <c r="B3712">
        <v>1</v>
      </c>
      <c r="C3712">
        <v>46</v>
      </c>
      <c r="D3712">
        <v>2</v>
      </c>
      <c r="E3712" t="b">
        <v>0</v>
      </c>
    </row>
    <row r="3713" spans="1:5" x14ac:dyDescent="0.3">
      <c r="A3713" t="s">
        <v>5544</v>
      </c>
      <c r="B3713">
        <v>3</v>
      </c>
      <c r="C3713">
        <v>149.33333333333334</v>
      </c>
      <c r="D3713">
        <v>2.6666666666666665</v>
      </c>
      <c r="E3713" t="b">
        <v>0</v>
      </c>
    </row>
    <row r="3714" spans="1:5" x14ac:dyDescent="0.3">
      <c r="A3714" t="s">
        <v>5545</v>
      </c>
      <c r="B3714">
        <v>1</v>
      </c>
      <c r="C3714">
        <v>31</v>
      </c>
      <c r="D3714">
        <v>0</v>
      </c>
      <c r="E3714" t="b">
        <v>0</v>
      </c>
    </row>
    <row r="3715" spans="1:5" x14ac:dyDescent="0.3">
      <c r="A3715" t="s">
        <v>5546</v>
      </c>
      <c r="B3715">
        <v>3</v>
      </c>
      <c r="C3715">
        <v>105.66666666666667</v>
      </c>
      <c r="D3715">
        <v>1.6666666666666667</v>
      </c>
      <c r="E3715" t="b">
        <v>0</v>
      </c>
    </row>
    <row r="3716" spans="1:5" x14ac:dyDescent="0.3">
      <c r="A3716" t="s">
        <v>5547</v>
      </c>
      <c r="B3716">
        <v>1</v>
      </c>
      <c r="C3716">
        <v>48</v>
      </c>
      <c r="D3716">
        <v>2</v>
      </c>
      <c r="E3716" t="b">
        <v>0</v>
      </c>
    </row>
    <row r="3717" spans="1:5" x14ac:dyDescent="0.3">
      <c r="A3717" t="s">
        <v>5548</v>
      </c>
      <c r="B3717">
        <v>1</v>
      </c>
      <c r="C3717">
        <v>223</v>
      </c>
      <c r="D3717">
        <v>0</v>
      </c>
      <c r="E3717" t="b">
        <v>0</v>
      </c>
    </row>
    <row r="3718" spans="1:5" x14ac:dyDescent="0.3">
      <c r="A3718" t="s">
        <v>358</v>
      </c>
      <c r="B3718">
        <v>1</v>
      </c>
      <c r="C3718">
        <v>121</v>
      </c>
      <c r="D3718">
        <v>1</v>
      </c>
      <c r="E3718" t="b">
        <v>0</v>
      </c>
    </row>
    <row r="3719" spans="1:5" x14ac:dyDescent="0.3">
      <c r="A3719" t="s">
        <v>5549</v>
      </c>
      <c r="B3719">
        <v>1</v>
      </c>
      <c r="C3719">
        <v>85</v>
      </c>
      <c r="D3719">
        <v>2</v>
      </c>
      <c r="E3719" t="b">
        <v>0</v>
      </c>
    </row>
    <row r="3720" spans="1:5" x14ac:dyDescent="0.3">
      <c r="A3720" t="s">
        <v>5550</v>
      </c>
      <c r="B3720">
        <v>1</v>
      </c>
      <c r="C3720">
        <v>51</v>
      </c>
      <c r="D3720">
        <v>0</v>
      </c>
      <c r="E3720" t="b">
        <v>0</v>
      </c>
    </row>
    <row r="3721" spans="1:5" x14ac:dyDescent="0.3">
      <c r="A3721" t="s">
        <v>5551</v>
      </c>
      <c r="B3721">
        <v>2</v>
      </c>
      <c r="C3721">
        <v>71.5</v>
      </c>
      <c r="D3721">
        <v>2.5</v>
      </c>
      <c r="E3721" t="b">
        <v>0</v>
      </c>
    </row>
    <row r="3722" spans="1:5" x14ac:dyDescent="0.3">
      <c r="A3722" t="s">
        <v>359</v>
      </c>
      <c r="B3722">
        <v>3</v>
      </c>
      <c r="C3722">
        <v>127.66666666666667</v>
      </c>
      <c r="D3722">
        <v>2</v>
      </c>
      <c r="E3722" t="b">
        <v>0</v>
      </c>
    </row>
    <row r="3723" spans="1:5" x14ac:dyDescent="0.3">
      <c r="A3723" t="s">
        <v>1388</v>
      </c>
      <c r="B3723">
        <v>1</v>
      </c>
      <c r="C3723">
        <v>231</v>
      </c>
      <c r="D3723">
        <v>0</v>
      </c>
      <c r="E3723" t="b">
        <v>0</v>
      </c>
    </row>
    <row r="3724" spans="1:5" x14ac:dyDescent="0.3">
      <c r="A3724" t="s">
        <v>1913</v>
      </c>
      <c r="B3724">
        <v>1</v>
      </c>
      <c r="C3724">
        <v>100</v>
      </c>
      <c r="D3724">
        <v>0</v>
      </c>
      <c r="E3724" t="b">
        <v>0</v>
      </c>
    </row>
    <row r="3725" spans="1:5" x14ac:dyDescent="0.3">
      <c r="A3725" t="s">
        <v>5552</v>
      </c>
      <c r="B3725">
        <v>1</v>
      </c>
      <c r="C3725">
        <v>313</v>
      </c>
      <c r="D3725">
        <v>4</v>
      </c>
      <c r="E3725" t="b">
        <v>0</v>
      </c>
    </row>
    <row r="3726" spans="1:5" x14ac:dyDescent="0.3">
      <c r="A3726" t="s">
        <v>360</v>
      </c>
      <c r="B3726">
        <v>1</v>
      </c>
      <c r="C3726">
        <v>225</v>
      </c>
      <c r="D3726">
        <v>2</v>
      </c>
      <c r="E3726" t="b">
        <v>0</v>
      </c>
    </row>
    <row r="3727" spans="1:5" x14ac:dyDescent="0.3">
      <c r="A3727" t="s">
        <v>5553</v>
      </c>
      <c r="B3727">
        <v>1</v>
      </c>
      <c r="C3727">
        <v>476</v>
      </c>
      <c r="D3727">
        <v>0</v>
      </c>
      <c r="E3727" t="b">
        <v>0</v>
      </c>
    </row>
    <row r="3728" spans="1:5" x14ac:dyDescent="0.3">
      <c r="A3728" t="s">
        <v>5554</v>
      </c>
      <c r="B3728">
        <v>1</v>
      </c>
      <c r="C3728">
        <v>123</v>
      </c>
      <c r="D3728">
        <v>4</v>
      </c>
      <c r="E3728" t="b">
        <v>0</v>
      </c>
    </row>
    <row r="3729" spans="1:5" x14ac:dyDescent="0.3">
      <c r="A3729" t="s">
        <v>5555</v>
      </c>
      <c r="B3729">
        <v>1</v>
      </c>
      <c r="C3729">
        <v>390</v>
      </c>
      <c r="D3729">
        <v>5</v>
      </c>
      <c r="E3729" t="b">
        <v>1</v>
      </c>
    </row>
    <row r="3730" spans="1:5" x14ac:dyDescent="0.3">
      <c r="A3730" t="s">
        <v>5556</v>
      </c>
      <c r="B3730">
        <v>2</v>
      </c>
      <c r="C3730">
        <v>75.5</v>
      </c>
      <c r="D3730">
        <v>2</v>
      </c>
      <c r="E3730" t="b">
        <v>0</v>
      </c>
    </row>
    <row r="3731" spans="1:5" x14ac:dyDescent="0.3">
      <c r="A3731" t="s">
        <v>5557</v>
      </c>
      <c r="B3731">
        <v>1</v>
      </c>
      <c r="C3731">
        <v>121</v>
      </c>
      <c r="D3731">
        <v>0</v>
      </c>
      <c r="E3731" t="b">
        <v>0</v>
      </c>
    </row>
    <row r="3732" spans="1:5" x14ac:dyDescent="0.3">
      <c r="A3732" t="s">
        <v>361</v>
      </c>
      <c r="B3732">
        <v>1</v>
      </c>
      <c r="C3732">
        <v>116</v>
      </c>
      <c r="D3732">
        <v>5</v>
      </c>
      <c r="E3732" t="b">
        <v>0</v>
      </c>
    </row>
    <row r="3733" spans="1:5" x14ac:dyDescent="0.3">
      <c r="A3733" t="s">
        <v>5558</v>
      </c>
      <c r="B3733">
        <v>1</v>
      </c>
      <c r="C3733">
        <v>77</v>
      </c>
      <c r="D3733">
        <v>0</v>
      </c>
      <c r="E3733" t="b">
        <v>0</v>
      </c>
    </row>
    <row r="3734" spans="1:5" x14ac:dyDescent="0.3">
      <c r="A3734" t="s">
        <v>5559</v>
      </c>
      <c r="B3734">
        <v>1</v>
      </c>
      <c r="C3734">
        <v>41</v>
      </c>
      <c r="D3734">
        <v>0</v>
      </c>
      <c r="E3734" t="b">
        <v>0</v>
      </c>
    </row>
    <row r="3735" spans="1:5" x14ac:dyDescent="0.3">
      <c r="A3735" t="s">
        <v>362</v>
      </c>
      <c r="B3735">
        <v>5</v>
      </c>
      <c r="C3735">
        <v>350.4</v>
      </c>
      <c r="D3735">
        <v>3</v>
      </c>
      <c r="E3735" t="b">
        <v>0</v>
      </c>
    </row>
    <row r="3736" spans="1:5" x14ac:dyDescent="0.3">
      <c r="A3736" t="s">
        <v>5560</v>
      </c>
      <c r="B3736">
        <v>1</v>
      </c>
      <c r="C3736">
        <v>35</v>
      </c>
      <c r="D3736">
        <v>0</v>
      </c>
      <c r="E3736" t="b">
        <v>0</v>
      </c>
    </row>
    <row r="3737" spans="1:5" x14ac:dyDescent="0.3">
      <c r="A3737" t="s">
        <v>363</v>
      </c>
      <c r="B3737">
        <v>1</v>
      </c>
      <c r="C3737">
        <v>396</v>
      </c>
      <c r="D3737">
        <v>0</v>
      </c>
      <c r="E3737" t="b">
        <v>0</v>
      </c>
    </row>
    <row r="3738" spans="1:5" x14ac:dyDescent="0.3">
      <c r="A3738" t="s">
        <v>5561</v>
      </c>
      <c r="B3738">
        <v>1</v>
      </c>
      <c r="C3738">
        <v>48</v>
      </c>
      <c r="D3738">
        <v>2</v>
      </c>
      <c r="E3738" t="b">
        <v>0</v>
      </c>
    </row>
    <row r="3739" spans="1:5" x14ac:dyDescent="0.3">
      <c r="A3739" t="s">
        <v>5562</v>
      </c>
      <c r="B3739">
        <v>1</v>
      </c>
      <c r="C3739">
        <v>24</v>
      </c>
      <c r="D3739">
        <v>0</v>
      </c>
      <c r="E3739" t="b">
        <v>0</v>
      </c>
    </row>
    <row r="3740" spans="1:5" x14ac:dyDescent="0.3">
      <c r="A3740" t="s">
        <v>5563</v>
      </c>
      <c r="B3740">
        <v>1</v>
      </c>
      <c r="C3740">
        <v>377</v>
      </c>
      <c r="D3740">
        <v>3</v>
      </c>
      <c r="E3740" t="b">
        <v>0</v>
      </c>
    </row>
    <row r="3741" spans="1:5" x14ac:dyDescent="0.3">
      <c r="A3741" t="s">
        <v>5564</v>
      </c>
      <c r="B3741">
        <v>1</v>
      </c>
      <c r="C3741">
        <v>24</v>
      </c>
      <c r="D3741">
        <v>0</v>
      </c>
      <c r="E3741" t="b">
        <v>0</v>
      </c>
    </row>
    <row r="3742" spans="1:5" x14ac:dyDescent="0.3">
      <c r="A3742" t="s">
        <v>5565</v>
      </c>
      <c r="B3742">
        <v>1</v>
      </c>
      <c r="C3742">
        <v>22</v>
      </c>
      <c r="D3742">
        <v>0</v>
      </c>
      <c r="E3742" t="b">
        <v>0</v>
      </c>
    </row>
    <row r="3743" spans="1:5" x14ac:dyDescent="0.3">
      <c r="A3743" t="s">
        <v>5566</v>
      </c>
      <c r="B3743">
        <v>1</v>
      </c>
      <c r="C3743">
        <v>30</v>
      </c>
      <c r="D3743">
        <v>0</v>
      </c>
      <c r="E3743" t="b">
        <v>0</v>
      </c>
    </row>
    <row r="3744" spans="1:5" x14ac:dyDescent="0.3">
      <c r="A3744" t="s">
        <v>5567</v>
      </c>
      <c r="B3744">
        <v>3</v>
      </c>
      <c r="C3744">
        <v>128.33333333333334</v>
      </c>
      <c r="D3744">
        <v>1</v>
      </c>
      <c r="E3744" t="b">
        <v>0</v>
      </c>
    </row>
    <row r="3745" spans="1:5" x14ac:dyDescent="0.3">
      <c r="A3745" t="s">
        <v>1914</v>
      </c>
      <c r="B3745">
        <v>1</v>
      </c>
      <c r="C3745">
        <v>410</v>
      </c>
      <c r="D3745">
        <v>5</v>
      </c>
      <c r="E3745" t="b">
        <v>0</v>
      </c>
    </row>
    <row r="3746" spans="1:5" x14ac:dyDescent="0.3">
      <c r="A3746" t="s">
        <v>5568</v>
      </c>
      <c r="B3746">
        <v>4</v>
      </c>
      <c r="C3746">
        <v>90</v>
      </c>
      <c r="D3746">
        <v>1</v>
      </c>
      <c r="E3746" t="b">
        <v>0</v>
      </c>
    </row>
    <row r="3747" spans="1:5" x14ac:dyDescent="0.3">
      <c r="A3747" t="s">
        <v>5569</v>
      </c>
      <c r="B3747">
        <v>1</v>
      </c>
      <c r="C3747">
        <v>172</v>
      </c>
      <c r="D3747">
        <v>0</v>
      </c>
      <c r="E3747" t="b">
        <v>0</v>
      </c>
    </row>
    <row r="3748" spans="1:5" x14ac:dyDescent="0.3">
      <c r="A3748" t="s">
        <v>5570</v>
      </c>
      <c r="B3748">
        <v>3</v>
      </c>
      <c r="C3748">
        <v>120.66666666666667</v>
      </c>
      <c r="D3748">
        <v>3.6666666666666665</v>
      </c>
      <c r="E3748" t="b">
        <v>0</v>
      </c>
    </row>
    <row r="3749" spans="1:5" x14ac:dyDescent="0.3">
      <c r="A3749" t="s">
        <v>5571</v>
      </c>
      <c r="B3749">
        <v>1</v>
      </c>
      <c r="C3749">
        <v>52</v>
      </c>
      <c r="D3749">
        <v>0</v>
      </c>
      <c r="E3749" t="b">
        <v>0</v>
      </c>
    </row>
    <row r="3750" spans="1:5" x14ac:dyDescent="0.3">
      <c r="A3750" t="s">
        <v>5572</v>
      </c>
      <c r="B3750">
        <v>1</v>
      </c>
      <c r="C3750">
        <v>192</v>
      </c>
      <c r="D3750">
        <v>0</v>
      </c>
      <c r="E3750" t="b">
        <v>0</v>
      </c>
    </row>
    <row r="3751" spans="1:5" x14ac:dyDescent="0.3">
      <c r="A3751" t="s">
        <v>5573</v>
      </c>
      <c r="B3751">
        <v>1</v>
      </c>
      <c r="C3751">
        <v>40</v>
      </c>
      <c r="D3751">
        <v>0</v>
      </c>
      <c r="E3751" t="b">
        <v>0</v>
      </c>
    </row>
    <row r="3752" spans="1:5" x14ac:dyDescent="0.3">
      <c r="A3752" t="s">
        <v>1915</v>
      </c>
      <c r="B3752">
        <v>1</v>
      </c>
      <c r="C3752">
        <v>76</v>
      </c>
      <c r="D3752">
        <v>2</v>
      </c>
      <c r="E3752" t="b">
        <v>0</v>
      </c>
    </row>
    <row r="3753" spans="1:5" x14ac:dyDescent="0.3">
      <c r="A3753" t="s">
        <v>5574</v>
      </c>
      <c r="B3753">
        <v>1</v>
      </c>
      <c r="C3753">
        <v>22</v>
      </c>
      <c r="D3753">
        <v>0</v>
      </c>
      <c r="E3753" t="b">
        <v>0</v>
      </c>
    </row>
    <row r="3754" spans="1:5" x14ac:dyDescent="0.3">
      <c r="A3754" t="s">
        <v>5575</v>
      </c>
      <c r="B3754">
        <v>1</v>
      </c>
      <c r="C3754">
        <v>94</v>
      </c>
      <c r="D3754">
        <v>3</v>
      </c>
      <c r="E3754" t="b">
        <v>0</v>
      </c>
    </row>
    <row r="3755" spans="1:5" x14ac:dyDescent="0.3">
      <c r="A3755" t="s">
        <v>5576</v>
      </c>
      <c r="B3755">
        <v>1</v>
      </c>
      <c r="C3755">
        <v>1247</v>
      </c>
      <c r="D3755">
        <v>0</v>
      </c>
      <c r="E3755" t="b">
        <v>0</v>
      </c>
    </row>
    <row r="3756" spans="1:5" x14ac:dyDescent="0.3">
      <c r="A3756" t="s">
        <v>5577</v>
      </c>
      <c r="B3756">
        <v>1</v>
      </c>
      <c r="C3756">
        <v>25</v>
      </c>
      <c r="D3756">
        <v>5</v>
      </c>
      <c r="E3756" t="b">
        <v>0</v>
      </c>
    </row>
    <row r="3757" spans="1:5" x14ac:dyDescent="0.3">
      <c r="A3757" t="s">
        <v>5578</v>
      </c>
      <c r="B3757">
        <v>2</v>
      </c>
      <c r="C3757">
        <v>40.5</v>
      </c>
      <c r="D3757">
        <v>1</v>
      </c>
      <c r="E3757" t="b">
        <v>0</v>
      </c>
    </row>
    <row r="3758" spans="1:5" x14ac:dyDescent="0.3">
      <c r="A3758" t="s">
        <v>5579</v>
      </c>
      <c r="B3758">
        <v>2</v>
      </c>
      <c r="C3758">
        <v>54</v>
      </c>
      <c r="D3758">
        <v>2.5</v>
      </c>
      <c r="E3758" t="b">
        <v>0</v>
      </c>
    </row>
    <row r="3759" spans="1:5" x14ac:dyDescent="0.3">
      <c r="A3759" t="s">
        <v>5580</v>
      </c>
      <c r="B3759">
        <v>1</v>
      </c>
      <c r="C3759">
        <v>222</v>
      </c>
      <c r="D3759">
        <v>2</v>
      </c>
      <c r="E3759" t="b">
        <v>0</v>
      </c>
    </row>
    <row r="3760" spans="1:5" x14ac:dyDescent="0.3">
      <c r="A3760" t="s">
        <v>5581</v>
      </c>
      <c r="B3760">
        <v>1</v>
      </c>
      <c r="C3760">
        <v>29</v>
      </c>
      <c r="D3760">
        <v>0</v>
      </c>
      <c r="E3760" t="b">
        <v>0</v>
      </c>
    </row>
    <row r="3761" spans="1:5" x14ac:dyDescent="0.3">
      <c r="A3761" t="s">
        <v>5582</v>
      </c>
      <c r="B3761">
        <v>1</v>
      </c>
      <c r="C3761">
        <v>98</v>
      </c>
      <c r="D3761">
        <v>0</v>
      </c>
      <c r="E3761" t="b">
        <v>0</v>
      </c>
    </row>
    <row r="3762" spans="1:5" x14ac:dyDescent="0.3">
      <c r="A3762" t="s">
        <v>5583</v>
      </c>
      <c r="B3762">
        <v>1</v>
      </c>
      <c r="C3762">
        <v>152</v>
      </c>
      <c r="D3762">
        <v>2</v>
      </c>
      <c r="E3762" t="b">
        <v>0</v>
      </c>
    </row>
    <row r="3763" spans="1:5" x14ac:dyDescent="0.3">
      <c r="A3763" t="s">
        <v>5584</v>
      </c>
      <c r="B3763">
        <v>1</v>
      </c>
      <c r="C3763">
        <v>94</v>
      </c>
      <c r="D3763">
        <v>0</v>
      </c>
      <c r="E3763" t="b">
        <v>0</v>
      </c>
    </row>
    <row r="3764" spans="1:5" x14ac:dyDescent="0.3">
      <c r="A3764" t="s">
        <v>364</v>
      </c>
      <c r="B3764">
        <v>1</v>
      </c>
      <c r="C3764">
        <v>533</v>
      </c>
      <c r="D3764">
        <v>0</v>
      </c>
      <c r="E3764" t="b">
        <v>0</v>
      </c>
    </row>
    <row r="3765" spans="1:5" x14ac:dyDescent="0.3">
      <c r="A3765" t="s">
        <v>5585</v>
      </c>
      <c r="B3765">
        <v>1</v>
      </c>
      <c r="C3765">
        <v>82</v>
      </c>
      <c r="D3765">
        <v>0</v>
      </c>
      <c r="E3765" t="b">
        <v>0</v>
      </c>
    </row>
    <row r="3766" spans="1:5" x14ac:dyDescent="0.3">
      <c r="A3766" t="s">
        <v>5586</v>
      </c>
      <c r="B3766">
        <v>5</v>
      </c>
      <c r="C3766">
        <v>769.4</v>
      </c>
      <c r="D3766">
        <v>2.4</v>
      </c>
      <c r="E3766" t="b">
        <v>0</v>
      </c>
    </row>
    <row r="3767" spans="1:5" x14ac:dyDescent="0.3">
      <c r="A3767" t="s">
        <v>5587</v>
      </c>
      <c r="B3767">
        <v>1</v>
      </c>
      <c r="C3767">
        <v>79</v>
      </c>
      <c r="D3767">
        <v>3</v>
      </c>
      <c r="E3767" t="b">
        <v>0</v>
      </c>
    </row>
    <row r="3768" spans="1:5" x14ac:dyDescent="0.3">
      <c r="A3768" t="s">
        <v>365</v>
      </c>
      <c r="B3768">
        <v>2</v>
      </c>
      <c r="C3768">
        <v>217</v>
      </c>
      <c r="D3768">
        <v>3</v>
      </c>
      <c r="E3768" t="b">
        <v>0</v>
      </c>
    </row>
    <row r="3769" spans="1:5" x14ac:dyDescent="0.3">
      <c r="A3769" t="s">
        <v>5588</v>
      </c>
      <c r="B3769">
        <v>1</v>
      </c>
      <c r="C3769">
        <v>35</v>
      </c>
      <c r="D3769">
        <v>0</v>
      </c>
      <c r="E3769" t="b">
        <v>0</v>
      </c>
    </row>
    <row r="3770" spans="1:5" x14ac:dyDescent="0.3">
      <c r="A3770" t="s">
        <v>366</v>
      </c>
      <c r="B3770">
        <v>1</v>
      </c>
      <c r="C3770">
        <v>39</v>
      </c>
      <c r="D3770">
        <v>5</v>
      </c>
      <c r="E3770" t="b">
        <v>0</v>
      </c>
    </row>
    <row r="3771" spans="1:5" x14ac:dyDescent="0.3">
      <c r="A3771" t="s">
        <v>1916</v>
      </c>
      <c r="B3771">
        <v>1</v>
      </c>
      <c r="C3771">
        <v>262</v>
      </c>
      <c r="D3771">
        <v>0</v>
      </c>
      <c r="E3771" t="b">
        <v>0</v>
      </c>
    </row>
    <row r="3772" spans="1:5" x14ac:dyDescent="0.3">
      <c r="A3772" t="s">
        <v>5589</v>
      </c>
      <c r="B3772">
        <v>1</v>
      </c>
      <c r="C3772">
        <v>57</v>
      </c>
      <c r="D3772">
        <v>0</v>
      </c>
      <c r="E3772" t="b">
        <v>0</v>
      </c>
    </row>
    <row r="3773" spans="1:5" x14ac:dyDescent="0.3">
      <c r="A3773" t="s">
        <v>5590</v>
      </c>
      <c r="B3773">
        <v>1</v>
      </c>
      <c r="C3773">
        <v>25</v>
      </c>
      <c r="D3773">
        <v>0</v>
      </c>
      <c r="E3773" t="b">
        <v>0</v>
      </c>
    </row>
    <row r="3774" spans="1:5" x14ac:dyDescent="0.3">
      <c r="A3774" t="s">
        <v>5591</v>
      </c>
      <c r="B3774">
        <v>1</v>
      </c>
      <c r="C3774">
        <v>234</v>
      </c>
      <c r="D3774">
        <v>3</v>
      </c>
      <c r="E3774" t="b">
        <v>0</v>
      </c>
    </row>
    <row r="3775" spans="1:5" x14ac:dyDescent="0.3">
      <c r="A3775" t="s">
        <v>5592</v>
      </c>
      <c r="B3775">
        <v>1</v>
      </c>
      <c r="C3775">
        <v>45</v>
      </c>
      <c r="D3775">
        <v>5</v>
      </c>
      <c r="E3775" t="b">
        <v>0</v>
      </c>
    </row>
    <row r="3776" spans="1:5" x14ac:dyDescent="0.3">
      <c r="A3776" t="s">
        <v>5593</v>
      </c>
      <c r="B3776">
        <v>1</v>
      </c>
      <c r="C3776">
        <v>86</v>
      </c>
      <c r="D3776">
        <v>0</v>
      </c>
      <c r="E3776" t="b">
        <v>0</v>
      </c>
    </row>
    <row r="3777" spans="1:5" x14ac:dyDescent="0.3">
      <c r="A3777" t="s">
        <v>5594</v>
      </c>
      <c r="B3777">
        <v>1</v>
      </c>
      <c r="C3777">
        <v>84</v>
      </c>
      <c r="D3777">
        <v>1</v>
      </c>
      <c r="E3777" t="b">
        <v>0</v>
      </c>
    </row>
    <row r="3778" spans="1:5" x14ac:dyDescent="0.3">
      <c r="A3778" t="s">
        <v>5595</v>
      </c>
      <c r="B3778">
        <v>1</v>
      </c>
      <c r="C3778">
        <v>23</v>
      </c>
      <c r="D3778">
        <v>0</v>
      </c>
      <c r="E3778" t="b">
        <v>0</v>
      </c>
    </row>
    <row r="3779" spans="1:5" x14ac:dyDescent="0.3">
      <c r="A3779" t="s">
        <v>5596</v>
      </c>
      <c r="B3779">
        <v>1</v>
      </c>
      <c r="C3779">
        <v>27</v>
      </c>
      <c r="D3779">
        <v>0</v>
      </c>
      <c r="E3779" t="b">
        <v>0</v>
      </c>
    </row>
    <row r="3780" spans="1:5" x14ac:dyDescent="0.3">
      <c r="A3780" t="s">
        <v>367</v>
      </c>
      <c r="B3780">
        <v>1</v>
      </c>
      <c r="C3780">
        <v>69</v>
      </c>
      <c r="D3780">
        <v>1</v>
      </c>
      <c r="E3780" t="b">
        <v>0</v>
      </c>
    </row>
    <row r="3781" spans="1:5" x14ac:dyDescent="0.3">
      <c r="A3781" t="s">
        <v>5597</v>
      </c>
      <c r="B3781">
        <v>1</v>
      </c>
      <c r="C3781">
        <v>50</v>
      </c>
      <c r="D3781">
        <v>3</v>
      </c>
      <c r="E3781" t="b">
        <v>0</v>
      </c>
    </row>
    <row r="3782" spans="1:5" x14ac:dyDescent="0.3">
      <c r="A3782" t="s">
        <v>5598</v>
      </c>
      <c r="B3782">
        <v>1</v>
      </c>
      <c r="C3782">
        <v>46</v>
      </c>
      <c r="D3782">
        <v>0</v>
      </c>
      <c r="E3782" t="b">
        <v>0</v>
      </c>
    </row>
    <row r="3783" spans="1:5" x14ac:dyDescent="0.3">
      <c r="A3783" t="s">
        <v>5599</v>
      </c>
      <c r="B3783">
        <v>1</v>
      </c>
      <c r="C3783">
        <v>53</v>
      </c>
      <c r="D3783">
        <v>0</v>
      </c>
      <c r="E3783" t="b">
        <v>0</v>
      </c>
    </row>
    <row r="3784" spans="1:5" x14ac:dyDescent="0.3">
      <c r="A3784" t="s">
        <v>1917</v>
      </c>
      <c r="B3784">
        <v>1</v>
      </c>
      <c r="C3784">
        <v>275</v>
      </c>
      <c r="D3784">
        <v>0</v>
      </c>
      <c r="E3784" t="b">
        <v>0</v>
      </c>
    </row>
    <row r="3785" spans="1:5" x14ac:dyDescent="0.3">
      <c r="A3785" t="s">
        <v>5600</v>
      </c>
      <c r="B3785">
        <v>5</v>
      </c>
      <c r="C3785">
        <v>86.6</v>
      </c>
      <c r="D3785">
        <v>0</v>
      </c>
      <c r="E3785" t="b">
        <v>0</v>
      </c>
    </row>
    <row r="3786" spans="1:5" x14ac:dyDescent="0.3">
      <c r="A3786" t="s">
        <v>5601</v>
      </c>
      <c r="B3786">
        <v>1</v>
      </c>
      <c r="C3786">
        <v>32</v>
      </c>
      <c r="D3786">
        <v>0</v>
      </c>
      <c r="E3786" t="b">
        <v>0</v>
      </c>
    </row>
    <row r="3787" spans="1:5" x14ac:dyDescent="0.3">
      <c r="A3787" t="s">
        <v>1918</v>
      </c>
      <c r="B3787">
        <v>1</v>
      </c>
      <c r="C3787">
        <v>82</v>
      </c>
      <c r="D3787">
        <v>1</v>
      </c>
      <c r="E3787" t="b">
        <v>0</v>
      </c>
    </row>
    <row r="3788" spans="1:5" x14ac:dyDescent="0.3">
      <c r="A3788" t="s">
        <v>5602</v>
      </c>
      <c r="B3788">
        <v>1</v>
      </c>
      <c r="C3788">
        <v>22</v>
      </c>
      <c r="D3788">
        <v>0</v>
      </c>
      <c r="E3788" t="b">
        <v>0</v>
      </c>
    </row>
    <row r="3789" spans="1:5" x14ac:dyDescent="0.3">
      <c r="A3789" t="s">
        <v>5603</v>
      </c>
      <c r="B3789">
        <v>1</v>
      </c>
      <c r="C3789">
        <v>68</v>
      </c>
      <c r="D3789">
        <v>0</v>
      </c>
      <c r="E3789" t="b">
        <v>0</v>
      </c>
    </row>
    <row r="3790" spans="1:5" x14ac:dyDescent="0.3">
      <c r="A3790" t="s">
        <v>5604</v>
      </c>
      <c r="B3790">
        <v>1</v>
      </c>
      <c r="C3790">
        <v>38</v>
      </c>
      <c r="D3790">
        <v>0</v>
      </c>
      <c r="E3790" t="b">
        <v>0</v>
      </c>
    </row>
    <row r="3791" spans="1:5" x14ac:dyDescent="0.3">
      <c r="A3791" t="s">
        <v>5605</v>
      </c>
      <c r="B3791">
        <v>1</v>
      </c>
      <c r="C3791">
        <v>418</v>
      </c>
      <c r="D3791">
        <v>4</v>
      </c>
      <c r="E3791" t="b">
        <v>0</v>
      </c>
    </row>
    <row r="3792" spans="1:5" x14ac:dyDescent="0.3">
      <c r="A3792" t="s">
        <v>5606</v>
      </c>
      <c r="B3792">
        <v>1</v>
      </c>
      <c r="C3792">
        <v>28</v>
      </c>
      <c r="D3792">
        <v>5</v>
      </c>
      <c r="E3792" t="b">
        <v>0</v>
      </c>
    </row>
    <row r="3793" spans="1:5" x14ac:dyDescent="0.3">
      <c r="A3793" t="s">
        <v>5607</v>
      </c>
      <c r="B3793">
        <v>1</v>
      </c>
      <c r="C3793">
        <v>76</v>
      </c>
      <c r="D3793">
        <v>3</v>
      </c>
      <c r="E3793" t="b">
        <v>0</v>
      </c>
    </row>
    <row r="3794" spans="1:5" x14ac:dyDescent="0.3">
      <c r="A3794" t="s">
        <v>368</v>
      </c>
      <c r="B3794">
        <v>3</v>
      </c>
      <c r="C3794">
        <v>177</v>
      </c>
      <c r="D3794">
        <v>1.3333333333333333</v>
      </c>
      <c r="E3794" t="b">
        <v>0</v>
      </c>
    </row>
    <row r="3795" spans="1:5" x14ac:dyDescent="0.3">
      <c r="A3795" t="s">
        <v>5608</v>
      </c>
      <c r="B3795">
        <v>1</v>
      </c>
      <c r="C3795">
        <v>75</v>
      </c>
      <c r="D3795">
        <v>4</v>
      </c>
      <c r="E3795" t="b">
        <v>0</v>
      </c>
    </row>
    <row r="3796" spans="1:5" x14ac:dyDescent="0.3">
      <c r="A3796" t="s">
        <v>1567</v>
      </c>
      <c r="B3796">
        <v>1</v>
      </c>
      <c r="C3796">
        <v>17</v>
      </c>
      <c r="D3796">
        <v>0</v>
      </c>
      <c r="E3796" t="b">
        <v>0</v>
      </c>
    </row>
    <row r="3797" spans="1:5" x14ac:dyDescent="0.3">
      <c r="A3797" t="s">
        <v>5609</v>
      </c>
      <c r="B3797">
        <v>1</v>
      </c>
      <c r="C3797">
        <v>73</v>
      </c>
      <c r="D3797">
        <v>1</v>
      </c>
      <c r="E3797" t="b">
        <v>0</v>
      </c>
    </row>
    <row r="3798" spans="1:5" x14ac:dyDescent="0.3">
      <c r="A3798" t="s">
        <v>5610</v>
      </c>
      <c r="B3798">
        <v>1</v>
      </c>
      <c r="C3798">
        <v>29</v>
      </c>
      <c r="D3798">
        <v>0</v>
      </c>
      <c r="E3798" t="b">
        <v>0</v>
      </c>
    </row>
    <row r="3799" spans="1:5" x14ac:dyDescent="0.3">
      <c r="A3799" t="s">
        <v>5611</v>
      </c>
      <c r="B3799">
        <v>1</v>
      </c>
      <c r="C3799">
        <v>231</v>
      </c>
      <c r="D3799">
        <v>4</v>
      </c>
      <c r="E3799" t="b">
        <v>0</v>
      </c>
    </row>
    <row r="3800" spans="1:5" x14ac:dyDescent="0.3">
      <c r="A3800" t="s">
        <v>5612</v>
      </c>
      <c r="B3800">
        <v>2</v>
      </c>
      <c r="C3800">
        <v>220</v>
      </c>
      <c r="D3800">
        <v>3</v>
      </c>
      <c r="E3800" t="b">
        <v>0</v>
      </c>
    </row>
    <row r="3801" spans="1:5" x14ac:dyDescent="0.3">
      <c r="A3801" t="s">
        <v>5613</v>
      </c>
      <c r="B3801">
        <v>5</v>
      </c>
      <c r="C3801">
        <v>206.8</v>
      </c>
      <c r="D3801">
        <v>0.6</v>
      </c>
      <c r="E3801" t="b">
        <v>0</v>
      </c>
    </row>
    <row r="3802" spans="1:5" x14ac:dyDescent="0.3">
      <c r="A3802" t="s">
        <v>5614</v>
      </c>
      <c r="B3802">
        <v>1</v>
      </c>
      <c r="C3802">
        <v>28</v>
      </c>
      <c r="D3802">
        <v>0</v>
      </c>
      <c r="E3802" t="b">
        <v>0</v>
      </c>
    </row>
    <row r="3803" spans="1:5" x14ac:dyDescent="0.3">
      <c r="A3803" t="s">
        <v>5615</v>
      </c>
      <c r="B3803">
        <v>1</v>
      </c>
      <c r="C3803">
        <v>122</v>
      </c>
      <c r="D3803">
        <v>0</v>
      </c>
      <c r="E3803" t="b">
        <v>0</v>
      </c>
    </row>
    <row r="3804" spans="1:5" x14ac:dyDescent="0.3">
      <c r="A3804" t="s">
        <v>5616</v>
      </c>
      <c r="B3804">
        <v>1</v>
      </c>
      <c r="C3804">
        <v>280</v>
      </c>
      <c r="D3804">
        <v>0</v>
      </c>
      <c r="E3804" t="b">
        <v>0</v>
      </c>
    </row>
    <row r="3805" spans="1:5" x14ac:dyDescent="0.3">
      <c r="A3805" t="s">
        <v>5617</v>
      </c>
      <c r="B3805">
        <v>1</v>
      </c>
      <c r="C3805">
        <v>114</v>
      </c>
      <c r="D3805">
        <v>0</v>
      </c>
      <c r="E3805" t="b">
        <v>0</v>
      </c>
    </row>
    <row r="3806" spans="1:5" x14ac:dyDescent="0.3">
      <c r="A3806" t="s">
        <v>369</v>
      </c>
      <c r="B3806">
        <v>1</v>
      </c>
      <c r="C3806">
        <v>39</v>
      </c>
      <c r="D3806">
        <v>1</v>
      </c>
      <c r="E3806" t="b">
        <v>0</v>
      </c>
    </row>
    <row r="3807" spans="1:5" x14ac:dyDescent="0.3">
      <c r="A3807" t="s">
        <v>5618</v>
      </c>
      <c r="B3807">
        <v>1</v>
      </c>
      <c r="C3807">
        <v>99</v>
      </c>
      <c r="D3807">
        <v>1</v>
      </c>
      <c r="E3807" t="b">
        <v>0</v>
      </c>
    </row>
    <row r="3808" spans="1:5" x14ac:dyDescent="0.3">
      <c r="A3808" t="s">
        <v>370</v>
      </c>
      <c r="B3808">
        <v>1</v>
      </c>
      <c r="C3808">
        <v>108</v>
      </c>
      <c r="D3808">
        <v>1</v>
      </c>
      <c r="E3808" t="b">
        <v>0</v>
      </c>
    </row>
    <row r="3809" spans="1:5" x14ac:dyDescent="0.3">
      <c r="A3809" t="s">
        <v>5619</v>
      </c>
      <c r="B3809">
        <v>1</v>
      </c>
      <c r="C3809">
        <v>176</v>
      </c>
      <c r="D3809">
        <v>0</v>
      </c>
      <c r="E3809" t="b">
        <v>0</v>
      </c>
    </row>
    <row r="3810" spans="1:5" x14ac:dyDescent="0.3">
      <c r="A3810" t="s">
        <v>1568</v>
      </c>
      <c r="B3810">
        <v>3</v>
      </c>
      <c r="C3810">
        <v>157.33333333333334</v>
      </c>
      <c r="D3810">
        <v>1</v>
      </c>
      <c r="E3810" t="b">
        <v>0</v>
      </c>
    </row>
    <row r="3811" spans="1:5" x14ac:dyDescent="0.3">
      <c r="A3811" t="s">
        <v>5620</v>
      </c>
      <c r="B3811">
        <v>1</v>
      </c>
      <c r="C3811">
        <v>68</v>
      </c>
      <c r="D3811">
        <v>4</v>
      </c>
      <c r="E3811" t="b">
        <v>0</v>
      </c>
    </row>
    <row r="3812" spans="1:5" x14ac:dyDescent="0.3">
      <c r="A3812" t="s">
        <v>371</v>
      </c>
      <c r="B3812">
        <v>1</v>
      </c>
      <c r="C3812">
        <v>77</v>
      </c>
      <c r="D3812">
        <v>0</v>
      </c>
      <c r="E3812" t="b">
        <v>0</v>
      </c>
    </row>
    <row r="3813" spans="1:5" x14ac:dyDescent="0.3">
      <c r="A3813" t="s">
        <v>5621</v>
      </c>
      <c r="B3813">
        <v>1</v>
      </c>
      <c r="C3813">
        <v>42</v>
      </c>
      <c r="D3813">
        <v>0</v>
      </c>
      <c r="E3813" t="b">
        <v>0</v>
      </c>
    </row>
    <row r="3814" spans="1:5" x14ac:dyDescent="0.3">
      <c r="A3814" t="s">
        <v>372</v>
      </c>
      <c r="B3814">
        <v>1</v>
      </c>
      <c r="C3814">
        <v>111</v>
      </c>
      <c r="D3814">
        <v>0</v>
      </c>
      <c r="E3814" t="b">
        <v>0</v>
      </c>
    </row>
    <row r="3815" spans="1:5" x14ac:dyDescent="0.3">
      <c r="A3815" t="s">
        <v>5622</v>
      </c>
      <c r="B3815">
        <v>1</v>
      </c>
      <c r="C3815">
        <v>100</v>
      </c>
      <c r="D3815">
        <v>0</v>
      </c>
      <c r="E3815" t="b">
        <v>0</v>
      </c>
    </row>
    <row r="3816" spans="1:5" x14ac:dyDescent="0.3">
      <c r="A3816" t="s">
        <v>5623</v>
      </c>
      <c r="B3816">
        <v>1</v>
      </c>
      <c r="C3816">
        <v>24</v>
      </c>
      <c r="D3816">
        <v>0</v>
      </c>
      <c r="E3816" t="b">
        <v>0</v>
      </c>
    </row>
    <row r="3817" spans="1:5" x14ac:dyDescent="0.3">
      <c r="A3817" t="s">
        <v>5624</v>
      </c>
      <c r="B3817">
        <v>1</v>
      </c>
      <c r="C3817">
        <v>104</v>
      </c>
      <c r="D3817">
        <v>3</v>
      </c>
      <c r="E3817" t="b">
        <v>0</v>
      </c>
    </row>
    <row r="3818" spans="1:5" x14ac:dyDescent="0.3">
      <c r="A3818" t="s">
        <v>5625</v>
      </c>
      <c r="B3818">
        <v>1</v>
      </c>
      <c r="C3818">
        <v>50</v>
      </c>
      <c r="D3818">
        <v>1</v>
      </c>
      <c r="E3818" t="b">
        <v>0</v>
      </c>
    </row>
    <row r="3819" spans="1:5" x14ac:dyDescent="0.3">
      <c r="A3819" t="s">
        <v>5626</v>
      </c>
      <c r="B3819">
        <v>1</v>
      </c>
      <c r="C3819">
        <v>11</v>
      </c>
      <c r="D3819">
        <v>0</v>
      </c>
      <c r="E3819" t="b">
        <v>0</v>
      </c>
    </row>
    <row r="3820" spans="1:5" x14ac:dyDescent="0.3">
      <c r="A3820" t="s">
        <v>5627</v>
      </c>
      <c r="B3820">
        <v>5</v>
      </c>
      <c r="C3820">
        <v>285</v>
      </c>
      <c r="D3820">
        <v>1.6</v>
      </c>
      <c r="E3820" t="b">
        <v>0</v>
      </c>
    </row>
    <row r="3821" spans="1:5" x14ac:dyDescent="0.3">
      <c r="A3821" t="s">
        <v>5628</v>
      </c>
      <c r="B3821">
        <v>2</v>
      </c>
      <c r="C3821">
        <v>110</v>
      </c>
      <c r="D3821">
        <v>1</v>
      </c>
      <c r="E3821" t="b">
        <v>0</v>
      </c>
    </row>
    <row r="3822" spans="1:5" x14ac:dyDescent="0.3">
      <c r="A3822" t="s">
        <v>373</v>
      </c>
      <c r="B3822">
        <v>1</v>
      </c>
      <c r="C3822">
        <v>39</v>
      </c>
      <c r="D3822">
        <v>0</v>
      </c>
      <c r="E3822" t="b">
        <v>0</v>
      </c>
    </row>
    <row r="3823" spans="1:5" x14ac:dyDescent="0.3">
      <c r="A3823" t="s">
        <v>5629</v>
      </c>
      <c r="B3823">
        <v>1</v>
      </c>
      <c r="C3823">
        <v>60</v>
      </c>
      <c r="D3823">
        <v>2</v>
      </c>
      <c r="E3823" t="b">
        <v>0</v>
      </c>
    </row>
    <row r="3824" spans="1:5" x14ac:dyDescent="0.3">
      <c r="A3824" t="s">
        <v>5630</v>
      </c>
      <c r="B3824">
        <v>1</v>
      </c>
      <c r="C3824">
        <v>398</v>
      </c>
      <c r="D3824">
        <v>5</v>
      </c>
      <c r="E3824" t="b">
        <v>0</v>
      </c>
    </row>
    <row r="3825" spans="1:5" x14ac:dyDescent="0.3">
      <c r="A3825" t="s">
        <v>5631</v>
      </c>
      <c r="B3825">
        <v>1</v>
      </c>
      <c r="C3825">
        <v>155</v>
      </c>
      <c r="D3825">
        <v>0</v>
      </c>
      <c r="E3825" t="b">
        <v>0</v>
      </c>
    </row>
    <row r="3826" spans="1:5" x14ac:dyDescent="0.3">
      <c r="A3826" t="s">
        <v>5632</v>
      </c>
      <c r="B3826">
        <v>1</v>
      </c>
      <c r="C3826">
        <v>18</v>
      </c>
      <c r="D3826">
        <v>0</v>
      </c>
      <c r="E3826" t="b">
        <v>0</v>
      </c>
    </row>
    <row r="3827" spans="1:5" x14ac:dyDescent="0.3">
      <c r="A3827" t="s">
        <v>5633</v>
      </c>
      <c r="B3827">
        <v>1</v>
      </c>
      <c r="C3827">
        <v>54</v>
      </c>
      <c r="D3827">
        <v>0</v>
      </c>
      <c r="E3827" t="b">
        <v>0</v>
      </c>
    </row>
    <row r="3828" spans="1:5" x14ac:dyDescent="0.3">
      <c r="A3828" t="s">
        <v>5634</v>
      </c>
      <c r="B3828">
        <v>1</v>
      </c>
      <c r="C3828">
        <v>27</v>
      </c>
      <c r="D3828">
        <v>0</v>
      </c>
      <c r="E3828" t="b">
        <v>0</v>
      </c>
    </row>
    <row r="3829" spans="1:5" x14ac:dyDescent="0.3">
      <c r="A3829" t="s">
        <v>5635</v>
      </c>
      <c r="B3829">
        <v>2</v>
      </c>
      <c r="C3829">
        <v>70</v>
      </c>
      <c r="D3829">
        <v>1</v>
      </c>
      <c r="E3829" t="b">
        <v>0</v>
      </c>
    </row>
    <row r="3830" spans="1:5" x14ac:dyDescent="0.3">
      <c r="A3830" t="s">
        <v>5636</v>
      </c>
      <c r="B3830">
        <v>1</v>
      </c>
      <c r="C3830">
        <v>114</v>
      </c>
      <c r="D3830">
        <v>0</v>
      </c>
      <c r="E3830" t="b">
        <v>0</v>
      </c>
    </row>
    <row r="3831" spans="1:5" x14ac:dyDescent="0.3">
      <c r="A3831" t="s">
        <v>5637</v>
      </c>
      <c r="B3831">
        <v>1</v>
      </c>
      <c r="C3831">
        <v>241</v>
      </c>
      <c r="D3831">
        <v>0</v>
      </c>
      <c r="E3831" t="b">
        <v>0</v>
      </c>
    </row>
    <row r="3832" spans="1:5" x14ac:dyDescent="0.3">
      <c r="A3832" t="s">
        <v>1919</v>
      </c>
      <c r="B3832">
        <v>1</v>
      </c>
      <c r="C3832">
        <v>196</v>
      </c>
      <c r="D3832">
        <v>3</v>
      </c>
      <c r="E3832" t="b">
        <v>0</v>
      </c>
    </row>
    <row r="3833" spans="1:5" x14ac:dyDescent="0.3">
      <c r="A3833" t="s">
        <v>5638</v>
      </c>
      <c r="B3833">
        <v>1</v>
      </c>
      <c r="C3833">
        <v>75</v>
      </c>
      <c r="D3833">
        <v>0</v>
      </c>
      <c r="E3833" t="b">
        <v>0</v>
      </c>
    </row>
    <row r="3834" spans="1:5" x14ac:dyDescent="0.3">
      <c r="A3834" t="s">
        <v>5639</v>
      </c>
      <c r="B3834">
        <v>1</v>
      </c>
      <c r="C3834">
        <v>162</v>
      </c>
      <c r="D3834">
        <v>3</v>
      </c>
      <c r="E3834" t="b">
        <v>0</v>
      </c>
    </row>
    <row r="3835" spans="1:5" x14ac:dyDescent="0.3">
      <c r="A3835" t="s">
        <v>5640</v>
      </c>
      <c r="B3835">
        <v>2</v>
      </c>
      <c r="C3835">
        <v>288.5</v>
      </c>
      <c r="D3835">
        <v>3</v>
      </c>
      <c r="E3835" t="b">
        <v>0</v>
      </c>
    </row>
    <row r="3836" spans="1:5" x14ac:dyDescent="0.3">
      <c r="A3836" t="s">
        <v>5641</v>
      </c>
      <c r="B3836">
        <v>1</v>
      </c>
      <c r="C3836">
        <v>60</v>
      </c>
      <c r="D3836">
        <v>0</v>
      </c>
      <c r="E3836" t="b">
        <v>0</v>
      </c>
    </row>
    <row r="3837" spans="1:5" x14ac:dyDescent="0.3">
      <c r="A3837" t="s">
        <v>5642</v>
      </c>
      <c r="B3837">
        <v>1</v>
      </c>
      <c r="C3837">
        <v>21</v>
      </c>
      <c r="D3837">
        <v>0</v>
      </c>
      <c r="E3837" t="b">
        <v>0</v>
      </c>
    </row>
    <row r="3838" spans="1:5" x14ac:dyDescent="0.3">
      <c r="A3838" t="s">
        <v>5643</v>
      </c>
      <c r="B3838">
        <v>1</v>
      </c>
      <c r="C3838">
        <v>269</v>
      </c>
      <c r="D3838">
        <v>0</v>
      </c>
      <c r="E3838" t="b">
        <v>0</v>
      </c>
    </row>
    <row r="3839" spans="1:5" x14ac:dyDescent="0.3">
      <c r="A3839" t="s">
        <v>5644</v>
      </c>
      <c r="B3839">
        <v>1</v>
      </c>
      <c r="C3839">
        <v>69</v>
      </c>
      <c r="D3839">
        <v>1</v>
      </c>
      <c r="E3839" t="b">
        <v>0</v>
      </c>
    </row>
    <row r="3840" spans="1:5" x14ac:dyDescent="0.3">
      <c r="A3840" t="s">
        <v>5645</v>
      </c>
      <c r="B3840">
        <v>1</v>
      </c>
      <c r="C3840">
        <v>149</v>
      </c>
      <c r="D3840">
        <v>0</v>
      </c>
      <c r="E3840" t="b">
        <v>0</v>
      </c>
    </row>
    <row r="3841" spans="1:5" x14ac:dyDescent="0.3">
      <c r="A3841" t="s">
        <v>374</v>
      </c>
      <c r="B3841">
        <v>1</v>
      </c>
      <c r="C3841">
        <v>37</v>
      </c>
      <c r="D3841">
        <v>0</v>
      </c>
      <c r="E3841" t="b">
        <v>0</v>
      </c>
    </row>
    <row r="3842" spans="1:5" x14ac:dyDescent="0.3">
      <c r="A3842" t="s">
        <v>5646</v>
      </c>
      <c r="B3842">
        <v>2</v>
      </c>
      <c r="C3842">
        <v>53.5</v>
      </c>
      <c r="D3842">
        <v>0.5</v>
      </c>
      <c r="E3842" t="b">
        <v>0</v>
      </c>
    </row>
    <row r="3843" spans="1:5" x14ac:dyDescent="0.3">
      <c r="A3843" t="s">
        <v>5647</v>
      </c>
      <c r="B3843">
        <v>1</v>
      </c>
      <c r="C3843">
        <v>90</v>
      </c>
      <c r="D3843">
        <v>1</v>
      </c>
      <c r="E3843" t="b">
        <v>0</v>
      </c>
    </row>
    <row r="3844" spans="1:5" x14ac:dyDescent="0.3">
      <c r="A3844" t="s">
        <v>5648</v>
      </c>
      <c r="B3844">
        <v>1</v>
      </c>
      <c r="C3844">
        <v>40</v>
      </c>
      <c r="D3844">
        <v>0</v>
      </c>
      <c r="E3844" t="b">
        <v>0</v>
      </c>
    </row>
    <row r="3845" spans="1:5" x14ac:dyDescent="0.3">
      <c r="A3845" t="s">
        <v>5649</v>
      </c>
      <c r="B3845">
        <v>1</v>
      </c>
      <c r="C3845">
        <v>224</v>
      </c>
      <c r="D3845">
        <v>1</v>
      </c>
      <c r="E3845" t="b">
        <v>0</v>
      </c>
    </row>
    <row r="3846" spans="1:5" x14ac:dyDescent="0.3">
      <c r="A3846" t="s">
        <v>5650</v>
      </c>
      <c r="B3846">
        <v>1</v>
      </c>
      <c r="C3846">
        <v>58</v>
      </c>
      <c r="D3846">
        <v>0</v>
      </c>
      <c r="E3846" t="b">
        <v>0</v>
      </c>
    </row>
    <row r="3847" spans="1:5" x14ac:dyDescent="0.3">
      <c r="A3847" t="s">
        <v>5651</v>
      </c>
      <c r="B3847">
        <v>1</v>
      </c>
      <c r="C3847">
        <v>99</v>
      </c>
      <c r="D3847">
        <v>3</v>
      </c>
      <c r="E3847" t="b">
        <v>0</v>
      </c>
    </row>
    <row r="3848" spans="1:5" x14ac:dyDescent="0.3">
      <c r="A3848" t="s">
        <v>5652</v>
      </c>
      <c r="B3848">
        <v>1</v>
      </c>
      <c r="C3848">
        <v>51</v>
      </c>
      <c r="D3848">
        <v>1</v>
      </c>
      <c r="E3848" t="b">
        <v>0</v>
      </c>
    </row>
    <row r="3849" spans="1:5" x14ac:dyDescent="0.3">
      <c r="A3849" t="s">
        <v>5653</v>
      </c>
      <c r="B3849">
        <v>3</v>
      </c>
      <c r="C3849">
        <v>221.33333333333334</v>
      </c>
      <c r="D3849">
        <v>4.666666666666667</v>
      </c>
      <c r="E3849" t="b">
        <v>0</v>
      </c>
    </row>
    <row r="3850" spans="1:5" x14ac:dyDescent="0.3">
      <c r="A3850" t="s">
        <v>5654</v>
      </c>
      <c r="B3850">
        <v>1</v>
      </c>
      <c r="C3850">
        <v>54</v>
      </c>
      <c r="D3850">
        <v>1</v>
      </c>
      <c r="E3850" t="b">
        <v>0</v>
      </c>
    </row>
    <row r="3851" spans="1:5" x14ac:dyDescent="0.3">
      <c r="A3851" t="s">
        <v>5655</v>
      </c>
      <c r="B3851">
        <v>1</v>
      </c>
      <c r="C3851">
        <v>138</v>
      </c>
      <c r="D3851">
        <v>0</v>
      </c>
      <c r="E3851" t="b">
        <v>0</v>
      </c>
    </row>
    <row r="3852" spans="1:5" x14ac:dyDescent="0.3">
      <c r="A3852" t="s">
        <v>5656</v>
      </c>
      <c r="B3852">
        <v>1</v>
      </c>
      <c r="C3852">
        <v>23</v>
      </c>
      <c r="D3852">
        <v>0</v>
      </c>
      <c r="E3852" t="b">
        <v>0</v>
      </c>
    </row>
    <row r="3853" spans="1:5" x14ac:dyDescent="0.3">
      <c r="A3853" t="s">
        <v>5657</v>
      </c>
      <c r="B3853">
        <v>2</v>
      </c>
      <c r="C3853">
        <v>135</v>
      </c>
      <c r="D3853">
        <v>0</v>
      </c>
      <c r="E3853" t="b">
        <v>0</v>
      </c>
    </row>
    <row r="3854" spans="1:5" x14ac:dyDescent="0.3">
      <c r="A3854" t="s">
        <v>5658</v>
      </c>
      <c r="B3854">
        <v>1</v>
      </c>
      <c r="C3854">
        <v>197</v>
      </c>
      <c r="D3854">
        <v>3</v>
      </c>
      <c r="E3854" t="b">
        <v>0</v>
      </c>
    </row>
    <row r="3855" spans="1:5" x14ac:dyDescent="0.3">
      <c r="A3855" t="s">
        <v>5659</v>
      </c>
      <c r="B3855">
        <v>1</v>
      </c>
      <c r="C3855">
        <v>18</v>
      </c>
      <c r="D3855">
        <v>0</v>
      </c>
      <c r="E3855" t="b">
        <v>0</v>
      </c>
    </row>
    <row r="3856" spans="1:5" x14ac:dyDescent="0.3">
      <c r="A3856" t="s">
        <v>5660</v>
      </c>
      <c r="B3856">
        <v>1</v>
      </c>
      <c r="C3856">
        <v>34</v>
      </c>
      <c r="D3856">
        <v>0</v>
      </c>
      <c r="E3856" t="b">
        <v>0</v>
      </c>
    </row>
    <row r="3857" spans="1:5" x14ac:dyDescent="0.3">
      <c r="A3857" t="s">
        <v>5661</v>
      </c>
      <c r="B3857">
        <v>1</v>
      </c>
      <c r="C3857">
        <v>79</v>
      </c>
      <c r="D3857">
        <v>0</v>
      </c>
      <c r="E3857" t="b">
        <v>0</v>
      </c>
    </row>
    <row r="3858" spans="1:5" x14ac:dyDescent="0.3">
      <c r="A3858" t="s">
        <v>5662</v>
      </c>
      <c r="B3858">
        <v>1</v>
      </c>
      <c r="C3858">
        <v>93</v>
      </c>
      <c r="D3858">
        <v>2</v>
      </c>
      <c r="E3858" t="b">
        <v>0</v>
      </c>
    </row>
    <row r="3859" spans="1:5" x14ac:dyDescent="0.3">
      <c r="A3859" t="s">
        <v>5663</v>
      </c>
      <c r="B3859">
        <v>1</v>
      </c>
      <c r="C3859">
        <v>49</v>
      </c>
      <c r="D3859">
        <v>3</v>
      </c>
      <c r="E3859" t="b">
        <v>0</v>
      </c>
    </row>
    <row r="3860" spans="1:5" x14ac:dyDescent="0.3">
      <c r="A3860" t="s">
        <v>375</v>
      </c>
      <c r="B3860">
        <v>1</v>
      </c>
      <c r="C3860">
        <v>209</v>
      </c>
      <c r="D3860">
        <v>3</v>
      </c>
      <c r="E3860" t="b">
        <v>0</v>
      </c>
    </row>
    <row r="3861" spans="1:5" x14ac:dyDescent="0.3">
      <c r="A3861" t="s">
        <v>5664</v>
      </c>
      <c r="B3861">
        <v>1</v>
      </c>
      <c r="C3861">
        <v>36</v>
      </c>
      <c r="D3861">
        <v>0</v>
      </c>
      <c r="E3861" t="b">
        <v>0</v>
      </c>
    </row>
    <row r="3862" spans="1:5" x14ac:dyDescent="0.3">
      <c r="A3862" t="s">
        <v>5665</v>
      </c>
      <c r="B3862">
        <v>1</v>
      </c>
      <c r="C3862">
        <v>99</v>
      </c>
      <c r="D3862">
        <v>0</v>
      </c>
      <c r="E3862" t="b">
        <v>0</v>
      </c>
    </row>
    <row r="3863" spans="1:5" x14ac:dyDescent="0.3">
      <c r="A3863" t="s">
        <v>1920</v>
      </c>
      <c r="B3863">
        <v>2</v>
      </c>
      <c r="C3863">
        <v>414</v>
      </c>
      <c r="D3863">
        <v>4</v>
      </c>
      <c r="E3863" t="b">
        <v>0</v>
      </c>
    </row>
    <row r="3864" spans="1:5" x14ac:dyDescent="0.3">
      <c r="A3864" t="s">
        <v>5666</v>
      </c>
      <c r="B3864">
        <v>1</v>
      </c>
      <c r="C3864">
        <v>128</v>
      </c>
      <c r="D3864">
        <v>3</v>
      </c>
      <c r="E3864" t="b">
        <v>0</v>
      </c>
    </row>
    <row r="3865" spans="1:5" x14ac:dyDescent="0.3">
      <c r="A3865" t="s">
        <v>5667</v>
      </c>
      <c r="B3865">
        <v>1</v>
      </c>
      <c r="C3865">
        <v>62</v>
      </c>
      <c r="D3865">
        <v>4</v>
      </c>
      <c r="E3865" t="b">
        <v>0</v>
      </c>
    </row>
    <row r="3866" spans="1:5" x14ac:dyDescent="0.3">
      <c r="A3866" t="s">
        <v>5668</v>
      </c>
      <c r="B3866">
        <v>1</v>
      </c>
      <c r="C3866">
        <v>200</v>
      </c>
      <c r="D3866">
        <v>0</v>
      </c>
      <c r="E3866" t="b">
        <v>0</v>
      </c>
    </row>
    <row r="3867" spans="1:5" x14ac:dyDescent="0.3">
      <c r="A3867" t="s">
        <v>5669</v>
      </c>
      <c r="B3867">
        <v>1</v>
      </c>
      <c r="C3867">
        <v>632</v>
      </c>
      <c r="D3867">
        <v>5</v>
      </c>
      <c r="E3867" t="b">
        <v>0</v>
      </c>
    </row>
    <row r="3868" spans="1:5" x14ac:dyDescent="0.3">
      <c r="A3868" t="s">
        <v>5670</v>
      </c>
      <c r="B3868">
        <v>1</v>
      </c>
      <c r="C3868">
        <v>77</v>
      </c>
      <c r="D3868">
        <v>0</v>
      </c>
      <c r="E3868" t="b">
        <v>0</v>
      </c>
    </row>
    <row r="3869" spans="1:5" x14ac:dyDescent="0.3">
      <c r="A3869" t="s">
        <v>5671</v>
      </c>
      <c r="B3869">
        <v>1</v>
      </c>
      <c r="C3869">
        <v>24</v>
      </c>
      <c r="D3869">
        <v>0</v>
      </c>
      <c r="E3869" t="b">
        <v>0</v>
      </c>
    </row>
    <row r="3870" spans="1:5" x14ac:dyDescent="0.3">
      <c r="A3870" t="s">
        <v>376</v>
      </c>
      <c r="B3870">
        <v>1</v>
      </c>
      <c r="C3870">
        <v>103</v>
      </c>
      <c r="D3870">
        <v>1</v>
      </c>
      <c r="E3870" t="b">
        <v>0</v>
      </c>
    </row>
    <row r="3871" spans="1:5" x14ac:dyDescent="0.3">
      <c r="A3871" t="s">
        <v>5672</v>
      </c>
      <c r="B3871">
        <v>2</v>
      </c>
      <c r="C3871">
        <v>251</v>
      </c>
      <c r="D3871">
        <v>0</v>
      </c>
      <c r="E3871" t="b">
        <v>0</v>
      </c>
    </row>
    <row r="3872" spans="1:5" x14ac:dyDescent="0.3">
      <c r="A3872" t="s">
        <v>5673</v>
      </c>
      <c r="B3872">
        <v>1</v>
      </c>
      <c r="C3872">
        <v>448</v>
      </c>
      <c r="D3872">
        <v>0</v>
      </c>
      <c r="E3872" t="b">
        <v>0</v>
      </c>
    </row>
    <row r="3873" spans="1:5" x14ac:dyDescent="0.3">
      <c r="A3873" t="s">
        <v>5674</v>
      </c>
      <c r="B3873">
        <v>1</v>
      </c>
      <c r="C3873">
        <v>49</v>
      </c>
      <c r="D3873">
        <v>0</v>
      </c>
      <c r="E3873" t="b">
        <v>0</v>
      </c>
    </row>
    <row r="3874" spans="1:5" x14ac:dyDescent="0.3">
      <c r="A3874" t="s">
        <v>5675</v>
      </c>
      <c r="B3874">
        <v>1</v>
      </c>
      <c r="C3874">
        <v>302</v>
      </c>
      <c r="D3874">
        <v>5</v>
      </c>
      <c r="E3874" t="b">
        <v>0</v>
      </c>
    </row>
    <row r="3875" spans="1:5" x14ac:dyDescent="0.3">
      <c r="A3875" t="s">
        <v>5676</v>
      </c>
      <c r="B3875">
        <v>1</v>
      </c>
      <c r="C3875">
        <v>25</v>
      </c>
      <c r="D3875">
        <v>0</v>
      </c>
      <c r="E3875" t="b">
        <v>0</v>
      </c>
    </row>
    <row r="3876" spans="1:5" x14ac:dyDescent="0.3">
      <c r="A3876" t="s">
        <v>5677</v>
      </c>
      <c r="B3876">
        <v>1</v>
      </c>
      <c r="C3876">
        <v>28</v>
      </c>
      <c r="D3876">
        <v>0</v>
      </c>
      <c r="E3876" t="b">
        <v>0</v>
      </c>
    </row>
    <row r="3877" spans="1:5" x14ac:dyDescent="0.3">
      <c r="A3877" t="s">
        <v>5678</v>
      </c>
      <c r="B3877">
        <v>1</v>
      </c>
      <c r="C3877">
        <v>23</v>
      </c>
      <c r="D3877">
        <v>5</v>
      </c>
      <c r="E3877" t="b">
        <v>0</v>
      </c>
    </row>
    <row r="3878" spans="1:5" x14ac:dyDescent="0.3">
      <c r="A3878" t="s">
        <v>5679</v>
      </c>
      <c r="B3878">
        <v>1</v>
      </c>
      <c r="C3878">
        <v>24</v>
      </c>
      <c r="D3878">
        <v>0</v>
      </c>
      <c r="E3878" t="b">
        <v>0</v>
      </c>
    </row>
    <row r="3879" spans="1:5" x14ac:dyDescent="0.3">
      <c r="A3879" t="s">
        <v>5680</v>
      </c>
      <c r="B3879">
        <v>1</v>
      </c>
      <c r="C3879">
        <v>52</v>
      </c>
      <c r="D3879">
        <v>0</v>
      </c>
      <c r="E3879" t="b">
        <v>0</v>
      </c>
    </row>
    <row r="3880" spans="1:5" x14ac:dyDescent="0.3">
      <c r="A3880" t="s">
        <v>5681</v>
      </c>
      <c r="B3880">
        <v>1</v>
      </c>
      <c r="C3880">
        <v>274</v>
      </c>
      <c r="D3880">
        <v>0</v>
      </c>
      <c r="E3880" t="b">
        <v>0</v>
      </c>
    </row>
    <row r="3881" spans="1:5" x14ac:dyDescent="0.3">
      <c r="A3881" t="s">
        <v>377</v>
      </c>
      <c r="B3881">
        <v>1</v>
      </c>
      <c r="C3881">
        <v>119</v>
      </c>
      <c r="D3881">
        <v>0</v>
      </c>
      <c r="E3881" t="b">
        <v>0</v>
      </c>
    </row>
    <row r="3882" spans="1:5" x14ac:dyDescent="0.3">
      <c r="A3882" t="s">
        <v>5682</v>
      </c>
      <c r="B3882">
        <v>1</v>
      </c>
      <c r="C3882">
        <v>23</v>
      </c>
      <c r="D3882">
        <v>0</v>
      </c>
      <c r="E3882" t="b">
        <v>0</v>
      </c>
    </row>
    <row r="3883" spans="1:5" x14ac:dyDescent="0.3">
      <c r="A3883" t="s">
        <v>5683</v>
      </c>
      <c r="B3883">
        <v>1</v>
      </c>
      <c r="C3883">
        <v>28</v>
      </c>
      <c r="D3883">
        <v>1</v>
      </c>
      <c r="E3883" t="b">
        <v>0</v>
      </c>
    </row>
    <row r="3884" spans="1:5" x14ac:dyDescent="0.3">
      <c r="A3884" t="s">
        <v>5684</v>
      </c>
      <c r="B3884">
        <v>1</v>
      </c>
      <c r="C3884">
        <v>90</v>
      </c>
      <c r="D3884">
        <v>1</v>
      </c>
      <c r="E3884" t="b">
        <v>0</v>
      </c>
    </row>
    <row r="3885" spans="1:5" x14ac:dyDescent="0.3">
      <c r="A3885" t="s">
        <v>378</v>
      </c>
      <c r="B3885">
        <v>3</v>
      </c>
      <c r="C3885">
        <v>170.33333333333334</v>
      </c>
      <c r="D3885">
        <v>1.3333333333333333</v>
      </c>
      <c r="E3885" t="b">
        <v>0</v>
      </c>
    </row>
    <row r="3886" spans="1:5" x14ac:dyDescent="0.3">
      <c r="A3886" t="s">
        <v>5685</v>
      </c>
      <c r="B3886">
        <v>2</v>
      </c>
      <c r="C3886">
        <v>79.5</v>
      </c>
      <c r="D3886">
        <v>0.5</v>
      </c>
      <c r="E3886" t="b">
        <v>0</v>
      </c>
    </row>
    <row r="3887" spans="1:5" x14ac:dyDescent="0.3">
      <c r="A3887" t="s">
        <v>379</v>
      </c>
      <c r="B3887">
        <v>2</v>
      </c>
      <c r="C3887">
        <v>538</v>
      </c>
      <c r="D3887">
        <v>2</v>
      </c>
      <c r="E3887" t="b">
        <v>0</v>
      </c>
    </row>
    <row r="3888" spans="1:5" x14ac:dyDescent="0.3">
      <c r="A3888" t="s">
        <v>380</v>
      </c>
      <c r="B3888">
        <v>1</v>
      </c>
      <c r="C3888">
        <v>23</v>
      </c>
      <c r="D3888">
        <v>1</v>
      </c>
      <c r="E3888" t="b">
        <v>0</v>
      </c>
    </row>
    <row r="3889" spans="1:5" x14ac:dyDescent="0.3">
      <c r="A3889" t="s">
        <v>5686</v>
      </c>
      <c r="B3889">
        <v>1</v>
      </c>
      <c r="C3889">
        <v>180</v>
      </c>
      <c r="D3889">
        <v>4</v>
      </c>
      <c r="E3889" t="b">
        <v>0</v>
      </c>
    </row>
    <row r="3890" spans="1:5" x14ac:dyDescent="0.3">
      <c r="A3890" t="s">
        <v>5687</v>
      </c>
      <c r="B3890">
        <v>1</v>
      </c>
      <c r="C3890">
        <v>221</v>
      </c>
      <c r="D3890">
        <v>0</v>
      </c>
      <c r="E3890" t="b">
        <v>0</v>
      </c>
    </row>
    <row r="3891" spans="1:5" x14ac:dyDescent="0.3">
      <c r="A3891" t="s">
        <v>5688</v>
      </c>
      <c r="B3891">
        <v>1</v>
      </c>
      <c r="C3891">
        <v>59</v>
      </c>
      <c r="D3891">
        <v>2</v>
      </c>
      <c r="E3891" t="b">
        <v>0</v>
      </c>
    </row>
    <row r="3892" spans="1:5" x14ac:dyDescent="0.3">
      <c r="A3892" t="s">
        <v>5689</v>
      </c>
      <c r="B3892">
        <v>1</v>
      </c>
      <c r="C3892">
        <v>33</v>
      </c>
      <c r="D3892">
        <v>0</v>
      </c>
      <c r="E3892" t="b">
        <v>0</v>
      </c>
    </row>
    <row r="3893" spans="1:5" x14ac:dyDescent="0.3">
      <c r="A3893" t="s">
        <v>5690</v>
      </c>
      <c r="B3893">
        <v>1</v>
      </c>
      <c r="C3893">
        <v>20</v>
      </c>
      <c r="D3893">
        <v>0</v>
      </c>
      <c r="E3893" t="b">
        <v>0</v>
      </c>
    </row>
    <row r="3894" spans="1:5" x14ac:dyDescent="0.3">
      <c r="A3894" t="s">
        <v>5691</v>
      </c>
      <c r="B3894">
        <v>1</v>
      </c>
      <c r="C3894">
        <v>40</v>
      </c>
      <c r="D3894">
        <v>0</v>
      </c>
      <c r="E3894" t="b">
        <v>0</v>
      </c>
    </row>
    <row r="3895" spans="1:5" x14ac:dyDescent="0.3">
      <c r="A3895" t="s">
        <v>5692</v>
      </c>
      <c r="B3895">
        <v>1</v>
      </c>
      <c r="C3895">
        <v>53</v>
      </c>
      <c r="D3895">
        <v>3</v>
      </c>
      <c r="E3895" t="b">
        <v>0</v>
      </c>
    </row>
    <row r="3896" spans="1:5" x14ac:dyDescent="0.3">
      <c r="A3896" t="s">
        <v>1921</v>
      </c>
      <c r="B3896">
        <v>2</v>
      </c>
      <c r="C3896">
        <v>312.5</v>
      </c>
      <c r="D3896">
        <v>1</v>
      </c>
      <c r="E3896" t="b">
        <v>0</v>
      </c>
    </row>
    <row r="3897" spans="1:5" x14ac:dyDescent="0.3">
      <c r="A3897" t="s">
        <v>5693</v>
      </c>
      <c r="B3897">
        <v>3</v>
      </c>
      <c r="C3897">
        <v>73.333333333333329</v>
      </c>
      <c r="D3897">
        <v>2.3333333333333335</v>
      </c>
      <c r="E3897" t="b">
        <v>0</v>
      </c>
    </row>
    <row r="3898" spans="1:5" x14ac:dyDescent="0.3">
      <c r="A3898" t="s">
        <v>381</v>
      </c>
      <c r="B3898">
        <v>2</v>
      </c>
      <c r="C3898">
        <v>289</v>
      </c>
      <c r="D3898">
        <v>1</v>
      </c>
      <c r="E3898" t="b">
        <v>0</v>
      </c>
    </row>
    <row r="3899" spans="1:5" x14ac:dyDescent="0.3">
      <c r="A3899" t="s">
        <v>1922</v>
      </c>
      <c r="B3899">
        <v>1</v>
      </c>
      <c r="C3899">
        <v>37</v>
      </c>
      <c r="D3899">
        <v>0</v>
      </c>
      <c r="E3899" t="b">
        <v>0</v>
      </c>
    </row>
    <row r="3900" spans="1:5" x14ac:dyDescent="0.3">
      <c r="A3900" t="s">
        <v>5694</v>
      </c>
      <c r="B3900">
        <v>3</v>
      </c>
      <c r="C3900">
        <v>151</v>
      </c>
      <c r="D3900">
        <v>3.6666666666666665</v>
      </c>
      <c r="E3900" t="b">
        <v>0</v>
      </c>
    </row>
    <row r="3901" spans="1:5" x14ac:dyDescent="0.3">
      <c r="A3901" t="s">
        <v>5695</v>
      </c>
      <c r="B3901">
        <v>1</v>
      </c>
      <c r="C3901">
        <v>32</v>
      </c>
      <c r="D3901">
        <v>0</v>
      </c>
      <c r="E3901" t="b">
        <v>0</v>
      </c>
    </row>
    <row r="3902" spans="1:5" x14ac:dyDescent="0.3">
      <c r="A3902" t="s">
        <v>5696</v>
      </c>
      <c r="B3902">
        <v>1</v>
      </c>
      <c r="C3902">
        <v>23</v>
      </c>
      <c r="D3902">
        <v>0</v>
      </c>
      <c r="E3902" t="b">
        <v>0</v>
      </c>
    </row>
    <row r="3903" spans="1:5" x14ac:dyDescent="0.3">
      <c r="A3903" t="s">
        <v>5697</v>
      </c>
      <c r="B3903">
        <v>1</v>
      </c>
      <c r="C3903">
        <v>129</v>
      </c>
      <c r="D3903">
        <v>0</v>
      </c>
      <c r="E3903" t="b">
        <v>0</v>
      </c>
    </row>
    <row r="3904" spans="1:5" x14ac:dyDescent="0.3">
      <c r="A3904" t="s">
        <v>5698</v>
      </c>
      <c r="B3904">
        <v>1</v>
      </c>
      <c r="C3904">
        <v>21</v>
      </c>
      <c r="D3904">
        <v>0</v>
      </c>
      <c r="E3904" t="b">
        <v>0</v>
      </c>
    </row>
    <row r="3905" spans="1:5" x14ac:dyDescent="0.3">
      <c r="A3905" t="s">
        <v>5699</v>
      </c>
      <c r="B3905">
        <v>1</v>
      </c>
      <c r="C3905">
        <v>74</v>
      </c>
      <c r="D3905">
        <v>0</v>
      </c>
      <c r="E3905" t="b">
        <v>0</v>
      </c>
    </row>
    <row r="3906" spans="1:5" x14ac:dyDescent="0.3">
      <c r="A3906" t="s">
        <v>382</v>
      </c>
      <c r="B3906">
        <v>4</v>
      </c>
      <c r="C3906">
        <v>265.5</v>
      </c>
      <c r="D3906">
        <v>1</v>
      </c>
      <c r="E3906" t="b">
        <v>0</v>
      </c>
    </row>
    <row r="3907" spans="1:5" x14ac:dyDescent="0.3">
      <c r="A3907" t="s">
        <v>5700</v>
      </c>
      <c r="B3907">
        <v>1</v>
      </c>
      <c r="C3907">
        <v>53</v>
      </c>
      <c r="D3907">
        <v>3</v>
      </c>
      <c r="E3907" t="b">
        <v>0</v>
      </c>
    </row>
    <row r="3908" spans="1:5" x14ac:dyDescent="0.3">
      <c r="A3908" t="s">
        <v>5701</v>
      </c>
      <c r="B3908">
        <v>3</v>
      </c>
      <c r="C3908">
        <v>256</v>
      </c>
      <c r="D3908">
        <v>3.3333333333333335</v>
      </c>
      <c r="E3908" t="b">
        <v>0</v>
      </c>
    </row>
    <row r="3909" spans="1:5" x14ac:dyDescent="0.3">
      <c r="A3909" t="s">
        <v>5702</v>
      </c>
      <c r="B3909">
        <v>1</v>
      </c>
      <c r="C3909">
        <v>162</v>
      </c>
      <c r="D3909">
        <v>2</v>
      </c>
      <c r="E3909" t="b">
        <v>0</v>
      </c>
    </row>
    <row r="3910" spans="1:5" x14ac:dyDescent="0.3">
      <c r="A3910" t="s">
        <v>5703</v>
      </c>
      <c r="B3910">
        <v>1</v>
      </c>
      <c r="C3910">
        <v>23</v>
      </c>
      <c r="D3910">
        <v>1</v>
      </c>
      <c r="E3910" t="b">
        <v>0</v>
      </c>
    </row>
    <row r="3911" spans="1:5" x14ac:dyDescent="0.3">
      <c r="A3911" t="s">
        <v>5704</v>
      </c>
      <c r="B3911">
        <v>1</v>
      </c>
      <c r="C3911">
        <v>60</v>
      </c>
      <c r="D3911">
        <v>5</v>
      </c>
      <c r="E3911" t="b">
        <v>0</v>
      </c>
    </row>
    <row r="3912" spans="1:5" x14ac:dyDescent="0.3">
      <c r="A3912" t="s">
        <v>5705</v>
      </c>
      <c r="B3912">
        <v>1</v>
      </c>
      <c r="C3912">
        <v>165</v>
      </c>
      <c r="D3912">
        <v>0</v>
      </c>
      <c r="E3912" t="b">
        <v>0</v>
      </c>
    </row>
    <row r="3913" spans="1:5" x14ac:dyDescent="0.3">
      <c r="A3913" t="s">
        <v>5706</v>
      </c>
      <c r="B3913">
        <v>1</v>
      </c>
      <c r="C3913">
        <v>67</v>
      </c>
      <c r="D3913">
        <v>1</v>
      </c>
      <c r="E3913" t="b">
        <v>0</v>
      </c>
    </row>
    <row r="3914" spans="1:5" x14ac:dyDescent="0.3">
      <c r="A3914" t="s">
        <v>5707</v>
      </c>
      <c r="B3914">
        <v>1</v>
      </c>
      <c r="C3914">
        <v>285</v>
      </c>
      <c r="D3914">
        <v>5</v>
      </c>
      <c r="E3914" t="b">
        <v>0</v>
      </c>
    </row>
    <row r="3915" spans="1:5" x14ac:dyDescent="0.3">
      <c r="A3915" t="s">
        <v>5708</v>
      </c>
      <c r="B3915">
        <v>3</v>
      </c>
      <c r="C3915">
        <v>251.66666666666666</v>
      </c>
      <c r="D3915">
        <v>2.3333333333333335</v>
      </c>
      <c r="E3915" t="b">
        <v>0</v>
      </c>
    </row>
    <row r="3916" spans="1:5" x14ac:dyDescent="0.3">
      <c r="A3916" t="s">
        <v>5709</v>
      </c>
      <c r="B3916">
        <v>6</v>
      </c>
      <c r="C3916">
        <v>198.66666666666666</v>
      </c>
      <c r="D3916">
        <v>2.6666666666666665</v>
      </c>
      <c r="E3916" t="b">
        <v>0</v>
      </c>
    </row>
    <row r="3917" spans="1:5" x14ac:dyDescent="0.3">
      <c r="A3917" t="s">
        <v>5710</v>
      </c>
      <c r="B3917">
        <v>2</v>
      </c>
      <c r="C3917">
        <v>115</v>
      </c>
      <c r="D3917">
        <v>2.5</v>
      </c>
      <c r="E3917" t="b">
        <v>0</v>
      </c>
    </row>
    <row r="3918" spans="1:5" x14ac:dyDescent="0.3">
      <c r="A3918" t="s">
        <v>5711</v>
      </c>
      <c r="B3918">
        <v>1</v>
      </c>
      <c r="C3918">
        <v>199</v>
      </c>
      <c r="D3918">
        <v>0</v>
      </c>
      <c r="E3918" t="b">
        <v>0</v>
      </c>
    </row>
    <row r="3919" spans="1:5" x14ac:dyDescent="0.3">
      <c r="A3919" t="s">
        <v>383</v>
      </c>
      <c r="B3919">
        <v>2</v>
      </c>
      <c r="C3919">
        <v>247</v>
      </c>
      <c r="D3919">
        <v>2</v>
      </c>
      <c r="E3919" t="b">
        <v>0</v>
      </c>
    </row>
    <row r="3920" spans="1:5" x14ac:dyDescent="0.3">
      <c r="A3920" t="s">
        <v>5712</v>
      </c>
      <c r="B3920">
        <v>1</v>
      </c>
      <c r="C3920">
        <v>83</v>
      </c>
      <c r="D3920">
        <v>0</v>
      </c>
      <c r="E3920" t="b">
        <v>0</v>
      </c>
    </row>
    <row r="3921" spans="1:5" x14ac:dyDescent="0.3">
      <c r="A3921" t="s">
        <v>5713</v>
      </c>
      <c r="B3921">
        <v>3</v>
      </c>
      <c r="C3921">
        <v>63</v>
      </c>
      <c r="D3921">
        <v>2</v>
      </c>
      <c r="E3921" t="b">
        <v>0</v>
      </c>
    </row>
    <row r="3922" spans="1:5" x14ac:dyDescent="0.3">
      <c r="A3922" t="s">
        <v>1389</v>
      </c>
      <c r="B3922">
        <v>1</v>
      </c>
      <c r="C3922">
        <v>82</v>
      </c>
      <c r="D3922">
        <v>1</v>
      </c>
      <c r="E3922" t="b">
        <v>0</v>
      </c>
    </row>
    <row r="3923" spans="1:5" x14ac:dyDescent="0.3">
      <c r="A3923" t="s">
        <v>5714</v>
      </c>
      <c r="B3923">
        <v>4</v>
      </c>
      <c r="C3923">
        <v>424.75</v>
      </c>
      <c r="D3923">
        <v>2</v>
      </c>
      <c r="E3923" t="b">
        <v>0</v>
      </c>
    </row>
    <row r="3924" spans="1:5" x14ac:dyDescent="0.3">
      <c r="A3924" t="s">
        <v>384</v>
      </c>
      <c r="B3924">
        <v>3</v>
      </c>
      <c r="C3924">
        <v>208.33333333333334</v>
      </c>
      <c r="D3924">
        <v>1.6666666666666667</v>
      </c>
      <c r="E3924" t="b">
        <v>0</v>
      </c>
    </row>
    <row r="3925" spans="1:5" x14ac:dyDescent="0.3">
      <c r="A3925" t="s">
        <v>5715</v>
      </c>
      <c r="B3925">
        <v>1</v>
      </c>
      <c r="C3925">
        <v>417</v>
      </c>
      <c r="D3925">
        <v>1</v>
      </c>
      <c r="E3925" t="b">
        <v>0</v>
      </c>
    </row>
    <row r="3926" spans="1:5" x14ac:dyDescent="0.3">
      <c r="A3926" t="s">
        <v>5716</v>
      </c>
      <c r="B3926">
        <v>1</v>
      </c>
      <c r="C3926">
        <v>82</v>
      </c>
      <c r="D3926">
        <v>0</v>
      </c>
      <c r="E3926" t="b">
        <v>0</v>
      </c>
    </row>
    <row r="3927" spans="1:5" x14ac:dyDescent="0.3">
      <c r="A3927" t="s">
        <v>5717</v>
      </c>
      <c r="B3927">
        <v>1</v>
      </c>
      <c r="C3927">
        <v>26</v>
      </c>
      <c r="D3927">
        <v>5</v>
      </c>
      <c r="E3927" t="b">
        <v>0</v>
      </c>
    </row>
    <row r="3928" spans="1:5" x14ac:dyDescent="0.3">
      <c r="A3928" t="s">
        <v>5718</v>
      </c>
      <c r="B3928">
        <v>1</v>
      </c>
      <c r="C3928">
        <v>18</v>
      </c>
      <c r="D3928">
        <v>0</v>
      </c>
      <c r="E3928" t="b">
        <v>0</v>
      </c>
    </row>
    <row r="3929" spans="1:5" x14ac:dyDescent="0.3">
      <c r="A3929" t="s">
        <v>5719</v>
      </c>
      <c r="B3929">
        <v>1</v>
      </c>
      <c r="C3929">
        <v>24</v>
      </c>
      <c r="D3929">
        <v>2</v>
      </c>
      <c r="E3929" t="b">
        <v>0</v>
      </c>
    </row>
    <row r="3930" spans="1:5" x14ac:dyDescent="0.3">
      <c r="A3930" t="s">
        <v>5720</v>
      </c>
      <c r="B3930">
        <v>1</v>
      </c>
      <c r="C3930">
        <v>781</v>
      </c>
      <c r="D3930">
        <v>3</v>
      </c>
      <c r="E3930" t="b">
        <v>0</v>
      </c>
    </row>
    <row r="3931" spans="1:5" x14ac:dyDescent="0.3">
      <c r="A3931" t="s">
        <v>5721</v>
      </c>
      <c r="B3931">
        <v>1</v>
      </c>
      <c r="C3931">
        <v>37</v>
      </c>
      <c r="D3931">
        <v>0</v>
      </c>
      <c r="E3931" t="b">
        <v>0</v>
      </c>
    </row>
    <row r="3932" spans="1:5" x14ac:dyDescent="0.3">
      <c r="A3932" t="s">
        <v>5722</v>
      </c>
      <c r="B3932">
        <v>6</v>
      </c>
      <c r="C3932">
        <v>477.5</v>
      </c>
      <c r="D3932">
        <v>3.5</v>
      </c>
      <c r="E3932" t="b">
        <v>0</v>
      </c>
    </row>
    <row r="3933" spans="1:5" x14ac:dyDescent="0.3">
      <c r="A3933" t="s">
        <v>5723</v>
      </c>
      <c r="B3933">
        <v>5</v>
      </c>
      <c r="C3933">
        <v>83.2</v>
      </c>
      <c r="D3933">
        <v>0.6</v>
      </c>
      <c r="E3933" t="b">
        <v>0</v>
      </c>
    </row>
    <row r="3934" spans="1:5" x14ac:dyDescent="0.3">
      <c r="A3934" t="s">
        <v>5724</v>
      </c>
      <c r="B3934">
        <v>1</v>
      </c>
      <c r="C3934">
        <v>129</v>
      </c>
      <c r="D3934">
        <v>1</v>
      </c>
      <c r="E3934" t="b">
        <v>0</v>
      </c>
    </row>
    <row r="3935" spans="1:5" x14ac:dyDescent="0.3">
      <c r="A3935" t="s">
        <v>5725</v>
      </c>
      <c r="B3935">
        <v>1</v>
      </c>
      <c r="C3935">
        <v>172</v>
      </c>
      <c r="D3935">
        <v>0</v>
      </c>
      <c r="E3935" t="b">
        <v>0</v>
      </c>
    </row>
    <row r="3936" spans="1:5" x14ac:dyDescent="0.3">
      <c r="A3936" t="s">
        <v>1569</v>
      </c>
      <c r="B3936">
        <v>3</v>
      </c>
      <c r="C3936">
        <v>95.333333333333329</v>
      </c>
      <c r="D3936">
        <v>0</v>
      </c>
      <c r="E3936" t="b">
        <v>0</v>
      </c>
    </row>
    <row r="3937" spans="1:5" x14ac:dyDescent="0.3">
      <c r="A3937" t="s">
        <v>5726</v>
      </c>
      <c r="B3937">
        <v>1</v>
      </c>
      <c r="C3937">
        <v>46</v>
      </c>
      <c r="D3937">
        <v>0</v>
      </c>
      <c r="E3937" t="b">
        <v>0</v>
      </c>
    </row>
    <row r="3938" spans="1:5" x14ac:dyDescent="0.3">
      <c r="A3938" t="s">
        <v>5727</v>
      </c>
      <c r="B3938">
        <v>3</v>
      </c>
      <c r="C3938">
        <v>135.66666666666666</v>
      </c>
      <c r="D3938">
        <v>2.3333333333333335</v>
      </c>
      <c r="E3938" t="b">
        <v>0</v>
      </c>
    </row>
    <row r="3939" spans="1:5" x14ac:dyDescent="0.3">
      <c r="A3939" t="s">
        <v>5728</v>
      </c>
      <c r="B3939">
        <v>1</v>
      </c>
      <c r="C3939">
        <v>105</v>
      </c>
      <c r="D3939">
        <v>3</v>
      </c>
      <c r="E3939" t="b">
        <v>0</v>
      </c>
    </row>
    <row r="3940" spans="1:5" x14ac:dyDescent="0.3">
      <c r="A3940" t="s">
        <v>5729</v>
      </c>
      <c r="B3940">
        <v>1</v>
      </c>
      <c r="C3940">
        <v>26</v>
      </c>
      <c r="D3940">
        <v>0</v>
      </c>
      <c r="E3940" t="b">
        <v>0</v>
      </c>
    </row>
    <row r="3941" spans="1:5" x14ac:dyDescent="0.3">
      <c r="A3941" t="s">
        <v>5730</v>
      </c>
      <c r="B3941">
        <v>1</v>
      </c>
      <c r="C3941">
        <v>91</v>
      </c>
      <c r="D3941">
        <v>0</v>
      </c>
      <c r="E3941" t="b">
        <v>0</v>
      </c>
    </row>
    <row r="3942" spans="1:5" x14ac:dyDescent="0.3">
      <c r="A3942" t="s">
        <v>5731</v>
      </c>
      <c r="B3942">
        <v>1</v>
      </c>
      <c r="C3942">
        <v>100</v>
      </c>
      <c r="D3942">
        <v>4</v>
      </c>
      <c r="E3942" t="b">
        <v>0</v>
      </c>
    </row>
    <row r="3943" spans="1:5" x14ac:dyDescent="0.3">
      <c r="A3943" t="s">
        <v>5732</v>
      </c>
      <c r="B3943">
        <v>1</v>
      </c>
      <c r="C3943">
        <v>404</v>
      </c>
      <c r="D3943">
        <v>0</v>
      </c>
      <c r="E3943" t="b">
        <v>0</v>
      </c>
    </row>
    <row r="3944" spans="1:5" x14ac:dyDescent="0.3">
      <c r="A3944" t="s">
        <v>5733</v>
      </c>
      <c r="B3944">
        <v>3</v>
      </c>
      <c r="C3944">
        <v>305.33333333333331</v>
      </c>
      <c r="D3944">
        <v>1.3333333333333333</v>
      </c>
      <c r="E3944" t="b">
        <v>0</v>
      </c>
    </row>
    <row r="3945" spans="1:5" x14ac:dyDescent="0.3">
      <c r="A3945" t="s">
        <v>5734</v>
      </c>
      <c r="B3945">
        <v>1</v>
      </c>
      <c r="C3945">
        <v>10</v>
      </c>
      <c r="D3945">
        <v>0</v>
      </c>
      <c r="E3945" t="b">
        <v>0</v>
      </c>
    </row>
    <row r="3946" spans="1:5" x14ac:dyDescent="0.3">
      <c r="A3946" t="s">
        <v>5735</v>
      </c>
      <c r="B3946">
        <v>2</v>
      </c>
      <c r="C3946">
        <v>373.5</v>
      </c>
      <c r="D3946">
        <v>2</v>
      </c>
      <c r="E3946" t="b">
        <v>0</v>
      </c>
    </row>
    <row r="3947" spans="1:5" x14ac:dyDescent="0.3">
      <c r="A3947" t="s">
        <v>5736</v>
      </c>
      <c r="B3947">
        <v>1</v>
      </c>
      <c r="C3947">
        <v>149</v>
      </c>
      <c r="D3947">
        <v>0</v>
      </c>
      <c r="E3947" t="b">
        <v>0</v>
      </c>
    </row>
    <row r="3948" spans="1:5" x14ac:dyDescent="0.3">
      <c r="A3948" t="s">
        <v>5737</v>
      </c>
      <c r="B3948">
        <v>1</v>
      </c>
      <c r="C3948">
        <v>64</v>
      </c>
      <c r="D3948">
        <v>0</v>
      </c>
      <c r="E3948" t="b">
        <v>0</v>
      </c>
    </row>
    <row r="3949" spans="1:5" x14ac:dyDescent="0.3">
      <c r="A3949" t="s">
        <v>5738</v>
      </c>
      <c r="B3949">
        <v>1</v>
      </c>
      <c r="C3949">
        <v>28</v>
      </c>
      <c r="D3949">
        <v>0</v>
      </c>
      <c r="E3949" t="b">
        <v>0</v>
      </c>
    </row>
    <row r="3950" spans="1:5" x14ac:dyDescent="0.3">
      <c r="A3950" t="s">
        <v>5739</v>
      </c>
      <c r="B3950">
        <v>1</v>
      </c>
      <c r="C3950">
        <v>30</v>
      </c>
      <c r="D3950">
        <v>5</v>
      </c>
      <c r="E3950" t="b">
        <v>0</v>
      </c>
    </row>
    <row r="3951" spans="1:5" x14ac:dyDescent="0.3">
      <c r="A3951" t="s">
        <v>5740</v>
      </c>
      <c r="B3951">
        <v>1</v>
      </c>
      <c r="C3951">
        <v>529</v>
      </c>
      <c r="D3951">
        <v>0</v>
      </c>
      <c r="E3951" t="b">
        <v>0</v>
      </c>
    </row>
    <row r="3952" spans="1:5" x14ac:dyDescent="0.3">
      <c r="A3952" t="s">
        <v>385</v>
      </c>
      <c r="B3952">
        <v>1</v>
      </c>
      <c r="C3952">
        <v>212</v>
      </c>
      <c r="D3952">
        <v>1</v>
      </c>
      <c r="E3952" t="b">
        <v>0</v>
      </c>
    </row>
    <row r="3953" spans="1:5" x14ac:dyDescent="0.3">
      <c r="A3953" s="1" t="s">
        <v>5741</v>
      </c>
      <c r="B3953">
        <v>1</v>
      </c>
      <c r="C3953">
        <v>163</v>
      </c>
      <c r="D3953">
        <v>3</v>
      </c>
      <c r="E3953" t="b">
        <v>0</v>
      </c>
    </row>
    <row r="3954" spans="1:5" x14ac:dyDescent="0.3">
      <c r="A3954" t="s">
        <v>5742</v>
      </c>
      <c r="B3954">
        <v>2</v>
      </c>
      <c r="C3954">
        <v>193</v>
      </c>
      <c r="D3954">
        <v>2.5</v>
      </c>
      <c r="E3954" t="b">
        <v>0</v>
      </c>
    </row>
    <row r="3955" spans="1:5" x14ac:dyDescent="0.3">
      <c r="A3955" t="s">
        <v>5743</v>
      </c>
      <c r="B3955">
        <v>1</v>
      </c>
      <c r="C3955">
        <v>28</v>
      </c>
      <c r="D3955">
        <v>0</v>
      </c>
      <c r="E3955" t="b">
        <v>0</v>
      </c>
    </row>
    <row r="3956" spans="1:5" x14ac:dyDescent="0.3">
      <c r="A3956" s="1" t="s">
        <v>5744</v>
      </c>
      <c r="B3956">
        <v>1</v>
      </c>
      <c r="C3956">
        <v>138</v>
      </c>
      <c r="D3956">
        <v>1</v>
      </c>
      <c r="E3956" t="b">
        <v>0</v>
      </c>
    </row>
    <row r="3957" spans="1:5" x14ac:dyDescent="0.3">
      <c r="A3957" s="1" t="s">
        <v>5745</v>
      </c>
      <c r="B3957">
        <v>1</v>
      </c>
      <c r="C3957">
        <v>32</v>
      </c>
      <c r="D3957">
        <v>0</v>
      </c>
      <c r="E3957" t="b">
        <v>0</v>
      </c>
    </row>
    <row r="3958" spans="1:5" x14ac:dyDescent="0.3">
      <c r="A3958" t="s">
        <v>5746</v>
      </c>
      <c r="B3958">
        <v>2</v>
      </c>
      <c r="C3958">
        <v>204</v>
      </c>
      <c r="D3958">
        <v>2.5</v>
      </c>
      <c r="E3958" t="b">
        <v>0</v>
      </c>
    </row>
    <row r="3959" spans="1:5" x14ac:dyDescent="0.3">
      <c r="A3959" t="s">
        <v>5747</v>
      </c>
      <c r="B3959">
        <v>1</v>
      </c>
      <c r="C3959">
        <v>66</v>
      </c>
      <c r="D3959">
        <v>0</v>
      </c>
      <c r="E3959" t="b">
        <v>0</v>
      </c>
    </row>
    <row r="3960" spans="1:5" x14ac:dyDescent="0.3">
      <c r="A3960" s="1" t="s">
        <v>5748</v>
      </c>
      <c r="B3960">
        <v>1</v>
      </c>
      <c r="C3960">
        <v>95</v>
      </c>
      <c r="D3960">
        <v>1</v>
      </c>
      <c r="E3960" t="b">
        <v>0</v>
      </c>
    </row>
    <row r="3961" spans="1:5" x14ac:dyDescent="0.3">
      <c r="A3961" s="1" t="s">
        <v>5749</v>
      </c>
      <c r="B3961">
        <v>1</v>
      </c>
      <c r="C3961">
        <v>179</v>
      </c>
      <c r="D3961">
        <v>5</v>
      </c>
      <c r="E3961" t="b">
        <v>0</v>
      </c>
    </row>
    <row r="3962" spans="1:5" x14ac:dyDescent="0.3">
      <c r="A3962" t="s">
        <v>1923</v>
      </c>
      <c r="B3962">
        <v>1</v>
      </c>
      <c r="C3962">
        <v>206</v>
      </c>
      <c r="D3962">
        <v>1</v>
      </c>
      <c r="E3962" t="b">
        <v>0</v>
      </c>
    </row>
    <row r="3963" spans="1:5" x14ac:dyDescent="0.3">
      <c r="A3963" t="s">
        <v>5750</v>
      </c>
      <c r="B3963">
        <v>1</v>
      </c>
      <c r="C3963">
        <v>83</v>
      </c>
      <c r="D3963">
        <v>4</v>
      </c>
      <c r="E3963" t="b">
        <v>0</v>
      </c>
    </row>
    <row r="3964" spans="1:5" x14ac:dyDescent="0.3">
      <c r="A3964" t="s">
        <v>5751</v>
      </c>
      <c r="B3964">
        <v>1</v>
      </c>
      <c r="C3964">
        <v>21</v>
      </c>
      <c r="D3964">
        <v>0</v>
      </c>
      <c r="E3964" t="b">
        <v>0</v>
      </c>
    </row>
    <row r="3965" spans="1:5" x14ac:dyDescent="0.3">
      <c r="A3965" t="s">
        <v>1924</v>
      </c>
      <c r="B3965">
        <v>4</v>
      </c>
      <c r="C3965">
        <v>144</v>
      </c>
      <c r="D3965">
        <v>0</v>
      </c>
      <c r="E3965" t="b">
        <v>0</v>
      </c>
    </row>
    <row r="3966" spans="1:5" x14ac:dyDescent="0.3">
      <c r="A3966" t="s">
        <v>5752</v>
      </c>
      <c r="B3966">
        <v>1</v>
      </c>
      <c r="C3966">
        <v>19</v>
      </c>
      <c r="D3966">
        <v>2</v>
      </c>
      <c r="E3966" t="b">
        <v>0</v>
      </c>
    </row>
    <row r="3967" spans="1:5" x14ac:dyDescent="0.3">
      <c r="A3967" t="s">
        <v>5753</v>
      </c>
      <c r="B3967">
        <v>1</v>
      </c>
      <c r="C3967">
        <v>148</v>
      </c>
      <c r="D3967">
        <v>3</v>
      </c>
      <c r="E3967" t="b">
        <v>0</v>
      </c>
    </row>
    <row r="3968" spans="1:5" x14ac:dyDescent="0.3">
      <c r="A3968" t="s">
        <v>5754</v>
      </c>
      <c r="B3968">
        <v>1</v>
      </c>
      <c r="C3968">
        <v>76</v>
      </c>
      <c r="D3968">
        <v>5</v>
      </c>
      <c r="E3968" t="b">
        <v>0</v>
      </c>
    </row>
    <row r="3969" spans="1:5" x14ac:dyDescent="0.3">
      <c r="A3969" s="1" t="s">
        <v>5755</v>
      </c>
      <c r="B3969">
        <v>1</v>
      </c>
      <c r="C3969">
        <v>58</v>
      </c>
      <c r="D3969">
        <v>0</v>
      </c>
      <c r="E3969" t="b">
        <v>0</v>
      </c>
    </row>
    <row r="3970" spans="1:5" x14ac:dyDescent="0.3">
      <c r="A3970" t="s">
        <v>5756</v>
      </c>
      <c r="B3970">
        <v>1</v>
      </c>
      <c r="C3970">
        <v>117</v>
      </c>
      <c r="D3970">
        <v>0</v>
      </c>
      <c r="E3970" t="b">
        <v>0</v>
      </c>
    </row>
    <row r="3971" spans="1:5" x14ac:dyDescent="0.3">
      <c r="A3971" t="s">
        <v>386</v>
      </c>
      <c r="B3971">
        <v>1</v>
      </c>
      <c r="C3971">
        <v>270</v>
      </c>
      <c r="D3971">
        <v>1</v>
      </c>
      <c r="E3971" t="b">
        <v>0</v>
      </c>
    </row>
    <row r="3972" spans="1:5" x14ac:dyDescent="0.3">
      <c r="A3972" t="s">
        <v>5757</v>
      </c>
      <c r="B3972">
        <v>3</v>
      </c>
      <c r="C3972">
        <v>173.33333333333334</v>
      </c>
      <c r="D3972">
        <v>1.6666666666666667</v>
      </c>
      <c r="E3972" t="b">
        <v>0</v>
      </c>
    </row>
    <row r="3973" spans="1:5" x14ac:dyDescent="0.3">
      <c r="A3973" s="1" t="s">
        <v>5758</v>
      </c>
      <c r="B3973">
        <v>1</v>
      </c>
      <c r="C3973">
        <v>80</v>
      </c>
      <c r="D3973">
        <v>0</v>
      </c>
      <c r="E3973" t="b">
        <v>0</v>
      </c>
    </row>
    <row r="3974" spans="1:5" x14ac:dyDescent="0.3">
      <c r="A3974" s="1" t="s">
        <v>5759</v>
      </c>
      <c r="B3974">
        <v>1</v>
      </c>
      <c r="C3974">
        <v>66</v>
      </c>
      <c r="D3974">
        <v>0</v>
      </c>
      <c r="E3974" t="b">
        <v>0</v>
      </c>
    </row>
    <row r="3975" spans="1:5" x14ac:dyDescent="0.3">
      <c r="A3975" t="s">
        <v>387</v>
      </c>
      <c r="B3975">
        <v>3</v>
      </c>
      <c r="C3975">
        <v>475.33333333333331</v>
      </c>
      <c r="D3975">
        <v>2</v>
      </c>
      <c r="E3975" t="b">
        <v>0</v>
      </c>
    </row>
    <row r="3976" spans="1:5" x14ac:dyDescent="0.3">
      <c r="A3976" s="1" t="s">
        <v>5760</v>
      </c>
      <c r="B3976">
        <v>1</v>
      </c>
      <c r="C3976">
        <v>29</v>
      </c>
      <c r="D3976">
        <v>0</v>
      </c>
      <c r="E3976" t="b">
        <v>0</v>
      </c>
    </row>
    <row r="3977" spans="1:5" x14ac:dyDescent="0.3">
      <c r="A3977" s="1" t="s">
        <v>5761</v>
      </c>
      <c r="B3977">
        <v>2</v>
      </c>
      <c r="C3977">
        <v>112.5</v>
      </c>
      <c r="D3977">
        <v>0</v>
      </c>
      <c r="E3977" t="b">
        <v>0</v>
      </c>
    </row>
    <row r="3978" spans="1:5" x14ac:dyDescent="0.3">
      <c r="A3978" t="s">
        <v>5762</v>
      </c>
      <c r="B3978">
        <v>2</v>
      </c>
      <c r="C3978">
        <v>326</v>
      </c>
      <c r="D3978">
        <v>3.5</v>
      </c>
      <c r="E3978" t="b">
        <v>0</v>
      </c>
    </row>
    <row r="3979" spans="1:5" x14ac:dyDescent="0.3">
      <c r="A3979" t="s">
        <v>388</v>
      </c>
      <c r="B3979">
        <v>1</v>
      </c>
      <c r="C3979">
        <v>87</v>
      </c>
      <c r="D3979">
        <v>5</v>
      </c>
      <c r="E3979" t="b">
        <v>0</v>
      </c>
    </row>
    <row r="3980" spans="1:5" x14ac:dyDescent="0.3">
      <c r="A3980" t="s">
        <v>5763</v>
      </c>
      <c r="B3980">
        <v>1</v>
      </c>
      <c r="C3980">
        <v>235</v>
      </c>
      <c r="D3980">
        <v>0</v>
      </c>
      <c r="E3980" t="b">
        <v>0</v>
      </c>
    </row>
    <row r="3981" spans="1:5" x14ac:dyDescent="0.3">
      <c r="A3981" t="s">
        <v>5764</v>
      </c>
      <c r="B3981">
        <v>1</v>
      </c>
      <c r="C3981">
        <v>24</v>
      </c>
      <c r="D3981">
        <v>0</v>
      </c>
      <c r="E3981" t="b">
        <v>0</v>
      </c>
    </row>
    <row r="3982" spans="1:5" x14ac:dyDescent="0.3">
      <c r="A3982" t="s">
        <v>5765</v>
      </c>
      <c r="B3982">
        <v>1</v>
      </c>
      <c r="C3982">
        <v>214</v>
      </c>
      <c r="D3982">
        <v>1</v>
      </c>
      <c r="E3982" t="b">
        <v>0</v>
      </c>
    </row>
    <row r="3983" spans="1:5" x14ac:dyDescent="0.3">
      <c r="A3983" t="s">
        <v>5766</v>
      </c>
      <c r="B3983">
        <v>1</v>
      </c>
      <c r="C3983">
        <v>138</v>
      </c>
      <c r="D3983">
        <v>5</v>
      </c>
      <c r="E3983" t="b">
        <v>0</v>
      </c>
    </row>
    <row r="3984" spans="1:5" x14ac:dyDescent="0.3">
      <c r="A3984" t="s">
        <v>5767</v>
      </c>
      <c r="B3984">
        <v>1</v>
      </c>
      <c r="C3984">
        <v>400</v>
      </c>
      <c r="D3984">
        <v>4</v>
      </c>
      <c r="E3984" t="b">
        <v>0</v>
      </c>
    </row>
    <row r="3985" spans="1:5" x14ac:dyDescent="0.3">
      <c r="A3985" t="s">
        <v>5768</v>
      </c>
      <c r="B3985">
        <v>1</v>
      </c>
      <c r="C3985">
        <v>255</v>
      </c>
      <c r="D3985">
        <v>0</v>
      </c>
      <c r="E3985" t="b">
        <v>0</v>
      </c>
    </row>
    <row r="3986" spans="1:5" x14ac:dyDescent="0.3">
      <c r="A3986" t="s">
        <v>1390</v>
      </c>
      <c r="B3986">
        <v>1</v>
      </c>
      <c r="C3986">
        <v>159</v>
      </c>
      <c r="D3986">
        <v>0</v>
      </c>
      <c r="E3986" t="b">
        <v>0</v>
      </c>
    </row>
    <row r="3987" spans="1:5" x14ac:dyDescent="0.3">
      <c r="A3987" t="s">
        <v>5769</v>
      </c>
      <c r="B3987">
        <v>1</v>
      </c>
      <c r="C3987">
        <v>20</v>
      </c>
      <c r="D3987">
        <v>0</v>
      </c>
      <c r="E3987" t="b">
        <v>0</v>
      </c>
    </row>
    <row r="3988" spans="1:5" x14ac:dyDescent="0.3">
      <c r="A3988" t="s">
        <v>5770</v>
      </c>
      <c r="B3988">
        <v>1</v>
      </c>
      <c r="C3988">
        <v>163</v>
      </c>
      <c r="D3988">
        <v>4</v>
      </c>
      <c r="E3988" t="b">
        <v>0</v>
      </c>
    </row>
    <row r="3989" spans="1:5" x14ac:dyDescent="0.3">
      <c r="A3989" s="1" t="s">
        <v>5771</v>
      </c>
      <c r="B3989">
        <v>1</v>
      </c>
      <c r="C3989">
        <v>42</v>
      </c>
      <c r="D3989">
        <v>0</v>
      </c>
      <c r="E3989" t="b">
        <v>0</v>
      </c>
    </row>
    <row r="3990" spans="1:5" x14ac:dyDescent="0.3">
      <c r="A3990" t="s">
        <v>5772</v>
      </c>
      <c r="B3990">
        <v>1</v>
      </c>
      <c r="C3990">
        <v>156</v>
      </c>
      <c r="D3990">
        <v>0</v>
      </c>
      <c r="E3990" t="b">
        <v>0</v>
      </c>
    </row>
    <row r="3991" spans="1:5" x14ac:dyDescent="0.3">
      <c r="A3991" s="1" t="s">
        <v>1925</v>
      </c>
      <c r="B3991">
        <v>1</v>
      </c>
      <c r="C3991">
        <v>101</v>
      </c>
      <c r="D3991">
        <v>2</v>
      </c>
      <c r="E3991" t="b">
        <v>0</v>
      </c>
    </row>
    <row r="3992" spans="1:5" x14ac:dyDescent="0.3">
      <c r="A3992" t="s">
        <v>5773</v>
      </c>
      <c r="B3992">
        <v>1</v>
      </c>
      <c r="C3992">
        <v>59</v>
      </c>
      <c r="D3992">
        <v>5</v>
      </c>
      <c r="E3992" t="b">
        <v>0</v>
      </c>
    </row>
    <row r="3993" spans="1:5" x14ac:dyDescent="0.3">
      <c r="A3993" s="1" t="s">
        <v>389</v>
      </c>
      <c r="B3993">
        <v>1</v>
      </c>
      <c r="C3993">
        <v>58</v>
      </c>
      <c r="D3993">
        <v>5</v>
      </c>
      <c r="E3993" t="b">
        <v>0</v>
      </c>
    </row>
    <row r="3994" spans="1:5" x14ac:dyDescent="0.3">
      <c r="A3994" t="s">
        <v>390</v>
      </c>
      <c r="B3994">
        <v>8</v>
      </c>
      <c r="C3994">
        <v>130.75</v>
      </c>
      <c r="D3994">
        <v>2.625</v>
      </c>
      <c r="E3994" t="b">
        <v>0</v>
      </c>
    </row>
    <row r="3995" spans="1:5" x14ac:dyDescent="0.3">
      <c r="A3995" t="s">
        <v>5774</v>
      </c>
      <c r="B3995">
        <v>3</v>
      </c>
      <c r="C3995">
        <v>155</v>
      </c>
      <c r="D3995">
        <v>3.6666666666666665</v>
      </c>
      <c r="E3995" t="b">
        <v>0</v>
      </c>
    </row>
    <row r="3996" spans="1:5" x14ac:dyDescent="0.3">
      <c r="A3996" s="1" t="s">
        <v>391</v>
      </c>
      <c r="B3996">
        <v>1</v>
      </c>
      <c r="C3996">
        <v>92</v>
      </c>
      <c r="D3996">
        <v>0</v>
      </c>
      <c r="E3996" t="b">
        <v>1</v>
      </c>
    </row>
    <row r="3997" spans="1:5" x14ac:dyDescent="0.3">
      <c r="A3997" t="s">
        <v>5775</v>
      </c>
      <c r="B3997">
        <v>1</v>
      </c>
      <c r="C3997">
        <v>57</v>
      </c>
      <c r="D3997">
        <v>1</v>
      </c>
      <c r="E3997" t="b">
        <v>0</v>
      </c>
    </row>
    <row r="3998" spans="1:5" x14ac:dyDescent="0.3">
      <c r="A3998" t="s">
        <v>392</v>
      </c>
      <c r="B3998">
        <v>1</v>
      </c>
      <c r="C3998">
        <v>538</v>
      </c>
      <c r="D3998">
        <v>5</v>
      </c>
      <c r="E3998" t="b">
        <v>0</v>
      </c>
    </row>
    <row r="3999" spans="1:5" x14ac:dyDescent="0.3">
      <c r="A3999" s="1" t="s">
        <v>393</v>
      </c>
      <c r="B3999">
        <v>1</v>
      </c>
      <c r="C3999">
        <v>26</v>
      </c>
      <c r="D3999">
        <v>0</v>
      </c>
      <c r="E3999" t="b">
        <v>0</v>
      </c>
    </row>
    <row r="4000" spans="1:5" x14ac:dyDescent="0.3">
      <c r="A4000" s="1" t="s">
        <v>1391</v>
      </c>
      <c r="B4000">
        <v>4</v>
      </c>
      <c r="C4000">
        <v>220.5</v>
      </c>
      <c r="D4000">
        <v>1.25</v>
      </c>
      <c r="E4000" t="b">
        <v>0</v>
      </c>
    </row>
    <row r="4001" spans="1:5" x14ac:dyDescent="0.3">
      <c r="A4001" t="s">
        <v>5776</v>
      </c>
      <c r="B4001">
        <v>2</v>
      </c>
      <c r="C4001">
        <v>153.5</v>
      </c>
      <c r="D4001">
        <v>0.5</v>
      </c>
      <c r="E4001" t="b">
        <v>0</v>
      </c>
    </row>
    <row r="4002" spans="1:5" x14ac:dyDescent="0.3">
      <c r="A4002" s="1" t="s">
        <v>5777</v>
      </c>
      <c r="B4002">
        <v>3</v>
      </c>
      <c r="C4002">
        <v>307</v>
      </c>
      <c r="D4002">
        <v>1.3333333333333333</v>
      </c>
      <c r="E4002" t="b">
        <v>0</v>
      </c>
    </row>
    <row r="4003" spans="1:5" x14ac:dyDescent="0.3">
      <c r="A4003" t="s">
        <v>5778</v>
      </c>
      <c r="B4003">
        <v>1</v>
      </c>
      <c r="C4003">
        <v>124</v>
      </c>
      <c r="D4003">
        <v>0</v>
      </c>
      <c r="E4003" t="b">
        <v>0</v>
      </c>
    </row>
    <row r="4004" spans="1:5" x14ac:dyDescent="0.3">
      <c r="A4004" t="s">
        <v>1926</v>
      </c>
      <c r="B4004">
        <v>1</v>
      </c>
      <c r="C4004">
        <v>37</v>
      </c>
      <c r="D4004">
        <v>0</v>
      </c>
      <c r="E4004" t="b">
        <v>0</v>
      </c>
    </row>
    <row r="4005" spans="1:5" x14ac:dyDescent="0.3">
      <c r="A4005" t="s">
        <v>5779</v>
      </c>
      <c r="B4005">
        <v>1</v>
      </c>
      <c r="C4005">
        <v>179</v>
      </c>
      <c r="D4005">
        <v>0</v>
      </c>
      <c r="E4005" t="b">
        <v>0</v>
      </c>
    </row>
    <row r="4006" spans="1:5" x14ac:dyDescent="0.3">
      <c r="A4006" t="s">
        <v>5780</v>
      </c>
      <c r="B4006">
        <v>1</v>
      </c>
      <c r="C4006">
        <v>37</v>
      </c>
      <c r="D4006">
        <v>0</v>
      </c>
      <c r="E4006" t="b">
        <v>0</v>
      </c>
    </row>
    <row r="4007" spans="1:5" x14ac:dyDescent="0.3">
      <c r="A4007" t="s">
        <v>1570</v>
      </c>
      <c r="B4007">
        <v>1</v>
      </c>
      <c r="C4007">
        <v>234</v>
      </c>
      <c r="D4007">
        <v>5</v>
      </c>
      <c r="E4007" t="b">
        <v>0</v>
      </c>
    </row>
    <row r="4008" spans="1:5" x14ac:dyDescent="0.3">
      <c r="A4008" t="s">
        <v>5781</v>
      </c>
      <c r="B4008">
        <v>1</v>
      </c>
      <c r="C4008">
        <v>31</v>
      </c>
      <c r="D4008">
        <v>4</v>
      </c>
      <c r="E4008" t="b">
        <v>0</v>
      </c>
    </row>
    <row r="4009" spans="1:5" x14ac:dyDescent="0.3">
      <c r="A4009" t="s">
        <v>5782</v>
      </c>
      <c r="B4009">
        <v>1</v>
      </c>
      <c r="C4009">
        <v>54</v>
      </c>
      <c r="D4009">
        <v>0</v>
      </c>
      <c r="E4009" t="b">
        <v>0</v>
      </c>
    </row>
    <row r="4010" spans="1:5" x14ac:dyDescent="0.3">
      <c r="A4010" t="s">
        <v>394</v>
      </c>
      <c r="B4010">
        <v>2</v>
      </c>
      <c r="C4010">
        <v>158.5</v>
      </c>
      <c r="D4010">
        <v>1.5</v>
      </c>
      <c r="E4010" t="b">
        <v>0</v>
      </c>
    </row>
    <row r="4011" spans="1:5" x14ac:dyDescent="0.3">
      <c r="A4011" t="s">
        <v>5783</v>
      </c>
      <c r="B4011">
        <v>1</v>
      </c>
      <c r="C4011">
        <v>37</v>
      </c>
      <c r="D4011">
        <v>0</v>
      </c>
      <c r="E4011" t="b">
        <v>0</v>
      </c>
    </row>
    <row r="4012" spans="1:5" x14ac:dyDescent="0.3">
      <c r="A4012" t="s">
        <v>5784</v>
      </c>
      <c r="B4012">
        <v>1</v>
      </c>
      <c r="C4012">
        <v>293</v>
      </c>
      <c r="D4012">
        <v>1</v>
      </c>
      <c r="E4012" t="b">
        <v>0</v>
      </c>
    </row>
    <row r="4013" spans="1:5" x14ac:dyDescent="0.3">
      <c r="A4013" s="1" t="s">
        <v>5785</v>
      </c>
      <c r="B4013">
        <v>1</v>
      </c>
      <c r="C4013">
        <v>381</v>
      </c>
      <c r="D4013">
        <v>2</v>
      </c>
      <c r="E4013" t="b">
        <v>0</v>
      </c>
    </row>
    <row r="4014" spans="1:5" x14ac:dyDescent="0.3">
      <c r="A4014" t="s">
        <v>5786</v>
      </c>
      <c r="B4014">
        <v>1</v>
      </c>
      <c r="C4014">
        <v>38</v>
      </c>
      <c r="D4014">
        <v>1</v>
      </c>
      <c r="E4014" t="b">
        <v>0</v>
      </c>
    </row>
    <row r="4015" spans="1:5" x14ac:dyDescent="0.3">
      <c r="A4015" s="1" t="s">
        <v>5787</v>
      </c>
      <c r="B4015">
        <v>1</v>
      </c>
      <c r="C4015">
        <v>60</v>
      </c>
      <c r="D4015">
        <v>1</v>
      </c>
      <c r="E4015" t="b">
        <v>0</v>
      </c>
    </row>
    <row r="4016" spans="1:5" x14ac:dyDescent="0.3">
      <c r="A4016" s="1" t="s">
        <v>5788</v>
      </c>
      <c r="B4016">
        <v>1</v>
      </c>
      <c r="C4016">
        <v>436</v>
      </c>
      <c r="D4016">
        <v>5</v>
      </c>
      <c r="E4016" t="b">
        <v>0</v>
      </c>
    </row>
    <row r="4017" spans="1:5" x14ac:dyDescent="0.3">
      <c r="A4017" t="s">
        <v>5789</v>
      </c>
      <c r="B4017">
        <v>1</v>
      </c>
      <c r="C4017">
        <v>293</v>
      </c>
      <c r="D4017">
        <v>1</v>
      </c>
      <c r="E4017" t="b">
        <v>0</v>
      </c>
    </row>
    <row r="4018" spans="1:5" x14ac:dyDescent="0.3">
      <c r="A4018" s="1" t="s">
        <v>5790</v>
      </c>
      <c r="B4018">
        <v>1</v>
      </c>
      <c r="C4018">
        <v>21</v>
      </c>
      <c r="D4018">
        <v>0</v>
      </c>
      <c r="E4018" t="b">
        <v>0</v>
      </c>
    </row>
    <row r="4019" spans="1:5" x14ac:dyDescent="0.3">
      <c r="A4019" t="s">
        <v>5791</v>
      </c>
      <c r="B4019">
        <v>2</v>
      </c>
      <c r="C4019">
        <v>135.5</v>
      </c>
      <c r="D4019">
        <v>2</v>
      </c>
      <c r="E4019" t="b">
        <v>0</v>
      </c>
    </row>
    <row r="4020" spans="1:5" x14ac:dyDescent="0.3">
      <c r="A4020" t="s">
        <v>5792</v>
      </c>
      <c r="B4020">
        <v>1</v>
      </c>
      <c r="C4020">
        <v>37</v>
      </c>
      <c r="D4020">
        <v>0</v>
      </c>
      <c r="E4020" t="b">
        <v>0</v>
      </c>
    </row>
    <row r="4021" spans="1:5" x14ac:dyDescent="0.3">
      <c r="A4021" t="s">
        <v>1927</v>
      </c>
      <c r="B4021">
        <v>1</v>
      </c>
      <c r="C4021">
        <v>99</v>
      </c>
      <c r="D4021">
        <v>3</v>
      </c>
      <c r="E4021" t="b">
        <v>0</v>
      </c>
    </row>
    <row r="4022" spans="1:5" x14ac:dyDescent="0.3">
      <c r="A4022" t="s">
        <v>5793</v>
      </c>
      <c r="B4022">
        <v>1</v>
      </c>
      <c r="C4022">
        <v>50</v>
      </c>
      <c r="D4022">
        <v>2</v>
      </c>
      <c r="E4022" t="b">
        <v>0</v>
      </c>
    </row>
    <row r="4023" spans="1:5" x14ac:dyDescent="0.3">
      <c r="A4023" t="s">
        <v>395</v>
      </c>
      <c r="B4023">
        <v>1</v>
      </c>
      <c r="C4023">
        <v>1053</v>
      </c>
      <c r="D4023">
        <v>2</v>
      </c>
      <c r="E4023" t="b">
        <v>0</v>
      </c>
    </row>
    <row r="4024" spans="1:5" x14ac:dyDescent="0.3">
      <c r="A4024" t="s">
        <v>5794</v>
      </c>
      <c r="B4024">
        <v>1</v>
      </c>
      <c r="C4024">
        <v>54</v>
      </c>
      <c r="D4024">
        <v>0</v>
      </c>
      <c r="E4024" t="b">
        <v>0</v>
      </c>
    </row>
    <row r="4025" spans="1:5" x14ac:dyDescent="0.3">
      <c r="A4025" t="s">
        <v>5795</v>
      </c>
      <c r="B4025">
        <v>1</v>
      </c>
      <c r="C4025">
        <v>43</v>
      </c>
      <c r="D4025">
        <v>0</v>
      </c>
      <c r="E4025" t="b">
        <v>0</v>
      </c>
    </row>
    <row r="4026" spans="1:5" x14ac:dyDescent="0.3">
      <c r="A4026" t="s">
        <v>5796</v>
      </c>
      <c r="B4026">
        <v>1</v>
      </c>
      <c r="C4026">
        <v>144</v>
      </c>
      <c r="D4026">
        <v>1</v>
      </c>
      <c r="E4026" t="b">
        <v>0</v>
      </c>
    </row>
    <row r="4027" spans="1:5" x14ac:dyDescent="0.3">
      <c r="A4027" s="1" t="s">
        <v>5797</v>
      </c>
      <c r="B4027">
        <v>1</v>
      </c>
      <c r="C4027">
        <v>171</v>
      </c>
      <c r="D4027">
        <v>5</v>
      </c>
      <c r="E4027" t="b">
        <v>0</v>
      </c>
    </row>
    <row r="4028" spans="1:5" x14ac:dyDescent="0.3">
      <c r="A4028" t="s">
        <v>5798</v>
      </c>
      <c r="B4028">
        <v>1</v>
      </c>
      <c r="C4028">
        <v>63</v>
      </c>
      <c r="D4028">
        <v>1</v>
      </c>
      <c r="E4028" t="b">
        <v>0</v>
      </c>
    </row>
    <row r="4029" spans="1:5" x14ac:dyDescent="0.3">
      <c r="A4029" s="1" t="s">
        <v>5799</v>
      </c>
      <c r="B4029">
        <v>3</v>
      </c>
      <c r="C4029">
        <v>105</v>
      </c>
      <c r="D4029">
        <v>3.6666666666666665</v>
      </c>
      <c r="E4029" t="b">
        <v>0</v>
      </c>
    </row>
    <row r="4030" spans="1:5" x14ac:dyDescent="0.3">
      <c r="A4030" t="s">
        <v>5800</v>
      </c>
      <c r="B4030">
        <v>1</v>
      </c>
      <c r="C4030">
        <v>246</v>
      </c>
      <c r="D4030">
        <v>0</v>
      </c>
      <c r="E4030" t="b">
        <v>0</v>
      </c>
    </row>
    <row r="4031" spans="1:5" x14ac:dyDescent="0.3">
      <c r="A4031" s="1" t="s">
        <v>396</v>
      </c>
      <c r="B4031">
        <v>1</v>
      </c>
      <c r="C4031">
        <v>1144</v>
      </c>
      <c r="D4031">
        <v>5</v>
      </c>
      <c r="E4031" t="b">
        <v>0</v>
      </c>
    </row>
    <row r="4032" spans="1:5" x14ac:dyDescent="0.3">
      <c r="A4032" s="1" t="s">
        <v>5801</v>
      </c>
      <c r="B4032">
        <v>1</v>
      </c>
      <c r="C4032">
        <v>252</v>
      </c>
      <c r="D4032">
        <v>1</v>
      </c>
      <c r="E4032" t="b">
        <v>0</v>
      </c>
    </row>
    <row r="4033" spans="1:5" x14ac:dyDescent="0.3">
      <c r="A4033" s="1" t="s">
        <v>397</v>
      </c>
      <c r="B4033">
        <v>2</v>
      </c>
      <c r="C4033">
        <v>49</v>
      </c>
      <c r="D4033">
        <v>0</v>
      </c>
      <c r="E4033" t="b">
        <v>0</v>
      </c>
    </row>
    <row r="4034" spans="1:5" x14ac:dyDescent="0.3">
      <c r="A4034" t="s">
        <v>5802</v>
      </c>
      <c r="B4034">
        <v>3</v>
      </c>
      <c r="C4034">
        <v>272</v>
      </c>
      <c r="D4034">
        <v>1.3333333333333333</v>
      </c>
      <c r="E4034" t="b">
        <v>0</v>
      </c>
    </row>
    <row r="4035" spans="1:5" x14ac:dyDescent="0.3">
      <c r="A4035" t="s">
        <v>398</v>
      </c>
      <c r="B4035">
        <v>1</v>
      </c>
      <c r="C4035">
        <v>81</v>
      </c>
      <c r="D4035">
        <v>0</v>
      </c>
      <c r="E4035" t="b">
        <v>0</v>
      </c>
    </row>
    <row r="4036" spans="1:5" x14ac:dyDescent="0.3">
      <c r="A4036" t="s">
        <v>5803</v>
      </c>
      <c r="B4036">
        <v>1</v>
      </c>
      <c r="C4036">
        <v>58</v>
      </c>
      <c r="D4036">
        <v>1</v>
      </c>
      <c r="E4036" t="b">
        <v>0</v>
      </c>
    </row>
    <row r="4037" spans="1:5" x14ac:dyDescent="0.3">
      <c r="A4037" t="s">
        <v>5804</v>
      </c>
      <c r="B4037">
        <v>1</v>
      </c>
      <c r="C4037">
        <v>17</v>
      </c>
      <c r="D4037">
        <v>0</v>
      </c>
      <c r="E4037" t="b">
        <v>0</v>
      </c>
    </row>
    <row r="4038" spans="1:5" x14ac:dyDescent="0.3">
      <c r="A4038" t="s">
        <v>5805</v>
      </c>
      <c r="B4038">
        <v>2</v>
      </c>
      <c r="C4038">
        <v>642</v>
      </c>
      <c r="D4038">
        <v>4</v>
      </c>
      <c r="E4038" t="b">
        <v>0</v>
      </c>
    </row>
    <row r="4039" spans="1:5" x14ac:dyDescent="0.3">
      <c r="A4039" t="s">
        <v>5806</v>
      </c>
      <c r="B4039">
        <v>1</v>
      </c>
      <c r="C4039">
        <v>156</v>
      </c>
      <c r="D4039">
        <v>4</v>
      </c>
      <c r="E4039" t="b">
        <v>0</v>
      </c>
    </row>
    <row r="4040" spans="1:5" x14ac:dyDescent="0.3">
      <c r="A4040" t="s">
        <v>5807</v>
      </c>
      <c r="B4040">
        <v>1</v>
      </c>
      <c r="C4040">
        <v>53</v>
      </c>
      <c r="D4040">
        <v>1</v>
      </c>
      <c r="E4040" t="b">
        <v>0</v>
      </c>
    </row>
    <row r="4041" spans="1:5" x14ac:dyDescent="0.3">
      <c r="A4041" t="s">
        <v>5808</v>
      </c>
      <c r="B4041">
        <v>1</v>
      </c>
      <c r="C4041">
        <v>73</v>
      </c>
      <c r="D4041">
        <v>0</v>
      </c>
      <c r="E4041" t="b">
        <v>0</v>
      </c>
    </row>
    <row r="4042" spans="1:5" x14ac:dyDescent="0.3">
      <c r="A4042" t="s">
        <v>1928</v>
      </c>
      <c r="B4042">
        <v>1</v>
      </c>
      <c r="C4042">
        <v>166</v>
      </c>
      <c r="D4042">
        <v>3</v>
      </c>
      <c r="E4042" t="b">
        <v>0</v>
      </c>
    </row>
    <row r="4043" spans="1:5" x14ac:dyDescent="0.3">
      <c r="A4043" s="1" t="s">
        <v>5809</v>
      </c>
      <c r="B4043">
        <v>2</v>
      </c>
      <c r="C4043">
        <v>183.5</v>
      </c>
      <c r="D4043">
        <v>0</v>
      </c>
      <c r="E4043" t="b">
        <v>0</v>
      </c>
    </row>
    <row r="4044" spans="1:5" x14ac:dyDescent="0.3">
      <c r="A4044" t="s">
        <v>5810</v>
      </c>
      <c r="B4044">
        <v>1</v>
      </c>
      <c r="C4044">
        <v>81</v>
      </c>
      <c r="D4044">
        <v>5</v>
      </c>
      <c r="E4044" t="b">
        <v>0</v>
      </c>
    </row>
    <row r="4045" spans="1:5" x14ac:dyDescent="0.3">
      <c r="A4045" t="s">
        <v>5811</v>
      </c>
      <c r="B4045">
        <v>1</v>
      </c>
      <c r="C4045">
        <v>160</v>
      </c>
      <c r="D4045">
        <v>0</v>
      </c>
      <c r="E4045" t="b">
        <v>0</v>
      </c>
    </row>
    <row r="4046" spans="1:5" x14ac:dyDescent="0.3">
      <c r="A4046" s="1" t="s">
        <v>1929</v>
      </c>
      <c r="B4046">
        <v>5</v>
      </c>
      <c r="C4046">
        <v>155.80000000000001</v>
      </c>
      <c r="D4046">
        <v>0.6</v>
      </c>
      <c r="E4046" t="b">
        <v>0</v>
      </c>
    </row>
    <row r="4047" spans="1:5" x14ac:dyDescent="0.3">
      <c r="A4047" s="1" t="s">
        <v>5812</v>
      </c>
      <c r="B4047">
        <v>1</v>
      </c>
      <c r="C4047">
        <v>211</v>
      </c>
      <c r="D4047">
        <v>0</v>
      </c>
      <c r="E4047" t="b">
        <v>0</v>
      </c>
    </row>
    <row r="4048" spans="1:5" x14ac:dyDescent="0.3">
      <c r="A4048" t="s">
        <v>5813</v>
      </c>
      <c r="B4048">
        <v>6</v>
      </c>
      <c r="C4048">
        <v>300</v>
      </c>
      <c r="D4048">
        <v>2.5</v>
      </c>
      <c r="E4048" t="b">
        <v>0</v>
      </c>
    </row>
    <row r="4049" spans="1:5" x14ac:dyDescent="0.3">
      <c r="A4049" t="s">
        <v>399</v>
      </c>
      <c r="B4049">
        <v>2</v>
      </c>
      <c r="C4049">
        <v>137</v>
      </c>
      <c r="D4049">
        <v>1.5</v>
      </c>
      <c r="E4049" t="b">
        <v>0</v>
      </c>
    </row>
    <row r="4050" spans="1:5" x14ac:dyDescent="0.3">
      <c r="A4050" s="1" t="s">
        <v>5814</v>
      </c>
      <c r="B4050">
        <v>3</v>
      </c>
      <c r="C4050">
        <v>108</v>
      </c>
      <c r="D4050">
        <v>2</v>
      </c>
      <c r="E4050" t="b">
        <v>0</v>
      </c>
    </row>
    <row r="4051" spans="1:5" x14ac:dyDescent="0.3">
      <c r="A4051" s="1" t="s">
        <v>5815</v>
      </c>
      <c r="B4051">
        <v>1</v>
      </c>
      <c r="C4051">
        <v>23</v>
      </c>
      <c r="D4051">
        <v>0</v>
      </c>
      <c r="E4051" t="b">
        <v>0</v>
      </c>
    </row>
    <row r="4052" spans="1:5" x14ac:dyDescent="0.3">
      <c r="A4052" s="1" t="s">
        <v>5816</v>
      </c>
      <c r="B4052">
        <v>1</v>
      </c>
      <c r="C4052">
        <v>50</v>
      </c>
      <c r="D4052">
        <v>2</v>
      </c>
      <c r="E4052" t="b">
        <v>0</v>
      </c>
    </row>
    <row r="4053" spans="1:5" x14ac:dyDescent="0.3">
      <c r="A4053" s="1" t="s">
        <v>5817</v>
      </c>
      <c r="B4053">
        <v>1</v>
      </c>
      <c r="C4053">
        <v>65</v>
      </c>
      <c r="D4053">
        <v>2</v>
      </c>
      <c r="E4053" t="b">
        <v>0</v>
      </c>
    </row>
    <row r="4054" spans="1:5" x14ac:dyDescent="0.3">
      <c r="A4054" t="s">
        <v>5818</v>
      </c>
      <c r="B4054">
        <v>2</v>
      </c>
      <c r="C4054">
        <v>280.5</v>
      </c>
      <c r="D4054">
        <v>1.5</v>
      </c>
      <c r="E4054" t="b">
        <v>0</v>
      </c>
    </row>
    <row r="4055" spans="1:5" x14ac:dyDescent="0.3">
      <c r="A4055" t="s">
        <v>5819</v>
      </c>
      <c r="B4055">
        <v>1</v>
      </c>
      <c r="C4055">
        <v>61</v>
      </c>
      <c r="D4055">
        <v>2</v>
      </c>
      <c r="E4055" t="b">
        <v>0</v>
      </c>
    </row>
    <row r="4056" spans="1:5" x14ac:dyDescent="0.3">
      <c r="A4056" s="1" t="s">
        <v>5820</v>
      </c>
      <c r="B4056">
        <v>1</v>
      </c>
      <c r="C4056">
        <v>23</v>
      </c>
      <c r="D4056">
        <v>5</v>
      </c>
      <c r="E4056" t="b">
        <v>0</v>
      </c>
    </row>
    <row r="4057" spans="1:5" x14ac:dyDescent="0.3">
      <c r="A4057" s="1" t="s">
        <v>5821</v>
      </c>
      <c r="B4057">
        <v>1</v>
      </c>
      <c r="C4057">
        <v>27</v>
      </c>
      <c r="D4057">
        <v>1</v>
      </c>
      <c r="E4057" t="b">
        <v>0</v>
      </c>
    </row>
    <row r="4058" spans="1:5" x14ac:dyDescent="0.3">
      <c r="A4058" s="1" t="s">
        <v>5822</v>
      </c>
      <c r="B4058">
        <v>1</v>
      </c>
      <c r="C4058">
        <v>232</v>
      </c>
      <c r="D4058">
        <v>0</v>
      </c>
      <c r="E4058" t="b">
        <v>0</v>
      </c>
    </row>
    <row r="4059" spans="1:5" x14ac:dyDescent="0.3">
      <c r="A4059" s="1" t="s">
        <v>5823</v>
      </c>
      <c r="B4059">
        <v>2</v>
      </c>
      <c r="C4059">
        <v>173</v>
      </c>
      <c r="D4059">
        <v>0.5</v>
      </c>
      <c r="E4059" t="b">
        <v>0</v>
      </c>
    </row>
    <row r="4060" spans="1:5" x14ac:dyDescent="0.3">
      <c r="A4060" t="s">
        <v>5824</v>
      </c>
      <c r="B4060">
        <v>1</v>
      </c>
      <c r="C4060">
        <v>108</v>
      </c>
      <c r="D4060">
        <v>4</v>
      </c>
      <c r="E4060" t="b">
        <v>0</v>
      </c>
    </row>
    <row r="4061" spans="1:5" x14ac:dyDescent="0.3">
      <c r="A4061" t="s">
        <v>1930</v>
      </c>
      <c r="B4061">
        <v>1</v>
      </c>
      <c r="C4061">
        <v>365</v>
      </c>
      <c r="D4061">
        <v>4</v>
      </c>
      <c r="E4061" t="b">
        <v>0</v>
      </c>
    </row>
    <row r="4062" spans="1:5" x14ac:dyDescent="0.3">
      <c r="A4062" t="s">
        <v>5825</v>
      </c>
      <c r="B4062">
        <v>1</v>
      </c>
      <c r="C4062">
        <v>137</v>
      </c>
      <c r="D4062">
        <v>0</v>
      </c>
      <c r="E4062" t="b">
        <v>0</v>
      </c>
    </row>
    <row r="4063" spans="1:5" x14ac:dyDescent="0.3">
      <c r="A4063" t="s">
        <v>5826</v>
      </c>
      <c r="B4063">
        <v>1</v>
      </c>
      <c r="C4063">
        <v>70</v>
      </c>
      <c r="D4063">
        <v>2</v>
      </c>
      <c r="E4063" t="b">
        <v>0</v>
      </c>
    </row>
    <row r="4064" spans="1:5" x14ac:dyDescent="0.3">
      <c r="A4064" t="s">
        <v>5827</v>
      </c>
      <c r="B4064">
        <v>1</v>
      </c>
      <c r="C4064">
        <v>249</v>
      </c>
      <c r="D4064">
        <v>0</v>
      </c>
      <c r="E4064" t="b">
        <v>0</v>
      </c>
    </row>
    <row r="4065" spans="1:5" x14ac:dyDescent="0.3">
      <c r="A4065" t="s">
        <v>5828</v>
      </c>
      <c r="B4065">
        <v>1</v>
      </c>
      <c r="C4065">
        <v>203</v>
      </c>
      <c r="D4065">
        <v>1</v>
      </c>
      <c r="E4065" t="b">
        <v>0</v>
      </c>
    </row>
    <row r="4066" spans="1:5" x14ac:dyDescent="0.3">
      <c r="A4066" t="s">
        <v>5829</v>
      </c>
      <c r="B4066">
        <v>2</v>
      </c>
      <c r="C4066">
        <v>102.5</v>
      </c>
      <c r="D4066">
        <v>1</v>
      </c>
      <c r="E4066" t="b">
        <v>0</v>
      </c>
    </row>
    <row r="4067" spans="1:5" x14ac:dyDescent="0.3">
      <c r="A4067" t="s">
        <v>5830</v>
      </c>
      <c r="B4067">
        <v>1</v>
      </c>
      <c r="C4067">
        <v>142</v>
      </c>
      <c r="D4067">
        <v>3</v>
      </c>
      <c r="E4067" t="b">
        <v>0</v>
      </c>
    </row>
    <row r="4068" spans="1:5" x14ac:dyDescent="0.3">
      <c r="A4068" t="s">
        <v>5831</v>
      </c>
      <c r="B4068">
        <v>2</v>
      </c>
      <c r="C4068">
        <v>42.5</v>
      </c>
      <c r="D4068">
        <v>1</v>
      </c>
      <c r="E4068" t="b">
        <v>0</v>
      </c>
    </row>
    <row r="4069" spans="1:5" x14ac:dyDescent="0.3">
      <c r="A4069" t="s">
        <v>5832</v>
      </c>
      <c r="B4069">
        <v>1</v>
      </c>
      <c r="C4069">
        <v>28</v>
      </c>
      <c r="D4069">
        <v>0</v>
      </c>
      <c r="E4069" t="b">
        <v>0</v>
      </c>
    </row>
    <row r="4070" spans="1:5" x14ac:dyDescent="0.3">
      <c r="A4070" t="s">
        <v>5833</v>
      </c>
      <c r="B4070">
        <v>1</v>
      </c>
      <c r="C4070">
        <v>119</v>
      </c>
      <c r="D4070">
        <v>5</v>
      </c>
      <c r="E4070" t="b">
        <v>0</v>
      </c>
    </row>
    <row r="4071" spans="1:5" x14ac:dyDescent="0.3">
      <c r="A4071" s="1" t="s">
        <v>5834</v>
      </c>
      <c r="B4071">
        <v>1</v>
      </c>
      <c r="C4071">
        <v>21</v>
      </c>
      <c r="D4071">
        <v>0</v>
      </c>
      <c r="E4071" t="b">
        <v>0</v>
      </c>
    </row>
    <row r="4072" spans="1:5" x14ac:dyDescent="0.3">
      <c r="A4072" s="1" t="s">
        <v>5835</v>
      </c>
      <c r="B4072">
        <v>2</v>
      </c>
      <c r="C4072">
        <v>87.5</v>
      </c>
      <c r="D4072">
        <v>2.5</v>
      </c>
      <c r="E4072" t="b">
        <v>0</v>
      </c>
    </row>
    <row r="4073" spans="1:5" x14ac:dyDescent="0.3">
      <c r="A4073" t="s">
        <v>5836</v>
      </c>
      <c r="B4073">
        <v>1</v>
      </c>
      <c r="C4073">
        <v>54</v>
      </c>
      <c r="D4073">
        <v>5</v>
      </c>
      <c r="E4073" t="b">
        <v>0</v>
      </c>
    </row>
    <row r="4074" spans="1:5" x14ac:dyDescent="0.3">
      <c r="A4074" t="s">
        <v>5837</v>
      </c>
      <c r="B4074">
        <v>1</v>
      </c>
      <c r="C4074">
        <v>29</v>
      </c>
      <c r="D4074">
        <v>0</v>
      </c>
      <c r="E4074" t="b">
        <v>0</v>
      </c>
    </row>
    <row r="4075" spans="1:5" x14ac:dyDescent="0.3">
      <c r="A4075" s="1" t="s">
        <v>5838</v>
      </c>
      <c r="B4075">
        <v>1</v>
      </c>
      <c r="C4075">
        <v>24</v>
      </c>
      <c r="D4075">
        <v>0</v>
      </c>
      <c r="E4075" t="b">
        <v>0</v>
      </c>
    </row>
    <row r="4076" spans="1:5" x14ac:dyDescent="0.3">
      <c r="A4076" s="1" t="s">
        <v>5839</v>
      </c>
      <c r="B4076">
        <v>9</v>
      </c>
      <c r="C4076">
        <v>136.44444444444446</v>
      </c>
      <c r="D4076">
        <v>0.33333333333333331</v>
      </c>
      <c r="E4076" t="b">
        <v>0</v>
      </c>
    </row>
    <row r="4077" spans="1:5" x14ac:dyDescent="0.3">
      <c r="A4077" t="s">
        <v>5840</v>
      </c>
      <c r="B4077">
        <v>1</v>
      </c>
      <c r="C4077">
        <v>21</v>
      </c>
      <c r="D4077">
        <v>0</v>
      </c>
      <c r="E4077" t="b">
        <v>0</v>
      </c>
    </row>
    <row r="4078" spans="1:5" x14ac:dyDescent="0.3">
      <c r="A4078" s="1" t="s">
        <v>5841</v>
      </c>
      <c r="B4078">
        <v>1</v>
      </c>
      <c r="C4078">
        <v>309</v>
      </c>
      <c r="D4078">
        <v>2</v>
      </c>
      <c r="E4078" t="b">
        <v>0</v>
      </c>
    </row>
    <row r="4079" spans="1:5" x14ac:dyDescent="0.3">
      <c r="A4079" t="s">
        <v>5842</v>
      </c>
      <c r="B4079">
        <v>1</v>
      </c>
      <c r="C4079">
        <v>17</v>
      </c>
      <c r="D4079">
        <v>0</v>
      </c>
      <c r="E4079" t="b">
        <v>0</v>
      </c>
    </row>
    <row r="4080" spans="1:5" x14ac:dyDescent="0.3">
      <c r="A4080" t="s">
        <v>5843</v>
      </c>
      <c r="B4080">
        <v>1</v>
      </c>
      <c r="C4080">
        <v>87</v>
      </c>
      <c r="D4080">
        <v>4</v>
      </c>
      <c r="E4080" t="b">
        <v>0</v>
      </c>
    </row>
    <row r="4081" spans="1:5" x14ac:dyDescent="0.3">
      <c r="A4081" s="1" t="s">
        <v>5844</v>
      </c>
      <c r="B4081">
        <v>1</v>
      </c>
      <c r="C4081">
        <v>40</v>
      </c>
      <c r="D4081">
        <v>0</v>
      </c>
      <c r="E4081" t="b">
        <v>0</v>
      </c>
    </row>
    <row r="4082" spans="1:5" x14ac:dyDescent="0.3">
      <c r="A4082" s="1" t="s">
        <v>5845</v>
      </c>
      <c r="B4082">
        <v>1</v>
      </c>
      <c r="C4082">
        <v>44</v>
      </c>
      <c r="D4082">
        <v>0</v>
      </c>
      <c r="E4082" t="b">
        <v>0</v>
      </c>
    </row>
    <row r="4083" spans="1:5" x14ac:dyDescent="0.3">
      <c r="A4083" t="s">
        <v>5846</v>
      </c>
      <c r="B4083">
        <v>1</v>
      </c>
      <c r="C4083">
        <v>74</v>
      </c>
      <c r="D4083">
        <v>0</v>
      </c>
      <c r="E4083" t="b">
        <v>0</v>
      </c>
    </row>
    <row r="4084" spans="1:5" x14ac:dyDescent="0.3">
      <c r="A4084" t="s">
        <v>400</v>
      </c>
      <c r="B4084">
        <v>2</v>
      </c>
      <c r="C4084">
        <v>267</v>
      </c>
      <c r="D4084">
        <v>2.5</v>
      </c>
      <c r="E4084" t="b">
        <v>0</v>
      </c>
    </row>
    <row r="4085" spans="1:5" x14ac:dyDescent="0.3">
      <c r="A4085" t="s">
        <v>5847</v>
      </c>
      <c r="B4085">
        <v>1</v>
      </c>
      <c r="C4085">
        <v>101</v>
      </c>
      <c r="D4085">
        <v>1</v>
      </c>
      <c r="E4085" t="b">
        <v>0</v>
      </c>
    </row>
    <row r="4086" spans="1:5" x14ac:dyDescent="0.3">
      <c r="A4086" t="s">
        <v>401</v>
      </c>
      <c r="B4086">
        <v>2</v>
      </c>
      <c r="C4086">
        <v>82.5</v>
      </c>
      <c r="D4086">
        <v>2</v>
      </c>
      <c r="E4086" t="b">
        <v>0</v>
      </c>
    </row>
    <row r="4087" spans="1:5" x14ac:dyDescent="0.3">
      <c r="A4087" t="s">
        <v>5848</v>
      </c>
      <c r="B4087">
        <v>1</v>
      </c>
      <c r="C4087">
        <v>42</v>
      </c>
      <c r="D4087">
        <v>0</v>
      </c>
      <c r="E4087" t="b">
        <v>0</v>
      </c>
    </row>
    <row r="4088" spans="1:5" x14ac:dyDescent="0.3">
      <c r="A4088" t="s">
        <v>5849</v>
      </c>
      <c r="B4088">
        <v>1</v>
      </c>
      <c r="C4088">
        <v>25</v>
      </c>
      <c r="D4088">
        <v>0</v>
      </c>
      <c r="E4088" t="b">
        <v>0</v>
      </c>
    </row>
    <row r="4089" spans="1:5" x14ac:dyDescent="0.3">
      <c r="A4089" t="s">
        <v>402</v>
      </c>
      <c r="B4089">
        <v>1</v>
      </c>
      <c r="C4089">
        <v>25</v>
      </c>
      <c r="D4089">
        <v>0</v>
      </c>
      <c r="E4089" t="b">
        <v>0</v>
      </c>
    </row>
    <row r="4090" spans="1:5" x14ac:dyDescent="0.3">
      <c r="A4090" t="s">
        <v>5850</v>
      </c>
      <c r="B4090">
        <v>1</v>
      </c>
      <c r="C4090">
        <v>70</v>
      </c>
      <c r="D4090">
        <v>1</v>
      </c>
      <c r="E4090" t="b">
        <v>0</v>
      </c>
    </row>
    <row r="4091" spans="1:5" x14ac:dyDescent="0.3">
      <c r="A4091" s="1" t="s">
        <v>5851</v>
      </c>
      <c r="B4091">
        <v>2</v>
      </c>
      <c r="C4091">
        <v>63.5</v>
      </c>
      <c r="D4091">
        <v>0.5</v>
      </c>
      <c r="E4091" t="b">
        <v>0</v>
      </c>
    </row>
    <row r="4092" spans="1:5" x14ac:dyDescent="0.3">
      <c r="A4092" s="1" t="s">
        <v>5852</v>
      </c>
      <c r="B4092">
        <v>2</v>
      </c>
      <c r="C4092">
        <v>231.5</v>
      </c>
      <c r="D4092">
        <v>0</v>
      </c>
      <c r="E4092" t="b">
        <v>0</v>
      </c>
    </row>
    <row r="4093" spans="1:5" x14ac:dyDescent="0.3">
      <c r="A4093" s="1" t="s">
        <v>5853</v>
      </c>
      <c r="B4093">
        <v>1</v>
      </c>
      <c r="C4093">
        <v>88</v>
      </c>
      <c r="D4093">
        <v>1</v>
      </c>
      <c r="E4093" t="b">
        <v>0</v>
      </c>
    </row>
    <row r="4094" spans="1:5" x14ac:dyDescent="0.3">
      <c r="A4094" t="s">
        <v>5854</v>
      </c>
      <c r="B4094">
        <v>1</v>
      </c>
      <c r="C4094">
        <v>29</v>
      </c>
      <c r="D4094">
        <v>0</v>
      </c>
      <c r="E4094" t="b">
        <v>0</v>
      </c>
    </row>
    <row r="4095" spans="1:5" x14ac:dyDescent="0.3">
      <c r="A4095" t="s">
        <v>5855</v>
      </c>
      <c r="B4095">
        <v>1</v>
      </c>
      <c r="C4095">
        <v>58</v>
      </c>
      <c r="D4095">
        <v>0</v>
      </c>
      <c r="E4095" t="b">
        <v>0</v>
      </c>
    </row>
    <row r="4096" spans="1:5" x14ac:dyDescent="0.3">
      <c r="A4096" s="1" t="s">
        <v>5856</v>
      </c>
      <c r="B4096">
        <v>1</v>
      </c>
      <c r="C4096">
        <v>23</v>
      </c>
      <c r="D4096">
        <v>0</v>
      </c>
      <c r="E4096" t="b">
        <v>0</v>
      </c>
    </row>
    <row r="4097" spans="1:5" x14ac:dyDescent="0.3">
      <c r="A4097" s="1" t="s">
        <v>5857</v>
      </c>
      <c r="B4097">
        <v>1</v>
      </c>
      <c r="C4097">
        <v>23</v>
      </c>
      <c r="D4097">
        <v>0</v>
      </c>
      <c r="E4097" t="b">
        <v>0</v>
      </c>
    </row>
    <row r="4098" spans="1:5" x14ac:dyDescent="0.3">
      <c r="A4098" s="1" t="s">
        <v>5858</v>
      </c>
      <c r="B4098">
        <v>1</v>
      </c>
      <c r="C4098">
        <v>227</v>
      </c>
      <c r="D4098">
        <v>4</v>
      </c>
      <c r="E4098" t="b">
        <v>0</v>
      </c>
    </row>
    <row r="4099" spans="1:5" x14ac:dyDescent="0.3">
      <c r="A4099" s="1" t="s">
        <v>5859</v>
      </c>
      <c r="B4099">
        <v>1</v>
      </c>
      <c r="C4099">
        <v>285</v>
      </c>
      <c r="D4099">
        <v>0</v>
      </c>
      <c r="E4099" t="b">
        <v>0</v>
      </c>
    </row>
    <row r="4100" spans="1:5" x14ac:dyDescent="0.3">
      <c r="A4100" s="1" t="s">
        <v>5860</v>
      </c>
      <c r="B4100">
        <v>1</v>
      </c>
      <c r="C4100">
        <v>29</v>
      </c>
      <c r="D4100">
        <v>0</v>
      </c>
      <c r="E4100" t="b">
        <v>0</v>
      </c>
    </row>
    <row r="4101" spans="1:5" x14ac:dyDescent="0.3">
      <c r="A4101" s="1" t="s">
        <v>5861</v>
      </c>
      <c r="B4101">
        <v>1</v>
      </c>
      <c r="C4101">
        <v>326</v>
      </c>
      <c r="D4101">
        <v>0</v>
      </c>
      <c r="E4101" t="b">
        <v>0</v>
      </c>
    </row>
    <row r="4102" spans="1:5" x14ac:dyDescent="0.3">
      <c r="A4102" t="s">
        <v>5862</v>
      </c>
      <c r="B4102">
        <v>1</v>
      </c>
      <c r="C4102">
        <v>44</v>
      </c>
      <c r="D4102">
        <v>1</v>
      </c>
      <c r="E4102" t="b">
        <v>0</v>
      </c>
    </row>
    <row r="4103" spans="1:5" x14ac:dyDescent="0.3">
      <c r="A4103" t="s">
        <v>5863</v>
      </c>
      <c r="B4103">
        <v>1</v>
      </c>
      <c r="C4103">
        <v>26</v>
      </c>
      <c r="D4103">
        <v>0</v>
      </c>
      <c r="E4103" t="b">
        <v>0</v>
      </c>
    </row>
    <row r="4104" spans="1:5" x14ac:dyDescent="0.3">
      <c r="A4104" t="s">
        <v>5864</v>
      </c>
      <c r="B4104">
        <v>4</v>
      </c>
      <c r="C4104">
        <v>119.75</v>
      </c>
      <c r="D4104">
        <v>2.5</v>
      </c>
      <c r="E4104" t="b">
        <v>0</v>
      </c>
    </row>
    <row r="4105" spans="1:5" x14ac:dyDescent="0.3">
      <c r="A4105" t="s">
        <v>5865</v>
      </c>
      <c r="B4105">
        <v>1</v>
      </c>
      <c r="C4105">
        <v>28</v>
      </c>
      <c r="D4105">
        <v>0</v>
      </c>
      <c r="E4105" t="b">
        <v>0</v>
      </c>
    </row>
    <row r="4106" spans="1:5" x14ac:dyDescent="0.3">
      <c r="A4106" s="1" t="s">
        <v>5866</v>
      </c>
      <c r="B4106">
        <v>43</v>
      </c>
      <c r="C4106">
        <v>100.30232558139535</v>
      </c>
      <c r="D4106">
        <v>1.3953488372093024</v>
      </c>
      <c r="E4106" t="b">
        <v>0</v>
      </c>
    </row>
    <row r="4107" spans="1:5" x14ac:dyDescent="0.3">
      <c r="A4107" t="s">
        <v>5867</v>
      </c>
      <c r="B4107">
        <v>1</v>
      </c>
      <c r="C4107">
        <v>26</v>
      </c>
      <c r="D4107">
        <v>1</v>
      </c>
      <c r="E4107" t="b">
        <v>0</v>
      </c>
    </row>
    <row r="4108" spans="1:5" x14ac:dyDescent="0.3">
      <c r="A4108" s="1" t="s">
        <v>403</v>
      </c>
      <c r="B4108">
        <v>2</v>
      </c>
      <c r="C4108">
        <v>220.5</v>
      </c>
      <c r="D4108">
        <v>3.5</v>
      </c>
      <c r="E4108" t="b">
        <v>0</v>
      </c>
    </row>
    <row r="4109" spans="1:5" x14ac:dyDescent="0.3">
      <c r="A4109" t="s">
        <v>5868</v>
      </c>
      <c r="B4109">
        <v>1</v>
      </c>
      <c r="C4109">
        <v>33</v>
      </c>
      <c r="D4109">
        <v>5</v>
      </c>
      <c r="E4109" t="b">
        <v>0</v>
      </c>
    </row>
    <row r="4110" spans="1:5" x14ac:dyDescent="0.3">
      <c r="A4110" s="1" t="s">
        <v>5869</v>
      </c>
      <c r="B4110">
        <v>1</v>
      </c>
      <c r="C4110">
        <v>74</v>
      </c>
      <c r="D4110">
        <v>4</v>
      </c>
      <c r="E4110" t="b">
        <v>0</v>
      </c>
    </row>
    <row r="4111" spans="1:5" x14ac:dyDescent="0.3">
      <c r="A4111" s="1" t="s">
        <v>5870</v>
      </c>
      <c r="B4111">
        <v>1</v>
      </c>
      <c r="C4111">
        <v>48</v>
      </c>
      <c r="D4111">
        <v>0</v>
      </c>
      <c r="E4111" t="b">
        <v>0</v>
      </c>
    </row>
    <row r="4112" spans="1:5" x14ac:dyDescent="0.3">
      <c r="A4112" s="1" t="s">
        <v>5871</v>
      </c>
      <c r="B4112">
        <v>1</v>
      </c>
      <c r="C4112">
        <v>23</v>
      </c>
      <c r="D4112">
        <v>1</v>
      </c>
      <c r="E4112" t="b">
        <v>0</v>
      </c>
    </row>
    <row r="4113" spans="1:5" x14ac:dyDescent="0.3">
      <c r="A4113" s="1" t="s">
        <v>5872</v>
      </c>
      <c r="B4113">
        <v>5</v>
      </c>
      <c r="C4113">
        <v>336.8</v>
      </c>
      <c r="D4113">
        <v>1.6</v>
      </c>
      <c r="E4113" t="b">
        <v>0</v>
      </c>
    </row>
    <row r="4114" spans="1:5" x14ac:dyDescent="0.3">
      <c r="A4114" t="s">
        <v>5873</v>
      </c>
      <c r="B4114">
        <v>1</v>
      </c>
      <c r="C4114">
        <v>75</v>
      </c>
      <c r="D4114">
        <v>0</v>
      </c>
      <c r="E4114" t="b">
        <v>0</v>
      </c>
    </row>
    <row r="4115" spans="1:5" x14ac:dyDescent="0.3">
      <c r="A4115" s="1" t="s">
        <v>5874</v>
      </c>
      <c r="B4115">
        <v>1</v>
      </c>
      <c r="C4115">
        <v>26</v>
      </c>
      <c r="D4115">
        <v>0</v>
      </c>
      <c r="E4115" t="b">
        <v>0</v>
      </c>
    </row>
    <row r="4116" spans="1:5" x14ac:dyDescent="0.3">
      <c r="A4116" t="s">
        <v>5875</v>
      </c>
      <c r="B4116">
        <v>3</v>
      </c>
      <c r="C4116">
        <v>443</v>
      </c>
      <c r="D4116">
        <v>0</v>
      </c>
      <c r="E4116" t="b">
        <v>0</v>
      </c>
    </row>
    <row r="4117" spans="1:5" x14ac:dyDescent="0.3">
      <c r="A4117" t="s">
        <v>5876</v>
      </c>
      <c r="B4117">
        <v>1</v>
      </c>
      <c r="C4117">
        <v>12</v>
      </c>
      <c r="D4117">
        <v>0</v>
      </c>
      <c r="E4117" t="b">
        <v>0</v>
      </c>
    </row>
    <row r="4118" spans="1:5" x14ac:dyDescent="0.3">
      <c r="A4118" t="s">
        <v>5877</v>
      </c>
      <c r="B4118">
        <v>1</v>
      </c>
      <c r="C4118">
        <v>63</v>
      </c>
      <c r="D4118">
        <v>2</v>
      </c>
      <c r="E4118" t="b">
        <v>0</v>
      </c>
    </row>
    <row r="4119" spans="1:5" x14ac:dyDescent="0.3">
      <c r="A4119" t="s">
        <v>5878</v>
      </c>
      <c r="B4119">
        <v>1</v>
      </c>
      <c r="C4119">
        <v>21</v>
      </c>
      <c r="D4119">
        <v>0</v>
      </c>
      <c r="E4119" t="b">
        <v>0</v>
      </c>
    </row>
    <row r="4120" spans="1:5" x14ac:dyDescent="0.3">
      <c r="A4120" t="s">
        <v>5879</v>
      </c>
      <c r="B4120">
        <v>1</v>
      </c>
      <c r="C4120">
        <v>46</v>
      </c>
      <c r="D4120">
        <v>2</v>
      </c>
      <c r="E4120" t="b">
        <v>0</v>
      </c>
    </row>
    <row r="4121" spans="1:5" x14ac:dyDescent="0.3">
      <c r="A4121" t="s">
        <v>5880</v>
      </c>
      <c r="B4121">
        <v>1</v>
      </c>
      <c r="C4121">
        <v>286</v>
      </c>
      <c r="D4121">
        <v>4</v>
      </c>
      <c r="E4121" t="b">
        <v>0</v>
      </c>
    </row>
    <row r="4122" spans="1:5" x14ac:dyDescent="0.3">
      <c r="A4122" t="s">
        <v>5881</v>
      </c>
      <c r="B4122">
        <v>1</v>
      </c>
      <c r="C4122">
        <v>53</v>
      </c>
      <c r="D4122">
        <v>3</v>
      </c>
      <c r="E4122" t="b">
        <v>0</v>
      </c>
    </row>
    <row r="4123" spans="1:5" x14ac:dyDescent="0.3">
      <c r="A4123" t="s">
        <v>5882</v>
      </c>
      <c r="B4123">
        <v>4</v>
      </c>
      <c r="C4123">
        <v>234.5</v>
      </c>
      <c r="D4123">
        <v>3.25</v>
      </c>
      <c r="E4123" t="b">
        <v>0</v>
      </c>
    </row>
    <row r="4124" spans="1:5" x14ac:dyDescent="0.3">
      <c r="A4124" t="s">
        <v>5883</v>
      </c>
      <c r="B4124">
        <v>1</v>
      </c>
      <c r="C4124">
        <v>444</v>
      </c>
      <c r="D4124">
        <v>0</v>
      </c>
      <c r="E4124" t="b">
        <v>0</v>
      </c>
    </row>
    <row r="4125" spans="1:5" x14ac:dyDescent="0.3">
      <c r="A4125" t="s">
        <v>5884</v>
      </c>
      <c r="B4125">
        <v>1</v>
      </c>
      <c r="C4125">
        <v>39</v>
      </c>
      <c r="D4125">
        <v>3</v>
      </c>
      <c r="E4125" t="b">
        <v>0</v>
      </c>
    </row>
    <row r="4126" spans="1:5" x14ac:dyDescent="0.3">
      <c r="A4126" s="1" t="s">
        <v>5885</v>
      </c>
      <c r="B4126">
        <v>5</v>
      </c>
      <c r="C4126">
        <v>137.19999999999999</v>
      </c>
      <c r="D4126">
        <v>0.6</v>
      </c>
      <c r="E4126" t="b">
        <v>0</v>
      </c>
    </row>
    <row r="4127" spans="1:5" x14ac:dyDescent="0.3">
      <c r="A4127" t="s">
        <v>5886</v>
      </c>
      <c r="B4127">
        <v>1</v>
      </c>
      <c r="C4127">
        <v>40</v>
      </c>
      <c r="D4127">
        <v>0</v>
      </c>
      <c r="E4127" t="b">
        <v>0</v>
      </c>
    </row>
    <row r="4128" spans="1:5" x14ac:dyDescent="0.3">
      <c r="A4128" t="s">
        <v>5887</v>
      </c>
      <c r="B4128">
        <v>2</v>
      </c>
      <c r="C4128">
        <v>129</v>
      </c>
      <c r="D4128">
        <v>0.5</v>
      </c>
      <c r="E4128" t="b">
        <v>0</v>
      </c>
    </row>
    <row r="4129" spans="1:5" x14ac:dyDescent="0.3">
      <c r="A4129" s="1" t="s">
        <v>5888</v>
      </c>
      <c r="B4129">
        <v>2</v>
      </c>
      <c r="C4129">
        <v>500.5</v>
      </c>
      <c r="D4129">
        <v>2.5</v>
      </c>
      <c r="E4129" t="b">
        <v>0</v>
      </c>
    </row>
    <row r="4130" spans="1:5" x14ac:dyDescent="0.3">
      <c r="A4130" s="1" t="s">
        <v>5889</v>
      </c>
      <c r="B4130">
        <v>1</v>
      </c>
      <c r="C4130">
        <v>36</v>
      </c>
      <c r="D4130">
        <v>3</v>
      </c>
      <c r="E4130" t="b">
        <v>0</v>
      </c>
    </row>
    <row r="4131" spans="1:5" x14ac:dyDescent="0.3">
      <c r="A4131" s="1" t="s">
        <v>5890</v>
      </c>
      <c r="B4131">
        <v>1</v>
      </c>
      <c r="C4131">
        <v>63</v>
      </c>
      <c r="D4131">
        <v>0</v>
      </c>
      <c r="E4131" t="b">
        <v>0</v>
      </c>
    </row>
    <row r="4132" spans="1:5" x14ac:dyDescent="0.3">
      <c r="A4132" t="s">
        <v>5891</v>
      </c>
      <c r="B4132">
        <v>1</v>
      </c>
      <c r="C4132">
        <v>201</v>
      </c>
      <c r="D4132">
        <v>2</v>
      </c>
      <c r="E4132" t="b">
        <v>0</v>
      </c>
    </row>
    <row r="4133" spans="1:5" x14ac:dyDescent="0.3">
      <c r="A4133" s="1" t="s">
        <v>5892</v>
      </c>
      <c r="B4133">
        <v>1</v>
      </c>
      <c r="C4133">
        <v>49</v>
      </c>
      <c r="D4133">
        <v>0</v>
      </c>
      <c r="E4133" t="b">
        <v>0</v>
      </c>
    </row>
    <row r="4134" spans="1:5" x14ac:dyDescent="0.3">
      <c r="A4134" t="s">
        <v>5893</v>
      </c>
      <c r="B4134">
        <v>2</v>
      </c>
      <c r="C4134">
        <v>262.5</v>
      </c>
      <c r="D4134">
        <v>2.5</v>
      </c>
      <c r="E4134" t="b">
        <v>0</v>
      </c>
    </row>
    <row r="4135" spans="1:5" x14ac:dyDescent="0.3">
      <c r="A4135" t="s">
        <v>5894</v>
      </c>
      <c r="B4135">
        <v>1</v>
      </c>
      <c r="C4135">
        <v>129</v>
      </c>
      <c r="D4135">
        <v>1</v>
      </c>
      <c r="E4135" t="b">
        <v>0</v>
      </c>
    </row>
    <row r="4136" spans="1:5" x14ac:dyDescent="0.3">
      <c r="A4136" s="1" t="s">
        <v>404</v>
      </c>
      <c r="B4136">
        <v>1</v>
      </c>
      <c r="C4136">
        <v>157</v>
      </c>
      <c r="D4136">
        <v>1</v>
      </c>
      <c r="E4136" t="b">
        <v>0</v>
      </c>
    </row>
    <row r="4137" spans="1:5" x14ac:dyDescent="0.3">
      <c r="A4137" s="1" t="s">
        <v>5895</v>
      </c>
      <c r="B4137">
        <v>1</v>
      </c>
      <c r="C4137">
        <v>18</v>
      </c>
      <c r="D4137">
        <v>0</v>
      </c>
      <c r="E4137" t="b">
        <v>0</v>
      </c>
    </row>
    <row r="4138" spans="1:5" x14ac:dyDescent="0.3">
      <c r="A4138" t="s">
        <v>5896</v>
      </c>
      <c r="B4138">
        <v>1</v>
      </c>
      <c r="C4138">
        <v>24</v>
      </c>
      <c r="D4138">
        <v>0</v>
      </c>
      <c r="E4138" t="b">
        <v>0</v>
      </c>
    </row>
    <row r="4139" spans="1:5" x14ac:dyDescent="0.3">
      <c r="A4139" s="1" t="s">
        <v>5897</v>
      </c>
      <c r="B4139">
        <v>3</v>
      </c>
      <c r="C4139">
        <v>318</v>
      </c>
      <c r="D4139">
        <v>0.66666666666666663</v>
      </c>
      <c r="E4139" t="b">
        <v>0</v>
      </c>
    </row>
    <row r="4140" spans="1:5" x14ac:dyDescent="0.3">
      <c r="A4140" t="s">
        <v>5898</v>
      </c>
      <c r="B4140">
        <v>1</v>
      </c>
      <c r="C4140">
        <v>41</v>
      </c>
      <c r="D4140">
        <v>0</v>
      </c>
      <c r="E4140" t="b">
        <v>0</v>
      </c>
    </row>
    <row r="4141" spans="1:5" x14ac:dyDescent="0.3">
      <c r="A4141" t="s">
        <v>5899</v>
      </c>
      <c r="B4141">
        <v>1</v>
      </c>
      <c r="C4141">
        <v>404</v>
      </c>
      <c r="D4141">
        <v>0</v>
      </c>
      <c r="E4141" t="b">
        <v>0</v>
      </c>
    </row>
    <row r="4142" spans="1:5" x14ac:dyDescent="0.3">
      <c r="A4142" t="s">
        <v>5900</v>
      </c>
      <c r="B4142">
        <v>1</v>
      </c>
      <c r="C4142">
        <v>68</v>
      </c>
      <c r="D4142">
        <v>1</v>
      </c>
      <c r="E4142" t="b">
        <v>0</v>
      </c>
    </row>
    <row r="4143" spans="1:5" x14ac:dyDescent="0.3">
      <c r="A4143" t="s">
        <v>5901</v>
      </c>
      <c r="B4143">
        <v>1</v>
      </c>
      <c r="C4143">
        <v>588</v>
      </c>
      <c r="D4143">
        <v>3</v>
      </c>
      <c r="E4143" t="b">
        <v>1</v>
      </c>
    </row>
    <row r="4144" spans="1:5" x14ac:dyDescent="0.3">
      <c r="A4144" t="s">
        <v>5902</v>
      </c>
      <c r="B4144">
        <v>2</v>
      </c>
      <c r="C4144">
        <v>135</v>
      </c>
      <c r="D4144">
        <v>0</v>
      </c>
      <c r="E4144" t="b">
        <v>0</v>
      </c>
    </row>
    <row r="4145" spans="1:5" x14ac:dyDescent="0.3">
      <c r="A4145" t="s">
        <v>405</v>
      </c>
      <c r="B4145">
        <v>6</v>
      </c>
      <c r="C4145">
        <v>40.166666666666664</v>
      </c>
      <c r="D4145">
        <v>0</v>
      </c>
      <c r="E4145" t="b">
        <v>1</v>
      </c>
    </row>
    <row r="4146" spans="1:5" x14ac:dyDescent="0.3">
      <c r="A4146" t="s">
        <v>406</v>
      </c>
      <c r="B4146">
        <v>2</v>
      </c>
      <c r="C4146">
        <v>151</v>
      </c>
      <c r="D4146">
        <v>1.5</v>
      </c>
      <c r="E4146" t="b">
        <v>0</v>
      </c>
    </row>
    <row r="4147" spans="1:5" x14ac:dyDescent="0.3">
      <c r="A4147" t="s">
        <v>407</v>
      </c>
      <c r="B4147">
        <v>1</v>
      </c>
      <c r="C4147">
        <v>99</v>
      </c>
      <c r="D4147">
        <v>4</v>
      </c>
      <c r="E4147" t="b">
        <v>0</v>
      </c>
    </row>
    <row r="4148" spans="1:5" x14ac:dyDescent="0.3">
      <c r="A4148" t="s">
        <v>408</v>
      </c>
      <c r="B4148">
        <v>1</v>
      </c>
      <c r="C4148">
        <v>422</v>
      </c>
      <c r="D4148">
        <v>0</v>
      </c>
      <c r="E4148" t="b">
        <v>0</v>
      </c>
    </row>
    <row r="4149" spans="1:5" x14ac:dyDescent="0.3">
      <c r="A4149" t="s">
        <v>5903</v>
      </c>
      <c r="B4149">
        <v>1</v>
      </c>
      <c r="C4149">
        <v>80</v>
      </c>
      <c r="D4149">
        <v>5</v>
      </c>
      <c r="E4149" t="b">
        <v>0</v>
      </c>
    </row>
    <row r="4150" spans="1:5" x14ac:dyDescent="0.3">
      <c r="A4150" t="s">
        <v>5904</v>
      </c>
      <c r="B4150">
        <v>1</v>
      </c>
      <c r="C4150">
        <v>26</v>
      </c>
      <c r="D4150">
        <v>3</v>
      </c>
      <c r="E4150" t="b">
        <v>0</v>
      </c>
    </row>
    <row r="4151" spans="1:5" x14ac:dyDescent="0.3">
      <c r="A4151" t="s">
        <v>5905</v>
      </c>
      <c r="B4151">
        <v>1</v>
      </c>
      <c r="C4151">
        <v>34</v>
      </c>
      <c r="D4151">
        <v>0</v>
      </c>
      <c r="E4151" t="b">
        <v>0</v>
      </c>
    </row>
    <row r="4152" spans="1:5" x14ac:dyDescent="0.3">
      <c r="A4152" t="s">
        <v>5906</v>
      </c>
      <c r="B4152">
        <v>2</v>
      </c>
      <c r="C4152">
        <v>60</v>
      </c>
      <c r="D4152">
        <v>2.5</v>
      </c>
      <c r="E4152" t="b">
        <v>0</v>
      </c>
    </row>
    <row r="4153" spans="1:5" x14ac:dyDescent="0.3">
      <c r="A4153" t="s">
        <v>5907</v>
      </c>
      <c r="B4153">
        <v>2</v>
      </c>
      <c r="C4153">
        <v>82.5</v>
      </c>
      <c r="D4153">
        <v>1</v>
      </c>
      <c r="E4153" t="b">
        <v>0</v>
      </c>
    </row>
    <row r="4154" spans="1:5" x14ac:dyDescent="0.3">
      <c r="A4154" t="s">
        <v>5908</v>
      </c>
      <c r="B4154">
        <v>1</v>
      </c>
      <c r="C4154">
        <v>167</v>
      </c>
      <c r="D4154">
        <v>5</v>
      </c>
      <c r="E4154" t="b">
        <v>0</v>
      </c>
    </row>
    <row r="4155" spans="1:5" x14ac:dyDescent="0.3">
      <c r="A4155" t="s">
        <v>5909</v>
      </c>
      <c r="B4155">
        <v>1</v>
      </c>
      <c r="C4155">
        <v>94</v>
      </c>
      <c r="D4155">
        <v>0</v>
      </c>
      <c r="E4155" t="b">
        <v>0</v>
      </c>
    </row>
    <row r="4156" spans="1:5" x14ac:dyDescent="0.3">
      <c r="A4156" t="s">
        <v>5910</v>
      </c>
      <c r="B4156">
        <v>1</v>
      </c>
      <c r="C4156">
        <v>24</v>
      </c>
      <c r="D4156">
        <v>0</v>
      </c>
      <c r="E4156" t="b">
        <v>0</v>
      </c>
    </row>
    <row r="4157" spans="1:5" x14ac:dyDescent="0.3">
      <c r="A4157" t="s">
        <v>5911</v>
      </c>
      <c r="B4157">
        <v>2</v>
      </c>
      <c r="C4157">
        <v>140</v>
      </c>
      <c r="D4157">
        <v>5</v>
      </c>
      <c r="E4157" t="b">
        <v>0</v>
      </c>
    </row>
    <row r="4158" spans="1:5" x14ac:dyDescent="0.3">
      <c r="A4158" t="s">
        <v>5912</v>
      </c>
      <c r="B4158">
        <v>2</v>
      </c>
      <c r="C4158">
        <v>92</v>
      </c>
      <c r="D4158">
        <v>0</v>
      </c>
      <c r="E4158" t="b">
        <v>0</v>
      </c>
    </row>
    <row r="4159" spans="1:5" x14ac:dyDescent="0.3">
      <c r="A4159" t="s">
        <v>5913</v>
      </c>
      <c r="B4159">
        <v>1</v>
      </c>
      <c r="C4159">
        <v>234</v>
      </c>
      <c r="D4159">
        <v>2</v>
      </c>
      <c r="E4159" t="b">
        <v>0</v>
      </c>
    </row>
    <row r="4160" spans="1:5" x14ac:dyDescent="0.3">
      <c r="A4160" t="s">
        <v>5914</v>
      </c>
      <c r="B4160">
        <v>1</v>
      </c>
      <c r="C4160">
        <v>109</v>
      </c>
      <c r="D4160">
        <v>0</v>
      </c>
      <c r="E4160" t="b">
        <v>0</v>
      </c>
    </row>
    <row r="4161" spans="1:5" x14ac:dyDescent="0.3">
      <c r="A4161" t="s">
        <v>5915</v>
      </c>
      <c r="B4161">
        <v>1</v>
      </c>
      <c r="C4161">
        <v>298</v>
      </c>
      <c r="D4161">
        <v>3</v>
      </c>
      <c r="E4161" t="b">
        <v>0</v>
      </c>
    </row>
    <row r="4162" spans="1:5" x14ac:dyDescent="0.3">
      <c r="A4162" t="s">
        <v>5916</v>
      </c>
      <c r="B4162">
        <v>3</v>
      </c>
      <c r="C4162">
        <v>185.33333333333334</v>
      </c>
      <c r="D4162">
        <v>1.6666666666666667</v>
      </c>
      <c r="E4162" t="b">
        <v>0</v>
      </c>
    </row>
    <row r="4163" spans="1:5" x14ac:dyDescent="0.3">
      <c r="A4163" t="s">
        <v>5917</v>
      </c>
      <c r="B4163">
        <v>1</v>
      </c>
      <c r="C4163">
        <v>156</v>
      </c>
      <c r="D4163">
        <v>0</v>
      </c>
      <c r="E4163" t="b">
        <v>0</v>
      </c>
    </row>
    <row r="4164" spans="1:5" x14ac:dyDescent="0.3">
      <c r="A4164" t="s">
        <v>5918</v>
      </c>
      <c r="B4164">
        <v>2</v>
      </c>
      <c r="C4164">
        <v>53</v>
      </c>
      <c r="D4164">
        <v>2.5</v>
      </c>
      <c r="E4164" t="b">
        <v>0</v>
      </c>
    </row>
    <row r="4165" spans="1:5" x14ac:dyDescent="0.3">
      <c r="A4165" t="s">
        <v>5919</v>
      </c>
      <c r="B4165">
        <v>1</v>
      </c>
      <c r="C4165">
        <v>23</v>
      </c>
      <c r="D4165">
        <v>4</v>
      </c>
      <c r="E4165" t="b">
        <v>0</v>
      </c>
    </row>
    <row r="4166" spans="1:5" x14ac:dyDescent="0.3">
      <c r="A4166" t="s">
        <v>1571</v>
      </c>
      <c r="B4166">
        <v>1</v>
      </c>
      <c r="C4166">
        <v>97</v>
      </c>
      <c r="D4166">
        <v>0</v>
      </c>
      <c r="E4166" t="b">
        <v>0</v>
      </c>
    </row>
    <row r="4167" spans="1:5" x14ac:dyDescent="0.3">
      <c r="A4167" t="s">
        <v>5920</v>
      </c>
      <c r="B4167">
        <v>1</v>
      </c>
      <c r="C4167">
        <v>23</v>
      </c>
      <c r="D4167">
        <v>0</v>
      </c>
      <c r="E4167" t="b">
        <v>0</v>
      </c>
    </row>
    <row r="4168" spans="1:5" x14ac:dyDescent="0.3">
      <c r="A4168" t="s">
        <v>5921</v>
      </c>
      <c r="B4168">
        <v>1</v>
      </c>
      <c r="C4168">
        <v>349</v>
      </c>
      <c r="D4168">
        <v>0</v>
      </c>
      <c r="E4168" t="b">
        <v>0</v>
      </c>
    </row>
    <row r="4169" spans="1:5" x14ac:dyDescent="0.3">
      <c r="A4169" t="s">
        <v>5922</v>
      </c>
      <c r="B4169">
        <v>1</v>
      </c>
      <c r="C4169">
        <v>86</v>
      </c>
      <c r="D4169">
        <v>1</v>
      </c>
      <c r="E4169" t="b">
        <v>0</v>
      </c>
    </row>
    <row r="4170" spans="1:5" x14ac:dyDescent="0.3">
      <c r="A4170" t="s">
        <v>5923</v>
      </c>
      <c r="B4170">
        <v>1</v>
      </c>
      <c r="C4170">
        <v>598</v>
      </c>
      <c r="D4170">
        <v>4</v>
      </c>
      <c r="E4170" t="b">
        <v>0</v>
      </c>
    </row>
    <row r="4171" spans="1:5" x14ac:dyDescent="0.3">
      <c r="A4171" t="s">
        <v>5924</v>
      </c>
      <c r="B4171">
        <v>2</v>
      </c>
      <c r="C4171">
        <v>87</v>
      </c>
      <c r="D4171">
        <v>4.5</v>
      </c>
      <c r="E4171" t="b">
        <v>0</v>
      </c>
    </row>
    <row r="4172" spans="1:5" x14ac:dyDescent="0.3">
      <c r="A4172" t="s">
        <v>1392</v>
      </c>
      <c r="B4172">
        <v>1</v>
      </c>
      <c r="C4172">
        <v>110</v>
      </c>
      <c r="D4172">
        <v>1</v>
      </c>
      <c r="E4172" t="b">
        <v>0</v>
      </c>
    </row>
    <row r="4173" spans="1:5" x14ac:dyDescent="0.3">
      <c r="A4173" t="s">
        <v>5925</v>
      </c>
      <c r="B4173">
        <v>1</v>
      </c>
      <c r="C4173">
        <v>22</v>
      </c>
      <c r="D4173">
        <v>0</v>
      </c>
      <c r="E4173" t="b">
        <v>0</v>
      </c>
    </row>
    <row r="4174" spans="1:5" x14ac:dyDescent="0.3">
      <c r="A4174" t="s">
        <v>5926</v>
      </c>
      <c r="B4174">
        <v>1</v>
      </c>
      <c r="C4174">
        <v>153</v>
      </c>
      <c r="D4174">
        <v>3</v>
      </c>
      <c r="E4174" t="b">
        <v>0</v>
      </c>
    </row>
    <row r="4175" spans="1:5" x14ac:dyDescent="0.3">
      <c r="A4175" t="s">
        <v>5927</v>
      </c>
      <c r="B4175">
        <v>1</v>
      </c>
      <c r="C4175">
        <v>92</v>
      </c>
      <c r="D4175">
        <v>3</v>
      </c>
      <c r="E4175" t="b">
        <v>0</v>
      </c>
    </row>
    <row r="4176" spans="1:5" x14ac:dyDescent="0.3">
      <c r="A4176" t="s">
        <v>409</v>
      </c>
      <c r="B4176">
        <v>1</v>
      </c>
      <c r="C4176">
        <v>51</v>
      </c>
      <c r="D4176">
        <v>4</v>
      </c>
      <c r="E4176" t="b">
        <v>0</v>
      </c>
    </row>
    <row r="4177" spans="1:5" x14ac:dyDescent="0.3">
      <c r="A4177" t="s">
        <v>5928</v>
      </c>
      <c r="B4177">
        <v>1</v>
      </c>
      <c r="C4177">
        <v>119</v>
      </c>
      <c r="D4177">
        <v>5</v>
      </c>
      <c r="E4177" t="b">
        <v>0</v>
      </c>
    </row>
    <row r="4178" spans="1:5" x14ac:dyDescent="0.3">
      <c r="A4178" t="s">
        <v>1393</v>
      </c>
      <c r="B4178">
        <v>1</v>
      </c>
      <c r="C4178">
        <v>161</v>
      </c>
      <c r="D4178">
        <v>0</v>
      </c>
      <c r="E4178" t="b">
        <v>0</v>
      </c>
    </row>
    <row r="4179" spans="1:5" x14ac:dyDescent="0.3">
      <c r="A4179" t="s">
        <v>1394</v>
      </c>
      <c r="B4179">
        <v>1</v>
      </c>
      <c r="C4179">
        <v>435</v>
      </c>
      <c r="D4179">
        <v>5</v>
      </c>
      <c r="E4179" t="b">
        <v>0</v>
      </c>
    </row>
    <row r="4180" spans="1:5" x14ac:dyDescent="0.3">
      <c r="A4180" t="s">
        <v>410</v>
      </c>
      <c r="B4180">
        <v>1</v>
      </c>
      <c r="C4180">
        <v>37</v>
      </c>
      <c r="D4180">
        <v>0</v>
      </c>
      <c r="E4180" t="b">
        <v>0</v>
      </c>
    </row>
    <row r="4181" spans="1:5" x14ac:dyDescent="0.3">
      <c r="A4181" t="s">
        <v>5929</v>
      </c>
      <c r="B4181">
        <v>2</v>
      </c>
      <c r="C4181">
        <v>80</v>
      </c>
      <c r="D4181">
        <v>1.5</v>
      </c>
      <c r="E4181" t="b">
        <v>0</v>
      </c>
    </row>
    <row r="4182" spans="1:5" x14ac:dyDescent="0.3">
      <c r="A4182" t="s">
        <v>5930</v>
      </c>
      <c r="B4182">
        <v>1</v>
      </c>
      <c r="C4182">
        <v>40</v>
      </c>
      <c r="D4182">
        <v>0</v>
      </c>
      <c r="E4182" t="b">
        <v>0</v>
      </c>
    </row>
    <row r="4183" spans="1:5" x14ac:dyDescent="0.3">
      <c r="A4183" t="s">
        <v>5931</v>
      </c>
      <c r="B4183">
        <v>1</v>
      </c>
      <c r="C4183">
        <v>43</v>
      </c>
      <c r="D4183">
        <v>3</v>
      </c>
      <c r="E4183" t="b">
        <v>0</v>
      </c>
    </row>
    <row r="4184" spans="1:5" x14ac:dyDescent="0.3">
      <c r="A4184" t="s">
        <v>5932</v>
      </c>
      <c r="B4184">
        <v>1</v>
      </c>
      <c r="C4184">
        <v>114</v>
      </c>
      <c r="D4184">
        <v>5</v>
      </c>
      <c r="E4184" t="b">
        <v>0</v>
      </c>
    </row>
    <row r="4185" spans="1:5" x14ac:dyDescent="0.3">
      <c r="A4185" t="s">
        <v>411</v>
      </c>
      <c r="B4185">
        <v>1</v>
      </c>
      <c r="C4185">
        <v>177</v>
      </c>
      <c r="D4185">
        <v>0</v>
      </c>
      <c r="E4185" t="b">
        <v>0</v>
      </c>
    </row>
    <row r="4186" spans="1:5" x14ac:dyDescent="0.3">
      <c r="A4186" t="s">
        <v>5933</v>
      </c>
      <c r="B4186">
        <v>1</v>
      </c>
      <c r="C4186">
        <v>51</v>
      </c>
      <c r="D4186">
        <v>0</v>
      </c>
      <c r="E4186" t="b">
        <v>0</v>
      </c>
    </row>
    <row r="4187" spans="1:5" x14ac:dyDescent="0.3">
      <c r="A4187" t="s">
        <v>5934</v>
      </c>
      <c r="B4187">
        <v>1</v>
      </c>
      <c r="C4187">
        <v>88</v>
      </c>
      <c r="D4187">
        <v>2</v>
      </c>
      <c r="E4187" t="b">
        <v>0</v>
      </c>
    </row>
    <row r="4188" spans="1:5" x14ac:dyDescent="0.3">
      <c r="A4188" t="s">
        <v>5935</v>
      </c>
      <c r="B4188">
        <v>2</v>
      </c>
      <c r="C4188">
        <v>28.5</v>
      </c>
      <c r="D4188">
        <v>0</v>
      </c>
      <c r="E4188" t="b">
        <v>0</v>
      </c>
    </row>
    <row r="4189" spans="1:5" x14ac:dyDescent="0.3">
      <c r="A4189" t="s">
        <v>1931</v>
      </c>
      <c r="B4189">
        <v>2</v>
      </c>
      <c r="C4189">
        <v>280.5</v>
      </c>
      <c r="D4189">
        <v>0</v>
      </c>
      <c r="E4189" t="b">
        <v>0</v>
      </c>
    </row>
    <row r="4190" spans="1:5" x14ac:dyDescent="0.3">
      <c r="A4190" t="s">
        <v>5936</v>
      </c>
      <c r="B4190">
        <v>1</v>
      </c>
      <c r="C4190">
        <v>23</v>
      </c>
      <c r="D4190">
        <v>1</v>
      </c>
      <c r="E4190" t="b">
        <v>0</v>
      </c>
    </row>
    <row r="4191" spans="1:5" x14ac:dyDescent="0.3">
      <c r="A4191" t="s">
        <v>5937</v>
      </c>
      <c r="B4191">
        <v>1</v>
      </c>
      <c r="C4191">
        <v>257</v>
      </c>
      <c r="D4191">
        <v>0</v>
      </c>
      <c r="E4191" t="b">
        <v>0</v>
      </c>
    </row>
    <row r="4192" spans="1:5" x14ac:dyDescent="0.3">
      <c r="A4192" t="s">
        <v>5938</v>
      </c>
      <c r="B4192">
        <v>1</v>
      </c>
      <c r="C4192">
        <v>74</v>
      </c>
      <c r="D4192">
        <v>2</v>
      </c>
      <c r="E4192" t="b">
        <v>0</v>
      </c>
    </row>
    <row r="4193" spans="1:5" x14ac:dyDescent="0.3">
      <c r="A4193" t="s">
        <v>5939</v>
      </c>
      <c r="B4193">
        <v>1</v>
      </c>
      <c r="C4193">
        <v>34</v>
      </c>
      <c r="D4193">
        <v>0</v>
      </c>
      <c r="E4193" t="b">
        <v>0</v>
      </c>
    </row>
    <row r="4194" spans="1:5" x14ac:dyDescent="0.3">
      <c r="A4194" t="s">
        <v>5940</v>
      </c>
      <c r="B4194">
        <v>3</v>
      </c>
      <c r="C4194">
        <v>139.66666666666666</v>
      </c>
      <c r="D4194">
        <v>2</v>
      </c>
      <c r="E4194" t="b">
        <v>0</v>
      </c>
    </row>
    <row r="4195" spans="1:5" x14ac:dyDescent="0.3">
      <c r="A4195" t="s">
        <v>5941</v>
      </c>
      <c r="B4195">
        <v>1</v>
      </c>
      <c r="C4195">
        <v>519</v>
      </c>
      <c r="D4195">
        <v>3</v>
      </c>
      <c r="E4195" t="b">
        <v>0</v>
      </c>
    </row>
    <row r="4196" spans="1:5" x14ac:dyDescent="0.3">
      <c r="A4196" t="s">
        <v>5942</v>
      </c>
      <c r="B4196">
        <v>1</v>
      </c>
      <c r="C4196">
        <v>73</v>
      </c>
      <c r="D4196">
        <v>0</v>
      </c>
      <c r="E4196" t="b">
        <v>0</v>
      </c>
    </row>
    <row r="4197" spans="1:5" x14ac:dyDescent="0.3">
      <c r="A4197" t="s">
        <v>5943</v>
      </c>
      <c r="B4197">
        <v>1</v>
      </c>
      <c r="C4197">
        <v>91</v>
      </c>
      <c r="D4197">
        <v>0</v>
      </c>
      <c r="E4197" t="b">
        <v>0</v>
      </c>
    </row>
    <row r="4198" spans="1:5" x14ac:dyDescent="0.3">
      <c r="A4198" t="s">
        <v>412</v>
      </c>
      <c r="B4198">
        <v>2</v>
      </c>
      <c r="C4198">
        <v>130</v>
      </c>
      <c r="D4198">
        <v>1.5</v>
      </c>
      <c r="E4198" t="b">
        <v>0</v>
      </c>
    </row>
    <row r="4199" spans="1:5" x14ac:dyDescent="0.3">
      <c r="A4199" t="s">
        <v>413</v>
      </c>
      <c r="B4199">
        <v>4</v>
      </c>
      <c r="C4199">
        <v>132</v>
      </c>
      <c r="D4199">
        <v>3</v>
      </c>
      <c r="E4199" t="b">
        <v>0</v>
      </c>
    </row>
    <row r="4200" spans="1:5" x14ac:dyDescent="0.3">
      <c r="A4200" t="s">
        <v>5944</v>
      </c>
      <c r="B4200">
        <v>1</v>
      </c>
      <c r="C4200">
        <v>58</v>
      </c>
      <c r="D4200">
        <v>0</v>
      </c>
      <c r="E4200" t="b">
        <v>0</v>
      </c>
    </row>
    <row r="4201" spans="1:5" x14ac:dyDescent="0.3">
      <c r="A4201" t="s">
        <v>5945</v>
      </c>
      <c r="B4201">
        <v>1</v>
      </c>
      <c r="C4201">
        <v>48</v>
      </c>
      <c r="D4201">
        <v>1</v>
      </c>
      <c r="E4201" t="b">
        <v>0</v>
      </c>
    </row>
    <row r="4202" spans="1:5" x14ac:dyDescent="0.3">
      <c r="A4202" t="s">
        <v>5946</v>
      </c>
      <c r="B4202">
        <v>5</v>
      </c>
      <c r="C4202">
        <v>310.60000000000002</v>
      </c>
      <c r="D4202">
        <v>2</v>
      </c>
      <c r="E4202" t="b">
        <v>0</v>
      </c>
    </row>
    <row r="4203" spans="1:5" x14ac:dyDescent="0.3">
      <c r="A4203" t="s">
        <v>5947</v>
      </c>
      <c r="B4203">
        <v>1</v>
      </c>
      <c r="C4203">
        <v>19</v>
      </c>
      <c r="D4203">
        <v>0</v>
      </c>
      <c r="E4203" t="b">
        <v>0</v>
      </c>
    </row>
    <row r="4204" spans="1:5" x14ac:dyDescent="0.3">
      <c r="A4204" t="s">
        <v>5948</v>
      </c>
      <c r="B4204">
        <v>1</v>
      </c>
      <c r="C4204">
        <v>408</v>
      </c>
      <c r="D4204">
        <v>3</v>
      </c>
      <c r="E4204" t="b">
        <v>0</v>
      </c>
    </row>
    <row r="4205" spans="1:5" x14ac:dyDescent="0.3">
      <c r="A4205" t="s">
        <v>5949</v>
      </c>
      <c r="B4205">
        <v>7</v>
      </c>
      <c r="C4205">
        <v>260</v>
      </c>
      <c r="D4205">
        <v>2.1428571428571428</v>
      </c>
      <c r="E4205" t="b">
        <v>0</v>
      </c>
    </row>
    <row r="4206" spans="1:5" x14ac:dyDescent="0.3">
      <c r="A4206" t="s">
        <v>5950</v>
      </c>
      <c r="B4206">
        <v>1</v>
      </c>
      <c r="C4206">
        <v>47</v>
      </c>
      <c r="D4206">
        <v>2</v>
      </c>
      <c r="E4206" t="b">
        <v>0</v>
      </c>
    </row>
    <row r="4207" spans="1:5" x14ac:dyDescent="0.3">
      <c r="A4207" t="s">
        <v>5951</v>
      </c>
      <c r="B4207">
        <v>1</v>
      </c>
      <c r="C4207">
        <v>79</v>
      </c>
      <c r="D4207">
        <v>4</v>
      </c>
      <c r="E4207" t="b">
        <v>0</v>
      </c>
    </row>
    <row r="4208" spans="1:5" x14ac:dyDescent="0.3">
      <c r="A4208" t="s">
        <v>5952</v>
      </c>
      <c r="B4208">
        <v>1</v>
      </c>
      <c r="C4208">
        <v>68</v>
      </c>
      <c r="D4208">
        <v>2</v>
      </c>
      <c r="E4208" t="b">
        <v>0</v>
      </c>
    </row>
    <row r="4209" spans="1:5" x14ac:dyDescent="0.3">
      <c r="A4209" t="s">
        <v>414</v>
      </c>
      <c r="B4209">
        <v>1</v>
      </c>
      <c r="C4209">
        <v>54</v>
      </c>
      <c r="D4209">
        <v>0</v>
      </c>
      <c r="E4209" t="b">
        <v>0</v>
      </c>
    </row>
    <row r="4210" spans="1:5" x14ac:dyDescent="0.3">
      <c r="A4210" t="s">
        <v>415</v>
      </c>
      <c r="B4210">
        <v>1</v>
      </c>
      <c r="C4210">
        <v>134</v>
      </c>
      <c r="D4210">
        <v>1</v>
      </c>
      <c r="E4210" t="b">
        <v>0</v>
      </c>
    </row>
    <row r="4211" spans="1:5" x14ac:dyDescent="0.3">
      <c r="A4211" t="s">
        <v>5953</v>
      </c>
      <c r="B4211">
        <v>1</v>
      </c>
      <c r="C4211">
        <v>21</v>
      </c>
      <c r="D4211">
        <v>0</v>
      </c>
      <c r="E4211" t="b">
        <v>0</v>
      </c>
    </row>
    <row r="4212" spans="1:5" x14ac:dyDescent="0.3">
      <c r="A4212" t="s">
        <v>5954</v>
      </c>
      <c r="B4212">
        <v>2</v>
      </c>
      <c r="C4212">
        <v>57</v>
      </c>
      <c r="D4212">
        <v>2.5</v>
      </c>
      <c r="E4212" t="b">
        <v>0</v>
      </c>
    </row>
    <row r="4213" spans="1:5" x14ac:dyDescent="0.3">
      <c r="A4213" t="s">
        <v>5955</v>
      </c>
      <c r="B4213">
        <v>1</v>
      </c>
      <c r="C4213">
        <v>46</v>
      </c>
      <c r="D4213">
        <v>5</v>
      </c>
      <c r="E4213" t="b">
        <v>0</v>
      </c>
    </row>
    <row r="4214" spans="1:5" x14ac:dyDescent="0.3">
      <c r="A4214" t="s">
        <v>5956</v>
      </c>
      <c r="B4214">
        <v>1</v>
      </c>
      <c r="C4214">
        <v>22</v>
      </c>
      <c r="D4214">
        <v>4</v>
      </c>
      <c r="E4214" t="b">
        <v>0</v>
      </c>
    </row>
    <row r="4215" spans="1:5" x14ac:dyDescent="0.3">
      <c r="A4215" t="s">
        <v>5957</v>
      </c>
      <c r="B4215">
        <v>1</v>
      </c>
      <c r="C4215">
        <v>63</v>
      </c>
      <c r="D4215">
        <v>2</v>
      </c>
      <c r="E4215" t="b">
        <v>0</v>
      </c>
    </row>
    <row r="4216" spans="1:5" x14ac:dyDescent="0.3">
      <c r="A4216" t="s">
        <v>5958</v>
      </c>
      <c r="B4216">
        <v>1</v>
      </c>
      <c r="C4216">
        <v>61</v>
      </c>
      <c r="D4216">
        <v>1</v>
      </c>
      <c r="E4216" t="b">
        <v>0</v>
      </c>
    </row>
    <row r="4217" spans="1:5" x14ac:dyDescent="0.3">
      <c r="A4217" t="s">
        <v>5959</v>
      </c>
      <c r="B4217">
        <v>1</v>
      </c>
      <c r="C4217">
        <v>30</v>
      </c>
      <c r="D4217">
        <v>0</v>
      </c>
      <c r="E4217" t="b">
        <v>0</v>
      </c>
    </row>
    <row r="4218" spans="1:5" x14ac:dyDescent="0.3">
      <c r="A4218" t="s">
        <v>5960</v>
      </c>
      <c r="B4218">
        <v>1</v>
      </c>
      <c r="C4218">
        <v>27</v>
      </c>
      <c r="D4218">
        <v>5</v>
      </c>
      <c r="E4218" t="b">
        <v>0</v>
      </c>
    </row>
    <row r="4219" spans="1:5" x14ac:dyDescent="0.3">
      <c r="A4219" t="s">
        <v>5961</v>
      </c>
      <c r="B4219">
        <v>1</v>
      </c>
      <c r="C4219">
        <v>86</v>
      </c>
      <c r="D4219">
        <v>5</v>
      </c>
      <c r="E4219" t="b">
        <v>0</v>
      </c>
    </row>
    <row r="4220" spans="1:5" x14ac:dyDescent="0.3">
      <c r="A4220" t="s">
        <v>5962</v>
      </c>
      <c r="B4220">
        <v>1</v>
      </c>
      <c r="C4220">
        <v>24</v>
      </c>
      <c r="D4220">
        <v>0</v>
      </c>
      <c r="E4220" t="b">
        <v>0</v>
      </c>
    </row>
    <row r="4221" spans="1:5" x14ac:dyDescent="0.3">
      <c r="A4221" t="s">
        <v>5963</v>
      </c>
      <c r="B4221">
        <v>1</v>
      </c>
      <c r="C4221">
        <v>122</v>
      </c>
      <c r="D4221">
        <v>0</v>
      </c>
      <c r="E4221" t="b">
        <v>0</v>
      </c>
    </row>
    <row r="4222" spans="1:5" x14ac:dyDescent="0.3">
      <c r="A4222" t="s">
        <v>5964</v>
      </c>
      <c r="B4222">
        <v>3</v>
      </c>
      <c r="C4222">
        <v>148.33333333333334</v>
      </c>
      <c r="D4222">
        <v>1.3333333333333333</v>
      </c>
      <c r="E4222" t="b">
        <v>0</v>
      </c>
    </row>
    <row r="4223" spans="1:5" x14ac:dyDescent="0.3">
      <c r="A4223" t="s">
        <v>5965</v>
      </c>
      <c r="B4223">
        <v>1</v>
      </c>
      <c r="C4223">
        <v>42</v>
      </c>
      <c r="D4223">
        <v>0</v>
      </c>
      <c r="E4223" t="b">
        <v>0</v>
      </c>
    </row>
    <row r="4224" spans="1:5" x14ac:dyDescent="0.3">
      <c r="A4224" t="s">
        <v>5966</v>
      </c>
      <c r="B4224">
        <v>1</v>
      </c>
      <c r="C4224">
        <v>23</v>
      </c>
      <c r="D4224">
        <v>0</v>
      </c>
      <c r="E4224" t="b">
        <v>0</v>
      </c>
    </row>
    <row r="4225" spans="1:5" x14ac:dyDescent="0.3">
      <c r="A4225" t="s">
        <v>1395</v>
      </c>
      <c r="B4225">
        <v>1</v>
      </c>
      <c r="C4225">
        <v>366</v>
      </c>
      <c r="D4225">
        <v>5</v>
      </c>
      <c r="E4225" t="b">
        <v>0</v>
      </c>
    </row>
    <row r="4226" spans="1:5" x14ac:dyDescent="0.3">
      <c r="A4226" t="s">
        <v>1932</v>
      </c>
      <c r="B4226">
        <v>6</v>
      </c>
      <c r="C4226">
        <v>152.5</v>
      </c>
      <c r="D4226">
        <v>2.1666666666666665</v>
      </c>
      <c r="E4226" t="b">
        <v>0</v>
      </c>
    </row>
    <row r="4227" spans="1:5" x14ac:dyDescent="0.3">
      <c r="A4227" t="s">
        <v>416</v>
      </c>
      <c r="B4227">
        <v>3</v>
      </c>
      <c r="C4227">
        <v>47</v>
      </c>
      <c r="D4227">
        <v>3</v>
      </c>
      <c r="E4227" t="b">
        <v>0</v>
      </c>
    </row>
    <row r="4228" spans="1:5" x14ac:dyDescent="0.3">
      <c r="A4228" t="s">
        <v>5967</v>
      </c>
      <c r="B4228">
        <v>1</v>
      </c>
      <c r="C4228">
        <v>364</v>
      </c>
      <c r="D4228">
        <v>0</v>
      </c>
      <c r="E4228" t="b">
        <v>0</v>
      </c>
    </row>
    <row r="4229" spans="1:5" x14ac:dyDescent="0.3">
      <c r="A4229" t="s">
        <v>1933</v>
      </c>
      <c r="B4229">
        <v>1</v>
      </c>
      <c r="C4229">
        <v>145</v>
      </c>
      <c r="D4229">
        <v>0</v>
      </c>
      <c r="E4229" t="b">
        <v>0</v>
      </c>
    </row>
    <row r="4230" spans="1:5" x14ac:dyDescent="0.3">
      <c r="A4230" t="s">
        <v>5968</v>
      </c>
      <c r="B4230">
        <v>1</v>
      </c>
      <c r="C4230">
        <v>309</v>
      </c>
      <c r="D4230">
        <v>0</v>
      </c>
      <c r="E4230" t="b">
        <v>0</v>
      </c>
    </row>
    <row r="4231" spans="1:5" x14ac:dyDescent="0.3">
      <c r="A4231" t="s">
        <v>5969</v>
      </c>
      <c r="B4231">
        <v>1</v>
      </c>
      <c r="C4231">
        <v>13</v>
      </c>
      <c r="D4231">
        <v>0</v>
      </c>
      <c r="E4231" t="b">
        <v>0</v>
      </c>
    </row>
    <row r="4232" spans="1:5" x14ac:dyDescent="0.3">
      <c r="A4232" t="s">
        <v>5970</v>
      </c>
      <c r="B4232">
        <v>1</v>
      </c>
      <c r="C4232">
        <v>36</v>
      </c>
      <c r="D4232">
        <v>0</v>
      </c>
      <c r="E4232" t="b">
        <v>0</v>
      </c>
    </row>
    <row r="4233" spans="1:5" x14ac:dyDescent="0.3">
      <c r="A4233" t="s">
        <v>5971</v>
      </c>
      <c r="B4233">
        <v>1</v>
      </c>
      <c r="C4233">
        <v>40</v>
      </c>
      <c r="D4233">
        <v>0</v>
      </c>
      <c r="E4233" t="b">
        <v>0</v>
      </c>
    </row>
    <row r="4234" spans="1:5" x14ac:dyDescent="0.3">
      <c r="A4234" t="s">
        <v>1934</v>
      </c>
      <c r="B4234">
        <v>1</v>
      </c>
      <c r="C4234">
        <v>179</v>
      </c>
      <c r="D4234">
        <v>5</v>
      </c>
      <c r="E4234" t="b">
        <v>0</v>
      </c>
    </row>
    <row r="4235" spans="1:5" x14ac:dyDescent="0.3">
      <c r="A4235" t="s">
        <v>1572</v>
      </c>
      <c r="B4235">
        <v>3</v>
      </c>
      <c r="C4235">
        <v>56.333333333333336</v>
      </c>
      <c r="D4235">
        <v>5</v>
      </c>
      <c r="E4235" t="b">
        <v>0</v>
      </c>
    </row>
    <row r="4236" spans="1:5" x14ac:dyDescent="0.3">
      <c r="A4236" t="s">
        <v>5972</v>
      </c>
      <c r="B4236">
        <v>1</v>
      </c>
      <c r="C4236">
        <v>66</v>
      </c>
      <c r="D4236">
        <v>0</v>
      </c>
      <c r="E4236" t="b">
        <v>0</v>
      </c>
    </row>
    <row r="4237" spans="1:5" x14ac:dyDescent="0.3">
      <c r="A4237" t="s">
        <v>5973</v>
      </c>
      <c r="B4237">
        <v>1</v>
      </c>
      <c r="C4237">
        <v>46</v>
      </c>
      <c r="D4237">
        <v>0</v>
      </c>
      <c r="E4237" t="b">
        <v>0</v>
      </c>
    </row>
    <row r="4238" spans="1:5" x14ac:dyDescent="0.3">
      <c r="A4238" t="s">
        <v>5974</v>
      </c>
      <c r="B4238">
        <v>1</v>
      </c>
      <c r="C4238">
        <v>103</v>
      </c>
      <c r="D4238">
        <v>0</v>
      </c>
      <c r="E4238" t="b">
        <v>0</v>
      </c>
    </row>
    <row r="4239" spans="1:5" x14ac:dyDescent="0.3">
      <c r="A4239" t="s">
        <v>5975</v>
      </c>
      <c r="B4239">
        <v>1</v>
      </c>
      <c r="C4239">
        <v>200</v>
      </c>
      <c r="D4239">
        <v>2</v>
      </c>
      <c r="E4239" t="b">
        <v>0</v>
      </c>
    </row>
    <row r="4240" spans="1:5" x14ac:dyDescent="0.3">
      <c r="A4240" t="s">
        <v>5976</v>
      </c>
      <c r="B4240">
        <v>1</v>
      </c>
      <c r="C4240">
        <v>46</v>
      </c>
      <c r="D4240">
        <v>0</v>
      </c>
      <c r="E4240" t="b">
        <v>0</v>
      </c>
    </row>
    <row r="4241" spans="1:5" x14ac:dyDescent="0.3">
      <c r="A4241" t="s">
        <v>5977</v>
      </c>
      <c r="B4241">
        <v>2</v>
      </c>
      <c r="C4241">
        <v>171.5</v>
      </c>
      <c r="D4241">
        <v>2</v>
      </c>
      <c r="E4241" t="b">
        <v>0</v>
      </c>
    </row>
    <row r="4242" spans="1:5" x14ac:dyDescent="0.3">
      <c r="A4242" t="s">
        <v>5978</v>
      </c>
      <c r="B4242">
        <v>1</v>
      </c>
      <c r="C4242">
        <v>28</v>
      </c>
      <c r="D4242">
        <v>0</v>
      </c>
      <c r="E4242" t="b">
        <v>0</v>
      </c>
    </row>
    <row r="4243" spans="1:5" x14ac:dyDescent="0.3">
      <c r="A4243" t="s">
        <v>5979</v>
      </c>
      <c r="B4243">
        <v>1</v>
      </c>
      <c r="C4243">
        <v>148</v>
      </c>
      <c r="D4243">
        <v>3</v>
      </c>
      <c r="E4243" t="b">
        <v>0</v>
      </c>
    </row>
    <row r="4244" spans="1:5" x14ac:dyDescent="0.3">
      <c r="A4244" t="s">
        <v>5980</v>
      </c>
      <c r="B4244">
        <v>1</v>
      </c>
      <c r="C4244">
        <v>26</v>
      </c>
      <c r="D4244">
        <v>0</v>
      </c>
      <c r="E4244" t="b">
        <v>0</v>
      </c>
    </row>
    <row r="4245" spans="1:5" x14ac:dyDescent="0.3">
      <c r="A4245" t="s">
        <v>5981</v>
      </c>
      <c r="B4245">
        <v>1</v>
      </c>
      <c r="C4245">
        <v>30</v>
      </c>
      <c r="D4245">
        <v>0</v>
      </c>
      <c r="E4245" t="b">
        <v>0</v>
      </c>
    </row>
    <row r="4246" spans="1:5" x14ac:dyDescent="0.3">
      <c r="A4246" t="s">
        <v>5982</v>
      </c>
      <c r="B4246">
        <v>1</v>
      </c>
      <c r="C4246">
        <v>586</v>
      </c>
      <c r="D4246">
        <v>2</v>
      </c>
      <c r="E4246" t="b">
        <v>0</v>
      </c>
    </row>
    <row r="4247" spans="1:5" x14ac:dyDescent="0.3">
      <c r="A4247" t="s">
        <v>5983</v>
      </c>
      <c r="B4247">
        <v>1</v>
      </c>
      <c r="C4247">
        <v>146</v>
      </c>
      <c r="D4247">
        <v>3</v>
      </c>
      <c r="E4247" t="b">
        <v>0</v>
      </c>
    </row>
    <row r="4248" spans="1:5" x14ac:dyDescent="0.3">
      <c r="A4248" t="s">
        <v>5984</v>
      </c>
      <c r="B4248">
        <v>1</v>
      </c>
      <c r="C4248">
        <v>40</v>
      </c>
      <c r="D4248">
        <v>4</v>
      </c>
      <c r="E4248" t="b">
        <v>0</v>
      </c>
    </row>
    <row r="4249" spans="1:5" x14ac:dyDescent="0.3">
      <c r="A4249" t="s">
        <v>5985</v>
      </c>
      <c r="B4249">
        <v>1</v>
      </c>
      <c r="C4249">
        <v>138</v>
      </c>
      <c r="D4249">
        <v>1</v>
      </c>
      <c r="E4249" t="b">
        <v>0</v>
      </c>
    </row>
    <row r="4250" spans="1:5" x14ac:dyDescent="0.3">
      <c r="A4250" t="s">
        <v>5986</v>
      </c>
      <c r="B4250">
        <v>1</v>
      </c>
      <c r="C4250">
        <v>32</v>
      </c>
      <c r="D4250">
        <v>5</v>
      </c>
      <c r="E4250" t="b">
        <v>0</v>
      </c>
    </row>
    <row r="4251" spans="1:5" x14ac:dyDescent="0.3">
      <c r="A4251" t="s">
        <v>5987</v>
      </c>
      <c r="B4251">
        <v>1</v>
      </c>
      <c r="C4251">
        <v>318</v>
      </c>
      <c r="D4251">
        <v>3</v>
      </c>
      <c r="E4251" t="b">
        <v>0</v>
      </c>
    </row>
    <row r="4252" spans="1:5" x14ac:dyDescent="0.3">
      <c r="A4252" t="s">
        <v>5988</v>
      </c>
      <c r="B4252">
        <v>1</v>
      </c>
      <c r="C4252">
        <v>177</v>
      </c>
      <c r="D4252">
        <v>0</v>
      </c>
      <c r="E4252" t="b">
        <v>0</v>
      </c>
    </row>
    <row r="4253" spans="1:5" x14ac:dyDescent="0.3">
      <c r="A4253" t="s">
        <v>5989</v>
      </c>
      <c r="B4253">
        <v>2</v>
      </c>
      <c r="C4253">
        <v>144.5</v>
      </c>
      <c r="D4253">
        <v>0.5</v>
      </c>
      <c r="E4253" t="b">
        <v>0</v>
      </c>
    </row>
    <row r="4254" spans="1:5" x14ac:dyDescent="0.3">
      <c r="A4254" t="s">
        <v>5990</v>
      </c>
      <c r="B4254">
        <v>1</v>
      </c>
      <c r="C4254">
        <v>27</v>
      </c>
      <c r="D4254">
        <v>0</v>
      </c>
      <c r="E4254" t="b">
        <v>0</v>
      </c>
    </row>
    <row r="4255" spans="1:5" x14ac:dyDescent="0.3">
      <c r="A4255" t="s">
        <v>5991</v>
      </c>
      <c r="B4255">
        <v>1</v>
      </c>
      <c r="C4255">
        <v>155</v>
      </c>
      <c r="D4255">
        <v>2</v>
      </c>
      <c r="E4255" t="b">
        <v>0</v>
      </c>
    </row>
    <row r="4256" spans="1:5" x14ac:dyDescent="0.3">
      <c r="A4256" t="s">
        <v>5992</v>
      </c>
      <c r="B4256">
        <v>1</v>
      </c>
      <c r="C4256">
        <v>128</v>
      </c>
      <c r="D4256">
        <v>3</v>
      </c>
      <c r="E4256" t="b">
        <v>0</v>
      </c>
    </row>
    <row r="4257" spans="1:5" x14ac:dyDescent="0.3">
      <c r="A4257" t="s">
        <v>5993</v>
      </c>
      <c r="B4257">
        <v>1</v>
      </c>
      <c r="C4257">
        <v>23</v>
      </c>
      <c r="D4257">
        <v>0</v>
      </c>
      <c r="E4257" t="b">
        <v>0</v>
      </c>
    </row>
    <row r="4258" spans="1:5" x14ac:dyDescent="0.3">
      <c r="A4258" t="s">
        <v>5994</v>
      </c>
      <c r="B4258">
        <v>1</v>
      </c>
      <c r="C4258">
        <v>36</v>
      </c>
      <c r="D4258">
        <v>0</v>
      </c>
      <c r="E4258" t="b">
        <v>0</v>
      </c>
    </row>
    <row r="4259" spans="1:5" x14ac:dyDescent="0.3">
      <c r="A4259" t="s">
        <v>5995</v>
      </c>
      <c r="B4259">
        <v>1</v>
      </c>
      <c r="C4259">
        <v>22</v>
      </c>
      <c r="D4259">
        <v>0</v>
      </c>
      <c r="E4259" t="b">
        <v>0</v>
      </c>
    </row>
    <row r="4260" spans="1:5" x14ac:dyDescent="0.3">
      <c r="A4260" t="s">
        <v>5996</v>
      </c>
      <c r="B4260">
        <v>3</v>
      </c>
      <c r="C4260">
        <v>79.333333333333329</v>
      </c>
      <c r="D4260">
        <v>2.3333333333333335</v>
      </c>
      <c r="E4260" t="b">
        <v>0</v>
      </c>
    </row>
    <row r="4261" spans="1:5" x14ac:dyDescent="0.3">
      <c r="A4261" t="s">
        <v>5997</v>
      </c>
      <c r="B4261">
        <v>1</v>
      </c>
      <c r="C4261">
        <v>38</v>
      </c>
      <c r="D4261">
        <v>0</v>
      </c>
      <c r="E4261" t="b">
        <v>0</v>
      </c>
    </row>
    <row r="4262" spans="1:5" x14ac:dyDescent="0.3">
      <c r="A4262" t="s">
        <v>417</v>
      </c>
      <c r="B4262">
        <v>1</v>
      </c>
      <c r="C4262">
        <v>210</v>
      </c>
      <c r="D4262">
        <v>2</v>
      </c>
      <c r="E4262" t="b">
        <v>0</v>
      </c>
    </row>
    <row r="4263" spans="1:5" x14ac:dyDescent="0.3">
      <c r="A4263" t="s">
        <v>418</v>
      </c>
      <c r="B4263">
        <v>1</v>
      </c>
      <c r="C4263">
        <v>39</v>
      </c>
      <c r="D4263">
        <v>5</v>
      </c>
      <c r="E4263" t="b">
        <v>0</v>
      </c>
    </row>
    <row r="4264" spans="1:5" x14ac:dyDescent="0.3">
      <c r="A4264" t="s">
        <v>5998</v>
      </c>
      <c r="B4264">
        <v>1</v>
      </c>
      <c r="C4264">
        <v>121</v>
      </c>
      <c r="D4264">
        <v>0</v>
      </c>
      <c r="E4264" t="b">
        <v>0</v>
      </c>
    </row>
    <row r="4265" spans="1:5" x14ac:dyDescent="0.3">
      <c r="A4265" t="s">
        <v>5999</v>
      </c>
      <c r="B4265">
        <v>1</v>
      </c>
      <c r="C4265">
        <v>106</v>
      </c>
      <c r="D4265">
        <v>0</v>
      </c>
      <c r="E4265" t="b">
        <v>0</v>
      </c>
    </row>
    <row r="4266" spans="1:5" x14ac:dyDescent="0.3">
      <c r="A4266" t="s">
        <v>6000</v>
      </c>
      <c r="B4266">
        <v>1</v>
      </c>
      <c r="C4266">
        <v>70</v>
      </c>
      <c r="D4266">
        <v>0</v>
      </c>
      <c r="E4266" t="b">
        <v>0</v>
      </c>
    </row>
    <row r="4267" spans="1:5" x14ac:dyDescent="0.3">
      <c r="A4267" t="s">
        <v>6001</v>
      </c>
      <c r="B4267">
        <v>1</v>
      </c>
      <c r="C4267">
        <v>37</v>
      </c>
      <c r="D4267">
        <v>4</v>
      </c>
      <c r="E4267" t="b">
        <v>0</v>
      </c>
    </row>
    <row r="4268" spans="1:5" x14ac:dyDescent="0.3">
      <c r="A4268" t="s">
        <v>6002</v>
      </c>
      <c r="B4268">
        <v>1</v>
      </c>
      <c r="C4268">
        <v>24</v>
      </c>
      <c r="D4268">
        <v>0</v>
      </c>
      <c r="E4268" t="b">
        <v>0</v>
      </c>
    </row>
    <row r="4269" spans="1:5" x14ac:dyDescent="0.3">
      <c r="A4269" t="s">
        <v>6003</v>
      </c>
      <c r="B4269">
        <v>1</v>
      </c>
      <c r="C4269">
        <v>24</v>
      </c>
      <c r="D4269">
        <v>0</v>
      </c>
      <c r="E4269" t="b">
        <v>0</v>
      </c>
    </row>
    <row r="4270" spans="1:5" x14ac:dyDescent="0.3">
      <c r="A4270" t="s">
        <v>1935</v>
      </c>
      <c r="B4270">
        <v>1</v>
      </c>
      <c r="C4270">
        <v>63</v>
      </c>
      <c r="D4270">
        <v>2</v>
      </c>
      <c r="E4270" t="b">
        <v>0</v>
      </c>
    </row>
    <row r="4271" spans="1:5" x14ac:dyDescent="0.3">
      <c r="A4271" t="s">
        <v>1936</v>
      </c>
      <c r="B4271">
        <v>2</v>
      </c>
      <c r="C4271">
        <v>162</v>
      </c>
      <c r="D4271">
        <v>2.5</v>
      </c>
      <c r="E4271" t="b">
        <v>0</v>
      </c>
    </row>
    <row r="4272" spans="1:5" x14ac:dyDescent="0.3">
      <c r="A4272" t="s">
        <v>6004</v>
      </c>
      <c r="B4272">
        <v>1</v>
      </c>
      <c r="C4272">
        <v>38</v>
      </c>
      <c r="D4272">
        <v>0</v>
      </c>
      <c r="E4272" t="b">
        <v>0</v>
      </c>
    </row>
    <row r="4273" spans="1:5" x14ac:dyDescent="0.3">
      <c r="A4273" t="s">
        <v>6005</v>
      </c>
      <c r="B4273">
        <v>1</v>
      </c>
      <c r="C4273">
        <v>115</v>
      </c>
      <c r="D4273">
        <v>0</v>
      </c>
      <c r="E4273" t="b">
        <v>0</v>
      </c>
    </row>
    <row r="4274" spans="1:5" x14ac:dyDescent="0.3">
      <c r="A4274" t="s">
        <v>6006</v>
      </c>
      <c r="B4274">
        <v>2</v>
      </c>
      <c r="C4274">
        <v>621.5</v>
      </c>
      <c r="D4274">
        <v>2</v>
      </c>
      <c r="E4274" t="b">
        <v>0</v>
      </c>
    </row>
    <row r="4275" spans="1:5" x14ac:dyDescent="0.3">
      <c r="A4275" t="s">
        <v>6007</v>
      </c>
      <c r="B4275">
        <v>1</v>
      </c>
      <c r="C4275">
        <v>70</v>
      </c>
      <c r="D4275">
        <v>0</v>
      </c>
      <c r="E4275" t="b">
        <v>0</v>
      </c>
    </row>
    <row r="4276" spans="1:5" x14ac:dyDescent="0.3">
      <c r="A4276" t="s">
        <v>6008</v>
      </c>
      <c r="B4276">
        <v>1</v>
      </c>
      <c r="C4276">
        <v>161</v>
      </c>
      <c r="D4276">
        <v>2</v>
      </c>
      <c r="E4276" t="b">
        <v>0</v>
      </c>
    </row>
    <row r="4277" spans="1:5" x14ac:dyDescent="0.3">
      <c r="A4277" t="s">
        <v>6009</v>
      </c>
      <c r="B4277">
        <v>1</v>
      </c>
      <c r="C4277">
        <v>97</v>
      </c>
      <c r="D4277">
        <v>0</v>
      </c>
      <c r="E4277" t="b">
        <v>0</v>
      </c>
    </row>
    <row r="4278" spans="1:5" x14ac:dyDescent="0.3">
      <c r="A4278" t="s">
        <v>1937</v>
      </c>
      <c r="B4278">
        <v>1</v>
      </c>
      <c r="C4278">
        <v>871</v>
      </c>
      <c r="D4278">
        <v>0</v>
      </c>
      <c r="E4278" t="b">
        <v>0</v>
      </c>
    </row>
    <row r="4279" spans="1:5" x14ac:dyDescent="0.3">
      <c r="A4279" t="s">
        <v>6010</v>
      </c>
      <c r="B4279">
        <v>1</v>
      </c>
      <c r="C4279">
        <v>175</v>
      </c>
      <c r="D4279">
        <v>1</v>
      </c>
      <c r="E4279" t="b">
        <v>0</v>
      </c>
    </row>
    <row r="4280" spans="1:5" x14ac:dyDescent="0.3">
      <c r="A4280" t="s">
        <v>6011</v>
      </c>
      <c r="B4280">
        <v>1</v>
      </c>
      <c r="C4280">
        <v>98</v>
      </c>
      <c r="D4280">
        <v>0</v>
      </c>
      <c r="E4280" t="b">
        <v>0</v>
      </c>
    </row>
    <row r="4281" spans="1:5" x14ac:dyDescent="0.3">
      <c r="A4281" t="s">
        <v>6012</v>
      </c>
      <c r="B4281">
        <v>1</v>
      </c>
      <c r="C4281">
        <v>105</v>
      </c>
      <c r="D4281">
        <v>2</v>
      </c>
      <c r="E4281" t="b">
        <v>0</v>
      </c>
    </row>
    <row r="4282" spans="1:5" x14ac:dyDescent="0.3">
      <c r="A4282" t="s">
        <v>6013</v>
      </c>
      <c r="B4282">
        <v>1</v>
      </c>
      <c r="C4282">
        <v>39</v>
      </c>
      <c r="D4282">
        <v>0</v>
      </c>
      <c r="E4282" t="b">
        <v>0</v>
      </c>
    </row>
    <row r="4283" spans="1:5" x14ac:dyDescent="0.3">
      <c r="A4283" t="s">
        <v>6014</v>
      </c>
      <c r="B4283">
        <v>1</v>
      </c>
      <c r="C4283">
        <v>39</v>
      </c>
      <c r="D4283">
        <v>1</v>
      </c>
      <c r="E4283" t="b">
        <v>0</v>
      </c>
    </row>
    <row r="4284" spans="1:5" x14ac:dyDescent="0.3">
      <c r="A4284" t="s">
        <v>419</v>
      </c>
      <c r="B4284">
        <v>2</v>
      </c>
      <c r="C4284">
        <v>76.5</v>
      </c>
      <c r="D4284">
        <v>1</v>
      </c>
      <c r="E4284" t="b">
        <v>0</v>
      </c>
    </row>
    <row r="4285" spans="1:5" x14ac:dyDescent="0.3">
      <c r="A4285" t="s">
        <v>6015</v>
      </c>
      <c r="B4285">
        <v>2</v>
      </c>
      <c r="C4285">
        <v>101</v>
      </c>
      <c r="D4285">
        <v>2</v>
      </c>
      <c r="E4285" t="b">
        <v>0</v>
      </c>
    </row>
    <row r="4286" spans="1:5" x14ac:dyDescent="0.3">
      <c r="A4286" t="s">
        <v>6016</v>
      </c>
      <c r="B4286">
        <v>1</v>
      </c>
      <c r="C4286">
        <v>121</v>
      </c>
      <c r="D4286">
        <v>3</v>
      </c>
      <c r="E4286" t="b">
        <v>0</v>
      </c>
    </row>
    <row r="4287" spans="1:5" x14ac:dyDescent="0.3">
      <c r="A4287" t="s">
        <v>420</v>
      </c>
      <c r="B4287">
        <v>5</v>
      </c>
      <c r="C4287">
        <v>276.8</v>
      </c>
      <c r="D4287">
        <v>0</v>
      </c>
      <c r="E4287" t="b">
        <v>0</v>
      </c>
    </row>
    <row r="4288" spans="1:5" x14ac:dyDescent="0.3">
      <c r="A4288" t="s">
        <v>1938</v>
      </c>
      <c r="B4288">
        <v>1</v>
      </c>
      <c r="C4288">
        <v>132</v>
      </c>
      <c r="D4288">
        <v>0</v>
      </c>
      <c r="E4288" t="b">
        <v>0</v>
      </c>
    </row>
    <row r="4289" spans="1:5" x14ac:dyDescent="0.3">
      <c r="A4289" t="s">
        <v>6017</v>
      </c>
      <c r="B4289">
        <v>3</v>
      </c>
      <c r="C4289">
        <v>18.333333333333332</v>
      </c>
      <c r="D4289">
        <v>2.6666666666666665</v>
      </c>
      <c r="E4289" t="b">
        <v>0</v>
      </c>
    </row>
    <row r="4290" spans="1:5" x14ac:dyDescent="0.3">
      <c r="A4290" t="s">
        <v>6018</v>
      </c>
      <c r="B4290">
        <v>1</v>
      </c>
      <c r="C4290">
        <v>122</v>
      </c>
      <c r="D4290">
        <v>2</v>
      </c>
      <c r="E4290" t="b">
        <v>0</v>
      </c>
    </row>
    <row r="4291" spans="1:5" x14ac:dyDescent="0.3">
      <c r="A4291" t="s">
        <v>6019</v>
      </c>
      <c r="B4291">
        <v>1</v>
      </c>
      <c r="C4291">
        <v>23</v>
      </c>
      <c r="D4291">
        <v>0</v>
      </c>
      <c r="E4291" t="b">
        <v>0</v>
      </c>
    </row>
    <row r="4292" spans="1:5" x14ac:dyDescent="0.3">
      <c r="A4292" t="s">
        <v>6020</v>
      </c>
      <c r="B4292">
        <v>2</v>
      </c>
      <c r="C4292">
        <v>245.5</v>
      </c>
      <c r="D4292">
        <v>2.5</v>
      </c>
      <c r="E4292" t="b">
        <v>0</v>
      </c>
    </row>
    <row r="4293" spans="1:5" x14ac:dyDescent="0.3">
      <c r="A4293" t="s">
        <v>6021</v>
      </c>
      <c r="B4293">
        <v>1</v>
      </c>
      <c r="C4293">
        <v>87</v>
      </c>
      <c r="D4293">
        <v>0</v>
      </c>
      <c r="E4293" t="b">
        <v>0</v>
      </c>
    </row>
    <row r="4294" spans="1:5" x14ac:dyDescent="0.3">
      <c r="A4294" t="s">
        <v>6022</v>
      </c>
      <c r="B4294">
        <v>1</v>
      </c>
      <c r="C4294">
        <v>24</v>
      </c>
      <c r="D4294">
        <v>0</v>
      </c>
      <c r="E4294" t="b">
        <v>0</v>
      </c>
    </row>
    <row r="4295" spans="1:5" x14ac:dyDescent="0.3">
      <c r="A4295" t="s">
        <v>6023</v>
      </c>
      <c r="B4295">
        <v>1</v>
      </c>
      <c r="C4295">
        <v>178</v>
      </c>
      <c r="D4295">
        <v>5</v>
      </c>
      <c r="E4295" t="b">
        <v>0</v>
      </c>
    </row>
    <row r="4296" spans="1:5" x14ac:dyDescent="0.3">
      <c r="A4296" t="s">
        <v>6024</v>
      </c>
      <c r="B4296">
        <v>1</v>
      </c>
      <c r="C4296">
        <v>30</v>
      </c>
      <c r="D4296">
        <v>3</v>
      </c>
      <c r="E4296" t="b">
        <v>0</v>
      </c>
    </row>
    <row r="4297" spans="1:5" x14ac:dyDescent="0.3">
      <c r="A4297" t="s">
        <v>6025</v>
      </c>
      <c r="B4297">
        <v>3</v>
      </c>
      <c r="C4297">
        <v>113.33333333333333</v>
      </c>
      <c r="D4297">
        <v>1</v>
      </c>
      <c r="E4297" t="b">
        <v>0</v>
      </c>
    </row>
    <row r="4298" spans="1:5" x14ac:dyDescent="0.3">
      <c r="A4298" t="s">
        <v>6026</v>
      </c>
      <c r="B4298">
        <v>1</v>
      </c>
      <c r="C4298">
        <v>74</v>
      </c>
      <c r="D4298">
        <v>1</v>
      </c>
      <c r="E4298" t="b">
        <v>0</v>
      </c>
    </row>
    <row r="4299" spans="1:5" x14ac:dyDescent="0.3">
      <c r="A4299" t="s">
        <v>6027</v>
      </c>
      <c r="B4299">
        <v>1</v>
      </c>
      <c r="C4299">
        <v>55</v>
      </c>
      <c r="D4299">
        <v>0</v>
      </c>
      <c r="E4299" t="b">
        <v>0</v>
      </c>
    </row>
    <row r="4300" spans="1:5" x14ac:dyDescent="0.3">
      <c r="A4300" t="s">
        <v>6028</v>
      </c>
      <c r="B4300">
        <v>1</v>
      </c>
      <c r="C4300">
        <v>123</v>
      </c>
      <c r="D4300">
        <v>2</v>
      </c>
      <c r="E4300" t="b">
        <v>0</v>
      </c>
    </row>
    <row r="4301" spans="1:5" x14ac:dyDescent="0.3">
      <c r="A4301" t="s">
        <v>6029</v>
      </c>
      <c r="B4301">
        <v>1</v>
      </c>
      <c r="C4301">
        <v>18</v>
      </c>
      <c r="D4301">
        <v>0</v>
      </c>
      <c r="E4301" t="b">
        <v>0</v>
      </c>
    </row>
    <row r="4302" spans="1:5" x14ac:dyDescent="0.3">
      <c r="A4302" t="s">
        <v>1939</v>
      </c>
      <c r="B4302">
        <v>1</v>
      </c>
      <c r="C4302">
        <v>51</v>
      </c>
      <c r="D4302">
        <v>0</v>
      </c>
      <c r="E4302" t="b">
        <v>0</v>
      </c>
    </row>
    <row r="4303" spans="1:5" x14ac:dyDescent="0.3">
      <c r="A4303" t="s">
        <v>6030</v>
      </c>
      <c r="B4303">
        <v>5</v>
      </c>
      <c r="C4303">
        <v>271.2</v>
      </c>
      <c r="D4303">
        <v>2.4</v>
      </c>
      <c r="E4303" t="b">
        <v>0</v>
      </c>
    </row>
    <row r="4304" spans="1:5" x14ac:dyDescent="0.3">
      <c r="A4304" t="s">
        <v>6031</v>
      </c>
      <c r="B4304">
        <v>1</v>
      </c>
      <c r="C4304">
        <v>150</v>
      </c>
      <c r="D4304">
        <v>1</v>
      </c>
      <c r="E4304" t="b">
        <v>0</v>
      </c>
    </row>
    <row r="4305" spans="1:5" x14ac:dyDescent="0.3">
      <c r="A4305" t="s">
        <v>6032</v>
      </c>
      <c r="B4305">
        <v>1</v>
      </c>
      <c r="C4305">
        <v>135</v>
      </c>
      <c r="D4305">
        <v>4</v>
      </c>
      <c r="E4305" t="b">
        <v>0</v>
      </c>
    </row>
    <row r="4306" spans="1:5" x14ac:dyDescent="0.3">
      <c r="A4306" t="s">
        <v>6033</v>
      </c>
      <c r="B4306">
        <v>1</v>
      </c>
      <c r="C4306">
        <v>358</v>
      </c>
      <c r="D4306">
        <v>4</v>
      </c>
      <c r="E4306" t="b">
        <v>0</v>
      </c>
    </row>
    <row r="4307" spans="1:5" x14ac:dyDescent="0.3">
      <c r="A4307" t="s">
        <v>421</v>
      </c>
      <c r="B4307">
        <v>17</v>
      </c>
      <c r="C4307">
        <v>272</v>
      </c>
      <c r="D4307">
        <v>2.6470588235294117</v>
      </c>
      <c r="E4307" t="b">
        <v>0</v>
      </c>
    </row>
    <row r="4308" spans="1:5" x14ac:dyDescent="0.3">
      <c r="A4308" t="s">
        <v>422</v>
      </c>
      <c r="B4308">
        <v>1</v>
      </c>
      <c r="C4308">
        <v>80</v>
      </c>
      <c r="D4308">
        <v>1</v>
      </c>
      <c r="E4308" t="b">
        <v>0</v>
      </c>
    </row>
    <row r="4309" spans="1:5" x14ac:dyDescent="0.3">
      <c r="A4309" t="s">
        <v>6034</v>
      </c>
      <c r="B4309">
        <v>1</v>
      </c>
      <c r="C4309">
        <v>214</v>
      </c>
      <c r="D4309">
        <v>1</v>
      </c>
      <c r="E4309" t="b">
        <v>0</v>
      </c>
    </row>
    <row r="4310" spans="1:5" x14ac:dyDescent="0.3">
      <c r="A4310" t="s">
        <v>1940</v>
      </c>
      <c r="B4310">
        <v>2</v>
      </c>
      <c r="C4310">
        <v>489</v>
      </c>
      <c r="D4310">
        <v>5</v>
      </c>
      <c r="E4310" t="b">
        <v>0</v>
      </c>
    </row>
    <row r="4311" spans="1:5" x14ac:dyDescent="0.3">
      <c r="A4311" t="s">
        <v>6035</v>
      </c>
      <c r="B4311">
        <v>1</v>
      </c>
      <c r="C4311">
        <v>21</v>
      </c>
      <c r="D4311">
        <v>5</v>
      </c>
      <c r="E4311" t="b">
        <v>0</v>
      </c>
    </row>
    <row r="4312" spans="1:5" x14ac:dyDescent="0.3">
      <c r="A4312" t="s">
        <v>6036</v>
      </c>
      <c r="B4312">
        <v>1</v>
      </c>
      <c r="C4312">
        <v>57</v>
      </c>
      <c r="D4312">
        <v>0</v>
      </c>
      <c r="E4312" t="b">
        <v>0</v>
      </c>
    </row>
    <row r="4313" spans="1:5" x14ac:dyDescent="0.3">
      <c r="A4313" t="s">
        <v>6037</v>
      </c>
      <c r="B4313">
        <v>1</v>
      </c>
      <c r="C4313">
        <v>19</v>
      </c>
      <c r="D4313">
        <v>0</v>
      </c>
      <c r="E4313" t="b">
        <v>0</v>
      </c>
    </row>
    <row r="4314" spans="1:5" x14ac:dyDescent="0.3">
      <c r="A4314" t="s">
        <v>6038</v>
      </c>
      <c r="B4314">
        <v>1</v>
      </c>
      <c r="C4314">
        <v>1122</v>
      </c>
      <c r="D4314">
        <v>0</v>
      </c>
      <c r="E4314" t="b">
        <v>0</v>
      </c>
    </row>
    <row r="4315" spans="1:5" x14ac:dyDescent="0.3">
      <c r="A4315" t="s">
        <v>423</v>
      </c>
      <c r="B4315">
        <v>1</v>
      </c>
      <c r="C4315">
        <v>77</v>
      </c>
      <c r="D4315">
        <v>1</v>
      </c>
      <c r="E4315" t="b">
        <v>0</v>
      </c>
    </row>
    <row r="4316" spans="1:5" x14ac:dyDescent="0.3">
      <c r="A4316" t="s">
        <v>6039</v>
      </c>
      <c r="B4316">
        <v>4</v>
      </c>
      <c r="C4316">
        <v>377.5</v>
      </c>
      <c r="D4316">
        <v>0.75</v>
      </c>
      <c r="E4316" t="b">
        <v>0</v>
      </c>
    </row>
    <row r="4317" spans="1:5" x14ac:dyDescent="0.3">
      <c r="A4317" t="s">
        <v>424</v>
      </c>
      <c r="B4317">
        <v>5</v>
      </c>
      <c r="C4317">
        <v>83</v>
      </c>
      <c r="D4317">
        <v>0.2</v>
      </c>
      <c r="E4317" t="b">
        <v>0</v>
      </c>
    </row>
    <row r="4318" spans="1:5" x14ac:dyDescent="0.3">
      <c r="A4318" t="s">
        <v>6040</v>
      </c>
      <c r="B4318">
        <v>1</v>
      </c>
      <c r="C4318">
        <v>25</v>
      </c>
      <c r="D4318">
        <v>0</v>
      </c>
      <c r="E4318" t="b">
        <v>0</v>
      </c>
    </row>
    <row r="4319" spans="1:5" x14ac:dyDescent="0.3">
      <c r="A4319" t="s">
        <v>6041</v>
      </c>
      <c r="B4319">
        <v>1</v>
      </c>
      <c r="C4319">
        <v>33</v>
      </c>
      <c r="D4319">
        <v>0</v>
      </c>
      <c r="E4319" t="b">
        <v>0</v>
      </c>
    </row>
    <row r="4320" spans="1:5" x14ac:dyDescent="0.3">
      <c r="A4320" t="s">
        <v>6042</v>
      </c>
      <c r="B4320">
        <v>1</v>
      </c>
      <c r="C4320">
        <v>57</v>
      </c>
      <c r="D4320">
        <v>0</v>
      </c>
      <c r="E4320" t="b">
        <v>0</v>
      </c>
    </row>
    <row r="4321" spans="1:5" x14ac:dyDescent="0.3">
      <c r="A4321" t="s">
        <v>6043</v>
      </c>
      <c r="B4321">
        <v>1</v>
      </c>
      <c r="C4321">
        <v>19</v>
      </c>
      <c r="D4321">
        <v>0</v>
      </c>
      <c r="E4321" t="b">
        <v>0</v>
      </c>
    </row>
    <row r="4322" spans="1:5" x14ac:dyDescent="0.3">
      <c r="A4322" t="s">
        <v>6044</v>
      </c>
      <c r="B4322">
        <v>5</v>
      </c>
      <c r="C4322">
        <v>262.39999999999998</v>
      </c>
      <c r="D4322">
        <v>0.4</v>
      </c>
      <c r="E4322" t="b">
        <v>0</v>
      </c>
    </row>
    <row r="4323" spans="1:5" x14ac:dyDescent="0.3">
      <c r="A4323" t="s">
        <v>6045</v>
      </c>
      <c r="B4323">
        <v>1</v>
      </c>
      <c r="C4323">
        <v>29</v>
      </c>
      <c r="D4323">
        <v>0</v>
      </c>
      <c r="E4323" t="b">
        <v>0</v>
      </c>
    </row>
    <row r="4324" spans="1:5" x14ac:dyDescent="0.3">
      <c r="A4324" t="s">
        <v>6046</v>
      </c>
      <c r="B4324">
        <v>1</v>
      </c>
      <c r="C4324">
        <v>243</v>
      </c>
      <c r="D4324">
        <v>0</v>
      </c>
      <c r="E4324" t="b">
        <v>0</v>
      </c>
    </row>
    <row r="4325" spans="1:5" x14ac:dyDescent="0.3">
      <c r="A4325" t="s">
        <v>6047</v>
      </c>
      <c r="B4325">
        <v>1</v>
      </c>
      <c r="C4325">
        <v>22</v>
      </c>
      <c r="D4325">
        <v>0</v>
      </c>
      <c r="E4325" t="b">
        <v>0</v>
      </c>
    </row>
    <row r="4326" spans="1:5" x14ac:dyDescent="0.3">
      <c r="A4326" t="s">
        <v>6048</v>
      </c>
      <c r="B4326">
        <v>1</v>
      </c>
      <c r="C4326">
        <v>73</v>
      </c>
      <c r="D4326">
        <v>1</v>
      </c>
      <c r="E4326" t="b">
        <v>0</v>
      </c>
    </row>
    <row r="4327" spans="1:5" x14ac:dyDescent="0.3">
      <c r="A4327" t="s">
        <v>6049</v>
      </c>
      <c r="B4327">
        <v>1</v>
      </c>
      <c r="C4327">
        <v>51</v>
      </c>
      <c r="D4327">
        <v>2</v>
      </c>
      <c r="E4327" t="b">
        <v>0</v>
      </c>
    </row>
    <row r="4328" spans="1:5" x14ac:dyDescent="0.3">
      <c r="A4328" t="s">
        <v>6050</v>
      </c>
      <c r="B4328">
        <v>1</v>
      </c>
      <c r="C4328">
        <v>90</v>
      </c>
      <c r="D4328">
        <v>1</v>
      </c>
      <c r="E4328" t="b">
        <v>0</v>
      </c>
    </row>
    <row r="4329" spans="1:5" x14ac:dyDescent="0.3">
      <c r="A4329" t="s">
        <v>425</v>
      </c>
      <c r="B4329">
        <v>6</v>
      </c>
      <c r="C4329">
        <v>438.5</v>
      </c>
      <c r="D4329">
        <v>3</v>
      </c>
      <c r="E4329" t="b">
        <v>0</v>
      </c>
    </row>
    <row r="4330" spans="1:5" x14ac:dyDescent="0.3">
      <c r="A4330" t="s">
        <v>6051</v>
      </c>
      <c r="B4330">
        <v>1</v>
      </c>
      <c r="C4330">
        <v>31</v>
      </c>
      <c r="D4330">
        <v>0</v>
      </c>
      <c r="E4330" t="b">
        <v>0</v>
      </c>
    </row>
    <row r="4331" spans="1:5" x14ac:dyDescent="0.3">
      <c r="A4331" t="s">
        <v>6052</v>
      </c>
      <c r="B4331">
        <v>1</v>
      </c>
      <c r="C4331">
        <v>48</v>
      </c>
      <c r="D4331">
        <v>2</v>
      </c>
      <c r="E4331" t="b">
        <v>0</v>
      </c>
    </row>
    <row r="4332" spans="1:5" x14ac:dyDescent="0.3">
      <c r="A4332" t="s">
        <v>6053</v>
      </c>
      <c r="B4332">
        <v>2</v>
      </c>
      <c r="C4332">
        <v>373.5</v>
      </c>
      <c r="D4332">
        <v>5</v>
      </c>
      <c r="E4332" t="b">
        <v>0</v>
      </c>
    </row>
    <row r="4333" spans="1:5" x14ac:dyDescent="0.3">
      <c r="A4333" t="s">
        <v>6054</v>
      </c>
      <c r="B4333">
        <v>1</v>
      </c>
      <c r="C4333">
        <v>113</v>
      </c>
      <c r="D4333">
        <v>5</v>
      </c>
      <c r="E4333" t="b">
        <v>0</v>
      </c>
    </row>
    <row r="4334" spans="1:5" x14ac:dyDescent="0.3">
      <c r="A4334" t="s">
        <v>6055</v>
      </c>
      <c r="B4334">
        <v>4</v>
      </c>
      <c r="C4334">
        <v>188.75</v>
      </c>
      <c r="D4334">
        <v>3.5</v>
      </c>
      <c r="E4334" t="b">
        <v>0</v>
      </c>
    </row>
    <row r="4335" spans="1:5" x14ac:dyDescent="0.3">
      <c r="A4335" t="s">
        <v>1941</v>
      </c>
      <c r="B4335">
        <v>5</v>
      </c>
      <c r="C4335">
        <v>626.4</v>
      </c>
      <c r="D4335">
        <v>4.2</v>
      </c>
      <c r="E4335" t="b">
        <v>0</v>
      </c>
    </row>
    <row r="4336" spans="1:5" x14ac:dyDescent="0.3">
      <c r="A4336" t="s">
        <v>6056</v>
      </c>
      <c r="B4336">
        <v>1</v>
      </c>
      <c r="C4336">
        <v>8</v>
      </c>
      <c r="D4336">
        <v>0</v>
      </c>
      <c r="E4336" t="b">
        <v>0</v>
      </c>
    </row>
    <row r="4337" spans="1:5" x14ac:dyDescent="0.3">
      <c r="A4337" t="s">
        <v>6057</v>
      </c>
      <c r="B4337">
        <v>1</v>
      </c>
      <c r="C4337">
        <v>65</v>
      </c>
      <c r="D4337">
        <v>2</v>
      </c>
      <c r="E4337" t="b">
        <v>0</v>
      </c>
    </row>
    <row r="4338" spans="1:5" x14ac:dyDescent="0.3">
      <c r="A4338" t="s">
        <v>6058</v>
      </c>
      <c r="B4338">
        <v>1</v>
      </c>
      <c r="C4338">
        <v>36</v>
      </c>
      <c r="D4338">
        <v>5</v>
      </c>
      <c r="E4338" t="b">
        <v>0</v>
      </c>
    </row>
    <row r="4339" spans="1:5" x14ac:dyDescent="0.3">
      <c r="A4339" t="s">
        <v>426</v>
      </c>
      <c r="B4339">
        <v>1</v>
      </c>
      <c r="C4339">
        <v>969</v>
      </c>
      <c r="D4339">
        <v>4</v>
      </c>
      <c r="E4339" t="b">
        <v>0</v>
      </c>
    </row>
    <row r="4340" spans="1:5" x14ac:dyDescent="0.3">
      <c r="A4340" t="s">
        <v>6059</v>
      </c>
      <c r="B4340">
        <v>1</v>
      </c>
      <c r="C4340">
        <v>26</v>
      </c>
      <c r="D4340">
        <v>0</v>
      </c>
      <c r="E4340" t="b">
        <v>0</v>
      </c>
    </row>
    <row r="4341" spans="1:5" x14ac:dyDescent="0.3">
      <c r="A4341" t="s">
        <v>6060</v>
      </c>
      <c r="B4341">
        <v>2</v>
      </c>
      <c r="C4341">
        <v>254</v>
      </c>
      <c r="D4341">
        <v>2.5</v>
      </c>
      <c r="E4341" t="b">
        <v>0</v>
      </c>
    </row>
    <row r="4342" spans="1:5" x14ac:dyDescent="0.3">
      <c r="A4342" t="s">
        <v>6061</v>
      </c>
      <c r="B4342">
        <v>1</v>
      </c>
      <c r="C4342">
        <v>4176</v>
      </c>
      <c r="D4342">
        <v>4</v>
      </c>
      <c r="E4342" t="b">
        <v>0</v>
      </c>
    </row>
    <row r="4343" spans="1:5" x14ac:dyDescent="0.3">
      <c r="A4343" t="s">
        <v>6062</v>
      </c>
      <c r="B4343">
        <v>1</v>
      </c>
      <c r="C4343">
        <v>38</v>
      </c>
      <c r="D4343">
        <v>0</v>
      </c>
      <c r="E4343" t="b">
        <v>0</v>
      </c>
    </row>
    <row r="4344" spans="1:5" x14ac:dyDescent="0.3">
      <c r="A4344" t="s">
        <v>427</v>
      </c>
      <c r="B4344">
        <v>1</v>
      </c>
      <c r="C4344">
        <v>106</v>
      </c>
      <c r="D4344">
        <v>3</v>
      </c>
      <c r="E4344" t="b">
        <v>0</v>
      </c>
    </row>
    <row r="4345" spans="1:5" x14ac:dyDescent="0.3">
      <c r="A4345" t="s">
        <v>6063</v>
      </c>
      <c r="B4345">
        <v>2</v>
      </c>
      <c r="C4345">
        <v>355</v>
      </c>
      <c r="D4345">
        <v>2</v>
      </c>
      <c r="E4345" t="b">
        <v>0</v>
      </c>
    </row>
    <row r="4346" spans="1:5" x14ac:dyDescent="0.3">
      <c r="A4346" t="s">
        <v>428</v>
      </c>
      <c r="B4346">
        <v>1</v>
      </c>
      <c r="C4346">
        <v>127</v>
      </c>
      <c r="D4346">
        <v>0</v>
      </c>
      <c r="E4346" t="b">
        <v>0</v>
      </c>
    </row>
    <row r="4347" spans="1:5" x14ac:dyDescent="0.3">
      <c r="A4347" t="s">
        <v>6064</v>
      </c>
      <c r="B4347">
        <v>1</v>
      </c>
      <c r="C4347">
        <v>124</v>
      </c>
      <c r="D4347">
        <v>0</v>
      </c>
      <c r="E4347" t="b">
        <v>0</v>
      </c>
    </row>
    <row r="4348" spans="1:5" x14ac:dyDescent="0.3">
      <c r="A4348" t="s">
        <v>6065</v>
      </c>
      <c r="B4348">
        <v>1</v>
      </c>
      <c r="C4348">
        <v>24</v>
      </c>
      <c r="D4348">
        <v>0</v>
      </c>
      <c r="E4348" t="b">
        <v>0</v>
      </c>
    </row>
    <row r="4349" spans="1:5" x14ac:dyDescent="0.3">
      <c r="A4349" t="s">
        <v>6066</v>
      </c>
      <c r="B4349">
        <v>1</v>
      </c>
      <c r="C4349">
        <v>73</v>
      </c>
      <c r="D4349">
        <v>0</v>
      </c>
      <c r="E4349" t="b">
        <v>0</v>
      </c>
    </row>
    <row r="4350" spans="1:5" x14ac:dyDescent="0.3">
      <c r="A4350" t="s">
        <v>6067</v>
      </c>
      <c r="B4350">
        <v>1</v>
      </c>
      <c r="C4350">
        <v>236</v>
      </c>
      <c r="D4350">
        <v>5</v>
      </c>
      <c r="E4350" t="b">
        <v>0</v>
      </c>
    </row>
    <row r="4351" spans="1:5" x14ac:dyDescent="0.3">
      <c r="A4351" t="s">
        <v>6068</v>
      </c>
      <c r="B4351">
        <v>1</v>
      </c>
      <c r="C4351">
        <v>262</v>
      </c>
      <c r="D4351">
        <v>3</v>
      </c>
      <c r="E4351" t="b">
        <v>0</v>
      </c>
    </row>
    <row r="4352" spans="1:5" x14ac:dyDescent="0.3">
      <c r="A4352" t="s">
        <v>6069</v>
      </c>
      <c r="B4352">
        <v>1</v>
      </c>
      <c r="C4352">
        <v>156</v>
      </c>
      <c r="D4352">
        <v>4</v>
      </c>
      <c r="E4352" t="b">
        <v>0</v>
      </c>
    </row>
    <row r="4353" spans="1:5" x14ac:dyDescent="0.3">
      <c r="A4353" t="s">
        <v>6070</v>
      </c>
      <c r="B4353">
        <v>1</v>
      </c>
      <c r="C4353">
        <v>68</v>
      </c>
      <c r="D4353">
        <v>0</v>
      </c>
      <c r="E4353" t="b">
        <v>0</v>
      </c>
    </row>
    <row r="4354" spans="1:5" x14ac:dyDescent="0.3">
      <c r="A4354" t="s">
        <v>6071</v>
      </c>
      <c r="B4354">
        <v>3</v>
      </c>
      <c r="C4354">
        <v>259.66666666666669</v>
      </c>
      <c r="D4354">
        <v>4.333333333333333</v>
      </c>
      <c r="E4354" t="b">
        <v>0</v>
      </c>
    </row>
    <row r="4355" spans="1:5" x14ac:dyDescent="0.3">
      <c r="A4355" t="s">
        <v>1942</v>
      </c>
      <c r="B4355">
        <v>3</v>
      </c>
      <c r="C4355">
        <v>94</v>
      </c>
      <c r="D4355">
        <v>1.3333333333333333</v>
      </c>
      <c r="E4355" t="b">
        <v>0</v>
      </c>
    </row>
    <row r="4356" spans="1:5" x14ac:dyDescent="0.3">
      <c r="A4356" t="s">
        <v>6072</v>
      </c>
      <c r="B4356">
        <v>1</v>
      </c>
      <c r="C4356">
        <v>50</v>
      </c>
      <c r="D4356">
        <v>0</v>
      </c>
      <c r="E4356" t="b">
        <v>0</v>
      </c>
    </row>
    <row r="4357" spans="1:5" x14ac:dyDescent="0.3">
      <c r="A4357" t="s">
        <v>1943</v>
      </c>
      <c r="B4357">
        <v>1</v>
      </c>
      <c r="C4357">
        <v>132</v>
      </c>
      <c r="D4357">
        <v>1</v>
      </c>
      <c r="E4357" t="b">
        <v>0</v>
      </c>
    </row>
    <row r="4358" spans="1:5" x14ac:dyDescent="0.3">
      <c r="A4358" t="s">
        <v>6073</v>
      </c>
      <c r="B4358">
        <v>1</v>
      </c>
      <c r="C4358">
        <v>21</v>
      </c>
      <c r="D4358">
        <v>0</v>
      </c>
      <c r="E4358" t="b">
        <v>0</v>
      </c>
    </row>
    <row r="4359" spans="1:5" x14ac:dyDescent="0.3">
      <c r="A4359" t="s">
        <v>6074</v>
      </c>
      <c r="B4359">
        <v>1</v>
      </c>
      <c r="C4359">
        <v>117</v>
      </c>
      <c r="D4359">
        <v>3</v>
      </c>
      <c r="E4359" t="b">
        <v>0</v>
      </c>
    </row>
    <row r="4360" spans="1:5" x14ac:dyDescent="0.3">
      <c r="A4360" t="s">
        <v>6075</v>
      </c>
      <c r="B4360">
        <v>1</v>
      </c>
      <c r="C4360">
        <v>56</v>
      </c>
      <c r="D4360">
        <v>2</v>
      </c>
      <c r="E4360" t="b">
        <v>0</v>
      </c>
    </row>
    <row r="4361" spans="1:5" x14ac:dyDescent="0.3">
      <c r="A4361" t="s">
        <v>6076</v>
      </c>
      <c r="B4361">
        <v>1</v>
      </c>
      <c r="C4361">
        <v>298</v>
      </c>
      <c r="D4361">
        <v>5</v>
      </c>
      <c r="E4361" t="b">
        <v>0</v>
      </c>
    </row>
    <row r="4362" spans="1:5" x14ac:dyDescent="0.3">
      <c r="A4362" t="s">
        <v>6077</v>
      </c>
      <c r="B4362">
        <v>1</v>
      </c>
      <c r="C4362">
        <v>218</v>
      </c>
      <c r="D4362">
        <v>0</v>
      </c>
      <c r="E4362" t="b">
        <v>0</v>
      </c>
    </row>
    <row r="4363" spans="1:5" x14ac:dyDescent="0.3">
      <c r="A4363" t="s">
        <v>1944</v>
      </c>
      <c r="B4363">
        <v>1</v>
      </c>
      <c r="C4363">
        <v>705</v>
      </c>
      <c r="D4363">
        <v>3</v>
      </c>
      <c r="E4363" t="b">
        <v>0</v>
      </c>
    </row>
    <row r="4364" spans="1:5" x14ac:dyDescent="0.3">
      <c r="A4364" t="s">
        <v>6078</v>
      </c>
      <c r="B4364">
        <v>2</v>
      </c>
      <c r="C4364">
        <v>104</v>
      </c>
      <c r="D4364">
        <v>3.5</v>
      </c>
      <c r="E4364" t="b">
        <v>0</v>
      </c>
    </row>
    <row r="4365" spans="1:5" x14ac:dyDescent="0.3">
      <c r="A4365" t="s">
        <v>6079</v>
      </c>
      <c r="B4365">
        <v>1</v>
      </c>
      <c r="C4365">
        <v>38</v>
      </c>
      <c r="D4365">
        <v>0</v>
      </c>
      <c r="E4365" t="b">
        <v>0</v>
      </c>
    </row>
    <row r="4366" spans="1:5" x14ac:dyDescent="0.3">
      <c r="A4366" t="s">
        <v>6080</v>
      </c>
      <c r="B4366">
        <v>2</v>
      </c>
      <c r="C4366">
        <v>134.5</v>
      </c>
      <c r="D4366">
        <v>3</v>
      </c>
      <c r="E4366" t="b">
        <v>0</v>
      </c>
    </row>
    <row r="4367" spans="1:5" x14ac:dyDescent="0.3">
      <c r="A4367" t="s">
        <v>6081</v>
      </c>
      <c r="B4367">
        <v>1</v>
      </c>
      <c r="C4367">
        <v>35</v>
      </c>
      <c r="D4367">
        <v>0</v>
      </c>
      <c r="E4367" t="b">
        <v>0</v>
      </c>
    </row>
    <row r="4368" spans="1:5" x14ac:dyDescent="0.3">
      <c r="A4368" t="s">
        <v>6082</v>
      </c>
      <c r="B4368">
        <v>1</v>
      </c>
      <c r="C4368">
        <v>24</v>
      </c>
      <c r="D4368">
        <v>0</v>
      </c>
      <c r="E4368" t="b">
        <v>0</v>
      </c>
    </row>
    <row r="4369" spans="1:5" x14ac:dyDescent="0.3">
      <c r="A4369" t="s">
        <v>6083</v>
      </c>
      <c r="B4369">
        <v>2</v>
      </c>
      <c r="C4369">
        <v>30</v>
      </c>
      <c r="D4369">
        <v>0</v>
      </c>
      <c r="E4369" t="b">
        <v>0</v>
      </c>
    </row>
    <row r="4370" spans="1:5" x14ac:dyDescent="0.3">
      <c r="A4370" t="s">
        <v>6084</v>
      </c>
      <c r="B4370">
        <v>1</v>
      </c>
      <c r="C4370">
        <v>58</v>
      </c>
      <c r="D4370">
        <v>0</v>
      </c>
      <c r="E4370" t="b">
        <v>0</v>
      </c>
    </row>
    <row r="4371" spans="1:5" x14ac:dyDescent="0.3">
      <c r="A4371" t="s">
        <v>6085</v>
      </c>
      <c r="B4371">
        <v>1</v>
      </c>
      <c r="C4371">
        <v>386</v>
      </c>
      <c r="D4371">
        <v>3</v>
      </c>
      <c r="E4371" t="b">
        <v>0</v>
      </c>
    </row>
    <row r="4372" spans="1:5" x14ac:dyDescent="0.3">
      <c r="A4372" t="s">
        <v>6086</v>
      </c>
      <c r="B4372">
        <v>1</v>
      </c>
      <c r="C4372">
        <v>182</v>
      </c>
      <c r="D4372">
        <v>2</v>
      </c>
      <c r="E4372" t="b">
        <v>0</v>
      </c>
    </row>
    <row r="4373" spans="1:5" x14ac:dyDescent="0.3">
      <c r="A4373" t="s">
        <v>6087</v>
      </c>
      <c r="B4373">
        <v>1</v>
      </c>
      <c r="C4373">
        <v>61</v>
      </c>
      <c r="D4373">
        <v>4</v>
      </c>
      <c r="E4373" t="b">
        <v>0</v>
      </c>
    </row>
    <row r="4374" spans="1:5" x14ac:dyDescent="0.3">
      <c r="A4374" t="s">
        <v>6088</v>
      </c>
      <c r="B4374">
        <v>1</v>
      </c>
      <c r="C4374">
        <v>68</v>
      </c>
      <c r="D4374">
        <v>5</v>
      </c>
      <c r="E4374" t="b">
        <v>0</v>
      </c>
    </row>
    <row r="4375" spans="1:5" x14ac:dyDescent="0.3">
      <c r="A4375" t="s">
        <v>429</v>
      </c>
      <c r="B4375">
        <v>1</v>
      </c>
      <c r="C4375">
        <v>29</v>
      </c>
      <c r="D4375">
        <v>1</v>
      </c>
      <c r="E4375" t="b">
        <v>0</v>
      </c>
    </row>
    <row r="4376" spans="1:5" x14ac:dyDescent="0.3">
      <c r="A4376" t="s">
        <v>1945</v>
      </c>
      <c r="B4376">
        <v>1</v>
      </c>
      <c r="C4376">
        <v>116</v>
      </c>
      <c r="D4376">
        <v>1</v>
      </c>
      <c r="E4376" t="b">
        <v>0</v>
      </c>
    </row>
    <row r="4377" spans="1:5" x14ac:dyDescent="0.3">
      <c r="A4377" t="s">
        <v>6089</v>
      </c>
      <c r="B4377">
        <v>1</v>
      </c>
      <c r="C4377">
        <v>88</v>
      </c>
      <c r="D4377">
        <v>1</v>
      </c>
      <c r="E4377" t="b">
        <v>0</v>
      </c>
    </row>
    <row r="4378" spans="1:5" x14ac:dyDescent="0.3">
      <c r="A4378" t="s">
        <v>6090</v>
      </c>
      <c r="B4378">
        <v>1</v>
      </c>
      <c r="C4378">
        <v>72</v>
      </c>
      <c r="D4378">
        <v>0</v>
      </c>
      <c r="E4378" t="b">
        <v>0</v>
      </c>
    </row>
    <row r="4379" spans="1:5" x14ac:dyDescent="0.3">
      <c r="A4379" t="s">
        <v>6091</v>
      </c>
      <c r="B4379">
        <v>4</v>
      </c>
      <c r="C4379">
        <v>123.75</v>
      </c>
      <c r="D4379">
        <v>2.75</v>
      </c>
      <c r="E4379" t="b">
        <v>0</v>
      </c>
    </row>
    <row r="4380" spans="1:5" x14ac:dyDescent="0.3">
      <c r="A4380" t="s">
        <v>6092</v>
      </c>
      <c r="B4380">
        <v>1</v>
      </c>
      <c r="C4380">
        <v>24</v>
      </c>
      <c r="D4380">
        <v>0</v>
      </c>
      <c r="E4380" t="b">
        <v>0</v>
      </c>
    </row>
    <row r="4381" spans="1:5" x14ac:dyDescent="0.3">
      <c r="A4381" t="s">
        <v>430</v>
      </c>
      <c r="B4381">
        <v>1</v>
      </c>
      <c r="C4381">
        <v>14</v>
      </c>
      <c r="D4381">
        <v>0</v>
      </c>
      <c r="E4381" t="b">
        <v>0</v>
      </c>
    </row>
    <row r="4382" spans="1:5" x14ac:dyDescent="0.3">
      <c r="A4382" t="s">
        <v>6093</v>
      </c>
      <c r="B4382">
        <v>1</v>
      </c>
      <c r="C4382">
        <v>216</v>
      </c>
      <c r="D4382">
        <v>0</v>
      </c>
      <c r="E4382" t="b">
        <v>0</v>
      </c>
    </row>
    <row r="4383" spans="1:5" x14ac:dyDescent="0.3">
      <c r="A4383" t="s">
        <v>431</v>
      </c>
      <c r="B4383">
        <v>1</v>
      </c>
      <c r="C4383">
        <v>20</v>
      </c>
      <c r="D4383">
        <v>0</v>
      </c>
      <c r="E4383" t="b">
        <v>0</v>
      </c>
    </row>
    <row r="4384" spans="1:5" x14ac:dyDescent="0.3">
      <c r="A4384" t="s">
        <v>432</v>
      </c>
      <c r="B4384">
        <v>3</v>
      </c>
      <c r="C4384">
        <v>205</v>
      </c>
      <c r="D4384">
        <v>0</v>
      </c>
      <c r="E4384" t="b">
        <v>0</v>
      </c>
    </row>
    <row r="4385" spans="1:5" x14ac:dyDescent="0.3">
      <c r="A4385" t="s">
        <v>433</v>
      </c>
      <c r="B4385">
        <v>2</v>
      </c>
      <c r="C4385">
        <v>755.5</v>
      </c>
      <c r="D4385">
        <v>0</v>
      </c>
      <c r="E4385" t="b">
        <v>0</v>
      </c>
    </row>
    <row r="4386" spans="1:5" x14ac:dyDescent="0.3">
      <c r="A4386" t="s">
        <v>6094</v>
      </c>
      <c r="B4386">
        <v>1</v>
      </c>
      <c r="C4386">
        <v>59</v>
      </c>
      <c r="D4386">
        <v>0</v>
      </c>
      <c r="E4386" t="b">
        <v>0</v>
      </c>
    </row>
    <row r="4387" spans="1:5" x14ac:dyDescent="0.3">
      <c r="A4387" t="s">
        <v>434</v>
      </c>
      <c r="B4387">
        <v>1</v>
      </c>
      <c r="C4387">
        <v>89</v>
      </c>
      <c r="D4387">
        <v>1</v>
      </c>
      <c r="E4387" t="b">
        <v>0</v>
      </c>
    </row>
    <row r="4388" spans="1:5" x14ac:dyDescent="0.3">
      <c r="A4388" t="s">
        <v>6095</v>
      </c>
      <c r="B4388">
        <v>1</v>
      </c>
      <c r="C4388">
        <v>890</v>
      </c>
      <c r="D4388">
        <v>2</v>
      </c>
      <c r="E4388" t="b">
        <v>0</v>
      </c>
    </row>
    <row r="4389" spans="1:5" x14ac:dyDescent="0.3">
      <c r="A4389" t="s">
        <v>6096</v>
      </c>
      <c r="B4389">
        <v>1</v>
      </c>
      <c r="C4389">
        <v>213</v>
      </c>
      <c r="D4389">
        <v>5</v>
      </c>
      <c r="E4389" t="b">
        <v>0</v>
      </c>
    </row>
    <row r="4390" spans="1:5" x14ac:dyDescent="0.3">
      <c r="A4390" t="s">
        <v>6097</v>
      </c>
      <c r="B4390">
        <v>1</v>
      </c>
      <c r="C4390">
        <v>28</v>
      </c>
      <c r="D4390">
        <v>2</v>
      </c>
      <c r="E4390" t="b">
        <v>0</v>
      </c>
    </row>
    <row r="4391" spans="1:5" x14ac:dyDescent="0.3">
      <c r="A4391" t="s">
        <v>6098</v>
      </c>
      <c r="B4391">
        <v>1</v>
      </c>
      <c r="C4391">
        <v>79</v>
      </c>
      <c r="D4391">
        <v>1</v>
      </c>
      <c r="E4391" t="b">
        <v>0</v>
      </c>
    </row>
    <row r="4392" spans="1:5" x14ac:dyDescent="0.3">
      <c r="A4392" t="s">
        <v>6099</v>
      </c>
      <c r="B4392">
        <v>2</v>
      </c>
      <c r="C4392">
        <v>184.5</v>
      </c>
      <c r="D4392">
        <v>3.5</v>
      </c>
      <c r="E4392" t="b">
        <v>0</v>
      </c>
    </row>
    <row r="4393" spans="1:5" x14ac:dyDescent="0.3">
      <c r="A4393" t="s">
        <v>1946</v>
      </c>
      <c r="B4393">
        <v>1</v>
      </c>
      <c r="C4393">
        <v>242</v>
      </c>
      <c r="D4393">
        <v>2</v>
      </c>
      <c r="E4393" t="b">
        <v>0</v>
      </c>
    </row>
    <row r="4394" spans="1:5" x14ac:dyDescent="0.3">
      <c r="A4394" t="s">
        <v>6100</v>
      </c>
      <c r="B4394">
        <v>1</v>
      </c>
      <c r="C4394">
        <v>58</v>
      </c>
      <c r="D4394">
        <v>0</v>
      </c>
      <c r="E4394" t="b">
        <v>0</v>
      </c>
    </row>
    <row r="4395" spans="1:5" x14ac:dyDescent="0.3">
      <c r="A4395" t="s">
        <v>1396</v>
      </c>
      <c r="B4395">
        <v>1</v>
      </c>
      <c r="C4395">
        <v>53</v>
      </c>
      <c r="D4395">
        <v>1</v>
      </c>
      <c r="E4395" t="b">
        <v>0</v>
      </c>
    </row>
    <row r="4396" spans="1:5" x14ac:dyDescent="0.3">
      <c r="A4396" t="s">
        <v>6101</v>
      </c>
      <c r="B4396">
        <v>1</v>
      </c>
      <c r="C4396">
        <v>955</v>
      </c>
      <c r="D4396">
        <v>0</v>
      </c>
      <c r="E4396" t="b">
        <v>0</v>
      </c>
    </row>
    <row r="4397" spans="1:5" x14ac:dyDescent="0.3">
      <c r="A4397" t="s">
        <v>6102</v>
      </c>
      <c r="B4397">
        <v>2</v>
      </c>
      <c r="C4397">
        <v>320</v>
      </c>
      <c r="D4397">
        <v>1.5</v>
      </c>
      <c r="E4397" t="b">
        <v>0</v>
      </c>
    </row>
    <row r="4398" spans="1:5" x14ac:dyDescent="0.3">
      <c r="A4398" t="s">
        <v>435</v>
      </c>
      <c r="B4398">
        <v>1</v>
      </c>
      <c r="C4398">
        <v>174</v>
      </c>
      <c r="D4398">
        <v>5</v>
      </c>
      <c r="E4398" t="b">
        <v>0</v>
      </c>
    </row>
    <row r="4399" spans="1:5" x14ac:dyDescent="0.3">
      <c r="A4399" t="s">
        <v>436</v>
      </c>
      <c r="B4399">
        <v>1</v>
      </c>
      <c r="C4399">
        <v>115</v>
      </c>
      <c r="D4399">
        <v>3</v>
      </c>
      <c r="E4399" t="b">
        <v>0</v>
      </c>
    </row>
    <row r="4400" spans="1:5" x14ac:dyDescent="0.3">
      <c r="A4400" t="s">
        <v>6103</v>
      </c>
      <c r="B4400">
        <v>1</v>
      </c>
      <c r="C4400">
        <v>26</v>
      </c>
      <c r="D4400">
        <v>0</v>
      </c>
      <c r="E4400" t="b">
        <v>0</v>
      </c>
    </row>
    <row r="4401" spans="1:5" x14ac:dyDescent="0.3">
      <c r="A4401" t="s">
        <v>6104</v>
      </c>
      <c r="B4401">
        <v>2</v>
      </c>
      <c r="C4401">
        <v>71.5</v>
      </c>
      <c r="D4401">
        <v>1</v>
      </c>
      <c r="E4401" t="b">
        <v>0</v>
      </c>
    </row>
    <row r="4402" spans="1:5" x14ac:dyDescent="0.3">
      <c r="A4402" t="s">
        <v>6105</v>
      </c>
      <c r="B4402">
        <v>1</v>
      </c>
      <c r="C4402">
        <v>73</v>
      </c>
      <c r="D4402">
        <v>5</v>
      </c>
      <c r="E4402" t="b">
        <v>0</v>
      </c>
    </row>
    <row r="4403" spans="1:5" x14ac:dyDescent="0.3">
      <c r="A4403" t="s">
        <v>6106</v>
      </c>
      <c r="B4403">
        <v>2</v>
      </c>
      <c r="C4403">
        <v>105.5</v>
      </c>
      <c r="D4403">
        <v>1.5</v>
      </c>
      <c r="E4403" t="b">
        <v>0</v>
      </c>
    </row>
    <row r="4404" spans="1:5" x14ac:dyDescent="0.3">
      <c r="A4404" t="s">
        <v>437</v>
      </c>
      <c r="B4404">
        <v>1</v>
      </c>
      <c r="C4404">
        <v>58</v>
      </c>
      <c r="D4404">
        <v>0</v>
      </c>
      <c r="E4404" t="b">
        <v>0</v>
      </c>
    </row>
    <row r="4405" spans="1:5" x14ac:dyDescent="0.3">
      <c r="A4405" t="s">
        <v>6107</v>
      </c>
      <c r="B4405">
        <v>1</v>
      </c>
      <c r="C4405">
        <v>119</v>
      </c>
      <c r="D4405">
        <v>5</v>
      </c>
      <c r="E4405" t="b">
        <v>0</v>
      </c>
    </row>
    <row r="4406" spans="1:5" x14ac:dyDescent="0.3">
      <c r="A4406" t="s">
        <v>6108</v>
      </c>
      <c r="B4406">
        <v>1</v>
      </c>
      <c r="C4406">
        <v>134</v>
      </c>
      <c r="D4406">
        <v>2</v>
      </c>
      <c r="E4406" t="b">
        <v>0</v>
      </c>
    </row>
    <row r="4407" spans="1:5" x14ac:dyDescent="0.3">
      <c r="A4407" t="s">
        <v>438</v>
      </c>
      <c r="B4407">
        <v>1</v>
      </c>
      <c r="C4407">
        <v>56</v>
      </c>
      <c r="D4407">
        <v>0</v>
      </c>
      <c r="E4407" t="b">
        <v>0</v>
      </c>
    </row>
    <row r="4408" spans="1:5" x14ac:dyDescent="0.3">
      <c r="A4408" t="s">
        <v>6109</v>
      </c>
      <c r="B4408">
        <v>2</v>
      </c>
      <c r="C4408">
        <v>150.5</v>
      </c>
      <c r="D4408">
        <v>1</v>
      </c>
      <c r="E4408" t="b">
        <v>0</v>
      </c>
    </row>
    <row r="4409" spans="1:5" x14ac:dyDescent="0.3">
      <c r="A4409" t="s">
        <v>6110</v>
      </c>
      <c r="B4409">
        <v>1</v>
      </c>
      <c r="C4409">
        <v>138</v>
      </c>
      <c r="D4409">
        <v>3</v>
      </c>
      <c r="E4409" t="b">
        <v>0</v>
      </c>
    </row>
    <row r="4410" spans="1:5" x14ac:dyDescent="0.3">
      <c r="A4410" t="s">
        <v>1947</v>
      </c>
      <c r="B4410">
        <v>1</v>
      </c>
      <c r="C4410">
        <v>21</v>
      </c>
      <c r="D4410">
        <v>0</v>
      </c>
      <c r="E4410" t="b">
        <v>0</v>
      </c>
    </row>
    <row r="4411" spans="1:5" x14ac:dyDescent="0.3">
      <c r="A4411" t="s">
        <v>439</v>
      </c>
      <c r="B4411">
        <v>1</v>
      </c>
      <c r="C4411">
        <v>71</v>
      </c>
      <c r="D4411">
        <v>3</v>
      </c>
      <c r="E4411" t="b">
        <v>0</v>
      </c>
    </row>
    <row r="4412" spans="1:5" x14ac:dyDescent="0.3">
      <c r="A4412" t="s">
        <v>6111</v>
      </c>
      <c r="B4412">
        <v>2</v>
      </c>
      <c r="C4412">
        <v>274.5</v>
      </c>
      <c r="D4412">
        <v>3.5</v>
      </c>
      <c r="E4412" t="b">
        <v>0</v>
      </c>
    </row>
    <row r="4413" spans="1:5" x14ac:dyDescent="0.3">
      <c r="A4413" t="s">
        <v>6112</v>
      </c>
      <c r="B4413">
        <v>1</v>
      </c>
      <c r="C4413">
        <v>188</v>
      </c>
      <c r="D4413">
        <v>4</v>
      </c>
      <c r="E4413" t="b">
        <v>0</v>
      </c>
    </row>
    <row r="4414" spans="1:5" x14ac:dyDescent="0.3">
      <c r="A4414" t="s">
        <v>6113</v>
      </c>
      <c r="B4414">
        <v>1</v>
      </c>
      <c r="C4414">
        <v>122</v>
      </c>
      <c r="D4414">
        <v>1</v>
      </c>
      <c r="E4414" t="b">
        <v>0</v>
      </c>
    </row>
    <row r="4415" spans="1:5" x14ac:dyDescent="0.3">
      <c r="A4415" t="s">
        <v>6114</v>
      </c>
      <c r="B4415">
        <v>2</v>
      </c>
      <c r="C4415">
        <v>81.5</v>
      </c>
      <c r="D4415">
        <v>4</v>
      </c>
      <c r="E4415" t="b">
        <v>0</v>
      </c>
    </row>
    <row r="4416" spans="1:5" x14ac:dyDescent="0.3">
      <c r="A4416" t="s">
        <v>440</v>
      </c>
      <c r="B4416">
        <v>1</v>
      </c>
      <c r="C4416">
        <v>814</v>
      </c>
      <c r="D4416">
        <v>3</v>
      </c>
      <c r="E4416" t="b">
        <v>0</v>
      </c>
    </row>
    <row r="4417" spans="1:5" x14ac:dyDescent="0.3">
      <c r="A4417" t="s">
        <v>6115</v>
      </c>
      <c r="B4417">
        <v>3</v>
      </c>
      <c r="C4417">
        <v>143.33333333333334</v>
      </c>
      <c r="D4417">
        <v>2.3333333333333335</v>
      </c>
      <c r="E4417" t="b">
        <v>0</v>
      </c>
    </row>
    <row r="4418" spans="1:5" x14ac:dyDescent="0.3">
      <c r="A4418" t="s">
        <v>6116</v>
      </c>
      <c r="B4418">
        <v>5</v>
      </c>
      <c r="C4418">
        <v>87.2</v>
      </c>
      <c r="D4418">
        <v>2.8</v>
      </c>
      <c r="E4418" t="b">
        <v>0</v>
      </c>
    </row>
    <row r="4419" spans="1:5" x14ac:dyDescent="0.3">
      <c r="A4419" t="s">
        <v>6117</v>
      </c>
      <c r="B4419">
        <v>1</v>
      </c>
      <c r="C4419">
        <v>25</v>
      </c>
      <c r="D4419">
        <v>2</v>
      </c>
      <c r="E4419" t="b">
        <v>0</v>
      </c>
    </row>
    <row r="4420" spans="1:5" x14ac:dyDescent="0.3">
      <c r="A4420" t="s">
        <v>441</v>
      </c>
      <c r="B4420">
        <v>1</v>
      </c>
      <c r="C4420">
        <v>115</v>
      </c>
      <c r="D4420">
        <v>1</v>
      </c>
      <c r="E4420" t="b">
        <v>0</v>
      </c>
    </row>
    <row r="4421" spans="1:5" x14ac:dyDescent="0.3">
      <c r="A4421" t="s">
        <v>1948</v>
      </c>
      <c r="B4421">
        <v>1</v>
      </c>
      <c r="C4421">
        <v>52</v>
      </c>
      <c r="D4421">
        <v>1</v>
      </c>
      <c r="E4421" t="b">
        <v>0</v>
      </c>
    </row>
    <row r="4422" spans="1:5" x14ac:dyDescent="0.3">
      <c r="A4422" t="s">
        <v>442</v>
      </c>
      <c r="B4422">
        <v>1</v>
      </c>
      <c r="C4422">
        <v>296</v>
      </c>
      <c r="D4422">
        <v>5</v>
      </c>
      <c r="E4422" t="b">
        <v>0</v>
      </c>
    </row>
    <row r="4423" spans="1:5" x14ac:dyDescent="0.3">
      <c r="A4423" t="s">
        <v>443</v>
      </c>
      <c r="B4423">
        <v>1</v>
      </c>
      <c r="C4423">
        <v>97</v>
      </c>
      <c r="D4423">
        <v>4</v>
      </c>
      <c r="E4423" t="b">
        <v>0</v>
      </c>
    </row>
    <row r="4424" spans="1:5" x14ac:dyDescent="0.3">
      <c r="A4424" t="s">
        <v>6118</v>
      </c>
      <c r="B4424">
        <v>1</v>
      </c>
      <c r="C4424">
        <v>59</v>
      </c>
      <c r="D4424">
        <v>0</v>
      </c>
      <c r="E4424" t="b">
        <v>0</v>
      </c>
    </row>
    <row r="4425" spans="1:5" x14ac:dyDescent="0.3">
      <c r="A4425" t="s">
        <v>6119</v>
      </c>
      <c r="B4425">
        <v>2</v>
      </c>
      <c r="C4425">
        <v>451.5</v>
      </c>
      <c r="D4425">
        <v>1</v>
      </c>
      <c r="E4425" t="b">
        <v>0</v>
      </c>
    </row>
    <row r="4426" spans="1:5" x14ac:dyDescent="0.3">
      <c r="A4426" t="s">
        <v>444</v>
      </c>
      <c r="B4426">
        <v>1</v>
      </c>
      <c r="C4426">
        <v>71</v>
      </c>
      <c r="D4426">
        <v>2</v>
      </c>
      <c r="E4426" t="b">
        <v>0</v>
      </c>
    </row>
    <row r="4427" spans="1:5" x14ac:dyDescent="0.3">
      <c r="A4427" t="s">
        <v>6120</v>
      </c>
      <c r="B4427">
        <v>1</v>
      </c>
      <c r="C4427">
        <v>108</v>
      </c>
      <c r="D4427">
        <v>4</v>
      </c>
      <c r="E4427" t="b">
        <v>0</v>
      </c>
    </row>
    <row r="4428" spans="1:5" x14ac:dyDescent="0.3">
      <c r="A4428" t="s">
        <v>6121</v>
      </c>
      <c r="B4428">
        <v>1</v>
      </c>
      <c r="C4428">
        <v>103</v>
      </c>
      <c r="D4428">
        <v>0</v>
      </c>
      <c r="E4428" t="b">
        <v>0</v>
      </c>
    </row>
    <row r="4429" spans="1:5" x14ac:dyDescent="0.3">
      <c r="A4429" t="s">
        <v>6122</v>
      </c>
      <c r="B4429">
        <v>1</v>
      </c>
      <c r="C4429">
        <v>25</v>
      </c>
      <c r="D4429">
        <v>5</v>
      </c>
      <c r="E4429" t="b">
        <v>0</v>
      </c>
    </row>
    <row r="4430" spans="1:5" x14ac:dyDescent="0.3">
      <c r="A4430" t="s">
        <v>6123</v>
      </c>
      <c r="B4430">
        <v>2</v>
      </c>
      <c r="C4430">
        <v>236</v>
      </c>
      <c r="D4430">
        <v>3</v>
      </c>
      <c r="E4430" t="b">
        <v>0</v>
      </c>
    </row>
    <row r="4431" spans="1:5" x14ac:dyDescent="0.3">
      <c r="A4431" t="s">
        <v>6124</v>
      </c>
      <c r="B4431">
        <v>1</v>
      </c>
      <c r="C4431">
        <v>76</v>
      </c>
      <c r="D4431">
        <v>1</v>
      </c>
      <c r="E4431" t="b">
        <v>0</v>
      </c>
    </row>
    <row r="4432" spans="1:5" x14ac:dyDescent="0.3">
      <c r="A4432" t="s">
        <v>6125</v>
      </c>
      <c r="B4432">
        <v>1</v>
      </c>
      <c r="C4432">
        <v>80</v>
      </c>
      <c r="D4432">
        <v>5</v>
      </c>
      <c r="E4432" t="b">
        <v>0</v>
      </c>
    </row>
    <row r="4433" spans="1:5" x14ac:dyDescent="0.3">
      <c r="A4433" t="s">
        <v>6126</v>
      </c>
      <c r="B4433">
        <v>1</v>
      </c>
      <c r="C4433">
        <v>47</v>
      </c>
      <c r="D4433">
        <v>0</v>
      </c>
      <c r="E4433" t="b">
        <v>0</v>
      </c>
    </row>
    <row r="4434" spans="1:5" x14ac:dyDescent="0.3">
      <c r="A4434" t="s">
        <v>6127</v>
      </c>
      <c r="B4434">
        <v>1</v>
      </c>
      <c r="C4434">
        <v>59</v>
      </c>
      <c r="D4434">
        <v>1</v>
      </c>
      <c r="E4434" t="b">
        <v>0</v>
      </c>
    </row>
    <row r="4435" spans="1:5" x14ac:dyDescent="0.3">
      <c r="A4435" t="s">
        <v>445</v>
      </c>
      <c r="B4435">
        <v>3</v>
      </c>
      <c r="C4435">
        <v>125</v>
      </c>
      <c r="D4435">
        <v>1.6666666666666667</v>
      </c>
      <c r="E4435" t="b">
        <v>0</v>
      </c>
    </row>
    <row r="4436" spans="1:5" x14ac:dyDescent="0.3">
      <c r="A4436" t="s">
        <v>6128</v>
      </c>
      <c r="B4436">
        <v>1</v>
      </c>
      <c r="C4436">
        <v>20</v>
      </c>
      <c r="D4436">
        <v>1</v>
      </c>
      <c r="E4436" t="b">
        <v>0</v>
      </c>
    </row>
    <row r="4437" spans="1:5" x14ac:dyDescent="0.3">
      <c r="A4437" t="s">
        <v>6129</v>
      </c>
      <c r="B4437">
        <v>1</v>
      </c>
      <c r="C4437">
        <v>58</v>
      </c>
      <c r="D4437">
        <v>0</v>
      </c>
      <c r="E4437" t="b">
        <v>0</v>
      </c>
    </row>
    <row r="4438" spans="1:5" x14ac:dyDescent="0.3">
      <c r="A4438" t="s">
        <v>6130</v>
      </c>
      <c r="B4438">
        <v>1</v>
      </c>
      <c r="C4438">
        <v>21</v>
      </c>
      <c r="D4438">
        <v>0</v>
      </c>
      <c r="E4438" t="b">
        <v>0</v>
      </c>
    </row>
    <row r="4439" spans="1:5" x14ac:dyDescent="0.3">
      <c r="A4439" t="s">
        <v>6131</v>
      </c>
      <c r="B4439">
        <v>1</v>
      </c>
      <c r="C4439">
        <v>19</v>
      </c>
      <c r="D4439">
        <v>0</v>
      </c>
      <c r="E4439" t="b">
        <v>0</v>
      </c>
    </row>
    <row r="4440" spans="1:5" x14ac:dyDescent="0.3">
      <c r="A4440" t="s">
        <v>6132</v>
      </c>
      <c r="B4440">
        <v>1</v>
      </c>
      <c r="C4440">
        <v>46</v>
      </c>
      <c r="D4440">
        <v>3</v>
      </c>
      <c r="E4440" t="b">
        <v>0</v>
      </c>
    </row>
    <row r="4441" spans="1:5" x14ac:dyDescent="0.3">
      <c r="A4441" t="s">
        <v>6133</v>
      </c>
      <c r="B4441">
        <v>1</v>
      </c>
      <c r="C4441">
        <v>118</v>
      </c>
      <c r="D4441">
        <v>2</v>
      </c>
      <c r="E4441" t="b">
        <v>0</v>
      </c>
    </row>
    <row r="4442" spans="1:5" x14ac:dyDescent="0.3">
      <c r="A4442" t="s">
        <v>6134</v>
      </c>
      <c r="B4442">
        <v>1</v>
      </c>
      <c r="C4442">
        <v>108</v>
      </c>
      <c r="D4442">
        <v>3</v>
      </c>
      <c r="E4442" t="b">
        <v>0</v>
      </c>
    </row>
    <row r="4443" spans="1:5" x14ac:dyDescent="0.3">
      <c r="A4443" t="s">
        <v>1949</v>
      </c>
      <c r="B4443">
        <v>1</v>
      </c>
      <c r="C4443">
        <v>557</v>
      </c>
      <c r="D4443">
        <v>5</v>
      </c>
      <c r="E4443" t="b">
        <v>0</v>
      </c>
    </row>
    <row r="4444" spans="1:5" x14ac:dyDescent="0.3">
      <c r="A4444" t="s">
        <v>6135</v>
      </c>
      <c r="B4444">
        <v>1</v>
      </c>
      <c r="C4444">
        <v>244</v>
      </c>
      <c r="D4444">
        <v>4</v>
      </c>
      <c r="E4444" t="b">
        <v>0</v>
      </c>
    </row>
    <row r="4445" spans="1:5" x14ac:dyDescent="0.3">
      <c r="A4445" t="s">
        <v>1573</v>
      </c>
      <c r="B4445">
        <v>3</v>
      </c>
      <c r="C4445">
        <v>518</v>
      </c>
      <c r="D4445">
        <v>2.6666666666666665</v>
      </c>
      <c r="E4445" t="b">
        <v>0</v>
      </c>
    </row>
    <row r="4446" spans="1:5" x14ac:dyDescent="0.3">
      <c r="A4446" t="s">
        <v>6136</v>
      </c>
      <c r="B4446">
        <v>1</v>
      </c>
      <c r="C4446">
        <v>23</v>
      </c>
      <c r="D4446">
        <v>0</v>
      </c>
      <c r="E4446" t="b">
        <v>0</v>
      </c>
    </row>
    <row r="4447" spans="1:5" x14ac:dyDescent="0.3">
      <c r="A4447" t="s">
        <v>6137</v>
      </c>
      <c r="B4447">
        <v>1</v>
      </c>
      <c r="C4447">
        <v>289</v>
      </c>
      <c r="D4447">
        <v>0</v>
      </c>
      <c r="E4447" t="b">
        <v>0</v>
      </c>
    </row>
    <row r="4448" spans="1:5" x14ac:dyDescent="0.3">
      <c r="A4448" t="s">
        <v>6138</v>
      </c>
      <c r="B4448">
        <v>1</v>
      </c>
      <c r="C4448">
        <v>64</v>
      </c>
      <c r="D4448">
        <v>4</v>
      </c>
      <c r="E4448" t="b">
        <v>0</v>
      </c>
    </row>
    <row r="4449" spans="1:5" x14ac:dyDescent="0.3">
      <c r="A4449" t="s">
        <v>6139</v>
      </c>
      <c r="B4449">
        <v>1</v>
      </c>
      <c r="C4449">
        <v>28</v>
      </c>
      <c r="D4449">
        <v>5</v>
      </c>
      <c r="E4449" t="b">
        <v>0</v>
      </c>
    </row>
    <row r="4450" spans="1:5" x14ac:dyDescent="0.3">
      <c r="A4450" t="s">
        <v>6140</v>
      </c>
      <c r="B4450">
        <v>1</v>
      </c>
      <c r="C4450">
        <v>96</v>
      </c>
      <c r="D4450">
        <v>1</v>
      </c>
      <c r="E4450" t="b">
        <v>0</v>
      </c>
    </row>
    <row r="4451" spans="1:5" x14ac:dyDescent="0.3">
      <c r="A4451" t="s">
        <v>6141</v>
      </c>
      <c r="B4451">
        <v>1</v>
      </c>
      <c r="C4451">
        <v>30</v>
      </c>
      <c r="D4451">
        <v>0</v>
      </c>
      <c r="E4451" t="b">
        <v>0</v>
      </c>
    </row>
    <row r="4452" spans="1:5" x14ac:dyDescent="0.3">
      <c r="A4452" t="s">
        <v>6142</v>
      </c>
      <c r="B4452">
        <v>1</v>
      </c>
      <c r="C4452">
        <v>17</v>
      </c>
      <c r="D4452">
        <v>0</v>
      </c>
      <c r="E4452" t="b">
        <v>0</v>
      </c>
    </row>
    <row r="4453" spans="1:5" x14ac:dyDescent="0.3">
      <c r="A4453" t="s">
        <v>6143</v>
      </c>
      <c r="B4453">
        <v>1</v>
      </c>
      <c r="C4453">
        <v>30</v>
      </c>
      <c r="D4453">
        <v>5</v>
      </c>
      <c r="E4453" t="b">
        <v>0</v>
      </c>
    </row>
    <row r="4454" spans="1:5" x14ac:dyDescent="0.3">
      <c r="A4454" t="s">
        <v>6144</v>
      </c>
      <c r="B4454">
        <v>1</v>
      </c>
      <c r="C4454">
        <v>43</v>
      </c>
      <c r="D4454">
        <v>1</v>
      </c>
      <c r="E4454" t="b">
        <v>0</v>
      </c>
    </row>
    <row r="4455" spans="1:5" x14ac:dyDescent="0.3">
      <c r="A4455" t="s">
        <v>6145</v>
      </c>
      <c r="B4455">
        <v>1</v>
      </c>
      <c r="C4455">
        <v>23</v>
      </c>
      <c r="D4455">
        <v>0</v>
      </c>
      <c r="E4455" t="b">
        <v>0</v>
      </c>
    </row>
    <row r="4456" spans="1:5" x14ac:dyDescent="0.3">
      <c r="A4456" t="s">
        <v>6146</v>
      </c>
      <c r="B4456">
        <v>2</v>
      </c>
      <c r="C4456">
        <v>124.5</v>
      </c>
      <c r="D4456">
        <v>2.5</v>
      </c>
      <c r="E4456" t="b">
        <v>0</v>
      </c>
    </row>
    <row r="4457" spans="1:5" x14ac:dyDescent="0.3">
      <c r="A4457" t="s">
        <v>6147</v>
      </c>
      <c r="B4457">
        <v>1</v>
      </c>
      <c r="C4457">
        <v>47</v>
      </c>
      <c r="D4457">
        <v>4</v>
      </c>
      <c r="E4457" t="b">
        <v>0</v>
      </c>
    </row>
    <row r="4458" spans="1:5" x14ac:dyDescent="0.3">
      <c r="A4458" t="s">
        <v>1574</v>
      </c>
      <c r="B4458">
        <v>2</v>
      </c>
      <c r="C4458">
        <v>96</v>
      </c>
      <c r="D4458">
        <v>2.5</v>
      </c>
      <c r="E4458" t="b">
        <v>0</v>
      </c>
    </row>
    <row r="4459" spans="1:5" x14ac:dyDescent="0.3">
      <c r="A4459" t="s">
        <v>6148</v>
      </c>
      <c r="B4459">
        <v>1</v>
      </c>
      <c r="C4459">
        <v>66</v>
      </c>
      <c r="D4459">
        <v>3</v>
      </c>
      <c r="E4459" t="b">
        <v>0</v>
      </c>
    </row>
    <row r="4460" spans="1:5" x14ac:dyDescent="0.3">
      <c r="A4460" t="s">
        <v>6149</v>
      </c>
      <c r="B4460">
        <v>5</v>
      </c>
      <c r="C4460">
        <v>155.4</v>
      </c>
      <c r="D4460">
        <v>2</v>
      </c>
      <c r="E4460" t="b">
        <v>0</v>
      </c>
    </row>
    <row r="4461" spans="1:5" x14ac:dyDescent="0.3">
      <c r="A4461" t="s">
        <v>446</v>
      </c>
      <c r="B4461">
        <v>1</v>
      </c>
      <c r="C4461">
        <v>1180</v>
      </c>
      <c r="D4461">
        <v>2</v>
      </c>
      <c r="E4461" t="b">
        <v>0</v>
      </c>
    </row>
    <row r="4462" spans="1:5" x14ac:dyDescent="0.3">
      <c r="A4462" t="s">
        <v>6150</v>
      </c>
      <c r="B4462">
        <v>1</v>
      </c>
      <c r="C4462">
        <v>35</v>
      </c>
      <c r="D4462">
        <v>2</v>
      </c>
      <c r="E4462" t="b">
        <v>0</v>
      </c>
    </row>
    <row r="4463" spans="1:5" x14ac:dyDescent="0.3">
      <c r="A4463" t="s">
        <v>1575</v>
      </c>
      <c r="B4463">
        <v>1</v>
      </c>
      <c r="C4463">
        <v>117</v>
      </c>
      <c r="D4463">
        <v>0</v>
      </c>
      <c r="E4463" t="b">
        <v>0</v>
      </c>
    </row>
    <row r="4464" spans="1:5" x14ac:dyDescent="0.3">
      <c r="A4464" t="s">
        <v>6151</v>
      </c>
      <c r="B4464">
        <v>3</v>
      </c>
      <c r="C4464">
        <v>33.666666666666664</v>
      </c>
      <c r="D4464">
        <v>4.333333333333333</v>
      </c>
      <c r="E4464" t="b">
        <v>0</v>
      </c>
    </row>
    <row r="4465" spans="1:5" x14ac:dyDescent="0.3">
      <c r="A4465" t="s">
        <v>6152</v>
      </c>
      <c r="B4465">
        <v>1</v>
      </c>
      <c r="C4465">
        <v>77</v>
      </c>
      <c r="D4465">
        <v>2</v>
      </c>
      <c r="E4465" t="b">
        <v>0</v>
      </c>
    </row>
    <row r="4466" spans="1:5" x14ac:dyDescent="0.3">
      <c r="A4466" t="s">
        <v>6153</v>
      </c>
      <c r="B4466">
        <v>1</v>
      </c>
      <c r="C4466">
        <v>21</v>
      </c>
      <c r="D4466">
        <v>5</v>
      </c>
      <c r="E4466" t="b">
        <v>0</v>
      </c>
    </row>
    <row r="4467" spans="1:5" x14ac:dyDescent="0.3">
      <c r="A4467" t="s">
        <v>6154</v>
      </c>
      <c r="B4467">
        <v>1</v>
      </c>
      <c r="C4467">
        <v>28</v>
      </c>
      <c r="D4467">
        <v>0</v>
      </c>
      <c r="E4467" t="b">
        <v>0</v>
      </c>
    </row>
    <row r="4468" spans="1:5" x14ac:dyDescent="0.3">
      <c r="A4468" t="s">
        <v>6155</v>
      </c>
      <c r="B4468">
        <v>1</v>
      </c>
      <c r="C4468">
        <v>95</v>
      </c>
      <c r="D4468">
        <v>3</v>
      </c>
      <c r="E4468" t="b">
        <v>0</v>
      </c>
    </row>
    <row r="4469" spans="1:5" x14ac:dyDescent="0.3">
      <c r="A4469" t="s">
        <v>6156</v>
      </c>
      <c r="B4469">
        <v>1</v>
      </c>
      <c r="C4469">
        <v>21</v>
      </c>
      <c r="D4469">
        <v>1</v>
      </c>
      <c r="E4469" t="b">
        <v>0</v>
      </c>
    </row>
    <row r="4470" spans="1:5" x14ac:dyDescent="0.3">
      <c r="A4470" t="s">
        <v>6157</v>
      </c>
      <c r="B4470">
        <v>1</v>
      </c>
      <c r="C4470">
        <v>97</v>
      </c>
      <c r="D4470">
        <v>3</v>
      </c>
      <c r="E4470" t="b">
        <v>0</v>
      </c>
    </row>
    <row r="4471" spans="1:5" x14ac:dyDescent="0.3">
      <c r="A4471" t="s">
        <v>6158</v>
      </c>
      <c r="B4471">
        <v>1</v>
      </c>
      <c r="C4471">
        <v>39</v>
      </c>
      <c r="D4471">
        <v>2</v>
      </c>
      <c r="E4471" t="b">
        <v>0</v>
      </c>
    </row>
    <row r="4472" spans="1:5" x14ac:dyDescent="0.3">
      <c r="A4472" t="s">
        <v>6159</v>
      </c>
      <c r="B4472">
        <v>1</v>
      </c>
      <c r="C4472">
        <v>109</v>
      </c>
      <c r="D4472">
        <v>5</v>
      </c>
      <c r="E4472" t="b">
        <v>0</v>
      </c>
    </row>
    <row r="4473" spans="1:5" x14ac:dyDescent="0.3">
      <c r="A4473" t="s">
        <v>6160</v>
      </c>
      <c r="B4473">
        <v>1</v>
      </c>
      <c r="C4473">
        <v>19</v>
      </c>
      <c r="D4473">
        <v>0</v>
      </c>
      <c r="E4473" t="b">
        <v>0</v>
      </c>
    </row>
    <row r="4474" spans="1:5" x14ac:dyDescent="0.3">
      <c r="A4474" t="s">
        <v>6161</v>
      </c>
      <c r="B4474">
        <v>1</v>
      </c>
      <c r="C4474">
        <v>148</v>
      </c>
      <c r="D4474">
        <v>5</v>
      </c>
      <c r="E4474" t="b">
        <v>0</v>
      </c>
    </row>
    <row r="4475" spans="1:5" x14ac:dyDescent="0.3">
      <c r="A4475" t="s">
        <v>6162</v>
      </c>
      <c r="B4475">
        <v>1</v>
      </c>
      <c r="C4475">
        <v>81</v>
      </c>
      <c r="D4475">
        <v>0</v>
      </c>
      <c r="E4475" t="b">
        <v>0</v>
      </c>
    </row>
    <row r="4476" spans="1:5" x14ac:dyDescent="0.3">
      <c r="A4476" t="s">
        <v>447</v>
      </c>
      <c r="B4476">
        <v>1</v>
      </c>
      <c r="C4476">
        <v>54</v>
      </c>
      <c r="D4476">
        <v>2</v>
      </c>
      <c r="E4476" t="b">
        <v>0</v>
      </c>
    </row>
    <row r="4477" spans="1:5" x14ac:dyDescent="0.3">
      <c r="A4477" t="s">
        <v>6163</v>
      </c>
      <c r="B4477">
        <v>1</v>
      </c>
      <c r="C4477">
        <v>27</v>
      </c>
      <c r="D4477">
        <v>0</v>
      </c>
      <c r="E4477" t="b">
        <v>0</v>
      </c>
    </row>
    <row r="4478" spans="1:5" x14ac:dyDescent="0.3">
      <c r="A4478" t="s">
        <v>1950</v>
      </c>
      <c r="B4478">
        <v>1</v>
      </c>
      <c r="C4478">
        <v>186</v>
      </c>
      <c r="D4478">
        <v>0</v>
      </c>
      <c r="E4478" t="b">
        <v>0</v>
      </c>
    </row>
    <row r="4479" spans="1:5" x14ac:dyDescent="0.3">
      <c r="A4479" t="s">
        <v>6164</v>
      </c>
      <c r="B4479">
        <v>2</v>
      </c>
      <c r="C4479">
        <v>100</v>
      </c>
      <c r="D4479">
        <v>2.5</v>
      </c>
      <c r="E4479" t="b">
        <v>0</v>
      </c>
    </row>
    <row r="4480" spans="1:5" x14ac:dyDescent="0.3">
      <c r="A4480" t="s">
        <v>6165</v>
      </c>
      <c r="B4480">
        <v>1</v>
      </c>
      <c r="C4480">
        <v>868</v>
      </c>
      <c r="D4480">
        <v>5</v>
      </c>
      <c r="E4480" t="b">
        <v>0</v>
      </c>
    </row>
    <row r="4481" spans="1:5" x14ac:dyDescent="0.3">
      <c r="A4481" t="s">
        <v>448</v>
      </c>
      <c r="B4481">
        <v>1</v>
      </c>
      <c r="C4481">
        <v>105</v>
      </c>
      <c r="D4481">
        <v>5</v>
      </c>
      <c r="E4481" t="b">
        <v>0</v>
      </c>
    </row>
    <row r="4482" spans="1:5" x14ac:dyDescent="0.3">
      <c r="A4482" t="s">
        <v>449</v>
      </c>
      <c r="B4482">
        <v>1</v>
      </c>
      <c r="C4482">
        <v>222</v>
      </c>
      <c r="D4482">
        <v>3</v>
      </c>
      <c r="E4482" t="b">
        <v>0</v>
      </c>
    </row>
    <row r="4483" spans="1:5" x14ac:dyDescent="0.3">
      <c r="A4483" t="s">
        <v>6166</v>
      </c>
      <c r="B4483">
        <v>1</v>
      </c>
      <c r="C4483">
        <v>28</v>
      </c>
      <c r="D4483">
        <v>0</v>
      </c>
      <c r="E4483" t="b">
        <v>0</v>
      </c>
    </row>
    <row r="4484" spans="1:5" x14ac:dyDescent="0.3">
      <c r="A4484" t="s">
        <v>6167</v>
      </c>
      <c r="B4484">
        <v>1</v>
      </c>
      <c r="C4484">
        <v>63</v>
      </c>
      <c r="D4484">
        <v>0</v>
      </c>
      <c r="E4484" t="b">
        <v>0</v>
      </c>
    </row>
    <row r="4485" spans="1:5" x14ac:dyDescent="0.3">
      <c r="A4485" t="s">
        <v>6168</v>
      </c>
      <c r="B4485">
        <v>1</v>
      </c>
      <c r="C4485">
        <v>36</v>
      </c>
      <c r="D4485">
        <v>0</v>
      </c>
      <c r="E4485" t="b">
        <v>0</v>
      </c>
    </row>
    <row r="4486" spans="1:5" x14ac:dyDescent="0.3">
      <c r="A4486" t="s">
        <v>6169</v>
      </c>
      <c r="B4486">
        <v>1</v>
      </c>
      <c r="C4486">
        <v>17</v>
      </c>
      <c r="D4486">
        <v>0</v>
      </c>
      <c r="E4486" t="b">
        <v>0</v>
      </c>
    </row>
    <row r="4487" spans="1:5" x14ac:dyDescent="0.3">
      <c r="A4487" t="s">
        <v>6170</v>
      </c>
      <c r="B4487">
        <v>1</v>
      </c>
      <c r="C4487">
        <v>19</v>
      </c>
      <c r="D4487">
        <v>0</v>
      </c>
      <c r="E4487" t="b">
        <v>0</v>
      </c>
    </row>
    <row r="4488" spans="1:5" x14ac:dyDescent="0.3">
      <c r="A4488" t="s">
        <v>6171</v>
      </c>
      <c r="B4488">
        <v>1</v>
      </c>
      <c r="C4488">
        <v>27</v>
      </c>
      <c r="D4488">
        <v>0</v>
      </c>
      <c r="E4488" t="b">
        <v>0</v>
      </c>
    </row>
    <row r="4489" spans="1:5" x14ac:dyDescent="0.3">
      <c r="A4489" t="s">
        <v>6172</v>
      </c>
      <c r="B4489">
        <v>1</v>
      </c>
      <c r="C4489">
        <v>279</v>
      </c>
      <c r="D4489">
        <v>5</v>
      </c>
      <c r="E4489" t="b">
        <v>0</v>
      </c>
    </row>
    <row r="4490" spans="1:5" x14ac:dyDescent="0.3">
      <c r="A4490" t="s">
        <v>6173</v>
      </c>
      <c r="B4490">
        <v>1</v>
      </c>
      <c r="C4490">
        <v>669</v>
      </c>
      <c r="D4490">
        <v>0</v>
      </c>
      <c r="E4490" t="b">
        <v>0</v>
      </c>
    </row>
    <row r="4491" spans="1:5" x14ac:dyDescent="0.3">
      <c r="A4491" t="s">
        <v>1951</v>
      </c>
      <c r="B4491">
        <v>3</v>
      </c>
      <c r="C4491">
        <v>97.333333333333329</v>
      </c>
      <c r="D4491">
        <v>0.33333333333333331</v>
      </c>
      <c r="E4491" t="b">
        <v>0</v>
      </c>
    </row>
    <row r="4492" spans="1:5" x14ac:dyDescent="0.3">
      <c r="A4492" t="s">
        <v>6174</v>
      </c>
      <c r="B4492">
        <v>1</v>
      </c>
      <c r="C4492">
        <v>24</v>
      </c>
      <c r="D4492">
        <v>0</v>
      </c>
      <c r="E4492" t="b">
        <v>0</v>
      </c>
    </row>
    <row r="4493" spans="1:5" x14ac:dyDescent="0.3">
      <c r="A4493" t="s">
        <v>6175</v>
      </c>
      <c r="B4493">
        <v>1</v>
      </c>
      <c r="C4493">
        <v>20</v>
      </c>
      <c r="D4493">
        <v>0</v>
      </c>
      <c r="E4493" t="b">
        <v>0</v>
      </c>
    </row>
    <row r="4494" spans="1:5" x14ac:dyDescent="0.3">
      <c r="A4494" t="s">
        <v>6176</v>
      </c>
      <c r="B4494">
        <v>1</v>
      </c>
      <c r="C4494">
        <v>26</v>
      </c>
      <c r="D4494">
        <v>0</v>
      </c>
      <c r="E4494" t="b">
        <v>0</v>
      </c>
    </row>
    <row r="4495" spans="1:5" x14ac:dyDescent="0.3">
      <c r="A4495" t="s">
        <v>6177</v>
      </c>
      <c r="B4495">
        <v>1</v>
      </c>
      <c r="C4495">
        <v>30</v>
      </c>
      <c r="D4495">
        <v>0</v>
      </c>
      <c r="E4495" t="b">
        <v>0</v>
      </c>
    </row>
    <row r="4496" spans="1:5" x14ac:dyDescent="0.3">
      <c r="A4496" t="s">
        <v>450</v>
      </c>
      <c r="B4496">
        <v>2</v>
      </c>
      <c r="C4496">
        <v>69.5</v>
      </c>
      <c r="D4496">
        <v>5</v>
      </c>
      <c r="E4496" t="b">
        <v>0</v>
      </c>
    </row>
    <row r="4497" spans="1:5" x14ac:dyDescent="0.3">
      <c r="A4497" t="s">
        <v>6178</v>
      </c>
      <c r="B4497">
        <v>3</v>
      </c>
      <c r="C4497">
        <v>163.33333333333334</v>
      </c>
      <c r="D4497">
        <v>0.33333333333333331</v>
      </c>
      <c r="E4497" t="b">
        <v>0</v>
      </c>
    </row>
    <row r="4498" spans="1:5" x14ac:dyDescent="0.3">
      <c r="A4498" t="s">
        <v>451</v>
      </c>
      <c r="B4498">
        <v>2</v>
      </c>
      <c r="C4498">
        <v>114.5</v>
      </c>
      <c r="D4498">
        <v>1</v>
      </c>
      <c r="E4498" t="b">
        <v>0</v>
      </c>
    </row>
    <row r="4499" spans="1:5" x14ac:dyDescent="0.3">
      <c r="A4499" t="s">
        <v>6179</v>
      </c>
      <c r="B4499">
        <v>1</v>
      </c>
      <c r="C4499">
        <v>19</v>
      </c>
      <c r="D4499">
        <v>5</v>
      </c>
      <c r="E4499" t="b">
        <v>0</v>
      </c>
    </row>
    <row r="4500" spans="1:5" x14ac:dyDescent="0.3">
      <c r="A4500" t="s">
        <v>6180</v>
      </c>
      <c r="B4500">
        <v>1</v>
      </c>
      <c r="C4500">
        <v>185</v>
      </c>
      <c r="D4500">
        <v>5</v>
      </c>
      <c r="E4500" t="b">
        <v>0</v>
      </c>
    </row>
    <row r="4501" spans="1:5" x14ac:dyDescent="0.3">
      <c r="A4501" t="s">
        <v>6181</v>
      </c>
      <c r="B4501">
        <v>1</v>
      </c>
      <c r="C4501">
        <v>52</v>
      </c>
      <c r="D4501">
        <v>0</v>
      </c>
      <c r="E4501" t="b">
        <v>0</v>
      </c>
    </row>
    <row r="4502" spans="1:5" x14ac:dyDescent="0.3">
      <c r="A4502" t="s">
        <v>6182</v>
      </c>
      <c r="B4502">
        <v>2</v>
      </c>
      <c r="C4502">
        <v>127.5</v>
      </c>
      <c r="D4502">
        <v>2.5</v>
      </c>
      <c r="E4502" t="b">
        <v>0</v>
      </c>
    </row>
    <row r="4503" spans="1:5" x14ac:dyDescent="0.3">
      <c r="A4503" t="s">
        <v>6183</v>
      </c>
      <c r="B4503">
        <v>4</v>
      </c>
      <c r="C4503">
        <v>167</v>
      </c>
      <c r="D4503">
        <v>2.25</v>
      </c>
      <c r="E4503" t="b">
        <v>0</v>
      </c>
    </row>
    <row r="4504" spans="1:5" x14ac:dyDescent="0.3">
      <c r="A4504" t="s">
        <v>6184</v>
      </c>
      <c r="B4504">
        <v>1</v>
      </c>
      <c r="C4504">
        <v>123</v>
      </c>
      <c r="D4504">
        <v>0</v>
      </c>
      <c r="E4504" t="b">
        <v>0</v>
      </c>
    </row>
    <row r="4505" spans="1:5" x14ac:dyDescent="0.3">
      <c r="A4505" t="s">
        <v>6185</v>
      </c>
      <c r="B4505">
        <v>1</v>
      </c>
      <c r="C4505">
        <v>27</v>
      </c>
      <c r="D4505">
        <v>1</v>
      </c>
      <c r="E4505" t="b">
        <v>0</v>
      </c>
    </row>
    <row r="4506" spans="1:5" x14ac:dyDescent="0.3">
      <c r="A4506" t="s">
        <v>452</v>
      </c>
      <c r="B4506">
        <v>1</v>
      </c>
      <c r="C4506">
        <v>380</v>
      </c>
      <c r="D4506">
        <v>0</v>
      </c>
      <c r="E4506" t="b">
        <v>0</v>
      </c>
    </row>
    <row r="4507" spans="1:5" x14ac:dyDescent="0.3">
      <c r="A4507" t="s">
        <v>6186</v>
      </c>
      <c r="B4507">
        <v>1</v>
      </c>
      <c r="C4507">
        <v>313</v>
      </c>
      <c r="D4507">
        <v>3</v>
      </c>
      <c r="E4507" t="b">
        <v>0</v>
      </c>
    </row>
    <row r="4508" spans="1:5" x14ac:dyDescent="0.3">
      <c r="A4508" t="s">
        <v>6187</v>
      </c>
      <c r="B4508">
        <v>1</v>
      </c>
      <c r="C4508">
        <v>71</v>
      </c>
      <c r="D4508">
        <v>0</v>
      </c>
      <c r="E4508" t="b">
        <v>0</v>
      </c>
    </row>
    <row r="4509" spans="1:5" x14ac:dyDescent="0.3">
      <c r="A4509" t="s">
        <v>6188</v>
      </c>
      <c r="B4509">
        <v>5</v>
      </c>
      <c r="C4509">
        <v>85</v>
      </c>
      <c r="D4509">
        <v>3</v>
      </c>
      <c r="E4509" t="b">
        <v>0</v>
      </c>
    </row>
    <row r="4510" spans="1:5" x14ac:dyDescent="0.3">
      <c r="A4510" t="s">
        <v>6189</v>
      </c>
      <c r="B4510">
        <v>1</v>
      </c>
      <c r="C4510">
        <v>70</v>
      </c>
      <c r="D4510">
        <v>5</v>
      </c>
      <c r="E4510" t="b">
        <v>0</v>
      </c>
    </row>
    <row r="4511" spans="1:5" x14ac:dyDescent="0.3">
      <c r="A4511" t="s">
        <v>6190</v>
      </c>
      <c r="B4511">
        <v>1</v>
      </c>
      <c r="C4511">
        <v>198</v>
      </c>
      <c r="D4511">
        <v>5</v>
      </c>
      <c r="E4511" t="b">
        <v>0</v>
      </c>
    </row>
    <row r="4512" spans="1:5" x14ac:dyDescent="0.3">
      <c r="A4512" t="s">
        <v>6191</v>
      </c>
      <c r="B4512">
        <v>1</v>
      </c>
      <c r="C4512">
        <v>34</v>
      </c>
      <c r="D4512">
        <v>1</v>
      </c>
      <c r="E4512" t="b">
        <v>0</v>
      </c>
    </row>
    <row r="4513" spans="1:5" x14ac:dyDescent="0.3">
      <c r="A4513" t="s">
        <v>6192</v>
      </c>
      <c r="B4513">
        <v>1</v>
      </c>
      <c r="C4513">
        <v>135</v>
      </c>
      <c r="D4513">
        <v>0</v>
      </c>
      <c r="E4513" t="b">
        <v>0</v>
      </c>
    </row>
    <row r="4514" spans="1:5" x14ac:dyDescent="0.3">
      <c r="A4514" t="s">
        <v>453</v>
      </c>
      <c r="B4514">
        <v>1</v>
      </c>
      <c r="C4514">
        <v>124</v>
      </c>
      <c r="D4514">
        <v>0</v>
      </c>
      <c r="E4514" t="b">
        <v>0</v>
      </c>
    </row>
    <row r="4515" spans="1:5" x14ac:dyDescent="0.3">
      <c r="A4515" t="s">
        <v>1576</v>
      </c>
      <c r="B4515">
        <v>1</v>
      </c>
      <c r="C4515">
        <v>146</v>
      </c>
      <c r="D4515">
        <v>0</v>
      </c>
      <c r="E4515" t="b">
        <v>0</v>
      </c>
    </row>
    <row r="4516" spans="1:5" x14ac:dyDescent="0.3">
      <c r="A4516" t="s">
        <v>6193</v>
      </c>
      <c r="B4516">
        <v>1</v>
      </c>
      <c r="C4516">
        <v>24</v>
      </c>
      <c r="D4516">
        <v>0</v>
      </c>
      <c r="E4516" t="b">
        <v>0</v>
      </c>
    </row>
    <row r="4517" spans="1:5" x14ac:dyDescent="0.3">
      <c r="A4517" t="s">
        <v>6194</v>
      </c>
      <c r="B4517">
        <v>1</v>
      </c>
      <c r="C4517">
        <v>30</v>
      </c>
      <c r="D4517">
        <v>0</v>
      </c>
      <c r="E4517" t="b">
        <v>0</v>
      </c>
    </row>
    <row r="4518" spans="1:5" x14ac:dyDescent="0.3">
      <c r="A4518" t="s">
        <v>6195</v>
      </c>
      <c r="B4518">
        <v>3</v>
      </c>
      <c r="C4518">
        <v>58</v>
      </c>
      <c r="D4518">
        <v>1.6666666666666667</v>
      </c>
      <c r="E4518" t="b">
        <v>0</v>
      </c>
    </row>
    <row r="4519" spans="1:5" x14ac:dyDescent="0.3">
      <c r="A4519" t="s">
        <v>6196</v>
      </c>
      <c r="B4519">
        <v>1</v>
      </c>
      <c r="C4519">
        <v>32</v>
      </c>
      <c r="D4519">
        <v>0</v>
      </c>
      <c r="E4519" t="b">
        <v>0</v>
      </c>
    </row>
    <row r="4520" spans="1:5" x14ac:dyDescent="0.3">
      <c r="A4520" t="s">
        <v>6197</v>
      </c>
      <c r="B4520">
        <v>3</v>
      </c>
      <c r="C4520">
        <v>750</v>
      </c>
      <c r="D4520">
        <v>1.3333333333333333</v>
      </c>
      <c r="E4520" t="b">
        <v>0</v>
      </c>
    </row>
    <row r="4521" spans="1:5" x14ac:dyDescent="0.3">
      <c r="A4521" t="s">
        <v>454</v>
      </c>
      <c r="B4521">
        <v>1</v>
      </c>
      <c r="C4521">
        <v>1043</v>
      </c>
      <c r="D4521">
        <v>3</v>
      </c>
      <c r="E4521" t="b">
        <v>0</v>
      </c>
    </row>
    <row r="4522" spans="1:5" x14ac:dyDescent="0.3">
      <c r="A4522" t="s">
        <v>455</v>
      </c>
      <c r="B4522">
        <v>1</v>
      </c>
      <c r="C4522">
        <v>65</v>
      </c>
      <c r="D4522">
        <v>0</v>
      </c>
      <c r="E4522" t="b">
        <v>0</v>
      </c>
    </row>
    <row r="4523" spans="1:5" x14ac:dyDescent="0.3">
      <c r="A4523" t="s">
        <v>6198</v>
      </c>
      <c r="B4523">
        <v>1</v>
      </c>
      <c r="C4523">
        <v>47</v>
      </c>
      <c r="D4523">
        <v>0</v>
      </c>
      <c r="E4523" t="b">
        <v>0</v>
      </c>
    </row>
    <row r="4524" spans="1:5" x14ac:dyDescent="0.3">
      <c r="A4524" t="s">
        <v>6199</v>
      </c>
      <c r="B4524">
        <v>1</v>
      </c>
      <c r="C4524">
        <v>100</v>
      </c>
      <c r="D4524">
        <v>4</v>
      </c>
      <c r="E4524" t="b">
        <v>0</v>
      </c>
    </row>
    <row r="4525" spans="1:5" x14ac:dyDescent="0.3">
      <c r="A4525" t="s">
        <v>6200</v>
      </c>
      <c r="B4525">
        <v>1</v>
      </c>
      <c r="C4525">
        <v>151</v>
      </c>
      <c r="D4525">
        <v>2</v>
      </c>
      <c r="E4525" t="b">
        <v>0</v>
      </c>
    </row>
    <row r="4526" spans="1:5" x14ac:dyDescent="0.3">
      <c r="A4526" t="s">
        <v>6201</v>
      </c>
      <c r="B4526">
        <v>1</v>
      </c>
      <c r="C4526">
        <v>25</v>
      </c>
      <c r="D4526">
        <v>0</v>
      </c>
      <c r="E4526" t="b">
        <v>0</v>
      </c>
    </row>
    <row r="4527" spans="1:5" x14ac:dyDescent="0.3">
      <c r="A4527" t="s">
        <v>6202</v>
      </c>
      <c r="B4527">
        <v>2</v>
      </c>
      <c r="C4527">
        <v>190.5</v>
      </c>
      <c r="D4527">
        <v>2.5</v>
      </c>
      <c r="E4527" t="b">
        <v>0</v>
      </c>
    </row>
    <row r="4528" spans="1:5" x14ac:dyDescent="0.3">
      <c r="A4528" t="s">
        <v>6203</v>
      </c>
      <c r="B4528">
        <v>1</v>
      </c>
      <c r="C4528">
        <v>62</v>
      </c>
      <c r="D4528">
        <v>0</v>
      </c>
      <c r="E4528" t="b">
        <v>0</v>
      </c>
    </row>
    <row r="4529" spans="1:5" x14ac:dyDescent="0.3">
      <c r="A4529" t="s">
        <v>1952</v>
      </c>
      <c r="B4529">
        <v>1</v>
      </c>
      <c r="C4529">
        <v>203</v>
      </c>
      <c r="D4529">
        <v>2</v>
      </c>
      <c r="E4529" t="b">
        <v>0</v>
      </c>
    </row>
    <row r="4530" spans="1:5" x14ac:dyDescent="0.3">
      <c r="A4530" t="s">
        <v>6204</v>
      </c>
      <c r="B4530">
        <v>1</v>
      </c>
      <c r="C4530">
        <v>23</v>
      </c>
      <c r="D4530">
        <v>1</v>
      </c>
      <c r="E4530" t="b">
        <v>0</v>
      </c>
    </row>
    <row r="4531" spans="1:5" x14ac:dyDescent="0.3">
      <c r="A4531" t="s">
        <v>456</v>
      </c>
      <c r="B4531">
        <v>1</v>
      </c>
      <c r="C4531">
        <v>181</v>
      </c>
      <c r="D4531">
        <v>4</v>
      </c>
      <c r="E4531" t="b">
        <v>0</v>
      </c>
    </row>
    <row r="4532" spans="1:5" x14ac:dyDescent="0.3">
      <c r="A4532" t="s">
        <v>6205</v>
      </c>
      <c r="B4532">
        <v>1</v>
      </c>
      <c r="C4532">
        <v>146</v>
      </c>
      <c r="D4532">
        <v>0</v>
      </c>
      <c r="E4532" t="b">
        <v>0</v>
      </c>
    </row>
    <row r="4533" spans="1:5" x14ac:dyDescent="0.3">
      <c r="A4533" t="s">
        <v>6206</v>
      </c>
      <c r="B4533">
        <v>1</v>
      </c>
      <c r="C4533">
        <v>464</v>
      </c>
      <c r="D4533">
        <v>4</v>
      </c>
      <c r="E4533" t="b">
        <v>0</v>
      </c>
    </row>
    <row r="4534" spans="1:5" x14ac:dyDescent="0.3">
      <c r="A4534" t="s">
        <v>6207</v>
      </c>
      <c r="B4534">
        <v>6</v>
      </c>
      <c r="C4534">
        <v>153.33333333333334</v>
      </c>
      <c r="D4534">
        <v>3.5</v>
      </c>
      <c r="E4534" t="b">
        <v>0</v>
      </c>
    </row>
    <row r="4535" spans="1:5" x14ac:dyDescent="0.3">
      <c r="A4535" t="s">
        <v>6208</v>
      </c>
      <c r="B4535">
        <v>1</v>
      </c>
      <c r="C4535">
        <v>92</v>
      </c>
      <c r="D4535">
        <v>0</v>
      </c>
      <c r="E4535" t="b">
        <v>0</v>
      </c>
    </row>
    <row r="4536" spans="1:5" x14ac:dyDescent="0.3">
      <c r="A4536" t="s">
        <v>6209</v>
      </c>
      <c r="B4536">
        <v>1</v>
      </c>
      <c r="C4536">
        <v>123</v>
      </c>
      <c r="D4536">
        <v>0</v>
      </c>
      <c r="E4536" t="b">
        <v>0</v>
      </c>
    </row>
    <row r="4537" spans="1:5" x14ac:dyDescent="0.3">
      <c r="A4537" t="s">
        <v>6210</v>
      </c>
      <c r="B4537">
        <v>1</v>
      </c>
      <c r="C4537">
        <v>24</v>
      </c>
      <c r="D4537">
        <v>0</v>
      </c>
      <c r="E4537" t="b">
        <v>0</v>
      </c>
    </row>
    <row r="4538" spans="1:5" x14ac:dyDescent="0.3">
      <c r="A4538" t="s">
        <v>6211</v>
      </c>
      <c r="B4538">
        <v>1</v>
      </c>
      <c r="C4538">
        <v>105</v>
      </c>
      <c r="D4538">
        <v>0</v>
      </c>
      <c r="E4538" t="b">
        <v>0</v>
      </c>
    </row>
    <row r="4539" spans="1:5" x14ac:dyDescent="0.3">
      <c r="A4539" t="s">
        <v>6212</v>
      </c>
      <c r="B4539">
        <v>1</v>
      </c>
      <c r="C4539">
        <v>63</v>
      </c>
      <c r="D4539">
        <v>3</v>
      </c>
      <c r="E4539" t="b">
        <v>0</v>
      </c>
    </row>
    <row r="4540" spans="1:5" x14ac:dyDescent="0.3">
      <c r="A4540" t="s">
        <v>6213</v>
      </c>
      <c r="B4540">
        <v>1</v>
      </c>
      <c r="C4540">
        <v>30</v>
      </c>
      <c r="D4540">
        <v>0</v>
      </c>
      <c r="E4540" t="b">
        <v>0</v>
      </c>
    </row>
    <row r="4541" spans="1:5" x14ac:dyDescent="0.3">
      <c r="A4541" t="s">
        <v>6214</v>
      </c>
      <c r="B4541">
        <v>1</v>
      </c>
      <c r="C4541">
        <v>36</v>
      </c>
      <c r="D4541">
        <v>0</v>
      </c>
      <c r="E4541" t="b">
        <v>0</v>
      </c>
    </row>
    <row r="4542" spans="1:5" x14ac:dyDescent="0.3">
      <c r="A4542" t="s">
        <v>1953</v>
      </c>
      <c r="B4542">
        <v>1</v>
      </c>
      <c r="C4542">
        <v>84</v>
      </c>
      <c r="D4542">
        <v>0</v>
      </c>
      <c r="E4542" t="b">
        <v>0</v>
      </c>
    </row>
    <row r="4543" spans="1:5" x14ac:dyDescent="0.3">
      <c r="A4543" t="s">
        <v>6215</v>
      </c>
      <c r="B4543">
        <v>1</v>
      </c>
      <c r="C4543">
        <v>333</v>
      </c>
      <c r="D4543">
        <v>0</v>
      </c>
      <c r="E4543" t="b">
        <v>0</v>
      </c>
    </row>
    <row r="4544" spans="1:5" x14ac:dyDescent="0.3">
      <c r="A4544" t="s">
        <v>6216</v>
      </c>
      <c r="B4544">
        <v>1</v>
      </c>
      <c r="C4544">
        <v>44</v>
      </c>
      <c r="D4544">
        <v>1</v>
      </c>
      <c r="E4544" t="b">
        <v>0</v>
      </c>
    </row>
    <row r="4545" spans="1:5" x14ac:dyDescent="0.3">
      <c r="A4545" t="s">
        <v>6217</v>
      </c>
      <c r="B4545">
        <v>4</v>
      </c>
      <c r="C4545">
        <v>221</v>
      </c>
      <c r="D4545">
        <v>3</v>
      </c>
      <c r="E4545" t="b">
        <v>0</v>
      </c>
    </row>
    <row r="4546" spans="1:5" x14ac:dyDescent="0.3">
      <c r="A4546" t="s">
        <v>6218</v>
      </c>
      <c r="B4546">
        <v>2</v>
      </c>
      <c r="C4546">
        <v>32.5</v>
      </c>
      <c r="D4546">
        <v>0</v>
      </c>
      <c r="E4546" t="b">
        <v>0</v>
      </c>
    </row>
    <row r="4547" spans="1:5" x14ac:dyDescent="0.3">
      <c r="A4547" t="s">
        <v>6219</v>
      </c>
      <c r="B4547">
        <v>1</v>
      </c>
      <c r="C4547">
        <v>46</v>
      </c>
      <c r="D4547">
        <v>0</v>
      </c>
      <c r="E4547" t="b">
        <v>0</v>
      </c>
    </row>
    <row r="4548" spans="1:5" x14ac:dyDescent="0.3">
      <c r="A4548" t="s">
        <v>6220</v>
      </c>
      <c r="B4548">
        <v>1</v>
      </c>
      <c r="C4548">
        <v>174</v>
      </c>
      <c r="D4548">
        <v>3</v>
      </c>
      <c r="E4548" t="b">
        <v>0</v>
      </c>
    </row>
    <row r="4549" spans="1:5" x14ac:dyDescent="0.3">
      <c r="A4549" t="s">
        <v>6221</v>
      </c>
      <c r="B4549">
        <v>1</v>
      </c>
      <c r="C4549">
        <v>22</v>
      </c>
      <c r="D4549">
        <v>4</v>
      </c>
      <c r="E4549" t="b">
        <v>0</v>
      </c>
    </row>
    <row r="4550" spans="1:5" x14ac:dyDescent="0.3">
      <c r="A4550" t="s">
        <v>6222</v>
      </c>
      <c r="B4550">
        <v>1</v>
      </c>
      <c r="C4550">
        <v>122</v>
      </c>
      <c r="D4550">
        <v>1</v>
      </c>
      <c r="E4550" t="b">
        <v>0</v>
      </c>
    </row>
    <row r="4551" spans="1:5" x14ac:dyDescent="0.3">
      <c r="A4551" t="s">
        <v>6223</v>
      </c>
      <c r="B4551">
        <v>2</v>
      </c>
      <c r="C4551">
        <v>457</v>
      </c>
      <c r="D4551">
        <v>5</v>
      </c>
      <c r="E4551" t="b">
        <v>0</v>
      </c>
    </row>
    <row r="4552" spans="1:5" x14ac:dyDescent="0.3">
      <c r="A4552" t="s">
        <v>6224</v>
      </c>
      <c r="B4552">
        <v>1</v>
      </c>
      <c r="C4552">
        <v>130</v>
      </c>
      <c r="D4552">
        <v>3</v>
      </c>
      <c r="E4552" t="b">
        <v>0</v>
      </c>
    </row>
    <row r="4553" spans="1:5" x14ac:dyDescent="0.3">
      <c r="A4553" t="s">
        <v>6225</v>
      </c>
      <c r="B4553">
        <v>1</v>
      </c>
      <c r="C4553">
        <v>168</v>
      </c>
      <c r="D4553">
        <v>0</v>
      </c>
      <c r="E4553" t="b">
        <v>0</v>
      </c>
    </row>
    <row r="4554" spans="1:5" x14ac:dyDescent="0.3">
      <c r="A4554" t="s">
        <v>6226</v>
      </c>
      <c r="B4554">
        <v>1</v>
      </c>
      <c r="C4554">
        <v>61</v>
      </c>
      <c r="D4554">
        <v>2</v>
      </c>
      <c r="E4554" t="b">
        <v>0</v>
      </c>
    </row>
    <row r="4555" spans="1:5" x14ac:dyDescent="0.3">
      <c r="A4555" t="s">
        <v>6227</v>
      </c>
      <c r="B4555">
        <v>1</v>
      </c>
      <c r="C4555">
        <v>170</v>
      </c>
      <c r="D4555">
        <v>0</v>
      </c>
      <c r="E4555" t="b">
        <v>0</v>
      </c>
    </row>
    <row r="4556" spans="1:5" x14ac:dyDescent="0.3">
      <c r="A4556" t="s">
        <v>6228</v>
      </c>
      <c r="B4556">
        <v>1</v>
      </c>
      <c r="C4556">
        <v>36</v>
      </c>
      <c r="D4556">
        <v>0</v>
      </c>
      <c r="E4556" t="b">
        <v>0</v>
      </c>
    </row>
    <row r="4557" spans="1:5" x14ac:dyDescent="0.3">
      <c r="A4557" s="1" t="s">
        <v>1954</v>
      </c>
      <c r="B4557">
        <v>1</v>
      </c>
      <c r="C4557">
        <v>455</v>
      </c>
      <c r="D4557">
        <v>3</v>
      </c>
      <c r="E4557" t="b">
        <v>0</v>
      </c>
    </row>
    <row r="4558" spans="1:5" x14ac:dyDescent="0.3">
      <c r="A4558" t="s">
        <v>6229</v>
      </c>
      <c r="B4558">
        <v>1</v>
      </c>
      <c r="C4558">
        <v>22</v>
      </c>
      <c r="D4558">
        <v>0</v>
      </c>
      <c r="E4558" t="b">
        <v>0</v>
      </c>
    </row>
    <row r="4559" spans="1:5" x14ac:dyDescent="0.3">
      <c r="A4559" t="s">
        <v>6230</v>
      </c>
      <c r="B4559">
        <v>1</v>
      </c>
      <c r="C4559">
        <v>239</v>
      </c>
      <c r="D4559">
        <v>4</v>
      </c>
      <c r="E4559" t="b">
        <v>0</v>
      </c>
    </row>
    <row r="4560" spans="1:5" x14ac:dyDescent="0.3">
      <c r="A4560" t="s">
        <v>6231</v>
      </c>
      <c r="B4560">
        <v>1</v>
      </c>
      <c r="C4560">
        <v>115</v>
      </c>
      <c r="D4560">
        <v>3</v>
      </c>
      <c r="E4560" t="b">
        <v>0</v>
      </c>
    </row>
    <row r="4561" spans="1:5" x14ac:dyDescent="0.3">
      <c r="A4561" t="s">
        <v>457</v>
      </c>
      <c r="B4561">
        <v>1</v>
      </c>
      <c r="C4561">
        <v>421</v>
      </c>
      <c r="D4561">
        <v>3</v>
      </c>
      <c r="E4561" t="b">
        <v>0</v>
      </c>
    </row>
    <row r="4562" spans="1:5" x14ac:dyDescent="0.3">
      <c r="A4562" t="s">
        <v>6232</v>
      </c>
      <c r="B4562">
        <v>1</v>
      </c>
      <c r="C4562">
        <v>24</v>
      </c>
      <c r="D4562">
        <v>0</v>
      </c>
      <c r="E4562" t="b">
        <v>0</v>
      </c>
    </row>
    <row r="4563" spans="1:5" x14ac:dyDescent="0.3">
      <c r="A4563" t="s">
        <v>6233</v>
      </c>
      <c r="B4563">
        <v>1</v>
      </c>
      <c r="C4563">
        <v>171</v>
      </c>
      <c r="D4563">
        <v>0</v>
      </c>
      <c r="E4563" t="b">
        <v>0</v>
      </c>
    </row>
    <row r="4564" spans="1:5" x14ac:dyDescent="0.3">
      <c r="A4564" t="s">
        <v>6234</v>
      </c>
      <c r="B4564">
        <v>2</v>
      </c>
      <c r="C4564">
        <v>28</v>
      </c>
      <c r="D4564">
        <v>2.5</v>
      </c>
      <c r="E4564" t="b">
        <v>0</v>
      </c>
    </row>
    <row r="4565" spans="1:5" x14ac:dyDescent="0.3">
      <c r="A4565" t="s">
        <v>6235</v>
      </c>
      <c r="B4565">
        <v>1</v>
      </c>
      <c r="C4565">
        <v>134</v>
      </c>
      <c r="D4565">
        <v>3</v>
      </c>
      <c r="E4565" t="b">
        <v>0</v>
      </c>
    </row>
    <row r="4566" spans="1:5" x14ac:dyDescent="0.3">
      <c r="A4566" t="s">
        <v>6236</v>
      </c>
      <c r="B4566">
        <v>1</v>
      </c>
      <c r="C4566">
        <v>187</v>
      </c>
      <c r="D4566">
        <v>3</v>
      </c>
      <c r="E4566" t="b">
        <v>0</v>
      </c>
    </row>
    <row r="4567" spans="1:5" x14ac:dyDescent="0.3">
      <c r="A4567" t="s">
        <v>6237</v>
      </c>
      <c r="B4567">
        <v>2</v>
      </c>
      <c r="C4567">
        <v>90</v>
      </c>
      <c r="D4567">
        <v>0</v>
      </c>
      <c r="E4567" t="b">
        <v>0</v>
      </c>
    </row>
    <row r="4568" spans="1:5" x14ac:dyDescent="0.3">
      <c r="A4568" t="s">
        <v>1397</v>
      </c>
      <c r="B4568">
        <v>1</v>
      </c>
      <c r="C4568">
        <v>59</v>
      </c>
      <c r="D4568">
        <v>3</v>
      </c>
      <c r="E4568" t="b">
        <v>0</v>
      </c>
    </row>
    <row r="4569" spans="1:5" x14ac:dyDescent="0.3">
      <c r="A4569" t="s">
        <v>6238</v>
      </c>
      <c r="B4569">
        <v>1</v>
      </c>
      <c r="C4569">
        <v>240</v>
      </c>
      <c r="D4569">
        <v>4</v>
      </c>
      <c r="E4569" t="b">
        <v>0</v>
      </c>
    </row>
    <row r="4570" spans="1:5" x14ac:dyDescent="0.3">
      <c r="A4570" t="s">
        <v>6239</v>
      </c>
      <c r="B4570">
        <v>1</v>
      </c>
      <c r="C4570">
        <v>23</v>
      </c>
      <c r="D4570">
        <v>0</v>
      </c>
      <c r="E4570" t="b">
        <v>0</v>
      </c>
    </row>
    <row r="4571" spans="1:5" x14ac:dyDescent="0.3">
      <c r="A4571" t="s">
        <v>6240</v>
      </c>
      <c r="B4571">
        <v>1</v>
      </c>
      <c r="C4571">
        <v>555</v>
      </c>
      <c r="D4571">
        <v>5</v>
      </c>
      <c r="E4571" t="b">
        <v>0</v>
      </c>
    </row>
    <row r="4572" spans="1:5" x14ac:dyDescent="0.3">
      <c r="A4572" t="s">
        <v>6241</v>
      </c>
      <c r="B4572">
        <v>2</v>
      </c>
      <c r="C4572">
        <v>36</v>
      </c>
      <c r="D4572">
        <v>2</v>
      </c>
      <c r="E4572" t="b">
        <v>0</v>
      </c>
    </row>
    <row r="4573" spans="1:5" x14ac:dyDescent="0.3">
      <c r="A4573" t="s">
        <v>6242</v>
      </c>
      <c r="B4573">
        <v>1</v>
      </c>
      <c r="C4573">
        <v>83</v>
      </c>
      <c r="D4573">
        <v>2</v>
      </c>
      <c r="E4573" t="b">
        <v>0</v>
      </c>
    </row>
    <row r="4574" spans="1:5" x14ac:dyDescent="0.3">
      <c r="A4574" t="s">
        <v>6243</v>
      </c>
      <c r="B4574">
        <v>1</v>
      </c>
      <c r="C4574">
        <v>31</v>
      </c>
      <c r="D4574">
        <v>0</v>
      </c>
      <c r="E4574" t="b">
        <v>0</v>
      </c>
    </row>
    <row r="4575" spans="1:5" x14ac:dyDescent="0.3">
      <c r="A4575" t="s">
        <v>458</v>
      </c>
      <c r="B4575">
        <v>3</v>
      </c>
      <c r="C4575">
        <v>202.33333333333334</v>
      </c>
      <c r="D4575">
        <v>0</v>
      </c>
      <c r="E4575" t="b">
        <v>0</v>
      </c>
    </row>
    <row r="4576" spans="1:5" x14ac:dyDescent="0.3">
      <c r="A4576" t="s">
        <v>6244</v>
      </c>
      <c r="B4576">
        <v>1</v>
      </c>
      <c r="C4576">
        <v>32</v>
      </c>
      <c r="D4576">
        <v>1</v>
      </c>
      <c r="E4576" t="b">
        <v>0</v>
      </c>
    </row>
    <row r="4577" spans="1:5" x14ac:dyDescent="0.3">
      <c r="A4577" t="s">
        <v>459</v>
      </c>
      <c r="B4577">
        <v>15</v>
      </c>
      <c r="C4577">
        <v>160.66666666666666</v>
      </c>
      <c r="D4577">
        <v>1.4</v>
      </c>
      <c r="E4577" t="b">
        <v>0</v>
      </c>
    </row>
    <row r="4578" spans="1:5" x14ac:dyDescent="0.3">
      <c r="A4578" t="s">
        <v>6245</v>
      </c>
      <c r="B4578">
        <v>1</v>
      </c>
      <c r="C4578">
        <v>26</v>
      </c>
      <c r="D4578">
        <v>0</v>
      </c>
      <c r="E4578" t="b">
        <v>0</v>
      </c>
    </row>
    <row r="4579" spans="1:5" x14ac:dyDescent="0.3">
      <c r="A4579" t="s">
        <v>1577</v>
      </c>
      <c r="B4579">
        <v>1</v>
      </c>
      <c r="C4579">
        <v>30</v>
      </c>
      <c r="D4579">
        <v>4</v>
      </c>
      <c r="E4579" t="b">
        <v>0</v>
      </c>
    </row>
    <row r="4580" spans="1:5" x14ac:dyDescent="0.3">
      <c r="A4580" t="s">
        <v>6246</v>
      </c>
      <c r="B4580">
        <v>1</v>
      </c>
      <c r="C4580">
        <v>122</v>
      </c>
      <c r="D4580">
        <v>0</v>
      </c>
      <c r="E4580" t="b">
        <v>0</v>
      </c>
    </row>
    <row r="4581" spans="1:5" x14ac:dyDescent="0.3">
      <c r="A4581" t="s">
        <v>6247</v>
      </c>
      <c r="B4581">
        <v>1</v>
      </c>
      <c r="C4581">
        <v>38</v>
      </c>
      <c r="D4581">
        <v>0</v>
      </c>
      <c r="E4581" t="b">
        <v>0</v>
      </c>
    </row>
    <row r="4582" spans="1:5" x14ac:dyDescent="0.3">
      <c r="A4582" t="s">
        <v>6248</v>
      </c>
      <c r="B4582">
        <v>1</v>
      </c>
      <c r="C4582">
        <v>54</v>
      </c>
      <c r="D4582">
        <v>1</v>
      </c>
      <c r="E4582" t="b">
        <v>0</v>
      </c>
    </row>
    <row r="4583" spans="1:5" x14ac:dyDescent="0.3">
      <c r="A4583" t="s">
        <v>6249</v>
      </c>
      <c r="B4583">
        <v>1</v>
      </c>
      <c r="C4583">
        <v>16</v>
      </c>
      <c r="D4583">
        <v>0</v>
      </c>
      <c r="E4583" t="b">
        <v>0</v>
      </c>
    </row>
    <row r="4584" spans="1:5" x14ac:dyDescent="0.3">
      <c r="A4584" t="s">
        <v>6250</v>
      </c>
      <c r="B4584">
        <v>1</v>
      </c>
      <c r="C4584">
        <v>30</v>
      </c>
      <c r="D4584">
        <v>0</v>
      </c>
      <c r="E4584" t="b">
        <v>0</v>
      </c>
    </row>
    <row r="4585" spans="1:5" x14ac:dyDescent="0.3">
      <c r="A4585" t="s">
        <v>6251</v>
      </c>
      <c r="B4585">
        <v>1</v>
      </c>
      <c r="C4585">
        <v>784</v>
      </c>
      <c r="D4585">
        <v>5</v>
      </c>
      <c r="E4585" t="b">
        <v>0</v>
      </c>
    </row>
    <row r="4586" spans="1:5" x14ac:dyDescent="0.3">
      <c r="A4586" t="s">
        <v>6252</v>
      </c>
      <c r="B4586">
        <v>1</v>
      </c>
      <c r="C4586">
        <v>74</v>
      </c>
      <c r="D4586">
        <v>0</v>
      </c>
      <c r="E4586" t="b">
        <v>0</v>
      </c>
    </row>
    <row r="4587" spans="1:5" x14ac:dyDescent="0.3">
      <c r="A4587" t="s">
        <v>6253</v>
      </c>
      <c r="B4587">
        <v>1</v>
      </c>
      <c r="C4587">
        <v>79</v>
      </c>
      <c r="D4587">
        <v>2</v>
      </c>
      <c r="E4587" t="b">
        <v>0</v>
      </c>
    </row>
    <row r="4588" spans="1:5" x14ac:dyDescent="0.3">
      <c r="A4588" t="s">
        <v>6254</v>
      </c>
      <c r="B4588">
        <v>1</v>
      </c>
      <c r="C4588">
        <v>265</v>
      </c>
      <c r="D4588">
        <v>1</v>
      </c>
      <c r="E4588" t="b">
        <v>0</v>
      </c>
    </row>
    <row r="4589" spans="1:5" x14ac:dyDescent="0.3">
      <c r="A4589" t="s">
        <v>6255</v>
      </c>
      <c r="B4589">
        <v>26</v>
      </c>
      <c r="C4589">
        <v>1125.6153846153845</v>
      </c>
      <c r="D4589">
        <v>0.11538461538461539</v>
      </c>
      <c r="E4589" t="b">
        <v>0</v>
      </c>
    </row>
    <row r="4590" spans="1:5" x14ac:dyDescent="0.3">
      <c r="A4590" t="s">
        <v>6256</v>
      </c>
      <c r="B4590">
        <v>1</v>
      </c>
      <c r="C4590">
        <v>106</v>
      </c>
      <c r="D4590">
        <v>4</v>
      </c>
      <c r="E4590" t="b">
        <v>0</v>
      </c>
    </row>
    <row r="4591" spans="1:5" x14ac:dyDescent="0.3">
      <c r="A4591" t="s">
        <v>6257</v>
      </c>
      <c r="B4591">
        <v>2</v>
      </c>
      <c r="C4591">
        <v>206</v>
      </c>
      <c r="D4591">
        <v>3</v>
      </c>
      <c r="E4591" t="b">
        <v>0</v>
      </c>
    </row>
    <row r="4592" spans="1:5" x14ac:dyDescent="0.3">
      <c r="A4592" t="s">
        <v>6258</v>
      </c>
      <c r="B4592">
        <v>1</v>
      </c>
      <c r="C4592">
        <v>108</v>
      </c>
      <c r="D4592">
        <v>0</v>
      </c>
      <c r="E4592" t="b">
        <v>0</v>
      </c>
    </row>
    <row r="4593" spans="1:5" x14ac:dyDescent="0.3">
      <c r="A4593" t="s">
        <v>6259</v>
      </c>
      <c r="B4593">
        <v>1</v>
      </c>
      <c r="C4593">
        <v>25</v>
      </c>
      <c r="D4593">
        <v>3</v>
      </c>
      <c r="E4593" t="b">
        <v>1</v>
      </c>
    </row>
    <row r="4594" spans="1:5" x14ac:dyDescent="0.3">
      <c r="A4594" t="s">
        <v>1955</v>
      </c>
      <c r="B4594">
        <v>2</v>
      </c>
      <c r="C4594">
        <v>121</v>
      </c>
      <c r="D4594">
        <v>2.5</v>
      </c>
      <c r="E4594" t="b">
        <v>0</v>
      </c>
    </row>
    <row r="4595" spans="1:5" x14ac:dyDescent="0.3">
      <c r="A4595" t="s">
        <v>6260</v>
      </c>
      <c r="B4595">
        <v>1</v>
      </c>
      <c r="C4595">
        <v>430</v>
      </c>
      <c r="D4595">
        <v>2</v>
      </c>
      <c r="E4595" t="b">
        <v>0</v>
      </c>
    </row>
    <row r="4596" spans="1:5" x14ac:dyDescent="0.3">
      <c r="A4596" t="s">
        <v>6261</v>
      </c>
      <c r="B4596">
        <v>1</v>
      </c>
      <c r="C4596">
        <v>93</v>
      </c>
      <c r="D4596">
        <v>0</v>
      </c>
      <c r="E4596" t="b">
        <v>0</v>
      </c>
    </row>
    <row r="4597" spans="1:5" x14ac:dyDescent="0.3">
      <c r="A4597" t="s">
        <v>6262</v>
      </c>
      <c r="B4597">
        <v>1</v>
      </c>
      <c r="C4597">
        <v>318</v>
      </c>
      <c r="D4597">
        <v>5</v>
      </c>
      <c r="E4597" t="b">
        <v>0</v>
      </c>
    </row>
    <row r="4598" spans="1:5" x14ac:dyDescent="0.3">
      <c r="A4598" s="1" t="s">
        <v>6263</v>
      </c>
      <c r="B4598">
        <v>1</v>
      </c>
      <c r="C4598">
        <v>352</v>
      </c>
      <c r="D4598">
        <v>1</v>
      </c>
      <c r="E4598" t="b">
        <v>0</v>
      </c>
    </row>
    <row r="4599" spans="1:5" x14ac:dyDescent="0.3">
      <c r="A4599" t="s">
        <v>6264</v>
      </c>
      <c r="B4599">
        <v>1</v>
      </c>
      <c r="C4599">
        <v>157</v>
      </c>
      <c r="D4599">
        <v>3</v>
      </c>
      <c r="E4599" t="b">
        <v>1</v>
      </c>
    </row>
    <row r="4600" spans="1:5" x14ac:dyDescent="0.3">
      <c r="A4600" t="s">
        <v>6265</v>
      </c>
      <c r="B4600">
        <v>1</v>
      </c>
      <c r="C4600">
        <v>190</v>
      </c>
      <c r="D4600">
        <v>0</v>
      </c>
      <c r="E4600" t="b">
        <v>0</v>
      </c>
    </row>
    <row r="4601" spans="1:5" x14ac:dyDescent="0.3">
      <c r="A4601" t="s">
        <v>6266</v>
      </c>
      <c r="B4601">
        <v>1</v>
      </c>
      <c r="C4601">
        <v>540</v>
      </c>
      <c r="D4601">
        <v>5</v>
      </c>
      <c r="E4601" t="b">
        <v>0</v>
      </c>
    </row>
    <row r="4602" spans="1:5" x14ac:dyDescent="0.3">
      <c r="A4602" t="s">
        <v>6267</v>
      </c>
      <c r="B4602">
        <v>1</v>
      </c>
      <c r="C4602">
        <v>164</v>
      </c>
      <c r="D4602">
        <v>1</v>
      </c>
      <c r="E4602" t="b">
        <v>0</v>
      </c>
    </row>
    <row r="4603" spans="1:5" x14ac:dyDescent="0.3">
      <c r="A4603" t="s">
        <v>6268</v>
      </c>
      <c r="B4603">
        <v>1</v>
      </c>
      <c r="C4603">
        <v>274</v>
      </c>
      <c r="D4603">
        <v>4</v>
      </c>
      <c r="E4603" t="b">
        <v>0</v>
      </c>
    </row>
    <row r="4604" spans="1:5" x14ac:dyDescent="0.3">
      <c r="A4604" t="s">
        <v>6269</v>
      </c>
      <c r="B4604">
        <v>6</v>
      </c>
      <c r="C4604">
        <v>147.83333333333334</v>
      </c>
      <c r="D4604">
        <v>3.8333333333333335</v>
      </c>
      <c r="E4604" t="b">
        <v>0</v>
      </c>
    </row>
    <row r="4605" spans="1:5" x14ac:dyDescent="0.3">
      <c r="A4605" t="s">
        <v>6270</v>
      </c>
      <c r="B4605">
        <v>4</v>
      </c>
      <c r="C4605">
        <v>146</v>
      </c>
      <c r="D4605">
        <v>1.25</v>
      </c>
      <c r="E4605" t="b">
        <v>0</v>
      </c>
    </row>
    <row r="4606" spans="1:5" x14ac:dyDescent="0.3">
      <c r="A4606" t="s">
        <v>1956</v>
      </c>
      <c r="B4606">
        <v>1</v>
      </c>
      <c r="C4606">
        <v>126</v>
      </c>
      <c r="D4606">
        <v>1</v>
      </c>
      <c r="E4606" t="b">
        <v>0</v>
      </c>
    </row>
    <row r="4607" spans="1:5" x14ac:dyDescent="0.3">
      <c r="A4607" t="s">
        <v>6271</v>
      </c>
      <c r="B4607">
        <v>2</v>
      </c>
      <c r="C4607">
        <v>40</v>
      </c>
      <c r="D4607">
        <v>1</v>
      </c>
      <c r="E4607" t="b">
        <v>0</v>
      </c>
    </row>
    <row r="4608" spans="1:5" x14ac:dyDescent="0.3">
      <c r="A4608" t="s">
        <v>6272</v>
      </c>
      <c r="B4608">
        <v>1</v>
      </c>
      <c r="C4608">
        <v>62</v>
      </c>
      <c r="D4608">
        <v>2</v>
      </c>
      <c r="E4608" t="b">
        <v>0</v>
      </c>
    </row>
    <row r="4609" spans="1:5" x14ac:dyDescent="0.3">
      <c r="A4609" t="s">
        <v>460</v>
      </c>
      <c r="B4609">
        <v>1</v>
      </c>
      <c r="C4609">
        <v>281</v>
      </c>
      <c r="D4609">
        <v>4</v>
      </c>
      <c r="E4609" t="b">
        <v>0</v>
      </c>
    </row>
    <row r="4610" spans="1:5" x14ac:dyDescent="0.3">
      <c r="A4610" t="s">
        <v>6273</v>
      </c>
      <c r="B4610">
        <v>1</v>
      </c>
      <c r="C4610">
        <v>24</v>
      </c>
      <c r="D4610">
        <v>0</v>
      </c>
      <c r="E4610" t="b">
        <v>0</v>
      </c>
    </row>
    <row r="4611" spans="1:5" x14ac:dyDescent="0.3">
      <c r="A4611" t="s">
        <v>6274</v>
      </c>
      <c r="B4611">
        <v>1</v>
      </c>
      <c r="C4611">
        <v>21</v>
      </c>
      <c r="D4611">
        <v>0</v>
      </c>
      <c r="E4611" t="b">
        <v>0</v>
      </c>
    </row>
    <row r="4612" spans="1:5" x14ac:dyDescent="0.3">
      <c r="A4612" t="s">
        <v>6275</v>
      </c>
      <c r="B4612">
        <v>1</v>
      </c>
      <c r="C4612">
        <v>112</v>
      </c>
      <c r="D4612">
        <v>5</v>
      </c>
      <c r="E4612" t="b">
        <v>0</v>
      </c>
    </row>
    <row r="4613" spans="1:5" x14ac:dyDescent="0.3">
      <c r="A4613" t="s">
        <v>6276</v>
      </c>
      <c r="B4613">
        <v>1</v>
      </c>
      <c r="C4613">
        <v>43</v>
      </c>
      <c r="D4613">
        <v>0</v>
      </c>
      <c r="E4613" t="b">
        <v>0</v>
      </c>
    </row>
    <row r="4614" spans="1:5" x14ac:dyDescent="0.3">
      <c r="A4614" t="s">
        <v>6277</v>
      </c>
      <c r="B4614">
        <v>1</v>
      </c>
      <c r="C4614">
        <v>192</v>
      </c>
      <c r="D4614">
        <v>0</v>
      </c>
      <c r="E4614" t="b">
        <v>0</v>
      </c>
    </row>
    <row r="4615" spans="1:5" x14ac:dyDescent="0.3">
      <c r="A4615" t="s">
        <v>6278</v>
      </c>
      <c r="B4615">
        <v>1</v>
      </c>
      <c r="C4615">
        <v>54</v>
      </c>
      <c r="D4615">
        <v>5</v>
      </c>
      <c r="E4615" t="b">
        <v>0</v>
      </c>
    </row>
    <row r="4616" spans="1:5" x14ac:dyDescent="0.3">
      <c r="A4616" t="s">
        <v>6279</v>
      </c>
      <c r="B4616">
        <v>1</v>
      </c>
      <c r="C4616">
        <v>23</v>
      </c>
      <c r="D4616">
        <v>0</v>
      </c>
      <c r="E4616" t="b">
        <v>0</v>
      </c>
    </row>
    <row r="4617" spans="1:5" x14ac:dyDescent="0.3">
      <c r="A4617" t="s">
        <v>6280</v>
      </c>
      <c r="B4617">
        <v>3</v>
      </c>
      <c r="C4617">
        <v>310</v>
      </c>
      <c r="D4617">
        <v>1.6666666666666667</v>
      </c>
      <c r="E4617" t="b">
        <v>0</v>
      </c>
    </row>
    <row r="4618" spans="1:5" x14ac:dyDescent="0.3">
      <c r="A4618" t="s">
        <v>6281</v>
      </c>
      <c r="B4618">
        <v>1</v>
      </c>
      <c r="C4618">
        <v>129</v>
      </c>
      <c r="D4618">
        <v>0</v>
      </c>
      <c r="E4618" t="b">
        <v>0</v>
      </c>
    </row>
    <row r="4619" spans="1:5" x14ac:dyDescent="0.3">
      <c r="A4619" t="s">
        <v>6282</v>
      </c>
      <c r="B4619">
        <v>1</v>
      </c>
      <c r="C4619">
        <v>81</v>
      </c>
      <c r="D4619">
        <v>0</v>
      </c>
      <c r="E4619" t="b">
        <v>0</v>
      </c>
    </row>
    <row r="4620" spans="1:5" x14ac:dyDescent="0.3">
      <c r="A4620" t="s">
        <v>6283</v>
      </c>
      <c r="B4620">
        <v>1</v>
      </c>
      <c r="C4620">
        <v>137</v>
      </c>
      <c r="D4620">
        <v>0</v>
      </c>
      <c r="E4620" t="b">
        <v>0</v>
      </c>
    </row>
    <row r="4621" spans="1:5" x14ac:dyDescent="0.3">
      <c r="A4621" t="s">
        <v>6284</v>
      </c>
      <c r="B4621">
        <v>1</v>
      </c>
      <c r="C4621">
        <v>74</v>
      </c>
      <c r="D4621">
        <v>0</v>
      </c>
      <c r="E4621" t="b">
        <v>0</v>
      </c>
    </row>
    <row r="4622" spans="1:5" x14ac:dyDescent="0.3">
      <c r="A4622" t="s">
        <v>6285</v>
      </c>
      <c r="B4622">
        <v>1</v>
      </c>
      <c r="C4622">
        <v>28</v>
      </c>
      <c r="D4622">
        <v>0</v>
      </c>
      <c r="E4622" t="b">
        <v>0</v>
      </c>
    </row>
    <row r="4623" spans="1:5" x14ac:dyDescent="0.3">
      <c r="A4623" t="s">
        <v>6286</v>
      </c>
      <c r="B4623">
        <v>1</v>
      </c>
      <c r="C4623">
        <v>361</v>
      </c>
      <c r="D4623">
        <v>2</v>
      </c>
      <c r="E4623" t="b">
        <v>0</v>
      </c>
    </row>
    <row r="4624" spans="1:5" x14ac:dyDescent="0.3">
      <c r="A4624" t="s">
        <v>1957</v>
      </c>
      <c r="B4624">
        <v>2</v>
      </c>
      <c r="C4624">
        <v>88.5</v>
      </c>
      <c r="D4624">
        <v>1</v>
      </c>
      <c r="E4624" t="b">
        <v>0</v>
      </c>
    </row>
    <row r="4625" spans="1:5" x14ac:dyDescent="0.3">
      <c r="A4625" t="s">
        <v>6287</v>
      </c>
      <c r="B4625">
        <v>1</v>
      </c>
      <c r="C4625">
        <v>49</v>
      </c>
      <c r="D4625">
        <v>5</v>
      </c>
      <c r="E4625" t="b">
        <v>0</v>
      </c>
    </row>
    <row r="4626" spans="1:5" x14ac:dyDescent="0.3">
      <c r="A4626" t="s">
        <v>6288</v>
      </c>
      <c r="B4626">
        <v>1</v>
      </c>
      <c r="C4626">
        <v>28</v>
      </c>
      <c r="D4626">
        <v>5</v>
      </c>
      <c r="E4626" t="b">
        <v>0</v>
      </c>
    </row>
    <row r="4627" spans="1:5" x14ac:dyDescent="0.3">
      <c r="A4627" t="s">
        <v>6289</v>
      </c>
      <c r="B4627">
        <v>1</v>
      </c>
      <c r="C4627">
        <v>331</v>
      </c>
      <c r="D4627">
        <v>3</v>
      </c>
      <c r="E4627" t="b">
        <v>0</v>
      </c>
    </row>
    <row r="4628" spans="1:5" x14ac:dyDescent="0.3">
      <c r="A4628" t="s">
        <v>461</v>
      </c>
      <c r="B4628">
        <v>1</v>
      </c>
      <c r="C4628">
        <v>143</v>
      </c>
      <c r="D4628">
        <v>0</v>
      </c>
      <c r="E4628" t="b">
        <v>0</v>
      </c>
    </row>
    <row r="4629" spans="1:5" x14ac:dyDescent="0.3">
      <c r="A4629" t="s">
        <v>6290</v>
      </c>
      <c r="B4629">
        <v>3</v>
      </c>
      <c r="C4629">
        <v>22.666666666666668</v>
      </c>
      <c r="D4629">
        <v>0</v>
      </c>
      <c r="E4629" t="b">
        <v>0</v>
      </c>
    </row>
    <row r="4630" spans="1:5" x14ac:dyDescent="0.3">
      <c r="A4630" t="s">
        <v>6291</v>
      </c>
      <c r="B4630">
        <v>1</v>
      </c>
      <c r="C4630">
        <v>150</v>
      </c>
      <c r="D4630">
        <v>1</v>
      </c>
      <c r="E4630" t="b">
        <v>0</v>
      </c>
    </row>
    <row r="4631" spans="1:5" x14ac:dyDescent="0.3">
      <c r="A4631" t="s">
        <v>6292</v>
      </c>
      <c r="B4631">
        <v>1</v>
      </c>
      <c r="C4631">
        <v>129</v>
      </c>
      <c r="D4631">
        <v>2</v>
      </c>
      <c r="E4631" t="b">
        <v>0</v>
      </c>
    </row>
    <row r="4632" spans="1:5" x14ac:dyDescent="0.3">
      <c r="A4632" t="s">
        <v>6293</v>
      </c>
      <c r="B4632">
        <v>1</v>
      </c>
      <c r="C4632">
        <v>158</v>
      </c>
      <c r="D4632">
        <v>5</v>
      </c>
      <c r="E4632" t="b">
        <v>0</v>
      </c>
    </row>
    <row r="4633" spans="1:5" x14ac:dyDescent="0.3">
      <c r="A4633" t="s">
        <v>6294</v>
      </c>
      <c r="B4633">
        <v>1</v>
      </c>
      <c r="C4633">
        <v>864</v>
      </c>
      <c r="D4633">
        <v>0</v>
      </c>
      <c r="E4633" t="b">
        <v>0</v>
      </c>
    </row>
    <row r="4634" spans="1:5" x14ac:dyDescent="0.3">
      <c r="A4634" t="s">
        <v>6295</v>
      </c>
      <c r="B4634">
        <v>1</v>
      </c>
      <c r="C4634">
        <v>14</v>
      </c>
      <c r="D4634">
        <v>0</v>
      </c>
      <c r="E4634" t="b">
        <v>0</v>
      </c>
    </row>
    <row r="4635" spans="1:5" x14ac:dyDescent="0.3">
      <c r="A4635" t="s">
        <v>6296</v>
      </c>
      <c r="B4635">
        <v>1</v>
      </c>
      <c r="C4635">
        <v>108</v>
      </c>
      <c r="D4635">
        <v>4</v>
      </c>
      <c r="E4635" t="b">
        <v>0</v>
      </c>
    </row>
    <row r="4636" spans="1:5" x14ac:dyDescent="0.3">
      <c r="A4636" t="s">
        <v>6297</v>
      </c>
      <c r="B4636">
        <v>1</v>
      </c>
      <c r="C4636">
        <v>23</v>
      </c>
      <c r="D4636">
        <v>0</v>
      </c>
      <c r="E4636" t="b">
        <v>0</v>
      </c>
    </row>
    <row r="4637" spans="1:5" x14ac:dyDescent="0.3">
      <c r="A4637" t="s">
        <v>6298</v>
      </c>
      <c r="B4637">
        <v>1</v>
      </c>
      <c r="C4637">
        <v>598</v>
      </c>
      <c r="D4637">
        <v>4</v>
      </c>
      <c r="E4637" t="b">
        <v>0</v>
      </c>
    </row>
    <row r="4638" spans="1:5" x14ac:dyDescent="0.3">
      <c r="A4638" t="s">
        <v>1958</v>
      </c>
      <c r="B4638">
        <v>1</v>
      </c>
      <c r="C4638">
        <v>73</v>
      </c>
      <c r="D4638">
        <v>0</v>
      </c>
      <c r="E4638" t="b">
        <v>0</v>
      </c>
    </row>
    <row r="4639" spans="1:5" x14ac:dyDescent="0.3">
      <c r="A4639" t="s">
        <v>6299</v>
      </c>
      <c r="B4639">
        <v>1</v>
      </c>
      <c r="C4639">
        <v>129</v>
      </c>
      <c r="D4639">
        <v>0</v>
      </c>
      <c r="E4639" t="b">
        <v>0</v>
      </c>
    </row>
    <row r="4640" spans="1:5" x14ac:dyDescent="0.3">
      <c r="A4640" t="s">
        <v>6300</v>
      </c>
      <c r="B4640">
        <v>1</v>
      </c>
      <c r="C4640">
        <v>91</v>
      </c>
      <c r="D4640">
        <v>0</v>
      </c>
      <c r="E4640" t="b">
        <v>0</v>
      </c>
    </row>
    <row r="4641" spans="1:5" x14ac:dyDescent="0.3">
      <c r="A4641" t="s">
        <v>1959</v>
      </c>
      <c r="B4641">
        <v>3</v>
      </c>
      <c r="C4641">
        <v>110.33333333333333</v>
      </c>
      <c r="D4641">
        <v>1.6666666666666667</v>
      </c>
      <c r="E4641" t="b">
        <v>0</v>
      </c>
    </row>
    <row r="4642" spans="1:5" x14ac:dyDescent="0.3">
      <c r="A4642" t="s">
        <v>6301</v>
      </c>
      <c r="B4642">
        <v>1</v>
      </c>
      <c r="C4642">
        <v>132</v>
      </c>
      <c r="D4642">
        <v>3</v>
      </c>
      <c r="E4642" t="b">
        <v>0</v>
      </c>
    </row>
    <row r="4643" spans="1:5" x14ac:dyDescent="0.3">
      <c r="A4643" t="s">
        <v>6302</v>
      </c>
      <c r="B4643">
        <v>1</v>
      </c>
      <c r="C4643">
        <v>22</v>
      </c>
      <c r="D4643">
        <v>0</v>
      </c>
      <c r="E4643" t="b">
        <v>0</v>
      </c>
    </row>
    <row r="4644" spans="1:5" x14ac:dyDescent="0.3">
      <c r="A4644" t="s">
        <v>1960</v>
      </c>
      <c r="B4644">
        <v>1</v>
      </c>
      <c r="C4644">
        <v>103</v>
      </c>
      <c r="D4644">
        <v>2</v>
      </c>
      <c r="E4644" t="b">
        <v>0</v>
      </c>
    </row>
    <row r="4645" spans="1:5" x14ac:dyDescent="0.3">
      <c r="A4645" t="s">
        <v>1961</v>
      </c>
      <c r="B4645">
        <v>1</v>
      </c>
      <c r="C4645">
        <v>348</v>
      </c>
      <c r="D4645">
        <v>4</v>
      </c>
      <c r="E4645" t="b">
        <v>0</v>
      </c>
    </row>
    <row r="4646" spans="1:5" x14ac:dyDescent="0.3">
      <c r="A4646" t="s">
        <v>6303</v>
      </c>
      <c r="B4646">
        <v>1</v>
      </c>
      <c r="C4646">
        <v>116</v>
      </c>
      <c r="D4646">
        <v>1</v>
      </c>
      <c r="E4646" t="b">
        <v>1</v>
      </c>
    </row>
    <row r="4647" spans="1:5" x14ac:dyDescent="0.3">
      <c r="A4647" t="s">
        <v>1962</v>
      </c>
      <c r="B4647">
        <v>2</v>
      </c>
      <c r="C4647">
        <v>171</v>
      </c>
      <c r="D4647">
        <v>2.5</v>
      </c>
      <c r="E4647" t="b">
        <v>0</v>
      </c>
    </row>
    <row r="4648" spans="1:5" x14ac:dyDescent="0.3">
      <c r="A4648" t="s">
        <v>6304</v>
      </c>
      <c r="B4648">
        <v>2</v>
      </c>
      <c r="C4648">
        <v>103.5</v>
      </c>
      <c r="D4648">
        <v>0</v>
      </c>
      <c r="E4648" t="b">
        <v>0</v>
      </c>
    </row>
    <row r="4649" spans="1:5" x14ac:dyDescent="0.3">
      <c r="A4649" t="s">
        <v>1963</v>
      </c>
      <c r="B4649">
        <v>1</v>
      </c>
      <c r="C4649">
        <v>61</v>
      </c>
      <c r="D4649">
        <v>0</v>
      </c>
      <c r="E4649" t="b">
        <v>0</v>
      </c>
    </row>
    <row r="4650" spans="1:5" x14ac:dyDescent="0.3">
      <c r="A4650" t="s">
        <v>6305</v>
      </c>
      <c r="B4650">
        <v>1</v>
      </c>
      <c r="C4650">
        <v>129</v>
      </c>
      <c r="D4650">
        <v>5</v>
      </c>
      <c r="E4650" t="b">
        <v>0</v>
      </c>
    </row>
    <row r="4651" spans="1:5" x14ac:dyDescent="0.3">
      <c r="A4651" t="s">
        <v>6306</v>
      </c>
      <c r="B4651">
        <v>1</v>
      </c>
      <c r="C4651">
        <v>113</v>
      </c>
      <c r="D4651">
        <v>0</v>
      </c>
      <c r="E4651" t="b">
        <v>0</v>
      </c>
    </row>
    <row r="4652" spans="1:5" x14ac:dyDescent="0.3">
      <c r="A4652" t="s">
        <v>1964</v>
      </c>
      <c r="B4652">
        <v>2</v>
      </c>
      <c r="C4652">
        <v>143</v>
      </c>
      <c r="D4652">
        <v>2</v>
      </c>
      <c r="E4652" t="b">
        <v>0</v>
      </c>
    </row>
    <row r="4653" spans="1:5" x14ac:dyDescent="0.3">
      <c r="A4653" t="s">
        <v>6307</v>
      </c>
      <c r="B4653">
        <v>1</v>
      </c>
      <c r="C4653">
        <v>102</v>
      </c>
      <c r="D4653">
        <v>3</v>
      </c>
      <c r="E4653" t="b">
        <v>0</v>
      </c>
    </row>
    <row r="4654" spans="1:5" x14ac:dyDescent="0.3">
      <c r="A4654" t="s">
        <v>6308</v>
      </c>
      <c r="B4654">
        <v>1</v>
      </c>
      <c r="C4654">
        <v>25</v>
      </c>
      <c r="D4654">
        <v>0</v>
      </c>
      <c r="E4654" t="b">
        <v>0</v>
      </c>
    </row>
    <row r="4655" spans="1:5" x14ac:dyDescent="0.3">
      <c r="A4655" t="s">
        <v>6309</v>
      </c>
      <c r="B4655">
        <v>2</v>
      </c>
      <c r="C4655">
        <v>33.5</v>
      </c>
      <c r="D4655">
        <v>2.5</v>
      </c>
      <c r="E4655" t="b">
        <v>0</v>
      </c>
    </row>
    <row r="4656" spans="1:5" x14ac:dyDescent="0.3">
      <c r="A4656" t="s">
        <v>1578</v>
      </c>
      <c r="B4656">
        <v>11</v>
      </c>
      <c r="C4656">
        <v>211.90909090909091</v>
      </c>
      <c r="D4656">
        <v>2.3636363636363638</v>
      </c>
      <c r="E4656" t="b">
        <v>0</v>
      </c>
    </row>
    <row r="4657" spans="1:5" x14ac:dyDescent="0.3">
      <c r="A4657" t="s">
        <v>6310</v>
      </c>
      <c r="B4657">
        <v>2</v>
      </c>
      <c r="C4657">
        <v>168.5</v>
      </c>
      <c r="D4657">
        <v>2.5</v>
      </c>
      <c r="E4657" t="b">
        <v>0</v>
      </c>
    </row>
    <row r="4658" spans="1:5" x14ac:dyDescent="0.3">
      <c r="A4658" t="s">
        <v>462</v>
      </c>
      <c r="B4658">
        <v>1</v>
      </c>
      <c r="C4658">
        <v>132</v>
      </c>
      <c r="D4658">
        <v>0</v>
      </c>
      <c r="E4658" t="b">
        <v>0</v>
      </c>
    </row>
    <row r="4659" spans="1:5" x14ac:dyDescent="0.3">
      <c r="A4659" t="s">
        <v>6311</v>
      </c>
      <c r="B4659">
        <v>1</v>
      </c>
      <c r="C4659">
        <v>24</v>
      </c>
      <c r="D4659">
        <v>4</v>
      </c>
      <c r="E4659" t="b">
        <v>0</v>
      </c>
    </row>
    <row r="4660" spans="1:5" x14ac:dyDescent="0.3">
      <c r="A4660" t="s">
        <v>6312</v>
      </c>
      <c r="B4660">
        <v>1</v>
      </c>
      <c r="C4660">
        <v>24</v>
      </c>
      <c r="D4660">
        <v>0</v>
      </c>
      <c r="E4660" t="b">
        <v>0</v>
      </c>
    </row>
    <row r="4661" spans="1:5" x14ac:dyDescent="0.3">
      <c r="A4661" t="s">
        <v>6313</v>
      </c>
      <c r="B4661">
        <v>1</v>
      </c>
      <c r="C4661">
        <v>92</v>
      </c>
      <c r="D4661">
        <v>0</v>
      </c>
      <c r="E4661" t="b">
        <v>0</v>
      </c>
    </row>
    <row r="4662" spans="1:5" x14ac:dyDescent="0.3">
      <c r="A4662" t="s">
        <v>6314</v>
      </c>
      <c r="B4662">
        <v>1</v>
      </c>
      <c r="C4662">
        <v>68</v>
      </c>
      <c r="D4662">
        <v>2</v>
      </c>
      <c r="E4662" t="b">
        <v>0</v>
      </c>
    </row>
    <row r="4663" spans="1:5" x14ac:dyDescent="0.3">
      <c r="A4663" t="s">
        <v>1965</v>
      </c>
      <c r="B4663">
        <v>1</v>
      </c>
      <c r="C4663">
        <v>83</v>
      </c>
      <c r="D4663">
        <v>3</v>
      </c>
      <c r="E4663" t="b">
        <v>0</v>
      </c>
    </row>
    <row r="4664" spans="1:5" x14ac:dyDescent="0.3">
      <c r="A4664" t="s">
        <v>6315</v>
      </c>
      <c r="B4664">
        <v>4</v>
      </c>
      <c r="C4664">
        <v>195.25</v>
      </c>
      <c r="D4664">
        <v>3</v>
      </c>
      <c r="E4664" t="b">
        <v>0</v>
      </c>
    </row>
    <row r="4665" spans="1:5" x14ac:dyDescent="0.3">
      <c r="A4665" t="s">
        <v>6316</v>
      </c>
      <c r="B4665">
        <v>1</v>
      </c>
      <c r="C4665">
        <v>16</v>
      </c>
      <c r="D4665">
        <v>0</v>
      </c>
      <c r="E4665" t="b">
        <v>0</v>
      </c>
    </row>
    <row r="4666" spans="1:5" x14ac:dyDescent="0.3">
      <c r="A4666" t="s">
        <v>6317</v>
      </c>
      <c r="B4666">
        <v>1</v>
      </c>
      <c r="C4666">
        <v>36</v>
      </c>
      <c r="D4666">
        <v>0</v>
      </c>
      <c r="E4666" t="b">
        <v>0</v>
      </c>
    </row>
    <row r="4667" spans="1:5" x14ac:dyDescent="0.3">
      <c r="A4667" t="s">
        <v>6318</v>
      </c>
      <c r="B4667">
        <v>1</v>
      </c>
      <c r="C4667">
        <v>36</v>
      </c>
      <c r="D4667">
        <v>0</v>
      </c>
      <c r="E4667" t="b">
        <v>0</v>
      </c>
    </row>
    <row r="4668" spans="1:5" x14ac:dyDescent="0.3">
      <c r="A4668" t="s">
        <v>6319</v>
      </c>
      <c r="B4668">
        <v>2</v>
      </c>
      <c r="C4668">
        <v>171.5</v>
      </c>
      <c r="D4668">
        <v>1.5</v>
      </c>
      <c r="E4668" t="b">
        <v>0</v>
      </c>
    </row>
    <row r="4669" spans="1:5" x14ac:dyDescent="0.3">
      <c r="A4669" t="s">
        <v>6320</v>
      </c>
      <c r="B4669">
        <v>5</v>
      </c>
      <c r="C4669">
        <v>310.39999999999998</v>
      </c>
      <c r="D4669">
        <v>2.8</v>
      </c>
      <c r="E4669" t="b">
        <v>0</v>
      </c>
    </row>
    <row r="4670" spans="1:5" x14ac:dyDescent="0.3">
      <c r="A4670" t="s">
        <v>6321</v>
      </c>
      <c r="B4670">
        <v>1</v>
      </c>
      <c r="C4670">
        <v>47</v>
      </c>
      <c r="D4670">
        <v>5</v>
      </c>
      <c r="E4670" t="b">
        <v>0</v>
      </c>
    </row>
    <row r="4671" spans="1:5" x14ac:dyDescent="0.3">
      <c r="A4671" t="s">
        <v>6322</v>
      </c>
      <c r="B4671">
        <v>1</v>
      </c>
      <c r="C4671">
        <v>77</v>
      </c>
      <c r="D4671">
        <v>5</v>
      </c>
      <c r="E4671" t="b">
        <v>0</v>
      </c>
    </row>
    <row r="4672" spans="1:5" x14ac:dyDescent="0.3">
      <c r="A4672" t="s">
        <v>463</v>
      </c>
      <c r="B4672">
        <v>1</v>
      </c>
      <c r="C4672">
        <v>47</v>
      </c>
      <c r="D4672">
        <v>4</v>
      </c>
      <c r="E4672" t="b">
        <v>0</v>
      </c>
    </row>
    <row r="4673" spans="1:5" x14ac:dyDescent="0.3">
      <c r="A4673" t="s">
        <v>6323</v>
      </c>
      <c r="B4673">
        <v>1</v>
      </c>
      <c r="C4673">
        <v>591</v>
      </c>
      <c r="D4673">
        <v>3</v>
      </c>
      <c r="E4673" t="b">
        <v>0</v>
      </c>
    </row>
    <row r="4674" spans="1:5" x14ac:dyDescent="0.3">
      <c r="A4674" t="s">
        <v>6324</v>
      </c>
      <c r="B4674">
        <v>1</v>
      </c>
      <c r="C4674">
        <v>167</v>
      </c>
      <c r="D4674">
        <v>5</v>
      </c>
      <c r="E4674" t="b">
        <v>0</v>
      </c>
    </row>
    <row r="4675" spans="1:5" x14ac:dyDescent="0.3">
      <c r="A4675" t="s">
        <v>6325</v>
      </c>
      <c r="B4675">
        <v>1</v>
      </c>
      <c r="C4675">
        <v>50</v>
      </c>
      <c r="D4675">
        <v>0</v>
      </c>
      <c r="E4675" t="b">
        <v>0</v>
      </c>
    </row>
    <row r="4676" spans="1:5" x14ac:dyDescent="0.3">
      <c r="A4676" t="s">
        <v>6326</v>
      </c>
      <c r="B4676">
        <v>1</v>
      </c>
      <c r="C4676">
        <v>192</v>
      </c>
      <c r="D4676">
        <v>0</v>
      </c>
      <c r="E4676" t="b">
        <v>0</v>
      </c>
    </row>
    <row r="4677" spans="1:5" x14ac:dyDescent="0.3">
      <c r="A4677" t="s">
        <v>6327</v>
      </c>
      <c r="B4677">
        <v>1</v>
      </c>
      <c r="C4677">
        <v>87</v>
      </c>
      <c r="D4677">
        <v>5</v>
      </c>
      <c r="E4677" t="b">
        <v>0</v>
      </c>
    </row>
    <row r="4678" spans="1:5" x14ac:dyDescent="0.3">
      <c r="A4678" t="s">
        <v>6328</v>
      </c>
      <c r="B4678">
        <v>1</v>
      </c>
      <c r="C4678">
        <v>62</v>
      </c>
      <c r="D4678">
        <v>5</v>
      </c>
      <c r="E4678" t="b">
        <v>0</v>
      </c>
    </row>
    <row r="4679" spans="1:5" x14ac:dyDescent="0.3">
      <c r="A4679" t="s">
        <v>6329</v>
      </c>
      <c r="B4679">
        <v>1</v>
      </c>
      <c r="C4679">
        <v>29</v>
      </c>
      <c r="D4679">
        <v>0</v>
      </c>
      <c r="E4679" t="b">
        <v>0</v>
      </c>
    </row>
    <row r="4680" spans="1:5" x14ac:dyDescent="0.3">
      <c r="A4680" t="s">
        <v>6330</v>
      </c>
      <c r="B4680">
        <v>1</v>
      </c>
      <c r="C4680">
        <v>39</v>
      </c>
      <c r="D4680">
        <v>0</v>
      </c>
      <c r="E4680" t="b">
        <v>0</v>
      </c>
    </row>
    <row r="4681" spans="1:5" x14ac:dyDescent="0.3">
      <c r="A4681" t="s">
        <v>6331</v>
      </c>
      <c r="B4681">
        <v>1</v>
      </c>
      <c r="C4681">
        <v>87</v>
      </c>
      <c r="D4681">
        <v>5</v>
      </c>
      <c r="E4681" t="b">
        <v>0</v>
      </c>
    </row>
    <row r="4682" spans="1:5" x14ac:dyDescent="0.3">
      <c r="A4682" t="s">
        <v>6332</v>
      </c>
      <c r="B4682">
        <v>1</v>
      </c>
      <c r="C4682">
        <v>33</v>
      </c>
      <c r="D4682">
        <v>0</v>
      </c>
      <c r="E4682" t="b">
        <v>0</v>
      </c>
    </row>
    <row r="4683" spans="1:5" x14ac:dyDescent="0.3">
      <c r="A4683" t="s">
        <v>6333</v>
      </c>
      <c r="B4683">
        <v>3</v>
      </c>
      <c r="C4683">
        <v>58.666666666666664</v>
      </c>
      <c r="D4683">
        <v>1</v>
      </c>
      <c r="E4683" t="b">
        <v>0</v>
      </c>
    </row>
    <row r="4684" spans="1:5" x14ac:dyDescent="0.3">
      <c r="A4684" t="s">
        <v>464</v>
      </c>
      <c r="B4684">
        <v>1</v>
      </c>
      <c r="C4684">
        <v>143</v>
      </c>
      <c r="D4684">
        <v>5</v>
      </c>
      <c r="E4684" t="b">
        <v>0</v>
      </c>
    </row>
    <row r="4685" spans="1:5" x14ac:dyDescent="0.3">
      <c r="A4685" t="s">
        <v>6334</v>
      </c>
      <c r="B4685">
        <v>1</v>
      </c>
      <c r="C4685">
        <v>378</v>
      </c>
      <c r="D4685">
        <v>3</v>
      </c>
      <c r="E4685" t="b">
        <v>0</v>
      </c>
    </row>
    <row r="4686" spans="1:5" x14ac:dyDescent="0.3">
      <c r="A4686" t="s">
        <v>6335</v>
      </c>
      <c r="B4686">
        <v>1</v>
      </c>
      <c r="C4686">
        <v>60</v>
      </c>
      <c r="D4686">
        <v>0</v>
      </c>
      <c r="E4686" t="b">
        <v>0</v>
      </c>
    </row>
    <row r="4687" spans="1:5" x14ac:dyDescent="0.3">
      <c r="A4687" t="s">
        <v>6336</v>
      </c>
      <c r="B4687">
        <v>1</v>
      </c>
      <c r="C4687">
        <v>202</v>
      </c>
      <c r="D4687">
        <v>3</v>
      </c>
      <c r="E4687" t="b">
        <v>0</v>
      </c>
    </row>
    <row r="4688" spans="1:5" x14ac:dyDescent="0.3">
      <c r="A4688" t="s">
        <v>465</v>
      </c>
      <c r="B4688">
        <v>2</v>
      </c>
      <c r="C4688">
        <v>199.5</v>
      </c>
      <c r="D4688">
        <v>0.5</v>
      </c>
      <c r="E4688" t="b">
        <v>0</v>
      </c>
    </row>
    <row r="4689" spans="1:5" x14ac:dyDescent="0.3">
      <c r="A4689" t="s">
        <v>6337</v>
      </c>
      <c r="B4689">
        <v>1</v>
      </c>
      <c r="C4689">
        <v>26</v>
      </c>
      <c r="D4689">
        <v>0</v>
      </c>
      <c r="E4689" t="b">
        <v>0</v>
      </c>
    </row>
    <row r="4690" spans="1:5" x14ac:dyDescent="0.3">
      <c r="A4690" t="s">
        <v>1966</v>
      </c>
      <c r="B4690">
        <v>1</v>
      </c>
      <c r="C4690">
        <v>116</v>
      </c>
      <c r="D4690">
        <v>0</v>
      </c>
      <c r="E4690" t="b">
        <v>0</v>
      </c>
    </row>
    <row r="4691" spans="1:5" x14ac:dyDescent="0.3">
      <c r="A4691" t="s">
        <v>6338</v>
      </c>
      <c r="B4691">
        <v>1</v>
      </c>
      <c r="C4691">
        <v>324</v>
      </c>
      <c r="D4691">
        <v>0</v>
      </c>
      <c r="E4691" t="b">
        <v>0</v>
      </c>
    </row>
    <row r="4692" spans="1:5" x14ac:dyDescent="0.3">
      <c r="A4692" t="s">
        <v>6339</v>
      </c>
      <c r="B4692">
        <v>1</v>
      </c>
      <c r="C4692">
        <v>27</v>
      </c>
      <c r="D4692">
        <v>0</v>
      </c>
      <c r="E4692" t="b">
        <v>0</v>
      </c>
    </row>
    <row r="4693" spans="1:5" x14ac:dyDescent="0.3">
      <c r="A4693" t="s">
        <v>6340</v>
      </c>
      <c r="B4693">
        <v>1</v>
      </c>
      <c r="C4693">
        <v>34</v>
      </c>
      <c r="D4693">
        <v>5</v>
      </c>
      <c r="E4693" t="b">
        <v>0</v>
      </c>
    </row>
    <row r="4694" spans="1:5" x14ac:dyDescent="0.3">
      <c r="A4694" t="s">
        <v>6341</v>
      </c>
      <c r="B4694">
        <v>2</v>
      </c>
      <c r="C4694">
        <v>104</v>
      </c>
      <c r="D4694">
        <v>1</v>
      </c>
      <c r="E4694" t="b">
        <v>0</v>
      </c>
    </row>
    <row r="4695" spans="1:5" x14ac:dyDescent="0.3">
      <c r="A4695" t="s">
        <v>6342</v>
      </c>
      <c r="B4695">
        <v>1</v>
      </c>
      <c r="C4695">
        <v>97</v>
      </c>
      <c r="D4695">
        <v>4</v>
      </c>
      <c r="E4695" t="b">
        <v>0</v>
      </c>
    </row>
    <row r="4696" spans="1:5" x14ac:dyDescent="0.3">
      <c r="A4696" t="s">
        <v>6343</v>
      </c>
      <c r="B4696">
        <v>1</v>
      </c>
      <c r="C4696">
        <v>86</v>
      </c>
      <c r="D4696">
        <v>0</v>
      </c>
      <c r="E4696" t="b">
        <v>0</v>
      </c>
    </row>
    <row r="4697" spans="1:5" x14ac:dyDescent="0.3">
      <c r="A4697" t="s">
        <v>6344</v>
      </c>
      <c r="B4697">
        <v>1</v>
      </c>
      <c r="C4697">
        <v>122</v>
      </c>
      <c r="D4697">
        <v>4</v>
      </c>
      <c r="E4697" t="b">
        <v>0</v>
      </c>
    </row>
    <row r="4698" spans="1:5" x14ac:dyDescent="0.3">
      <c r="A4698" t="s">
        <v>466</v>
      </c>
      <c r="B4698">
        <v>1</v>
      </c>
      <c r="C4698">
        <v>206</v>
      </c>
      <c r="D4698">
        <v>0</v>
      </c>
      <c r="E4698" t="b">
        <v>0</v>
      </c>
    </row>
    <row r="4699" spans="1:5" x14ac:dyDescent="0.3">
      <c r="A4699" t="s">
        <v>6345</v>
      </c>
      <c r="B4699">
        <v>1</v>
      </c>
      <c r="C4699">
        <v>92</v>
      </c>
      <c r="D4699">
        <v>3</v>
      </c>
      <c r="E4699" t="b">
        <v>0</v>
      </c>
    </row>
    <row r="4700" spans="1:5" x14ac:dyDescent="0.3">
      <c r="A4700" t="s">
        <v>6346</v>
      </c>
      <c r="B4700">
        <v>1</v>
      </c>
      <c r="C4700">
        <v>24</v>
      </c>
      <c r="D4700">
        <v>0</v>
      </c>
      <c r="E4700" t="b">
        <v>0</v>
      </c>
    </row>
    <row r="4701" spans="1:5" x14ac:dyDescent="0.3">
      <c r="A4701" t="s">
        <v>6347</v>
      </c>
      <c r="B4701">
        <v>1</v>
      </c>
      <c r="C4701">
        <v>21</v>
      </c>
      <c r="D4701">
        <v>0</v>
      </c>
      <c r="E4701" t="b">
        <v>0</v>
      </c>
    </row>
    <row r="4702" spans="1:5" x14ac:dyDescent="0.3">
      <c r="A4702" t="s">
        <v>6348</v>
      </c>
      <c r="B4702">
        <v>2</v>
      </c>
      <c r="C4702">
        <v>272</v>
      </c>
      <c r="D4702">
        <v>0</v>
      </c>
      <c r="E4702" t="b">
        <v>0</v>
      </c>
    </row>
    <row r="4703" spans="1:5" x14ac:dyDescent="0.3">
      <c r="A4703" t="s">
        <v>6349</v>
      </c>
      <c r="B4703">
        <v>2</v>
      </c>
      <c r="C4703">
        <v>85</v>
      </c>
      <c r="D4703">
        <v>2</v>
      </c>
      <c r="E4703" t="b">
        <v>0</v>
      </c>
    </row>
    <row r="4704" spans="1:5" x14ac:dyDescent="0.3">
      <c r="A4704" t="s">
        <v>6350</v>
      </c>
      <c r="B4704">
        <v>1</v>
      </c>
      <c r="C4704">
        <v>93</v>
      </c>
      <c r="D4704">
        <v>0</v>
      </c>
      <c r="E4704" t="b">
        <v>0</v>
      </c>
    </row>
    <row r="4705" spans="1:5" x14ac:dyDescent="0.3">
      <c r="A4705" t="s">
        <v>6351</v>
      </c>
      <c r="B4705">
        <v>3</v>
      </c>
      <c r="C4705">
        <v>70.666666666666671</v>
      </c>
      <c r="D4705">
        <v>3.3333333333333335</v>
      </c>
      <c r="E4705" t="b">
        <v>0</v>
      </c>
    </row>
    <row r="4706" spans="1:5" x14ac:dyDescent="0.3">
      <c r="A4706" t="s">
        <v>467</v>
      </c>
      <c r="B4706">
        <v>1</v>
      </c>
      <c r="C4706">
        <v>22</v>
      </c>
      <c r="D4706">
        <v>3</v>
      </c>
      <c r="E4706" t="b">
        <v>0</v>
      </c>
    </row>
    <row r="4707" spans="1:5" x14ac:dyDescent="0.3">
      <c r="A4707" t="s">
        <v>6352</v>
      </c>
      <c r="B4707">
        <v>1</v>
      </c>
      <c r="C4707">
        <v>37</v>
      </c>
      <c r="D4707">
        <v>0</v>
      </c>
      <c r="E4707" t="b">
        <v>0</v>
      </c>
    </row>
    <row r="4708" spans="1:5" x14ac:dyDescent="0.3">
      <c r="A4708" t="s">
        <v>468</v>
      </c>
      <c r="B4708">
        <v>1</v>
      </c>
      <c r="C4708">
        <v>122</v>
      </c>
      <c r="D4708">
        <v>5</v>
      </c>
      <c r="E4708" t="b">
        <v>0</v>
      </c>
    </row>
    <row r="4709" spans="1:5" x14ac:dyDescent="0.3">
      <c r="A4709" t="s">
        <v>1967</v>
      </c>
      <c r="B4709">
        <v>1</v>
      </c>
      <c r="C4709">
        <v>185</v>
      </c>
      <c r="D4709">
        <v>5</v>
      </c>
      <c r="E4709" t="b">
        <v>0</v>
      </c>
    </row>
    <row r="4710" spans="1:5" x14ac:dyDescent="0.3">
      <c r="A4710" t="s">
        <v>469</v>
      </c>
      <c r="B4710">
        <v>1</v>
      </c>
      <c r="C4710">
        <v>128</v>
      </c>
      <c r="D4710">
        <v>4</v>
      </c>
      <c r="E4710" t="b">
        <v>0</v>
      </c>
    </row>
    <row r="4711" spans="1:5" x14ac:dyDescent="0.3">
      <c r="A4711" t="s">
        <v>1968</v>
      </c>
      <c r="B4711">
        <v>1</v>
      </c>
      <c r="C4711">
        <v>62</v>
      </c>
      <c r="D4711">
        <v>1</v>
      </c>
      <c r="E4711" t="b">
        <v>0</v>
      </c>
    </row>
    <row r="4712" spans="1:5" x14ac:dyDescent="0.3">
      <c r="A4712" t="s">
        <v>6353</v>
      </c>
      <c r="B4712">
        <v>1</v>
      </c>
      <c r="C4712">
        <v>104</v>
      </c>
      <c r="D4712">
        <v>5</v>
      </c>
      <c r="E4712" t="b">
        <v>0</v>
      </c>
    </row>
    <row r="4713" spans="1:5" x14ac:dyDescent="0.3">
      <c r="A4713" t="s">
        <v>6354</v>
      </c>
      <c r="B4713">
        <v>1</v>
      </c>
      <c r="C4713">
        <v>45</v>
      </c>
      <c r="D4713">
        <v>0</v>
      </c>
      <c r="E4713" t="b">
        <v>0</v>
      </c>
    </row>
    <row r="4714" spans="1:5" x14ac:dyDescent="0.3">
      <c r="A4714" t="s">
        <v>6355</v>
      </c>
      <c r="B4714">
        <v>1</v>
      </c>
      <c r="C4714">
        <v>77</v>
      </c>
      <c r="D4714">
        <v>0</v>
      </c>
      <c r="E4714" t="b">
        <v>0</v>
      </c>
    </row>
    <row r="4715" spans="1:5" x14ac:dyDescent="0.3">
      <c r="A4715" t="s">
        <v>6356</v>
      </c>
      <c r="B4715">
        <v>3</v>
      </c>
      <c r="C4715">
        <v>318.66666666666669</v>
      </c>
      <c r="D4715">
        <v>0</v>
      </c>
      <c r="E4715" t="b">
        <v>0</v>
      </c>
    </row>
    <row r="4716" spans="1:5" x14ac:dyDescent="0.3">
      <c r="A4716" t="s">
        <v>6357</v>
      </c>
      <c r="B4716">
        <v>1</v>
      </c>
      <c r="C4716">
        <v>568</v>
      </c>
      <c r="D4716">
        <v>3</v>
      </c>
      <c r="E4716" t="b">
        <v>0</v>
      </c>
    </row>
    <row r="4717" spans="1:5" x14ac:dyDescent="0.3">
      <c r="A4717" t="s">
        <v>6358</v>
      </c>
      <c r="B4717">
        <v>1</v>
      </c>
      <c r="C4717">
        <v>22</v>
      </c>
      <c r="D4717">
        <v>0</v>
      </c>
      <c r="E4717" t="b">
        <v>0</v>
      </c>
    </row>
    <row r="4718" spans="1:5" x14ac:dyDescent="0.3">
      <c r="A4718" s="1" t="s">
        <v>6359</v>
      </c>
      <c r="B4718">
        <v>1</v>
      </c>
      <c r="C4718">
        <v>126</v>
      </c>
      <c r="D4718">
        <v>0</v>
      </c>
      <c r="E4718" t="b">
        <v>0</v>
      </c>
    </row>
    <row r="4719" spans="1:5" x14ac:dyDescent="0.3">
      <c r="A4719" t="s">
        <v>6360</v>
      </c>
      <c r="B4719">
        <v>1</v>
      </c>
      <c r="C4719">
        <v>98</v>
      </c>
      <c r="D4719">
        <v>4</v>
      </c>
      <c r="E4719" t="b">
        <v>0</v>
      </c>
    </row>
    <row r="4720" spans="1:5" x14ac:dyDescent="0.3">
      <c r="A4720" t="s">
        <v>470</v>
      </c>
      <c r="B4720">
        <v>1</v>
      </c>
      <c r="C4720">
        <v>80</v>
      </c>
      <c r="D4720">
        <v>0</v>
      </c>
      <c r="E4720" t="b">
        <v>0</v>
      </c>
    </row>
    <row r="4721" spans="1:5" x14ac:dyDescent="0.3">
      <c r="A4721" t="s">
        <v>6361</v>
      </c>
      <c r="B4721">
        <v>1</v>
      </c>
      <c r="C4721">
        <v>929</v>
      </c>
      <c r="D4721">
        <v>2</v>
      </c>
      <c r="E4721" t="b">
        <v>0</v>
      </c>
    </row>
    <row r="4722" spans="1:5" x14ac:dyDescent="0.3">
      <c r="A4722" t="s">
        <v>6362</v>
      </c>
      <c r="B4722">
        <v>1</v>
      </c>
      <c r="C4722">
        <v>26</v>
      </c>
      <c r="D4722">
        <v>0</v>
      </c>
      <c r="E4722" t="b">
        <v>0</v>
      </c>
    </row>
    <row r="4723" spans="1:5" x14ac:dyDescent="0.3">
      <c r="A4723" t="s">
        <v>6363</v>
      </c>
      <c r="B4723">
        <v>1</v>
      </c>
      <c r="C4723">
        <v>104</v>
      </c>
      <c r="D4723">
        <v>2</v>
      </c>
      <c r="E4723" t="b">
        <v>0</v>
      </c>
    </row>
    <row r="4724" spans="1:5" x14ac:dyDescent="0.3">
      <c r="A4724" t="s">
        <v>6364</v>
      </c>
      <c r="B4724">
        <v>1</v>
      </c>
      <c r="C4724">
        <v>172</v>
      </c>
      <c r="D4724">
        <v>1</v>
      </c>
      <c r="E4724" t="b">
        <v>0</v>
      </c>
    </row>
    <row r="4725" spans="1:5" x14ac:dyDescent="0.3">
      <c r="A4725" t="s">
        <v>1398</v>
      </c>
      <c r="B4725">
        <v>1</v>
      </c>
      <c r="C4725">
        <v>110</v>
      </c>
      <c r="D4725">
        <v>0</v>
      </c>
      <c r="E4725" t="b">
        <v>0</v>
      </c>
    </row>
    <row r="4726" spans="1:5" x14ac:dyDescent="0.3">
      <c r="A4726" t="s">
        <v>6365</v>
      </c>
      <c r="B4726">
        <v>1</v>
      </c>
      <c r="C4726">
        <v>19</v>
      </c>
      <c r="D4726">
        <v>0</v>
      </c>
      <c r="E4726" t="b">
        <v>0</v>
      </c>
    </row>
    <row r="4727" spans="1:5" x14ac:dyDescent="0.3">
      <c r="A4727" t="s">
        <v>6366</v>
      </c>
      <c r="B4727">
        <v>1</v>
      </c>
      <c r="C4727">
        <v>329</v>
      </c>
      <c r="D4727">
        <v>0</v>
      </c>
      <c r="E4727" t="b">
        <v>0</v>
      </c>
    </row>
    <row r="4728" spans="1:5" x14ac:dyDescent="0.3">
      <c r="A4728" t="s">
        <v>6367</v>
      </c>
      <c r="B4728">
        <v>1</v>
      </c>
      <c r="C4728">
        <v>31</v>
      </c>
      <c r="D4728">
        <v>0</v>
      </c>
      <c r="E4728" t="b">
        <v>0</v>
      </c>
    </row>
    <row r="4729" spans="1:5" x14ac:dyDescent="0.3">
      <c r="A4729" t="s">
        <v>6368</v>
      </c>
      <c r="B4729">
        <v>1</v>
      </c>
      <c r="C4729">
        <v>101</v>
      </c>
      <c r="D4729">
        <v>3</v>
      </c>
      <c r="E4729" t="b">
        <v>0</v>
      </c>
    </row>
    <row r="4730" spans="1:5" x14ac:dyDescent="0.3">
      <c r="A4730" t="s">
        <v>6369</v>
      </c>
      <c r="B4730">
        <v>1</v>
      </c>
      <c r="C4730">
        <v>44</v>
      </c>
      <c r="D4730">
        <v>0</v>
      </c>
      <c r="E4730" t="b">
        <v>0</v>
      </c>
    </row>
    <row r="4731" spans="1:5" x14ac:dyDescent="0.3">
      <c r="A4731" t="s">
        <v>6370</v>
      </c>
      <c r="B4731">
        <v>1</v>
      </c>
      <c r="C4731">
        <v>24</v>
      </c>
      <c r="D4731">
        <v>0</v>
      </c>
      <c r="E4731" t="b">
        <v>0</v>
      </c>
    </row>
    <row r="4732" spans="1:5" x14ac:dyDescent="0.3">
      <c r="A4732" t="s">
        <v>6371</v>
      </c>
      <c r="B4732">
        <v>1</v>
      </c>
      <c r="C4732">
        <v>172</v>
      </c>
      <c r="D4732">
        <v>2</v>
      </c>
      <c r="E4732" t="b">
        <v>0</v>
      </c>
    </row>
    <row r="4733" spans="1:5" x14ac:dyDescent="0.3">
      <c r="A4733" t="s">
        <v>471</v>
      </c>
      <c r="B4733">
        <v>3</v>
      </c>
      <c r="C4733">
        <v>217.33333333333334</v>
      </c>
      <c r="D4733">
        <v>2.3333333333333335</v>
      </c>
      <c r="E4733" t="b">
        <v>0</v>
      </c>
    </row>
    <row r="4734" spans="1:5" x14ac:dyDescent="0.3">
      <c r="A4734" t="s">
        <v>6372</v>
      </c>
      <c r="B4734">
        <v>1</v>
      </c>
      <c r="C4734">
        <v>100</v>
      </c>
      <c r="D4734">
        <v>0</v>
      </c>
      <c r="E4734" t="b">
        <v>0</v>
      </c>
    </row>
    <row r="4735" spans="1:5" x14ac:dyDescent="0.3">
      <c r="A4735" t="s">
        <v>1969</v>
      </c>
      <c r="B4735">
        <v>1</v>
      </c>
      <c r="C4735">
        <v>21</v>
      </c>
      <c r="D4735">
        <v>0</v>
      </c>
      <c r="E4735" t="b">
        <v>0</v>
      </c>
    </row>
    <row r="4736" spans="1:5" x14ac:dyDescent="0.3">
      <c r="A4736" t="s">
        <v>1970</v>
      </c>
      <c r="B4736">
        <v>20</v>
      </c>
      <c r="C4736">
        <v>161.05000000000001</v>
      </c>
      <c r="D4736">
        <v>2.4</v>
      </c>
      <c r="E4736" t="b">
        <v>0</v>
      </c>
    </row>
    <row r="4737" spans="1:5" x14ac:dyDescent="0.3">
      <c r="A4737" t="s">
        <v>6373</v>
      </c>
      <c r="B4737">
        <v>1</v>
      </c>
      <c r="C4737">
        <v>49</v>
      </c>
      <c r="D4737">
        <v>0</v>
      </c>
      <c r="E4737" t="b">
        <v>0</v>
      </c>
    </row>
    <row r="4738" spans="1:5" x14ac:dyDescent="0.3">
      <c r="A4738" t="s">
        <v>6374</v>
      </c>
      <c r="B4738">
        <v>2</v>
      </c>
      <c r="C4738">
        <v>99</v>
      </c>
      <c r="D4738">
        <v>0</v>
      </c>
      <c r="E4738" t="b">
        <v>0</v>
      </c>
    </row>
    <row r="4739" spans="1:5" x14ac:dyDescent="0.3">
      <c r="A4739" t="s">
        <v>6375</v>
      </c>
      <c r="B4739">
        <v>1</v>
      </c>
      <c r="C4739">
        <v>87</v>
      </c>
      <c r="D4739">
        <v>2</v>
      </c>
      <c r="E4739" t="b">
        <v>0</v>
      </c>
    </row>
    <row r="4740" spans="1:5" x14ac:dyDescent="0.3">
      <c r="A4740" t="s">
        <v>6376</v>
      </c>
      <c r="B4740">
        <v>1</v>
      </c>
      <c r="C4740">
        <v>142</v>
      </c>
      <c r="D4740">
        <v>1</v>
      </c>
      <c r="E4740" t="b">
        <v>0</v>
      </c>
    </row>
    <row r="4741" spans="1:5" x14ac:dyDescent="0.3">
      <c r="A4741" t="s">
        <v>6377</v>
      </c>
      <c r="B4741">
        <v>1</v>
      </c>
      <c r="C4741">
        <v>97</v>
      </c>
      <c r="D4741">
        <v>0</v>
      </c>
      <c r="E4741" t="b">
        <v>0</v>
      </c>
    </row>
    <row r="4742" spans="1:5" x14ac:dyDescent="0.3">
      <c r="A4742" t="s">
        <v>6378</v>
      </c>
      <c r="B4742">
        <v>1</v>
      </c>
      <c r="C4742">
        <v>47</v>
      </c>
      <c r="D4742">
        <v>1</v>
      </c>
      <c r="E4742" t="b">
        <v>0</v>
      </c>
    </row>
    <row r="4743" spans="1:5" x14ac:dyDescent="0.3">
      <c r="A4743" t="s">
        <v>6379</v>
      </c>
      <c r="B4743">
        <v>1</v>
      </c>
      <c r="C4743">
        <v>21</v>
      </c>
      <c r="D4743">
        <v>0</v>
      </c>
      <c r="E4743" t="b">
        <v>0</v>
      </c>
    </row>
    <row r="4744" spans="1:5" x14ac:dyDescent="0.3">
      <c r="A4744" t="s">
        <v>6380</v>
      </c>
      <c r="B4744">
        <v>2</v>
      </c>
      <c r="C4744">
        <v>119.5</v>
      </c>
      <c r="D4744">
        <v>2</v>
      </c>
      <c r="E4744" t="b">
        <v>0</v>
      </c>
    </row>
    <row r="4745" spans="1:5" x14ac:dyDescent="0.3">
      <c r="A4745" t="s">
        <v>472</v>
      </c>
      <c r="B4745">
        <v>2</v>
      </c>
      <c r="C4745">
        <v>103</v>
      </c>
      <c r="D4745">
        <v>2.5</v>
      </c>
      <c r="E4745" t="b">
        <v>0</v>
      </c>
    </row>
    <row r="4746" spans="1:5" x14ac:dyDescent="0.3">
      <c r="A4746" t="s">
        <v>6381</v>
      </c>
      <c r="B4746">
        <v>1</v>
      </c>
      <c r="C4746">
        <v>78</v>
      </c>
      <c r="D4746">
        <v>1</v>
      </c>
      <c r="E4746" t="b">
        <v>0</v>
      </c>
    </row>
    <row r="4747" spans="1:5" x14ac:dyDescent="0.3">
      <c r="A4747" t="s">
        <v>6382</v>
      </c>
      <c r="B4747">
        <v>1</v>
      </c>
      <c r="C4747">
        <v>33</v>
      </c>
      <c r="D4747">
        <v>0</v>
      </c>
      <c r="E4747" t="b">
        <v>0</v>
      </c>
    </row>
    <row r="4748" spans="1:5" x14ac:dyDescent="0.3">
      <c r="A4748" t="s">
        <v>6383</v>
      </c>
      <c r="B4748">
        <v>1</v>
      </c>
      <c r="C4748">
        <v>83</v>
      </c>
      <c r="D4748">
        <v>0</v>
      </c>
      <c r="E4748" t="b">
        <v>0</v>
      </c>
    </row>
    <row r="4749" spans="1:5" x14ac:dyDescent="0.3">
      <c r="A4749" t="s">
        <v>6384</v>
      </c>
      <c r="B4749">
        <v>1</v>
      </c>
      <c r="C4749">
        <v>120</v>
      </c>
      <c r="D4749">
        <v>0</v>
      </c>
      <c r="E4749" t="b">
        <v>0</v>
      </c>
    </row>
    <row r="4750" spans="1:5" x14ac:dyDescent="0.3">
      <c r="A4750" t="s">
        <v>6385</v>
      </c>
      <c r="B4750">
        <v>2</v>
      </c>
      <c r="C4750">
        <v>121</v>
      </c>
      <c r="D4750">
        <v>1.5</v>
      </c>
      <c r="E4750" t="b">
        <v>0</v>
      </c>
    </row>
    <row r="4751" spans="1:5" x14ac:dyDescent="0.3">
      <c r="A4751" t="s">
        <v>473</v>
      </c>
      <c r="B4751">
        <v>1</v>
      </c>
      <c r="C4751">
        <v>61</v>
      </c>
      <c r="D4751">
        <v>0</v>
      </c>
      <c r="E4751" t="b">
        <v>0</v>
      </c>
    </row>
    <row r="4752" spans="1:5" x14ac:dyDescent="0.3">
      <c r="A4752" t="s">
        <v>6386</v>
      </c>
      <c r="B4752">
        <v>2</v>
      </c>
      <c r="C4752">
        <v>68.5</v>
      </c>
      <c r="D4752">
        <v>3</v>
      </c>
      <c r="E4752" t="b">
        <v>0</v>
      </c>
    </row>
    <row r="4753" spans="1:5" x14ac:dyDescent="0.3">
      <c r="A4753" t="s">
        <v>1399</v>
      </c>
      <c r="B4753">
        <v>2</v>
      </c>
      <c r="C4753">
        <v>16.5</v>
      </c>
      <c r="D4753">
        <v>0</v>
      </c>
      <c r="E4753" t="b">
        <v>0</v>
      </c>
    </row>
    <row r="4754" spans="1:5" x14ac:dyDescent="0.3">
      <c r="A4754" t="s">
        <v>6387</v>
      </c>
      <c r="B4754">
        <v>1</v>
      </c>
      <c r="C4754">
        <v>21</v>
      </c>
      <c r="D4754">
        <v>0</v>
      </c>
      <c r="E4754" t="b">
        <v>0</v>
      </c>
    </row>
    <row r="4755" spans="1:5" x14ac:dyDescent="0.3">
      <c r="A4755" t="s">
        <v>6388</v>
      </c>
      <c r="B4755">
        <v>1</v>
      </c>
      <c r="C4755">
        <v>70</v>
      </c>
      <c r="D4755">
        <v>5</v>
      </c>
      <c r="E4755" t="b">
        <v>0</v>
      </c>
    </row>
    <row r="4756" spans="1:5" x14ac:dyDescent="0.3">
      <c r="A4756" t="s">
        <v>6389</v>
      </c>
      <c r="B4756">
        <v>1</v>
      </c>
      <c r="C4756">
        <v>80</v>
      </c>
      <c r="D4756">
        <v>2</v>
      </c>
      <c r="E4756" t="b">
        <v>0</v>
      </c>
    </row>
    <row r="4757" spans="1:5" x14ac:dyDescent="0.3">
      <c r="A4757" t="s">
        <v>1579</v>
      </c>
      <c r="B4757">
        <v>1</v>
      </c>
      <c r="C4757">
        <v>67</v>
      </c>
      <c r="D4757">
        <v>4</v>
      </c>
      <c r="E4757" t="b">
        <v>0</v>
      </c>
    </row>
    <row r="4758" spans="1:5" x14ac:dyDescent="0.3">
      <c r="A4758" t="s">
        <v>6390</v>
      </c>
      <c r="B4758">
        <v>2</v>
      </c>
      <c r="C4758">
        <v>47</v>
      </c>
      <c r="D4758">
        <v>0</v>
      </c>
      <c r="E4758" t="b">
        <v>0</v>
      </c>
    </row>
    <row r="4759" spans="1:5" x14ac:dyDescent="0.3">
      <c r="A4759" t="s">
        <v>6391</v>
      </c>
      <c r="B4759">
        <v>1</v>
      </c>
      <c r="C4759">
        <v>26</v>
      </c>
      <c r="D4759">
        <v>5</v>
      </c>
      <c r="E4759" t="b">
        <v>0</v>
      </c>
    </row>
    <row r="4760" spans="1:5" x14ac:dyDescent="0.3">
      <c r="A4760" t="s">
        <v>6392</v>
      </c>
      <c r="B4760">
        <v>1</v>
      </c>
      <c r="C4760">
        <v>25</v>
      </c>
      <c r="D4760">
        <v>0</v>
      </c>
      <c r="E4760" t="b">
        <v>0</v>
      </c>
    </row>
    <row r="4761" spans="1:5" x14ac:dyDescent="0.3">
      <c r="A4761" t="s">
        <v>6393</v>
      </c>
      <c r="B4761">
        <v>1</v>
      </c>
      <c r="C4761">
        <v>37</v>
      </c>
      <c r="D4761">
        <v>3</v>
      </c>
      <c r="E4761" t="b">
        <v>0</v>
      </c>
    </row>
    <row r="4762" spans="1:5" x14ac:dyDescent="0.3">
      <c r="A4762" t="s">
        <v>6394</v>
      </c>
      <c r="B4762">
        <v>3</v>
      </c>
      <c r="C4762">
        <v>131.66666666666666</v>
      </c>
      <c r="D4762">
        <v>2</v>
      </c>
      <c r="E4762" t="b">
        <v>0</v>
      </c>
    </row>
    <row r="4763" spans="1:5" x14ac:dyDescent="0.3">
      <c r="A4763" t="s">
        <v>6395</v>
      </c>
      <c r="B4763">
        <v>1</v>
      </c>
      <c r="C4763">
        <v>262</v>
      </c>
      <c r="D4763">
        <v>0</v>
      </c>
      <c r="E4763" t="b">
        <v>0</v>
      </c>
    </row>
    <row r="4764" spans="1:5" x14ac:dyDescent="0.3">
      <c r="A4764" t="s">
        <v>1580</v>
      </c>
      <c r="B4764">
        <v>2</v>
      </c>
      <c r="C4764">
        <v>118</v>
      </c>
      <c r="D4764">
        <v>2</v>
      </c>
      <c r="E4764" t="b">
        <v>0</v>
      </c>
    </row>
    <row r="4765" spans="1:5" x14ac:dyDescent="0.3">
      <c r="A4765" t="s">
        <v>6396</v>
      </c>
      <c r="B4765">
        <v>1</v>
      </c>
      <c r="C4765">
        <v>44</v>
      </c>
      <c r="D4765">
        <v>1</v>
      </c>
      <c r="E4765" t="b">
        <v>0</v>
      </c>
    </row>
    <row r="4766" spans="1:5" x14ac:dyDescent="0.3">
      <c r="A4766" t="s">
        <v>6397</v>
      </c>
      <c r="B4766">
        <v>2</v>
      </c>
      <c r="C4766">
        <v>127</v>
      </c>
      <c r="D4766">
        <v>2.5</v>
      </c>
      <c r="E4766" t="b">
        <v>0</v>
      </c>
    </row>
    <row r="4767" spans="1:5" x14ac:dyDescent="0.3">
      <c r="A4767" t="s">
        <v>6398</v>
      </c>
      <c r="B4767">
        <v>1</v>
      </c>
      <c r="C4767">
        <v>286</v>
      </c>
      <c r="D4767">
        <v>3</v>
      </c>
      <c r="E4767" t="b">
        <v>0</v>
      </c>
    </row>
    <row r="4768" spans="1:5" x14ac:dyDescent="0.3">
      <c r="A4768" t="s">
        <v>6399</v>
      </c>
      <c r="B4768">
        <v>2</v>
      </c>
      <c r="C4768">
        <v>68.5</v>
      </c>
      <c r="D4768">
        <v>0.5</v>
      </c>
      <c r="E4768" t="b">
        <v>0</v>
      </c>
    </row>
    <row r="4769" spans="1:5" x14ac:dyDescent="0.3">
      <c r="A4769" t="s">
        <v>6400</v>
      </c>
      <c r="B4769">
        <v>4</v>
      </c>
      <c r="C4769">
        <v>245.75</v>
      </c>
      <c r="D4769">
        <v>1</v>
      </c>
      <c r="E4769" t="b">
        <v>0</v>
      </c>
    </row>
    <row r="4770" spans="1:5" x14ac:dyDescent="0.3">
      <c r="A4770" t="s">
        <v>6401</v>
      </c>
      <c r="B4770">
        <v>2</v>
      </c>
      <c r="C4770">
        <v>77.5</v>
      </c>
      <c r="D4770">
        <v>1</v>
      </c>
      <c r="E4770" t="b">
        <v>0</v>
      </c>
    </row>
    <row r="4771" spans="1:5" x14ac:dyDescent="0.3">
      <c r="A4771" t="s">
        <v>6402</v>
      </c>
      <c r="B4771">
        <v>1</v>
      </c>
      <c r="C4771">
        <v>44</v>
      </c>
      <c r="D4771">
        <v>5</v>
      </c>
      <c r="E4771" t="b">
        <v>0</v>
      </c>
    </row>
    <row r="4772" spans="1:5" x14ac:dyDescent="0.3">
      <c r="A4772" t="s">
        <v>6403</v>
      </c>
      <c r="B4772">
        <v>1</v>
      </c>
      <c r="C4772">
        <v>25</v>
      </c>
      <c r="D4772">
        <v>2</v>
      </c>
      <c r="E4772" t="b">
        <v>0</v>
      </c>
    </row>
    <row r="4773" spans="1:5" x14ac:dyDescent="0.3">
      <c r="A4773" t="s">
        <v>6404</v>
      </c>
      <c r="B4773">
        <v>1</v>
      </c>
      <c r="C4773">
        <v>18</v>
      </c>
      <c r="D4773">
        <v>0</v>
      </c>
      <c r="E4773" t="b">
        <v>0</v>
      </c>
    </row>
    <row r="4774" spans="1:5" x14ac:dyDescent="0.3">
      <c r="A4774" t="s">
        <v>6405</v>
      </c>
      <c r="B4774">
        <v>1</v>
      </c>
      <c r="C4774">
        <v>48</v>
      </c>
      <c r="D4774">
        <v>5</v>
      </c>
      <c r="E4774" t="b">
        <v>0</v>
      </c>
    </row>
    <row r="4775" spans="1:5" x14ac:dyDescent="0.3">
      <c r="A4775" t="s">
        <v>474</v>
      </c>
      <c r="B4775">
        <v>1</v>
      </c>
      <c r="C4775">
        <v>52</v>
      </c>
      <c r="D4775">
        <v>4</v>
      </c>
      <c r="E4775" t="b">
        <v>0</v>
      </c>
    </row>
    <row r="4776" spans="1:5" x14ac:dyDescent="0.3">
      <c r="A4776" t="s">
        <v>475</v>
      </c>
      <c r="B4776">
        <v>1</v>
      </c>
      <c r="C4776">
        <v>72</v>
      </c>
      <c r="D4776">
        <v>0</v>
      </c>
      <c r="E4776" t="b">
        <v>0</v>
      </c>
    </row>
    <row r="4777" spans="1:5" x14ac:dyDescent="0.3">
      <c r="A4777" t="s">
        <v>6406</v>
      </c>
      <c r="B4777">
        <v>1</v>
      </c>
      <c r="C4777">
        <v>19</v>
      </c>
      <c r="D4777">
        <v>0</v>
      </c>
      <c r="E4777" t="b">
        <v>0</v>
      </c>
    </row>
    <row r="4778" spans="1:5" x14ac:dyDescent="0.3">
      <c r="A4778" t="s">
        <v>6407</v>
      </c>
      <c r="B4778">
        <v>2</v>
      </c>
      <c r="C4778">
        <v>197</v>
      </c>
      <c r="D4778">
        <v>2</v>
      </c>
      <c r="E4778" t="b">
        <v>0</v>
      </c>
    </row>
    <row r="4779" spans="1:5" x14ac:dyDescent="0.3">
      <c r="A4779" t="s">
        <v>476</v>
      </c>
      <c r="B4779">
        <v>1</v>
      </c>
      <c r="C4779">
        <v>84</v>
      </c>
      <c r="D4779">
        <v>2</v>
      </c>
      <c r="E4779" t="b">
        <v>0</v>
      </c>
    </row>
    <row r="4780" spans="1:5" x14ac:dyDescent="0.3">
      <c r="A4780" t="s">
        <v>6408</v>
      </c>
      <c r="B4780">
        <v>3</v>
      </c>
      <c r="C4780">
        <v>378.33333333333331</v>
      </c>
      <c r="D4780">
        <v>3.6666666666666665</v>
      </c>
      <c r="E4780" t="b">
        <v>0</v>
      </c>
    </row>
    <row r="4781" spans="1:5" x14ac:dyDescent="0.3">
      <c r="A4781" t="s">
        <v>6409</v>
      </c>
      <c r="B4781">
        <v>1</v>
      </c>
      <c r="C4781">
        <v>20</v>
      </c>
      <c r="D4781">
        <v>0</v>
      </c>
      <c r="E4781" t="b">
        <v>0</v>
      </c>
    </row>
    <row r="4782" spans="1:5" x14ac:dyDescent="0.3">
      <c r="A4782" t="s">
        <v>6410</v>
      </c>
      <c r="B4782">
        <v>1</v>
      </c>
      <c r="C4782">
        <v>180</v>
      </c>
      <c r="D4782">
        <v>5</v>
      </c>
      <c r="E4782" t="b">
        <v>0</v>
      </c>
    </row>
    <row r="4783" spans="1:5" x14ac:dyDescent="0.3">
      <c r="A4783" t="s">
        <v>6411</v>
      </c>
      <c r="B4783">
        <v>1</v>
      </c>
      <c r="C4783">
        <v>412</v>
      </c>
      <c r="D4783">
        <v>0</v>
      </c>
      <c r="E4783" t="b">
        <v>0</v>
      </c>
    </row>
    <row r="4784" spans="1:5" x14ac:dyDescent="0.3">
      <c r="A4784" t="s">
        <v>6412</v>
      </c>
      <c r="B4784">
        <v>1</v>
      </c>
      <c r="C4784">
        <v>18</v>
      </c>
      <c r="D4784">
        <v>0</v>
      </c>
      <c r="E4784" t="b">
        <v>0</v>
      </c>
    </row>
    <row r="4785" spans="1:5" x14ac:dyDescent="0.3">
      <c r="A4785" t="s">
        <v>6413</v>
      </c>
      <c r="B4785">
        <v>1</v>
      </c>
      <c r="C4785">
        <v>89</v>
      </c>
      <c r="D4785">
        <v>0</v>
      </c>
      <c r="E4785" t="b">
        <v>0</v>
      </c>
    </row>
    <row r="4786" spans="1:5" x14ac:dyDescent="0.3">
      <c r="A4786" t="s">
        <v>6414</v>
      </c>
      <c r="B4786">
        <v>1</v>
      </c>
      <c r="C4786">
        <v>23</v>
      </c>
      <c r="D4786">
        <v>0</v>
      </c>
      <c r="E4786" t="b">
        <v>0</v>
      </c>
    </row>
    <row r="4787" spans="1:5" x14ac:dyDescent="0.3">
      <c r="A4787" t="s">
        <v>6415</v>
      </c>
      <c r="B4787">
        <v>3</v>
      </c>
      <c r="C4787">
        <v>271.66666666666669</v>
      </c>
      <c r="D4787">
        <v>2.6666666666666665</v>
      </c>
      <c r="E4787" t="b">
        <v>0</v>
      </c>
    </row>
    <row r="4788" spans="1:5" x14ac:dyDescent="0.3">
      <c r="A4788" t="s">
        <v>6416</v>
      </c>
      <c r="B4788">
        <v>1</v>
      </c>
      <c r="C4788">
        <v>118</v>
      </c>
      <c r="D4788">
        <v>3</v>
      </c>
      <c r="E4788" t="b">
        <v>0</v>
      </c>
    </row>
    <row r="4789" spans="1:5" x14ac:dyDescent="0.3">
      <c r="A4789" t="s">
        <v>6417</v>
      </c>
      <c r="B4789">
        <v>3</v>
      </c>
      <c r="C4789">
        <v>221.33333333333334</v>
      </c>
      <c r="D4789">
        <v>1</v>
      </c>
      <c r="E4789" t="b">
        <v>0</v>
      </c>
    </row>
    <row r="4790" spans="1:5" x14ac:dyDescent="0.3">
      <c r="A4790" t="s">
        <v>6418</v>
      </c>
      <c r="B4790">
        <v>6</v>
      </c>
      <c r="C4790">
        <v>167.16666666666666</v>
      </c>
      <c r="D4790">
        <v>1.8333333333333333</v>
      </c>
      <c r="E4790" t="b">
        <v>0</v>
      </c>
    </row>
    <row r="4791" spans="1:5" x14ac:dyDescent="0.3">
      <c r="A4791" t="s">
        <v>6419</v>
      </c>
      <c r="B4791">
        <v>1</v>
      </c>
      <c r="C4791">
        <v>30</v>
      </c>
      <c r="D4791">
        <v>0</v>
      </c>
      <c r="E4791" t="b">
        <v>0</v>
      </c>
    </row>
    <row r="4792" spans="1:5" x14ac:dyDescent="0.3">
      <c r="A4792" t="s">
        <v>6420</v>
      </c>
      <c r="B4792">
        <v>2</v>
      </c>
      <c r="C4792">
        <v>303</v>
      </c>
      <c r="D4792">
        <v>1.5</v>
      </c>
      <c r="E4792" t="b">
        <v>0</v>
      </c>
    </row>
    <row r="4793" spans="1:5" x14ac:dyDescent="0.3">
      <c r="A4793" t="s">
        <v>6421</v>
      </c>
      <c r="B4793">
        <v>2</v>
      </c>
      <c r="C4793">
        <v>26</v>
      </c>
      <c r="D4793">
        <v>0</v>
      </c>
      <c r="E4793" t="b">
        <v>0</v>
      </c>
    </row>
    <row r="4794" spans="1:5" x14ac:dyDescent="0.3">
      <c r="A4794" t="s">
        <v>6422</v>
      </c>
      <c r="B4794">
        <v>1</v>
      </c>
      <c r="C4794">
        <v>26</v>
      </c>
      <c r="D4794">
        <v>4</v>
      </c>
      <c r="E4794" t="b">
        <v>0</v>
      </c>
    </row>
    <row r="4795" spans="1:5" x14ac:dyDescent="0.3">
      <c r="A4795" t="s">
        <v>6423</v>
      </c>
      <c r="B4795">
        <v>1</v>
      </c>
      <c r="C4795">
        <v>26</v>
      </c>
      <c r="D4795">
        <v>0</v>
      </c>
      <c r="E4795" t="b">
        <v>0</v>
      </c>
    </row>
    <row r="4796" spans="1:5" x14ac:dyDescent="0.3">
      <c r="A4796" t="s">
        <v>1971</v>
      </c>
      <c r="B4796">
        <v>2</v>
      </c>
      <c r="C4796">
        <v>307</v>
      </c>
      <c r="D4796">
        <v>0</v>
      </c>
      <c r="E4796" t="b">
        <v>0</v>
      </c>
    </row>
    <row r="4797" spans="1:5" x14ac:dyDescent="0.3">
      <c r="A4797" t="s">
        <v>6424</v>
      </c>
      <c r="B4797">
        <v>1</v>
      </c>
      <c r="C4797">
        <v>61</v>
      </c>
      <c r="D4797">
        <v>1</v>
      </c>
      <c r="E4797" t="b">
        <v>0</v>
      </c>
    </row>
    <row r="4798" spans="1:5" x14ac:dyDescent="0.3">
      <c r="A4798" t="s">
        <v>6425</v>
      </c>
      <c r="B4798">
        <v>1</v>
      </c>
      <c r="C4798">
        <v>84</v>
      </c>
      <c r="D4798">
        <v>0</v>
      </c>
      <c r="E4798" t="b">
        <v>0</v>
      </c>
    </row>
    <row r="4799" spans="1:5" x14ac:dyDescent="0.3">
      <c r="A4799" t="s">
        <v>6426</v>
      </c>
      <c r="B4799">
        <v>1</v>
      </c>
      <c r="C4799">
        <v>486</v>
      </c>
      <c r="D4799">
        <v>1</v>
      </c>
      <c r="E4799" t="b">
        <v>0</v>
      </c>
    </row>
    <row r="4800" spans="1:5" x14ac:dyDescent="0.3">
      <c r="A4800" t="s">
        <v>6427</v>
      </c>
      <c r="B4800">
        <v>1</v>
      </c>
      <c r="C4800">
        <v>180</v>
      </c>
      <c r="D4800">
        <v>2</v>
      </c>
      <c r="E4800" t="b">
        <v>0</v>
      </c>
    </row>
    <row r="4801" spans="1:5" x14ac:dyDescent="0.3">
      <c r="A4801" t="s">
        <v>6428</v>
      </c>
      <c r="B4801">
        <v>1</v>
      </c>
      <c r="C4801">
        <v>27</v>
      </c>
      <c r="D4801">
        <v>0</v>
      </c>
      <c r="E4801" t="b">
        <v>0</v>
      </c>
    </row>
    <row r="4802" spans="1:5" x14ac:dyDescent="0.3">
      <c r="A4802" t="s">
        <v>477</v>
      </c>
      <c r="B4802">
        <v>1</v>
      </c>
      <c r="C4802">
        <v>15</v>
      </c>
      <c r="D4802">
        <v>0</v>
      </c>
      <c r="E4802" t="b">
        <v>0</v>
      </c>
    </row>
    <row r="4803" spans="1:5" x14ac:dyDescent="0.3">
      <c r="A4803" t="s">
        <v>6429</v>
      </c>
      <c r="B4803">
        <v>1</v>
      </c>
      <c r="C4803">
        <v>33</v>
      </c>
      <c r="D4803">
        <v>0</v>
      </c>
      <c r="E4803" t="b">
        <v>0</v>
      </c>
    </row>
    <row r="4804" spans="1:5" x14ac:dyDescent="0.3">
      <c r="A4804" t="s">
        <v>6430</v>
      </c>
      <c r="B4804">
        <v>2</v>
      </c>
      <c r="C4804">
        <v>390</v>
      </c>
      <c r="D4804">
        <v>3.5</v>
      </c>
      <c r="E4804" t="b">
        <v>0</v>
      </c>
    </row>
    <row r="4805" spans="1:5" x14ac:dyDescent="0.3">
      <c r="A4805" t="s">
        <v>6431</v>
      </c>
      <c r="B4805">
        <v>2</v>
      </c>
      <c r="C4805">
        <v>51</v>
      </c>
      <c r="D4805">
        <v>1</v>
      </c>
      <c r="E4805" t="b">
        <v>0</v>
      </c>
    </row>
    <row r="4806" spans="1:5" x14ac:dyDescent="0.3">
      <c r="A4806" t="s">
        <v>6432</v>
      </c>
      <c r="B4806">
        <v>1</v>
      </c>
      <c r="C4806">
        <v>56</v>
      </c>
      <c r="D4806">
        <v>2</v>
      </c>
      <c r="E4806" t="b">
        <v>0</v>
      </c>
    </row>
    <row r="4807" spans="1:5" x14ac:dyDescent="0.3">
      <c r="A4807" t="s">
        <v>6433</v>
      </c>
      <c r="B4807">
        <v>1</v>
      </c>
      <c r="C4807">
        <v>180</v>
      </c>
      <c r="D4807">
        <v>2</v>
      </c>
      <c r="E4807" t="b">
        <v>0</v>
      </c>
    </row>
    <row r="4808" spans="1:5" x14ac:dyDescent="0.3">
      <c r="A4808" s="1" t="s">
        <v>6434</v>
      </c>
      <c r="B4808">
        <v>2</v>
      </c>
      <c r="C4808">
        <v>212.5</v>
      </c>
      <c r="D4808">
        <v>2.5</v>
      </c>
      <c r="E4808" t="b">
        <v>0</v>
      </c>
    </row>
    <row r="4809" spans="1:5" x14ac:dyDescent="0.3">
      <c r="A4809" t="s">
        <v>1972</v>
      </c>
      <c r="B4809">
        <v>5</v>
      </c>
      <c r="C4809">
        <v>190.4</v>
      </c>
      <c r="D4809">
        <v>1</v>
      </c>
      <c r="E4809" t="b">
        <v>0</v>
      </c>
    </row>
    <row r="4810" spans="1:5" x14ac:dyDescent="0.3">
      <c r="A4810" s="1" t="s">
        <v>6435</v>
      </c>
      <c r="B4810">
        <v>2</v>
      </c>
      <c r="C4810">
        <v>194</v>
      </c>
      <c r="D4810">
        <v>4</v>
      </c>
      <c r="E4810" t="b">
        <v>0</v>
      </c>
    </row>
    <row r="4811" spans="1:5" x14ac:dyDescent="0.3">
      <c r="A4811" t="s">
        <v>6436</v>
      </c>
      <c r="B4811">
        <v>1</v>
      </c>
      <c r="C4811">
        <v>31</v>
      </c>
      <c r="D4811">
        <v>1</v>
      </c>
      <c r="E4811" t="b">
        <v>0</v>
      </c>
    </row>
    <row r="4812" spans="1:5" x14ac:dyDescent="0.3">
      <c r="A4812" t="s">
        <v>478</v>
      </c>
      <c r="B4812">
        <v>1</v>
      </c>
      <c r="C4812">
        <v>114</v>
      </c>
      <c r="D4812">
        <v>1</v>
      </c>
      <c r="E4812" t="b">
        <v>0</v>
      </c>
    </row>
    <row r="4813" spans="1:5" x14ac:dyDescent="0.3">
      <c r="A4813" s="1" t="s">
        <v>6437</v>
      </c>
      <c r="B4813">
        <v>1</v>
      </c>
      <c r="C4813">
        <v>93</v>
      </c>
      <c r="D4813">
        <v>4</v>
      </c>
      <c r="E4813" t="b">
        <v>0</v>
      </c>
    </row>
    <row r="4814" spans="1:5" x14ac:dyDescent="0.3">
      <c r="A4814" s="1" t="s">
        <v>6438</v>
      </c>
      <c r="B4814">
        <v>1</v>
      </c>
      <c r="C4814">
        <v>23</v>
      </c>
      <c r="D4814">
        <v>0</v>
      </c>
      <c r="E4814" t="b">
        <v>0</v>
      </c>
    </row>
    <row r="4815" spans="1:5" x14ac:dyDescent="0.3">
      <c r="A4815" t="s">
        <v>479</v>
      </c>
      <c r="B4815">
        <v>1</v>
      </c>
      <c r="C4815">
        <v>25</v>
      </c>
      <c r="D4815">
        <v>0</v>
      </c>
      <c r="E4815" t="b">
        <v>0</v>
      </c>
    </row>
    <row r="4816" spans="1:5" x14ac:dyDescent="0.3">
      <c r="A4816" s="1" t="s">
        <v>6439</v>
      </c>
      <c r="B4816">
        <v>1</v>
      </c>
      <c r="C4816">
        <v>18</v>
      </c>
      <c r="D4816">
        <v>0</v>
      </c>
      <c r="E4816" t="b">
        <v>0</v>
      </c>
    </row>
    <row r="4817" spans="1:5" x14ac:dyDescent="0.3">
      <c r="A4817" t="s">
        <v>480</v>
      </c>
      <c r="B4817">
        <v>1</v>
      </c>
      <c r="C4817">
        <v>22</v>
      </c>
      <c r="D4817">
        <v>0</v>
      </c>
      <c r="E4817" t="b">
        <v>0</v>
      </c>
    </row>
    <row r="4818" spans="1:5" x14ac:dyDescent="0.3">
      <c r="A4818" t="s">
        <v>6440</v>
      </c>
      <c r="B4818">
        <v>1</v>
      </c>
      <c r="C4818">
        <v>70</v>
      </c>
      <c r="D4818">
        <v>0</v>
      </c>
      <c r="E4818" t="b">
        <v>0</v>
      </c>
    </row>
    <row r="4819" spans="1:5" x14ac:dyDescent="0.3">
      <c r="A4819" t="s">
        <v>6441</v>
      </c>
      <c r="B4819">
        <v>2</v>
      </c>
      <c r="C4819">
        <v>100</v>
      </c>
      <c r="D4819">
        <v>2</v>
      </c>
      <c r="E4819" t="b">
        <v>0</v>
      </c>
    </row>
    <row r="4820" spans="1:5" x14ac:dyDescent="0.3">
      <c r="A4820" t="s">
        <v>481</v>
      </c>
      <c r="B4820">
        <v>1</v>
      </c>
      <c r="C4820">
        <v>19</v>
      </c>
      <c r="D4820">
        <v>0</v>
      </c>
      <c r="E4820" t="b">
        <v>0</v>
      </c>
    </row>
    <row r="4821" spans="1:5" x14ac:dyDescent="0.3">
      <c r="A4821" t="s">
        <v>6442</v>
      </c>
      <c r="B4821">
        <v>1</v>
      </c>
      <c r="C4821">
        <v>99</v>
      </c>
      <c r="D4821">
        <v>4</v>
      </c>
      <c r="E4821" t="b">
        <v>0</v>
      </c>
    </row>
    <row r="4822" spans="1:5" x14ac:dyDescent="0.3">
      <c r="A4822" t="s">
        <v>6443</v>
      </c>
      <c r="B4822">
        <v>2</v>
      </c>
      <c r="C4822">
        <v>127</v>
      </c>
      <c r="D4822">
        <v>3</v>
      </c>
      <c r="E4822" t="b">
        <v>0</v>
      </c>
    </row>
    <row r="4823" spans="1:5" x14ac:dyDescent="0.3">
      <c r="A4823" t="s">
        <v>6444</v>
      </c>
      <c r="B4823">
        <v>1</v>
      </c>
      <c r="C4823">
        <v>234</v>
      </c>
      <c r="D4823">
        <v>0</v>
      </c>
      <c r="E4823" t="b">
        <v>0</v>
      </c>
    </row>
    <row r="4824" spans="1:5" x14ac:dyDescent="0.3">
      <c r="A4824" t="s">
        <v>482</v>
      </c>
      <c r="B4824">
        <v>1</v>
      </c>
      <c r="C4824">
        <v>310</v>
      </c>
      <c r="D4824">
        <v>3</v>
      </c>
      <c r="E4824" t="b">
        <v>0</v>
      </c>
    </row>
    <row r="4825" spans="1:5" x14ac:dyDescent="0.3">
      <c r="A4825" t="s">
        <v>6445</v>
      </c>
      <c r="B4825">
        <v>1</v>
      </c>
      <c r="C4825">
        <v>174</v>
      </c>
      <c r="D4825">
        <v>0</v>
      </c>
      <c r="E4825" t="b">
        <v>0</v>
      </c>
    </row>
    <row r="4826" spans="1:5" x14ac:dyDescent="0.3">
      <c r="A4826" t="s">
        <v>6446</v>
      </c>
      <c r="B4826">
        <v>1</v>
      </c>
      <c r="C4826">
        <v>23</v>
      </c>
      <c r="D4826">
        <v>0</v>
      </c>
      <c r="E4826" t="b">
        <v>0</v>
      </c>
    </row>
    <row r="4827" spans="1:5" x14ac:dyDescent="0.3">
      <c r="A4827" t="s">
        <v>6447</v>
      </c>
      <c r="B4827">
        <v>2</v>
      </c>
      <c r="C4827">
        <v>93</v>
      </c>
      <c r="D4827">
        <v>5</v>
      </c>
      <c r="E4827" t="b">
        <v>0</v>
      </c>
    </row>
    <row r="4828" spans="1:5" x14ac:dyDescent="0.3">
      <c r="A4828" t="s">
        <v>6448</v>
      </c>
      <c r="B4828">
        <v>1</v>
      </c>
      <c r="C4828">
        <v>419</v>
      </c>
      <c r="D4828">
        <v>3</v>
      </c>
      <c r="E4828" t="b">
        <v>0</v>
      </c>
    </row>
    <row r="4829" spans="1:5" x14ac:dyDescent="0.3">
      <c r="A4829" t="s">
        <v>6449</v>
      </c>
      <c r="B4829">
        <v>1</v>
      </c>
      <c r="C4829">
        <v>61</v>
      </c>
      <c r="D4829">
        <v>1</v>
      </c>
      <c r="E4829" t="b">
        <v>0</v>
      </c>
    </row>
    <row r="4830" spans="1:5" x14ac:dyDescent="0.3">
      <c r="A4830" t="s">
        <v>6450</v>
      </c>
      <c r="B4830">
        <v>1</v>
      </c>
      <c r="C4830">
        <v>1</v>
      </c>
      <c r="D4830">
        <v>0</v>
      </c>
      <c r="E4830" t="b">
        <v>0</v>
      </c>
    </row>
    <row r="4831" spans="1:5" x14ac:dyDescent="0.3">
      <c r="A4831" t="s">
        <v>6451</v>
      </c>
      <c r="B4831">
        <v>2</v>
      </c>
      <c r="C4831">
        <v>748</v>
      </c>
      <c r="D4831">
        <v>4</v>
      </c>
      <c r="E4831" t="b">
        <v>0</v>
      </c>
    </row>
    <row r="4832" spans="1:5" x14ac:dyDescent="0.3">
      <c r="A4832" t="s">
        <v>6452</v>
      </c>
      <c r="B4832">
        <v>1</v>
      </c>
      <c r="C4832">
        <v>39</v>
      </c>
      <c r="D4832">
        <v>0</v>
      </c>
      <c r="E4832" t="b">
        <v>0</v>
      </c>
    </row>
    <row r="4833" spans="1:5" x14ac:dyDescent="0.3">
      <c r="A4833" t="s">
        <v>6453</v>
      </c>
      <c r="B4833">
        <v>1</v>
      </c>
      <c r="C4833">
        <v>199</v>
      </c>
      <c r="D4833">
        <v>0</v>
      </c>
      <c r="E4833" t="b">
        <v>0</v>
      </c>
    </row>
    <row r="4834" spans="1:5" x14ac:dyDescent="0.3">
      <c r="A4834" t="s">
        <v>6454</v>
      </c>
      <c r="B4834">
        <v>1</v>
      </c>
      <c r="C4834">
        <v>361</v>
      </c>
      <c r="D4834">
        <v>3</v>
      </c>
      <c r="E4834" t="b">
        <v>0</v>
      </c>
    </row>
    <row r="4835" spans="1:5" x14ac:dyDescent="0.3">
      <c r="A4835" t="s">
        <v>1973</v>
      </c>
      <c r="B4835">
        <v>1</v>
      </c>
      <c r="C4835">
        <v>216</v>
      </c>
      <c r="D4835">
        <v>0</v>
      </c>
      <c r="E4835" t="b">
        <v>1</v>
      </c>
    </row>
    <row r="4836" spans="1:5" x14ac:dyDescent="0.3">
      <c r="A4836" t="s">
        <v>6455</v>
      </c>
      <c r="B4836">
        <v>1</v>
      </c>
      <c r="C4836">
        <v>40</v>
      </c>
      <c r="D4836">
        <v>0</v>
      </c>
      <c r="E4836" t="b">
        <v>0</v>
      </c>
    </row>
    <row r="4837" spans="1:5" x14ac:dyDescent="0.3">
      <c r="A4837" t="s">
        <v>6456</v>
      </c>
      <c r="B4837">
        <v>2</v>
      </c>
      <c r="C4837">
        <v>102</v>
      </c>
      <c r="D4837">
        <v>2</v>
      </c>
      <c r="E4837" t="b">
        <v>0</v>
      </c>
    </row>
    <row r="4838" spans="1:5" x14ac:dyDescent="0.3">
      <c r="A4838" t="s">
        <v>6457</v>
      </c>
      <c r="B4838">
        <v>1</v>
      </c>
      <c r="C4838">
        <v>27</v>
      </c>
      <c r="D4838">
        <v>0</v>
      </c>
      <c r="E4838" t="b">
        <v>0</v>
      </c>
    </row>
    <row r="4839" spans="1:5" x14ac:dyDescent="0.3">
      <c r="A4839" t="s">
        <v>6458</v>
      </c>
      <c r="B4839">
        <v>1</v>
      </c>
      <c r="C4839">
        <v>155</v>
      </c>
      <c r="D4839">
        <v>1</v>
      </c>
      <c r="E4839" t="b">
        <v>0</v>
      </c>
    </row>
    <row r="4840" spans="1:5" x14ac:dyDescent="0.3">
      <c r="A4840" s="1" t="s">
        <v>6459</v>
      </c>
      <c r="B4840">
        <v>1</v>
      </c>
      <c r="C4840">
        <v>82</v>
      </c>
      <c r="D4840">
        <v>0</v>
      </c>
      <c r="E4840" t="b">
        <v>0</v>
      </c>
    </row>
    <row r="4841" spans="1:5" x14ac:dyDescent="0.3">
      <c r="A4841" t="s">
        <v>6460</v>
      </c>
      <c r="B4841">
        <v>1</v>
      </c>
      <c r="C4841">
        <v>25</v>
      </c>
      <c r="D4841">
        <v>0</v>
      </c>
      <c r="E4841" t="b">
        <v>0</v>
      </c>
    </row>
    <row r="4842" spans="1:5" x14ac:dyDescent="0.3">
      <c r="A4842" t="s">
        <v>6461</v>
      </c>
      <c r="B4842">
        <v>1</v>
      </c>
      <c r="C4842">
        <v>208</v>
      </c>
      <c r="D4842">
        <v>4</v>
      </c>
      <c r="E4842" t="b">
        <v>0</v>
      </c>
    </row>
    <row r="4843" spans="1:5" x14ac:dyDescent="0.3">
      <c r="A4843" t="s">
        <v>6462</v>
      </c>
      <c r="B4843">
        <v>2</v>
      </c>
      <c r="C4843">
        <v>71</v>
      </c>
      <c r="D4843">
        <v>1</v>
      </c>
      <c r="E4843" t="b">
        <v>0</v>
      </c>
    </row>
    <row r="4844" spans="1:5" x14ac:dyDescent="0.3">
      <c r="A4844" t="s">
        <v>483</v>
      </c>
      <c r="B4844">
        <v>1</v>
      </c>
      <c r="C4844">
        <v>20</v>
      </c>
      <c r="D4844">
        <v>0</v>
      </c>
      <c r="E4844" t="b">
        <v>0</v>
      </c>
    </row>
    <row r="4845" spans="1:5" x14ac:dyDescent="0.3">
      <c r="A4845" t="s">
        <v>6463</v>
      </c>
      <c r="B4845">
        <v>5</v>
      </c>
      <c r="C4845">
        <v>162.19999999999999</v>
      </c>
      <c r="D4845">
        <v>3.6</v>
      </c>
      <c r="E4845" t="b">
        <v>0</v>
      </c>
    </row>
    <row r="4846" spans="1:5" x14ac:dyDescent="0.3">
      <c r="A4846" t="s">
        <v>6464</v>
      </c>
      <c r="B4846">
        <v>1</v>
      </c>
      <c r="C4846">
        <v>27</v>
      </c>
      <c r="D4846">
        <v>2</v>
      </c>
      <c r="E4846" t="b">
        <v>0</v>
      </c>
    </row>
    <row r="4847" spans="1:5" x14ac:dyDescent="0.3">
      <c r="A4847" t="s">
        <v>6465</v>
      </c>
      <c r="B4847">
        <v>1</v>
      </c>
      <c r="C4847">
        <v>16</v>
      </c>
      <c r="D4847">
        <v>0</v>
      </c>
      <c r="E4847" t="b">
        <v>0</v>
      </c>
    </row>
    <row r="4848" spans="1:5" x14ac:dyDescent="0.3">
      <c r="A4848" t="s">
        <v>6466</v>
      </c>
      <c r="B4848">
        <v>2</v>
      </c>
      <c r="C4848">
        <v>36</v>
      </c>
      <c r="D4848">
        <v>0.5</v>
      </c>
      <c r="E4848" t="b">
        <v>0</v>
      </c>
    </row>
    <row r="4849" spans="1:5" x14ac:dyDescent="0.3">
      <c r="A4849" t="s">
        <v>6467</v>
      </c>
      <c r="B4849">
        <v>1</v>
      </c>
      <c r="C4849">
        <v>21</v>
      </c>
      <c r="D4849">
        <v>0</v>
      </c>
      <c r="E4849" t="b">
        <v>0</v>
      </c>
    </row>
    <row r="4850" spans="1:5" x14ac:dyDescent="0.3">
      <c r="A4850" t="s">
        <v>6468</v>
      </c>
      <c r="B4850">
        <v>2</v>
      </c>
      <c r="C4850">
        <v>378.5</v>
      </c>
      <c r="D4850">
        <v>1.5</v>
      </c>
      <c r="E4850" t="b">
        <v>0</v>
      </c>
    </row>
    <row r="4851" spans="1:5" x14ac:dyDescent="0.3">
      <c r="A4851" s="1" t="s">
        <v>6469</v>
      </c>
      <c r="B4851">
        <v>1</v>
      </c>
      <c r="C4851">
        <v>71</v>
      </c>
      <c r="D4851">
        <v>1</v>
      </c>
      <c r="E4851" t="b">
        <v>0</v>
      </c>
    </row>
    <row r="4852" spans="1:5" x14ac:dyDescent="0.3">
      <c r="A4852" t="s">
        <v>6470</v>
      </c>
      <c r="B4852">
        <v>2</v>
      </c>
      <c r="C4852">
        <v>133</v>
      </c>
      <c r="D4852">
        <v>0</v>
      </c>
      <c r="E4852" t="b">
        <v>0</v>
      </c>
    </row>
    <row r="4853" spans="1:5" x14ac:dyDescent="0.3">
      <c r="A4853" t="s">
        <v>6471</v>
      </c>
      <c r="B4853">
        <v>1</v>
      </c>
      <c r="C4853">
        <v>33</v>
      </c>
      <c r="D4853">
        <v>0</v>
      </c>
      <c r="E4853" t="b">
        <v>0</v>
      </c>
    </row>
    <row r="4854" spans="1:5" x14ac:dyDescent="0.3">
      <c r="A4854" t="s">
        <v>6472</v>
      </c>
      <c r="B4854">
        <v>1</v>
      </c>
      <c r="C4854">
        <v>132</v>
      </c>
      <c r="D4854">
        <v>0</v>
      </c>
      <c r="E4854" t="b">
        <v>1</v>
      </c>
    </row>
    <row r="4855" spans="1:5" x14ac:dyDescent="0.3">
      <c r="A4855" t="s">
        <v>6473</v>
      </c>
      <c r="B4855">
        <v>1</v>
      </c>
      <c r="C4855">
        <v>59</v>
      </c>
      <c r="D4855">
        <v>4</v>
      </c>
      <c r="E4855" t="b">
        <v>0</v>
      </c>
    </row>
    <row r="4856" spans="1:5" x14ac:dyDescent="0.3">
      <c r="A4856" t="s">
        <v>6474</v>
      </c>
      <c r="B4856">
        <v>1</v>
      </c>
      <c r="C4856">
        <v>155</v>
      </c>
      <c r="D4856">
        <v>1</v>
      </c>
      <c r="E4856" t="b">
        <v>0</v>
      </c>
    </row>
    <row r="4857" spans="1:5" x14ac:dyDescent="0.3">
      <c r="A4857" t="s">
        <v>484</v>
      </c>
      <c r="B4857">
        <v>2</v>
      </c>
      <c r="C4857">
        <v>166</v>
      </c>
      <c r="D4857">
        <v>1.5</v>
      </c>
      <c r="E4857" t="b">
        <v>0</v>
      </c>
    </row>
    <row r="4858" spans="1:5" x14ac:dyDescent="0.3">
      <c r="A4858" t="s">
        <v>6475</v>
      </c>
      <c r="B4858">
        <v>1</v>
      </c>
      <c r="C4858">
        <v>139</v>
      </c>
      <c r="D4858">
        <v>0</v>
      </c>
      <c r="E4858" t="b">
        <v>0</v>
      </c>
    </row>
    <row r="4859" spans="1:5" x14ac:dyDescent="0.3">
      <c r="A4859" t="s">
        <v>6476</v>
      </c>
      <c r="B4859">
        <v>1</v>
      </c>
      <c r="C4859">
        <v>81</v>
      </c>
      <c r="D4859">
        <v>5</v>
      </c>
      <c r="E4859" t="b">
        <v>0</v>
      </c>
    </row>
    <row r="4860" spans="1:5" x14ac:dyDescent="0.3">
      <c r="A4860" t="s">
        <v>6477</v>
      </c>
      <c r="B4860">
        <v>1</v>
      </c>
      <c r="C4860">
        <v>75</v>
      </c>
      <c r="D4860">
        <v>0</v>
      </c>
      <c r="E4860" t="b">
        <v>0</v>
      </c>
    </row>
    <row r="4861" spans="1:5" x14ac:dyDescent="0.3">
      <c r="A4861" t="s">
        <v>6478</v>
      </c>
      <c r="B4861">
        <v>1</v>
      </c>
      <c r="C4861">
        <v>40</v>
      </c>
      <c r="D4861">
        <v>0</v>
      </c>
      <c r="E4861" t="b">
        <v>0</v>
      </c>
    </row>
    <row r="4862" spans="1:5" x14ac:dyDescent="0.3">
      <c r="A4862" t="s">
        <v>485</v>
      </c>
      <c r="B4862">
        <v>1</v>
      </c>
      <c r="C4862">
        <v>206</v>
      </c>
      <c r="D4862">
        <v>0</v>
      </c>
      <c r="E4862" t="b">
        <v>0</v>
      </c>
    </row>
    <row r="4863" spans="1:5" x14ac:dyDescent="0.3">
      <c r="A4863" t="s">
        <v>6479</v>
      </c>
      <c r="B4863">
        <v>1</v>
      </c>
      <c r="C4863">
        <v>85</v>
      </c>
      <c r="D4863">
        <v>0</v>
      </c>
      <c r="E4863" t="b">
        <v>0</v>
      </c>
    </row>
    <row r="4864" spans="1:5" x14ac:dyDescent="0.3">
      <c r="A4864" t="s">
        <v>6480</v>
      </c>
      <c r="B4864">
        <v>1</v>
      </c>
      <c r="C4864">
        <v>19</v>
      </c>
      <c r="D4864">
        <v>0</v>
      </c>
      <c r="E4864" t="b">
        <v>0</v>
      </c>
    </row>
    <row r="4865" spans="1:5" x14ac:dyDescent="0.3">
      <c r="A4865" t="s">
        <v>1974</v>
      </c>
      <c r="B4865">
        <v>1</v>
      </c>
      <c r="C4865">
        <v>103</v>
      </c>
      <c r="D4865">
        <v>1</v>
      </c>
      <c r="E4865" t="b">
        <v>0</v>
      </c>
    </row>
    <row r="4866" spans="1:5" x14ac:dyDescent="0.3">
      <c r="A4866" t="s">
        <v>6481</v>
      </c>
      <c r="B4866">
        <v>1</v>
      </c>
      <c r="C4866">
        <v>25</v>
      </c>
      <c r="D4866">
        <v>0</v>
      </c>
      <c r="E4866" t="b">
        <v>0</v>
      </c>
    </row>
    <row r="4867" spans="1:5" x14ac:dyDescent="0.3">
      <c r="A4867" t="s">
        <v>6482</v>
      </c>
      <c r="B4867">
        <v>1</v>
      </c>
      <c r="C4867">
        <v>38</v>
      </c>
      <c r="D4867">
        <v>1</v>
      </c>
      <c r="E4867" t="b">
        <v>0</v>
      </c>
    </row>
    <row r="4868" spans="1:5" x14ac:dyDescent="0.3">
      <c r="A4868" t="s">
        <v>6483</v>
      </c>
      <c r="B4868">
        <v>1</v>
      </c>
      <c r="C4868">
        <v>23</v>
      </c>
      <c r="D4868">
        <v>0</v>
      </c>
      <c r="E4868" t="b">
        <v>0</v>
      </c>
    </row>
    <row r="4869" spans="1:5" x14ac:dyDescent="0.3">
      <c r="A4869" t="s">
        <v>6484</v>
      </c>
      <c r="B4869">
        <v>1</v>
      </c>
      <c r="C4869">
        <v>23</v>
      </c>
      <c r="D4869">
        <v>0</v>
      </c>
      <c r="E4869" t="b">
        <v>0</v>
      </c>
    </row>
    <row r="4870" spans="1:5" x14ac:dyDescent="0.3">
      <c r="A4870" t="s">
        <v>6485</v>
      </c>
      <c r="B4870">
        <v>5</v>
      </c>
      <c r="C4870">
        <v>325.8</v>
      </c>
      <c r="D4870">
        <v>0.8</v>
      </c>
      <c r="E4870" t="b">
        <v>0</v>
      </c>
    </row>
    <row r="4871" spans="1:5" x14ac:dyDescent="0.3">
      <c r="A4871" t="s">
        <v>1581</v>
      </c>
      <c r="B4871">
        <v>3</v>
      </c>
      <c r="C4871">
        <v>242.33333333333334</v>
      </c>
      <c r="D4871">
        <v>0</v>
      </c>
      <c r="E4871" t="b">
        <v>0</v>
      </c>
    </row>
    <row r="4872" spans="1:5" x14ac:dyDescent="0.3">
      <c r="A4872" t="s">
        <v>486</v>
      </c>
      <c r="B4872">
        <v>1</v>
      </c>
      <c r="C4872">
        <v>131</v>
      </c>
      <c r="D4872">
        <v>2</v>
      </c>
      <c r="E4872" t="b">
        <v>0</v>
      </c>
    </row>
    <row r="4873" spans="1:5" x14ac:dyDescent="0.3">
      <c r="A4873" t="s">
        <v>6486</v>
      </c>
      <c r="B4873">
        <v>1</v>
      </c>
      <c r="C4873">
        <v>87</v>
      </c>
      <c r="D4873">
        <v>5</v>
      </c>
      <c r="E4873" t="b">
        <v>0</v>
      </c>
    </row>
    <row r="4874" spans="1:5" x14ac:dyDescent="0.3">
      <c r="A4874" t="s">
        <v>6487</v>
      </c>
      <c r="B4874">
        <v>1</v>
      </c>
      <c r="C4874">
        <v>84</v>
      </c>
      <c r="D4874">
        <v>0</v>
      </c>
      <c r="E4874" t="b">
        <v>0</v>
      </c>
    </row>
    <row r="4875" spans="1:5" x14ac:dyDescent="0.3">
      <c r="A4875" t="s">
        <v>1582</v>
      </c>
      <c r="B4875">
        <v>2</v>
      </c>
      <c r="C4875">
        <v>323.5</v>
      </c>
      <c r="D4875">
        <v>2.5</v>
      </c>
      <c r="E4875" t="b">
        <v>0</v>
      </c>
    </row>
    <row r="4876" spans="1:5" x14ac:dyDescent="0.3">
      <c r="A4876" t="s">
        <v>6488</v>
      </c>
      <c r="B4876">
        <v>1</v>
      </c>
      <c r="C4876">
        <v>145</v>
      </c>
      <c r="D4876">
        <v>1</v>
      </c>
      <c r="E4876" t="b">
        <v>0</v>
      </c>
    </row>
    <row r="4877" spans="1:5" x14ac:dyDescent="0.3">
      <c r="A4877" t="s">
        <v>6489</v>
      </c>
      <c r="B4877">
        <v>1</v>
      </c>
      <c r="C4877">
        <v>30</v>
      </c>
      <c r="D4877">
        <v>0</v>
      </c>
      <c r="E4877" t="b">
        <v>0</v>
      </c>
    </row>
    <row r="4878" spans="1:5" x14ac:dyDescent="0.3">
      <c r="A4878" t="s">
        <v>6490</v>
      </c>
      <c r="B4878">
        <v>1</v>
      </c>
      <c r="C4878">
        <v>908</v>
      </c>
      <c r="D4878">
        <v>5</v>
      </c>
      <c r="E4878" t="b">
        <v>0</v>
      </c>
    </row>
    <row r="4879" spans="1:5" x14ac:dyDescent="0.3">
      <c r="A4879" t="s">
        <v>6491</v>
      </c>
      <c r="B4879">
        <v>2</v>
      </c>
      <c r="C4879">
        <v>34</v>
      </c>
      <c r="D4879">
        <v>2.5</v>
      </c>
      <c r="E4879" t="b">
        <v>0</v>
      </c>
    </row>
    <row r="4880" spans="1:5" x14ac:dyDescent="0.3">
      <c r="A4880" t="s">
        <v>1975</v>
      </c>
      <c r="B4880">
        <v>2</v>
      </c>
      <c r="C4880">
        <v>139</v>
      </c>
      <c r="D4880">
        <v>0.5</v>
      </c>
      <c r="E4880" t="b">
        <v>0</v>
      </c>
    </row>
    <row r="4881" spans="1:5" x14ac:dyDescent="0.3">
      <c r="A4881" s="1" t="s">
        <v>487</v>
      </c>
      <c r="B4881">
        <v>2</v>
      </c>
      <c r="C4881">
        <v>801.5</v>
      </c>
      <c r="D4881">
        <v>4.5</v>
      </c>
      <c r="E4881" t="b">
        <v>0</v>
      </c>
    </row>
    <row r="4882" spans="1:5" x14ac:dyDescent="0.3">
      <c r="A4882" t="s">
        <v>6492</v>
      </c>
      <c r="B4882">
        <v>1</v>
      </c>
      <c r="C4882">
        <v>189</v>
      </c>
      <c r="D4882">
        <v>3</v>
      </c>
      <c r="E4882" t="b">
        <v>0</v>
      </c>
    </row>
    <row r="4883" spans="1:5" x14ac:dyDescent="0.3">
      <c r="A4883" t="s">
        <v>488</v>
      </c>
      <c r="B4883">
        <v>1</v>
      </c>
      <c r="C4883">
        <v>36</v>
      </c>
      <c r="D4883">
        <v>0</v>
      </c>
      <c r="E4883" t="b">
        <v>0</v>
      </c>
    </row>
    <row r="4884" spans="1:5" x14ac:dyDescent="0.3">
      <c r="A4884" t="s">
        <v>6493</v>
      </c>
      <c r="B4884">
        <v>1</v>
      </c>
      <c r="C4884">
        <v>25</v>
      </c>
      <c r="D4884">
        <v>0</v>
      </c>
      <c r="E4884" t="b">
        <v>0</v>
      </c>
    </row>
    <row r="4885" spans="1:5" x14ac:dyDescent="0.3">
      <c r="A4885" t="s">
        <v>6494</v>
      </c>
      <c r="B4885">
        <v>1</v>
      </c>
      <c r="C4885">
        <v>74</v>
      </c>
      <c r="D4885">
        <v>1</v>
      </c>
      <c r="E4885" t="b">
        <v>0</v>
      </c>
    </row>
    <row r="4886" spans="1:5" x14ac:dyDescent="0.3">
      <c r="A4886" t="s">
        <v>6495</v>
      </c>
      <c r="B4886">
        <v>4</v>
      </c>
      <c r="C4886">
        <v>474</v>
      </c>
      <c r="D4886">
        <v>2</v>
      </c>
      <c r="E4886" t="b">
        <v>0</v>
      </c>
    </row>
    <row r="4887" spans="1:5" x14ac:dyDescent="0.3">
      <c r="A4887" t="s">
        <v>6496</v>
      </c>
      <c r="B4887">
        <v>1</v>
      </c>
      <c r="C4887">
        <v>1464</v>
      </c>
      <c r="D4887">
        <v>0</v>
      </c>
      <c r="E4887" t="b">
        <v>0</v>
      </c>
    </row>
    <row r="4888" spans="1:5" x14ac:dyDescent="0.3">
      <c r="A4888" t="s">
        <v>6497</v>
      </c>
      <c r="B4888">
        <v>1</v>
      </c>
      <c r="C4888">
        <v>70</v>
      </c>
      <c r="D4888">
        <v>0</v>
      </c>
      <c r="E4888" t="b">
        <v>0</v>
      </c>
    </row>
    <row r="4889" spans="1:5" x14ac:dyDescent="0.3">
      <c r="A4889" t="s">
        <v>6498</v>
      </c>
      <c r="B4889">
        <v>1</v>
      </c>
      <c r="C4889">
        <v>25</v>
      </c>
      <c r="D4889">
        <v>0</v>
      </c>
      <c r="E4889" t="b">
        <v>0</v>
      </c>
    </row>
    <row r="4890" spans="1:5" x14ac:dyDescent="0.3">
      <c r="A4890" t="s">
        <v>6499</v>
      </c>
      <c r="B4890">
        <v>1</v>
      </c>
      <c r="C4890">
        <v>30</v>
      </c>
      <c r="D4890">
        <v>0</v>
      </c>
      <c r="E4890" t="b">
        <v>0</v>
      </c>
    </row>
    <row r="4891" spans="1:5" x14ac:dyDescent="0.3">
      <c r="A4891" t="s">
        <v>6500</v>
      </c>
      <c r="B4891">
        <v>1</v>
      </c>
      <c r="C4891">
        <v>80</v>
      </c>
      <c r="D4891">
        <v>0</v>
      </c>
      <c r="E4891" t="b">
        <v>0</v>
      </c>
    </row>
    <row r="4892" spans="1:5" x14ac:dyDescent="0.3">
      <c r="A4892" t="s">
        <v>6501</v>
      </c>
      <c r="B4892">
        <v>1</v>
      </c>
      <c r="C4892">
        <v>101</v>
      </c>
      <c r="D4892">
        <v>0</v>
      </c>
      <c r="E4892" t="b">
        <v>0</v>
      </c>
    </row>
    <row r="4893" spans="1:5" x14ac:dyDescent="0.3">
      <c r="A4893" t="s">
        <v>1976</v>
      </c>
      <c r="B4893">
        <v>1</v>
      </c>
      <c r="C4893">
        <v>91</v>
      </c>
      <c r="D4893">
        <v>3</v>
      </c>
      <c r="E4893" t="b">
        <v>0</v>
      </c>
    </row>
    <row r="4894" spans="1:5" x14ac:dyDescent="0.3">
      <c r="A4894" t="s">
        <v>6502</v>
      </c>
      <c r="B4894">
        <v>1</v>
      </c>
      <c r="C4894">
        <v>158</v>
      </c>
      <c r="D4894">
        <v>0</v>
      </c>
      <c r="E4894" t="b">
        <v>0</v>
      </c>
    </row>
    <row r="4895" spans="1:5" x14ac:dyDescent="0.3">
      <c r="A4895" t="s">
        <v>1977</v>
      </c>
      <c r="B4895">
        <v>1</v>
      </c>
      <c r="C4895">
        <v>436</v>
      </c>
      <c r="D4895">
        <v>2</v>
      </c>
      <c r="E4895" t="b">
        <v>1</v>
      </c>
    </row>
    <row r="4896" spans="1:5" x14ac:dyDescent="0.3">
      <c r="A4896" t="s">
        <v>489</v>
      </c>
      <c r="B4896">
        <v>2</v>
      </c>
      <c r="C4896">
        <v>93</v>
      </c>
      <c r="D4896">
        <v>2.5</v>
      </c>
      <c r="E4896" t="b">
        <v>0</v>
      </c>
    </row>
    <row r="4897" spans="1:5" x14ac:dyDescent="0.3">
      <c r="A4897" t="s">
        <v>6503</v>
      </c>
      <c r="B4897">
        <v>1</v>
      </c>
      <c r="C4897">
        <v>166</v>
      </c>
      <c r="D4897">
        <v>1</v>
      </c>
      <c r="E4897" t="b">
        <v>0</v>
      </c>
    </row>
    <row r="4898" spans="1:5" x14ac:dyDescent="0.3">
      <c r="A4898" t="s">
        <v>6504</v>
      </c>
      <c r="B4898">
        <v>1</v>
      </c>
      <c r="C4898">
        <v>113</v>
      </c>
      <c r="D4898">
        <v>0</v>
      </c>
      <c r="E4898" t="b">
        <v>0</v>
      </c>
    </row>
    <row r="4899" spans="1:5" x14ac:dyDescent="0.3">
      <c r="A4899" t="s">
        <v>490</v>
      </c>
      <c r="B4899">
        <v>1</v>
      </c>
      <c r="C4899">
        <v>74</v>
      </c>
      <c r="D4899">
        <v>0</v>
      </c>
      <c r="E4899" t="b">
        <v>0</v>
      </c>
    </row>
    <row r="4900" spans="1:5" x14ac:dyDescent="0.3">
      <c r="A4900" t="s">
        <v>491</v>
      </c>
      <c r="B4900">
        <v>2</v>
      </c>
      <c r="C4900">
        <v>515</v>
      </c>
      <c r="D4900">
        <v>4.5</v>
      </c>
      <c r="E4900" t="b">
        <v>0</v>
      </c>
    </row>
    <row r="4901" spans="1:5" x14ac:dyDescent="0.3">
      <c r="A4901" t="s">
        <v>6505</v>
      </c>
      <c r="B4901">
        <v>1</v>
      </c>
      <c r="C4901">
        <v>24</v>
      </c>
      <c r="D4901">
        <v>5</v>
      </c>
      <c r="E4901" t="b">
        <v>0</v>
      </c>
    </row>
    <row r="4902" spans="1:5" x14ac:dyDescent="0.3">
      <c r="A4902" t="s">
        <v>6506</v>
      </c>
      <c r="B4902">
        <v>1</v>
      </c>
      <c r="C4902">
        <v>23</v>
      </c>
      <c r="D4902">
        <v>0</v>
      </c>
      <c r="E4902" t="b">
        <v>0</v>
      </c>
    </row>
    <row r="4903" spans="1:5" x14ac:dyDescent="0.3">
      <c r="A4903" t="s">
        <v>6507</v>
      </c>
      <c r="B4903">
        <v>1</v>
      </c>
      <c r="C4903">
        <v>144</v>
      </c>
      <c r="D4903">
        <v>5</v>
      </c>
      <c r="E4903" t="b">
        <v>0</v>
      </c>
    </row>
    <row r="4904" spans="1:5" x14ac:dyDescent="0.3">
      <c r="A4904" t="s">
        <v>492</v>
      </c>
      <c r="B4904">
        <v>1</v>
      </c>
      <c r="C4904">
        <v>416</v>
      </c>
      <c r="D4904">
        <v>4</v>
      </c>
      <c r="E4904" t="b">
        <v>0</v>
      </c>
    </row>
    <row r="4905" spans="1:5" x14ac:dyDescent="0.3">
      <c r="A4905" t="s">
        <v>6508</v>
      </c>
      <c r="B4905">
        <v>1</v>
      </c>
      <c r="C4905">
        <v>112</v>
      </c>
      <c r="D4905">
        <v>0</v>
      </c>
      <c r="E4905" t="b">
        <v>0</v>
      </c>
    </row>
    <row r="4906" spans="1:5" x14ac:dyDescent="0.3">
      <c r="A4906" t="s">
        <v>6509</v>
      </c>
      <c r="B4906">
        <v>3</v>
      </c>
      <c r="C4906">
        <v>315.66666666666669</v>
      </c>
      <c r="D4906">
        <v>0.66666666666666663</v>
      </c>
      <c r="E4906" t="b">
        <v>0</v>
      </c>
    </row>
    <row r="4907" spans="1:5" x14ac:dyDescent="0.3">
      <c r="A4907" t="s">
        <v>6510</v>
      </c>
      <c r="B4907">
        <v>1</v>
      </c>
      <c r="C4907">
        <v>18</v>
      </c>
      <c r="D4907">
        <v>1</v>
      </c>
      <c r="E4907" t="b">
        <v>0</v>
      </c>
    </row>
    <row r="4908" spans="1:5" x14ac:dyDescent="0.3">
      <c r="A4908" t="s">
        <v>6511</v>
      </c>
      <c r="B4908">
        <v>1</v>
      </c>
      <c r="C4908">
        <v>118</v>
      </c>
      <c r="D4908">
        <v>2</v>
      </c>
      <c r="E4908" t="b">
        <v>0</v>
      </c>
    </row>
    <row r="4909" spans="1:5" x14ac:dyDescent="0.3">
      <c r="A4909" t="s">
        <v>6512</v>
      </c>
      <c r="B4909">
        <v>2</v>
      </c>
      <c r="C4909">
        <v>115</v>
      </c>
      <c r="D4909">
        <v>1</v>
      </c>
      <c r="E4909" t="b">
        <v>0</v>
      </c>
    </row>
    <row r="4910" spans="1:5" x14ac:dyDescent="0.3">
      <c r="A4910" t="s">
        <v>6513</v>
      </c>
      <c r="B4910">
        <v>1</v>
      </c>
      <c r="C4910">
        <v>23</v>
      </c>
      <c r="D4910">
        <v>0</v>
      </c>
      <c r="E4910" t="b">
        <v>0</v>
      </c>
    </row>
    <row r="4911" spans="1:5" x14ac:dyDescent="0.3">
      <c r="A4911" t="s">
        <v>6514</v>
      </c>
      <c r="B4911">
        <v>1</v>
      </c>
      <c r="C4911">
        <v>30</v>
      </c>
      <c r="D4911">
        <v>5</v>
      </c>
      <c r="E4911" t="b">
        <v>0</v>
      </c>
    </row>
    <row r="4912" spans="1:5" x14ac:dyDescent="0.3">
      <c r="A4912" t="s">
        <v>1978</v>
      </c>
      <c r="B4912">
        <v>1</v>
      </c>
      <c r="C4912">
        <v>136</v>
      </c>
      <c r="D4912">
        <v>1</v>
      </c>
      <c r="E4912" t="b">
        <v>0</v>
      </c>
    </row>
    <row r="4913" spans="1:5" x14ac:dyDescent="0.3">
      <c r="A4913" t="s">
        <v>6515</v>
      </c>
      <c r="B4913">
        <v>1</v>
      </c>
      <c r="C4913">
        <v>127</v>
      </c>
      <c r="D4913">
        <v>1</v>
      </c>
      <c r="E4913" t="b">
        <v>0</v>
      </c>
    </row>
    <row r="4914" spans="1:5" x14ac:dyDescent="0.3">
      <c r="A4914" t="s">
        <v>6516</v>
      </c>
      <c r="B4914">
        <v>1</v>
      </c>
      <c r="C4914">
        <v>226</v>
      </c>
      <c r="D4914">
        <v>0</v>
      </c>
      <c r="E4914" t="b">
        <v>0</v>
      </c>
    </row>
    <row r="4915" spans="1:5" x14ac:dyDescent="0.3">
      <c r="A4915" t="s">
        <v>6517</v>
      </c>
      <c r="B4915">
        <v>1</v>
      </c>
      <c r="C4915">
        <v>120</v>
      </c>
      <c r="D4915">
        <v>3</v>
      </c>
      <c r="E4915" t="b">
        <v>0</v>
      </c>
    </row>
    <row r="4916" spans="1:5" x14ac:dyDescent="0.3">
      <c r="A4916" t="s">
        <v>6518</v>
      </c>
      <c r="B4916">
        <v>2</v>
      </c>
      <c r="C4916">
        <v>66</v>
      </c>
      <c r="D4916">
        <v>0</v>
      </c>
      <c r="E4916" t="b">
        <v>0</v>
      </c>
    </row>
    <row r="4917" spans="1:5" x14ac:dyDescent="0.3">
      <c r="A4917" t="s">
        <v>6519</v>
      </c>
      <c r="B4917">
        <v>1</v>
      </c>
      <c r="C4917">
        <v>65</v>
      </c>
      <c r="D4917">
        <v>0</v>
      </c>
      <c r="E4917" t="b">
        <v>0</v>
      </c>
    </row>
    <row r="4918" spans="1:5" x14ac:dyDescent="0.3">
      <c r="A4918" t="s">
        <v>6520</v>
      </c>
      <c r="B4918">
        <v>2</v>
      </c>
      <c r="C4918">
        <v>160.5</v>
      </c>
      <c r="D4918">
        <v>0.5</v>
      </c>
      <c r="E4918" t="b">
        <v>0</v>
      </c>
    </row>
    <row r="4919" spans="1:5" x14ac:dyDescent="0.3">
      <c r="A4919" t="s">
        <v>6521</v>
      </c>
      <c r="B4919">
        <v>1</v>
      </c>
      <c r="C4919">
        <v>94</v>
      </c>
      <c r="D4919">
        <v>5</v>
      </c>
      <c r="E4919" t="b">
        <v>0</v>
      </c>
    </row>
    <row r="4920" spans="1:5" x14ac:dyDescent="0.3">
      <c r="A4920" t="s">
        <v>6522</v>
      </c>
      <c r="B4920">
        <v>1</v>
      </c>
      <c r="C4920">
        <v>114</v>
      </c>
      <c r="D4920">
        <v>1</v>
      </c>
      <c r="E4920" t="b">
        <v>0</v>
      </c>
    </row>
    <row r="4921" spans="1:5" x14ac:dyDescent="0.3">
      <c r="A4921" t="s">
        <v>6523</v>
      </c>
      <c r="B4921">
        <v>1</v>
      </c>
      <c r="C4921">
        <v>98</v>
      </c>
      <c r="D4921">
        <v>1</v>
      </c>
      <c r="E4921" t="b">
        <v>0</v>
      </c>
    </row>
    <row r="4922" spans="1:5" x14ac:dyDescent="0.3">
      <c r="A4922" t="s">
        <v>1979</v>
      </c>
      <c r="B4922">
        <v>1</v>
      </c>
      <c r="C4922">
        <v>18</v>
      </c>
      <c r="D4922">
        <v>0</v>
      </c>
      <c r="E4922" t="b">
        <v>0</v>
      </c>
    </row>
    <row r="4923" spans="1:5" x14ac:dyDescent="0.3">
      <c r="A4923" t="s">
        <v>6524</v>
      </c>
      <c r="B4923">
        <v>1</v>
      </c>
      <c r="C4923">
        <v>111</v>
      </c>
      <c r="D4923">
        <v>5</v>
      </c>
      <c r="E4923" t="b">
        <v>0</v>
      </c>
    </row>
    <row r="4924" spans="1:5" x14ac:dyDescent="0.3">
      <c r="A4924" t="s">
        <v>1400</v>
      </c>
      <c r="B4924">
        <v>3</v>
      </c>
      <c r="C4924">
        <v>73</v>
      </c>
      <c r="D4924">
        <v>0</v>
      </c>
      <c r="E4924" t="b">
        <v>0</v>
      </c>
    </row>
    <row r="4925" spans="1:5" x14ac:dyDescent="0.3">
      <c r="A4925" t="s">
        <v>6525</v>
      </c>
      <c r="B4925">
        <v>1</v>
      </c>
      <c r="C4925">
        <v>26</v>
      </c>
      <c r="D4925">
        <v>0</v>
      </c>
      <c r="E4925" t="b">
        <v>0</v>
      </c>
    </row>
    <row r="4926" spans="1:5" x14ac:dyDescent="0.3">
      <c r="A4926" t="s">
        <v>6526</v>
      </c>
      <c r="B4926">
        <v>3</v>
      </c>
      <c r="C4926">
        <v>184</v>
      </c>
      <c r="D4926">
        <v>2.3333333333333335</v>
      </c>
      <c r="E4926" t="b">
        <v>0</v>
      </c>
    </row>
    <row r="4927" spans="1:5" x14ac:dyDescent="0.3">
      <c r="A4927" t="s">
        <v>6527</v>
      </c>
      <c r="B4927">
        <v>1</v>
      </c>
      <c r="C4927">
        <v>53</v>
      </c>
      <c r="D4927">
        <v>4</v>
      </c>
      <c r="E4927" t="b">
        <v>0</v>
      </c>
    </row>
    <row r="4928" spans="1:5" x14ac:dyDescent="0.3">
      <c r="A4928" t="s">
        <v>6528</v>
      </c>
      <c r="B4928">
        <v>2</v>
      </c>
      <c r="C4928">
        <v>438.5</v>
      </c>
      <c r="D4928">
        <v>3</v>
      </c>
      <c r="E4928" t="b">
        <v>0</v>
      </c>
    </row>
    <row r="4929" spans="1:5" x14ac:dyDescent="0.3">
      <c r="A4929" t="s">
        <v>1980</v>
      </c>
      <c r="B4929">
        <v>1</v>
      </c>
      <c r="C4929">
        <v>86</v>
      </c>
      <c r="D4929">
        <v>3</v>
      </c>
      <c r="E4929" t="b">
        <v>0</v>
      </c>
    </row>
    <row r="4930" spans="1:5" x14ac:dyDescent="0.3">
      <c r="A4930" s="1" t="s">
        <v>6529</v>
      </c>
      <c r="B4930">
        <v>1</v>
      </c>
      <c r="C4930">
        <v>437</v>
      </c>
      <c r="D4930">
        <v>0</v>
      </c>
      <c r="E4930" t="b">
        <v>0</v>
      </c>
    </row>
    <row r="4931" spans="1:5" x14ac:dyDescent="0.3">
      <c r="A4931" s="1" t="s">
        <v>6530</v>
      </c>
      <c r="B4931">
        <v>16</v>
      </c>
      <c r="C4931">
        <v>446.6875</v>
      </c>
      <c r="D4931">
        <v>0.25</v>
      </c>
      <c r="E4931" t="b">
        <v>0</v>
      </c>
    </row>
    <row r="4932" spans="1:5" x14ac:dyDescent="0.3">
      <c r="A4932" t="s">
        <v>493</v>
      </c>
      <c r="B4932">
        <v>1</v>
      </c>
      <c r="C4932">
        <v>64</v>
      </c>
      <c r="D4932">
        <v>5</v>
      </c>
      <c r="E4932" t="b">
        <v>0</v>
      </c>
    </row>
    <row r="4933" spans="1:5" x14ac:dyDescent="0.3">
      <c r="A4933" t="s">
        <v>6531</v>
      </c>
      <c r="B4933">
        <v>1</v>
      </c>
      <c r="C4933">
        <v>38</v>
      </c>
      <c r="D4933">
        <v>1</v>
      </c>
      <c r="E4933" t="b">
        <v>0</v>
      </c>
    </row>
    <row r="4934" spans="1:5" x14ac:dyDescent="0.3">
      <c r="A4934" t="s">
        <v>6532</v>
      </c>
      <c r="B4934">
        <v>1</v>
      </c>
      <c r="C4934">
        <v>104</v>
      </c>
      <c r="D4934">
        <v>2</v>
      </c>
      <c r="E4934" t="b">
        <v>0</v>
      </c>
    </row>
    <row r="4935" spans="1:5" x14ac:dyDescent="0.3">
      <c r="A4935" t="s">
        <v>6533</v>
      </c>
      <c r="B4935">
        <v>1</v>
      </c>
      <c r="C4935">
        <v>520</v>
      </c>
      <c r="D4935">
        <v>4</v>
      </c>
      <c r="E4935" t="b">
        <v>0</v>
      </c>
    </row>
    <row r="4936" spans="1:5" x14ac:dyDescent="0.3">
      <c r="A4936" t="s">
        <v>6534</v>
      </c>
      <c r="B4936">
        <v>17</v>
      </c>
      <c r="C4936">
        <v>258</v>
      </c>
      <c r="D4936">
        <v>3.2941176470588234</v>
      </c>
      <c r="E4936" t="b">
        <v>0</v>
      </c>
    </row>
    <row r="4937" spans="1:5" x14ac:dyDescent="0.3">
      <c r="A4937" t="s">
        <v>6535</v>
      </c>
      <c r="B4937">
        <v>1</v>
      </c>
      <c r="C4937">
        <v>75</v>
      </c>
      <c r="D4937">
        <v>0</v>
      </c>
      <c r="E4937" t="b">
        <v>0</v>
      </c>
    </row>
    <row r="4938" spans="1:5" x14ac:dyDescent="0.3">
      <c r="A4938" t="s">
        <v>494</v>
      </c>
      <c r="B4938">
        <v>1</v>
      </c>
      <c r="C4938">
        <v>17</v>
      </c>
      <c r="D4938">
        <v>0</v>
      </c>
      <c r="E4938" t="b">
        <v>0</v>
      </c>
    </row>
    <row r="4939" spans="1:5" x14ac:dyDescent="0.3">
      <c r="A4939" t="s">
        <v>6536</v>
      </c>
      <c r="B4939">
        <v>1</v>
      </c>
      <c r="C4939">
        <v>62</v>
      </c>
      <c r="D4939">
        <v>0</v>
      </c>
      <c r="E4939" t="b">
        <v>0</v>
      </c>
    </row>
    <row r="4940" spans="1:5" x14ac:dyDescent="0.3">
      <c r="A4940" t="s">
        <v>6537</v>
      </c>
      <c r="B4940">
        <v>1</v>
      </c>
      <c r="C4940">
        <v>99</v>
      </c>
      <c r="D4940">
        <v>0</v>
      </c>
      <c r="E4940" t="b">
        <v>0</v>
      </c>
    </row>
    <row r="4941" spans="1:5" x14ac:dyDescent="0.3">
      <c r="A4941" t="s">
        <v>6538</v>
      </c>
      <c r="B4941">
        <v>1</v>
      </c>
      <c r="C4941">
        <v>106</v>
      </c>
      <c r="D4941">
        <v>0</v>
      </c>
      <c r="E4941" t="b">
        <v>0</v>
      </c>
    </row>
    <row r="4942" spans="1:5" x14ac:dyDescent="0.3">
      <c r="A4942" t="s">
        <v>6539</v>
      </c>
      <c r="B4942">
        <v>1</v>
      </c>
      <c r="C4942">
        <v>332</v>
      </c>
      <c r="D4942">
        <v>0</v>
      </c>
      <c r="E4942" t="b">
        <v>0</v>
      </c>
    </row>
    <row r="4943" spans="1:5" x14ac:dyDescent="0.3">
      <c r="A4943" t="s">
        <v>1981</v>
      </c>
      <c r="B4943">
        <v>2</v>
      </c>
      <c r="C4943">
        <v>30</v>
      </c>
      <c r="D4943">
        <v>0</v>
      </c>
      <c r="E4943" t="b">
        <v>0</v>
      </c>
    </row>
    <row r="4944" spans="1:5" x14ac:dyDescent="0.3">
      <c r="A4944" t="s">
        <v>6540</v>
      </c>
      <c r="B4944">
        <v>2</v>
      </c>
      <c r="C4944">
        <v>86</v>
      </c>
      <c r="D4944">
        <v>0</v>
      </c>
      <c r="E4944" t="b">
        <v>0</v>
      </c>
    </row>
    <row r="4945" spans="1:5" x14ac:dyDescent="0.3">
      <c r="A4945" t="s">
        <v>6541</v>
      </c>
      <c r="B4945">
        <v>4</v>
      </c>
      <c r="C4945">
        <v>236.25</v>
      </c>
      <c r="D4945">
        <v>0</v>
      </c>
      <c r="E4945" t="b">
        <v>0</v>
      </c>
    </row>
    <row r="4946" spans="1:5" x14ac:dyDescent="0.3">
      <c r="A4946" t="s">
        <v>6542</v>
      </c>
      <c r="B4946">
        <v>1</v>
      </c>
      <c r="C4946">
        <v>55</v>
      </c>
      <c r="D4946">
        <v>5</v>
      </c>
      <c r="E4946" t="b">
        <v>0</v>
      </c>
    </row>
    <row r="4947" spans="1:5" x14ac:dyDescent="0.3">
      <c r="A4947" t="s">
        <v>495</v>
      </c>
      <c r="B4947">
        <v>1</v>
      </c>
      <c r="C4947">
        <v>54</v>
      </c>
      <c r="D4947">
        <v>0</v>
      </c>
      <c r="E4947" t="b">
        <v>0</v>
      </c>
    </row>
    <row r="4948" spans="1:5" x14ac:dyDescent="0.3">
      <c r="A4948" t="s">
        <v>6543</v>
      </c>
      <c r="B4948">
        <v>1</v>
      </c>
      <c r="C4948">
        <v>56</v>
      </c>
      <c r="D4948">
        <v>0</v>
      </c>
      <c r="E4948" t="b">
        <v>0</v>
      </c>
    </row>
    <row r="4949" spans="1:5" x14ac:dyDescent="0.3">
      <c r="A4949" t="s">
        <v>6544</v>
      </c>
      <c r="B4949">
        <v>3</v>
      </c>
      <c r="C4949">
        <v>34</v>
      </c>
      <c r="D4949">
        <v>0.66666666666666663</v>
      </c>
      <c r="E4949" t="b">
        <v>0</v>
      </c>
    </row>
    <row r="4950" spans="1:5" x14ac:dyDescent="0.3">
      <c r="A4950" t="s">
        <v>6545</v>
      </c>
      <c r="B4950">
        <v>1</v>
      </c>
      <c r="C4950">
        <v>23</v>
      </c>
      <c r="D4950">
        <v>0</v>
      </c>
      <c r="E4950" t="b">
        <v>0</v>
      </c>
    </row>
    <row r="4951" spans="1:5" x14ac:dyDescent="0.3">
      <c r="A4951" t="s">
        <v>496</v>
      </c>
      <c r="B4951">
        <v>3</v>
      </c>
      <c r="C4951">
        <v>167</v>
      </c>
      <c r="D4951">
        <v>3</v>
      </c>
      <c r="E4951" t="b">
        <v>0</v>
      </c>
    </row>
    <row r="4952" spans="1:5" x14ac:dyDescent="0.3">
      <c r="A4952" t="s">
        <v>6546</v>
      </c>
      <c r="B4952">
        <v>1</v>
      </c>
      <c r="C4952">
        <v>37</v>
      </c>
      <c r="D4952">
        <v>0</v>
      </c>
      <c r="E4952" t="b">
        <v>0</v>
      </c>
    </row>
    <row r="4953" spans="1:5" x14ac:dyDescent="0.3">
      <c r="A4953" t="s">
        <v>6547</v>
      </c>
      <c r="B4953">
        <v>2</v>
      </c>
      <c r="C4953">
        <v>124.5</v>
      </c>
      <c r="D4953">
        <v>1.5</v>
      </c>
      <c r="E4953" t="b">
        <v>0</v>
      </c>
    </row>
    <row r="4954" spans="1:5" x14ac:dyDescent="0.3">
      <c r="A4954" t="s">
        <v>6548</v>
      </c>
      <c r="B4954">
        <v>1</v>
      </c>
      <c r="C4954">
        <v>14</v>
      </c>
      <c r="D4954">
        <v>1</v>
      </c>
      <c r="E4954" t="b">
        <v>0</v>
      </c>
    </row>
    <row r="4955" spans="1:5" x14ac:dyDescent="0.3">
      <c r="A4955" t="s">
        <v>6549</v>
      </c>
      <c r="B4955">
        <v>1</v>
      </c>
      <c r="C4955">
        <v>34</v>
      </c>
      <c r="D4955">
        <v>5</v>
      </c>
      <c r="E4955" t="b">
        <v>0</v>
      </c>
    </row>
    <row r="4956" spans="1:5" x14ac:dyDescent="0.3">
      <c r="A4956" t="s">
        <v>497</v>
      </c>
      <c r="B4956">
        <v>3</v>
      </c>
      <c r="C4956">
        <v>206.33333333333334</v>
      </c>
      <c r="D4956">
        <v>4.333333333333333</v>
      </c>
      <c r="E4956" t="b">
        <v>0</v>
      </c>
    </row>
    <row r="4957" spans="1:5" x14ac:dyDescent="0.3">
      <c r="A4957" s="1" t="s">
        <v>6550</v>
      </c>
      <c r="B4957">
        <v>1</v>
      </c>
      <c r="C4957">
        <v>89</v>
      </c>
      <c r="D4957">
        <v>5</v>
      </c>
      <c r="E4957" t="b">
        <v>0</v>
      </c>
    </row>
    <row r="4958" spans="1:5" x14ac:dyDescent="0.3">
      <c r="A4958" t="s">
        <v>498</v>
      </c>
      <c r="B4958">
        <v>1</v>
      </c>
      <c r="C4958">
        <v>162</v>
      </c>
      <c r="D4958">
        <v>3</v>
      </c>
      <c r="E4958" t="b">
        <v>0</v>
      </c>
    </row>
    <row r="4959" spans="1:5" x14ac:dyDescent="0.3">
      <c r="A4959" t="s">
        <v>6551</v>
      </c>
      <c r="B4959">
        <v>1</v>
      </c>
      <c r="C4959">
        <v>46</v>
      </c>
      <c r="D4959">
        <v>0</v>
      </c>
      <c r="E4959" t="b">
        <v>0</v>
      </c>
    </row>
    <row r="4960" spans="1:5" x14ac:dyDescent="0.3">
      <c r="A4960" t="s">
        <v>6552</v>
      </c>
      <c r="B4960">
        <v>1</v>
      </c>
      <c r="C4960">
        <v>98</v>
      </c>
      <c r="D4960">
        <v>3</v>
      </c>
      <c r="E4960" t="b">
        <v>0</v>
      </c>
    </row>
    <row r="4961" spans="1:5" x14ac:dyDescent="0.3">
      <c r="A4961" t="s">
        <v>6553</v>
      </c>
      <c r="B4961">
        <v>1</v>
      </c>
      <c r="C4961">
        <v>22</v>
      </c>
      <c r="D4961">
        <v>0</v>
      </c>
      <c r="E4961" t="b">
        <v>0</v>
      </c>
    </row>
    <row r="4962" spans="1:5" x14ac:dyDescent="0.3">
      <c r="A4962" s="1" t="s">
        <v>499</v>
      </c>
      <c r="B4962">
        <v>1</v>
      </c>
      <c r="C4962">
        <v>119</v>
      </c>
      <c r="D4962">
        <v>2</v>
      </c>
      <c r="E4962" t="b">
        <v>0</v>
      </c>
    </row>
    <row r="4963" spans="1:5" x14ac:dyDescent="0.3">
      <c r="A4963" t="s">
        <v>6554</v>
      </c>
      <c r="B4963">
        <v>1</v>
      </c>
      <c r="C4963">
        <v>103</v>
      </c>
      <c r="D4963">
        <v>0</v>
      </c>
      <c r="E4963" t="b">
        <v>0</v>
      </c>
    </row>
    <row r="4964" spans="1:5" x14ac:dyDescent="0.3">
      <c r="A4964" t="s">
        <v>500</v>
      </c>
      <c r="B4964">
        <v>1</v>
      </c>
      <c r="C4964">
        <v>1877</v>
      </c>
      <c r="D4964">
        <v>0</v>
      </c>
      <c r="E4964" t="b">
        <v>0</v>
      </c>
    </row>
    <row r="4965" spans="1:5" x14ac:dyDescent="0.3">
      <c r="A4965" t="s">
        <v>6555</v>
      </c>
      <c r="B4965">
        <v>1</v>
      </c>
      <c r="C4965">
        <v>54</v>
      </c>
      <c r="D4965">
        <v>0</v>
      </c>
      <c r="E4965" t="b">
        <v>0</v>
      </c>
    </row>
    <row r="4966" spans="1:5" x14ac:dyDescent="0.3">
      <c r="A4966" t="s">
        <v>6556</v>
      </c>
      <c r="B4966">
        <v>2</v>
      </c>
      <c r="C4966">
        <v>362.5</v>
      </c>
      <c r="D4966">
        <v>2.5</v>
      </c>
      <c r="E4966" t="b">
        <v>0</v>
      </c>
    </row>
    <row r="4967" spans="1:5" x14ac:dyDescent="0.3">
      <c r="A4967" t="s">
        <v>6557</v>
      </c>
      <c r="B4967">
        <v>1</v>
      </c>
      <c r="C4967">
        <v>318</v>
      </c>
      <c r="D4967">
        <v>0</v>
      </c>
      <c r="E4967" t="b">
        <v>0</v>
      </c>
    </row>
    <row r="4968" spans="1:5" x14ac:dyDescent="0.3">
      <c r="A4968" t="s">
        <v>6558</v>
      </c>
      <c r="B4968">
        <v>1</v>
      </c>
      <c r="C4968">
        <v>105</v>
      </c>
      <c r="D4968">
        <v>3</v>
      </c>
      <c r="E4968" t="b">
        <v>0</v>
      </c>
    </row>
    <row r="4969" spans="1:5" x14ac:dyDescent="0.3">
      <c r="A4969" t="s">
        <v>1982</v>
      </c>
      <c r="B4969">
        <v>1</v>
      </c>
      <c r="C4969">
        <v>110</v>
      </c>
      <c r="D4969">
        <v>4</v>
      </c>
      <c r="E4969" t="b">
        <v>0</v>
      </c>
    </row>
    <row r="4970" spans="1:5" x14ac:dyDescent="0.3">
      <c r="A4970" t="s">
        <v>6559</v>
      </c>
      <c r="B4970">
        <v>1</v>
      </c>
      <c r="C4970">
        <v>28</v>
      </c>
      <c r="D4970">
        <v>2</v>
      </c>
      <c r="E4970" t="b">
        <v>0</v>
      </c>
    </row>
    <row r="4971" spans="1:5" x14ac:dyDescent="0.3">
      <c r="A4971" t="s">
        <v>6560</v>
      </c>
      <c r="B4971">
        <v>1</v>
      </c>
      <c r="C4971">
        <v>55</v>
      </c>
      <c r="D4971">
        <v>0</v>
      </c>
      <c r="E4971" t="b">
        <v>0</v>
      </c>
    </row>
    <row r="4972" spans="1:5" x14ac:dyDescent="0.3">
      <c r="A4972" t="s">
        <v>6561</v>
      </c>
      <c r="B4972">
        <v>2</v>
      </c>
      <c r="C4972">
        <v>9</v>
      </c>
      <c r="D4972">
        <v>0</v>
      </c>
      <c r="E4972" t="b">
        <v>0</v>
      </c>
    </row>
    <row r="4973" spans="1:5" x14ac:dyDescent="0.3">
      <c r="A4973" t="s">
        <v>6562</v>
      </c>
      <c r="B4973">
        <v>1</v>
      </c>
      <c r="C4973">
        <v>3</v>
      </c>
      <c r="D4973">
        <v>4</v>
      </c>
      <c r="E4973" t="b">
        <v>0</v>
      </c>
    </row>
    <row r="4974" spans="1:5" x14ac:dyDescent="0.3">
      <c r="A4974" t="s">
        <v>6563</v>
      </c>
      <c r="B4974">
        <v>1</v>
      </c>
      <c r="C4974">
        <v>207</v>
      </c>
      <c r="D4974">
        <v>1</v>
      </c>
      <c r="E4974" t="b">
        <v>0</v>
      </c>
    </row>
    <row r="4975" spans="1:5" x14ac:dyDescent="0.3">
      <c r="A4975" t="s">
        <v>1983</v>
      </c>
      <c r="B4975">
        <v>1</v>
      </c>
      <c r="C4975">
        <v>208</v>
      </c>
      <c r="D4975">
        <v>0</v>
      </c>
      <c r="E4975" t="b">
        <v>0</v>
      </c>
    </row>
    <row r="4976" spans="1:5" x14ac:dyDescent="0.3">
      <c r="A4976" s="1" t="s">
        <v>6564</v>
      </c>
      <c r="B4976">
        <v>1</v>
      </c>
      <c r="C4976">
        <v>39</v>
      </c>
      <c r="D4976">
        <v>0</v>
      </c>
      <c r="E4976" t="b">
        <v>0</v>
      </c>
    </row>
    <row r="4977" spans="1:5" x14ac:dyDescent="0.3">
      <c r="A4977" t="s">
        <v>6565</v>
      </c>
      <c r="B4977">
        <v>1</v>
      </c>
      <c r="C4977">
        <v>18</v>
      </c>
      <c r="D4977">
        <v>0</v>
      </c>
      <c r="E4977" t="b">
        <v>0</v>
      </c>
    </row>
    <row r="4978" spans="1:5" x14ac:dyDescent="0.3">
      <c r="A4978" s="1" t="s">
        <v>6566</v>
      </c>
      <c r="B4978">
        <v>2</v>
      </c>
      <c r="C4978">
        <v>112</v>
      </c>
      <c r="D4978">
        <v>1.5</v>
      </c>
      <c r="E4978" t="b">
        <v>0</v>
      </c>
    </row>
    <row r="4979" spans="1:5" x14ac:dyDescent="0.3">
      <c r="A4979" t="s">
        <v>1984</v>
      </c>
      <c r="B4979">
        <v>2</v>
      </c>
      <c r="C4979">
        <v>179</v>
      </c>
      <c r="D4979">
        <v>2.5</v>
      </c>
      <c r="E4979" t="b">
        <v>0</v>
      </c>
    </row>
    <row r="4980" spans="1:5" x14ac:dyDescent="0.3">
      <c r="A4980" t="s">
        <v>6567</v>
      </c>
      <c r="B4980">
        <v>1</v>
      </c>
      <c r="C4980">
        <v>116</v>
      </c>
      <c r="D4980">
        <v>5</v>
      </c>
      <c r="E4980" t="b">
        <v>0</v>
      </c>
    </row>
    <row r="4981" spans="1:5" x14ac:dyDescent="0.3">
      <c r="A4981" t="s">
        <v>1985</v>
      </c>
      <c r="B4981">
        <v>1</v>
      </c>
      <c r="C4981">
        <v>68</v>
      </c>
      <c r="D4981">
        <v>0</v>
      </c>
      <c r="E4981" t="b">
        <v>0</v>
      </c>
    </row>
    <row r="4982" spans="1:5" x14ac:dyDescent="0.3">
      <c r="A4982" t="s">
        <v>1986</v>
      </c>
      <c r="B4982">
        <v>1</v>
      </c>
      <c r="C4982">
        <v>66</v>
      </c>
      <c r="D4982">
        <v>2</v>
      </c>
      <c r="E4982" t="b">
        <v>0</v>
      </c>
    </row>
    <row r="4983" spans="1:5" x14ac:dyDescent="0.3">
      <c r="A4983" t="s">
        <v>6568</v>
      </c>
      <c r="B4983">
        <v>1</v>
      </c>
      <c r="C4983">
        <v>31</v>
      </c>
      <c r="D4983">
        <v>0</v>
      </c>
      <c r="E4983" t="b">
        <v>0</v>
      </c>
    </row>
    <row r="4984" spans="1:5" x14ac:dyDescent="0.3">
      <c r="A4984" t="s">
        <v>6569</v>
      </c>
      <c r="B4984">
        <v>2</v>
      </c>
      <c r="C4984">
        <v>402.5</v>
      </c>
      <c r="D4984">
        <v>0</v>
      </c>
      <c r="E4984" t="b">
        <v>0</v>
      </c>
    </row>
    <row r="4985" spans="1:5" x14ac:dyDescent="0.3">
      <c r="A4985" t="s">
        <v>6570</v>
      </c>
      <c r="B4985">
        <v>1</v>
      </c>
      <c r="C4985">
        <v>20</v>
      </c>
      <c r="D4985">
        <v>0</v>
      </c>
      <c r="E4985" t="b">
        <v>0</v>
      </c>
    </row>
    <row r="4986" spans="1:5" x14ac:dyDescent="0.3">
      <c r="A4986" t="s">
        <v>6571</v>
      </c>
      <c r="B4986">
        <v>1</v>
      </c>
      <c r="C4986">
        <v>147</v>
      </c>
      <c r="D4986">
        <v>0</v>
      </c>
      <c r="E4986" t="b">
        <v>0</v>
      </c>
    </row>
    <row r="4987" spans="1:5" x14ac:dyDescent="0.3">
      <c r="A4987" t="s">
        <v>1987</v>
      </c>
      <c r="B4987">
        <v>1</v>
      </c>
      <c r="C4987">
        <v>158</v>
      </c>
      <c r="D4987">
        <v>3</v>
      </c>
      <c r="E4987" t="b">
        <v>0</v>
      </c>
    </row>
    <row r="4988" spans="1:5" x14ac:dyDescent="0.3">
      <c r="A4988" t="s">
        <v>6572</v>
      </c>
      <c r="B4988">
        <v>1</v>
      </c>
      <c r="C4988">
        <v>76</v>
      </c>
      <c r="D4988">
        <v>1</v>
      </c>
      <c r="E4988" t="b">
        <v>0</v>
      </c>
    </row>
    <row r="4989" spans="1:5" x14ac:dyDescent="0.3">
      <c r="A4989" t="s">
        <v>6573</v>
      </c>
      <c r="B4989">
        <v>1</v>
      </c>
      <c r="C4989">
        <v>113</v>
      </c>
      <c r="D4989">
        <v>0</v>
      </c>
      <c r="E4989" t="b">
        <v>0</v>
      </c>
    </row>
    <row r="4990" spans="1:5" x14ac:dyDescent="0.3">
      <c r="A4990" t="s">
        <v>501</v>
      </c>
      <c r="B4990">
        <v>28</v>
      </c>
      <c r="C4990">
        <v>120.46428571428571</v>
      </c>
      <c r="D4990">
        <v>0.17857142857142858</v>
      </c>
      <c r="E4990" t="b">
        <v>0</v>
      </c>
    </row>
    <row r="4991" spans="1:5" x14ac:dyDescent="0.3">
      <c r="A4991" t="s">
        <v>6574</v>
      </c>
      <c r="B4991">
        <v>1</v>
      </c>
      <c r="C4991">
        <v>39</v>
      </c>
      <c r="D4991">
        <v>0</v>
      </c>
      <c r="E4991" t="b">
        <v>0</v>
      </c>
    </row>
    <row r="4992" spans="1:5" x14ac:dyDescent="0.3">
      <c r="A4992" t="s">
        <v>6575</v>
      </c>
      <c r="B4992">
        <v>1</v>
      </c>
      <c r="C4992">
        <v>58</v>
      </c>
      <c r="D4992">
        <v>0</v>
      </c>
      <c r="E4992" t="b">
        <v>0</v>
      </c>
    </row>
    <row r="4993" spans="1:5" x14ac:dyDescent="0.3">
      <c r="A4993" t="s">
        <v>6576</v>
      </c>
      <c r="B4993">
        <v>1</v>
      </c>
      <c r="C4993">
        <v>314</v>
      </c>
      <c r="D4993">
        <v>2</v>
      </c>
      <c r="E4993" t="b">
        <v>0</v>
      </c>
    </row>
    <row r="4994" spans="1:5" x14ac:dyDescent="0.3">
      <c r="A4994" t="s">
        <v>502</v>
      </c>
      <c r="B4994">
        <v>1</v>
      </c>
      <c r="C4994">
        <v>183</v>
      </c>
      <c r="D4994">
        <v>4</v>
      </c>
      <c r="E4994" t="b">
        <v>0</v>
      </c>
    </row>
    <row r="4995" spans="1:5" x14ac:dyDescent="0.3">
      <c r="A4995" t="s">
        <v>6577</v>
      </c>
      <c r="B4995">
        <v>1</v>
      </c>
      <c r="C4995">
        <v>248</v>
      </c>
      <c r="D4995">
        <v>0</v>
      </c>
      <c r="E4995" t="b">
        <v>0</v>
      </c>
    </row>
    <row r="4996" spans="1:5" x14ac:dyDescent="0.3">
      <c r="A4996" t="s">
        <v>6578</v>
      </c>
      <c r="B4996">
        <v>1</v>
      </c>
      <c r="C4996">
        <v>107</v>
      </c>
      <c r="D4996">
        <v>2</v>
      </c>
      <c r="E4996" t="b">
        <v>0</v>
      </c>
    </row>
    <row r="4997" spans="1:5" x14ac:dyDescent="0.3">
      <c r="A4997" t="s">
        <v>6579</v>
      </c>
      <c r="B4997">
        <v>2</v>
      </c>
      <c r="C4997">
        <v>387</v>
      </c>
      <c r="D4997">
        <v>2.5</v>
      </c>
      <c r="E4997" t="b">
        <v>0</v>
      </c>
    </row>
    <row r="4998" spans="1:5" x14ac:dyDescent="0.3">
      <c r="A4998" t="s">
        <v>6580</v>
      </c>
      <c r="B4998">
        <v>1</v>
      </c>
      <c r="C4998">
        <v>21</v>
      </c>
      <c r="D4998">
        <v>0</v>
      </c>
      <c r="E4998" t="b">
        <v>0</v>
      </c>
    </row>
    <row r="4999" spans="1:5" x14ac:dyDescent="0.3">
      <c r="A4999" t="s">
        <v>6581</v>
      </c>
      <c r="B4999">
        <v>1</v>
      </c>
      <c r="C4999">
        <v>82</v>
      </c>
      <c r="D4999">
        <v>0</v>
      </c>
      <c r="E4999" t="b">
        <v>0</v>
      </c>
    </row>
    <row r="5000" spans="1:5" x14ac:dyDescent="0.3">
      <c r="A5000" t="s">
        <v>6582</v>
      </c>
      <c r="B5000">
        <v>1</v>
      </c>
      <c r="C5000">
        <v>44</v>
      </c>
      <c r="D5000">
        <v>0</v>
      </c>
      <c r="E5000" t="b">
        <v>0</v>
      </c>
    </row>
    <row r="5001" spans="1:5" x14ac:dyDescent="0.3">
      <c r="A5001" t="s">
        <v>6583</v>
      </c>
      <c r="B5001">
        <v>2</v>
      </c>
      <c r="C5001">
        <v>199.5</v>
      </c>
      <c r="D5001">
        <v>3</v>
      </c>
      <c r="E5001" t="b">
        <v>0</v>
      </c>
    </row>
    <row r="5002" spans="1:5" x14ac:dyDescent="0.3">
      <c r="A5002" t="s">
        <v>6584</v>
      </c>
      <c r="B5002">
        <v>1</v>
      </c>
      <c r="C5002">
        <v>20</v>
      </c>
      <c r="D5002">
        <v>5</v>
      </c>
      <c r="E5002" t="b">
        <v>0</v>
      </c>
    </row>
    <row r="5003" spans="1:5" x14ac:dyDescent="0.3">
      <c r="A5003" t="s">
        <v>6585</v>
      </c>
      <c r="B5003">
        <v>1</v>
      </c>
      <c r="C5003">
        <v>59</v>
      </c>
      <c r="D5003">
        <v>1</v>
      </c>
      <c r="E5003" t="b">
        <v>0</v>
      </c>
    </row>
    <row r="5004" spans="1:5" x14ac:dyDescent="0.3">
      <c r="A5004" t="s">
        <v>503</v>
      </c>
      <c r="B5004">
        <v>1</v>
      </c>
      <c r="C5004">
        <v>259</v>
      </c>
      <c r="D5004">
        <v>2</v>
      </c>
      <c r="E5004" t="b">
        <v>0</v>
      </c>
    </row>
    <row r="5005" spans="1:5" x14ac:dyDescent="0.3">
      <c r="A5005" t="s">
        <v>6586</v>
      </c>
      <c r="B5005">
        <v>1</v>
      </c>
      <c r="C5005">
        <v>29</v>
      </c>
      <c r="D5005">
        <v>5</v>
      </c>
      <c r="E5005" t="b">
        <v>0</v>
      </c>
    </row>
    <row r="5006" spans="1:5" x14ac:dyDescent="0.3">
      <c r="A5006" t="s">
        <v>6587</v>
      </c>
      <c r="B5006">
        <v>2</v>
      </c>
      <c r="C5006">
        <v>253</v>
      </c>
      <c r="D5006">
        <v>0</v>
      </c>
      <c r="E5006" t="b">
        <v>0</v>
      </c>
    </row>
    <row r="5007" spans="1:5" x14ac:dyDescent="0.3">
      <c r="A5007" t="s">
        <v>6588</v>
      </c>
      <c r="B5007">
        <v>2</v>
      </c>
      <c r="C5007">
        <v>187</v>
      </c>
      <c r="D5007">
        <v>2</v>
      </c>
      <c r="E5007" t="b">
        <v>0</v>
      </c>
    </row>
    <row r="5008" spans="1:5" x14ac:dyDescent="0.3">
      <c r="A5008" t="s">
        <v>6589</v>
      </c>
      <c r="B5008">
        <v>1</v>
      </c>
      <c r="C5008">
        <v>67</v>
      </c>
      <c r="D5008">
        <v>1</v>
      </c>
      <c r="E5008" t="b">
        <v>0</v>
      </c>
    </row>
    <row r="5009" spans="1:5" x14ac:dyDescent="0.3">
      <c r="A5009" t="s">
        <v>6590</v>
      </c>
      <c r="B5009">
        <v>1</v>
      </c>
      <c r="C5009">
        <v>97</v>
      </c>
      <c r="D5009">
        <v>3</v>
      </c>
      <c r="E5009" t="b">
        <v>0</v>
      </c>
    </row>
    <row r="5010" spans="1:5" x14ac:dyDescent="0.3">
      <c r="A5010" t="s">
        <v>6591</v>
      </c>
      <c r="B5010">
        <v>1</v>
      </c>
      <c r="C5010">
        <v>103</v>
      </c>
      <c r="D5010">
        <v>0</v>
      </c>
      <c r="E5010" t="b">
        <v>0</v>
      </c>
    </row>
    <row r="5011" spans="1:5" x14ac:dyDescent="0.3">
      <c r="A5011" t="s">
        <v>6592</v>
      </c>
      <c r="B5011">
        <v>1</v>
      </c>
      <c r="C5011">
        <v>14</v>
      </c>
      <c r="D5011">
        <v>0</v>
      </c>
      <c r="E5011" t="b">
        <v>0</v>
      </c>
    </row>
    <row r="5012" spans="1:5" x14ac:dyDescent="0.3">
      <c r="A5012" t="s">
        <v>504</v>
      </c>
      <c r="B5012">
        <v>3</v>
      </c>
      <c r="C5012">
        <v>161.33333333333334</v>
      </c>
      <c r="D5012">
        <v>1.6666666666666667</v>
      </c>
      <c r="E5012" t="b">
        <v>0</v>
      </c>
    </row>
    <row r="5013" spans="1:5" x14ac:dyDescent="0.3">
      <c r="A5013" t="s">
        <v>6593</v>
      </c>
      <c r="B5013">
        <v>1</v>
      </c>
      <c r="C5013">
        <v>85</v>
      </c>
      <c r="D5013">
        <v>0</v>
      </c>
      <c r="E5013" t="b">
        <v>0</v>
      </c>
    </row>
    <row r="5014" spans="1:5" x14ac:dyDescent="0.3">
      <c r="A5014" t="s">
        <v>1988</v>
      </c>
      <c r="B5014">
        <v>1</v>
      </c>
      <c r="C5014">
        <v>75</v>
      </c>
      <c r="D5014">
        <v>1</v>
      </c>
      <c r="E5014" t="b">
        <v>0</v>
      </c>
    </row>
    <row r="5015" spans="1:5" x14ac:dyDescent="0.3">
      <c r="A5015" t="s">
        <v>6594</v>
      </c>
      <c r="B5015">
        <v>3</v>
      </c>
      <c r="C5015">
        <v>138.33333333333334</v>
      </c>
      <c r="D5015">
        <v>4.666666666666667</v>
      </c>
      <c r="E5015" t="b">
        <v>0</v>
      </c>
    </row>
    <row r="5016" spans="1:5" x14ac:dyDescent="0.3">
      <c r="A5016" t="s">
        <v>6595</v>
      </c>
      <c r="B5016">
        <v>1</v>
      </c>
      <c r="C5016">
        <v>58</v>
      </c>
      <c r="D5016">
        <v>1</v>
      </c>
      <c r="E5016" t="b">
        <v>0</v>
      </c>
    </row>
    <row r="5017" spans="1:5" x14ac:dyDescent="0.3">
      <c r="A5017" t="s">
        <v>505</v>
      </c>
      <c r="B5017">
        <v>1</v>
      </c>
      <c r="C5017">
        <v>178</v>
      </c>
      <c r="D5017">
        <v>3</v>
      </c>
      <c r="E5017" t="b">
        <v>0</v>
      </c>
    </row>
    <row r="5018" spans="1:5" x14ac:dyDescent="0.3">
      <c r="A5018" t="s">
        <v>6596</v>
      </c>
      <c r="B5018">
        <v>1</v>
      </c>
      <c r="C5018">
        <v>23</v>
      </c>
      <c r="D5018">
        <v>0</v>
      </c>
      <c r="E5018" t="b">
        <v>0</v>
      </c>
    </row>
    <row r="5019" spans="1:5" x14ac:dyDescent="0.3">
      <c r="A5019" t="s">
        <v>6597</v>
      </c>
      <c r="B5019">
        <v>1</v>
      </c>
      <c r="C5019">
        <v>74</v>
      </c>
      <c r="D5019">
        <v>1</v>
      </c>
      <c r="E5019" t="b">
        <v>0</v>
      </c>
    </row>
    <row r="5020" spans="1:5" x14ac:dyDescent="0.3">
      <c r="A5020" t="s">
        <v>6598</v>
      </c>
      <c r="B5020">
        <v>1</v>
      </c>
      <c r="C5020">
        <v>44</v>
      </c>
      <c r="D5020">
        <v>1</v>
      </c>
      <c r="E5020" t="b">
        <v>0</v>
      </c>
    </row>
    <row r="5021" spans="1:5" x14ac:dyDescent="0.3">
      <c r="A5021" t="s">
        <v>1989</v>
      </c>
      <c r="B5021">
        <v>1</v>
      </c>
      <c r="C5021">
        <v>144</v>
      </c>
      <c r="D5021">
        <v>0</v>
      </c>
      <c r="E5021" t="b">
        <v>0</v>
      </c>
    </row>
    <row r="5022" spans="1:5" x14ac:dyDescent="0.3">
      <c r="A5022" t="s">
        <v>1990</v>
      </c>
      <c r="B5022">
        <v>1</v>
      </c>
      <c r="C5022">
        <v>16</v>
      </c>
      <c r="D5022">
        <v>0</v>
      </c>
      <c r="E5022" t="b">
        <v>0</v>
      </c>
    </row>
    <row r="5023" spans="1:5" x14ac:dyDescent="0.3">
      <c r="A5023" t="s">
        <v>6599</v>
      </c>
      <c r="B5023">
        <v>1</v>
      </c>
      <c r="C5023">
        <v>276</v>
      </c>
      <c r="D5023">
        <v>2</v>
      </c>
      <c r="E5023" t="b">
        <v>0</v>
      </c>
    </row>
    <row r="5024" spans="1:5" x14ac:dyDescent="0.3">
      <c r="A5024" t="s">
        <v>6600</v>
      </c>
      <c r="B5024">
        <v>1</v>
      </c>
      <c r="C5024">
        <v>103</v>
      </c>
      <c r="D5024">
        <v>0</v>
      </c>
      <c r="E5024" t="b">
        <v>0</v>
      </c>
    </row>
    <row r="5025" spans="1:5" x14ac:dyDescent="0.3">
      <c r="A5025" t="s">
        <v>6601</v>
      </c>
      <c r="B5025">
        <v>1</v>
      </c>
      <c r="C5025">
        <v>95</v>
      </c>
      <c r="D5025">
        <v>2</v>
      </c>
      <c r="E5025" t="b">
        <v>0</v>
      </c>
    </row>
    <row r="5026" spans="1:5" x14ac:dyDescent="0.3">
      <c r="A5026" t="s">
        <v>6602</v>
      </c>
      <c r="B5026">
        <v>1</v>
      </c>
      <c r="C5026">
        <v>154</v>
      </c>
      <c r="D5026">
        <v>4</v>
      </c>
      <c r="E5026" t="b">
        <v>0</v>
      </c>
    </row>
    <row r="5027" spans="1:5" x14ac:dyDescent="0.3">
      <c r="A5027" t="s">
        <v>6603</v>
      </c>
      <c r="B5027">
        <v>1</v>
      </c>
      <c r="C5027">
        <v>47</v>
      </c>
      <c r="D5027">
        <v>0</v>
      </c>
      <c r="E5027" t="b">
        <v>0</v>
      </c>
    </row>
    <row r="5028" spans="1:5" x14ac:dyDescent="0.3">
      <c r="A5028" t="s">
        <v>6604</v>
      </c>
      <c r="B5028">
        <v>1</v>
      </c>
      <c r="C5028">
        <v>207</v>
      </c>
      <c r="D5028">
        <v>5</v>
      </c>
      <c r="E5028" t="b">
        <v>0</v>
      </c>
    </row>
    <row r="5029" spans="1:5" x14ac:dyDescent="0.3">
      <c r="A5029" t="s">
        <v>6605</v>
      </c>
      <c r="B5029">
        <v>2</v>
      </c>
      <c r="C5029">
        <v>51.5</v>
      </c>
      <c r="D5029">
        <v>2</v>
      </c>
      <c r="E5029" t="b">
        <v>0</v>
      </c>
    </row>
    <row r="5030" spans="1:5" x14ac:dyDescent="0.3">
      <c r="A5030" t="s">
        <v>6606</v>
      </c>
      <c r="B5030">
        <v>2</v>
      </c>
      <c r="C5030">
        <v>131.5</v>
      </c>
      <c r="D5030">
        <v>4.5</v>
      </c>
      <c r="E5030" t="b">
        <v>0</v>
      </c>
    </row>
    <row r="5031" spans="1:5" x14ac:dyDescent="0.3">
      <c r="A5031" t="s">
        <v>6607</v>
      </c>
      <c r="B5031">
        <v>1</v>
      </c>
      <c r="C5031">
        <v>205</v>
      </c>
      <c r="D5031">
        <v>4</v>
      </c>
      <c r="E5031" t="b">
        <v>0</v>
      </c>
    </row>
    <row r="5032" spans="1:5" x14ac:dyDescent="0.3">
      <c r="A5032" t="s">
        <v>6608</v>
      </c>
      <c r="B5032">
        <v>1</v>
      </c>
      <c r="C5032">
        <v>54</v>
      </c>
      <c r="D5032">
        <v>3</v>
      </c>
      <c r="E5032" t="b">
        <v>0</v>
      </c>
    </row>
    <row r="5033" spans="1:5" x14ac:dyDescent="0.3">
      <c r="A5033" t="s">
        <v>1991</v>
      </c>
      <c r="B5033">
        <v>1</v>
      </c>
      <c r="C5033">
        <v>454</v>
      </c>
      <c r="D5033">
        <v>5</v>
      </c>
      <c r="E5033" t="b">
        <v>0</v>
      </c>
    </row>
    <row r="5034" spans="1:5" x14ac:dyDescent="0.3">
      <c r="A5034" t="s">
        <v>1401</v>
      </c>
      <c r="B5034">
        <v>1</v>
      </c>
      <c r="C5034">
        <v>173</v>
      </c>
      <c r="D5034">
        <v>0</v>
      </c>
      <c r="E5034" t="b">
        <v>0</v>
      </c>
    </row>
    <row r="5035" spans="1:5" x14ac:dyDescent="0.3">
      <c r="A5035" t="s">
        <v>6609</v>
      </c>
      <c r="B5035">
        <v>1</v>
      </c>
      <c r="C5035">
        <v>151</v>
      </c>
      <c r="D5035">
        <v>5</v>
      </c>
      <c r="E5035" t="b">
        <v>0</v>
      </c>
    </row>
    <row r="5036" spans="1:5" x14ac:dyDescent="0.3">
      <c r="A5036" t="s">
        <v>6610</v>
      </c>
      <c r="B5036">
        <v>1</v>
      </c>
      <c r="C5036">
        <v>38</v>
      </c>
      <c r="D5036">
        <v>5</v>
      </c>
      <c r="E5036" t="b">
        <v>0</v>
      </c>
    </row>
    <row r="5037" spans="1:5" x14ac:dyDescent="0.3">
      <c r="A5037" t="s">
        <v>506</v>
      </c>
      <c r="B5037">
        <v>1</v>
      </c>
      <c r="C5037">
        <v>54</v>
      </c>
      <c r="D5037">
        <v>0</v>
      </c>
      <c r="E5037" t="b">
        <v>0</v>
      </c>
    </row>
    <row r="5038" spans="1:5" x14ac:dyDescent="0.3">
      <c r="A5038" t="s">
        <v>6611</v>
      </c>
      <c r="B5038">
        <v>1</v>
      </c>
      <c r="C5038">
        <v>98</v>
      </c>
      <c r="D5038">
        <v>5</v>
      </c>
      <c r="E5038" t="b">
        <v>0</v>
      </c>
    </row>
    <row r="5039" spans="1:5" x14ac:dyDescent="0.3">
      <c r="A5039" t="s">
        <v>6612</v>
      </c>
      <c r="B5039">
        <v>1</v>
      </c>
      <c r="C5039">
        <v>30</v>
      </c>
      <c r="D5039">
        <v>4</v>
      </c>
      <c r="E5039" t="b">
        <v>0</v>
      </c>
    </row>
    <row r="5040" spans="1:5" x14ac:dyDescent="0.3">
      <c r="A5040" t="s">
        <v>6613</v>
      </c>
      <c r="B5040">
        <v>1</v>
      </c>
      <c r="C5040">
        <v>31</v>
      </c>
      <c r="D5040">
        <v>4</v>
      </c>
      <c r="E5040" t="b">
        <v>0</v>
      </c>
    </row>
    <row r="5041" spans="1:5" x14ac:dyDescent="0.3">
      <c r="A5041" t="s">
        <v>6614</v>
      </c>
      <c r="B5041">
        <v>1</v>
      </c>
      <c r="C5041">
        <v>62</v>
      </c>
      <c r="D5041">
        <v>1</v>
      </c>
      <c r="E5041" t="b">
        <v>0</v>
      </c>
    </row>
    <row r="5042" spans="1:5" x14ac:dyDescent="0.3">
      <c r="A5042" t="s">
        <v>507</v>
      </c>
      <c r="B5042">
        <v>1</v>
      </c>
      <c r="C5042">
        <v>37</v>
      </c>
      <c r="D5042">
        <v>5</v>
      </c>
      <c r="E5042" t="b">
        <v>0</v>
      </c>
    </row>
    <row r="5043" spans="1:5" x14ac:dyDescent="0.3">
      <c r="A5043" t="s">
        <v>6615</v>
      </c>
      <c r="B5043">
        <v>3</v>
      </c>
      <c r="C5043">
        <v>188</v>
      </c>
      <c r="D5043">
        <v>2</v>
      </c>
      <c r="E5043" t="b">
        <v>0</v>
      </c>
    </row>
    <row r="5044" spans="1:5" x14ac:dyDescent="0.3">
      <c r="A5044" t="s">
        <v>6616</v>
      </c>
      <c r="B5044">
        <v>1</v>
      </c>
      <c r="C5044">
        <v>100</v>
      </c>
      <c r="D5044">
        <v>0</v>
      </c>
      <c r="E5044" t="b">
        <v>0</v>
      </c>
    </row>
    <row r="5045" spans="1:5" x14ac:dyDescent="0.3">
      <c r="A5045" t="s">
        <v>6617</v>
      </c>
      <c r="B5045">
        <v>3</v>
      </c>
      <c r="C5045">
        <v>158.66666666666666</v>
      </c>
      <c r="D5045">
        <v>1.3333333333333333</v>
      </c>
      <c r="E5045" t="b">
        <v>0</v>
      </c>
    </row>
    <row r="5046" spans="1:5" x14ac:dyDescent="0.3">
      <c r="A5046" t="s">
        <v>6618</v>
      </c>
      <c r="B5046">
        <v>1</v>
      </c>
      <c r="C5046">
        <v>34</v>
      </c>
      <c r="D5046">
        <v>2</v>
      </c>
      <c r="E5046" t="b">
        <v>0</v>
      </c>
    </row>
    <row r="5047" spans="1:5" x14ac:dyDescent="0.3">
      <c r="A5047" t="s">
        <v>6619</v>
      </c>
      <c r="B5047">
        <v>3</v>
      </c>
      <c r="C5047">
        <v>149.33333333333334</v>
      </c>
      <c r="D5047">
        <v>1</v>
      </c>
      <c r="E5047" t="b">
        <v>0</v>
      </c>
    </row>
    <row r="5048" spans="1:5" x14ac:dyDescent="0.3">
      <c r="A5048" t="s">
        <v>6620</v>
      </c>
      <c r="B5048">
        <v>1</v>
      </c>
      <c r="C5048">
        <v>414</v>
      </c>
      <c r="D5048">
        <v>3</v>
      </c>
      <c r="E5048" t="b">
        <v>0</v>
      </c>
    </row>
    <row r="5049" spans="1:5" x14ac:dyDescent="0.3">
      <c r="A5049" t="s">
        <v>6621</v>
      </c>
      <c r="B5049">
        <v>1</v>
      </c>
      <c r="C5049">
        <v>20</v>
      </c>
      <c r="D5049">
        <v>5</v>
      </c>
      <c r="E5049" t="b">
        <v>0</v>
      </c>
    </row>
    <row r="5050" spans="1:5" x14ac:dyDescent="0.3">
      <c r="A5050" t="s">
        <v>6622</v>
      </c>
      <c r="B5050">
        <v>1</v>
      </c>
      <c r="C5050">
        <v>72</v>
      </c>
      <c r="D5050">
        <v>1</v>
      </c>
      <c r="E5050" t="b">
        <v>0</v>
      </c>
    </row>
    <row r="5051" spans="1:5" x14ac:dyDescent="0.3">
      <c r="A5051" t="s">
        <v>6623</v>
      </c>
      <c r="B5051">
        <v>1</v>
      </c>
      <c r="C5051">
        <v>94</v>
      </c>
      <c r="D5051">
        <v>0</v>
      </c>
      <c r="E5051" t="b">
        <v>0</v>
      </c>
    </row>
    <row r="5052" spans="1:5" x14ac:dyDescent="0.3">
      <c r="A5052" t="s">
        <v>6624</v>
      </c>
      <c r="B5052">
        <v>1</v>
      </c>
      <c r="C5052">
        <v>30</v>
      </c>
      <c r="D5052">
        <v>0</v>
      </c>
      <c r="E5052" t="b">
        <v>0</v>
      </c>
    </row>
    <row r="5053" spans="1:5" x14ac:dyDescent="0.3">
      <c r="A5053" t="s">
        <v>6625</v>
      </c>
      <c r="B5053">
        <v>1</v>
      </c>
      <c r="C5053">
        <v>1086</v>
      </c>
      <c r="D5053">
        <v>0</v>
      </c>
      <c r="E5053" t="b">
        <v>0</v>
      </c>
    </row>
    <row r="5054" spans="1:5" x14ac:dyDescent="0.3">
      <c r="A5054" t="s">
        <v>6626</v>
      </c>
      <c r="B5054">
        <v>1</v>
      </c>
      <c r="C5054">
        <v>298</v>
      </c>
      <c r="D5054">
        <v>0</v>
      </c>
      <c r="E5054" t="b">
        <v>0</v>
      </c>
    </row>
    <row r="5055" spans="1:5" x14ac:dyDescent="0.3">
      <c r="A5055" t="s">
        <v>508</v>
      </c>
      <c r="B5055">
        <v>1</v>
      </c>
      <c r="C5055">
        <v>96</v>
      </c>
      <c r="D5055">
        <v>0</v>
      </c>
      <c r="E5055" t="b">
        <v>0</v>
      </c>
    </row>
    <row r="5056" spans="1:5" x14ac:dyDescent="0.3">
      <c r="A5056" t="s">
        <v>6627</v>
      </c>
      <c r="B5056">
        <v>2</v>
      </c>
      <c r="C5056">
        <v>578.5</v>
      </c>
      <c r="D5056">
        <v>0.5</v>
      </c>
      <c r="E5056" t="b">
        <v>0</v>
      </c>
    </row>
    <row r="5057" spans="1:5" x14ac:dyDescent="0.3">
      <c r="A5057" t="s">
        <v>6628</v>
      </c>
      <c r="B5057">
        <v>1</v>
      </c>
      <c r="C5057">
        <v>25</v>
      </c>
      <c r="D5057">
        <v>0</v>
      </c>
      <c r="E5057" t="b">
        <v>0</v>
      </c>
    </row>
    <row r="5058" spans="1:5" x14ac:dyDescent="0.3">
      <c r="A5058" t="s">
        <v>6629</v>
      </c>
      <c r="B5058">
        <v>1</v>
      </c>
      <c r="C5058">
        <v>208</v>
      </c>
      <c r="D5058">
        <v>3</v>
      </c>
      <c r="E5058" t="b">
        <v>0</v>
      </c>
    </row>
    <row r="5059" spans="1:5" x14ac:dyDescent="0.3">
      <c r="A5059" t="s">
        <v>6630</v>
      </c>
      <c r="B5059">
        <v>1</v>
      </c>
      <c r="C5059">
        <v>34</v>
      </c>
      <c r="D5059">
        <v>5</v>
      </c>
      <c r="E5059" t="b">
        <v>0</v>
      </c>
    </row>
    <row r="5060" spans="1:5" x14ac:dyDescent="0.3">
      <c r="A5060" t="s">
        <v>6631</v>
      </c>
      <c r="B5060">
        <v>1</v>
      </c>
      <c r="C5060">
        <v>28</v>
      </c>
      <c r="D5060">
        <v>0</v>
      </c>
      <c r="E5060" t="b">
        <v>0</v>
      </c>
    </row>
    <row r="5061" spans="1:5" x14ac:dyDescent="0.3">
      <c r="A5061" t="s">
        <v>6632</v>
      </c>
      <c r="B5061">
        <v>1</v>
      </c>
      <c r="C5061">
        <v>57</v>
      </c>
      <c r="D5061">
        <v>0</v>
      </c>
      <c r="E5061" t="b">
        <v>0</v>
      </c>
    </row>
    <row r="5062" spans="1:5" x14ac:dyDescent="0.3">
      <c r="A5062" t="s">
        <v>1583</v>
      </c>
      <c r="B5062">
        <v>1</v>
      </c>
      <c r="C5062">
        <v>145</v>
      </c>
      <c r="D5062">
        <v>3</v>
      </c>
      <c r="E5062" t="b">
        <v>0</v>
      </c>
    </row>
    <row r="5063" spans="1:5" x14ac:dyDescent="0.3">
      <c r="A5063" t="s">
        <v>6633</v>
      </c>
      <c r="B5063">
        <v>1</v>
      </c>
      <c r="C5063">
        <v>168</v>
      </c>
      <c r="D5063">
        <v>3</v>
      </c>
      <c r="E5063" t="b">
        <v>0</v>
      </c>
    </row>
    <row r="5064" spans="1:5" x14ac:dyDescent="0.3">
      <c r="A5064" t="s">
        <v>6634</v>
      </c>
      <c r="B5064">
        <v>1</v>
      </c>
      <c r="C5064">
        <v>89</v>
      </c>
      <c r="D5064">
        <v>5</v>
      </c>
      <c r="E5064" t="b">
        <v>0</v>
      </c>
    </row>
    <row r="5065" spans="1:5" x14ac:dyDescent="0.3">
      <c r="A5065" t="s">
        <v>6635</v>
      </c>
      <c r="B5065">
        <v>1</v>
      </c>
      <c r="C5065">
        <v>245</v>
      </c>
      <c r="D5065">
        <v>5</v>
      </c>
      <c r="E5065" t="b">
        <v>0</v>
      </c>
    </row>
    <row r="5066" spans="1:5" x14ac:dyDescent="0.3">
      <c r="A5066" t="s">
        <v>509</v>
      </c>
      <c r="B5066">
        <v>1</v>
      </c>
      <c r="C5066">
        <v>19</v>
      </c>
      <c r="D5066">
        <v>0</v>
      </c>
      <c r="E5066" t="b">
        <v>0</v>
      </c>
    </row>
    <row r="5067" spans="1:5" x14ac:dyDescent="0.3">
      <c r="A5067" t="s">
        <v>6636</v>
      </c>
      <c r="B5067">
        <v>1</v>
      </c>
      <c r="C5067">
        <v>28</v>
      </c>
      <c r="D5067">
        <v>0</v>
      </c>
      <c r="E5067" t="b">
        <v>0</v>
      </c>
    </row>
    <row r="5068" spans="1:5" x14ac:dyDescent="0.3">
      <c r="A5068" t="s">
        <v>6637</v>
      </c>
      <c r="B5068">
        <v>1</v>
      </c>
      <c r="C5068">
        <v>29</v>
      </c>
      <c r="D5068">
        <v>0</v>
      </c>
      <c r="E5068" t="b">
        <v>0</v>
      </c>
    </row>
    <row r="5069" spans="1:5" x14ac:dyDescent="0.3">
      <c r="A5069" t="s">
        <v>6638</v>
      </c>
      <c r="B5069">
        <v>1</v>
      </c>
      <c r="C5069">
        <v>25</v>
      </c>
      <c r="D5069">
        <v>3</v>
      </c>
      <c r="E5069" t="b">
        <v>0</v>
      </c>
    </row>
    <row r="5070" spans="1:5" x14ac:dyDescent="0.3">
      <c r="A5070" t="s">
        <v>6639</v>
      </c>
      <c r="B5070">
        <v>1</v>
      </c>
      <c r="C5070">
        <v>127</v>
      </c>
      <c r="D5070">
        <v>3</v>
      </c>
      <c r="E5070" t="b">
        <v>0</v>
      </c>
    </row>
    <row r="5071" spans="1:5" x14ac:dyDescent="0.3">
      <c r="A5071" t="s">
        <v>6640</v>
      </c>
      <c r="B5071">
        <v>2</v>
      </c>
      <c r="C5071">
        <v>59</v>
      </c>
      <c r="D5071">
        <v>5</v>
      </c>
      <c r="E5071" t="b">
        <v>0</v>
      </c>
    </row>
    <row r="5072" spans="1:5" x14ac:dyDescent="0.3">
      <c r="A5072" t="s">
        <v>1402</v>
      </c>
      <c r="B5072">
        <v>2</v>
      </c>
      <c r="C5072">
        <v>67.5</v>
      </c>
      <c r="D5072">
        <v>3.5</v>
      </c>
      <c r="E5072" t="b">
        <v>0</v>
      </c>
    </row>
    <row r="5073" spans="1:5" x14ac:dyDescent="0.3">
      <c r="A5073" t="s">
        <v>6641</v>
      </c>
      <c r="B5073">
        <v>1</v>
      </c>
      <c r="C5073">
        <v>21</v>
      </c>
      <c r="D5073">
        <v>0</v>
      </c>
      <c r="E5073" t="b">
        <v>0</v>
      </c>
    </row>
    <row r="5074" spans="1:5" x14ac:dyDescent="0.3">
      <c r="A5074" t="s">
        <v>6642</v>
      </c>
      <c r="B5074">
        <v>1</v>
      </c>
      <c r="C5074">
        <v>50</v>
      </c>
      <c r="D5074">
        <v>3</v>
      </c>
      <c r="E5074" t="b">
        <v>0</v>
      </c>
    </row>
    <row r="5075" spans="1:5" x14ac:dyDescent="0.3">
      <c r="A5075" t="s">
        <v>6643</v>
      </c>
      <c r="B5075">
        <v>1</v>
      </c>
      <c r="C5075">
        <v>81</v>
      </c>
      <c r="D5075">
        <v>0</v>
      </c>
      <c r="E5075" t="b">
        <v>0</v>
      </c>
    </row>
    <row r="5076" spans="1:5" x14ac:dyDescent="0.3">
      <c r="A5076" t="s">
        <v>6644</v>
      </c>
      <c r="B5076">
        <v>1</v>
      </c>
      <c r="C5076">
        <v>18</v>
      </c>
      <c r="D5076">
        <v>0</v>
      </c>
      <c r="E5076" t="b">
        <v>0</v>
      </c>
    </row>
    <row r="5077" spans="1:5" x14ac:dyDescent="0.3">
      <c r="A5077" t="s">
        <v>6645</v>
      </c>
      <c r="B5077">
        <v>2</v>
      </c>
      <c r="C5077">
        <v>342.5</v>
      </c>
      <c r="D5077">
        <v>1</v>
      </c>
      <c r="E5077" t="b">
        <v>0</v>
      </c>
    </row>
    <row r="5078" spans="1:5" x14ac:dyDescent="0.3">
      <c r="A5078" t="s">
        <v>6646</v>
      </c>
      <c r="B5078">
        <v>1</v>
      </c>
      <c r="C5078">
        <v>88</v>
      </c>
      <c r="D5078">
        <v>0</v>
      </c>
      <c r="E5078" t="b">
        <v>0</v>
      </c>
    </row>
    <row r="5079" spans="1:5" x14ac:dyDescent="0.3">
      <c r="A5079" t="s">
        <v>6647</v>
      </c>
      <c r="B5079">
        <v>1</v>
      </c>
      <c r="C5079">
        <v>33</v>
      </c>
      <c r="D5079">
        <v>1</v>
      </c>
      <c r="E5079" t="b">
        <v>0</v>
      </c>
    </row>
    <row r="5080" spans="1:5" x14ac:dyDescent="0.3">
      <c r="A5080" t="s">
        <v>6648</v>
      </c>
      <c r="B5080">
        <v>1</v>
      </c>
      <c r="C5080">
        <v>27</v>
      </c>
      <c r="D5080">
        <v>0</v>
      </c>
      <c r="E5080" t="b">
        <v>0</v>
      </c>
    </row>
    <row r="5081" spans="1:5" x14ac:dyDescent="0.3">
      <c r="A5081" t="s">
        <v>6649</v>
      </c>
      <c r="B5081">
        <v>1</v>
      </c>
      <c r="C5081">
        <v>47</v>
      </c>
      <c r="D5081">
        <v>0</v>
      </c>
      <c r="E5081" t="b">
        <v>0</v>
      </c>
    </row>
    <row r="5082" spans="1:5" x14ac:dyDescent="0.3">
      <c r="A5082" t="s">
        <v>6650</v>
      </c>
      <c r="B5082">
        <v>2</v>
      </c>
      <c r="C5082">
        <v>768.5</v>
      </c>
      <c r="D5082">
        <v>0</v>
      </c>
      <c r="E5082" t="b">
        <v>0</v>
      </c>
    </row>
    <row r="5083" spans="1:5" x14ac:dyDescent="0.3">
      <c r="A5083" t="s">
        <v>6651</v>
      </c>
      <c r="B5083">
        <v>1</v>
      </c>
      <c r="C5083">
        <v>127</v>
      </c>
      <c r="D5083">
        <v>0</v>
      </c>
      <c r="E5083" t="b">
        <v>0</v>
      </c>
    </row>
    <row r="5084" spans="1:5" x14ac:dyDescent="0.3">
      <c r="A5084" t="s">
        <v>6652</v>
      </c>
      <c r="B5084">
        <v>1</v>
      </c>
      <c r="C5084">
        <v>37</v>
      </c>
      <c r="D5084">
        <v>0</v>
      </c>
      <c r="E5084" t="b">
        <v>0</v>
      </c>
    </row>
    <row r="5085" spans="1:5" x14ac:dyDescent="0.3">
      <c r="A5085" t="s">
        <v>6653</v>
      </c>
      <c r="B5085">
        <v>1</v>
      </c>
      <c r="C5085">
        <v>214</v>
      </c>
      <c r="D5085">
        <v>5</v>
      </c>
      <c r="E5085" t="b">
        <v>0</v>
      </c>
    </row>
    <row r="5086" spans="1:5" x14ac:dyDescent="0.3">
      <c r="A5086" t="s">
        <v>6654</v>
      </c>
      <c r="B5086">
        <v>1</v>
      </c>
      <c r="C5086">
        <v>23</v>
      </c>
      <c r="D5086">
        <v>0</v>
      </c>
      <c r="E5086" t="b">
        <v>0</v>
      </c>
    </row>
    <row r="5087" spans="1:5" x14ac:dyDescent="0.3">
      <c r="A5087" t="s">
        <v>6655</v>
      </c>
      <c r="B5087">
        <v>1</v>
      </c>
      <c r="C5087">
        <v>60</v>
      </c>
      <c r="D5087">
        <v>0</v>
      </c>
      <c r="E5087" t="b">
        <v>0</v>
      </c>
    </row>
    <row r="5088" spans="1:5" x14ac:dyDescent="0.3">
      <c r="A5088" t="s">
        <v>6656</v>
      </c>
      <c r="B5088">
        <v>1</v>
      </c>
      <c r="C5088">
        <v>17</v>
      </c>
      <c r="D5088">
        <v>0</v>
      </c>
      <c r="E5088" t="b">
        <v>0</v>
      </c>
    </row>
    <row r="5089" spans="1:5" x14ac:dyDescent="0.3">
      <c r="A5089" t="s">
        <v>1992</v>
      </c>
      <c r="B5089">
        <v>1</v>
      </c>
      <c r="C5089">
        <v>235</v>
      </c>
      <c r="D5089">
        <v>4</v>
      </c>
      <c r="E5089" t="b">
        <v>0</v>
      </c>
    </row>
    <row r="5090" spans="1:5" x14ac:dyDescent="0.3">
      <c r="A5090" t="s">
        <v>6657</v>
      </c>
      <c r="B5090">
        <v>1</v>
      </c>
      <c r="C5090">
        <v>220</v>
      </c>
      <c r="D5090">
        <v>4</v>
      </c>
      <c r="E5090" t="b">
        <v>0</v>
      </c>
    </row>
    <row r="5091" spans="1:5" x14ac:dyDescent="0.3">
      <c r="A5091" t="s">
        <v>6658</v>
      </c>
      <c r="B5091">
        <v>1</v>
      </c>
      <c r="C5091">
        <v>17</v>
      </c>
      <c r="D5091">
        <v>5</v>
      </c>
      <c r="E5091" t="b">
        <v>0</v>
      </c>
    </row>
    <row r="5092" spans="1:5" x14ac:dyDescent="0.3">
      <c r="A5092" t="s">
        <v>6659</v>
      </c>
      <c r="B5092">
        <v>1</v>
      </c>
      <c r="C5092">
        <v>60</v>
      </c>
      <c r="D5092">
        <v>0</v>
      </c>
      <c r="E5092" t="b">
        <v>0</v>
      </c>
    </row>
    <row r="5093" spans="1:5" x14ac:dyDescent="0.3">
      <c r="A5093" t="s">
        <v>6660</v>
      </c>
      <c r="B5093">
        <v>1</v>
      </c>
      <c r="C5093">
        <v>293</v>
      </c>
      <c r="D5093">
        <v>0</v>
      </c>
      <c r="E5093" t="b">
        <v>0</v>
      </c>
    </row>
    <row r="5094" spans="1:5" x14ac:dyDescent="0.3">
      <c r="A5094" t="s">
        <v>6661</v>
      </c>
      <c r="B5094">
        <v>3</v>
      </c>
      <c r="C5094">
        <v>138.66666666666666</v>
      </c>
      <c r="D5094">
        <v>1</v>
      </c>
      <c r="E5094" t="b">
        <v>0</v>
      </c>
    </row>
    <row r="5095" spans="1:5" x14ac:dyDescent="0.3">
      <c r="A5095" t="s">
        <v>6662</v>
      </c>
      <c r="B5095">
        <v>1</v>
      </c>
      <c r="C5095">
        <v>185</v>
      </c>
      <c r="D5095">
        <v>5</v>
      </c>
      <c r="E5095" t="b">
        <v>0</v>
      </c>
    </row>
    <row r="5096" spans="1:5" x14ac:dyDescent="0.3">
      <c r="A5096" t="s">
        <v>6663</v>
      </c>
      <c r="B5096">
        <v>1</v>
      </c>
      <c r="C5096">
        <v>79</v>
      </c>
      <c r="D5096">
        <v>1</v>
      </c>
      <c r="E5096" t="b">
        <v>0</v>
      </c>
    </row>
    <row r="5097" spans="1:5" x14ac:dyDescent="0.3">
      <c r="A5097" t="s">
        <v>510</v>
      </c>
      <c r="B5097">
        <v>1</v>
      </c>
      <c r="C5097">
        <v>213</v>
      </c>
      <c r="D5097">
        <v>3</v>
      </c>
      <c r="E5097" t="b">
        <v>0</v>
      </c>
    </row>
    <row r="5098" spans="1:5" x14ac:dyDescent="0.3">
      <c r="A5098" t="s">
        <v>6664</v>
      </c>
      <c r="B5098">
        <v>1</v>
      </c>
      <c r="C5098">
        <v>96</v>
      </c>
      <c r="D5098">
        <v>2</v>
      </c>
      <c r="E5098" t="b">
        <v>0</v>
      </c>
    </row>
    <row r="5099" spans="1:5" x14ac:dyDescent="0.3">
      <c r="A5099" t="s">
        <v>6665</v>
      </c>
      <c r="B5099">
        <v>1</v>
      </c>
      <c r="C5099">
        <v>108</v>
      </c>
      <c r="D5099">
        <v>1</v>
      </c>
      <c r="E5099" t="b">
        <v>0</v>
      </c>
    </row>
    <row r="5100" spans="1:5" x14ac:dyDescent="0.3">
      <c r="A5100" s="1" t="s">
        <v>6666</v>
      </c>
      <c r="B5100">
        <v>1</v>
      </c>
      <c r="C5100">
        <v>331</v>
      </c>
      <c r="D5100">
        <v>0</v>
      </c>
      <c r="E5100" t="b">
        <v>0</v>
      </c>
    </row>
    <row r="5101" spans="1:5" x14ac:dyDescent="0.3">
      <c r="A5101" t="s">
        <v>6667</v>
      </c>
      <c r="B5101">
        <v>1</v>
      </c>
      <c r="C5101">
        <v>115</v>
      </c>
      <c r="D5101">
        <v>0</v>
      </c>
      <c r="E5101" t="b">
        <v>0</v>
      </c>
    </row>
    <row r="5102" spans="1:5" x14ac:dyDescent="0.3">
      <c r="A5102" t="s">
        <v>6668</v>
      </c>
      <c r="B5102">
        <v>1</v>
      </c>
      <c r="C5102">
        <v>101</v>
      </c>
      <c r="D5102">
        <v>4</v>
      </c>
      <c r="E5102" t="b">
        <v>0</v>
      </c>
    </row>
    <row r="5103" spans="1:5" x14ac:dyDescent="0.3">
      <c r="A5103" t="s">
        <v>6669</v>
      </c>
      <c r="B5103">
        <v>1</v>
      </c>
      <c r="C5103">
        <v>478</v>
      </c>
      <c r="D5103">
        <v>0</v>
      </c>
      <c r="E5103" t="b">
        <v>0</v>
      </c>
    </row>
    <row r="5104" spans="1:5" x14ac:dyDescent="0.3">
      <c r="A5104" t="s">
        <v>6670</v>
      </c>
      <c r="B5104">
        <v>1</v>
      </c>
      <c r="C5104">
        <v>25</v>
      </c>
      <c r="D5104">
        <v>0</v>
      </c>
      <c r="E5104" t="b">
        <v>0</v>
      </c>
    </row>
    <row r="5105" spans="1:5" x14ac:dyDescent="0.3">
      <c r="A5105" t="s">
        <v>6671</v>
      </c>
      <c r="B5105">
        <v>1</v>
      </c>
      <c r="C5105">
        <v>109</v>
      </c>
      <c r="D5105">
        <v>3</v>
      </c>
      <c r="E5105" t="b">
        <v>0</v>
      </c>
    </row>
    <row r="5106" spans="1:5" x14ac:dyDescent="0.3">
      <c r="A5106" s="1" t="s">
        <v>6672</v>
      </c>
      <c r="B5106">
        <v>1</v>
      </c>
      <c r="C5106">
        <v>60</v>
      </c>
      <c r="D5106">
        <v>1</v>
      </c>
      <c r="E5106" t="b">
        <v>0</v>
      </c>
    </row>
    <row r="5107" spans="1:5" x14ac:dyDescent="0.3">
      <c r="A5107" t="s">
        <v>6673</v>
      </c>
      <c r="B5107">
        <v>2</v>
      </c>
      <c r="C5107">
        <v>111</v>
      </c>
      <c r="D5107">
        <v>1</v>
      </c>
      <c r="E5107" t="b">
        <v>0</v>
      </c>
    </row>
    <row r="5108" spans="1:5" x14ac:dyDescent="0.3">
      <c r="A5108" t="s">
        <v>1993</v>
      </c>
      <c r="B5108">
        <v>1</v>
      </c>
      <c r="C5108">
        <v>58</v>
      </c>
      <c r="D5108">
        <v>0</v>
      </c>
      <c r="E5108" t="b">
        <v>0</v>
      </c>
    </row>
    <row r="5109" spans="1:5" x14ac:dyDescent="0.3">
      <c r="A5109" t="s">
        <v>6674</v>
      </c>
      <c r="B5109">
        <v>1</v>
      </c>
      <c r="C5109">
        <v>92</v>
      </c>
      <c r="D5109">
        <v>0</v>
      </c>
      <c r="E5109" t="b">
        <v>0</v>
      </c>
    </row>
    <row r="5110" spans="1:5" x14ac:dyDescent="0.3">
      <c r="A5110" t="s">
        <v>6675</v>
      </c>
      <c r="B5110">
        <v>2</v>
      </c>
      <c r="C5110">
        <v>123</v>
      </c>
      <c r="D5110">
        <v>1.5</v>
      </c>
      <c r="E5110" t="b">
        <v>0</v>
      </c>
    </row>
    <row r="5111" spans="1:5" x14ac:dyDescent="0.3">
      <c r="A5111" t="s">
        <v>6676</v>
      </c>
      <c r="B5111">
        <v>1</v>
      </c>
      <c r="C5111">
        <v>24</v>
      </c>
      <c r="D5111">
        <v>0</v>
      </c>
      <c r="E5111" t="b">
        <v>0</v>
      </c>
    </row>
    <row r="5112" spans="1:5" x14ac:dyDescent="0.3">
      <c r="A5112" t="s">
        <v>6677</v>
      </c>
      <c r="B5112">
        <v>1</v>
      </c>
      <c r="C5112">
        <v>52</v>
      </c>
      <c r="D5112">
        <v>0</v>
      </c>
      <c r="E5112" t="b">
        <v>0</v>
      </c>
    </row>
    <row r="5113" spans="1:5" x14ac:dyDescent="0.3">
      <c r="A5113" t="s">
        <v>6678</v>
      </c>
      <c r="B5113">
        <v>1</v>
      </c>
      <c r="C5113">
        <v>171</v>
      </c>
      <c r="D5113">
        <v>4</v>
      </c>
      <c r="E5113" t="b">
        <v>0</v>
      </c>
    </row>
    <row r="5114" spans="1:5" x14ac:dyDescent="0.3">
      <c r="A5114" t="s">
        <v>6679</v>
      </c>
      <c r="B5114">
        <v>1</v>
      </c>
      <c r="C5114">
        <v>246</v>
      </c>
      <c r="D5114">
        <v>0</v>
      </c>
      <c r="E5114" t="b">
        <v>0</v>
      </c>
    </row>
    <row r="5115" spans="1:5" x14ac:dyDescent="0.3">
      <c r="A5115" t="s">
        <v>6680</v>
      </c>
      <c r="B5115">
        <v>1</v>
      </c>
      <c r="C5115">
        <v>114</v>
      </c>
      <c r="D5115">
        <v>3</v>
      </c>
      <c r="E5115" t="b">
        <v>0</v>
      </c>
    </row>
    <row r="5116" spans="1:5" x14ac:dyDescent="0.3">
      <c r="A5116" t="s">
        <v>6681</v>
      </c>
      <c r="B5116">
        <v>1</v>
      </c>
      <c r="C5116">
        <v>24</v>
      </c>
      <c r="D5116">
        <v>0</v>
      </c>
      <c r="E5116" t="b">
        <v>0</v>
      </c>
    </row>
    <row r="5117" spans="1:5" x14ac:dyDescent="0.3">
      <c r="A5117" t="s">
        <v>1403</v>
      </c>
      <c r="B5117">
        <v>1</v>
      </c>
      <c r="C5117">
        <v>24</v>
      </c>
      <c r="D5117">
        <v>0</v>
      </c>
      <c r="E5117" t="b">
        <v>0</v>
      </c>
    </row>
    <row r="5118" spans="1:5" x14ac:dyDescent="0.3">
      <c r="A5118" t="s">
        <v>6682</v>
      </c>
      <c r="B5118">
        <v>1</v>
      </c>
      <c r="C5118">
        <v>79</v>
      </c>
      <c r="D5118">
        <v>2</v>
      </c>
      <c r="E5118" t="b">
        <v>0</v>
      </c>
    </row>
    <row r="5119" spans="1:5" x14ac:dyDescent="0.3">
      <c r="A5119" t="s">
        <v>6683</v>
      </c>
      <c r="B5119">
        <v>1</v>
      </c>
      <c r="C5119">
        <v>20</v>
      </c>
      <c r="D5119">
        <v>3</v>
      </c>
      <c r="E5119" t="b">
        <v>0</v>
      </c>
    </row>
    <row r="5120" spans="1:5" x14ac:dyDescent="0.3">
      <c r="A5120" t="s">
        <v>6684</v>
      </c>
      <c r="B5120">
        <v>1</v>
      </c>
      <c r="C5120">
        <v>52</v>
      </c>
      <c r="D5120">
        <v>0</v>
      </c>
      <c r="E5120" t="b">
        <v>0</v>
      </c>
    </row>
    <row r="5121" spans="1:5" x14ac:dyDescent="0.3">
      <c r="A5121" t="s">
        <v>6685</v>
      </c>
      <c r="B5121">
        <v>1</v>
      </c>
      <c r="C5121">
        <v>28</v>
      </c>
      <c r="D5121">
        <v>0</v>
      </c>
      <c r="E5121" t="b">
        <v>0</v>
      </c>
    </row>
    <row r="5122" spans="1:5" x14ac:dyDescent="0.3">
      <c r="A5122" t="s">
        <v>6686</v>
      </c>
      <c r="B5122">
        <v>1</v>
      </c>
      <c r="C5122">
        <v>43</v>
      </c>
      <c r="D5122">
        <v>2</v>
      </c>
      <c r="E5122" t="b">
        <v>0</v>
      </c>
    </row>
    <row r="5123" spans="1:5" x14ac:dyDescent="0.3">
      <c r="A5123" t="s">
        <v>6687</v>
      </c>
      <c r="B5123">
        <v>1</v>
      </c>
      <c r="C5123">
        <v>91</v>
      </c>
      <c r="D5123">
        <v>4</v>
      </c>
      <c r="E5123" t="b">
        <v>0</v>
      </c>
    </row>
    <row r="5124" spans="1:5" x14ac:dyDescent="0.3">
      <c r="A5124" t="s">
        <v>6688</v>
      </c>
      <c r="B5124">
        <v>1</v>
      </c>
      <c r="C5124">
        <v>22</v>
      </c>
      <c r="D5124">
        <v>0</v>
      </c>
      <c r="E5124" t="b">
        <v>0</v>
      </c>
    </row>
    <row r="5125" spans="1:5" x14ac:dyDescent="0.3">
      <c r="A5125" t="s">
        <v>6689</v>
      </c>
      <c r="B5125">
        <v>1</v>
      </c>
      <c r="C5125">
        <v>52</v>
      </c>
      <c r="D5125">
        <v>0</v>
      </c>
      <c r="E5125" t="b">
        <v>0</v>
      </c>
    </row>
    <row r="5126" spans="1:5" x14ac:dyDescent="0.3">
      <c r="A5126" t="s">
        <v>6690</v>
      </c>
      <c r="B5126">
        <v>1</v>
      </c>
      <c r="C5126">
        <v>266</v>
      </c>
      <c r="D5126">
        <v>0</v>
      </c>
      <c r="E5126" t="b">
        <v>0</v>
      </c>
    </row>
    <row r="5127" spans="1:5" x14ac:dyDescent="0.3">
      <c r="A5127" t="s">
        <v>511</v>
      </c>
      <c r="B5127">
        <v>1</v>
      </c>
      <c r="C5127">
        <v>180</v>
      </c>
      <c r="D5127">
        <v>1</v>
      </c>
      <c r="E5127" t="b">
        <v>0</v>
      </c>
    </row>
    <row r="5128" spans="1:5" x14ac:dyDescent="0.3">
      <c r="A5128" t="s">
        <v>6691</v>
      </c>
      <c r="B5128">
        <v>1</v>
      </c>
      <c r="C5128">
        <v>65</v>
      </c>
      <c r="D5128">
        <v>2</v>
      </c>
      <c r="E5128" t="b">
        <v>1</v>
      </c>
    </row>
    <row r="5129" spans="1:5" x14ac:dyDescent="0.3">
      <c r="A5129" t="s">
        <v>1404</v>
      </c>
      <c r="B5129">
        <v>2</v>
      </c>
      <c r="C5129">
        <v>244.5</v>
      </c>
      <c r="D5129">
        <v>0.5</v>
      </c>
      <c r="E5129" t="b">
        <v>0</v>
      </c>
    </row>
    <row r="5130" spans="1:5" x14ac:dyDescent="0.3">
      <c r="A5130" t="s">
        <v>6692</v>
      </c>
      <c r="B5130">
        <v>1</v>
      </c>
      <c r="C5130">
        <v>94</v>
      </c>
      <c r="D5130">
        <v>2</v>
      </c>
      <c r="E5130" t="b">
        <v>0</v>
      </c>
    </row>
    <row r="5131" spans="1:5" x14ac:dyDescent="0.3">
      <c r="A5131" t="s">
        <v>6693</v>
      </c>
      <c r="B5131">
        <v>1</v>
      </c>
      <c r="C5131">
        <v>85</v>
      </c>
      <c r="D5131">
        <v>5</v>
      </c>
      <c r="E5131" t="b">
        <v>0</v>
      </c>
    </row>
    <row r="5132" spans="1:5" x14ac:dyDescent="0.3">
      <c r="A5132" t="s">
        <v>6694</v>
      </c>
      <c r="B5132">
        <v>1</v>
      </c>
      <c r="C5132">
        <v>33</v>
      </c>
      <c r="D5132">
        <v>0</v>
      </c>
      <c r="E5132" t="b">
        <v>0</v>
      </c>
    </row>
    <row r="5133" spans="1:5" x14ac:dyDescent="0.3">
      <c r="A5133" t="s">
        <v>6695</v>
      </c>
      <c r="B5133">
        <v>1</v>
      </c>
      <c r="C5133">
        <v>61</v>
      </c>
      <c r="D5133">
        <v>0</v>
      </c>
      <c r="E5133" t="b">
        <v>0</v>
      </c>
    </row>
    <row r="5134" spans="1:5" x14ac:dyDescent="0.3">
      <c r="A5134" t="s">
        <v>6696</v>
      </c>
      <c r="B5134">
        <v>1</v>
      </c>
      <c r="C5134">
        <v>132</v>
      </c>
      <c r="D5134">
        <v>1</v>
      </c>
      <c r="E5134" t="b">
        <v>0</v>
      </c>
    </row>
    <row r="5135" spans="1:5" x14ac:dyDescent="0.3">
      <c r="A5135" t="s">
        <v>1584</v>
      </c>
      <c r="B5135">
        <v>1</v>
      </c>
      <c r="C5135">
        <v>140</v>
      </c>
      <c r="D5135">
        <v>5</v>
      </c>
      <c r="E5135" t="b">
        <v>0</v>
      </c>
    </row>
    <row r="5136" spans="1:5" x14ac:dyDescent="0.3">
      <c r="A5136" t="s">
        <v>6697</v>
      </c>
      <c r="B5136">
        <v>2</v>
      </c>
      <c r="C5136">
        <v>137</v>
      </c>
      <c r="D5136">
        <v>0.5</v>
      </c>
      <c r="E5136" t="b">
        <v>0</v>
      </c>
    </row>
    <row r="5137" spans="1:5" x14ac:dyDescent="0.3">
      <c r="A5137" t="s">
        <v>512</v>
      </c>
      <c r="B5137">
        <v>1</v>
      </c>
      <c r="C5137">
        <v>848</v>
      </c>
      <c r="D5137">
        <v>2</v>
      </c>
      <c r="E5137" t="b">
        <v>0</v>
      </c>
    </row>
    <row r="5138" spans="1:5" x14ac:dyDescent="0.3">
      <c r="A5138" t="s">
        <v>6698</v>
      </c>
      <c r="B5138">
        <v>1</v>
      </c>
      <c r="C5138">
        <v>62</v>
      </c>
      <c r="D5138">
        <v>0</v>
      </c>
      <c r="E5138" t="b">
        <v>0</v>
      </c>
    </row>
    <row r="5139" spans="1:5" x14ac:dyDescent="0.3">
      <c r="A5139" t="s">
        <v>6699</v>
      </c>
      <c r="B5139">
        <v>1</v>
      </c>
      <c r="C5139">
        <v>270</v>
      </c>
      <c r="D5139">
        <v>4</v>
      </c>
      <c r="E5139" t="b">
        <v>0</v>
      </c>
    </row>
    <row r="5140" spans="1:5" x14ac:dyDescent="0.3">
      <c r="A5140" t="s">
        <v>6700</v>
      </c>
      <c r="B5140">
        <v>1</v>
      </c>
      <c r="C5140">
        <v>54</v>
      </c>
      <c r="D5140">
        <v>0</v>
      </c>
      <c r="E5140" t="b">
        <v>0</v>
      </c>
    </row>
    <row r="5141" spans="1:5" x14ac:dyDescent="0.3">
      <c r="A5141" t="s">
        <v>1994</v>
      </c>
      <c r="B5141">
        <v>2</v>
      </c>
      <c r="C5141">
        <v>188.5</v>
      </c>
      <c r="D5141">
        <v>0</v>
      </c>
      <c r="E5141" t="b">
        <v>0</v>
      </c>
    </row>
    <row r="5142" spans="1:5" x14ac:dyDescent="0.3">
      <c r="A5142" t="s">
        <v>6701</v>
      </c>
      <c r="B5142">
        <v>1</v>
      </c>
      <c r="C5142">
        <v>54</v>
      </c>
      <c r="D5142">
        <v>0</v>
      </c>
      <c r="E5142" t="b">
        <v>0</v>
      </c>
    </row>
    <row r="5143" spans="1:5" x14ac:dyDescent="0.3">
      <c r="A5143" t="s">
        <v>6702</v>
      </c>
      <c r="B5143">
        <v>4</v>
      </c>
      <c r="C5143">
        <v>210</v>
      </c>
      <c r="D5143">
        <v>2.5</v>
      </c>
      <c r="E5143" t="b">
        <v>0</v>
      </c>
    </row>
    <row r="5144" spans="1:5" x14ac:dyDescent="0.3">
      <c r="A5144" t="s">
        <v>6703</v>
      </c>
      <c r="B5144">
        <v>2</v>
      </c>
      <c r="C5144">
        <v>111.5</v>
      </c>
      <c r="D5144">
        <v>4</v>
      </c>
      <c r="E5144" t="b">
        <v>0</v>
      </c>
    </row>
    <row r="5145" spans="1:5" x14ac:dyDescent="0.3">
      <c r="A5145" t="s">
        <v>6704</v>
      </c>
      <c r="B5145">
        <v>2</v>
      </c>
      <c r="C5145">
        <v>143.5</v>
      </c>
      <c r="D5145">
        <v>2</v>
      </c>
      <c r="E5145" t="b">
        <v>0</v>
      </c>
    </row>
    <row r="5146" spans="1:5" x14ac:dyDescent="0.3">
      <c r="A5146" t="s">
        <v>6705</v>
      </c>
      <c r="B5146">
        <v>1</v>
      </c>
      <c r="C5146">
        <v>17</v>
      </c>
      <c r="D5146">
        <v>0</v>
      </c>
      <c r="E5146" t="b">
        <v>0</v>
      </c>
    </row>
    <row r="5147" spans="1:5" x14ac:dyDescent="0.3">
      <c r="A5147" t="s">
        <v>6706</v>
      </c>
      <c r="B5147">
        <v>2</v>
      </c>
      <c r="C5147">
        <v>514.5</v>
      </c>
      <c r="D5147">
        <v>0.5</v>
      </c>
      <c r="E5147" t="b">
        <v>0</v>
      </c>
    </row>
    <row r="5148" spans="1:5" x14ac:dyDescent="0.3">
      <c r="A5148" t="s">
        <v>6707</v>
      </c>
      <c r="B5148">
        <v>6</v>
      </c>
      <c r="C5148">
        <v>156.83333333333334</v>
      </c>
      <c r="D5148">
        <v>2.6666666666666665</v>
      </c>
      <c r="E5148" t="b">
        <v>0</v>
      </c>
    </row>
    <row r="5149" spans="1:5" x14ac:dyDescent="0.3">
      <c r="A5149" t="s">
        <v>6708</v>
      </c>
      <c r="B5149">
        <v>1</v>
      </c>
      <c r="C5149">
        <v>42</v>
      </c>
      <c r="D5149">
        <v>4</v>
      </c>
      <c r="E5149" t="b">
        <v>0</v>
      </c>
    </row>
    <row r="5150" spans="1:5" x14ac:dyDescent="0.3">
      <c r="A5150" t="s">
        <v>6709</v>
      </c>
      <c r="B5150">
        <v>1</v>
      </c>
      <c r="C5150">
        <v>49</v>
      </c>
      <c r="D5150">
        <v>0</v>
      </c>
      <c r="E5150" t="b">
        <v>0</v>
      </c>
    </row>
    <row r="5151" spans="1:5" x14ac:dyDescent="0.3">
      <c r="A5151" t="s">
        <v>513</v>
      </c>
      <c r="B5151">
        <v>1</v>
      </c>
      <c r="C5151">
        <v>65</v>
      </c>
      <c r="D5151">
        <v>2</v>
      </c>
      <c r="E5151" t="b">
        <v>0</v>
      </c>
    </row>
    <row r="5152" spans="1:5" x14ac:dyDescent="0.3">
      <c r="A5152" t="s">
        <v>6710</v>
      </c>
      <c r="B5152">
        <v>1</v>
      </c>
      <c r="C5152">
        <v>62</v>
      </c>
      <c r="D5152">
        <v>0</v>
      </c>
      <c r="E5152" t="b">
        <v>0</v>
      </c>
    </row>
    <row r="5153" spans="1:5" x14ac:dyDescent="0.3">
      <c r="A5153" t="s">
        <v>1405</v>
      </c>
      <c r="B5153">
        <v>2</v>
      </c>
      <c r="C5153">
        <v>289.5</v>
      </c>
      <c r="D5153">
        <v>0</v>
      </c>
      <c r="E5153" t="b">
        <v>0</v>
      </c>
    </row>
    <row r="5154" spans="1:5" x14ac:dyDescent="0.3">
      <c r="A5154" t="s">
        <v>6711</v>
      </c>
      <c r="B5154">
        <v>1</v>
      </c>
      <c r="C5154">
        <v>1106</v>
      </c>
      <c r="D5154">
        <v>0</v>
      </c>
      <c r="E5154" t="b">
        <v>0</v>
      </c>
    </row>
    <row r="5155" spans="1:5" x14ac:dyDescent="0.3">
      <c r="A5155" t="s">
        <v>6712</v>
      </c>
      <c r="B5155">
        <v>1</v>
      </c>
      <c r="C5155">
        <v>19</v>
      </c>
      <c r="D5155">
        <v>0</v>
      </c>
      <c r="E5155" t="b">
        <v>0</v>
      </c>
    </row>
    <row r="5156" spans="1:5" x14ac:dyDescent="0.3">
      <c r="A5156" t="s">
        <v>6713</v>
      </c>
      <c r="B5156">
        <v>1</v>
      </c>
      <c r="C5156">
        <v>49</v>
      </c>
      <c r="D5156">
        <v>0</v>
      </c>
      <c r="E5156" t="b">
        <v>0</v>
      </c>
    </row>
    <row r="5157" spans="1:5" x14ac:dyDescent="0.3">
      <c r="A5157" t="s">
        <v>6714</v>
      </c>
      <c r="B5157">
        <v>14</v>
      </c>
      <c r="C5157">
        <v>214.07142857142858</v>
      </c>
      <c r="D5157">
        <v>0.5714285714285714</v>
      </c>
      <c r="E5157" t="b">
        <v>0</v>
      </c>
    </row>
    <row r="5158" spans="1:5" x14ac:dyDescent="0.3">
      <c r="A5158" t="s">
        <v>6715</v>
      </c>
      <c r="B5158">
        <v>1</v>
      </c>
      <c r="C5158">
        <v>227</v>
      </c>
      <c r="D5158">
        <v>3</v>
      </c>
      <c r="E5158" t="b">
        <v>0</v>
      </c>
    </row>
    <row r="5159" spans="1:5" x14ac:dyDescent="0.3">
      <c r="A5159" t="s">
        <v>6716</v>
      </c>
      <c r="B5159">
        <v>1</v>
      </c>
      <c r="C5159">
        <v>98</v>
      </c>
      <c r="D5159">
        <v>4</v>
      </c>
      <c r="E5159" t="b">
        <v>0</v>
      </c>
    </row>
    <row r="5160" spans="1:5" x14ac:dyDescent="0.3">
      <c r="A5160" t="s">
        <v>6717</v>
      </c>
      <c r="B5160">
        <v>1</v>
      </c>
      <c r="C5160">
        <v>116</v>
      </c>
      <c r="D5160">
        <v>1</v>
      </c>
      <c r="E5160" t="b">
        <v>0</v>
      </c>
    </row>
    <row r="5161" spans="1:5" x14ac:dyDescent="0.3">
      <c r="A5161" t="s">
        <v>6718</v>
      </c>
      <c r="B5161">
        <v>2</v>
      </c>
      <c r="C5161">
        <v>201.5</v>
      </c>
      <c r="D5161">
        <v>0</v>
      </c>
      <c r="E5161" t="b">
        <v>0</v>
      </c>
    </row>
    <row r="5162" spans="1:5" x14ac:dyDescent="0.3">
      <c r="A5162" t="s">
        <v>6719</v>
      </c>
      <c r="B5162">
        <v>2</v>
      </c>
      <c r="C5162">
        <v>90.5</v>
      </c>
      <c r="D5162">
        <v>2</v>
      </c>
      <c r="E5162" t="b">
        <v>0</v>
      </c>
    </row>
    <row r="5163" spans="1:5" x14ac:dyDescent="0.3">
      <c r="A5163" t="s">
        <v>6720</v>
      </c>
      <c r="B5163">
        <v>1</v>
      </c>
      <c r="C5163">
        <v>94</v>
      </c>
      <c r="D5163">
        <v>3</v>
      </c>
      <c r="E5163" t="b">
        <v>0</v>
      </c>
    </row>
    <row r="5164" spans="1:5" x14ac:dyDescent="0.3">
      <c r="A5164" t="s">
        <v>6721</v>
      </c>
      <c r="B5164">
        <v>1</v>
      </c>
      <c r="C5164">
        <v>28</v>
      </c>
      <c r="D5164">
        <v>3</v>
      </c>
      <c r="E5164" t="b">
        <v>0</v>
      </c>
    </row>
    <row r="5165" spans="1:5" x14ac:dyDescent="0.3">
      <c r="A5165" t="s">
        <v>1585</v>
      </c>
      <c r="B5165">
        <v>1</v>
      </c>
      <c r="C5165">
        <v>78</v>
      </c>
      <c r="D5165">
        <v>4</v>
      </c>
      <c r="E5165" t="b">
        <v>1</v>
      </c>
    </row>
    <row r="5166" spans="1:5" x14ac:dyDescent="0.3">
      <c r="A5166" t="s">
        <v>6722</v>
      </c>
      <c r="B5166">
        <v>1</v>
      </c>
      <c r="C5166">
        <v>15</v>
      </c>
      <c r="D5166">
        <v>0</v>
      </c>
      <c r="E5166" t="b">
        <v>0</v>
      </c>
    </row>
    <row r="5167" spans="1:5" x14ac:dyDescent="0.3">
      <c r="A5167" t="s">
        <v>6723</v>
      </c>
      <c r="B5167">
        <v>1</v>
      </c>
      <c r="C5167">
        <v>23</v>
      </c>
      <c r="D5167">
        <v>2</v>
      </c>
      <c r="E5167" t="b">
        <v>0</v>
      </c>
    </row>
    <row r="5168" spans="1:5" x14ac:dyDescent="0.3">
      <c r="A5168" t="s">
        <v>6724</v>
      </c>
      <c r="B5168">
        <v>1</v>
      </c>
      <c r="C5168">
        <v>101</v>
      </c>
      <c r="D5168">
        <v>0</v>
      </c>
      <c r="E5168" t="b">
        <v>0</v>
      </c>
    </row>
    <row r="5169" spans="1:5" x14ac:dyDescent="0.3">
      <c r="A5169" s="1" t="s">
        <v>6725</v>
      </c>
      <c r="B5169">
        <v>1</v>
      </c>
      <c r="C5169">
        <v>89</v>
      </c>
      <c r="D5169">
        <v>4</v>
      </c>
      <c r="E5169" t="b">
        <v>0</v>
      </c>
    </row>
    <row r="5170" spans="1:5" x14ac:dyDescent="0.3">
      <c r="A5170" t="s">
        <v>6726</v>
      </c>
      <c r="B5170">
        <v>1</v>
      </c>
      <c r="C5170">
        <v>104</v>
      </c>
      <c r="D5170">
        <v>0</v>
      </c>
      <c r="E5170" t="b">
        <v>0</v>
      </c>
    </row>
    <row r="5171" spans="1:5" x14ac:dyDescent="0.3">
      <c r="A5171" t="s">
        <v>1995</v>
      </c>
      <c r="B5171">
        <v>1</v>
      </c>
      <c r="C5171">
        <v>53</v>
      </c>
      <c r="D5171">
        <v>4</v>
      </c>
      <c r="E5171" t="b">
        <v>0</v>
      </c>
    </row>
    <row r="5172" spans="1:5" x14ac:dyDescent="0.3">
      <c r="A5172" t="s">
        <v>6727</v>
      </c>
      <c r="B5172">
        <v>2</v>
      </c>
      <c r="C5172">
        <v>54</v>
      </c>
      <c r="D5172">
        <v>0.5</v>
      </c>
      <c r="E5172" t="b">
        <v>0</v>
      </c>
    </row>
    <row r="5173" spans="1:5" x14ac:dyDescent="0.3">
      <c r="A5173" t="s">
        <v>6728</v>
      </c>
      <c r="B5173">
        <v>1</v>
      </c>
      <c r="C5173">
        <v>68</v>
      </c>
      <c r="D5173">
        <v>0</v>
      </c>
      <c r="E5173" t="b">
        <v>0</v>
      </c>
    </row>
    <row r="5174" spans="1:5" x14ac:dyDescent="0.3">
      <c r="A5174" t="s">
        <v>6729</v>
      </c>
      <c r="B5174">
        <v>1</v>
      </c>
      <c r="C5174">
        <v>189</v>
      </c>
      <c r="D5174">
        <v>0</v>
      </c>
      <c r="E5174" t="b">
        <v>0</v>
      </c>
    </row>
    <row r="5175" spans="1:5" x14ac:dyDescent="0.3">
      <c r="A5175" t="s">
        <v>6730</v>
      </c>
      <c r="B5175">
        <v>1</v>
      </c>
      <c r="C5175">
        <v>25</v>
      </c>
      <c r="D5175">
        <v>0</v>
      </c>
      <c r="E5175" t="b">
        <v>0</v>
      </c>
    </row>
    <row r="5176" spans="1:5" x14ac:dyDescent="0.3">
      <c r="A5176" t="s">
        <v>6731</v>
      </c>
      <c r="B5176">
        <v>1</v>
      </c>
      <c r="C5176">
        <v>33</v>
      </c>
      <c r="D5176">
        <v>0</v>
      </c>
      <c r="E5176" t="b">
        <v>0</v>
      </c>
    </row>
    <row r="5177" spans="1:5" x14ac:dyDescent="0.3">
      <c r="A5177" t="s">
        <v>6732</v>
      </c>
      <c r="B5177">
        <v>1</v>
      </c>
      <c r="C5177">
        <v>84</v>
      </c>
      <c r="D5177">
        <v>5</v>
      </c>
      <c r="E5177" t="b">
        <v>0</v>
      </c>
    </row>
    <row r="5178" spans="1:5" x14ac:dyDescent="0.3">
      <c r="A5178" t="s">
        <v>6733</v>
      </c>
      <c r="B5178">
        <v>1</v>
      </c>
      <c r="C5178">
        <v>83</v>
      </c>
      <c r="D5178">
        <v>0</v>
      </c>
      <c r="E5178" t="b">
        <v>0</v>
      </c>
    </row>
    <row r="5179" spans="1:5" x14ac:dyDescent="0.3">
      <c r="A5179" t="s">
        <v>6734</v>
      </c>
      <c r="B5179">
        <v>1</v>
      </c>
      <c r="C5179">
        <v>37</v>
      </c>
      <c r="D5179">
        <v>4</v>
      </c>
      <c r="E5179" t="b">
        <v>0</v>
      </c>
    </row>
    <row r="5180" spans="1:5" x14ac:dyDescent="0.3">
      <c r="A5180" t="s">
        <v>6735</v>
      </c>
      <c r="B5180">
        <v>1</v>
      </c>
      <c r="C5180">
        <v>287</v>
      </c>
      <c r="D5180">
        <v>3</v>
      </c>
      <c r="E5180" t="b">
        <v>0</v>
      </c>
    </row>
    <row r="5181" spans="1:5" x14ac:dyDescent="0.3">
      <c r="A5181" t="s">
        <v>514</v>
      </c>
      <c r="B5181">
        <v>1</v>
      </c>
      <c r="C5181">
        <v>48</v>
      </c>
      <c r="D5181">
        <v>0</v>
      </c>
      <c r="E5181" t="b">
        <v>0</v>
      </c>
    </row>
    <row r="5182" spans="1:5" x14ac:dyDescent="0.3">
      <c r="A5182" t="s">
        <v>515</v>
      </c>
      <c r="B5182">
        <v>1</v>
      </c>
      <c r="C5182">
        <v>594</v>
      </c>
      <c r="D5182">
        <v>1</v>
      </c>
      <c r="E5182" t="b">
        <v>0</v>
      </c>
    </row>
    <row r="5183" spans="1:5" x14ac:dyDescent="0.3">
      <c r="A5183" t="s">
        <v>6736</v>
      </c>
      <c r="B5183">
        <v>1</v>
      </c>
      <c r="C5183">
        <v>60</v>
      </c>
      <c r="D5183">
        <v>4</v>
      </c>
      <c r="E5183" t="b">
        <v>0</v>
      </c>
    </row>
    <row r="5184" spans="1:5" x14ac:dyDescent="0.3">
      <c r="A5184" t="s">
        <v>6737</v>
      </c>
      <c r="B5184">
        <v>1</v>
      </c>
      <c r="C5184">
        <v>63</v>
      </c>
      <c r="D5184">
        <v>0</v>
      </c>
      <c r="E5184" t="b">
        <v>0</v>
      </c>
    </row>
    <row r="5185" spans="1:5" x14ac:dyDescent="0.3">
      <c r="A5185" t="s">
        <v>1996</v>
      </c>
      <c r="B5185">
        <v>1</v>
      </c>
      <c r="C5185">
        <v>200</v>
      </c>
      <c r="D5185">
        <v>5</v>
      </c>
      <c r="E5185" t="b">
        <v>0</v>
      </c>
    </row>
    <row r="5186" spans="1:5" x14ac:dyDescent="0.3">
      <c r="A5186" t="s">
        <v>6738</v>
      </c>
      <c r="B5186">
        <v>1</v>
      </c>
      <c r="C5186">
        <v>424</v>
      </c>
      <c r="D5186">
        <v>0</v>
      </c>
      <c r="E5186" t="b">
        <v>0</v>
      </c>
    </row>
    <row r="5187" spans="1:5" x14ac:dyDescent="0.3">
      <c r="A5187" t="s">
        <v>516</v>
      </c>
      <c r="B5187">
        <v>1</v>
      </c>
      <c r="C5187">
        <v>391</v>
      </c>
      <c r="D5187">
        <v>5</v>
      </c>
      <c r="E5187" t="b">
        <v>0</v>
      </c>
    </row>
    <row r="5188" spans="1:5" x14ac:dyDescent="0.3">
      <c r="A5188" t="s">
        <v>6739</v>
      </c>
      <c r="B5188">
        <v>2</v>
      </c>
      <c r="C5188">
        <v>290.5</v>
      </c>
      <c r="D5188">
        <v>3.5</v>
      </c>
      <c r="E5188" t="b">
        <v>0</v>
      </c>
    </row>
    <row r="5189" spans="1:5" x14ac:dyDescent="0.3">
      <c r="A5189" t="s">
        <v>6740</v>
      </c>
      <c r="B5189">
        <v>1</v>
      </c>
      <c r="C5189">
        <v>175</v>
      </c>
      <c r="D5189">
        <v>1</v>
      </c>
      <c r="E5189" t="b">
        <v>0</v>
      </c>
    </row>
    <row r="5190" spans="1:5" x14ac:dyDescent="0.3">
      <c r="A5190" t="s">
        <v>6741</v>
      </c>
      <c r="B5190">
        <v>1</v>
      </c>
      <c r="C5190">
        <v>21</v>
      </c>
      <c r="D5190">
        <v>0</v>
      </c>
      <c r="E5190" t="b">
        <v>0</v>
      </c>
    </row>
    <row r="5191" spans="1:5" x14ac:dyDescent="0.3">
      <c r="A5191" t="s">
        <v>6742</v>
      </c>
      <c r="B5191">
        <v>1</v>
      </c>
      <c r="C5191">
        <v>20</v>
      </c>
      <c r="D5191">
        <v>0</v>
      </c>
      <c r="E5191" t="b">
        <v>0</v>
      </c>
    </row>
    <row r="5192" spans="1:5" x14ac:dyDescent="0.3">
      <c r="A5192" t="s">
        <v>6743</v>
      </c>
      <c r="B5192">
        <v>1</v>
      </c>
      <c r="C5192">
        <v>86</v>
      </c>
      <c r="D5192">
        <v>2</v>
      </c>
      <c r="E5192" t="b">
        <v>0</v>
      </c>
    </row>
    <row r="5193" spans="1:5" x14ac:dyDescent="0.3">
      <c r="A5193" t="s">
        <v>6744</v>
      </c>
      <c r="B5193">
        <v>1</v>
      </c>
      <c r="C5193">
        <v>25</v>
      </c>
      <c r="D5193">
        <v>0</v>
      </c>
      <c r="E5193" t="b">
        <v>0</v>
      </c>
    </row>
    <row r="5194" spans="1:5" x14ac:dyDescent="0.3">
      <c r="A5194" t="s">
        <v>6745</v>
      </c>
      <c r="B5194">
        <v>1</v>
      </c>
      <c r="C5194">
        <v>21</v>
      </c>
      <c r="D5194">
        <v>0</v>
      </c>
      <c r="E5194" t="b">
        <v>0</v>
      </c>
    </row>
    <row r="5195" spans="1:5" x14ac:dyDescent="0.3">
      <c r="A5195" t="s">
        <v>6746</v>
      </c>
      <c r="B5195">
        <v>1</v>
      </c>
      <c r="C5195">
        <v>31</v>
      </c>
      <c r="D5195">
        <v>0</v>
      </c>
      <c r="E5195" t="b">
        <v>0</v>
      </c>
    </row>
    <row r="5196" spans="1:5" x14ac:dyDescent="0.3">
      <c r="A5196" t="s">
        <v>6747</v>
      </c>
      <c r="B5196">
        <v>1</v>
      </c>
      <c r="C5196">
        <v>176</v>
      </c>
      <c r="D5196">
        <v>5</v>
      </c>
      <c r="E5196" t="b">
        <v>0</v>
      </c>
    </row>
    <row r="5197" spans="1:5" x14ac:dyDescent="0.3">
      <c r="A5197" t="s">
        <v>517</v>
      </c>
      <c r="B5197">
        <v>2</v>
      </c>
      <c r="C5197">
        <v>142.5</v>
      </c>
      <c r="D5197">
        <v>0</v>
      </c>
      <c r="E5197" t="b">
        <v>0</v>
      </c>
    </row>
    <row r="5198" spans="1:5" x14ac:dyDescent="0.3">
      <c r="A5198" t="s">
        <v>1997</v>
      </c>
      <c r="B5198">
        <v>1</v>
      </c>
      <c r="C5198">
        <v>84</v>
      </c>
      <c r="D5198">
        <v>4</v>
      </c>
      <c r="E5198" t="b">
        <v>0</v>
      </c>
    </row>
    <row r="5199" spans="1:5" x14ac:dyDescent="0.3">
      <c r="A5199" t="s">
        <v>6748</v>
      </c>
      <c r="B5199">
        <v>1</v>
      </c>
      <c r="C5199">
        <v>19</v>
      </c>
      <c r="D5199">
        <v>2</v>
      </c>
      <c r="E5199" t="b">
        <v>0</v>
      </c>
    </row>
    <row r="5200" spans="1:5" x14ac:dyDescent="0.3">
      <c r="A5200" t="s">
        <v>6749</v>
      </c>
      <c r="B5200">
        <v>1</v>
      </c>
      <c r="C5200">
        <v>158</v>
      </c>
      <c r="D5200">
        <v>1</v>
      </c>
      <c r="E5200" t="b">
        <v>0</v>
      </c>
    </row>
    <row r="5201" spans="1:5" x14ac:dyDescent="0.3">
      <c r="A5201" t="s">
        <v>6750</v>
      </c>
      <c r="B5201">
        <v>3</v>
      </c>
      <c r="C5201">
        <v>155.66666666666666</v>
      </c>
      <c r="D5201">
        <v>2</v>
      </c>
      <c r="E5201" t="b">
        <v>0</v>
      </c>
    </row>
    <row r="5202" spans="1:5" x14ac:dyDescent="0.3">
      <c r="A5202" t="s">
        <v>1998</v>
      </c>
      <c r="B5202">
        <v>1</v>
      </c>
      <c r="C5202">
        <v>34</v>
      </c>
      <c r="D5202">
        <v>3</v>
      </c>
      <c r="E5202" t="b">
        <v>0</v>
      </c>
    </row>
    <row r="5203" spans="1:5" x14ac:dyDescent="0.3">
      <c r="A5203" t="s">
        <v>1999</v>
      </c>
      <c r="B5203">
        <v>2</v>
      </c>
      <c r="C5203">
        <v>386.5</v>
      </c>
      <c r="D5203">
        <v>3</v>
      </c>
      <c r="E5203" t="b">
        <v>0</v>
      </c>
    </row>
    <row r="5204" spans="1:5" x14ac:dyDescent="0.3">
      <c r="A5204" t="s">
        <v>6751</v>
      </c>
      <c r="B5204">
        <v>1</v>
      </c>
      <c r="C5204">
        <v>34</v>
      </c>
      <c r="D5204">
        <v>4</v>
      </c>
      <c r="E5204" t="b">
        <v>0</v>
      </c>
    </row>
    <row r="5205" spans="1:5" x14ac:dyDescent="0.3">
      <c r="A5205" t="s">
        <v>6752</v>
      </c>
      <c r="B5205">
        <v>1</v>
      </c>
      <c r="C5205">
        <v>35</v>
      </c>
      <c r="D5205">
        <v>0</v>
      </c>
      <c r="E5205" t="b">
        <v>0</v>
      </c>
    </row>
    <row r="5206" spans="1:5" x14ac:dyDescent="0.3">
      <c r="A5206" t="s">
        <v>6753</v>
      </c>
      <c r="B5206">
        <v>1</v>
      </c>
      <c r="C5206">
        <v>37</v>
      </c>
      <c r="D5206">
        <v>0</v>
      </c>
      <c r="E5206" t="b">
        <v>0</v>
      </c>
    </row>
    <row r="5207" spans="1:5" x14ac:dyDescent="0.3">
      <c r="A5207" t="s">
        <v>6754</v>
      </c>
      <c r="B5207">
        <v>1</v>
      </c>
      <c r="C5207">
        <v>49</v>
      </c>
      <c r="D5207">
        <v>1</v>
      </c>
      <c r="E5207" t="b">
        <v>0</v>
      </c>
    </row>
    <row r="5208" spans="1:5" x14ac:dyDescent="0.3">
      <c r="A5208" t="s">
        <v>6755</v>
      </c>
      <c r="B5208">
        <v>1</v>
      </c>
      <c r="C5208">
        <v>35</v>
      </c>
      <c r="D5208">
        <v>1</v>
      </c>
      <c r="E5208" t="b">
        <v>0</v>
      </c>
    </row>
    <row r="5209" spans="1:5" x14ac:dyDescent="0.3">
      <c r="A5209" t="s">
        <v>6756</v>
      </c>
      <c r="B5209">
        <v>1</v>
      </c>
      <c r="C5209">
        <v>36</v>
      </c>
      <c r="D5209">
        <v>5</v>
      </c>
      <c r="E5209" t="b">
        <v>0</v>
      </c>
    </row>
    <row r="5210" spans="1:5" x14ac:dyDescent="0.3">
      <c r="A5210" t="s">
        <v>6757</v>
      </c>
      <c r="B5210">
        <v>2</v>
      </c>
      <c r="C5210">
        <v>117.5</v>
      </c>
      <c r="D5210">
        <v>1.5</v>
      </c>
      <c r="E5210" t="b">
        <v>0</v>
      </c>
    </row>
    <row r="5211" spans="1:5" x14ac:dyDescent="0.3">
      <c r="A5211" t="s">
        <v>6758</v>
      </c>
      <c r="B5211">
        <v>2</v>
      </c>
      <c r="C5211">
        <v>159.5</v>
      </c>
      <c r="D5211">
        <v>1</v>
      </c>
      <c r="E5211" t="b">
        <v>0</v>
      </c>
    </row>
    <row r="5212" spans="1:5" x14ac:dyDescent="0.3">
      <c r="A5212" t="s">
        <v>2000</v>
      </c>
      <c r="B5212">
        <v>2</v>
      </c>
      <c r="C5212">
        <v>53</v>
      </c>
      <c r="D5212">
        <v>2.5</v>
      </c>
      <c r="E5212" t="b">
        <v>0</v>
      </c>
    </row>
    <row r="5213" spans="1:5" x14ac:dyDescent="0.3">
      <c r="A5213" t="s">
        <v>6759</v>
      </c>
      <c r="B5213">
        <v>3</v>
      </c>
      <c r="C5213">
        <v>127.33333333333333</v>
      </c>
      <c r="D5213">
        <v>4</v>
      </c>
      <c r="E5213" t="b">
        <v>0</v>
      </c>
    </row>
    <row r="5214" spans="1:5" x14ac:dyDescent="0.3">
      <c r="A5214" t="s">
        <v>6760</v>
      </c>
      <c r="B5214">
        <v>2</v>
      </c>
      <c r="C5214">
        <v>74.5</v>
      </c>
      <c r="D5214">
        <v>0.5</v>
      </c>
      <c r="E5214" t="b">
        <v>0</v>
      </c>
    </row>
    <row r="5215" spans="1:5" x14ac:dyDescent="0.3">
      <c r="A5215" t="s">
        <v>6761</v>
      </c>
      <c r="B5215">
        <v>1</v>
      </c>
      <c r="C5215">
        <v>19</v>
      </c>
      <c r="D5215">
        <v>0</v>
      </c>
      <c r="E5215" t="b">
        <v>0</v>
      </c>
    </row>
    <row r="5216" spans="1:5" x14ac:dyDescent="0.3">
      <c r="A5216" t="s">
        <v>6762</v>
      </c>
      <c r="B5216">
        <v>3</v>
      </c>
      <c r="C5216">
        <v>110.66666666666667</v>
      </c>
      <c r="D5216">
        <v>1.6666666666666667</v>
      </c>
      <c r="E5216" t="b">
        <v>0</v>
      </c>
    </row>
    <row r="5217" spans="1:5" x14ac:dyDescent="0.3">
      <c r="A5217" t="s">
        <v>6763</v>
      </c>
      <c r="B5217">
        <v>1</v>
      </c>
      <c r="C5217">
        <v>18</v>
      </c>
      <c r="D5217">
        <v>5</v>
      </c>
      <c r="E5217" t="b">
        <v>0</v>
      </c>
    </row>
    <row r="5218" spans="1:5" x14ac:dyDescent="0.3">
      <c r="A5218" t="s">
        <v>6764</v>
      </c>
      <c r="B5218">
        <v>1</v>
      </c>
      <c r="C5218">
        <v>99</v>
      </c>
      <c r="D5218">
        <v>0</v>
      </c>
      <c r="E5218" t="b">
        <v>0</v>
      </c>
    </row>
    <row r="5219" spans="1:5" x14ac:dyDescent="0.3">
      <c r="A5219" t="s">
        <v>6765</v>
      </c>
      <c r="B5219">
        <v>2</v>
      </c>
      <c r="C5219">
        <v>89.5</v>
      </c>
      <c r="D5219">
        <v>1.5</v>
      </c>
      <c r="E5219" t="b">
        <v>0</v>
      </c>
    </row>
    <row r="5220" spans="1:5" x14ac:dyDescent="0.3">
      <c r="A5220" s="1" t="s">
        <v>6766</v>
      </c>
      <c r="B5220">
        <v>2</v>
      </c>
      <c r="C5220">
        <v>93.5</v>
      </c>
      <c r="D5220">
        <v>2.5</v>
      </c>
      <c r="E5220" t="b">
        <v>0</v>
      </c>
    </row>
    <row r="5221" spans="1:5" x14ac:dyDescent="0.3">
      <c r="A5221" t="s">
        <v>6767</v>
      </c>
      <c r="B5221">
        <v>1</v>
      </c>
      <c r="C5221">
        <v>50</v>
      </c>
      <c r="D5221">
        <v>0</v>
      </c>
      <c r="E5221" t="b">
        <v>0</v>
      </c>
    </row>
    <row r="5222" spans="1:5" x14ac:dyDescent="0.3">
      <c r="A5222" s="1" t="s">
        <v>1586</v>
      </c>
      <c r="B5222">
        <v>1</v>
      </c>
      <c r="C5222">
        <v>78</v>
      </c>
      <c r="D5222">
        <v>5</v>
      </c>
      <c r="E5222" t="b">
        <v>0</v>
      </c>
    </row>
    <row r="5223" spans="1:5" x14ac:dyDescent="0.3">
      <c r="A5223" t="s">
        <v>6768</v>
      </c>
      <c r="B5223">
        <v>1</v>
      </c>
      <c r="C5223">
        <v>19</v>
      </c>
      <c r="D5223">
        <v>1</v>
      </c>
      <c r="E5223" t="b">
        <v>0</v>
      </c>
    </row>
    <row r="5224" spans="1:5" x14ac:dyDescent="0.3">
      <c r="A5224" t="s">
        <v>6769</v>
      </c>
      <c r="B5224">
        <v>1</v>
      </c>
      <c r="C5224">
        <v>58</v>
      </c>
      <c r="D5224">
        <v>1</v>
      </c>
      <c r="E5224" t="b">
        <v>0</v>
      </c>
    </row>
    <row r="5225" spans="1:5" x14ac:dyDescent="0.3">
      <c r="A5225" t="s">
        <v>6770</v>
      </c>
      <c r="B5225">
        <v>1</v>
      </c>
      <c r="C5225">
        <v>21</v>
      </c>
      <c r="D5225">
        <v>0</v>
      </c>
      <c r="E5225" t="b">
        <v>0</v>
      </c>
    </row>
    <row r="5226" spans="1:5" x14ac:dyDescent="0.3">
      <c r="A5226" t="s">
        <v>6771</v>
      </c>
      <c r="B5226">
        <v>1</v>
      </c>
      <c r="C5226">
        <v>158</v>
      </c>
      <c r="D5226">
        <v>1</v>
      </c>
      <c r="E5226" t="b">
        <v>0</v>
      </c>
    </row>
    <row r="5227" spans="1:5" x14ac:dyDescent="0.3">
      <c r="A5227" t="s">
        <v>6772</v>
      </c>
      <c r="B5227">
        <v>2</v>
      </c>
      <c r="C5227">
        <v>156</v>
      </c>
      <c r="D5227">
        <v>0</v>
      </c>
      <c r="E5227" t="b">
        <v>0</v>
      </c>
    </row>
    <row r="5228" spans="1:5" x14ac:dyDescent="0.3">
      <c r="A5228" t="s">
        <v>6773</v>
      </c>
      <c r="B5228">
        <v>1</v>
      </c>
      <c r="C5228">
        <v>117</v>
      </c>
      <c r="D5228">
        <v>5</v>
      </c>
      <c r="E5228" t="b">
        <v>0</v>
      </c>
    </row>
    <row r="5229" spans="1:5" x14ac:dyDescent="0.3">
      <c r="A5229" t="s">
        <v>6774</v>
      </c>
      <c r="B5229">
        <v>1</v>
      </c>
      <c r="C5229">
        <v>26</v>
      </c>
      <c r="D5229">
        <v>0</v>
      </c>
      <c r="E5229" t="b">
        <v>0</v>
      </c>
    </row>
    <row r="5230" spans="1:5" x14ac:dyDescent="0.3">
      <c r="A5230" t="s">
        <v>6775</v>
      </c>
      <c r="B5230">
        <v>1</v>
      </c>
      <c r="C5230">
        <v>281</v>
      </c>
      <c r="D5230">
        <v>5</v>
      </c>
      <c r="E5230" t="b">
        <v>0</v>
      </c>
    </row>
    <row r="5231" spans="1:5" x14ac:dyDescent="0.3">
      <c r="A5231" t="s">
        <v>6776</v>
      </c>
      <c r="B5231">
        <v>4</v>
      </c>
      <c r="C5231">
        <v>225.75</v>
      </c>
      <c r="D5231">
        <v>4.5</v>
      </c>
      <c r="E5231" t="b">
        <v>0</v>
      </c>
    </row>
    <row r="5232" spans="1:5" x14ac:dyDescent="0.3">
      <c r="A5232" t="s">
        <v>518</v>
      </c>
      <c r="B5232">
        <v>1</v>
      </c>
      <c r="C5232">
        <v>166</v>
      </c>
      <c r="D5232">
        <v>4</v>
      </c>
      <c r="E5232" t="b">
        <v>0</v>
      </c>
    </row>
    <row r="5233" spans="1:5" x14ac:dyDescent="0.3">
      <c r="A5233" t="s">
        <v>519</v>
      </c>
      <c r="B5233">
        <v>1</v>
      </c>
      <c r="C5233">
        <v>117</v>
      </c>
      <c r="D5233">
        <v>5</v>
      </c>
      <c r="E5233" t="b">
        <v>0</v>
      </c>
    </row>
    <row r="5234" spans="1:5" x14ac:dyDescent="0.3">
      <c r="A5234" t="s">
        <v>520</v>
      </c>
      <c r="B5234">
        <v>1</v>
      </c>
      <c r="C5234">
        <v>100</v>
      </c>
      <c r="D5234">
        <v>5</v>
      </c>
      <c r="E5234" t="b">
        <v>0</v>
      </c>
    </row>
    <row r="5235" spans="1:5" x14ac:dyDescent="0.3">
      <c r="A5235" t="s">
        <v>6777</v>
      </c>
      <c r="B5235">
        <v>1</v>
      </c>
      <c r="C5235">
        <v>183</v>
      </c>
      <c r="D5235">
        <v>4</v>
      </c>
      <c r="E5235" t="b">
        <v>0</v>
      </c>
    </row>
    <row r="5236" spans="1:5" x14ac:dyDescent="0.3">
      <c r="A5236" t="s">
        <v>6778</v>
      </c>
      <c r="B5236">
        <v>1</v>
      </c>
      <c r="C5236">
        <v>81</v>
      </c>
      <c r="D5236">
        <v>0</v>
      </c>
      <c r="E5236" t="b">
        <v>0</v>
      </c>
    </row>
    <row r="5237" spans="1:5" x14ac:dyDescent="0.3">
      <c r="A5237" t="s">
        <v>6779</v>
      </c>
      <c r="B5237">
        <v>1</v>
      </c>
      <c r="C5237">
        <v>180</v>
      </c>
      <c r="D5237">
        <v>4</v>
      </c>
      <c r="E5237" t="b">
        <v>0</v>
      </c>
    </row>
    <row r="5238" spans="1:5" x14ac:dyDescent="0.3">
      <c r="A5238" t="s">
        <v>521</v>
      </c>
      <c r="B5238">
        <v>1</v>
      </c>
      <c r="C5238">
        <v>220</v>
      </c>
      <c r="D5238">
        <v>0</v>
      </c>
      <c r="E5238" t="b">
        <v>0</v>
      </c>
    </row>
    <row r="5239" spans="1:5" x14ac:dyDescent="0.3">
      <c r="A5239" t="s">
        <v>6780</v>
      </c>
      <c r="B5239">
        <v>1</v>
      </c>
      <c r="C5239">
        <v>79</v>
      </c>
      <c r="D5239">
        <v>2</v>
      </c>
      <c r="E5239" t="b">
        <v>0</v>
      </c>
    </row>
    <row r="5240" spans="1:5" x14ac:dyDescent="0.3">
      <c r="A5240" t="s">
        <v>6781</v>
      </c>
      <c r="B5240">
        <v>1</v>
      </c>
      <c r="C5240">
        <v>68</v>
      </c>
      <c r="D5240">
        <v>0</v>
      </c>
      <c r="E5240" t="b">
        <v>0</v>
      </c>
    </row>
    <row r="5241" spans="1:5" x14ac:dyDescent="0.3">
      <c r="A5241" t="s">
        <v>6782</v>
      </c>
      <c r="B5241">
        <v>1</v>
      </c>
      <c r="C5241">
        <v>74</v>
      </c>
      <c r="D5241">
        <v>0</v>
      </c>
      <c r="E5241" t="b">
        <v>0</v>
      </c>
    </row>
    <row r="5242" spans="1:5" x14ac:dyDescent="0.3">
      <c r="A5242" t="s">
        <v>6783</v>
      </c>
      <c r="B5242">
        <v>1</v>
      </c>
      <c r="C5242">
        <v>56</v>
      </c>
      <c r="D5242">
        <v>0</v>
      </c>
      <c r="E5242" t="b">
        <v>0</v>
      </c>
    </row>
    <row r="5243" spans="1:5" x14ac:dyDescent="0.3">
      <c r="A5243" t="s">
        <v>6784</v>
      </c>
      <c r="B5243">
        <v>4</v>
      </c>
      <c r="C5243">
        <v>107</v>
      </c>
      <c r="D5243">
        <v>2.25</v>
      </c>
      <c r="E5243" t="b">
        <v>0</v>
      </c>
    </row>
    <row r="5244" spans="1:5" x14ac:dyDescent="0.3">
      <c r="A5244" t="s">
        <v>6785</v>
      </c>
      <c r="B5244">
        <v>1</v>
      </c>
      <c r="C5244">
        <v>126</v>
      </c>
      <c r="D5244">
        <v>3</v>
      </c>
      <c r="E5244" t="b">
        <v>0</v>
      </c>
    </row>
    <row r="5245" spans="1:5" x14ac:dyDescent="0.3">
      <c r="A5245" t="s">
        <v>6786</v>
      </c>
      <c r="B5245">
        <v>1</v>
      </c>
      <c r="C5245">
        <v>77</v>
      </c>
      <c r="D5245">
        <v>3</v>
      </c>
      <c r="E5245" t="b">
        <v>0</v>
      </c>
    </row>
    <row r="5246" spans="1:5" x14ac:dyDescent="0.3">
      <c r="A5246" t="s">
        <v>6787</v>
      </c>
      <c r="B5246">
        <v>2</v>
      </c>
      <c r="C5246">
        <v>178.5</v>
      </c>
      <c r="D5246">
        <v>2</v>
      </c>
      <c r="E5246" t="b">
        <v>0</v>
      </c>
    </row>
    <row r="5247" spans="1:5" x14ac:dyDescent="0.3">
      <c r="A5247" t="s">
        <v>6788</v>
      </c>
      <c r="B5247">
        <v>4</v>
      </c>
      <c r="C5247">
        <v>164.75</v>
      </c>
      <c r="D5247">
        <v>1.75</v>
      </c>
      <c r="E5247" t="b">
        <v>0</v>
      </c>
    </row>
    <row r="5248" spans="1:5" x14ac:dyDescent="0.3">
      <c r="A5248" t="s">
        <v>522</v>
      </c>
      <c r="B5248">
        <v>2</v>
      </c>
      <c r="C5248">
        <v>48</v>
      </c>
      <c r="D5248">
        <v>0</v>
      </c>
      <c r="E5248" t="b">
        <v>0</v>
      </c>
    </row>
    <row r="5249" spans="1:5" x14ac:dyDescent="0.3">
      <c r="A5249" t="s">
        <v>523</v>
      </c>
      <c r="B5249">
        <v>1</v>
      </c>
      <c r="C5249">
        <v>21</v>
      </c>
      <c r="D5249">
        <v>0</v>
      </c>
      <c r="E5249" t="b">
        <v>0</v>
      </c>
    </row>
    <row r="5250" spans="1:5" x14ac:dyDescent="0.3">
      <c r="A5250" t="s">
        <v>6789</v>
      </c>
      <c r="B5250">
        <v>1</v>
      </c>
      <c r="C5250">
        <v>132</v>
      </c>
      <c r="D5250">
        <v>0</v>
      </c>
      <c r="E5250" t="b">
        <v>0</v>
      </c>
    </row>
    <row r="5251" spans="1:5" x14ac:dyDescent="0.3">
      <c r="A5251" t="s">
        <v>6790</v>
      </c>
      <c r="B5251">
        <v>1</v>
      </c>
      <c r="C5251">
        <v>49</v>
      </c>
      <c r="D5251">
        <v>0</v>
      </c>
      <c r="E5251" t="b">
        <v>0</v>
      </c>
    </row>
    <row r="5252" spans="1:5" x14ac:dyDescent="0.3">
      <c r="A5252" t="s">
        <v>6791</v>
      </c>
      <c r="B5252">
        <v>1</v>
      </c>
      <c r="C5252">
        <v>93</v>
      </c>
      <c r="D5252">
        <v>2</v>
      </c>
      <c r="E5252" t="b">
        <v>0</v>
      </c>
    </row>
    <row r="5253" spans="1:5" x14ac:dyDescent="0.3">
      <c r="A5253" t="s">
        <v>2001</v>
      </c>
      <c r="B5253">
        <v>1</v>
      </c>
      <c r="C5253">
        <v>235</v>
      </c>
      <c r="D5253">
        <v>5</v>
      </c>
      <c r="E5253" t="b">
        <v>0</v>
      </c>
    </row>
    <row r="5254" spans="1:5" x14ac:dyDescent="0.3">
      <c r="A5254" t="s">
        <v>6792</v>
      </c>
      <c r="B5254">
        <v>1</v>
      </c>
      <c r="C5254">
        <v>189</v>
      </c>
      <c r="D5254">
        <v>2</v>
      </c>
      <c r="E5254" t="b">
        <v>0</v>
      </c>
    </row>
    <row r="5255" spans="1:5" x14ac:dyDescent="0.3">
      <c r="A5255" t="s">
        <v>6793</v>
      </c>
      <c r="B5255">
        <v>1</v>
      </c>
      <c r="C5255">
        <v>800</v>
      </c>
      <c r="D5255">
        <v>4</v>
      </c>
      <c r="E5255" t="b">
        <v>0</v>
      </c>
    </row>
    <row r="5256" spans="1:5" x14ac:dyDescent="0.3">
      <c r="A5256" t="s">
        <v>6794</v>
      </c>
      <c r="B5256">
        <v>1</v>
      </c>
      <c r="C5256">
        <v>233</v>
      </c>
      <c r="D5256">
        <v>3</v>
      </c>
      <c r="E5256" t="b">
        <v>0</v>
      </c>
    </row>
    <row r="5257" spans="1:5" x14ac:dyDescent="0.3">
      <c r="A5257" t="s">
        <v>6795</v>
      </c>
      <c r="B5257">
        <v>1</v>
      </c>
      <c r="C5257">
        <v>21</v>
      </c>
      <c r="D5257">
        <v>0</v>
      </c>
      <c r="E5257" t="b">
        <v>0</v>
      </c>
    </row>
    <row r="5258" spans="1:5" x14ac:dyDescent="0.3">
      <c r="A5258" t="s">
        <v>6796</v>
      </c>
      <c r="B5258">
        <v>1</v>
      </c>
      <c r="C5258">
        <v>356</v>
      </c>
      <c r="D5258">
        <v>4</v>
      </c>
      <c r="E5258" t="b">
        <v>0</v>
      </c>
    </row>
    <row r="5259" spans="1:5" x14ac:dyDescent="0.3">
      <c r="A5259" t="s">
        <v>6797</v>
      </c>
      <c r="B5259">
        <v>1</v>
      </c>
      <c r="C5259">
        <v>20</v>
      </c>
      <c r="D5259">
        <v>0</v>
      </c>
      <c r="E5259" t="b">
        <v>0</v>
      </c>
    </row>
    <row r="5260" spans="1:5" x14ac:dyDescent="0.3">
      <c r="A5260" t="s">
        <v>6798</v>
      </c>
      <c r="B5260">
        <v>1</v>
      </c>
      <c r="C5260">
        <v>565</v>
      </c>
      <c r="D5260">
        <v>2</v>
      </c>
      <c r="E5260" t="b">
        <v>0</v>
      </c>
    </row>
    <row r="5261" spans="1:5" x14ac:dyDescent="0.3">
      <c r="A5261" t="s">
        <v>6799</v>
      </c>
      <c r="B5261">
        <v>7</v>
      </c>
      <c r="C5261">
        <v>382</v>
      </c>
      <c r="D5261">
        <v>2.1428571428571428</v>
      </c>
      <c r="E5261" t="b">
        <v>0</v>
      </c>
    </row>
    <row r="5262" spans="1:5" x14ac:dyDescent="0.3">
      <c r="A5262" t="s">
        <v>6800</v>
      </c>
      <c r="B5262">
        <v>4</v>
      </c>
      <c r="C5262">
        <v>124.5</v>
      </c>
      <c r="D5262">
        <v>2.75</v>
      </c>
      <c r="E5262" t="b">
        <v>0</v>
      </c>
    </row>
    <row r="5263" spans="1:5" x14ac:dyDescent="0.3">
      <c r="A5263" t="s">
        <v>6801</v>
      </c>
      <c r="B5263">
        <v>1</v>
      </c>
      <c r="C5263">
        <v>78</v>
      </c>
      <c r="D5263">
        <v>3</v>
      </c>
      <c r="E5263" t="b">
        <v>0</v>
      </c>
    </row>
    <row r="5264" spans="1:5" x14ac:dyDescent="0.3">
      <c r="A5264" t="s">
        <v>6802</v>
      </c>
      <c r="B5264">
        <v>1</v>
      </c>
      <c r="C5264">
        <v>156</v>
      </c>
      <c r="D5264">
        <v>0</v>
      </c>
      <c r="E5264" t="b">
        <v>0</v>
      </c>
    </row>
    <row r="5265" spans="1:5" x14ac:dyDescent="0.3">
      <c r="A5265" t="s">
        <v>524</v>
      </c>
      <c r="B5265">
        <v>2</v>
      </c>
      <c r="C5265">
        <v>320</v>
      </c>
      <c r="D5265">
        <v>0</v>
      </c>
      <c r="E5265" t="b">
        <v>0</v>
      </c>
    </row>
    <row r="5266" spans="1:5" x14ac:dyDescent="0.3">
      <c r="A5266" t="s">
        <v>525</v>
      </c>
      <c r="B5266">
        <v>1</v>
      </c>
      <c r="C5266">
        <v>151</v>
      </c>
      <c r="D5266">
        <v>0</v>
      </c>
      <c r="E5266" t="b">
        <v>0</v>
      </c>
    </row>
    <row r="5267" spans="1:5" x14ac:dyDescent="0.3">
      <c r="A5267" s="1" t="s">
        <v>6803</v>
      </c>
      <c r="B5267">
        <v>1</v>
      </c>
      <c r="C5267">
        <v>85</v>
      </c>
      <c r="D5267">
        <v>1</v>
      </c>
      <c r="E5267" t="b">
        <v>0</v>
      </c>
    </row>
    <row r="5268" spans="1:5" x14ac:dyDescent="0.3">
      <c r="A5268" t="s">
        <v>6804</v>
      </c>
      <c r="B5268">
        <v>1</v>
      </c>
      <c r="C5268">
        <v>35</v>
      </c>
      <c r="D5268">
        <v>1</v>
      </c>
      <c r="E5268" t="b">
        <v>0</v>
      </c>
    </row>
    <row r="5269" spans="1:5" x14ac:dyDescent="0.3">
      <c r="A5269" t="s">
        <v>6805</v>
      </c>
      <c r="B5269">
        <v>1</v>
      </c>
      <c r="C5269">
        <v>27</v>
      </c>
      <c r="D5269">
        <v>0</v>
      </c>
      <c r="E5269" t="b">
        <v>0</v>
      </c>
    </row>
    <row r="5270" spans="1:5" x14ac:dyDescent="0.3">
      <c r="A5270" t="s">
        <v>6806</v>
      </c>
      <c r="B5270">
        <v>1</v>
      </c>
      <c r="C5270">
        <v>123</v>
      </c>
      <c r="D5270">
        <v>0</v>
      </c>
      <c r="E5270" t="b">
        <v>0</v>
      </c>
    </row>
    <row r="5271" spans="1:5" x14ac:dyDescent="0.3">
      <c r="A5271" t="s">
        <v>6807</v>
      </c>
      <c r="B5271">
        <v>5</v>
      </c>
      <c r="C5271">
        <v>112.6</v>
      </c>
      <c r="D5271">
        <v>0</v>
      </c>
      <c r="E5271" t="b">
        <v>0</v>
      </c>
    </row>
    <row r="5272" spans="1:5" x14ac:dyDescent="0.3">
      <c r="A5272" t="s">
        <v>6808</v>
      </c>
      <c r="B5272">
        <v>2</v>
      </c>
      <c r="C5272">
        <v>69.5</v>
      </c>
      <c r="D5272">
        <v>5</v>
      </c>
      <c r="E5272" t="b">
        <v>0</v>
      </c>
    </row>
    <row r="5273" spans="1:5" x14ac:dyDescent="0.3">
      <c r="A5273" t="s">
        <v>6809</v>
      </c>
      <c r="B5273">
        <v>2</v>
      </c>
      <c r="C5273">
        <v>23.5</v>
      </c>
      <c r="D5273">
        <v>5</v>
      </c>
      <c r="E5273" t="b">
        <v>0</v>
      </c>
    </row>
    <row r="5274" spans="1:5" x14ac:dyDescent="0.3">
      <c r="A5274" t="s">
        <v>6810</v>
      </c>
      <c r="B5274">
        <v>2</v>
      </c>
      <c r="C5274">
        <v>406.5</v>
      </c>
      <c r="D5274">
        <v>1</v>
      </c>
      <c r="E5274" t="b">
        <v>0</v>
      </c>
    </row>
    <row r="5275" spans="1:5" x14ac:dyDescent="0.3">
      <c r="A5275" t="s">
        <v>6811</v>
      </c>
      <c r="B5275">
        <v>1</v>
      </c>
      <c r="C5275">
        <v>32</v>
      </c>
      <c r="D5275">
        <v>0</v>
      </c>
      <c r="E5275" t="b">
        <v>0</v>
      </c>
    </row>
    <row r="5276" spans="1:5" x14ac:dyDescent="0.3">
      <c r="A5276" t="s">
        <v>526</v>
      </c>
      <c r="B5276">
        <v>1</v>
      </c>
      <c r="C5276">
        <v>58</v>
      </c>
      <c r="D5276">
        <v>0</v>
      </c>
      <c r="E5276" t="b">
        <v>0</v>
      </c>
    </row>
    <row r="5277" spans="1:5" x14ac:dyDescent="0.3">
      <c r="A5277" t="s">
        <v>6812</v>
      </c>
      <c r="B5277">
        <v>1</v>
      </c>
      <c r="C5277">
        <v>36</v>
      </c>
      <c r="D5277">
        <v>0</v>
      </c>
      <c r="E5277" t="b">
        <v>0</v>
      </c>
    </row>
    <row r="5278" spans="1:5" x14ac:dyDescent="0.3">
      <c r="A5278" t="s">
        <v>6813</v>
      </c>
      <c r="B5278">
        <v>1</v>
      </c>
      <c r="C5278">
        <v>62</v>
      </c>
      <c r="D5278">
        <v>0</v>
      </c>
      <c r="E5278" t="b">
        <v>0</v>
      </c>
    </row>
    <row r="5279" spans="1:5" x14ac:dyDescent="0.3">
      <c r="A5279" t="s">
        <v>527</v>
      </c>
      <c r="B5279">
        <v>3</v>
      </c>
      <c r="C5279">
        <v>90.666666666666671</v>
      </c>
      <c r="D5279">
        <v>2.3333333333333335</v>
      </c>
      <c r="E5279" t="b">
        <v>0</v>
      </c>
    </row>
    <row r="5280" spans="1:5" x14ac:dyDescent="0.3">
      <c r="A5280" t="s">
        <v>528</v>
      </c>
      <c r="B5280">
        <v>1</v>
      </c>
      <c r="C5280">
        <v>61</v>
      </c>
      <c r="D5280">
        <v>3</v>
      </c>
      <c r="E5280" t="b">
        <v>0</v>
      </c>
    </row>
    <row r="5281" spans="1:5" x14ac:dyDescent="0.3">
      <c r="A5281" t="s">
        <v>6814</v>
      </c>
      <c r="B5281">
        <v>1</v>
      </c>
      <c r="C5281">
        <v>510</v>
      </c>
      <c r="D5281">
        <v>0</v>
      </c>
      <c r="E5281" t="b">
        <v>0</v>
      </c>
    </row>
    <row r="5282" spans="1:5" x14ac:dyDescent="0.3">
      <c r="A5282" s="1" t="s">
        <v>6815</v>
      </c>
      <c r="B5282">
        <v>1</v>
      </c>
      <c r="C5282">
        <v>2</v>
      </c>
      <c r="D5282">
        <v>0</v>
      </c>
      <c r="E5282" t="b">
        <v>0</v>
      </c>
    </row>
    <row r="5283" spans="1:5" x14ac:dyDescent="0.3">
      <c r="A5283" t="s">
        <v>529</v>
      </c>
      <c r="B5283">
        <v>1</v>
      </c>
      <c r="C5283">
        <v>593</v>
      </c>
      <c r="D5283">
        <v>4</v>
      </c>
      <c r="E5283" t="b">
        <v>0</v>
      </c>
    </row>
    <row r="5284" spans="1:5" x14ac:dyDescent="0.3">
      <c r="A5284" t="s">
        <v>530</v>
      </c>
      <c r="B5284">
        <v>1</v>
      </c>
      <c r="C5284">
        <v>333</v>
      </c>
      <c r="D5284">
        <v>1</v>
      </c>
      <c r="E5284" t="b">
        <v>0</v>
      </c>
    </row>
    <row r="5285" spans="1:5" x14ac:dyDescent="0.3">
      <c r="A5285" t="s">
        <v>6816</v>
      </c>
      <c r="B5285">
        <v>1</v>
      </c>
      <c r="C5285">
        <v>36</v>
      </c>
      <c r="D5285">
        <v>4</v>
      </c>
      <c r="E5285" t="b">
        <v>0</v>
      </c>
    </row>
    <row r="5286" spans="1:5" x14ac:dyDescent="0.3">
      <c r="A5286" t="s">
        <v>6817</v>
      </c>
      <c r="B5286">
        <v>1</v>
      </c>
      <c r="C5286">
        <v>28</v>
      </c>
      <c r="D5286">
        <v>0</v>
      </c>
      <c r="E5286" t="b">
        <v>0</v>
      </c>
    </row>
    <row r="5287" spans="1:5" x14ac:dyDescent="0.3">
      <c r="A5287" t="s">
        <v>6818</v>
      </c>
      <c r="B5287">
        <v>1</v>
      </c>
      <c r="C5287">
        <v>109</v>
      </c>
      <c r="D5287">
        <v>2</v>
      </c>
      <c r="E5287" t="b">
        <v>0</v>
      </c>
    </row>
    <row r="5288" spans="1:5" x14ac:dyDescent="0.3">
      <c r="A5288" t="s">
        <v>6819</v>
      </c>
      <c r="B5288">
        <v>1</v>
      </c>
      <c r="C5288">
        <v>62</v>
      </c>
      <c r="D5288">
        <v>0</v>
      </c>
      <c r="E5288" t="b">
        <v>0</v>
      </c>
    </row>
    <row r="5289" spans="1:5" x14ac:dyDescent="0.3">
      <c r="A5289" t="s">
        <v>6820</v>
      </c>
      <c r="B5289">
        <v>1</v>
      </c>
      <c r="C5289">
        <v>18</v>
      </c>
      <c r="D5289">
        <v>0</v>
      </c>
      <c r="E5289" t="b">
        <v>0</v>
      </c>
    </row>
    <row r="5290" spans="1:5" x14ac:dyDescent="0.3">
      <c r="A5290" t="s">
        <v>6821</v>
      </c>
      <c r="B5290">
        <v>2</v>
      </c>
      <c r="C5290">
        <v>44</v>
      </c>
      <c r="D5290">
        <v>0</v>
      </c>
      <c r="E5290" t="b">
        <v>0</v>
      </c>
    </row>
    <row r="5291" spans="1:5" x14ac:dyDescent="0.3">
      <c r="A5291" t="s">
        <v>531</v>
      </c>
      <c r="B5291">
        <v>3</v>
      </c>
      <c r="C5291">
        <v>279.66666666666669</v>
      </c>
      <c r="D5291">
        <v>0.33333333333333331</v>
      </c>
      <c r="E5291" t="b">
        <v>0</v>
      </c>
    </row>
    <row r="5292" spans="1:5" x14ac:dyDescent="0.3">
      <c r="A5292" t="s">
        <v>532</v>
      </c>
      <c r="B5292">
        <v>1</v>
      </c>
      <c r="C5292">
        <v>624</v>
      </c>
      <c r="D5292">
        <v>3</v>
      </c>
      <c r="E5292" t="b">
        <v>0</v>
      </c>
    </row>
    <row r="5293" spans="1:5" x14ac:dyDescent="0.3">
      <c r="A5293" t="s">
        <v>6822</v>
      </c>
      <c r="B5293">
        <v>1</v>
      </c>
      <c r="C5293">
        <v>121</v>
      </c>
      <c r="D5293">
        <v>5</v>
      </c>
      <c r="E5293" t="b">
        <v>0</v>
      </c>
    </row>
    <row r="5294" spans="1:5" x14ac:dyDescent="0.3">
      <c r="A5294" t="s">
        <v>6823</v>
      </c>
      <c r="B5294">
        <v>4</v>
      </c>
      <c r="C5294">
        <v>70.5</v>
      </c>
      <c r="D5294">
        <v>0</v>
      </c>
      <c r="E5294" t="b">
        <v>0</v>
      </c>
    </row>
    <row r="5295" spans="1:5" x14ac:dyDescent="0.3">
      <c r="A5295" t="s">
        <v>6824</v>
      </c>
      <c r="B5295">
        <v>4</v>
      </c>
      <c r="C5295">
        <v>160.5</v>
      </c>
      <c r="D5295">
        <v>1.25</v>
      </c>
      <c r="E5295" t="b">
        <v>0</v>
      </c>
    </row>
    <row r="5296" spans="1:5" x14ac:dyDescent="0.3">
      <c r="A5296" t="s">
        <v>6825</v>
      </c>
      <c r="B5296">
        <v>1</v>
      </c>
      <c r="C5296">
        <v>100</v>
      </c>
      <c r="D5296">
        <v>1</v>
      </c>
      <c r="E5296" t="b">
        <v>0</v>
      </c>
    </row>
    <row r="5297" spans="1:5" x14ac:dyDescent="0.3">
      <c r="A5297" t="s">
        <v>6826</v>
      </c>
      <c r="B5297">
        <v>1</v>
      </c>
      <c r="C5297">
        <v>148</v>
      </c>
      <c r="D5297">
        <v>1</v>
      </c>
      <c r="E5297" t="b">
        <v>0</v>
      </c>
    </row>
    <row r="5298" spans="1:5" x14ac:dyDescent="0.3">
      <c r="A5298" t="s">
        <v>6827</v>
      </c>
      <c r="B5298">
        <v>1</v>
      </c>
      <c r="C5298">
        <v>23</v>
      </c>
      <c r="D5298">
        <v>0</v>
      </c>
      <c r="E5298" t="b">
        <v>0</v>
      </c>
    </row>
    <row r="5299" spans="1:5" x14ac:dyDescent="0.3">
      <c r="A5299" t="s">
        <v>6828</v>
      </c>
      <c r="B5299">
        <v>1</v>
      </c>
      <c r="C5299">
        <v>116</v>
      </c>
      <c r="D5299">
        <v>0</v>
      </c>
      <c r="E5299" t="b">
        <v>0</v>
      </c>
    </row>
    <row r="5300" spans="1:5" x14ac:dyDescent="0.3">
      <c r="A5300" t="s">
        <v>6829</v>
      </c>
      <c r="B5300">
        <v>3</v>
      </c>
      <c r="C5300">
        <v>53.666666666666664</v>
      </c>
      <c r="D5300">
        <v>0.66666666666666663</v>
      </c>
      <c r="E5300" t="b">
        <v>0</v>
      </c>
    </row>
    <row r="5301" spans="1:5" x14ac:dyDescent="0.3">
      <c r="A5301" t="s">
        <v>6830</v>
      </c>
      <c r="B5301">
        <v>1</v>
      </c>
      <c r="C5301">
        <v>34</v>
      </c>
      <c r="D5301">
        <v>0</v>
      </c>
      <c r="E5301" t="b">
        <v>0</v>
      </c>
    </row>
    <row r="5302" spans="1:5" x14ac:dyDescent="0.3">
      <c r="A5302" t="s">
        <v>6831</v>
      </c>
      <c r="B5302">
        <v>1</v>
      </c>
      <c r="C5302">
        <v>45</v>
      </c>
      <c r="D5302">
        <v>1</v>
      </c>
      <c r="E5302" t="b">
        <v>0</v>
      </c>
    </row>
    <row r="5303" spans="1:5" x14ac:dyDescent="0.3">
      <c r="A5303" t="s">
        <v>6832</v>
      </c>
      <c r="B5303">
        <v>1</v>
      </c>
      <c r="C5303">
        <v>71</v>
      </c>
      <c r="D5303">
        <v>0</v>
      </c>
      <c r="E5303" t="b">
        <v>0</v>
      </c>
    </row>
    <row r="5304" spans="1:5" x14ac:dyDescent="0.3">
      <c r="A5304" t="s">
        <v>6833</v>
      </c>
      <c r="B5304">
        <v>1</v>
      </c>
      <c r="C5304">
        <v>82</v>
      </c>
      <c r="D5304">
        <v>0</v>
      </c>
      <c r="E5304" t="b">
        <v>0</v>
      </c>
    </row>
    <row r="5305" spans="1:5" x14ac:dyDescent="0.3">
      <c r="A5305" t="s">
        <v>6834</v>
      </c>
      <c r="B5305">
        <v>1</v>
      </c>
      <c r="C5305">
        <v>24</v>
      </c>
      <c r="D5305">
        <v>1</v>
      </c>
      <c r="E5305" t="b">
        <v>0</v>
      </c>
    </row>
    <row r="5306" spans="1:5" x14ac:dyDescent="0.3">
      <c r="A5306" t="s">
        <v>6835</v>
      </c>
      <c r="B5306">
        <v>2</v>
      </c>
      <c r="C5306">
        <v>128</v>
      </c>
      <c r="D5306">
        <v>4</v>
      </c>
      <c r="E5306" t="b">
        <v>0</v>
      </c>
    </row>
    <row r="5307" spans="1:5" x14ac:dyDescent="0.3">
      <c r="A5307" t="s">
        <v>6836</v>
      </c>
      <c r="B5307">
        <v>1</v>
      </c>
      <c r="C5307">
        <v>29</v>
      </c>
      <c r="D5307">
        <v>0</v>
      </c>
      <c r="E5307" t="b">
        <v>0</v>
      </c>
    </row>
    <row r="5308" spans="1:5" x14ac:dyDescent="0.3">
      <c r="A5308" t="s">
        <v>6837</v>
      </c>
      <c r="B5308">
        <v>1</v>
      </c>
      <c r="C5308">
        <v>81</v>
      </c>
      <c r="D5308">
        <v>5</v>
      </c>
      <c r="E5308" t="b">
        <v>0</v>
      </c>
    </row>
    <row r="5309" spans="1:5" x14ac:dyDescent="0.3">
      <c r="A5309" t="s">
        <v>6838</v>
      </c>
      <c r="B5309">
        <v>1</v>
      </c>
      <c r="C5309">
        <v>186</v>
      </c>
      <c r="D5309">
        <v>0</v>
      </c>
      <c r="E5309" t="b">
        <v>0</v>
      </c>
    </row>
    <row r="5310" spans="1:5" x14ac:dyDescent="0.3">
      <c r="A5310" t="s">
        <v>2002</v>
      </c>
      <c r="B5310">
        <v>1</v>
      </c>
      <c r="C5310">
        <v>61</v>
      </c>
      <c r="D5310">
        <v>1</v>
      </c>
      <c r="E5310" t="b">
        <v>0</v>
      </c>
    </row>
    <row r="5311" spans="1:5" x14ac:dyDescent="0.3">
      <c r="A5311" t="s">
        <v>6839</v>
      </c>
      <c r="B5311">
        <v>5</v>
      </c>
      <c r="C5311">
        <v>159</v>
      </c>
      <c r="D5311">
        <v>3</v>
      </c>
      <c r="E5311" t="b">
        <v>0</v>
      </c>
    </row>
    <row r="5312" spans="1:5" x14ac:dyDescent="0.3">
      <c r="A5312" t="s">
        <v>6840</v>
      </c>
      <c r="B5312">
        <v>17</v>
      </c>
      <c r="C5312">
        <v>144.35294117647058</v>
      </c>
      <c r="D5312">
        <v>1.1764705882352942</v>
      </c>
      <c r="E5312" t="b">
        <v>0</v>
      </c>
    </row>
    <row r="5313" spans="1:5" x14ac:dyDescent="0.3">
      <c r="A5313" t="s">
        <v>6841</v>
      </c>
      <c r="B5313">
        <v>1</v>
      </c>
      <c r="C5313">
        <v>77</v>
      </c>
      <c r="D5313">
        <v>1</v>
      </c>
      <c r="E5313" t="b">
        <v>0</v>
      </c>
    </row>
    <row r="5314" spans="1:5" x14ac:dyDescent="0.3">
      <c r="A5314" t="s">
        <v>6842</v>
      </c>
      <c r="B5314">
        <v>1</v>
      </c>
      <c r="C5314">
        <v>36</v>
      </c>
      <c r="D5314">
        <v>4</v>
      </c>
      <c r="E5314" t="b">
        <v>0</v>
      </c>
    </row>
    <row r="5315" spans="1:5" x14ac:dyDescent="0.3">
      <c r="A5315" t="s">
        <v>2003</v>
      </c>
      <c r="B5315">
        <v>1</v>
      </c>
      <c r="C5315">
        <v>221</v>
      </c>
      <c r="D5315">
        <v>1</v>
      </c>
      <c r="E5315" t="b">
        <v>0</v>
      </c>
    </row>
    <row r="5316" spans="1:5" x14ac:dyDescent="0.3">
      <c r="A5316" t="s">
        <v>6843</v>
      </c>
      <c r="B5316">
        <v>1</v>
      </c>
      <c r="C5316">
        <v>79</v>
      </c>
      <c r="D5316">
        <v>4</v>
      </c>
      <c r="E5316" t="b">
        <v>0</v>
      </c>
    </row>
    <row r="5317" spans="1:5" x14ac:dyDescent="0.3">
      <c r="A5317" t="s">
        <v>6844</v>
      </c>
      <c r="B5317">
        <v>1</v>
      </c>
      <c r="C5317">
        <v>52</v>
      </c>
      <c r="D5317">
        <v>0</v>
      </c>
      <c r="E5317" t="b">
        <v>0</v>
      </c>
    </row>
    <row r="5318" spans="1:5" x14ac:dyDescent="0.3">
      <c r="A5318" t="s">
        <v>6845</v>
      </c>
      <c r="B5318">
        <v>1</v>
      </c>
      <c r="C5318">
        <v>65</v>
      </c>
      <c r="D5318">
        <v>1</v>
      </c>
      <c r="E5318" t="b">
        <v>1</v>
      </c>
    </row>
    <row r="5319" spans="1:5" x14ac:dyDescent="0.3">
      <c r="A5319" t="s">
        <v>2004</v>
      </c>
      <c r="B5319">
        <v>1</v>
      </c>
      <c r="C5319">
        <v>18</v>
      </c>
      <c r="D5319">
        <v>0</v>
      </c>
      <c r="E5319" t="b">
        <v>0</v>
      </c>
    </row>
    <row r="5320" spans="1:5" x14ac:dyDescent="0.3">
      <c r="A5320" t="s">
        <v>6846</v>
      </c>
      <c r="B5320">
        <v>1</v>
      </c>
      <c r="C5320">
        <v>56</v>
      </c>
      <c r="D5320">
        <v>2</v>
      </c>
      <c r="E5320" t="b">
        <v>0</v>
      </c>
    </row>
    <row r="5321" spans="1:5" x14ac:dyDescent="0.3">
      <c r="A5321" t="s">
        <v>6847</v>
      </c>
      <c r="B5321">
        <v>1</v>
      </c>
      <c r="C5321">
        <v>109</v>
      </c>
      <c r="D5321">
        <v>3</v>
      </c>
      <c r="E5321" t="b">
        <v>0</v>
      </c>
    </row>
    <row r="5322" spans="1:5" x14ac:dyDescent="0.3">
      <c r="A5322" t="s">
        <v>6848</v>
      </c>
      <c r="B5322">
        <v>1</v>
      </c>
      <c r="C5322">
        <v>32</v>
      </c>
      <c r="D5322">
        <v>0</v>
      </c>
      <c r="E5322" t="b">
        <v>0</v>
      </c>
    </row>
    <row r="5323" spans="1:5" x14ac:dyDescent="0.3">
      <c r="A5323" t="s">
        <v>6849</v>
      </c>
      <c r="B5323">
        <v>1</v>
      </c>
      <c r="C5323">
        <v>26</v>
      </c>
      <c r="D5323">
        <v>2</v>
      </c>
      <c r="E5323" t="b">
        <v>0</v>
      </c>
    </row>
    <row r="5324" spans="1:5" x14ac:dyDescent="0.3">
      <c r="A5324" t="s">
        <v>6850</v>
      </c>
      <c r="B5324">
        <v>1</v>
      </c>
      <c r="C5324">
        <v>35</v>
      </c>
      <c r="D5324">
        <v>0</v>
      </c>
      <c r="E5324" t="b">
        <v>0</v>
      </c>
    </row>
    <row r="5325" spans="1:5" x14ac:dyDescent="0.3">
      <c r="A5325" t="s">
        <v>6851</v>
      </c>
      <c r="B5325">
        <v>1</v>
      </c>
      <c r="C5325">
        <v>31</v>
      </c>
      <c r="D5325">
        <v>1</v>
      </c>
      <c r="E5325" t="b">
        <v>0</v>
      </c>
    </row>
    <row r="5326" spans="1:5" x14ac:dyDescent="0.3">
      <c r="A5326" t="s">
        <v>6852</v>
      </c>
      <c r="B5326">
        <v>1</v>
      </c>
      <c r="C5326">
        <v>59</v>
      </c>
      <c r="D5326">
        <v>0</v>
      </c>
      <c r="E5326" t="b">
        <v>0</v>
      </c>
    </row>
    <row r="5327" spans="1:5" x14ac:dyDescent="0.3">
      <c r="A5327" t="s">
        <v>6853</v>
      </c>
      <c r="B5327">
        <v>1</v>
      </c>
      <c r="C5327">
        <v>22</v>
      </c>
      <c r="D5327">
        <v>0</v>
      </c>
      <c r="E5327" t="b">
        <v>0</v>
      </c>
    </row>
    <row r="5328" spans="1:5" x14ac:dyDescent="0.3">
      <c r="A5328" t="s">
        <v>6854</v>
      </c>
      <c r="B5328">
        <v>1</v>
      </c>
      <c r="C5328">
        <v>18</v>
      </c>
      <c r="D5328">
        <v>0</v>
      </c>
      <c r="E5328" t="b">
        <v>0</v>
      </c>
    </row>
    <row r="5329" spans="1:5" x14ac:dyDescent="0.3">
      <c r="A5329" t="s">
        <v>6855</v>
      </c>
      <c r="B5329">
        <v>2</v>
      </c>
      <c r="C5329">
        <v>169.5</v>
      </c>
      <c r="D5329">
        <v>2.5</v>
      </c>
      <c r="E5329" t="b">
        <v>0</v>
      </c>
    </row>
    <row r="5330" spans="1:5" x14ac:dyDescent="0.3">
      <c r="A5330" t="s">
        <v>6856</v>
      </c>
      <c r="B5330">
        <v>1</v>
      </c>
      <c r="C5330">
        <v>31</v>
      </c>
      <c r="D5330">
        <v>5</v>
      </c>
      <c r="E5330" t="b">
        <v>0</v>
      </c>
    </row>
    <row r="5331" spans="1:5" x14ac:dyDescent="0.3">
      <c r="A5331" t="s">
        <v>533</v>
      </c>
      <c r="B5331">
        <v>46</v>
      </c>
      <c r="C5331">
        <v>309.5</v>
      </c>
      <c r="D5331">
        <v>2.0869565217391304</v>
      </c>
      <c r="E5331" t="b">
        <v>0</v>
      </c>
    </row>
    <row r="5332" spans="1:5" x14ac:dyDescent="0.3">
      <c r="A5332" t="s">
        <v>6857</v>
      </c>
      <c r="B5332">
        <v>1</v>
      </c>
      <c r="C5332">
        <v>81</v>
      </c>
      <c r="D5332">
        <v>3</v>
      </c>
      <c r="E5332" t="b">
        <v>0</v>
      </c>
    </row>
    <row r="5333" spans="1:5" x14ac:dyDescent="0.3">
      <c r="A5333" t="s">
        <v>6858</v>
      </c>
      <c r="B5333">
        <v>2</v>
      </c>
      <c r="C5333">
        <v>124.5</v>
      </c>
      <c r="D5333">
        <v>2.5</v>
      </c>
      <c r="E5333" t="b">
        <v>0</v>
      </c>
    </row>
    <row r="5334" spans="1:5" x14ac:dyDescent="0.3">
      <c r="A5334" t="s">
        <v>6859</v>
      </c>
      <c r="B5334">
        <v>1</v>
      </c>
      <c r="C5334">
        <v>87</v>
      </c>
      <c r="D5334">
        <v>0</v>
      </c>
      <c r="E5334" t="b">
        <v>0</v>
      </c>
    </row>
    <row r="5335" spans="1:5" x14ac:dyDescent="0.3">
      <c r="A5335" t="s">
        <v>6860</v>
      </c>
      <c r="B5335">
        <v>2</v>
      </c>
      <c r="C5335">
        <v>100</v>
      </c>
      <c r="D5335">
        <v>2.5</v>
      </c>
      <c r="E5335" t="b">
        <v>0</v>
      </c>
    </row>
    <row r="5336" spans="1:5" x14ac:dyDescent="0.3">
      <c r="A5336" t="s">
        <v>534</v>
      </c>
      <c r="B5336">
        <v>2</v>
      </c>
      <c r="C5336">
        <v>112</v>
      </c>
      <c r="D5336">
        <v>3.5</v>
      </c>
      <c r="E5336" t="b">
        <v>0</v>
      </c>
    </row>
    <row r="5337" spans="1:5" x14ac:dyDescent="0.3">
      <c r="A5337" t="s">
        <v>6861</v>
      </c>
      <c r="B5337">
        <v>1</v>
      </c>
      <c r="C5337">
        <v>124</v>
      </c>
      <c r="D5337">
        <v>0</v>
      </c>
      <c r="E5337" t="b">
        <v>0</v>
      </c>
    </row>
    <row r="5338" spans="1:5" x14ac:dyDescent="0.3">
      <c r="A5338" t="s">
        <v>6862</v>
      </c>
      <c r="B5338">
        <v>3</v>
      </c>
      <c r="C5338">
        <v>592</v>
      </c>
      <c r="D5338">
        <v>0.66666666666666663</v>
      </c>
      <c r="E5338" t="b">
        <v>0</v>
      </c>
    </row>
    <row r="5339" spans="1:5" x14ac:dyDescent="0.3">
      <c r="A5339" t="s">
        <v>6863</v>
      </c>
      <c r="B5339">
        <v>1</v>
      </c>
      <c r="C5339">
        <v>31</v>
      </c>
      <c r="D5339">
        <v>0</v>
      </c>
      <c r="E5339" t="b">
        <v>0</v>
      </c>
    </row>
    <row r="5340" spans="1:5" x14ac:dyDescent="0.3">
      <c r="A5340" t="s">
        <v>6864</v>
      </c>
      <c r="B5340">
        <v>1</v>
      </c>
      <c r="C5340">
        <v>17</v>
      </c>
      <c r="D5340">
        <v>0</v>
      </c>
      <c r="E5340" t="b">
        <v>0</v>
      </c>
    </row>
    <row r="5341" spans="1:5" x14ac:dyDescent="0.3">
      <c r="A5341" t="s">
        <v>6865</v>
      </c>
      <c r="B5341">
        <v>1</v>
      </c>
      <c r="C5341">
        <v>166</v>
      </c>
      <c r="D5341">
        <v>5</v>
      </c>
      <c r="E5341" t="b">
        <v>0</v>
      </c>
    </row>
    <row r="5342" spans="1:5" x14ac:dyDescent="0.3">
      <c r="A5342" t="s">
        <v>6866</v>
      </c>
      <c r="B5342">
        <v>1</v>
      </c>
      <c r="C5342">
        <v>348</v>
      </c>
      <c r="D5342">
        <v>3</v>
      </c>
      <c r="E5342" t="b">
        <v>0</v>
      </c>
    </row>
    <row r="5343" spans="1:5" x14ac:dyDescent="0.3">
      <c r="A5343" t="s">
        <v>6867</v>
      </c>
      <c r="B5343">
        <v>3</v>
      </c>
      <c r="C5343">
        <v>249.33333333333334</v>
      </c>
      <c r="D5343">
        <v>3.6666666666666665</v>
      </c>
      <c r="E5343" t="b">
        <v>0</v>
      </c>
    </row>
    <row r="5344" spans="1:5" x14ac:dyDescent="0.3">
      <c r="A5344" t="s">
        <v>6868</v>
      </c>
      <c r="B5344">
        <v>2</v>
      </c>
      <c r="C5344">
        <v>80</v>
      </c>
      <c r="D5344">
        <v>2.5</v>
      </c>
      <c r="E5344" t="b">
        <v>0</v>
      </c>
    </row>
    <row r="5345" spans="1:5" x14ac:dyDescent="0.3">
      <c r="A5345" t="s">
        <v>6869</v>
      </c>
      <c r="B5345">
        <v>2</v>
      </c>
      <c r="C5345">
        <v>84</v>
      </c>
      <c r="D5345">
        <v>1</v>
      </c>
      <c r="E5345" t="b">
        <v>0</v>
      </c>
    </row>
    <row r="5346" spans="1:5" x14ac:dyDescent="0.3">
      <c r="A5346" t="s">
        <v>6870</v>
      </c>
      <c r="B5346">
        <v>1</v>
      </c>
      <c r="C5346">
        <v>31</v>
      </c>
      <c r="D5346">
        <v>0</v>
      </c>
      <c r="E5346" t="b">
        <v>0</v>
      </c>
    </row>
    <row r="5347" spans="1:5" x14ac:dyDescent="0.3">
      <c r="A5347" t="s">
        <v>6871</v>
      </c>
      <c r="B5347">
        <v>2</v>
      </c>
      <c r="C5347">
        <v>191</v>
      </c>
      <c r="D5347">
        <v>0</v>
      </c>
      <c r="E5347" t="b">
        <v>0</v>
      </c>
    </row>
    <row r="5348" spans="1:5" x14ac:dyDescent="0.3">
      <c r="A5348" t="s">
        <v>6872</v>
      </c>
      <c r="B5348">
        <v>4</v>
      </c>
      <c r="C5348">
        <v>133.25</v>
      </c>
      <c r="D5348">
        <v>0.5</v>
      </c>
      <c r="E5348" t="b">
        <v>0</v>
      </c>
    </row>
    <row r="5349" spans="1:5" x14ac:dyDescent="0.3">
      <c r="A5349" t="s">
        <v>6873</v>
      </c>
      <c r="B5349">
        <v>1</v>
      </c>
      <c r="C5349">
        <v>25</v>
      </c>
      <c r="D5349">
        <v>0</v>
      </c>
      <c r="E5349" t="b">
        <v>0</v>
      </c>
    </row>
    <row r="5350" spans="1:5" x14ac:dyDescent="0.3">
      <c r="A5350" t="s">
        <v>6874</v>
      </c>
      <c r="B5350">
        <v>2</v>
      </c>
      <c r="C5350">
        <v>75.5</v>
      </c>
      <c r="D5350">
        <v>1</v>
      </c>
      <c r="E5350" t="b">
        <v>0</v>
      </c>
    </row>
    <row r="5351" spans="1:5" x14ac:dyDescent="0.3">
      <c r="A5351" t="s">
        <v>535</v>
      </c>
      <c r="B5351">
        <v>1</v>
      </c>
      <c r="C5351">
        <v>48</v>
      </c>
      <c r="D5351">
        <v>4</v>
      </c>
      <c r="E5351" t="b">
        <v>0</v>
      </c>
    </row>
    <row r="5352" spans="1:5" x14ac:dyDescent="0.3">
      <c r="A5352" t="s">
        <v>6875</v>
      </c>
      <c r="B5352">
        <v>1</v>
      </c>
      <c r="C5352">
        <v>231</v>
      </c>
      <c r="D5352">
        <v>0</v>
      </c>
      <c r="E5352" t="b">
        <v>0</v>
      </c>
    </row>
    <row r="5353" spans="1:5" x14ac:dyDescent="0.3">
      <c r="A5353" t="s">
        <v>6876</v>
      </c>
      <c r="B5353">
        <v>1</v>
      </c>
      <c r="C5353">
        <v>650</v>
      </c>
      <c r="D5353">
        <v>4</v>
      </c>
      <c r="E5353" t="b">
        <v>0</v>
      </c>
    </row>
    <row r="5354" spans="1:5" x14ac:dyDescent="0.3">
      <c r="A5354" t="s">
        <v>6877</v>
      </c>
      <c r="B5354">
        <v>1</v>
      </c>
      <c r="C5354">
        <v>837</v>
      </c>
      <c r="D5354">
        <v>2</v>
      </c>
      <c r="E5354" t="b">
        <v>0</v>
      </c>
    </row>
    <row r="5355" spans="1:5" x14ac:dyDescent="0.3">
      <c r="A5355" t="s">
        <v>6878</v>
      </c>
      <c r="B5355">
        <v>1</v>
      </c>
      <c r="C5355">
        <v>133</v>
      </c>
      <c r="D5355">
        <v>2</v>
      </c>
      <c r="E5355" t="b">
        <v>0</v>
      </c>
    </row>
    <row r="5356" spans="1:5" x14ac:dyDescent="0.3">
      <c r="A5356" t="s">
        <v>6879</v>
      </c>
      <c r="B5356">
        <v>1</v>
      </c>
      <c r="C5356">
        <v>126</v>
      </c>
      <c r="D5356">
        <v>5</v>
      </c>
      <c r="E5356" t="b">
        <v>0</v>
      </c>
    </row>
    <row r="5357" spans="1:5" x14ac:dyDescent="0.3">
      <c r="A5357" t="s">
        <v>6880</v>
      </c>
      <c r="B5357">
        <v>1</v>
      </c>
      <c r="C5357">
        <v>90</v>
      </c>
      <c r="D5357">
        <v>4</v>
      </c>
      <c r="E5357" t="b">
        <v>0</v>
      </c>
    </row>
    <row r="5358" spans="1:5" x14ac:dyDescent="0.3">
      <c r="A5358" t="s">
        <v>6881</v>
      </c>
      <c r="B5358">
        <v>1</v>
      </c>
      <c r="C5358">
        <v>242</v>
      </c>
      <c r="D5358">
        <v>0</v>
      </c>
      <c r="E5358" t="b">
        <v>0</v>
      </c>
    </row>
    <row r="5359" spans="1:5" x14ac:dyDescent="0.3">
      <c r="A5359" t="s">
        <v>6882</v>
      </c>
      <c r="B5359">
        <v>1</v>
      </c>
      <c r="C5359">
        <v>29</v>
      </c>
      <c r="D5359">
        <v>0</v>
      </c>
      <c r="E5359" t="b">
        <v>0</v>
      </c>
    </row>
    <row r="5360" spans="1:5" x14ac:dyDescent="0.3">
      <c r="A5360" t="s">
        <v>6883</v>
      </c>
      <c r="B5360">
        <v>1</v>
      </c>
      <c r="C5360">
        <v>28</v>
      </c>
      <c r="D5360">
        <v>0</v>
      </c>
      <c r="E5360" t="b">
        <v>0</v>
      </c>
    </row>
    <row r="5361" spans="1:5" x14ac:dyDescent="0.3">
      <c r="A5361" t="s">
        <v>6884</v>
      </c>
      <c r="B5361">
        <v>1</v>
      </c>
      <c r="C5361">
        <v>88</v>
      </c>
      <c r="D5361">
        <v>2</v>
      </c>
      <c r="E5361" t="b">
        <v>0</v>
      </c>
    </row>
    <row r="5362" spans="1:5" x14ac:dyDescent="0.3">
      <c r="A5362" t="s">
        <v>6885</v>
      </c>
      <c r="B5362">
        <v>1</v>
      </c>
      <c r="C5362">
        <v>109</v>
      </c>
      <c r="D5362">
        <v>2</v>
      </c>
      <c r="E5362" t="b">
        <v>0</v>
      </c>
    </row>
    <row r="5363" spans="1:5" x14ac:dyDescent="0.3">
      <c r="A5363" t="s">
        <v>536</v>
      </c>
      <c r="B5363">
        <v>4</v>
      </c>
      <c r="C5363">
        <v>341.25</v>
      </c>
      <c r="D5363">
        <v>2.25</v>
      </c>
      <c r="E5363" t="b">
        <v>0</v>
      </c>
    </row>
    <row r="5364" spans="1:5" x14ac:dyDescent="0.3">
      <c r="A5364" t="s">
        <v>6886</v>
      </c>
      <c r="B5364">
        <v>5</v>
      </c>
      <c r="C5364">
        <v>424.6</v>
      </c>
      <c r="D5364">
        <v>2.4</v>
      </c>
      <c r="E5364" t="b">
        <v>0</v>
      </c>
    </row>
    <row r="5365" spans="1:5" x14ac:dyDescent="0.3">
      <c r="A5365" t="s">
        <v>6887</v>
      </c>
      <c r="B5365">
        <v>2</v>
      </c>
      <c r="C5365">
        <v>130.5</v>
      </c>
      <c r="D5365">
        <v>2.5</v>
      </c>
      <c r="E5365" t="b">
        <v>0</v>
      </c>
    </row>
    <row r="5366" spans="1:5" x14ac:dyDescent="0.3">
      <c r="A5366" t="s">
        <v>6888</v>
      </c>
      <c r="B5366">
        <v>3</v>
      </c>
      <c r="C5366">
        <v>387</v>
      </c>
      <c r="D5366">
        <v>3.6666666666666665</v>
      </c>
      <c r="E5366" t="b">
        <v>0</v>
      </c>
    </row>
    <row r="5367" spans="1:5" x14ac:dyDescent="0.3">
      <c r="A5367" t="s">
        <v>6889</v>
      </c>
      <c r="B5367">
        <v>1</v>
      </c>
      <c r="C5367">
        <v>119</v>
      </c>
      <c r="D5367">
        <v>3</v>
      </c>
      <c r="E5367" t="b">
        <v>0</v>
      </c>
    </row>
    <row r="5368" spans="1:5" x14ac:dyDescent="0.3">
      <c r="A5368" t="s">
        <v>6890</v>
      </c>
      <c r="B5368">
        <v>1</v>
      </c>
      <c r="C5368">
        <v>42</v>
      </c>
      <c r="D5368">
        <v>5</v>
      </c>
      <c r="E5368" t="b">
        <v>0</v>
      </c>
    </row>
    <row r="5369" spans="1:5" x14ac:dyDescent="0.3">
      <c r="A5369" t="s">
        <v>6891</v>
      </c>
      <c r="B5369">
        <v>1</v>
      </c>
      <c r="C5369">
        <v>77</v>
      </c>
      <c r="D5369">
        <v>1</v>
      </c>
      <c r="E5369" t="b">
        <v>0</v>
      </c>
    </row>
    <row r="5370" spans="1:5" x14ac:dyDescent="0.3">
      <c r="A5370" t="s">
        <v>6892</v>
      </c>
      <c r="B5370">
        <v>1</v>
      </c>
      <c r="C5370">
        <v>83</v>
      </c>
      <c r="D5370">
        <v>1</v>
      </c>
      <c r="E5370" t="b">
        <v>0</v>
      </c>
    </row>
    <row r="5371" spans="1:5" x14ac:dyDescent="0.3">
      <c r="A5371" t="s">
        <v>6893</v>
      </c>
      <c r="B5371">
        <v>1</v>
      </c>
      <c r="C5371">
        <v>23</v>
      </c>
      <c r="D5371">
        <v>1</v>
      </c>
      <c r="E5371" t="b">
        <v>0</v>
      </c>
    </row>
    <row r="5372" spans="1:5" x14ac:dyDescent="0.3">
      <c r="A5372" t="s">
        <v>6894</v>
      </c>
      <c r="B5372">
        <v>1</v>
      </c>
      <c r="C5372">
        <v>229</v>
      </c>
      <c r="D5372">
        <v>2</v>
      </c>
      <c r="E5372" t="b">
        <v>0</v>
      </c>
    </row>
    <row r="5373" spans="1:5" x14ac:dyDescent="0.3">
      <c r="A5373" t="s">
        <v>6895</v>
      </c>
      <c r="B5373">
        <v>1</v>
      </c>
      <c r="C5373">
        <v>44</v>
      </c>
      <c r="D5373">
        <v>0</v>
      </c>
      <c r="E5373" t="b">
        <v>0</v>
      </c>
    </row>
    <row r="5374" spans="1:5" x14ac:dyDescent="0.3">
      <c r="A5374" t="s">
        <v>6896</v>
      </c>
      <c r="B5374">
        <v>1</v>
      </c>
      <c r="C5374">
        <v>119</v>
      </c>
      <c r="D5374">
        <v>4</v>
      </c>
      <c r="E5374" t="b">
        <v>0</v>
      </c>
    </row>
    <row r="5375" spans="1:5" x14ac:dyDescent="0.3">
      <c r="A5375" t="s">
        <v>537</v>
      </c>
      <c r="B5375">
        <v>1</v>
      </c>
      <c r="C5375">
        <v>248</v>
      </c>
      <c r="D5375">
        <v>2</v>
      </c>
      <c r="E5375" t="b">
        <v>0</v>
      </c>
    </row>
    <row r="5376" spans="1:5" x14ac:dyDescent="0.3">
      <c r="A5376" t="s">
        <v>1587</v>
      </c>
      <c r="B5376">
        <v>1</v>
      </c>
      <c r="C5376">
        <v>30</v>
      </c>
      <c r="D5376">
        <v>0</v>
      </c>
      <c r="E5376" t="b">
        <v>0</v>
      </c>
    </row>
    <row r="5377" spans="1:5" x14ac:dyDescent="0.3">
      <c r="A5377" t="s">
        <v>6897</v>
      </c>
      <c r="B5377">
        <v>2</v>
      </c>
      <c r="C5377">
        <v>130</v>
      </c>
      <c r="D5377">
        <v>1</v>
      </c>
      <c r="E5377" t="b">
        <v>0</v>
      </c>
    </row>
    <row r="5378" spans="1:5" x14ac:dyDescent="0.3">
      <c r="A5378" t="s">
        <v>6898</v>
      </c>
      <c r="B5378">
        <v>1</v>
      </c>
      <c r="C5378">
        <v>50</v>
      </c>
      <c r="D5378">
        <v>5</v>
      </c>
      <c r="E5378" t="b">
        <v>0</v>
      </c>
    </row>
    <row r="5379" spans="1:5" x14ac:dyDescent="0.3">
      <c r="A5379" t="s">
        <v>6899</v>
      </c>
      <c r="B5379">
        <v>8</v>
      </c>
      <c r="C5379">
        <v>97.375</v>
      </c>
      <c r="D5379">
        <v>2.375</v>
      </c>
      <c r="E5379" t="b">
        <v>0</v>
      </c>
    </row>
    <row r="5380" spans="1:5" x14ac:dyDescent="0.3">
      <c r="A5380" t="s">
        <v>6900</v>
      </c>
      <c r="B5380">
        <v>1</v>
      </c>
      <c r="C5380">
        <v>18</v>
      </c>
      <c r="D5380">
        <v>0</v>
      </c>
      <c r="E5380" t="b">
        <v>0</v>
      </c>
    </row>
    <row r="5381" spans="1:5" x14ac:dyDescent="0.3">
      <c r="A5381" t="s">
        <v>6901</v>
      </c>
      <c r="B5381">
        <v>1</v>
      </c>
      <c r="C5381">
        <v>22</v>
      </c>
      <c r="D5381">
        <v>0</v>
      </c>
      <c r="E5381" t="b">
        <v>0</v>
      </c>
    </row>
    <row r="5382" spans="1:5" x14ac:dyDescent="0.3">
      <c r="A5382" t="s">
        <v>6902</v>
      </c>
      <c r="B5382">
        <v>1</v>
      </c>
      <c r="C5382">
        <v>244</v>
      </c>
      <c r="D5382">
        <v>0</v>
      </c>
      <c r="E5382" t="b">
        <v>0</v>
      </c>
    </row>
    <row r="5383" spans="1:5" x14ac:dyDescent="0.3">
      <c r="A5383" t="s">
        <v>538</v>
      </c>
      <c r="B5383">
        <v>1</v>
      </c>
      <c r="C5383">
        <v>161</v>
      </c>
      <c r="D5383">
        <v>2</v>
      </c>
      <c r="E5383" t="b">
        <v>0</v>
      </c>
    </row>
    <row r="5384" spans="1:5" x14ac:dyDescent="0.3">
      <c r="A5384" t="s">
        <v>6903</v>
      </c>
      <c r="B5384">
        <v>1</v>
      </c>
      <c r="C5384">
        <v>257</v>
      </c>
      <c r="D5384">
        <v>0</v>
      </c>
      <c r="E5384" t="b">
        <v>0</v>
      </c>
    </row>
    <row r="5385" spans="1:5" x14ac:dyDescent="0.3">
      <c r="A5385" t="s">
        <v>1588</v>
      </c>
      <c r="B5385">
        <v>1</v>
      </c>
      <c r="C5385">
        <v>76</v>
      </c>
      <c r="D5385">
        <v>3</v>
      </c>
      <c r="E5385" t="b">
        <v>0</v>
      </c>
    </row>
    <row r="5386" spans="1:5" x14ac:dyDescent="0.3">
      <c r="A5386" t="s">
        <v>2005</v>
      </c>
      <c r="B5386">
        <v>1</v>
      </c>
      <c r="C5386">
        <v>187</v>
      </c>
      <c r="D5386">
        <v>2</v>
      </c>
      <c r="E5386" t="b">
        <v>0</v>
      </c>
    </row>
    <row r="5387" spans="1:5" x14ac:dyDescent="0.3">
      <c r="A5387" t="s">
        <v>6904</v>
      </c>
      <c r="B5387">
        <v>1</v>
      </c>
      <c r="C5387">
        <v>29</v>
      </c>
      <c r="D5387">
        <v>0</v>
      </c>
      <c r="E5387" t="b">
        <v>0</v>
      </c>
    </row>
    <row r="5388" spans="1:5" x14ac:dyDescent="0.3">
      <c r="A5388" t="s">
        <v>1589</v>
      </c>
      <c r="B5388">
        <v>1</v>
      </c>
      <c r="C5388">
        <v>100</v>
      </c>
      <c r="D5388">
        <v>3</v>
      </c>
      <c r="E5388" t="b">
        <v>0</v>
      </c>
    </row>
    <row r="5389" spans="1:5" x14ac:dyDescent="0.3">
      <c r="A5389" t="s">
        <v>6905</v>
      </c>
      <c r="B5389">
        <v>1</v>
      </c>
      <c r="C5389">
        <v>28</v>
      </c>
      <c r="D5389">
        <v>0</v>
      </c>
      <c r="E5389" t="b">
        <v>0</v>
      </c>
    </row>
    <row r="5390" spans="1:5" x14ac:dyDescent="0.3">
      <c r="A5390" t="s">
        <v>6906</v>
      </c>
      <c r="B5390">
        <v>1</v>
      </c>
      <c r="C5390">
        <v>35</v>
      </c>
      <c r="D5390">
        <v>0</v>
      </c>
      <c r="E5390" t="b">
        <v>0</v>
      </c>
    </row>
    <row r="5391" spans="1:5" x14ac:dyDescent="0.3">
      <c r="A5391" t="s">
        <v>6907</v>
      </c>
      <c r="B5391">
        <v>1</v>
      </c>
      <c r="C5391">
        <v>137</v>
      </c>
      <c r="D5391">
        <v>0</v>
      </c>
      <c r="E5391" t="b">
        <v>0</v>
      </c>
    </row>
    <row r="5392" spans="1:5" x14ac:dyDescent="0.3">
      <c r="A5392" t="s">
        <v>6908</v>
      </c>
      <c r="B5392">
        <v>1</v>
      </c>
      <c r="C5392">
        <v>23</v>
      </c>
      <c r="D5392">
        <v>5</v>
      </c>
      <c r="E5392" t="b">
        <v>0</v>
      </c>
    </row>
    <row r="5393" spans="1:5" x14ac:dyDescent="0.3">
      <c r="A5393" t="s">
        <v>6909</v>
      </c>
      <c r="B5393">
        <v>1</v>
      </c>
      <c r="C5393">
        <v>60</v>
      </c>
      <c r="D5393">
        <v>0</v>
      </c>
      <c r="E5393" t="b">
        <v>0</v>
      </c>
    </row>
    <row r="5394" spans="1:5" x14ac:dyDescent="0.3">
      <c r="A5394" t="s">
        <v>6910</v>
      </c>
      <c r="B5394">
        <v>1</v>
      </c>
      <c r="C5394">
        <v>122</v>
      </c>
      <c r="D5394">
        <v>2</v>
      </c>
      <c r="E5394" t="b">
        <v>0</v>
      </c>
    </row>
    <row r="5395" spans="1:5" x14ac:dyDescent="0.3">
      <c r="A5395" t="s">
        <v>6911</v>
      </c>
      <c r="B5395">
        <v>1</v>
      </c>
      <c r="C5395">
        <v>163</v>
      </c>
      <c r="D5395">
        <v>1</v>
      </c>
      <c r="E5395" t="b">
        <v>0</v>
      </c>
    </row>
    <row r="5396" spans="1:5" x14ac:dyDescent="0.3">
      <c r="A5396" t="s">
        <v>6912</v>
      </c>
      <c r="B5396">
        <v>2</v>
      </c>
      <c r="C5396">
        <v>192</v>
      </c>
      <c r="D5396">
        <v>4</v>
      </c>
      <c r="E5396" t="b">
        <v>0</v>
      </c>
    </row>
    <row r="5397" spans="1:5" x14ac:dyDescent="0.3">
      <c r="A5397" t="s">
        <v>6913</v>
      </c>
      <c r="B5397">
        <v>1</v>
      </c>
      <c r="C5397">
        <v>676</v>
      </c>
      <c r="D5397">
        <v>0</v>
      </c>
      <c r="E5397" t="b">
        <v>0</v>
      </c>
    </row>
    <row r="5398" spans="1:5" x14ac:dyDescent="0.3">
      <c r="A5398" t="s">
        <v>6914</v>
      </c>
      <c r="B5398">
        <v>1</v>
      </c>
      <c r="C5398">
        <v>25</v>
      </c>
      <c r="D5398">
        <v>0</v>
      </c>
      <c r="E5398" t="b">
        <v>0</v>
      </c>
    </row>
    <row r="5399" spans="1:5" x14ac:dyDescent="0.3">
      <c r="A5399" t="s">
        <v>6915</v>
      </c>
      <c r="B5399">
        <v>1</v>
      </c>
      <c r="C5399">
        <v>32</v>
      </c>
      <c r="D5399">
        <v>0</v>
      </c>
      <c r="E5399" t="b">
        <v>0</v>
      </c>
    </row>
    <row r="5400" spans="1:5" x14ac:dyDescent="0.3">
      <c r="A5400" t="s">
        <v>539</v>
      </c>
      <c r="B5400">
        <v>1</v>
      </c>
      <c r="C5400">
        <v>218</v>
      </c>
      <c r="D5400">
        <v>3</v>
      </c>
      <c r="E5400" t="b">
        <v>0</v>
      </c>
    </row>
    <row r="5401" spans="1:5" x14ac:dyDescent="0.3">
      <c r="A5401" t="s">
        <v>540</v>
      </c>
      <c r="B5401">
        <v>1</v>
      </c>
      <c r="C5401">
        <v>186</v>
      </c>
      <c r="D5401">
        <v>3</v>
      </c>
      <c r="E5401" t="b">
        <v>0</v>
      </c>
    </row>
    <row r="5402" spans="1:5" x14ac:dyDescent="0.3">
      <c r="A5402" t="s">
        <v>6916</v>
      </c>
      <c r="B5402">
        <v>1</v>
      </c>
      <c r="C5402">
        <v>47</v>
      </c>
      <c r="D5402">
        <v>0</v>
      </c>
      <c r="E5402" t="b">
        <v>0</v>
      </c>
    </row>
    <row r="5403" spans="1:5" x14ac:dyDescent="0.3">
      <c r="A5403" t="s">
        <v>541</v>
      </c>
      <c r="B5403">
        <v>1</v>
      </c>
      <c r="C5403">
        <v>268</v>
      </c>
      <c r="D5403">
        <v>3</v>
      </c>
      <c r="E5403" t="b">
        <v>1</v>
      </c>
    </row>
    <row r="5404" spans="1:5" x14ac:dyDescent="0.3">
      <c r="A5404" t="s">
        <v>6917</v>
      </c>
      <c r="B5404">
        <v>3</v>
      </c>
      <c r="C5404">
        <v>138</v>
      </c>
      <c r="D5404">
        <v>1.6666666666666667</v>
      </c>
      <c r="E5404" t="b">
        <v>0</v>
      </c>
    </row>
    <row r="5405" spans="1:5" x14ac:dyDescent="0.3">
      <c r="A5405" t="s">
        <v>1590</v>
      </c>
      <c r="B5405">
        <v>1</v>
      </c>
      <c r="C5405">
        <v>50</v>
      </c>
      <c r="D5405">
        <v>1</v>
      </c>
      <c r="E5405" t="b">
        <v>0</v>
      </c>
    </row>
    <row r="5406" spans="1:5" x14ac:dyDescent="0.3">
      <c r="A5406" s="1" t="s">
        <v>6918</v>
      </c>
      <c r="B5406">
        <v>1</v>
      </c>
      <c r="C5406">
        <v>114</v>
      </c>
      <c r="D5406">
        <v>1</v>
      </c>
      <c r="E5406" t="b">
        <v>0</v>
      </c>
    </row>
    <row r="5407" spans="1:5" x14ac:dyDescent="0.3">
      <c r="A5407" t="s">
        <v>6919</v>
      </c>
      <c r="B5407">
        <v>3</v>
      </c>
      <c r="C5407">
        <v>102</v>
      </c>
      <c r="D5407">
        <v>0</v>
      </c>
      <c r="E5407" t="b">
        <v>0</v>
      </c>
    </row>
    <row r="5408" spans="1:5" x14ac:dyDescent="0.3">
      <c r="A5408" t="s">
        <v>6920</v>
      </c>
      <c r="B5408">
        <v>2</v>
      </c>
      <c r="C5408">
        <v>109</v>
      </c>
      <c r="D5408">
        <v>0.5</v>
      </c>
      <c r="E5408" t="b">
        <v>0</v>
      </c>
    </row>
    <row r="5409" spans="1:5" x14ac:dyDescent="0.3">
      <c r="A5409" t="s">
        <v>6921</v>
      </c>
      <c r="B5409">
        <v>1</v>
      </c>
      <c r="C5409">
        <v>49</v>
      </c>
      <c r="D5409">
        <v>5</v>
      </c>
      <c r="E5409" t="b">
        <v>0</v>
      </c>
    </row>
    <row r="5410" spans="1:5" x14ac:dyDescent="0.3">
      <c r="A5410" t="s">
        <v>6922</v>
      </c>
      <c r="B5410">
        <v>3</v>
      </c>
      <c r="C5410">
        <v>90</v>
      </c>
      <c r="D5410">
        <v>0.66666666666666663</v>
      </c>
      <c r="E5410" t="b">
        <v>0</v>
      </c>
    </row>
    <row r="5411" spans="1:5" x14ac:dyDescent="0.3">
      <c r="A5411" t="s">
        <v>6923</v>
      </c>
      <c r="B5411">
        <v>1</v>
      </c>
      <c r="C5411">
        <v>927</v>
      </c>
      <c r="D5411">
        <v>1</v>
      </c>
      <c r="E5411" t="b">
        <v>0</v>
      </c>
    </row>
    <row r="5412" spans="1:5" x14ac:dyDescent="0.3">
      <c r="A5412" t="s">
        <v>6924</v>
      </c>
      <c r="B5412">
        <v>1</v>
      </c>
      <c r="C5412">
        <v>337</v>
      </c>
      <c r="D5412">
        <v>1</v>
      </c>
      <c r="E5412" t="b">
        <v>0</v>
      </c>
    </row>
    <row r="5413" spans="1:5" x14ac:dyDescent="0.3">
      <c r="A5413" t="s">
        <v>6925</v>
      </c>
      <c r="B5413">
        <v>1</v>
      </c>
      <c r="C5413">
        <v>24</v>
      </c>
      <c r="D5413">
        <v>0</v>
      </c>
      <c r="E5413" t="b">
        <v>0</v>
      </c>
    </row>
    <row r="5414" spans="1:5" x14ac:dyDescent="0.3">
      <c r="A5414" t="s">
        <v>6926</v>
      </c>
      <c r="B5414">
        <v>1</v>
      </c>
      <c r="C5414">
        <v>71</v>
      </c>
      <c r="D5414">
        <v>0</v>
      </c>
      <c r="E5414" t="b">
        <v>0</v>
      </c>
    </row>
    <row r="5415" spans="1:5" x14ac:dyDescent="0.3">
      <c r="A5415" t="s">
        <v>542</v>
      </c>
      <c r="B5415">
        <v>2</v>
      </c>
      <c r="C5415">
        <v>228</v>
      </c>
      <c r="D5415">
        <v>1</v>
      </c>
      <c r="E5415" t="b">
        <v>0</v>
      </c>
    </row>
    <row r="5416" spans="1:5" x14ac:dyDescent="0.3">
      <c r="A5416" t="s">
        <v>6927</v>
      </c>
      <c r="B5416">
        <v>1</v>
      </c>
      <c r="C5416">
        <v>21</v>
      </c>
      <c r="D5416">
        <v>0</v>
      </c>
      <c r="E5416" t="b">
        <v>0</v>
      </c>
    </row>
    <row r="5417" spans="1:5" x14ac:dyDescent="0.3">
      <c r="A5417" t="s">
        <v>6928</v>
      </c>
      <c r="B5417">
        <v>1</v>
      </c>
      <c r="C5417">
        <v>43</v>
      </c>
      <c r="D5417">
        <v>3</v>
      </c>
      <c r="E5417" t="b">
        <v>0</v>
      </c>
    </row>
    <row r="5418" spans="1:5" x14ac:dyDescent="0.3">
      <c r="A5418" t="s">
        <v>6929</v>
      </c>
      <c r="B5418">
        <v>2</v>
      </c>
      <c r="C5418">
        <v>287.5</v>
      </c>
      <c r="D5418">
        <v>3.5</v>
      </c>
      <c r="E5418" t="b">
        <v>0</v>
      </c>
    </row>
    <row r="5419" spans="1:5" x14ac:dyDescent="0.3">
      <c r="A5419" t="s">
        <v>6930</v>
      </c>
      <c r="B5419">
        <v>1</v>
      </c>
      <c r="C5419">
        <v>12</v>
      </c>
      <c r="D5419">
        <v>1</v>
      </c>
      <c r="E5419" t="b">
        <v>0</v>
      </c>
    </row>
    <row r="5420" spans="1:5" x14ac:dyDescent="0.3">
      <c r="A5420" t="s">
        <v>2006</v>
      </c>
      <c r="B5420">
        <v>1</v>
      </c>
      <c r="C5420">
        <v>569</v>
      </c>
      <c r="D5420">
        <v>2</v>
      </c>
      <c r="E5420" t="b">
        <v>0</v>
      </c>
    </row>
    <row r="5421" spans="1:5" x14ac:dyDescent="0.3">
      <c r="A5421" t="s">
        <v>6931</v>
      </c>
      <c r="B5421">
        <v>1</v>
      </c>
      <c r="C5421">
        <v>25</v>
      </c>
      <c r="D5421">
        <v>4</v>
      </c>
      <c r="E5421" t="b">
        <v>0</v>
      </c>
    </row>
    <row r="5422" spans="1:5" x14ac:dyDescent="0.3">
      <c r="A5422" t="s">
        <v>6932</v>
      </c>
      <c r="B5422">
        <v>1</v>
      </c>
      <c r="C5422">
        <v>53</v>
      </c>
      <c r="D5422">
        <v>5</v>
      </c>
      <c r="E5422" t="b">
        <v>0</v>
      </c>
    </row>
    <row r="5423" spans="1:5" x14ac:dyDescent="0.3">
      <c r="A5423" t="s">
        <v>1406</v>
      </c>
      <c r="B5423">
        <v>1</v>
      </c>
      <c r="C5423">
        <v>444</v>
      </c>
      <c r="D5423">
        <v>3</v>
      </c>
      <c r="E5423" t="b">
        <v>0</v>
      </c>
    </row>
    <row r="5424" spans="1:5" x14ac:dyDescent="0.3">
      <c r="A5424" t="s">
        <v>6933</v>
      </c>
      <c r="B5424">
        <v>1</v>
      </c>
      <c r="C5424">
        <v>139</v>
      </c>
      <c r="D5424">
        <v>5</v>
      </c>
      <c r="E5424" t="b">
        <v>0</v>
      </c>
    </row>
    <row r="5425" spans="1:5" x14ac:dyDescent="0.3">
      <c r="A5425" t="s">
        <v>6934</v>
      </c>
      <c r="B5425">
        <v>1</v>
      </c>
      <c r="C5425">
        <v>457</v>
      </c>
      <c r="D5425">
        <v>5</v>
      </c>
      <c r="E5425" t="b">
        <v>0</v>
      </c>
    </row>
    <row r="5426" spans="1:5" x14ac:dyDescent="0.3">
      <c r="A5426" t="s">
        <v>6935</v>
      </c>
      <c r="B5426">
        <v>1</v>
      </c>
      <c r="C5426">
        <v>96</v>
      </c>
      <c r="D5426">
        <v>1</v>
      </c>
      <c r="E5426" t="b">
        <v>0</v>
      </c>
    </row>
    <row r="5427" spans="1:5" x14ac:dyDescent="0.3">
      <c r="A5427" t="s">
        <v>1407</v>
      </c>
      <c r="B5427">
        <v>1</v>
      </c>
      <c r="C5427">
        <v>23</v>
      </c>
      <c r="D5427">
        <v>5</v>
      </c>
      <c r="E5427" t="b">
        <v>0</v>
      </c>
    </row>
    <row r="5428" spans="1:5" x14ac:dyDescent="0.3">
      <c r="A5428" t="s">
        <v>6936</v>
      </c>
      <c r="B5428">
        <v>1</v>
      </c>
      <c r="C5428">
        <v>70</v>
      </c>
      <c r="D5428">
        <v>1</v>
      </c>
      <c r="E5428" t="b">
        <v>0</v>
      </c>
    </row>
    <row r="5429" spans="1:5" x14ac:dyDescent="0.3">
      <c r="A5429" t="s">
        <v>543</v>
      </c>
      <c r="B5429">
        <v>2</v>
      </c>
      <c r="C5429">
        <v>107</v>
      </c>
      <c r="D5429">
        <v>0</v>
      </c>
      <c r="E5429" t="b">
        <v>0</v>
      </c>
    </row>
    <row r="5430" spans="1:5" x14ac:dyDescent="0.3">
      <c r="A5430" t="s">
        <v>6937</v>
      </c>
      <c r="B5430">
        <v>1</v>
      </c>
      <c r="C5430">
        <v>168</v>
      </c>
      <c r="D5430">
        <v>1</v>
      </c>
      <c r="E5430" t="b">
        <v>0</v>
      </c>
    </row>
    <row r="5431" spans="1:5" x14ac:dyDescent="0.3">
      <c r="A5431" t="s">
        <v>6938</v>
      </c>
      <c r="B5431">
        <v>1</v>
      </c>
      <c r="C5431">
        <v>120</v>
      </c>
      <c r="D5431">
        <v>2</v>
      </c>
      <c r="E5431" t="b">
        <v>0</v>
      </c>
    </row>
    <row r="5432" spans="1:5" x14ac:dyDescent="0.3">
      <c r="A5432" t="s">
        <v>6939</v>
      </c>
      <c r="B5432">
        <v>1</v>
      </c>
      <c r="C5432">
        <v>198</v>
      </c>
      <c r="D5432">
        <v>2</v>
      </c>
      <c r="E5432" t="b">
        <v>0</v>
      </c>
    </row>
    <row r="5433" spans="1:5" x14ac:dyDescent="0.3">
      <c r="A5433" t="s">
        <v>6940</v>
      </c>
      <c r="B5433">
        <v>1</v>
      </c>
      <c r="C5433">
        <v>24</v>
      </c>
      <c r="D5433">
        <v>0</v>
      </c>
      <c r="E5433" t="b">
        <v>0</v>
      </c>
    </row>
    <row r="5434" spans="1:5" x14ac:dyDescent="0.3">
      <c r="A5434" t="s">
        <v>6941</v>
      </c>
      <c r="B5434">
        <v>8</v>
      </c>
      <c r="C5434">
        <v>320.125</v>
      </c>
      <c r="D5434">
        <v>1</v>
      </c>
      <c r="E5434" t="b">
        <v>0</v>
      </c>
    </row>
    <row r="5435" spans="1:5" x14ac:dyDescent="0.3">
      <c r="A5435" t="s">
        <v>6942</v>
      </c>
      <c r="B5435">
        <v>1</v>
      </c>
      <c r="C5435">
        <v>18</v>
      </c>
      <c r="D5435">
        <v>0</v>
      </c>
      <c r="E5435" t="b">
        <v>0</v>
      </c>
    </row>
    <row r="5436" spans="1:5" x14ac:dyDescent="0.3">
      <c r="A5436" t="s">
        <v>6943</v>
      </c>
      <c r="B5436">
        <v>1</v>
      </c>
      <c r="C5436">
        <v>369</v>
      </c>
      <c r="D5436">
        <v>0</v>
      </c>
      <c r="E5436" t="b">
        <v>0</v>
      </c>
    </row>
    <row r="5437" spans="1:5" x14ac:dyDescent="0.3">
      <c r="A5437" t="s">
        <v>6944</v>
      </c>
      <c r="B5437">
        <v>2</v>
      </c>
      <c r="C5437">
        <v>218.5</v>
      </c>
      <c r="D5437">
        <v>2.5</v>
      </c>
      <c r="E5437" t="b">
        <v>0</v>
      </c>
    </row>
    <row r="5438" spans="1:5" x14ac:dyDescent="0.3">
      <c r="A5438" t="s">
        <v>6945</v>
      </c>
      <c r="B5438">
        <v>1</v>
      </c>
      <c r="C5438">
        <v>429</v>
      </c>
      <c r="D5438">
        <v>0</v>
      </c>
      <c r="E5438" t="b">
        <v>0</v>
      </c>
    </row>
    <row r="5439" spans="1:5" x14ac:dyDescent="0.3">
      <c r="A5439" t="s">
        <v>6946</v>
      </c>
      <c r="B5439">
        <v>1</v>
      </c>
      <c r="C5439">
        <v>60</v>
      </c>
      <c r="D5439">
        <v>3</v>
      </c>
      <c r="E5439" t="b">
        <v>0</v>
      </c>
    </row>
    <row r="5440" spans="1:5" x14ac:dyDescent="0.3">
      <c r="A5440" t="s">
        <v>6947</v>
      </c>
      <c r="B5440">
        <v>1</v>
      </c>
      <c r="C5440">
        <v>97</v>
      </c>
      <c r="D5440">
        <v>2</v>
      </c>
      <c r="E5440" t="b">
        <v>0</v>
      </c>
    </row>
    <row r="5441" spans="1:5" x14ac:dyDescent="0.3">
      <c r="A5441" t="s">
        <v>6948</v>
      </c>
      <c r="B5441">
        <v>1</v>
      </c>
      <c r="C5441">
        <v>18</v>
      </c>
      <c r="D5441">
        <v>4</v>
      </c>
      <c r="E5441" t="b">
        <v>0</v>
      </c>
    </row>
    <row r="5442" spans="1:5" x14ac:dyDescent="0.3">
      <c r="A5442" s="1" t="s">
        <v>6949</v>
      </c>
      <c r="B5442">
        <v>2</v>
      </c>
      <c r="C5442">
        <v>136.5</v>
      </c>
      <c r="D5442">
        <v>3</v>
      </c>
      <c r="E5442" t="b">
        <v>0</v>
      </c>
    </row>
    <row r="5443" spans="1:5" x14ac:dyDescent="0.3">
      <c r="A5443" t="s">
        <v>6950</v>
      </c>
      <c r="B5443">
        <v>2</v>
      </c>
      <c r="C5443">
        <v>20.5</v>
      </c>
      <c r="D5443">
        <v>2.5</v>
      </c>
      <c r="E5443" t="b">
        <v>0</v>
      </c>
    </row>
    <row r="5444" spans="1:5" x14ac:dyDescent="0.3">
      <c r="A5444" t="s">
        <v>6951</v>
      </c>
      <c r="B5444">
        <v>2</v>
      </c>
      <c r="C5444">
        <v>72.5</v>
      </c>
      <c r="D5444">
        <v>2.5</v>
      </c>
      <c r="E5444" t="b">
        <v>0</v>
      </c>
    </row>
    <row r="5445" spans="1:5" x14ac:dyDescent="0.3">
      <c r="A5445" t="s">
        <v>6952</v>
      </c>
      <c r="B5445">
        <v>1</v>
      </c>
      <c r="C5445">
        <v>90</v>
      </c>
      <c r="D5445">
        <v>0</v>
      </c>
      <c r="E5445" t="b">
        <v>0</v>
      </c>
    </row>
    <row r="5446" spans="1:5" x14ac:dyDescent="0.3">
      <c r="A5446" t="s">
        <v>6953</v>
      </c>
      <c r="B5446">
        <v>2</v>
      </c>
      <c r="C5446">
        <v>143.5</v>
      </c>
      <c r="D5446">
        <v>1</v>
      </c>
      <c r="E5446" t="b">
        <v>0</v>
      </c>
    </row>
    <row r="5447" spans="1:5" x14ac:dyDescent="0.3">
      <c r="A5447" t="s">
        <v>1591</v>
      </c>
      <c r="B5447">
        <v>1</v>
      </c>
      <c r="C5447">
        <v>58</v>
      </c>
      <c r="D5447">
        <v>5</v>
      </c>
      <c r="E5447" t="b">
        <v>0</v>
      </c>
    </row>
    <row r="5448" spans="1:5" x14ac:dyDescent="0.3">
      <c r="A5448" t="s">
        <v>6954</v>
      </c>
      <c r="B5448">
        <v>1</v>
      </c>
      <c r="C5448">
        <v>77</v>
      </c>
      <c r="D5448">
        <v>1</v>
      </c>
      <c r="E5448" t="b">
        <v>0</v>
      </c>
    </row>
    <row r="5449" spans="1:5" x14ac:dyDescent="0.3">
      <c r="A5449" t="s">
        <v>6955</v>
      </c>
      <c r="B5449">
        <v>1</v>
      </c>
      <c r="C5449">
        <v>23</v>
      </c>
      <c r="D5449">
        <v>0</v>
      </c>
      <c r="E5449" t="b">
        <v>0</v>
      </c>
    </row>
    <row r="5450" spans="1:5" x14ac:dyDescent="0.3">
      <c r="A5450" t="s">
        <v>6956</v>
      </c>
      <c r="B5450">
        <v>1</v>
      </c>
      <c r="C5450">
        <v>41</v>
      </c>
      <c r="D5450">
        <v>0</v>
      </c>
      <c r="E5450" t="b">
        <v>0</v>
      </c>
    </row>
    <row r="5451" spans="1:5" x14ac:dyDescent="0.3">
      <c r="A5451" t="s">
        <v>6957</v>
      </c>
      <c r="B5451">
        <v>1</v>
      </c>
      <c r="C5451">
        <v>85</v>
      </c>
      <c r="D5451">
        <v>3</v>
      </c>
      <c r="E5451" t="b">
        <v>0</v>
      </c>
    </row>
    <row r="5452" spans="1:5" x14ac:dyDescent="0.3">
      <c r="A5452" t="s">
        <v>6958</v>
      </c>
      <c r="B5452">
        <v>4</v>
      </c>
      <c r="C5452">
        <v>160</v>
      </c>
      <c r="D5452">
        <v>1</v>
      </c>
      <c r="E5452" t="b">
        <v>0</v>
      </c>
    </row>
    <row r="5453" spans="1:5" x14ac:dyDescent="0.3">
      <c r="A5453" t="s">
        <v>6959</v>
      </c>
      <c r="B5453">
        <v>1</v>
      </c>
      <c r="C5453">
        <v>265</v>
      </c>
      <c r="D5453">
        <v>5</v>
      </c>
      <c r="E5453" t="b">
        <v>0</v>
      </c>
    </row>
    <row r="5454" spans="1:5" x14ac:dyDescent="0.3">
      <c r="A5454" t="s">
        <v>6960</v>
      </c>
      <c r="B5454">
        <v>1</v>
      </c>
      <c r="C5454">
        <v>23</v>
      </c>
      <c r="D5454">
        <v>0</v>
      </c>
      <c r="E5454" t="b">
        <v>0</v>
      </c>
    </row>
    <row r="5455" spans="1:5" x14ac:dyDescent="0.3">
      <c r="A5455" t="s">
        <v>6961</v>
      </c>
      <c r="B5455">
        <v>1</v>
      </c>
      <c r="C5455">
        <v>139</v>
      </c>
      <c r="D5455">
        <v>1</v>
      </c>
      <c r="E5455" t="b">
        <v>0</v>
      </c>
    </row>
    <row r="5456" spans="1:5" x14ac:dyDescent="0.3">
      <c r="A5456" t="s">
        <v>6962</v>
      </c>
      <c r="B5456">
        <v>1</v>
      </c>
      <c r="C5456">
        <v>188</v>
      </c>
      <c r="D5456">
        <v>0</v>
      </c>
      <c r="E5456" t="b">
        <v>0</v>
      </c>
    </row>
    <row r="5457" spans="1:5" x14ac:dyDescent="0.3">
      <c r="A5457" t="s">
        <v>6963</v>
      </c>
      <c r="B5457">
        <v>1</v>
      </c>
      <c r="C5457">
        <v>23</v>
      </c>
      <c r="D5457">
        <v>0</v>
      </c>
      <c r="E5457" t="b">
        <v>0</v>
      </c>
    </row>
    <row r="5458" spans="1:5" x14ac:dyDescent="0.3">
      <c r="A5458" t="s">
        <v>6964</v>
      </c>
      <c r="B5458">
        <v>1</v>
      </c>
      <c r="C5458">
        <v>65</v>
      </c>
      <c r="D5458">
        <v>1</v>
      </c>
      <c r="E5458" t="b">
        <v>0</v>
      </c>
    </row>
    <row r="5459" spans="1:5" x14ac:dyDescent="0.3">
      <c r="A5459" t="s">
        <v>6965</v>
      </c>
      <c r="B5459">
        <v>2</v>
      </c>
      <c r="C5459">
        <v>77.5</v>
      </c>
      <c r="D5459">
        <v>1.5</v>
      </c>
      <c r="E5459" t="b">
        <v>0</v>
      </c>
    </row>
    <row r="5460" spans="1:5" x14ac:dyDescent="0.3">
      <c r="A5460" t="s">
        <v>6966</v>
      </c>
      <c r="B5460">
        <v>3</v>
      </c>
      <c r="C5460">
        <v>281.66666666666669</v>
      </c>
      <c r="D5460">
        <v>3.6666666666666665</v>
      </c>
      <c r="E5460" t="b">
        <v>0</v>
      </c>
    </row>
    <row r="5461" spans="1:5" x14ac:dyDescent="0.3">
      <c r="A5461" t="s">
        <v>6967</v>
      </c>
      <c r="B5461">
        <v>1</v>
      </c>
      <c r="C5461">
        <v>227</v>
      </c>
      <c r="D5461">
        <v>3</v>
      </c>
      <c r="E5461" t="b">
        <v>0</v>
      </c>
    </row>
    <row r="5462" spans="1:5" x14ac:dyDescent="0.3">
      <c r="A5462" t="s">
        <v>6968</v>
      </c>
      <c r="B5462">
        <v>2</v>
      </c>
      <c r="C5462">
        <v>94.5</v>
      </c>
      <c r="D5462">
        <v>2</v>
      </c>
      <c r="E5462" t="b">
        <v>0</v>
      </c>
    </row>
    <row r="5463" spans="1:5" x14ac:dyDescent="0.3">
      <c r="A5463" t="s">
        <v>6969</v>
      </c>
      <c r="B5463">
        <v>3</v>
      </c>
      <c r="C5463">
        <v>335.66666666666669</v>
      </c>
      <c r="D5463">
        <v>1.6666666666666667</v>
      </c>
      <c r="E5463" t="b">
        <v>0</v>
      </c>
    </row>
    <row r="5464" spans="1:5" x14ac:dyDescent="0.3">
      <c r="A5464" t="s">
        <v>6970</v>
      </c>
      <c r="B5464">
        <v>1</v>
      </c>
      <c r="C5464">
        <v>41</v>
      </c>
      <c r="D5464">
        <v>0</v>
      </c>
      <c r="E5464" t="b">
        <v>0</v>
      </c>
    </row>
    <row r="5465" spans="1:5" x14ac:dyDescent="0.3">
      <c r="A5465" t="s">
        <v>2007</v>
      </c>
      <c r="B5465">
        <v>2</v>
      </c>
      <c r="C5465">
        <v>111.5</v>
      </c>
      <c r="D5465">
        <v>0</v>
      </c>
      <c r="E5465" t="b">
        <v>0</v>
      </c>
    </row>
    <row r="5466" spans="1:5" x14ac:dyDescent="0.3">
      <c r="A5466" t="s">
        <v>6971</v>
      </c>
      <c r="B5466">
        <v>1</v>
      </c>
      <c r="C5466">
        <v>169</v>
      </c>
      <c r="D5466">
        <v>3</v>
      </c>
      <c r="E5466" t="b">
        <v>0</v>
      </c>
    </row>
    <row r="5467" spans="1:5" x14ac:dyDescent="0.3">
      <c r="A5467" t="s">
        <v>6972</v>
      </c>
      <c r="B5467">
        <v>1</v>
      </c>
      <c r="C5467">
        <v>33</v>
      </c>
      <c r="D5467">
        <v>0</v>
      </c>
      <c r="E5467" t="b">
        <v>0</v>
      </c>
    </row>
    <row r="5468" spans="1:5" x14ac:dyDescent="0.3">
      <c r="A5468" s="1" t="s">
        <v>6973</v>
      </c>
      <c r="B5468">
        <v>1</v>
      </c>
      <c r="C5468">
        <v>27</v>
      </c>
      <c r="D5468">
        <v>0</v>
      </c>
      <c r="E5468" t="b">
        <v>0</v>
      </c>
    </row>
    <row r="5469" spans="1:5" x14ac:dyDescent="0.3">
      <c r="A5469" t="s">
        <v>6974</v>
      </c>
      <c r="B5469">
        <v>1</v>
      </c>
      <c r="C5469">
        <v>17</v>
      </c>
      <c r="D5469">
        <v>4</v>
      </c>
      <c r="E5469" t="b">
        <v>0</v>
      </c>
    </row>
    <row r="5470" spans="1:5" x14ac:dyDescent="0.3">
      <c r="A5470" t="s">
        <v>2008</v>
      </c>
      <c r="B5470">
        <v>1</v>
      </c>
      <c r="C5470">
        <v>94</v>
      </c>
      <c r="D5470">
        <v>5</v>
      </c>
      <c r="E5470" t="b">
        <v>0</v>
      </c>
    </row>
    <row r="5471" spans="1:5" x14ac:dyDescent="0.3">
      <c r="A5471" t="s">
        <v>6975</v>
      </c>
      <c r="B5471">
        <v>2</v>
      </c>
      <c r="C5471">
        <v>213.5</v>
      </c>
      <c r="D5471">
        <v>0.5</v>
      </c>
      <c r="E5471" t="b">
        <v>0</v>
      </c>
    </row>
    <row r="5472" spans="1:5" x14ac:dyDescent="0.3">
      <c r="A5472" t="s">
        <v>544</v>
      </c>
      <c r="B5472">
        <v>1</v>
      </c>
      <c r="C5472">
        <v>167</v>
      </c>
      <c r="D5472">
        <v>3</v>
      </c>
      <c r="E5472" t="b">
        <v>0</v>
      </c>
    </row>
    <row r="5473" spans="1:5" x14ac:dyDescent="0.3">
      <c r="A5473" t="s">
        <v>2009</v>
      </c>
      <c r="B5473">
        <v>3</v>
      </c>
      <c r="C5473">
        <v>181.66666666666666</v>
      </c>
      <c r="D5473">
        <v>2.3333333333333335</v>
      </c>
      <c r="E5473" t="b">
        <v>0</v>
      </c>
    </row>
    <row r="5474" spans="1:5" x14ac:dyDescent="0.3">
      <c r="A5474" t="s">
        <v>6976</v>
      </c>
      <c r="B5474">
        <v>1</v>
      </c>
      <c r="C5474">
        <v>67</v>
      </c>
      <c r="D5474">
        <v>5</v>
      </c>
      <c r="E5474" t="b">
        <v>0</v>
      </c>
    </row>
    <row r="5475" spans="1:5" x14ac:dyDescent="0.3">
      <c r="A5475" t="s">
        <v>6977</v>
      </c>
      <c r="B5475">
        <v>1</v>
      </c>
      <c r="C5475">
        <v>67</v>
      </c>
      <c r="D5475">
        <v>2</v>
      </c>
      <c r="E5475" t="b">
        <v>0</v>
      </c>
    </row>
    <row r="5476" spans="1:5" x14ac:dyDescent="0.3">
      <c r="A5476" t="s">
        <v>6978</v>
      </c>
      <c r="B5476">
        <v>3</v>
      </c>
      <c r="C5476">
        <v>535.66666666666663</v>
      </c>
      <c r="D5476">
        <v>0</v>
      </c>
      <c r="E5476" t="b">
        <v>0</v>
      </c>
    </row>
    <row r="5477" spans="1:5" x14ac:dyDescent="0.3">
      <c r="A5477" t="s">
        <v>6979</v>
      </c>
      <c r="B5477">
        <v>1</v>
      </c>
      <c r="C5477">
        <v>30</v>
      </c>
      <c r="D5477">
        <v>0</v>
      </c>
      <c r="E5477" t="b">
        <v>0</v>
      </c>
    </row>
    <row r="5478" spans="1:5" x14ac:dyDescent="0.3">
      <c r="A5478" t="s">
        <v>6980</v>
      </c>
      <c r="B5478">
        <v>2</v>
      </c>
      <c r="C5478">
        <v>209.5</v>
      </c>
      <c r="D5478">
        <v>2.5</v>
      </c>
      <c r="E5478" t="b">
        <v>0</v>
      </c>
    </row>
    <row r="5479" spans="1:5" x14ac:dyDescent="0.3">
      <c r="A5479" t="s">
        <v>6981</v>
      </c>
      <c r="B5479">
        <v>1</v>
      </c>
      <c r="C5479">
        <v>130</v>
      </c>
      <c r="D5479">
        <v>1</v>
      </c>
      <c r="E5479" t="b">
        <v>0</v>
      </c>
    </row>
    <row r="5480" spans="1:5" x14ac:dyDescent="0.3">
      <c r="A5480" t="s">
        <v>6982</v>
      </c>
      <c r="B5480">
        <v>3</v>
      </c>
      <c r="C5480">
        <v>97.666666666666671</v>
      </c>
      <c r="D5480">
        <v>1.3333333333333333</v>
      </c>
      <c r="E5480" t="b">
        <v>0</v>
      </c>
    </row>
    <row r="5481" spans="1:5" x14ac:dyDescent="0.3">
      <c r="A5481" t="s">
        <v>6983</v>
      </c>
      <c r="B5481">
        <v>1</v>
      </c>
      <c r="C5481">
        <v>197</v>
      </c>
      <c r="D5481">
        <v>0</v>
      </c>
      <c r="E5481" t="b">
        <v>0</v>
      </c>
    </row>
    <row r="5482" spans="1:5" x14ac:dyDescent="0.3">
      <c r="A5482" t="s">
        <v>545</v>
      </c>
      <c r="B5482">
        <v>1</v>
      </c>
      <c r="C5482">
        <v>23</v>
      </c>
      <c r="D5482">
        <v>0</v>
      </c>
      <c r="E5482" t="b">
        <v>0</v>
      </c>
    </row>
    <row r="5483" spans="1:5" x14ac:dyDescent="0.3">
      <c r="A5483" t="s">
        <v>6984</v>
      </c>
      <c r="B5483">
        <v>1</v>
      </c>
      <c r="C5483">
        <v>55</v>
      </c>
      <c r="D5483">
        <v>4</v>
      </c>
      <c r="E5483" t="b">
        <v>0</v>
      </c>
    </row>
    <row r="5484" spans="1:5" x14ac:dyDescent="0.3">
      <c r="A5484" t="s">
        <v>6985</v>
      </c>
      <c r="B5484">
        <v>1</v>
      </c>
      <c r="C5484">
        <v>27</v>
      </c>
      <c r="D5484">
        <v>0</v>
      </c>
      <c r="E5484" t="b">
        <v>0</v>
      </c>
    </row>
    <row r="5485" spans="1:5" x14ac:dyDescent="0.3">
      <c r="A5485" t="s">
        <v>6986</v>
      </c>
      <c r="B5485">
        <v>1</v>
      </c>
      <c r="C5485">
        <v>25</v>
      </c>
      <c r="D5485">
        <v>1</v>
      </c>
      <c r="E5485" t="b">
        <v>0</v>
      </c>
    </row>
    <row r="5486" spans="1:5" x14ac:dyDescent="0.3">
      <c r="A5486" s="1" t="s">
        <v>6987</v>
      </c>
      <c r="B5486">
        <v>1</v>
      </c>
      <c r="C5486">
        <v>59</v>
      </c>
      <c r="D5486">
        <v>2</v>
      </c>
      <c r="E5486" t="b">
        <v>0</v>
      </c>
    </row>
    <row r="5487" spans="1:5" x14ac:dyDescent="0.3">
      <c r="A5487" t="s">
        <v>6988</v>
      </c>
      <c r="B5487">
        <v>1</v>
      </c>
      <c r="C5487">
        <v>89</v>
      </c>
      <c r="D5487">
        <v>2</v>
      </c>
      <c r="E5487" t="b">
        <v>0</v>
      </c>
    </row>
    <row r="5488" spans="1:5" x14ac:dyDescent="0.3">
      <c r="A5488" t="s">
        <v>1592</v>
      </c>
      <c r="B5488">
        <v>1</v>
      </c>
      <c r="C5488">
        <v>523</v>
      </c>
      <c r="D5488">
        <v>3</v>
      </c>
      <c r="E5488" t="b">
        <v>0</v>
      </c>
    </row>
    <row r="5489" spans="1:5" x14ac:dyDescent="0.3">
      <c r="A5489" t="s">
        <v>6989</v>
      </c>
      <c r="B5489">
        <v>1</v>
      </c>
      <c r="C5489">
        <v>22</v>
      </c>
      <c r="D5489">
        <v>0</v>
      </c>
      <c r="E5489" t="b">
        <v>0</v>
      </c>
    </row>
    <row r="5490" spans="1:5" x14ac:dyDescent="0.3">
      <c r="A5490" t="s">
        <v>6990</v>
      </c>
      <c r="B5490">
        <v>6</v>
      </c>
      <c r="C5490">
        <v>171.16666666666666</v>
      </c>
      <c r="D5490">
        <v>2.5</v>
      </c>
      <c r="E5490" t="b">
        <v>0</v>
      </c>
    </row>
    <row r="5491" spans="1:5" x14ac:dyDescent="0.3">
      <c r="A5491" t="s">
        <v>6991</v>
      </c>
      <c r="B5491">
        <v>1</v>
      </c>
      <c r="C5491">
        <v>35</v>
      </c>
      <c r="D5491">
        <v>0</v>
      </c>
      <c r="E5491" t="b">
        <v>0</v>
      </c>
    </row>
    <row r="5492" spans="1:5" x14ac:dyDescent="0.3">
      <c r="A5492" t="s">
        <v>6992</v>
      </c>
      <c r="B5492">
        <v>1</v>
      </c>
      <c r="C5492">
        <v>30</v>
      </c>
      <c r="D5492">
        <v>0</v>
      </c>
      <c r="E5492" t="b">
        <v>0</v>
      </c>
    </row>
    <row r="5493" spans="1:5" x14ac:dyDescent="0.3">
      <c r="A5493" t="s">
        <v>6993</v>
      </c>
      <c r="B5493">
        <v>1</v>
      </c>
      <c r="C5493">
        <v>96</v>
      </c>
      <c r="D5493">
        <v>0</v>
      </c>
      <c r="E5493" t="b">
        <v>0</v>
      </c>
    </row>
    <row r="5494" spans="1:5" x14ac:dyDescent="0.3">
      <c r="A5494" t="s">
        <v>6994</v>
      </c>
      <c r="B5494">
        <v>1</v>
      </c>
      <c r="C5494">
        <v>273</v>
      </c>
      <c r="D5494">
        <v>2</v>
      </c>
      <c r="E5494" t="b">
        <v>0</v>
      </c>
    </row>
    <row r="5495" spans="1:5" x14ac:dyDescent="0.3">
      <c r="A5495" s="1" t="s">
        <v>6995</v>
      </c>
      <c r="B5495">
        <v>1</v>
      </c>
      <c r="C5495">
        <v>108</v>
      </c>
      <c r="D5495">
        <v>5</v>
      </c>
      <c r="E5495" t="b">
        <v>0</v>
      </c>
    </row>
    <row r="5496" spans="1:5" x14ac:dyDescent="0.3">
      <c r="A5496" t="s">
        <v>6996</v>
      </c>
      <c r="B5496">
        <v>11</v>
      </c>
      <c r="C5496">
        <v>139.45454545454547</v>
      </c>
      <c r="D5496">
        <v>2.3636363636363638</v>
      </c>
      <c r="E5496" t="b">
        <v>0</v>
      </c>
    </row>
    <row r="5497" spans="1:5" x14ac:dyDescent="0.3">
      <c r="A5497" t="s">
        <v>6997</v>
      </c>
      <c r="B5497">
        <v>1</v>
      </c>
      <c r="C5497">
        <v>94</v>
      </c>
      <c r="D5497">
        <v>5</v>
      </c>
      <c r="E5497" t="b">
        <v>0</v>
      </c>
    </row>
    <row r="5498" spans="1:5" x14ac:dyDescent="0.3">
      <c r="A5498" t="s">
        <v>6998</v>
      </c>
      <c r="B5498">
        <v>1</v>
      </c>
      <c r="C5498">
        <v>59</v>
      </c>
      <c r="D5498">
        <v>1</v>
      </c>
      <c r="E5498" t="b">
        <v>0</v>
      </c>
    </row>
    <row r="5499" spans="1:5" x14ac:dyDescent="0.3">
      <c r="A5499" t="s">
        <v>6999</v>
      </c>
      <c r="B5499">
        <v>1</v>
      </c>
      <c r="C5499">
        <v>77</v>
      </c>
      <c r="D5499">
        <v>5</v>
      </c>
      <c r="E5499" t="b">
        <v>0</v>
      </c>
    </row>
    <row r="5500" spans="1:5" x14ac:dyDescent="0.3">
      <c r="A5500" t="s">
        <v>7000</v>
      </c>
      <c r="B5500">
        <v>1</v>
      </c>
      <c r="C5500">
        <v>23</v>
      </c>
      <c r="D5500">
        <v>0</v>
      </c>
      <c r="E5500" t="b">
        <v>0</v>
      </c>
    </row>
    <row r="5501" spans="1:5" x14ac:dyDescent="0.3">
      <c r="A5501" t="s">
        <v>7001</v>
      </c>
      <c r="B5501">
        <v>1</v>
      </c>
      <c r="C5501">
        <v>35</v>
      </c>
      <c r="D5501">
        <v>0</v>
      </c>
      <c r="E5501" t="b">
        <v>0</v>
      </c>
    </row>
    <row r="5502" spans="1:5" x14ac:dyDescent="0.3">
      <c r="A5502" t="s">
        <v>7002</v>
      </c>
      <c r="B5502">
        <v>1</v>
      </c>
      <c r="C5502">
        <v>527</v>
      </c>
      <c r="D5502">
        <v>0</v>
      </c>
      <c r="E5502" t="b">
        <v>0</v>
      </c>
    </row>
    <row r="5503" spans="1:5" x14ac:dyDescent="0.3">
      <c r="A5503" t="s">
        <v>7003</v>
      </c>
      <c r="B5503">
        <v>1</v>
      </c>
      <c r="C5503">
        <v>107</v>
      </c>
      <c r="D5503">
        <v>0</v>
      </c>
      <c r="E5503" t="b">
        <v>0</v>
      </c>
    </row>
    <row r="5504" spans="1:5" x14ac:dyDescent="0.3">
      <c r="A5504" t="s">
        <v>7004</v>
      </c>
      <c r="B5504">
        <v>1</v>
      </c>
      <c r="C5504">
        <v>55</v>
      </c>
      <c r="D5504">
        <v>0</v>
      </c>
      <c r="E5504" t="b">
        <v>0</v>
      </c>
    </row>
    <row r="5505" spans="1:5" x14ac:dyDescent="0.3">
      <c r="A5505" t="s">
        <v>7005</v>
      </c>
      <c r="B5505">
        <v>1</v>
      </c>
      <c r="C5505">
        <v>105</v>
      </c>
      <c r="D5505">
        <v>0</v>
      </c>
      <c r="E5505" t="b">
        <v>0</v>
      </c>
    </row>
    <row r="5506" spans="1:5" x14ac:dyDescent="0.3">
      <c r="A5506" t="s">
        <v>7006</v>
      </c>
      <c r="B5506">
        <v>1</v>
      </c>
      <c r="C5506">
        <v>91</v>
      </c>
      <c r="D5506">
        <v>0</v>
      </c>
      <c r="E5506" t="b">
        <v>0</v>
      </c>
    </row>
    <row r="5507" spans="1:5" x14ac:dyDescent="0.3">
      <c r="A5507" t="s">
        <v>7007</v>
      </c>
      <c r="B5507">
        <v>1</v>
      </c>
      <c r="C5507">
        <v>77</v>
      </c>
      <c r="D5507">
        <v>3</v>
      </c>
      <c r="E5507" t="b">
        <v>0</v>
      </c>
    </row>
    <row r="5508" spans="1:5" x14ac:dyDescent="0.3">
      <c r="A5508" t="s">
        <v>2010</v>
      </c>
      <c r="B5508">
        <v>1</v>
      </c>
      <c r="C5508">
        <v>19</v>
      </c>
      <c r="D5508">
        <v>4</v>
      </c>
      <c r="E5508" t="b">
        <v>0</v>
      </c>
    </row>
    <row r="5509" spans="1:5" x14ac:dyDescent="0.3">
      <c r="A5509" t="s">
        <v>7008</v>
      </c>
      <c r="B5509">
        <v>1</v>
      </c>
      <c r="C5509">
        <v>293</v>
      </c>
      <c r="D5509">
        <v>4</v>
      </c>
      <c r="E5509" t="b">
        <v>0</v>
      </c>
    </row>
    <row r="5510" spans="1:5" x14ac:dyDescent="0.3">
      <c r="A5510" t="s">
        <v>7009</v>
      </c>
      <c r="B5510">
        <v>4</v>
      </c>
      <c r="C5510">
        <v>163.75</v>
      </c>
      <c r="D5510">
        <v>2.25</v>
      </c>
      <c r="E5510" t="b">
        <v>0</v>
      </c>
    </row>
    <row r="5511" spans="1:5" x14ac:dyDescent="0.3">
      <c r="A5511" t="s">
        <v>546</v>
      </c>
      <c r="B5511">
        <v>2</v>
      </c>
      <c r="C5511">
        <v>97</v>
      </c>
      <c r="D5511">
        <v>1.5</v>
      </c>
      <c r="E5511" t="b">
        <v>0</v>
      </c>
    </row>
    <row r="5512" spans="1:5" x14ac:dyDescent="0.3">
      <c r="A5512" t="s">
        <v>7010</v>
      </c>
      <c r="B5512">
        <v>1</v>
      </c>
      <c r="C5512">
        <v>145</v>
      </c>
      <c r="D5512">
        <v>0</v>
      </c>
      <c r="E5512" t="b">
        <v>0</v>
      </c>
    </row>
    <row r="5513" spans="1:5" x14ac:dyDescent="0.3">
      <c r="A5513" t="s">
        <v>7011</v>
      </c>
      <c r="B5513">
        <v>1</v>
      </c>
      <c r="C5513">
        <v>81</v>
      </c>
      <c r="D5513">
        <v>1</v>
      </c>
      <c r="E5513" t="b">
        <v>0</v>
      </c>
    </row>
    <row r="5514" spans="1:5" x14ac:dyDescent="0.3">
      <c r="A5514" t="s">
        <v>7012</v>
      </c>
      <c r="B5514">
        <v>2</v>
      </c>
      <c r="C5514">
        <v>178</v>
      </c>
      <c r="D5514">
        <v>1.5</v>
      </c>
      <c r="E5514" t="b">
        <v>0</v>
      </c>
    </row>
    <row r="5515" spans="1:5" x14ac:dyDescent="0.3">
      <c r="A5515" t="s">
        <v>7013</v>
      </c>
      <c r="B5515">
        <v>1</v>
      </c>
      <c r="C5515">
        <v>24</v>
      </c>
      <c r="D5515">
        <v>0</v>
      </c>
      <c r="E5515" t="b">
        <v>0</v>
      </c>
    </row>
    <row r="5516" spans="1:5" x14ac:dyDescent="0.3">
      <c r="A5516" t="s">
        <v>7014</v>
      </c>
      <c r="B5516">
        <v>2</v>
      </c>
      <c r="C5516">
        <v>96.5</v>
      </c>
      <c r="D5516">
        <v>1.5</v>
      </c>
      <c r="E5516" t="b">
        <v>0</v>
      </c>
    </row>
    <row r="5517" spans="1:5" x14ac:dyDescent="0.3">
      <c r="A5517" t="s">
        <v>7015</v>
      </c>
      <c r="B5517">
        <v>1</v>
      </c>
      <c r="C5517">
        <v>106</v>
      </c>
      <c r="D5517">
        <v>0</v>
      </c>
      <c r="E5517" t="b">
        <v>0</v>
      </c>
    </row>
    <row r="5518" spans="1:5" x14ac:dyDescent="0.3">
      <c r="A5518" t="s">
        <v>1593</v>
      </c>
      <c r="B5518">
        <v>1</v>
      </c>
      <c r="C5518">
        <v>86</v>
      </c>
      <c r="D5518">
        <v>0</v>
      </c>
      <c r="E5518" t="b">
        <v>1</v>
      </c>
    </row>
    <row r="5519" spans="1:5" x14ac:dyDescent="0.3">
      <c r="A5519" t="s">
        <v>7016</v>
      </c>
      <c r="B5519">
        <v>1</v>
      </c>
      <c r="C5519">
        <v>13</v>
      </c>
      <c r="D5519">
        <v>0</v>
      </c>
      <c r="E5519" t="b">
        <v>0</v>
      </c>
    </row>
    <row r="5520" spans="1:5" x14ac:dyDescent="0.3">
      <c r="A5520" t="s">
        <v>7017</v>
      </c>
      <c r="B5520">
        <v>1</v>
      </c>
      <c r="C5520">
        <v>79</v>
      </c>
      <c r="D5520">
        <v>0</v>
      </c>
      <c r="E5520" t="b">
        <v>0</v>
      </c>
    </row>
    <row r="5521" spans="1:5" x14ac:dyDescent="0.3">
      <c r="A5521" t="s">
        <v>7018</v>
      </c>
      <c r="B5521">
        <v>1</v>
      </c>
      <c r="C5521">
        <v>66</v>
      </c>
      <c r="D5521">
        <v>5</v>
      </c>
      <c r="E5521" t="b">
        <v>0</v>
      </c>
    </row>
    <row r="5522" spans="1:5" x14ac:dyDescent="0.3">
      <c r="A5522" t="s">
        <v>7019</v>
      </c>
      <c r="B5522">
        <v>1</v>
      </c>
      <c r="C5522">
        <v>93</v>
      </c>
      <c r="D5522">
        <v>5</v>
      </c>
      <c r="E5522" t="b">
        <v>0</v>
      </c>
    </row>
    <row r="5523" spans="1:5" x14ac:dyDescent="0.3">
      <c r="A5523" t="s">
        <v>7020</v>
      </c>
      <c r="B5523">
        <v>1</v>
      </c>
      <c r="C5523">
        <v>21</v>
      </c>
      <c r="D5523">
        <v>0</v>
      </c>
      <c r="E5523" t="b">
        <v>0</v>
      </c>
    </row>
    <row r="5524" spans="1:5" x14ac:dyDescent="0.3">
      <c r="A5524" t="s">
        <v>7021</v>
      </c>
      <c r="B5524">
        <v>1</v>
      </c>
      <c r="C5524">
        <v>153</v>
      </c>
      <c r="D5524">
        <v>0</v>
      </c>
      <c r="E5524" t="b">
        <v>0</v>
      </c>
    </row>
    <row r="5525" spans="1:5" x14ac:dyDescent="0.3">
      <c r="A5525" t="s">
        <v>2011</v>
      </c>
      <c r="B5525">
        <v>3</v>
      </c>
      <c r="C5525">
        <v>222.66666666666666</v>
      </c>
      <c r="D5525">
        <v>3.3333333333333335</v>
      </c>
      <c r="E5525" t="b">
        <v>0</v>
      </c>
    </row>
    <row r="5526" spans="1:5" x14ac:dyDescent="0.3">
      <c r="A5526" t="s">
        <v>7022</v>
      </c>
      <c r="B5526">
        <v>1</v>
      </c>
      <c r="C5526">
        <v>877</v>
      </c>
      <c r="D5526">
        <v>0</v>
      </c>
      <c r="E5526" t="b">
        <v>0</v>
      </c>
    </row>
    <row r="5527" spans="1:5" x14ac:dyDescent="0.3">
      <c r="A5527" t="s">
        <v>547</v>
      </c>
      <c r="B5527">
        <v>13</v>
      </c>
      <c r="C5527">
        <v>319.84615384615387</v>
      </c>
      <c r="D5527">
        <v>1.5384615384615385</v>
      </c>
      <c r="E5527" t="b">
        <v>0</v>
      </c>
    </row>
    <row r="5528" spans="1:5" x14ac:dyDescent="0.3">
      <c r="A5528" t="s">
        <v>7023</v>
      </c>
      <c r="B5528">
        <v>1</v>
      </c>
      <c r="C5528">
        <v>27</v>
      </c>
      <c r="D5528">
        <v>5</v>
      </c>
      <c r="E5528" t="b">
        <v>0</v>
      </c>
    </row>
    <row r="5529" spans="1:5" x14ac:dyDescent="0.3">
      <c r="A5529" t="s">
        <v>7024</v>
      </c>
      <c r="B5529">
        <v>1</v>
      </c>
      <c r="C5529">
        <v>106</v>
      </c>
      <c r="D5529">
        <v>1</v>
      </c>
      <c r="E5529" t="b">
        <v>0</v>
      </c>
    </row>
    <row r="5530" spans="1:5" x14ac:dyDescent="0.3">
      <c r="A5530" t="s">
        <v>7025</v>
      </c>
      <c r="B5530">
        <v>1</v>
      </c>
      <c r="C5530">
        <v>43</v>
      </c>
      <c r="D5530">
        <v>1</v>
      </c>
      <c r="E5530" t="b">
        <v>0</v>
      </c>
    </row>
    <row r="5531" spans="1:5" x14ac:dyDescent="0.3">
      <c r="A5531" t="s">
        <v>7026</v>
      </c>
      <c r="B5531">
        <v>1</v>
      </c>
      <c r="C5531">
        <v>515</v>
      </c>
      <c r="D5531">
        <v>3</v>
      </c>
      <c r="E5531" t="b">
        <v>0</v>
      </c>
    </row>
    <row r="5532" spans="1:5" x14ac:dyDescent="0.3">
      <c r="A5532" t="s">
        <v>7027</v>
      </c>
      <c r="B5532">
        <v>4</v>
      </c>
      <c r="C5532">
        <v>228.5</v>
      </c>
      <c r="D5532">
        <v>0.75</v>
      </c>
      <c r="E5532" t="b">
        <v>0</v>
      </c>
    </row>
    <row r="5533" spans="1:5" x14ac:dyDescent="0.3">
      <c r="A5533" t="s">
        <v>548</v>
      </c>
      <c r="B5533">
        <v>1</v>
      </c>
      <c r="C5533">
        <v>191</v>
      </c>
      <c r="D5533">
        <v>0</v>
      </c>
      <c r="E5533" t="b">
        <v>0</v>
      </c>
    </row>
    <row r="5534" spans="1:5" x14ac:dyDescent="0.3">
      <c r="A5534" t="s">
        <v>7028</v>
      </c>
      <c r="B5534">
        <v>1</v>
      </c>
      <c r="C5534">
        <v>42</v>
      </c>
      <c r="D5534">
        <v>0</v>
      </c>
      <c r="E5534" t="b">
        <v>0</v>
      </c>
    </row>
    <row r="5535" spans="1:5" x14ac:dyDescent="0.3">
      <c r="A5535" s="1" t="s">
        <v>2012</v>
      </c>
      <c r="B5535">
        <v>1</v>
      </c>
      <c r="C5535">
        <v>62</v>
      </c>
      <c r="D5535">
        <v>1</v>
      </c>
      <c r="E5535" t="b">
        <v>0</v>
      </c>
    </row>
    <row r="5536" spans="1:5" x14ac:dyDescent="0.3">
      <c r="A5536" t="s">
        <v>7029</v>
      </c>
      <c r="B5536">
        <v>1</v>
      </c>
      <c r="C5536">
        <v>29</v>
      </c>
      <c r="D5536">
        <v>0</v>
      </c>
      <c r="E5536" t="b">
        <v>0</v>
      </c>
    </row>
    <row r="5537" spans="1:5" x14ac:dyDescent="0.3">
      <c r="A5537" t="s">
        <v>2013</v>
      </c>
      <c r="B5537">
        <v>3</v>
      </c>
      <c r="C5537">
        <v>98.666666666666671</v>
      </c>
      <c r="D5537">
        <v>2.6666666666666665</v>
      </c>
      <c r="E5537" t="b">
        <v>0</v>
      </c>
    </row>
    <row r="5538" spans="1:5" x14ac:dyDescent="0.3">
      <c r="A5538" t="s">
        <v>7030</v>
      </c>
      <c r="B5538">
        <v>1</v>
      </c>
      <c r="C5538">
        <v>22</v>
      </c>
      <c r="D5538">
        <v>0</v>
      </c>
      <c r="E5538" t="b">
        <v>0</v>
      </c>
    </row>
    <row r="5539" spans="1:5" x14ac:dyDescent="0.3">
      <c r="A5539" t="s">
        <v>7031</v>
      </c>
      <c r="B5539">
        <v>1</v>
      </c>
      <c r="C5539">
        <v>41</v>
      </c>
      <c r="D5539">
        <v>1</v>
      </c>
      <c r="E5539" t="b">
        <v>0</v>
      </c>
    </row>
    <row r="5540" spans="1:5" x14ac:dyDescent="0.3">
      <c r="A5540" t="s">
        <v>7032</v>
      </c>
      <c r="B5540">
        <v>1</v>
      </c>
      <c r="C5540">
        <v>44</v>
      </c>
      <c r="D5540">
        <v>2</v>
      </c>
      <c r="E5540" t="b">
        <v>0</v>
      </c>
    </row>
    <row r="5541" spans="1:5" x14ac:dyDescent="0.3">
      <c r="A5541" t="s">
        <v>549</v>
      </c>
      <c r="B5541">
        <v>1</v>
      </c>
      <c r="C5541">
        <v>18</v>
      </c>
      <c r="D5541">
        <v>0</v>
      </c>
      <c r="E5541" t="b">
        <v>0</v>
      </c>
    </row>
    <row r="5542" spans="1:5" x14ac:dyDescent="0.3">
      <c r="A5542" t="s">
        <v>7033</v>
      </c>
      <c r="B5542">
        <v>1</v>
      </c>
      <c r="C5542">
        <v>54</v>
      </c>
      <c r="D5542">
        <v>0</v>
      </c>
      <c r="E5542" t="b">
        <v>0</v>
      </c>
    </row>
    <row r="5543" spans="1:5" x14ac:dyDescent="0.3">
      <c r="A5543" t="s">
        <v>550</v>
      </c>
      <c r="B5543">
        <v>3</v>
      </c>
      <c r="C5543">
        <v>252</v>
      </c>
      <c r="D5543">
        <v>3.3333333333333335</v>
      </c>
      <c r="E5543" t="b">
        <v>0</v>
      </c>
    </row>
    <row r="5544" spans="1:5" x14ac:dyDescent="0.3">
      <c r="A5544" t="s">
        <v>7034</v>
      </c>
      <c r="B5544">
        <v>1</v>
      </c>
      <c r="C5544">
        <v>232</v>
      </c>
      <c r="D5544">
        <v>5</v>
      </c>
      <c r="E5544" t="b">
        <v>0</v>
      </c>
    </row>
    <row r="5545" spans="1:5" x14ac:dyDescent="0.3">
      <c r="A5545" t="s">
        <v>7035</v>
      </c>
      <c r="B5545">
        <v>2</v>
      </c>
      <c r="C5545">
        <v>186.5</v>
      </c>
      <c r="D5545">
        <v>1.5</v>
      </c>
      <c r="E5545" t="b">
        <v>0</v>
      </c>
    </row>
    <row r="5546" spans="1:5" x14ac:dyDescent="0.3">
      <c r="A5546" t="s">
        <v>7036</v>
      </c>
      <c r="B5546">
        <v>1</v>
      </c>
      <c r="C5546">
        <v>63</v>
      </c>
      <c r="D5546">
        <v>3</v>
      </c>
      <c r="E5546" t="b">
        <v>0</v>
      </c>
    </row>
    <row r="5547" spans="1:5" x14ac:dyDescent="0.3">
      <c r="A5547" t="s">
        <v>7037</v>
      </c>
      <c r="B5547">
        <v>1</v>
      </c>
      <c r="C5547">
        <v>479</v>
      </c>
      <c r="D5547">
        <v>0</v>
      </c>
      <c r="E5547" t="b">
        <v>0</v>
      </c>
    </row>
    <row r="5548" spans="1:5" x14ac:dyDescent="0.3">
      <c r="A5548" t="s">
        <v>7038</v>
      </c>
      <c r="B5548">
        <v>3</v>
      </c>
      <c r="C5548">
        <v>143.66666666666666</v>
      </c>
      <c r="D5548">
        <v>1.3333333333333333</v>
      </c>
      <c r="E5548" t="b">
        <v>0</v>
      </c>
    </row>
    <row r="5549" spans="1:5" x14ac:dyDescent="0.3">
      <c r="A5549" t="s">
        <v>7039</v>
      </c>
      <c r="B5549">
        <v>1</v>
      </c>
      <c r="C5549">
        <v>23</v>
      </c>
      <c r="D5549">
        <v>0</v>
      </c>
      <c r="E5549" t="b">
        <v>0</v>
      </c>
    </row>
    <row r="5550" spans="1:5" x14ac:dyDescent="0.3">
      <c r="A5550" s="1" t="s">
        <v>2014</v>
      </c>
      <c r="B5550">
        <v>1</v>
      </c>
      <c r="C5550">
        <v>110</v>
      </c>
      <c r="D5550">
        <v>3</v>
      </c>
      <c r="E5550" t="b">
        <v>0</v>
      </c>
    </row>
    <row r="5551" spans="1:5" x14ac:dyDescent="0.3">
      <c r="A5551" t="s">
        <v>7040</v>
      </c>
      <c r="B5551">
        <v>1</v>
      </c>
      <c r="C5551">
        <v>58</v>
      </c>
      <c r="D5551">
        <v>3</v>
      </c>
      <c r="E5551" t="b">
        <v>0</v>
      </c>
    </row>
    <row r="5552" spans="1:5" x14ac:dyDescent="0.3">
      <c r="A5552" t="s">
        <v>7041</v>
      </c>
      <c r="B5552">
        <v>3</v>
      </c>
      <c r="C5552">
        <v>127</v>
      </c>
      <c r="D5552">
        <v>3.6666666666666665</v>
      </c>
      <c r="E5552" t="b">
        <v>0</v>
      </c>
    </row>
    <row r="5553" spans="1:5" x14ac:dyDescent="0.3">
      <c r="A5553" t="s">
        <v>551</v>
      </c>
      <c r="B5553">
        <v>1</v>
      </c>
      <c r="C5553">
        <v>180</v>
      </c>
      <c r="D5553">
        <v>3</v>
      </c>
      <c r="E5553" t="b">
        <v>0</v>
      </c>
    </row>
    <row r="5554" spans="1:5" x14ac:dyDescent="0.3">
      <c r="A5554" t="s">
        <v>7042</v>
      </c>
      <c r="B5554">
        <v>2</v>
      </c>
      <c r="C5554">
        <v>297</v>
      </c>
      <c r="D5554">
        <v>3.5</v>
      </c>
      <c r="E5554" t="b">
        <v>0</v>
      </c>
    </row>
    <row r="5555" spans="1:5" x14ac:dyDescent="0.3">
      <c r="A5555" t="s">
        <v>7043</v>
      </c>
      <c r="B5555">
        <v>1</v>
      </c>
      <c r="C5555">
        <v>126</v>
      </c>
      <c r="D5555">
        <v>0</v>
      </c>
      <c r="E5555" t="b">
        <v>0</v>
      </c>
    </row>
    <row r="5556" spans="1:5" x14ac:dyDescent="0.3">
      <c r="A5556" t="s">
        <v>7044</v>
      </c>
      <c r="B5556">
        <v>1</v>
      </c>
      <c r="C5556">
        <v>55</v>
      </c>
      <c r="D5556">
        <v>0</v>
      </c>
      <c r="E5556" t="b">
        <v>0</v>
      </c>
    </row>
    <row r="5557" spans="1:5" x14ac:dyDescent="0.3">
      <c r="A5557" t="s">
        <v>7045</v>
      </c>
      <c r="B5557">
        <v>1</v>
      </c>
      <c r="C5557">
        <v>1008</v>
      </c>
      <c r="D5557">
        <v>0</v>
      </c>
      <c r="E5557" t="b">
        <v>0</v>
      </c>
    </row>
    <row r="5558" spans="1:5" x14ac:dyDescent="0.3">
      <c r="A5558" t="s">
        <v>7046</v>
      </c>
      <c r="B5558">
        <v>1</v>
      </c>
      <c r="C5558">
        <v>382</v>
      </c>
      <c r="D5558">
        <v>0</v>
      </c>
      <c r="E5558" t="b">
        <v>0</v>
      </c>
    </row>
    <row r="5559" spans="1:5" x14ac:dyDescent="0.3">
      <c r="A5559" t="s">
        <v>552</v>
      </c>
      <c r="B5559">
        <v>1</v>
      </c>
      <c r="C5559">
        <v>399</v>
      </c>
      <c r="D5559">
        <v>5</v>
      </c>
      <c r="E5559" t="b">
        <v>0</v>
      </c>
    </row>
    <row r="5560" spans="1:5" x14ac:dyDescent="0.3">
      <c r="A5560" t="s">
        <v>2015</v>
      </c>
      <c r="B5560">
        <v>1</v>
      </c>
      <c r="C5560">
        <v>187</v>
      </c>
      <c r="D5560">
        <v>3</v>
      </c>
      <c r="E5560" t="b">
        <v>0</v>
      </c>
    </row>
    <row r="5561" spans="1:5" x14ac:dyDescent="0.3">
      <c r="A5561" t="s">
        <v>7047</v>
      </c>
      <c r="B5561">
        <v>1</v>
      </c>
      <c r="C5561">
        <v>171</v>
      </c>
      <c r="D5561">
        <v>0</v>
      </c>
      <c r="E5561" t="b">
        <v>0</v>
      </c>
    </row>
    <row r="5562" spans="1:5" x14ac:dyDescent="0.3">
      <c r="A5562" s="1" t="s">
        <v>7048</v>
      </c>
      <c r="B5562">
        <v>1</v>
      </c>
      <c r="C5562">
        <v>255</v>
      </c>
      <c r="D5562">
        <v>3</v>
      </c>
      <c r="E5562" t="b">
        <v>0</v>
      </c>
    </row>
    <row r="5563" spans="1:5" x14ac:dyDescent="0.3">
      <c r="A5563" t="s">
        <v>553</v>
      </c>
      <c r="B5563">
        <v>1</v>
      </c>
      <c r="C5563">
        <v>33</v>
      </c>
      <c r="D5563">
        <v>1</v>
      </c>
      <c r="E5563" t="b">
        <v>0</v>
      </c>
    </row>
    <row r="5564" spans="1:5" x14ac:dyDescent="0.3">
      <c r="A5564" t="s">
        <v>7049</v>
      </c>
      <c r="B5564">
        <v>1</v>
      </c>
      <c r="C5564">
        <v>155</v>
      </c>
      <c r="D5564">
        <v>0</v>
      </c>
      <c r="E5564" t="b">
        <v>0</v>
      </c>
    </row>
    <row r="5565" spans="1:5" x14ac:dyDescent="0.3">
      <c r="A5565" t="s">
        <v>7050</v>
      </c>
      <c r="B5565">
        <v>1</v>
      </c>
      <c r="C5565">
        <v>68</v>
      </c>
      <c r="D5565">
        <v>4</v>
      </c>
      <c r="E5565" t="b">
        <v>0</v>
      </c>
    </row>
    <row r="5566" spans="1:5" x14ac:dyDescent="0.3">
      <c r="A5566" t="s">
        <v>7051</v>
      </c>
      <c r="B5566">
        <v>1</v>
      </c>
      <c r="C5566">
        <v>126</v>
      </c>
      <c r="D5566">
        <v>0</v>
      </c>
      <c r="E5566" t="b">
        <v>0</v>
      </c>
    </row>
    <row r="5567" spans="1:5" x14ac:dyDescent="0.3">
      <c r="A5567" t="s">
        <v>7052</v>
      </c>
      <c r="B5567">
        <v>1</v>
      </c>
      <c r="C5567">
        <v>220</v>
      </c>
      <c r="D5567">
        <v>0</v>
      </c>
      <c r="E5567" t="b">
        <v>0</v>
      </c>
    </row>
    <row r="5568" spans="1:5" x14ac:dyDescent="0.3">
      <c r="A5568" t="s">
        <v>7053</v>
      </c>
      <c r="B5568">
        <v>1</v>
      </c>
      <c r="C5568">
        <v>18</v>
      </c>
      <c r="D5568">
        <v>0</v>
      </c>
      <c r="E5568" t="b">
        <v>0</v>
      </c>
    </row>
    <row r="5569" spans="1:5" x14ac:dyDescent="0.3">
      <c r="A5569" t="s">
        <v>7054</v>
      </c>
      <c r="B5569">
        <v>1</v>
      </c>
      <c r="C5569">
        <v>173</v>
      </c>
      <c r="D5569">
        <v>1</v>
      </c>
      <c r="E5569" t="b">
        <v>0</v>
      </c>
    </row>
    <row r="5570" spans="1:5" x14ac:dyDescent="0.3">
      <c r="A5570" t="s">
        <v>7055</v>
      </c>
      <c r="B5570">
        <v>1</v>
      </c>
      <c r="C5570">
        <v>44</v>
      </c>
      <c r="D5570">
        <v>0</v>
      </c>
      <c r="E5570" t="b">
        <v>0</v>
      </c>
    </row>
    <row r="5571" spans="1:5" x14ac:dyDescent="0.3">
      <c r="A5571" t="s">
        <v>554</v>
      </c>
      <c r="B5571">
        <v>1</v>
      </c>
      <c r="C5571">
        <v>50</v>
      </c>
      <c r="D5571">
        <v>3</v>
      </c>
      <c r="E5571" t="b">
        <v>0</v>
      </c>
    </row>
    <row r="5572" spans="1:5" x14ac:dyDescent="0.3">
      <c r="A5572" t="s">
        <v>7056</v>
      </c>
      <c r="B5572">
        <v>3</v>
      </c>
      <c r="C5572">
        <v>157.33333333333334</v>
      </c>
      <c r="D5572">
        <v>1</v>
      </c>
      <c r="E5572" t="b">
        <v>0</v>
      </c>
    </row>
    <row r="5573" spans="1:5" x14ac:dyDescent="0.3">
      <c r="A5573" t="s">
        <v>7057</v>
      </c>
      <c r="B5573">
        <v>1</v>
      </c>
      <c r="C5573">
        <v>90</v>
      </c>
      <c r="D5573">
        <v>1</v>
      </c>
      <c r="E5573" t="b">
        <v>0</v>
      </c>
    </row>
    <row r="5574" spans="1:5" x14ac:dyDescent="0.3">
      <c r="A5574" t="s">
        <v>7058</v>
      </c>
      <c r="B5574">
        <v>1</v>
      </c>
      <c r="C5574">
        <v>39</v>
      </c>
      <c r="D5574">
        <v>0</v>
      </c>
      <c r="E5574" t="b">
        <v>0</v>
      </c>
    </row>
    <row r="5575" spans="1:5" x14ac:dyDescent="0.3">
      <c r="A5575" t="s">
        <v>555</v>
      </c>
      <c r="B5575">
        <v>1</v>
      </c>
      <c r="C5575">
        <v>125</v>
      </c>
      <c r="D5575">
        <v>1</v>
      </c>
      <c r="E5575" t="b">
        <v>0</v>
      </c>
    </row>
    <row r="5576" spans="1:5" x14ac:dyDescent="0.3">
      <c r="A5576" s="1" t="s">
        <v>7059</v>
      </c>
      <c r="B5576">
        <v>3</v>
      </c>
      <c r="C5576">
        <v>312</v>
      </c>
      <c r="D5576">
        <v>2.6666666666666665</v>
      </c>
      <c r="E5576" t="b">
        <v>0</v>
      </c>
    </row>
    <row r="5577" spans="1:5" x14ac:dyDescent="0.3">
      <c r="A5577" t="s">
        <v>7060</v>
      </c>
      <c r="B5577">
        <v>1</v>
      </c>
      <c r="C5577">
        <v>130</v>
      </c>
      <c r="D5577">
        <v>0</v>
      </c>
      <c r="E5577" t="b">
        <v>0</v>
      </c>
    </row>
    <row r="5578" spans="1:5" x14ac:dyDescent="0.3">
      <c r="A5578" t="s">
        <v>7061</v>
      </c>
      <c r="B5578">
        <v>1</v>
      </c>
      <c r="C5578">
        <v>44</v>
      </c>
      <c r="D5578">
        <v>0</v>
      </c>
      <c r="E5578" t="b">
        <v>0</v>
      </c>
    </row>
    <row r="5579" spans="1:5" x14ac:dyDescent="0.3">
      <c r="A5579" t="s">
        <v>2016</v>
      </c>
      <c r="B5579">
        <v>2</v>
      </c>
      <c r="C5579">
        <v>163</v>
      </c>
      <c r="D5579">
        <v>4.5</v>
      </c>
      <c r="E5579" t="b">
        <v>0</v>
      </c>
    </row>
    <row r="5580" spans="1:5" x14ac:dyDescent="0.3">
      <c r="A5580" t="s">
        <v>7062</v>
      </c>
      <c r="B5580">
        <v>1</v>
      </c>
      <c r="C5580">
        <v>24</v>
      </c>
      <c r="D5580">
        <v>0</v>
      </c>
      <c r="E5580" t="b">
        <v>0</v>
      </c>
    </row>
    <row r="5581" spans="1:5" x14ac:dyDescent="0.3">
      <c r="A5581" t="s">
        <v>7063</v>
      </c>
      <c r="B5581">
        <v>1</v>
      </c>
      <c r="C5581">
        <v>66</v>
      </c>
      <c r="D5581">
        <v>2</v>
      </c>
      <c r="E5581" t="b">
        <v>0</v>
      </c>
    </row>
    <row r="5582" spans="1:5" x14ac:dyDescent="0.3">
      <c r="A5582" t="s">
        <v>7064</v>
      </c>
      <c r="B5582">
        <v>1</v>
      </c>
      <c r="C5582">
        <v>26</v>
      </c>
      <c r="D5582">
        <v>0</v>
      </c>
      <c r="E5582" t="b">
        <v>0</v>
      </c>
    </row>
    <row r="5583" spans="1:5" x14ac:dyDescent="0.3">
      <c r="A5583" t="s">
        <v>7065</v>
      </c>
      <c r="B5583">
        <v>2</v>
      </c>
      <c r="C5583">
        <v>141.5</v>
      </c>
      <c r="D5583">
        <v>2</v>
      </c>
      <c r="E5583" t="b">
        <v>0</v>
      </c>
    </row>
    <row r="5584" spans="1:5" x14ac:dyDescent="0.3">
      <c r="A5584" t="s">
        <v>7066</v>
      </c>
      <c r="B5584">
        <v>4</v>
      </c>
      <c r="C5584">
        <v>207.5</v>
      </c>
      <c r="D5584">
        <v>2</v>
      </c>
      <c r="E5584" t="b">
        <v>0</v>
      </c>
    </row>
    <row r="5585" spans="1:5" x14ac:dyDescent="0.3">
      <c r="A5585" t="s">
        <v>1594</v>
      </c>
      <c r="B5585">
        <v>1</v>
      </c>
      <c r="C5585">
        <v>302</v>
      </c>
      <c r="D5585">
        <v>5</v>
      </c>
      <c r="E5585" t="b">
        <v>0</v>
      </c>
    </row>
    <row r="5586" spans="1:5" x14ac:dyDescent="0.3">
      <c r="A5586" t="s">
        <v>7067</v>
      </c>
      <c r="B5586">
        <v>2</v>
      </c>
      <c r="C5586">
        <v>297</v>
      </c>
      <c r="D5586">
        <v>2.5</v>
      </c>
      <c r="E5586" t="b">
        <v>0</v>
      </c>
    </row>
    <row r="5587" spans="1:5" x14ac:dyDescent="0.3">
      <c r="A5587" t="s">
        <v>7068</v>
      </c>
      <c r="B5587">
        <v>1</v>
      </c>
      <c r="C5587">
        <v>52</v>
      </c>
      <c r="D5587">
        <v>3</v>
      </c>
      <c r="E5587" t="b">
        <v>0</v>
      </c>
    </row>
    <row r="5588" spans="1:5" x14ac:dyDescent="0.3">
      <c r="A5588" t="s">
        <v>7069</v>
      </c>
      <c r="B5588">
        <v>2</v>
      </c>
      <c r="C5588">
        <v>108.5</v>
      </c>
      <c r="D5588">
        <v>1.5</v>
      </c>
      <c r="E5588" t="b">
        <v>0</v>
      </c>
    </row>
    <row r="5589" spans="1:5" x14ac:dyDescent="0.3">
      <c r="A5589" t="s">
        <v>7070</v>
      </c>
      <c r="B5589">
        <v>1</v>
      </c>
      <c r="C5589">
        <v>391</v>
      </c>
      <c r="D5589">
        <v>5</v>
      </c>
      <c r="E5589" t="b">
        <v>0</v>
      </c>
    </row>
    <row r="5590" spans="1:5" x14ac:dyDescent="0.3">
      <c r="A5590" t="s">
        <v>7071</v>
      </c>
      <c r="B5590">
        <v>1</v>
      </c>
      <c r="C5590">
        <v>26</v>
      </c>
      <c r="D5590">
        <v>0</v>
      </c>
      <c r="E5590" t="b">
        <v>0</v>
      </c>
    </row>
    <row r="5591" spans="1:5" x14ac:dyDescent="0.3">
      <c r="A5591" t="s">
        <v>556</v>
      </c>
      <c r="B5591">
        <v>1</v>
      </c>
      <c r="C5591">
        <v>64</v>
      </c>
      <c r="D5591">
        <v>3</v>
      </c>
      <c r="E5591" t="b">
        <v>0</v>
      </c>
    </row>
    <row r="5592" spans="1:5" x14ac:dyDescent="0.3">
      <c r="A5592" t="s">
        <v>7072</v>
      </c>
      <c r="B5592">
        <v>1</v>
      </c>
      <c r="C5592">
        <v>25</v>
      </c>
      <c r="D5592">
        <v>0</v>
      </c>
      <c r="E5592" t="b">
        <v>0</v>
      </c>
    </row>
    <row r="5593" spans="1:5" x14ac:dyDescent="0.3">
      <c r="A5593" t="s">
        <v>7073</v>
      </c>
      <c r="B5593">
        <v>1</v>
      </c>
      <c r="C5593">
        <v>10</v>
      </c>
      <c r="D5593">
        <v>0</v>
      </c>
      <c r="E5593" t="b">
        <v>0</v>
      </c>
    </row>
    <row r="5594" spans="1:5" x14ac:dyDescent="0.3">
      <c r="A5594" t="s">
        <v>557</v>
      </c>
      <c r="B5594">
        <v>1</v>
      </c>
      <c r="C5594">
        <v>31</v>
      </c>
      <c r="D5594">
        <v>0</v>
      </c>
      <c r="E5594" t="b">
        <v>0</v>
      </c>
    </row>
    <row r="5595" spans="1:5" x14ac:dyDescent="0.3">
      <c r="A5595" t="s">
        <v>7074</v>
      </c>
      <c r="B5595">
        <v>1</v>
      </c>
      <c r="C5595">
        <v>1137</v>
      </c>
      <c r="D5595">
        <v>5</v>
      </c>
      <c r="E5595" t="b">
        <v>0</v>
      </c>
    </row>
    <row r="5596" spans="1:5" x14ac:dyDescent="0.3">
      <c r="A5596" t="s">
        <v>7075</v>
      </c>
      <c r="B5596">
        <v>1</v>
      </c>
      <c r="C5596">
        <v>77</v>
      </c>
      <c r="D5596">
        <v>1</v>
      </c>
      <c r="E5596" t="b">
        <v>0</v>
      </c>
    </row>
    <row r="5597" spans="1:5" x14ac:dyDescent="0.3">
      <c r="A5597" t="s">
        <v>7076</v>
      </c>
      <c r="B5597">
        <v>3</v>
      </c>
      <c r="C5597">
        <v>102.66666666666667</v>
      </c>
      <c r="D5597">
        <v>2.6666666666666665</v>
      </c>
      <c r="E5597" t="b">
        <v>0</v>
      </c>
    </row>
    <row r="5598" spans="1:5" x14ac:dyDescent="0.3">
      <c r="A5598" t="s">
        <v>558</v>
      </c>
      <c r="B5598">
        <v>5</v>
      </c>
      <c r="C5598">
        <v>86</v>
      </c>
      <c r="D5598">
        <v>4</v>
      </c>
      <c r="E5598" t="b">
        <v>0</v>
      </c>
    </row>
    <row r="5599" spans="1:5" x14ac:dyDescent="0.3">
      <c r="A5599" t="s">
        <v>7077</v>
      </c>
      <c r="B5599">
        <v>3</v>
      </c>
      <c r="C5599">
        <v>349.33333333333331</v>
      </c>
      <c r="D5599">
        <v>3.6666666666666665</v>
      </c>
      <c r="E5599" t="b">
        <v>0</v>
      </c>
    </row>
    <row r="5600" spans="1:5" x14ac:dyDescent="0.3">
      <c r="A5600" t="s">
        <v>7078</v>
      </c>
      <c r="B5600">
        <v>1</v>
      </c>
      <c r="C5600">
        <v>95</v>
      </c>
      <c r="D5600">
        <v>0</v>
      </c>
      <c r="E5600" t="b">
        <v>0</v>
      </c>
    </row>
    <row r="5601" spans="1:5" x14ac:dyDescent="0.3">
      <c r="A5601" t="s">
        <v>2017</v>
      </c>
      <c r="B5601">
        <v>1</v>
      </c>
      <c r="C5601">
        <v>88</v>
      </c>
      <c r="D5601">
        <v>0</v>
      </c>
      <c r="E5601" t="b">
        <v>0</v>
      </c>
    </row>
    <row r="5602" spans="1:5" x14ac:dyDescent="0.3">
      <c r="A5602" t="s">
        <v>2018</v>
      </c>
      <c r="B5602">
        <v>2</v>
      </c>
      <c r="C5602">
        <v>489.5</v>
      </c>
      <c r="D5602">
        <v>5</v>
      </c>
      <c r="E5602" t="b">
        <v>0</v>
      </c>
    </row>
    <row r="5603" spans="1:5" x14ac:dyDescent="0.3">
      <c r="A5603" t="s">
        <v>7079</v>
      </c>
      <c r="B5603">
        <v>1</v>
      </c>
      <c r="C5603">
        <v>128</v>
      </c>
      <c r="D5603">
        <v>3</v>
      </c>
      <c r="E5603" t="b">
        <v>0</v>
      </c>
    </row>
    <row r="5604" spans="1:5" x14ac:dyDescent="0.3">
      <c r="A5604" t="s">
        <v>7080</v>
      </c>
      <c r="B5604">
        <v>1</v>
      </c>
      <c r="C5604">
        <v>31</v>
      </c>
      <c r="D5604">
        <v>0</v>
      </c>
      <c r="E5604" t="b">
        <v>0</v>
      </c>
    </row>
    <row r="5605" spans="1:5" x14ac:dyDescent="0.3">
      <c r="A5605" t="s">
        <v>2019</v>
      </c>
      <c r="B5605">
        <v>1</v>
      </c>
      <c r="C5605">
        <v>23</v>
      </c>
      <c r="D5605">
        <v>1</v>
      </c>
      <c r="E5605" t="b">
        <v>0</v>
      </c>
    </row>
    <row r="5606" spans="1:5" x14ac:dyDescent="0.3">
      <c r="A5606" t="s">
        <v>7081</v>
      </c>
      <c r="B5606">
        <v>1</v>
      </c>
      <c r="C5606">
        <v>23</v>
      </c>
      <c r="D5606">
        <v>1</v>
      </c>
      <c r="E5606" t="b">
        <v>0</v>
      </c>
    </row>
    <row r="5607" spans="1:5" x14ac:dyDescent="0.3">
      <c r="A5607" t="s">
        <v>7082</v>
      </c>
      <c r="B5607">
        <v>1</v>
      </c>
      <c r="C5607">
        <v>44</v>
      </c>
      <c r="D5607">
        <v>1</v>
      </c>
      <c r="E5607" t="b">
        <v>0</v>
      </c>
    </row>
    <row r="5608" spans="1:5" x14ac:dyDescent="0.3">
      <c r="A5608" t="s">
        <v>7083</v>
      </c>
      <c r="B5608">
        <v>1</v>
      </c>
      <c r="C5608">
        <v>42</v>
      </c>
      <c r="D5608">
        <v>1</v>
      </c>
      <c r="E5608" t="b">
        <v>0</v>
      </c>
    </row>
    <row r="5609" spans="1:5" x14ac:dyDescent="0.3">
      <c r="A5609" t="s">
        <v>7084</v>
      </c>
      <c r="B5609">
        <v>1</v>
      </c>
      <c r="C5609">
        <v>50</v>
      </c>
      <c r="D5609">
        <v>3</v>
      </c>
      <c r="E5609" t="b">
        <v>0</v>
      </c>
    </row>
    <row r="5610" spans="1:5" x14ac:dyDescent="0.3">
      <c r="A5610" t="s">
        <v>7085</v>
      </c>
      <c r="B5610">
        <v>2</v>
      </c>
      <c r="C5610">
        <v>52.5</v>
      </c>
      <c r="D5610">
        <v>0.5</v>
      </c>
      <c r="E5610" t="b">
        <v>0</v>
      </c>
    </row>
    <row r="5611" spans="1:5" x14ac:dyDescent="0.3">
      <c r="A5611" t="s">
        <v>2020</v>
      </c>
      <c r="B5611">
        <v>1</v>
      </c>
      <c r="C5611">
        <v>73</v>
      </c>
      <c r="D5611">
        <v>0</v>
      </c>
      <c r="E5611" t="b">
        <v>0</v>
      </c>
    </row>
    <row r="5612" spans="1:5" x14ac:dyDescent="0.3">
      <c r="A5612" t="s">
        <v>559</v>
      </c>
      <c r="B5612">
        <v>1</v>
      </c>
      <c r="C5612">
        <v>100</v>
      </c>
      <c r="D5612">
        <v>0</v>
      </c>
      <c r="E5612" t="b">
        <v>0</v>
      </c>
    </row>
    <row r="5613" spans="1:5" x14ac:dyDescent="0.3">
      <c r="A5613" t="s">
        <v>7086</v>
      </c>
      <c r="B5613">
        <v>1</v>
      </c>
      <c r="C5613">
        <v>169</v>
      </c>
      <c r="D5613">
        <v>5</v>
      </c>
      <c r="E5613" t="b">
        <v>0</v>
      </c>
    </row>
    <row r="5614" spans="1:5" x14ac:dyDescent="0.3">
      <c r="A5614" t="s">
        <v>7087</v>
      </c>
      <c r="B5614">
        <v>1</v>
      </c>
      <c r="C5614">
        <v>105</v>
      </c>
      <c r="D5614">
        <v>0</v>
      </c>
      <c r="E5614" t="b">
        <v>0</v>
      </c>
    </row>
    <row r="5615" spans="1:5" x14ac:dyDescent="0.3">
      <c r="A5615" t="s">
        <v>7088</v>
      </c>
      <c r="B5615">
        <v>1</v>
      </c>
      <c r="C5615">
        <v>498</v>
      </c>
      <c r="D5615">
        <v>4</v>
      </c>
      <c r="E5615" t="b">
        <v>0</v>
      </c>
    </row>
    <row r="5616" spans="1:5" x14ac:dyDescent="0.3">
      <c r="A5616" t="s">
        <v>7089</v>
      </c>
      <c r="B5616">
        <v>1</v>
      </c>
      <c r="C5616">
        <v>25</v>
      </c>
      <c r="D5616">
        <v>0</v>
      </c>
      <c r="E5616" t="b">
        <v>0</v>
      </c>
    </row>
    <row r="5617" spans="1:5" x14ac:dyDescent="0.3">
      <c r="A5617" t="s">
        <v>7090</v>
      </c>
      <c r="B5617">
        <v>1</v>
      </c>
      <c r="C5617">
        <v>26</v>
      </c>
      <c r="D5617">
        <v>0</v>
      </c>
      <c r="E5617" t="b">
        <v>0</v>
      </c>
    </row>
    <row r="5618" spans="1:5" x14ac:dyDescent="0.3">
      <c r="A5618" t="s">
        <v>7091</v>
      </c>
      <c r="B5618">
        <v>1</v>
      </c>
      <c r="C5618">
        <v>28</v>
      </c>
      <c r="D5618">
        <v>0</v>
      </c>
      <c r="E5618" t="b">
        <v>0</v>
      </c>
    </row>
    <row r="5619" spans="1:5" x14ac:dyDescent="0.3">
      <c r="A5619" t="s">
        <v>7092</v>
      </c>
      <c r="B5619">
        <v>1</v>
      </c>
      <c r="C5619">
        <v>19</v>
      </c>
      <c r="D5619">
        <v>0</v>
      </c>
      <c r="E5619" t="b">
        <v>0</v>
      </c>
    </row>
    <row r="5620" spans="1:5" x14ac:dyDescent="0.3">
      <c r="A5620" t="s">
        <v>7093</v>
      </c>
      <c r="B5620">
        <v>2</v>
      </c>
      <c r="C5620">
        <v>344.5</v>
      </c>
      <c r="D5620">
        <v>3.5</v>
      </c>
      <c r="E5620" t="b">
        <v>0</v>
      </c>
    </row>
    <row r="5621" spans="1:5" x14ac:dyDescent="0.3">
      <c r="A5621" t="s">
        <v>7094</v>
      </c>
      <c r="B5621">
        <v>1</v>
      </c>
      <c r="C5621">
        <v>25</v>
      </c>
      <c r="D5621">
        <v>2</v>
      </c>
      <c r="E5621" t="b">
        <v>0</v>
      </c>
    </row>
    <row r="5622" spans="1:5" x14ac:dyDescent="0.3">
      <c r="A5622" t="s">
        <v>7095</v>
      </c>
      <c r="B5622">
        <v>1</v>
      </c>
      <c r="C5622">
        <v>22</v>
      </c>
      <c r="D5622">
        <v>0</v>
      </c>
      <c r="E5622" t="b">
        <v>0</v>
      </c>
    </row>
    <row r="5623" spans="1:5" x14ac:dyDescent="0.3">
      <c r="A5623" t="s">
        <v>7096</v>
      </c>
      <c r="B5623">
        <v>1</v>
      </c>
      <c r="C5623">
        <v>215</v>
      </c>
      <c r="D5623">
        <v>1</v>
      </c>
      <c r="E5623" t="b">
        <v>0</v>
      </c>
    </row>
    <row r="5624" spans="1:5" x14ac:dyDescent="0.3">
      <c r="A5624" t="s">
        <v>7097</v>
      </c>
      <c r="B5624">
        <v>1</v>
      </c>
      <c r="C5624">
        <v>24</v>
      </c>
      <c r="D5624">
        <v>0</v>
      </c>
      <c r="E5624" t="b">
        <v>0</v>
      </c>
    </row>
    <row r="5625" spans="1:5" x14ac:dyDescent="0.3">
      <c r="A5625" t="s">
        <v>7098</v>
      </c>
      <c r="B5625">
        <v>1</v>
      </c>
      <c r="C5625">
        <v>133</v>
      </c>
      <c r="D5625">
        <v>0</v>
      </c>
      <c r="E5625" t="b">
        <v>0</v>
      </c>
    </row>
    <row r="5626" spans="1:5" x14ac:dyDescent="0.3">
      <c r="A5626" t="s">
        <v>7099</v>
      </c>
      <c r="B5626">
        <v>1</v>
      </c>
      <c r="C5626">
        <v>112</v>
      </c>
      <c r="D5626">
        <v>2</v>
      </c>
      <c r="E5626" t="b">
        <v>0</v>
      </c>
    </row>
    <row r="5627" spans="1:5" x14ac:dyDescent="0.3">
      <c r="A5627" t="s">
        <v>7100</v>
      </c>
      <c r="B5627">
        <v>5</v>
      </c>
      <c r="C5627">
        <v>641</v>
      </c>
      <c r="D5627">
        <v>2.8</v>
      </c>
      <c r="E5627" t="b">
        <v>0</v>
      </c>
    </row>
    <row r="5628" spans="1:5" x14ac:dyDescent="0.3">
      <c r="A5628" t="s">
        <v>7101</v>
      </c>
      <c r="B5628">
        <v>2</v>
      </c>
      <c r="C5628">
        <v>74</v>
      </c>
      <c r="D5628">
        <v>2</v>
      </c>
      <c r="E5628" t="b">
        <v>0</v>
      </c>
    </row>
    <row r="5629" spans="1:5" x14ac:dyDescent="0.3">
      <c r="A5629" t="s">
        <v>7102</v>
      </c>
      <c r="B5629">
        <v>1</v>
      </c>
      <c r="C5629">
        <v>128</v>
      </c>
      <c r="D5629">
        <v>1</v>
      </c>
      <c r="E5629" t="b">
        <v>0</v>
      </c>
    </row>
    <row r="5630" spans="1:5" x14ac:dyDescent="0.3">
      <c r="A5630" t="s">
        <v>7103</v>
      </c>
      <c r="B5630">
        <v>1</v>
      </c>
      <c r="C5630">
        <v>457</v>
      </c>
      <c r="D5630">
        <v>5</v>
      </c>
      <c r="E5630" t="b">
        <v>0</v>
      </c>
    </row>
    <row r="5631" spans="1:5" x14ac:dyDescent="0.3">
      <c r="A5631" t="s">
        <v>7104</v>
      </c>
      <c r="B5631">
        <v>1</v>
      </c>
      <c r="C5631">
        <v>75</v>
      </c>
      <c r="D5631">
        <v>4</v>
      </c>
      <c r="E5631" t="b">
        <v>0</v>
      </c>
    </row>
    <row r="5632" spans="1:5" x14ac:dyDescent="0.3">
      <c r="A5632" t="s">
        <v>7105</v>
      </c>
      <c r="B5632">
        <v>1</v>
      </c>
      <c r="C5632">
        <v>21</v>
      </c>
      <c r="D5632">
        <v>0</v>
      </c>
      <c r="E5632" t="b">
        <v>0</v>
      </c>
    </row>
    <row r="5633" spans="1:5" x14ac:dyDescent="0.3">
      <c r="A5633" t="s">
        <v>7106</v>
      </c>
      <c r="B5633">
        <v>1</v>
      </c>
      <c r="C5633">
        <v>22</v>
      </c>
      <c r="D5633">
        <v>0</v>
      </c>
      <c r="E5633" t="b">
        <v>0</v>
      </c>
    </row>
    <row r="5634" spans="1:5" x14ac:dyDescent="0.3">
      <c r="A5634" t="s">
        <v>7107</v>
      </c>
      <c r="B5634">
        <v>1</v>
      </c>
      <c r="C5634">
        <v>23</v>
      </c>
      <c r="D5634">
        <v>0</v>
      </c>
      <c r="E5634" t="b">
        <v>0</v>
      </c>
    </row>
    <row r="5635" spans="1:5" x14ac:dyDescent="0.3">
      <c r="A5635" t="s">
        <v>1408</v>
      </c>
      <c r="B5635">
        <v>2</v>
      </c>
      <c r="C5635">
        <v>47.5</v>
      </c>
      <c r="D5635">
        <v>0</v>
      </c>
      <c r="E5635" t="b">
        <v>0</v>
      </c>
    </row>
    <row r="5636" spans="1:5" x14ac:dyDescent="0.3">
      <c r="A5636" t="s">
        <v>7108</v>
      </c>
      <c r="B5636">
        <v>1</v>
      </c>
      <c r="C5636">
        <v>155</v>
      </c>
      <c r="D5636">
        <v>0</v>
      </c>
      <c r="E5636" t="b">
        <v>0</v>
      </c>
    </row>
    <row r="5637" spans="1:5" x14ac:dyDescent="0.3">
      <c r="A5637" t="s">
        <v>7109</v>
      </c>
      <c r="B5637">
        <v>5</v>
      </c>
      <c r="C5637">
        <v>163.6</v>
      </c>
      <c r="D5637">
        <v>1.8</v>
      </c>
      <c r="E5637" t="b">
        <v>0</v>
      </c>
    </row>
    <row r="5638" spans="1:5" x14ac:dyDescent="0.3">
      <c r="A5638" t="s">
        <v>2021</v>
      </c>
      <c r="B5638">
        <v>6</v>
      </c>
      <c r="C5638">
        <v>97</v>
      </c>
      <c r="D5638">
        <v>0.16666666666666666</v>
      </c>
      <c r="E5638" t="b">
        <v>0</v>
      </c>
    </row>
    <row r="5639" spans="1:5" x14ac:dyDescent="0.3">
      <c r="A5639" t="s">
        <v>7110</v>
      </c>
      <c r="B5639">
        <v>1</v>
      </c>
      <c r="C5639">
        <v>277</v>
      </c>
      <c r="D5639">
        <v>0</v>
      </c>
      <c r="E5639" t="b">
        <v>0</v>
      </c>
    </row>
    <row r="5640" spans="1:5" x14ac:dyDescent="0.3">
      <c r="A5640" t="s">
        <v>7111</v>
      </c>
      <c r="B5640">
        <v>1</v>
      </c>
      <c r="C5640">
        <v>144</v>
      </c>
      <c r="D5640">
        <v>5</v>
      </c>
      <c r="E5640" t="b">
        <v>0</v>
      </c>
    </row>
    <row r="5641" spans="1:5" x14ac:dyDescent="0.3">
      <c r="A5641" t="s">
        <v>7112</v>
      </c>
      <c r="B5641">
        <v>3</v>
      </c>
      <c r="C5641">
        <v>221.33333333333334</v>
      </c>
      <c r="D5641">
        <v>1.3333333333333333</v>
      </c>
      <c r="E5641" t="b">
        <v>0</v>
      </c>
    </row>
    <row r="5642" spans="1:5" x14ac:dyDescent="0.3">
      <c r="A5642" t="s">
        <v>7113</v>
      </c>
      <c r="B5642">
        <v>4</v>
      </c>
      <c r="C5642">
        <v>182.5</v>
      </c>
      <c r="D5642">
        <v>1.5</v>
      </c>
      <c r="E5642" t="b">
        <v>0</v>
      </c>
    </row>
    <row r="5643" spans="1:5" x14ac:dyDescent="0.3">
      <c r="A5643" t="s">
        <v>2022</v>
      </c>
      <c r="B5643">
        <v>1</v>
      </c>
      <c r="C5643">
        <v>227</v>
      </c>
      <c r="D5643">
        <v>2</v>
      </c>
      <c r="E5643" t="b">
        <v>0</v>
      </c>
    </row>
    <row r="5644" spans="1:5" x14ac:dyDescent="0.3">
      <c r="A5644" t="s">
        <v>1595</v>
      </c>
      <c r="B5644">
        <v>1</v>
      </c>
      <c r="C5644">
        <v>68</v>
      </c>
      <c r="D5644">
        <v>5</v>
      </c>
      <c r="E5644" t="b">
        <v>0</v>
      </c>
    </row>
    <row r="5645" spans="1:5" x14ac:dyDescent="0.3">
      <c r="A5645" t="s">
        <v>7114</v>
      </c>
      <c r="B5645">
        <v>1</v>
      </c>
      <c r="C5645">
        <v>99</v>
      </c>
      <c r="D5645">
        <v>1</v>
      </c>
      <c r="E5645" t="b">
        <v>0</v>
      </c>
    </row>
    <row r="5646" spans="1:5" x14ac:dyDescent="0.3">
      <c r="A5646" t="s">
        <v>7115</v>
      </c>
      <c r="B5646">
        <v>1</v>
      </c>
      <c r="C5646">
        <v>172</v>
      </c>
      <c r="D5646">
        <v>2</v>
      </c>
      <c r="E5646" t="b">
        <v>0</v>
      </c>
    </row>
    <row r="5647" spans="1:5" x14ac:dyDescent="0.3">
      <c r="A5647" t="s">
        <v>7116</v>
      </c>
      <c r="B5647">
        <v>1</v>
      </c>
      <c r="C5647">
        <v>56</v>
      </c>
      <c r="D5647">
        <v>0</v>
      </c>
      <c r="E5647" t="b">
        <v>0</v>
      </c>
    </row>
    <row r="5648" spans="1:5" x14ac:dyDescent="0.3">
      <c r="A5648" t="s">
        <v>7117</v>
      </c>
      <c r="B5648">
        <v>1</v>
      </c>
      <c r="C5648">
        <v>102</v>
      </c>
      <c r="D5648">
        <v>0</v>
      </c>
      <c r="E5648" t="b">
        <v>0</v>
      </c>
    </row>
    <row r="5649" spans="1:5" x14ac:dyDescent="0.3">
      <c r="A5649" t="s">
        <v>1596</v>
      </c>
      <c r="B5649">
        <v>1</v>
      </c>
      <c r="C5649">
        <v>230</v>
      </c>
      <c r="D5649">
        <v>3</v>
      </c>
      <c r="E5649" t="b">
        <v>0</v>
      </c>
    </row>
    <row r="5650" spans="1:5" x14ac:dyDescent="0.3">
      <c r="A5650" t="s">
        <v>560</v>
      </c>
      <c r="B5650">
        <v>1</v>
      </c>
      <c r="C5650">
        <v>60</v>
      </c>
      <c r="D5650">
        <v>1</v>
      </c>
      <c r="E5650" t="b">
        <v>0</v>
      </c>
    </row>
    <row r="5651" spans="1:5" x14ac:dyDescent="0.3">
      <c r="A5651" t="s">
        <v>1409</v>
      </c>
      <c r="B5651">
        <v>3</v>
      </c>
      <c r="C5651">
        <v>90</v>
      </c>
      <c r="D5651">
        <v>1</v>
      </c>
      <c r="E5651" t="b">
        <v>0</v>
      </c>
    </row>
    <row r="5652" spans="1:5" x14ac:dyDescent="0.3">
      <c r="A5652" t="s">
        <v>7118</v>
      </c>
      <c r="B5652">
        <v>1</v>
      </c>
      <c r="C5652">
        <v>102</v>
      </c>
      <c r="D5652">
        <v>2</v>
      </c>
      <c r="E5652" t="b">
        <v>0</v>
      </c>
    </row>
    <row r="5653" spans="1:5" x14ac:dyDescent="0.3">
      <c r="A5653" t="s">
        <v>7119</v>
      </c>
      <c r="B5653">
        <v>1</v>
      </c>
      <c r="C5653">
        <v>26</v>
      </c>
      <c r="D5653">
        <v>0</v>
      </c>
      <c r="E5653" t="b">
        <v>0</v>
      </c>
    </row>
    <row r="5654" spans="1:5" x14ac:dyDescent="0.3">
      <c r="A5654" t="s">
        <v>7120</v>
      </c>
      <c r="B5654">
        <v>1</v>
      </c>
      <c r="C5654">
        <v>67</v>
      </c>
      <c r="D5654">
        <v>2</v>
      </c>
      <c r="E5654" t="b">
        <v>0</v>
      </c>
    </row>
    <row r="5655" spans="1:5" x14ac:dyDescent="0.3">
      <c r="A5655" t="s">
        <v>561</v>
      </c>
      <c r="B5655">
        <v>2</v>
      </c>
      <c r="C5655">
        <v>376.5</v>
      </c>
      <c r="D5655">
        <v>4.5</v>
      </c>
      <c r="E5655" t="b">
        <v>0</v>
      </c>
    </row>
    <row r="5656" spans="1:5" x14ac:dyDescent="0.3">
      <c r="A5656" t="s">
        <v>7121</v>
      </c>
      <c r="B5656">
        <v>1</v>
      </c>
      <c r="C5656">
        <v>145</v>
      </c>
      <c r="D5656">
        <v>3</v>
      </c>
      <c r="E5656" t="b">
        <v>0</v>
      </c>
    </row>
    <row r="5657" spans="1:5" x14ac:dyDescent="0.3">
      <c r="A5657" t="s">
        <v>7122</v>
      </c>
      <c r="B5657">
        <v>1</v>
      </c>
      <c r="C5657">
        <v>110</v>
      </c>
      <c r="D5657">
        <v>0</v>
      </c>
      <c r="E5657" t="b">
        <v>0</v>
      </c>
    </row>
    <row r="5658" spans="1:5" x14ac:dyDescent="0.3">
      <c r="A5658" t="s">
        <v>7123</v>
      </c>
      <c r="B5658">
        <v>1</v>
      </c>
      <c r="C5658">
        <v>18</v>
      </c>
      <c r="D5658">
        <v>0</v>
      </c>
      <c r="E5658" t="b">
        <v>0</v>
      </c>
    </row>
    <row r="5659" spans="1:5" x14ac:dyDescent="0.3">
      <c r="A5659" t="s">
        <v>7124</v>
      </c>
      <c r="B5659">
        <v>1</v>
      </c>
      <c r="C5659">
        <v>107</v>
      </c>
      <c r="D5659">
        <v>3</v>
      </c>
      <c r="E5659" t="b">
        <v>0</v>
      </c>
    </row>
    <row r="5660" spans="1:5" x14ac:dyDescent="0.3">
      <c r="A5660" t="s">
        <v>562</v>
      </c>
      <c r="B5660">
        <v>1</v>
      </c>
      <c r="C5660">
        <v>55</v>
      </c>
      <c r="D5660">
        <v>5</v>
      </c>
      <c r="E5660" t="b">
        <v>0</v>
      </c>
    </row>
    <row r="5661" spans="1:5" x14ac:dyDescent="0.3">
      <c r="A5661" t="s">
        <v>7125</v>
      </c>
      <c r="B5661">
        <v>1</v>
      </c>
      <c r="C5661">
        <v>18</v>
      </c>
      <c r="D5661">
        <v>0</v>
      </c>
      <c r="E5661" t="b">
        <v>0</v>
      </c>
    </row>
    <row r="5662" spans="1:5" x14ac:dyDescent="0.3">
      <c r="A5662" s="1" t="s">
        <v>7126</v>
      </c>
      <c r="B5662">
        <v>1</v>
      </c>
      <c r="C5662">
        <v>23</v>
      </c>
      <c r="D5662">
        <v>0</v>
      </c>
      <c r="E5662" t="b">
        <v>0</v>
      </c>
    </row>
    <row r="5663" spans="1:5" x14ac:dyDescent="0.3">
      <c r="A5663" t="s">
        <v>7127</v>
      </c>
      <c r="B5663">
        <v>1</v>
      </c>
      <c r="C5663">
        <v>251</v>
      </c>
      <c r="D5663">
        <v>3</v>
      </c>
      <c r="E5663" t="b">
        <v>0</v>
      </c>
    </row>
    <row r="5664" spans="1:5" x14ac:dyDescent="0.3">
      <c r="A5664" s="1" t="s">
        <v>2023</v>
      </c>
      <c r="B5664">
        <v>2</v>
      </c>
      <c r="C5664">
        <v>213.5</v>
      </c>
      <c r="D5664">
        <v>2.5</v>
      </c>
      <c r="E5664" t="b">
        <v>0</v>
      </c>
    </row>
    <row r="5665" spans="1:5" x14ac:dyDescent="0.3">
      <c r="A5665" t="s">
        <v>7128</v>
      </c>
      <c r="B5665">
        <v>1</v>
      </c>
      <c r="C5665">
        <v>76</v>
      </c>
      <c r="D5665">
        <v>0</v>
      </c>
      <c r="E5665" t="b">
        <v>0</v>
      </c>
    </row>
    <row r="5666" spans="1:5" x14ac:dyDescent="0.3">
      <c r="A5666" t="s">
        <v>7129</v>
      </c>
      <c r="B5666">
        <v>1</v>
      </c>
      <c r="C5666">
        <v>20</v>
      </c>
      <c r="D5666">
        <v>0</v>
      </c>
      <c r="E5666" t="b">
        <v>1</v>
      </c>
    </row>
    <row r="5667" spans="1:5" x14ac:dyDescent="0.3">
      <c r="A5667" s="1" t="s">
        <v>7130</v>
      </c>
      <c r="B5667">
        <v>1</v>
      </c>
      <c r="C5667">
        <v>10</v>
      </c>
      <c r="D5667">
        <v>0</v>
      </c>
      <c r="E5667" t="b">
        <v>0</v>
      </c>
    </row>
    <row r="5668" spans="1:5" x14ac:dyDescent="0.3">
      <c r="A5668" t="s">
        <v>7131</v>
      </c>
      <c r="B5668">
        <v>1</v>
      </c>
      <c r="C5668">
        <v>357</v>
      </c>
      <c r="D5668">
        <v>0</v>
      </c>
      <c r="E5668" t="b">
        <v>0</v>
      </c>
    </row>
    <row r="5669" spans="1:5" x14ac:dyDescent="0.3">
      <c r="A5669" t="s">
        <v>7132</v>
      </c>
      <c r="B5669">
        <v>2</v>
      </c>
      <c r="C5669">
        <v>499</v>
      </c>
      <c r="D5669">
        <v>0</v>
      </c>
      <c r="E5669" t="b">
        <v>0</v>
      </c>
    </row>
    <row r="5670" spans="1:5" x14ac:dyDescent="0.3">
      <c r="A5670" t="s">
        <v>2024</v>
      </c>
      <c r="B5670">
        <v>1</v>
      </c>
      <c r="C5670">
        <v>57</v>
      </c>
      <c r="D5670">
        <v>0</v>
      </c>
      <c r="E5670" t="b">
        <v>0</v>
      </c>
    </row>
    <row r="5671" spans="1:5" x14ac:dyDescent="0.3">
      <c r="A5671" t="s">
        <v>7133</v>
      </c>
      <c r="B5671">
        <v>1</v>
      </c>
      <c r="C5671">
        <v>17</v>
      </c>
      <c r="D5671">
        <v>0</v>
      </c>
      <c r="E5671" t="b">
        <v>0</v>
      </c>
    </row>
    <row r="5672" spans="1:5" x14ac:dyDescent="0.3">
      <c r="A5672" t="s">
        <v>7134</v>
      </c>
      <c r="B5672">
        <v>1</v>
      </c>
      <c r="C5672">
        <v>80</v>
      </c>
      <c r="D5672">
        <v>0</v>
      </c>
      <c r="E5672" t="b">
        <v>0</v>
      </c>
    </row>
    <row r="5673" spans="1:5" x14ac:dyDescent="0.3">
      <c r="A5673" t="s">
        <v>7135</v>
      </c>
      <c r="B5673">
        <v>1</v>
      </c>
      <c r="C5673">
        <v>165</v>
      </c>
      <c r="D5673">
        <v>0</v>
      </c>
      <c r="E5673" t="b">
        <v>0</v>
      </c>
    </row>
    <row r="5674" spans="1:5" x14ac:dyDescent="0.3">
      <c r="A5674" t="s">
        <v>7136</v>
      </c>
      <c r="B5674">
        <v>2</v>
      </c>
      <c r="C5674">
        <v>537.5</v>
      </c>
      <c r="D5674">
        <v>0</v>
      </c>
      <c r="E5674" t="b">
        <v>0</v>
      </c>
    </row>
    <row r="5675" spans="1:5" x14ac:dyDescent="0.3">
      <c r="A5675" t="s">
        <v>7137</v>
      </c>
      <c r="B5675">
        <v>1</v>
      </c>
      <c r="C5675">
        <v>204</v>
      </c>
      <c r="D5675">
        <v>0</v>
      </c>
      <c r="E5675" t="b">
        <v>0</v>
      </c>
    </row>
    <row r="5676" spans="1:5" x14ac:dyDescent="0.3">
      <c r="A5676" t="s">
        <v>7138</v>
      </c>
      <c r="B5676">
        <v>2</v>
      </c>
      <c r="C5676">
        <v>63.5</v>
      </c>
      <c r="D5676">
        <v>1</v>
      </c>
      <c r="E5676" t="b">
        <v>0</v>
      </c>
    </row>
    <row r="5677" spans="1:5" x14ac:dyDescent="0.3">
      <c r="A5677" t="s">
        <v>7139</v>
      </c>
      <c r="B5677">
        <v>1</v>
      </c>
      <c r="C5677">
        <v>568</v>
      </c>
      <c r="D5677">
        <v>2</v>
      </c>
      <c r="E5677" t="b">
        <v>0</v>
      </c>
    </row>
    <row r="5678" spans="1:5" x14ac:dyDescent="0.3">
      <c r="A5678" t="s">
        <v>7140</v>
      </c>
      <c r="B5678">
        <v>1</v>
      </c>
      <c r="C5678">
        <v>28</v>
      </c>
      <c r="D5678">
        <v>0</v>
      </c>
      <c r="E5678" t="b">
        <v>0</v>
      </c>
    </row>
    <row r="5679" spans="1:5" x14ac:dyDescent="0.3">
      <c r="A5679" t="s">
        <v>7141</v>
      </c>
      <c r="B5679">
        <v>1</v>
      </c>
      <c r="C5679">
        <v>57</v>
      </c>
      <c r="D5679">
        <v>0</v>
      </c>
      <c r="E5679" t="b">
        <v>0</v>
      </c>
    </row>
    <row r="5680" spans="1:5" x14ac:dyDescent="0.3">
      <c r="A5680" t="s">
        <v>7142</v>
      </c>
      <c r="B5680">
        <v>1</v>
      </c>
      <c r="C5680">
        <v>84</v>
      </c>
      <c r="D5680">
        <v>3</v>
      </c>
      <c r="E5680" t="b">
        <v>0</v>
      </c>
    </row>
    <row r="5681" spans="1:5" x14ac:dyDescent="0.3">
      <c r="A5681" t="s">
        <v>7143</v>
      </c>
      <c r="B5681">
        <v>1</v>
      </c>
      <c r="C5681">
        <v>27</v>
      </c>
      <c r="D5681">
        <v>0</v>
      </c>
      <c r="E5681" t="b">
        <v>0</v>
      </c>
    </row>
    <row r="5682" spans="1:5" x14ac:dyDescent="0.3">
      <c r="A5682" t="s">
        <v>7144</v>
      </c>
      <c r="B5682">
        <v>1</v>
      </c>
      <c r="C5682">
        <v>17</v>
      </c>
      <c r="D5682">
        <v>0</v>
      </c>
      <c r="E5682" t="b">
        <v>0</v>
      </c>
    </row>
    <row r="5683" spans="1:5" x14ac:dyDescent="0.3">
      <c r="A5683" t="s">
        <v>7145</v>
      </c>
      <c r="B5683">
        <v>5</v>
      </c>
      <c r="C5683">
        <v>362.4</v>
      </c>
      <c r="D5683">
        <v>3.4</v>
      </c>
      <c r="E5683" t="b">
        <v>0</v>
      </c>
    </row>
    <row r="5684" spans="1:5" x14ac:dyDescent="0.3">
      <c r="A5684" t="s">
        <v>7146</v>
      </c>
      <c r="B5684">
        <v>1</v>
      </c>
      <c r="C5684">
        <v>88</v>
      </c>
      <c r="D5684">
        <v>0</v>
      </c>
      <c r="E5684" t="b">
        <v>0</v>
      </c>
    </row>
    <row r="5685" spans="1:5" x14ac:dyDescent="0.3">
      <c r="A5685" t="s">
        <v>563</v>
      </c>
      <c r="B5685">
        <v>1</v>
      </c>
      <c r="C5685">
        <v>45</v>
      </c>
      <c r="D5685">
        <v>0</v>
      </c>
      <c r="E5685" t="b">
        <v>0</v>
      </c>
    </row>
    <row r="5686" spans="1:5" x14ac:dyDescent="0.3">
      <c r="A5686" t="s">
        <v>7147</v>
      </c>
      <c r="B5686">
        <v>1</v>
      </c>
      <c r="C5686">
        <v>140</v>
      </c>
      <c r="D5686">
        <v>4</v>
      </c>
      <c r="E5686" t="b">
        <v>0</v>
      </c>
    </row>
    <row r="5687" spans="1:5" x14ac:dyDescent="0.3">
      <c r="A5687" t="s">
        <v>7148</v>
      </c>
      <c r="B5687">
        <v>1</v>
      </c>
      <c r="C5687">
        <v>102</v>
      </c>
      <c r="D5687">
        <v>2</v>
      </c>
      <c r="E5687" t="b">
        <v>0</v>
      </c>
    </row>
    <row r="5688" spans="1:5" x14ac:dyDescent="0.3">
      <c r="A5688" t="s">
        <v>7149</v>
      </c>
      <c r="B5688">
        <v>1</v>
      </c>
      <c r="C5688">
        <v>498</v>
      </c>
      <c r="D5688">
        <v>0</v>
      </c>
      <c r="E5688" t="b">
        <v>0</v>
      </c>
    </row>
    <row r="5689" spans="1:5" x14ac:dyDescent="0.3">
      <c r="A5689" t="s">
        <v>7150</v>
      </c>
      <c r="B5689">
        <v>1</v>
      </c>
      <c r="C5689">
        <v>60</v>
      </c>
      <c r="D5689">
        <v>1</v>
      </c>
      <c r="E5689" t="b">
        <v>0</v>
      </c>
    </row>
    <row r="5690" spans="1:5" x14ac:dyDescent="0.3">
      <c r="A5690" t="s">
        <v>7151</v>
      </c>
      <c r="B5690">
        <v>2</v>
      </c>
      <c r="C5690">
        <v>394.5</v>
      </c>
      <c r="D5690">
        <v>0.5</v>
      </c>
      <c r="E5690" t="b">
        <v>0</v>
      </c>
    </row>
    <row r="5691" spans="1:5" x14ac:dyDescent="0.3">
      <c r="A5691" t="s">
        <v>7152</v>
      </c>
      <c r="B5691">
        <v>1</v>
      </c>
      <c r="C5691">
        <v>27</v>
      </c>
      <c r="D5691">
        <v>0</v>
      </c>
      <c r="E5691" t="b">
        <v>0</v>
      </c>
    </row>
    <row r="5692" spans="1:5" x14ac:dyDescent="0.3">
      <c r="A5692" t="s">
        <v>7153</v>
      </c>
      <c r="B5692">
        <v>1</v>
      </c>
      <c r="C5692">
        <v>62</v>
      </c>
      <c r="D5692">
        <v>3</v>
      </c>
      <c r="E5692" t="b">
        <v>0</v>
      </c>
    </row>
    <row r="5693" spans="1:5" x14ac:dyDescent="0.3">
      <c r="A5693" t="s">
        <v>564</v>
      </c>
      <c r="B5693">
        <v>3</v>
      </c>
      <c r="C5693">
        <v>66</v>
      </c>
      <c r="D5693">
        <v>1</v>
      </c>
      <c r="E5693" t="b">
        <v>0</v>
      </c>
    </row>
    <row r="5694" spans="1:5" x14ac:dyDescent="0.3">
      <c r="A5694" t="s">
        <v>565</v>
      </c>
      <c r="B5694">
        <v>1</v>
      </c>
      <c r="C5694">
        <v>47</v>
      </c>
      <c r="D5694">
        <v>1</v>
      </c>
      <c r="E5694" t="b">
        <v>0</v>
      </c>
    </row>
    <row r="5695" spans="1:5" x14ac:dyDescent="0.3">
      <c r="A5695" s="1" t="s">
        <v>7154</v>
      </c>
      <c r="B5695">
        <v>1</v>
      </c>
      <c r="C5695">
        <v>19</v>
      </c>
      <c r="D5695">
        <v>0</v>
      </c>
      <c r="E5695" t="b">
        <v>0</v>
      </c>
    </row>
    <row r="5696" spans="1:5" x14ac:dyDescent="0.3">
      <c r="A5696" t="s">
        <v>7155</v>
      </c>
      <c r="B5696">
        <v>1</v>
      </c>
      <c r="C5696">
        <v>267</v>
      </c>
      <c r="D5696">
        <v>5</v>
      </c>
      <c r="E5696" t="b">
        <v>0</v>
      </c>
    </row>
    <row r="5697" spans="1:5" x14ac:dyDescent="0.3">
      <c r="A5697" t="s">
        <v>566</v>
      </c>
      <c r="B5697">
        <v>1</v>
      </c>
      <c r="C5697">
        <v>326</v>
      </c>
      <c r="D5697">
        <v>3</v>
      </c>
      <c r="E5697" t="b">
        <v>0</v>
      </c>
    </row>
    <row r="5698" spans="1:5" x14ac:dyDescent="0.3">
      <c r="A5698" t="s">
        <v>7156</v>
      </c>
      <c r="B5698">
        <v>1</v>
      </c>
      <c r="C5698">
        <v>22</v>
      </c>
      <c r="D5698">
        <v>0</v>
      </c>
      <c r="E5698" t="b">
        <v>0</v>
      </c>
    </row>
    <row r="5699" spans="1:5" x14ac:dyDescent="0.3">
      <c r="A5699" t="s">
        <v>7157</v>
      </c>
      <c r="B5699">
        <v>4</v>
      </c>
      <c r="C5699">
        <v>139.5</v>
      </c>
      <c r="D5699">
        <v>2.25</v>
      </c>
      <c r="E5699" t="b">
        <v>0</v>
      </c>
    </row>
    <row r="5700" spans="1:5" x14ac:dyDescent="0.3">
      <c r="A5700" t="s">
        <v>567</v>
      </c>
      <c r="B5700">
        <v>21</v>
      </c>
      <c r="C5700">
        <v>188.38095238095238</v>
      </c>
      <c r="D5700">
        <v>1.6666666666666667</v>
      </c>
      <c r="E5700" t="b">
        <v>0</v>
      </c>
    </row>
    <row r="5701" spans="1:5" x14ac:dyDescent="0.3">
      <c r="A5701" t="s">
        <v>568</v>
      </c>
      <c r="B5701">
        <v>2</v>
      </c>
      <c r="C5701">
        <v>228.5</v>
      </c>
      <c r="D5701">
        <v>2.5</v>
      </c>
      <c r="E5701" t="b">
        <v>0</v>
      </c>
    </row>
    <row r="5702" spans="1:5" x14ac:dyDescent="0.3">
      <c r="A5702" t="s">
        <v>7158</v>
      </c>
      <c r="B5702">
        <v>1</v>
      </c>
      <c r="C5702">
        <v>31</v>
      </c>
      <c r="D5702">
        <v>1</v>
      </c>
      <c r="E5702" t="b">
        <v>0</v>
      </c>
    </row>
    <row r="5703" spans="1:5" x14ac:dyDescent="0.3">
      <c r="A5703" s="1" t="s">
        <v>7159</v>
      </c>
      <c r="B5703">
        <v>1</v>
      </c>
      <c r="C5703">
        <v>17</v>
      </c>
      <c r="D5703">
        <v>0</v>
      </c>
      <c r="E5703" t="b">
        <v>0</v>
      </c>
    </row>
    <row r="5704" spans="1:5" x14ac:dyDescent="0.3">
      <c r="A5704" t="s">
        <v>7160</v>
      </c>
      <c r="B5704">
        <v>1</v>
      </c>
      <c r="C5704">
        <v>163</v>
      </c>
      <c r="D5704">
        <v>4</v>
      </c>
      <c r="E5704" t="b">
        <v>0</v>
      </c>
    </row>
    <row r="5705" spans="1:5" x14ac:dyDescent="0.3">
      <c r="A5705" t="s">
        <v>7161</v>
      </c>
      <c r="B5705">
        <v>1</v>
      </c>
      <c r="C5705">
        <v>101</v>
      </c>
      <c r="D5705">
        <v>1</v>
      </c>
      <c r="E5705" t="b">
        <v>0</v>
      </c>
    </row>
    <row r="5706" spans="1:5" x14ac:dyDescent="0.3">
      <c r="A5706" t="s">
        <v>7162</v>
      </c>
      <c r="B5706">
        <v>1</v>
      </c>
      <c r="C5706">
        <v>17</v>
      </c>
      <c r="D5706">
        <v>3</v>
      </c>
      <c r="E5706" t="b">
        <v>0</v>
      </c>
    </row>
    <row r="5707" spans="1:5" x14ac:dyDescent="0.3">
      <c r="A5707" t="s">
        <v>7163</v>
      </c>
      <c r="B5707">
        <v>1</v>
      </c>
      <c r="C5707">
        <v>20</v>
      </c>
      <c r="D5707">
        <v>0</v>
      </c>
      <c r="E5707" t="b">
        <v>0</v>
      </c>
    </row>
    <row r="5708" spans="1:5" x14ac:dyDescent="0.3">
      <c r="A5708" t="s">
        <v>7164</v>
      </c>
      <c r="B5708">
        <v>1</v>
      </c>
      <c r="C5708">
        <v>23</v>
      </c>
      <c r="D5708">
        <v>1</v>
      </c>
      <c r="E5708" t="b">
        <v>0</v>
      </c>
    </row>
    <row r="5709" spans="1:5" x14ac:dyDescent="0.3">
      <c r="A5709" t="s">
        <v>569</v>
      </c>
      <c r="B5709">
        <v>1</v>
      </c>
      <c r="C5709">
        <v>51</v>
      </c>
      <c r="D5709">
        <v>2</v>
      </c>
      <c r="E5709" t="b">
        <v>0</v>
      </c>
    </row>
    <row r="5710" spans="1:5" x14ac:dyDescent="0.3">
      <c r="A5710" t="s">
        <v>7165</v>
      </c>
      <c r="B5710">
        <v>1</v>
      </c>
      <c r="C5710">
        <v>106</v>
      </c>
      <c r="D5710">
        <v>1</v>
      </c>
      <c r="E5710" t="b">
        <v>0</v>
      </c>
    </row>
    <row r="5711" spans="1:5" x14ac:dyDescent="0.3">
      <c r="A5711" t="s">
        <v>7166</v>
      </c>
      <c r="B5711">
        <v>3</v>
      </c>
      <c r="C5711">
        <v>103</v>
      </c>
      <c r="D5711">
        <v>4.333333333333333</v>
      </c>
      <c r="E5711" t="b">
        <v>0</v>
      </c>
    </row>
    <row r="5712" spans="1:5" x14ac:dyDescent="0.3">
      <c r="A5712" t="s">
        <v>570</v>
      </c>
      <c r="B5712">
        <v>2</v>
      </c>
      <c r="C5712">
        <v>108.5</v>
      </c>
      <c r="D5712">
        <v>1.5</v>
      </c>
      <c r="E5712" t="b">
        <v>0</v>
      </c>
    </row>
    <row r="5713" spans="1:5" x14ac:dyDescent="0.3">
      <c r="A5713" t="s">
        <v>7167</v>
      </c>
      <c r="B5713">
        <v>1</v>
      </c>
      <c r="C5713">
        <v>101</v>
      </c>
      <c r="D5713">
        <v>0</v>
      </c>
      <c r="E5713" t="b">
        <v>0</v>
      </c>
    </row>
    <row r="5714" spans="1:5" x14ac:dyDescent="0.3">
      <c r="A5714" t="s">
        <v>7168</v>
      </c>
      <c r="B5714">
        <v>5</v>
      </c>
      <c r="C5714">
        <v>277.8</v>
      </c>
      <c r="D5714">
        <v>1.8</v>
      </c>
      <c r="E5714" t="b">
        <v>0</v>
      </c>
    </row>
    <row r="5715" spans="1:5" x14ac:dyDescent="0.3">
      <c r="A5715" t="s">
        <v>7169</v>
      </c>
      <c r="B5715">
        <v>1</v>
      </c>
      <c r="C5715">
        <v>491</v>
      </c>
      <c r="D5715">
        <v>1</v>
      </c>
      <c r="E5715" t="b">
        <v>0</v>
      </c>
    </row>
    <row r="5716" spans="1:5" x14ac:dyDescent="0.3">
      <c r="A5716" t="s">
        <v>7170</v>
      </c>
      <c r="B5716">
        <v>1</v>
      </c>
      <c r="C5716">
        <v>32</v>
      </c>
      <c r="D5716">
        <v>0</v>
      </c>
      <c r="E5716" t="b">
        <v>0</v>
      </c>
    </row>
    <row r="5717" spans="1:5" x14ac:dyDescent="0.3">
      <c r="A5717" t="s">
        <v>7171</v>
      </c>
      <c r="B5717">
        <v>5</v>
      </c>
      <c r="C5717">
        <v>192.8</v>
      </c>
      <c r="D5717">
        <v>3</v>
      </c>
      <c r="E5717" t="b">
        <v>0</v>
      </c>
    </row>
    <row r="5718" spans="1:5" x14ac:dyDescent="0.3">
      <c r="A5718" t="s">
        <v>7172</v>
      </c>
      <c r="B5718">
        <v>2</v>
      </c>
      <c r="C5718">
        <v>155.5</v>
      </c>
      <c r="D5718">
        <v>2.5</v>
      </c>
      <c r="E5718" t="b">
        <v>0</v>
      </c>
    </row>
    <row r="5719" spans="1:5" x14ac:dyDescent="0.3">
      <c r="A5719" t="s">
        <v>7173</v>
      </c>
      <c r="B5719">
        <v>1</v>
      </c>
      <c r="C5719">
        <v>419</v>
      </c>
      <c r="D5719">
        <v>0</v>
      </c>
      <c r="E5719" t="b">
        <v>0</v>
      </c>
    </row>
    <row r="5720" spans="1:5" x14ac:dyDescent="0.3">
      <c r="A5720" t="s">
        <v>7174</v>
      </c>
      <c r="B5720">
        <v>2</v>
      </c>
      <c r="C5720">
        <v>56</v>
      </c>
      <c r="D5720">
        <v>1</v>
      </c>
      <c r="E5720" t="b">
        <v>0</v>
      </c>
    </row>
    <row r="5721" spans="1:5" x14ac:dyDescent="0.3">
      <c r="A5721" t="s">
        <v>7175</v>
      </c>
      <c r="B5721">
        <v>1</v>
      </c>
      <c r="C5721">
        <v>83</v>
      </c>
      <c r="D5721">
        <v>0</v>
      </c>
      <c r="E5721" t="b">
        <v>0</v>
      </c>
    </row>
    <row r="5722" spans="1:5" x14ac:dyDescent="0.3">
      <c r="A5722" t="s">
        <v>7176</v>
      </c>
      <c r="B5722">
        <v>1</v>
      </c>
      <c r="C5722">
        <v>54</v>
      </c>
      <c r="D5722">
        <v>5</v>
      </c>
      <c r="E5722" t="b">
        <v>0</v>
      </c>
    </row>
    <row r="5723" spans="1:5" x14ac:dyDescent="0.3">
      <c r="A5723" t="s">
        <v>7177</v>
      </c>
      <c r="B5723">
        <v>1</v>
      </c>
      <c r="C5723">
        <v>87</v>
      </c>
      <c r="D5723">
        <v>0</v>
      </c>
      <c r="E5723" t="b">
        <v>0</v>
      </c>
    </row>
    <row r="5724" spans="1:5" x14ac:dyDescent="0.3">
      <c r="A5724" t="s">
        <v>7178</v>
      </c>
      <c r="B5724">
        <v>1</v>
      </c>
      <c r="C5724">
        <v>146</v>
      </c>
      <c r="D5724">
        <v>2</v>
      </c>
      <c r="E5724" t="b">
        <v>0</v>
      </c>
    </row>
    <row r="5725" spans="1:5" x14ac:dyDescent="0.3">
      <c r="A5725" t="s">
        <v>7179</v>
      </c>
      <c r="B5725">
        <v>2</v>
      </c>
      <c r="C5725">
        <v>140</v>
      </c>
      <c r="D5725">
        <v>4</v>
      </c>
      <c r="E5725" t="b">
        <v>0</v>
      </c>
    </row>
    <row r="5726" spans="1:5" x14ac:dyDescent="0.3">
      <c r="A5726" t="s">
        <v>7180</v>
      </c>
      <c r="B5726">
        <v>2</v>
      </c>
      <c r="C5726">
        <v>156</v>
      </c>
      <c r="D5726">
        <v>0</v>
      </c>
      <c r="E5726" t="b">
        <v>0</v>
      </c>
    </row>
    <row r="5727" spans="1:5" x14ac:dyDescent="0.3">
      <c r="A5727" t="s">
        <v>2025</v>
      </c>
      <c r="B5727">
        <v>1</v>
      </c>
      <c r="C5727">
        <v>48</v>
      </c>
      <c r="D5727">
        <v>0</v>
      </c>
      <c r="E5727" t="b">
        <v>0</v>
      </c>
    </row>
    <row r="5728" spans="1:5" x14ac:dyDescent="0.3">
      <c r="A5728" t="s">
        <v>7181</v>
      </c>
      <c r="B5728">
        <v>1</v>
      </c>
      <c r="C5728">
        <v>58</v>
      </c>
      <c r="D5728">
        <v>0</v>
      </c>
      <c r="E5728" t="b">
        <v>0</v>
      </c>
    </row>
    <row r="5729" spans="1:5" x14ac:dyDescent="0.3">
      <c r="A5729" t="s">
        <v>7182</v>
      </c>
      <c r="B5729">
        <v>1</v>
      </c>
      <c r="C5729">
        <v>244</v>
      </c>
      <c r="D5729">
        <v>1</v>
      </c>
      <c r="E5729" t="b">
        <v>0</v>
      </c>
    </row>
    <row r="5730" spans="1:5" x14ac:dyDescent="0.3">
      <c r="A5730" t="s">
        <v>7183</v>
      </c>
      <c r="B5730">
        <v>1</v>
      </c>
      <c r="C5730">
        <v>44</v>
      </c>
      <c r="D5730">
        <v>0</v>
      </c>
      <c r="E5730" t="b">
        <v>0</v>
      </c>
    </row>
    <row r="5731" spans="1:5" x14ac:dyDescent="0.3">
      <c r="A5731" t="s">
        <v>7184</v>
      </c>
      <c r="B5731">
        <v>1</v>
      </c>
      <c r="C5731">
        <v>7</v>
      </c>
      <c r="D5731">
        <v>0</v>
      </c>
      <c r="E5731" t="b">
        <v>0</v>
      </c>
    </row>
    <row r="5732" spans="1:5" x14ac:dyDescent="0.3">
      <c r="A5732" t="s">
        <v>7185</v>
      </c>
      <c r="B5732">
        <v>1</v>
      </c>
      <c r="C5732">
        <v>63</v>
      </c>
      <c r="D5732">
        <v>5</v>
      </c>
      <c r="E5732" t="b">
        <v>0</v>
      </c>
    </row>
    <row r="5733" spans="1:5" x14ac:dyDescent="0.3">
      <c r="A5733" t="s">
        <v>571</v>
      </c>
      <c r="B5733">
        <v>3</v>
      </c>
      <c r="C5733">
        <v>360</v>
      </c>
      <c r="D5733">
        <v>1</v>
      </c>
      <c r="E5733" t="b">
        <v>0</v>
      </c>
    </row>
    <row r="5734" spans="1:5" x14ac:dyDescent="0.3">
      <c r="A5734" t="s">
        <v>7186</v>
      </c>
      <c r="B5734">
        <v>1</v>
      </c>
      <c r="C5734">
        <v>981</v>
      </c>
      <c r="D5734">
        <v>5</v>
      </c>
      <c r="E5734" t="b">
        <v>0</v>
      </c>
    </row>
    <row r="5735" spans="1:5" x14ac:dyDescent="0.3">
      <c r="A5735" t="s">
        <v>2026</v>
      </c>
      <c r="B5735">
        <v>1</v>
      </c>
      <c r="C5735">
        <v>17</v>
      </c>
      <c r="D5735">
        <v>0</v>
      </c>
      <c r="E5735" t="b">
        <v>0</v>
      </c>
    </row>
    <row r="5736" spans="1:5" x14ac:dyDescent="0.3">
      <c r="A5736" t="s">
        <v>7187</v>
      </c>
      <c r="B5736">
        <v>1</v>
      </c>
      <c r="C5736">
        <v>200</v>
      </c>
      <c r="D5736">
        <v>0</v>
      </c>
      <c r="E5736" t="b">
        <v>0</v>
      </c>
    </row>
    <row r="5737" spans="1:5" x14ac:dyDescent="0.3">
      <c r="A5737" t="s">
        <v>7188</v>
      </c>
      <c r="B5737">
        <v>1</v>
      </c>
      <c r="C5737">
        <v>23</v>
      </c>
      <c r="D5737">
        <v>0</v>
      </c>
      <c r="E5737" t="b">
        <v>0</v>
      </c>
    </row>
    <row r="5738" spans="1:5" x14ac:dyDescent="0.3">
      <c r="A5738" t="s">
        <v>7189</v>
      </c>
      <c r="B5738">
        <v>1</v>
      </c>
      <c r="C5738">
        <v>94</v>
      </c>
      <c r="D5738">
        <v>5</v>
      </c>
      <c r="E5738" t="b">
        <v>0</v>
      </c>
    </row>
    <row r="5739" spans="1:5" x14ac:dyDescent="0.3">
      <c r="A5739" t="s">
        <v>2027</v>
      </c>
      <c r="B5739">
        <v>2</v>
      </c>
      <c r="C5739">
        <v>156</v>
      </c>
      <c r="D5739">
        <v>2.5</v>
      </c>
      <c r="E5739" t="b">
        <v>0</v>
      </c>
    </row>
    <row r="5740" spans="1:5" x14ac:dyDescent="0.3">
      <c r="A5740" t="s">
        <v>7190</v>
      </c>
      <c r="B5740">
        <v>1</v>
      </c>
      <c r="C5740">
        <v>35</v>
      </c>
      <c r="D5740">
        <v>1</v>
      </c>
      <c r="E5740" t="b">
        <v>0</v>
      </c>
    </row>
    <row r="5741" spans="1:5" x14ac:dyDescent="0.3">
      <c r="A5741" t="s">
        <v>7191</v>
      </c>
      <c r="B5741">
        <v>2</v>
      </c>
      <c r="C5741">
        <v>88</v>
      </c>
      <c r="D5741">
        <v>1</v>
      </c>
      <c r="E5741" t="b">
        <v>0</v>
      </c>
    </row>
    <row r="5742" spans="1:5" x14ac:dyDescent="0.3">
      <c r="A5742" t="s">
        <v>7192</v>
      </c>
      <c r="B5742">
        <v>1</v>
      </c>
      <c r="C5742">
        <v>173</v>
      </c>
      <c r="D5742">
        <v>4</v>
      </c>
      <c r="E5742" t="b">
        <v>0</v>
      </c>
    </row>
    <row r="5743" spans="1:5" x14ac:dyDescent="0.3">
      <c r="A5743" t="s">
        <v>7193</v>
      </c>
      <c r="B5743">
        <v>1</v>
      </c>
      <c r="C5743">
        <v>76</v>
      </c>
      <c r="D5743">
        <v>1</v>
      </c>
      <c r="E5743" t="b">
        <v>0</v>
      </c>
    </row>
    <row r="5744" spans="1:5" x14ac:dyDescent="0.3">
      <c r="A5744" t="s">
        <v>7194</v>
      </c>
      <c r="B5744">
        <v>1</v>
      </c>
      <c r="C5744">
        <v>218</v>
      </c>
      <c r="D5744">
        <v>0</v>
      </c>
      <c r="E5744" t="b">
        <v>0</v>
      </c>
    </row>
    <row r="5745" spans="1:5" x14ac:dyDescent="0.3">
      <c r="A5745" t="s">
        <v>7195</v>
      </c>
      <c r="B5745">
        <v>1</v>
      </c>
      <c r="C5745">
        <v>141</v>
      </c>
      <c r="D5745">
        <v>4</v>
      </c>
      <c r="E5745" t="b">
        <v>0</v>
      </c>
    </row>
    <row r="5746" spans="1:5" x14ac:dyDescent="0.3">
      <c r="A5746" t="s">
        <v>7196</v>
      </c>
      <c r="B5746">
        <v>1</v>
      </c>
      <c r="C5746">
        <v>114</v>
      </c>
      <c r="D5746">
        <v>0</v>
      </c>
      <c r="E5746" t="b">
        <v>0</v>
      </c>
    </row>
    <row r="5747" spans="1:5" x14ac:dyDescent="0.3">
      <c r="A5747" t="s">
        <v>7197</v>
      </c>
      <c r="B5747">
        <v>1</v>
      </c>
      <c r="C5747">
        <v>59</v>
      </c>
      <c r="D5747">
        <v>0</v>
      </c>
      <c r="E5747" t="b">
        <v>0</v>
      </c>
    </row>
    <row r="5748" spans="1:5" x14ac:dyDescent="0.3">
      <c r="A5748" t="s">
        <v>7198</v>
      </c>
      <c r="B5748">
        <v>1</v>
      </c>
      <c r="C5748">
        <v>71</v>
      </c>
      <c r="D5748">
        <v>1</v>
      </c>
      <c r="E5748" t="b">
        <v>0</v>
      </c>
    </row>
    <row r="5749" spans="1:5" x14ac:dyDescent="0.3">
      <c r="A5749" t="s">
        <v>7199</v>
      </c>
      <c r="B5749">
        <v>1</v>
      </c>
      <c r="C5749">
        <v>63</v>
      </c>
      <c r="D5749">
        <v>4</v>
      </c>
      <c r="E5749" t="b">
        <v>0</v>
      </c>
    </row>
    <row r="5750" spans="1:5" x14ac:dyDescent="0.3">
      <c r="A5750" t="s">
        <v>7200</v>
      </c>
      <c r="B5750">
        <v>1</v>
      </c>
      <c r="C5750">
        <v>65</v>
      </c>
      <c r="D5750">
        <v>0</v>
      </c>
      <c r="E5750" t="b">
        <v>0</v>
      </c>
    </row>
    <row r="5751" spans="1:5" x14ac:dyDescent="0.3">
      <c r="A5751" t="s">
        <v>572</v>
      </c>
      <c r="B5751">
        <v>1</v>
      </c>
      <c r="C5751">
        <v>431</v>
      </c>
      <c r="D5751">
        <v>4</v>
      </c>
      <c r="E5751" t="b">
        <v>0</v>
      </c>
    </row>
    <row r="5752" spans="1:5" x14ac:dyDescent="0.3">
      <c r="A5752" t="s">
        <v>7201</v>
      </c>
      <c r="B5752">
        <v>1</v>
      </c>
      <c r="C5752">
        <v>135</v>
      </c>
      <c r="D5752">
        <v>0</v>
      </c>
      <c r="E5752" t="b">
        <v>0</v>
      </c>
    </row>
    <row r="5753" spans="1:5" x14ac:dyDescent="0.3">
      <c r="A5753" t="s">
        <v>7202</v>
      </c>
      <c r="B5753">
        <v>1</v>
      </c>
      <c r="C5753">
        <v>137</v>
      </c>
      <c r="D5753">
        <v>3</v>
      </c>
      <c r="E5753" t="b">
        <v>0</v>
      </c>
    </row>
    <row r="5754" spans="1:5" x14ac:dyDescent="0.3">
      <c r="A5754" t="s">
        <v>573</v>
      </c>
      <c r="B5754">
        <v>1</v>
      </c>
      <c r="C5754">
        <v>261</v>
      </c>
      <c r="D5754">
        <v>0</v>
      </c>
      <c r="E5754" t="b">
        <v>0</v>
      </c>
    </row>
    <row r="5755" spans="1:5" x14ac:dyDescent="0.3">
      <c r="A5755" t="s">
        <v>7203</v>
      </c>
      <c r="B5755">
        <v>2</v>
      </c>
      <c r="C5755">
        <v>47.5</v>
      </c>
      <c r="D5755">
        <v>1.5</v>
      </c>
      <c r="E5755" t="b">
        <v>0</v>
      </c>
    </row>
    <row r="5756" spans="1:5" x14ac:dyDescent="0.3">
      <c r="A5756" t="s">
        <v>7204</v>
      </c>
      <c r="B5756">
        <v>1</v>
      </c>
      <c r="C5756">
        <v>26</v>
      </c>
      <c r="D5756">
        <v>4</v>
      </c>
      <c r="E5756" t="b">
        <v>0</v>
      </c>
    </row>
    <row r="5757" spans="1:5" x14ac:dyDescent="0.3">
      <c r="A5757" t="s">
        <v>7205</v>
      </c>
      <c r="B5757">
        <v>1</v>
      </c>
      <c r="C5757">
        <v>385</v>
      </c>
      <c r="D5757">
        <v>5</v>
      </c>
      <c r="E5757" t="b">
        <v>0</v>
      </c>
    </row>
    <row r="5758" spans="1:5" x14ac:dyDescent="0.3">
      <c r="A5758" t="s">
        <v>7206</v>
      </c>
      <c r="B5758">
        <v>1</v>
      </c>
      <c r="C5758">
        <v>89</v>
      </c>
      <c r="D5758">
        <v>1</v>
      </c>
      <c r="E5758" t="b">
        <v>0</v>
      </c>
    </row>
    <row r="5759" spans="1:5" x14ac:dyDescent="0.3">
      <c r="A5759" t="s">
        <v>7207</v>
      </c>
      <c r="B5759">
        <v>1</v>
      </c>
      <c r="C5759">
        <v>53</v>
      </c>
      <c r="D5759">
        <v>3</v>
      </c>
      <c r="E5759" t="b">
        <v>0</v>
      </c>
    </row>
    <row r="5760" spans="1:5" x14ac:dyDescent="0.3">
      <c r="A5760" t="s">
        <v>7208</v>
      </c>
      <c r="B5760">
        <v>1</v>
      </c>
      <c r="C5760">
        <v>183</v>
      </c>
      <c r="D5760">
        <v>5</v>
      </c>
      <c r="E5760" t="b">
        <v>0</v>
      </c>
    </row>
    <row r="5761" spans="1:5" x14ac:dyDescent="0.3">
      <c r="A5761" t="s">
        <v>7209</v>
      </c>
      <c r="B5761">
        <v>1</v>
      </c>
      <c r="C5761">
        <v>23</v>
      </c>
      <c r="D5761">
        <v>0</v>
      </c>
      <c r="E5761" t="b">
        <v>0</v>
      </c>
    </row>
    <row r="5762" spans="1:5" x14ac:dyDescent="0.3">
      <c r="A5762" t="s">
        <v>7210</v>
      </c>
      <c r="B5762">
        <v>1</v>
      </c>
      <c r="C5762">
        <v>166</v>
      </c>
      <c r="D5762">
        <v>5</v>
      </c>
      <c r="E5762" t="b">
        <v>0</v>
      </c>
    </row>
    <row r="5763" spans="1:5" x14ac:dyDescent="0.3">
      <c r="A5763" t="s">
        <v>7211</v>
      </c>
      <c r="B5763">
        <v>1</v>
      </c>
      <c r="C5763">
        <v>424</v>
      </c>
      <c r="D5763">
        <v>2</v>
      </c>
      <c r="E5763" t="b">
        <v>0</v>
      </c>
    </row>
    <row r="5764" spans="1:5" x14ac:dyDescent="0.3">
      <c r="A5764" t="s">
        <v>7212</v>
      </c>
      <c r="B5764">
        <v>4</v>
      </c>
      <c r="C5764">
        <v>101.75</v>
      </c>
      <c r="D5764">
        <v>3</v>
      </c>
      <c r="E5764" t="b">
        <v>0</v>
      </c>
    </row>
    <row r="5765" spans="1:5" x14ac:dyDescent="0.3">
      <c r="A5765" t="s">
        <v>7213</v>
      </c>
      <c r="B5765">
        <v>1</v>
      </c>
      <c r="C5765">
        <v>86</v>
      </c>
      <c r="D5765">
        <v>0</v>
      </c>
      <c r="E5765" t="b">
        <v>0</v>
      </c>
    </row>
    <row r="5766" spans="1:5" x14ac:dyDescent="0.3">
      <c r="A5766" t="s">
        <v>7214</v>
      </c>
      <c r="B5766">
        <v>2</v>
      </c>
      <c r="C5766">
        <v>118</v>
      </c>
      <c r="D5766">
        <v>2.5</v>
      </c>
      <c r="E5766" t="b">
        <v>0</v>
      </c>
    </row>
    <row r="5767" spans="1:5" x14ac:dyDescent="0.3">
      <c r="A5767" t="s">
        <v>574</v>
      </c>
      <c r="B5767">
        <v>3</v>
      </c>
      <c r="C5767">
        <v>108</v>
      </c>
      <c r="D5767">
        <v>2.3333333333333335</v>
      </c>
      <c r="E5767" t="b">
        <v>0</v>
      </c>
    </row>
    <row r="5768" spans="1:5" x14ac:dyDescent="0.3">
      <c r="A5768" t="s">
        <v>575</v>
      </c>
      <c r="B5768">
        <v>1</v>
      </c>
      <c r="C5768">
        <v>52</v>
      </c>
      <c r="D5768">
        <v>1</v>
      </c>
      <c r="E5768" t="b">
        <v>0</v>
      </c>
    </row>
    <row r="5769" spans="1:5" x14ac:dyDescent="0.3">
      <c r="A5769" t="s">
        <v>7215</v>
      </c>
      <c r="B5769">
        <v>1</v>
      </c>
      <c r="C5769">
        <v>48</v>
      </c>
      <c r="D5769">
        <v>0</v>
      </c>
      <c r="E5769" t="b">
        <v>0</v>
      </c>
    </row>
    <row r="5770" spans="1:5" x14ac:dyDescent="0.3">
      <c r="A5770" t="s">
        <v>7216</v>
      </c>
      <c r="B5770">
        <v>1</v>
      </c>
      <c r="C5770">
        <v>126</v>
      </c>
      <c r="D5770">
        <v>2</v>
      </c>
      <c r="E5770" t="b">
        <v>0</v>
      </c>
    </row>
    <row r="5771" spans="1:5" x14ac:dyDescent="0.3">
      <c r="A5771" t="s">
        <v>576</v>
      </c>
      <c r="B5771">
        <v>1</v>
      </c>
      <c r="C5771">
        <v>45</v>
      </c>
      <c r="D5771">
        <v>3</v>
      </c>
      <c r="E5771" t="b">
        <v>0</v>
      </c>
    </row>
    <row r="5772" spans="1:5" x14ac:dyDescent="0.3">
      <c r="A5772" s="1" t="s">
        <v>7217</v>
      </c>
      <c r="B5772">
        <v>1</v>
      </c>
      <c r="C5772">
        <v>38</v>
      </c>
      <c r="D5772">
        <v>0</v>
      </c>
      <c r="E5772" t="b">
        <v>0</v>
      </c>
    </row>
    <row r="5773" spans="1:5" x14ac:dyDescent="0.3">
      <c r="A5773" t="s">
        <v>7218</v>
      </c>
      <c r="B5773">
        <v>1</v>
      </c>
      <c r="C5773">
        <v>45</v>
      </c>
      <c r="D5773">
        <v>0</v>
      </c>
      <c r="E5773" t="b">
        <v>0</v>
      </c>
    </row>
    <row r="5774" spans="1:5" x14ac:dyDescent="0.3">
      <c r="A5774" t="s">
        <v>7219</v>
      </c>
      <c r="B5774">
        <v>1</v>
      </c>
      <c r="C5774">
        <v>174</v>
      </c>
      <c r="D5774">
        <v>5</v>
      </c>
      <c r="E5774" t="b">
        <v>0</v>
      </c>
    </row>
    <row r="5775" spans="1:5" x14ac:dyDescent="0.3">
      <c r="A5775" t="s">
        <v>7220</v>
      </c>
      <c r="B5775">
        <v>1</v>
      </c>
      <c r="C5775">
        <v>57</v>
      </c>
      <c r="D5775">
        <v>0</v>
      </c>
      <c r="E5775" t="b">
        <v>0</v>
      </c>
    </row>
    <row r="5776" spans="1:5" x14ac:dyDescent="0.3">
      <c r="A5776" t="s">
        <v>7221</v>
      </c>
      <c r="B5776">
        <v>1</v>
      </c>
      <c r="C5776">
        <v>20</v>
      </c>
      <c r="D5776">
        <v>0</v>
      </c>
      <c r="E5776" t="b">
        <v>0</v>
      </c>
    </row>
    <row r="5777" spans="1:5" x14ac:dyDescent="0.3">
      <c r="A5777" t="s">
        <v>7222</v>
      </c>
      <c r="B5777">
        <v>1</v>
      </c>
      <c r="C5777">
        <v>161</v>
      </c>
      <c r="D5777">
        <v>1</v>
      </c>
      <c r="E5777" t="b">
        <v>0</v>
      </c>
    </row>
    <row r="5778" spans="1:5" x14ac:dyDescent="0.3">
      <c r="A5778" t="s">
        <v>7223</v>
      </c>
      <c r="B5778">
        <v>1</v>
      </c>
      <c r="C5778">
        <v>26</v>
      </c>
      <c r="D5778">
        <v>0</v>
      </c>
      <c r="E5778" t="b">
        <v>0</v>
      </c>
    </row>
    <row r="5779" spans="1:5" x14ac:dyDescent="0.3">
      <c r="A5779" t="s">
        <v>7224</v>
      </c>
      <c r="B5779">
        <v>2</v>
      </c>
      <c r="C5779">
        <v>161</v>
      </c>
      <c r="D5779">
        <v>1.5</v>
      </c>
      <c r="E5779" t="b">
        <v>0</v>
      </c>
    </row>
    <row r="5780" spans="1:5" x14ac:dyDescent="0.3">
      <c r="A5780" t="s">
        <v>7225</v>
      </c>
      <c r="B5780">
        <v>1</v>
      </c>
      <c r="C5780">
        <v>231</v>
      </c>
      <c r="D5780">
        <v>0</v>
      </c>
      <c r="E5780" t="b">
        <v>0</v>
      </c>
    </row>
    <row r="5781" spans="1:5" x14ac:dyDescent="0.3">
      <c r="A5781" t="s">
        <v>7226</v>
      </c>
      <c r="B5781">
        <v>1</v>
      </c>
      <c r="C5781">
        <v>21</v>
      </c>
      <c r="D5781">
        <v>0</v>
      </c>
      <c r="E5781" t="b">
        <v>0</v>
      </c>
    </row>
    <row r="5782" spans="1:5" x14ac:dyDescent="0.3">
      <c r="A5782" t="s">
        <v>7227</v>
      </c>
      <c r="B5782">
        <v>2</v>
      </c>
      <c r="C5782">
        <v>69</v>
      </c>
      <c r="D5782">
        <v>2.5</v>
      </c>
      <c r="E5782" t="b">
        <v>0</v>
      </c>
    </row>
    <row r="5783" spans="1:5" x14ac:dyDescent="0.3">
      <c r="A5783" t="s">
        <v>7228</v>
      </c>
      <c r="B5783">
        <v>1</v>
      </c>
      <c r="C5783">
        <v>62</v>
      </c>
      <c r="D5783">
        <v>2</v>
      </c>
      <c r="E5783" t="b">
        <v>0</v>
      </c>
    </row>
    <row r="5784" spans="1:5" x14ac:dyDescent="0.3">
      <c r="A5784" t="s">
        <v>7229</v>
      </c>
      <c r="B5784">
        <v>1</v>
      </c>
      <c r="C5784">
        <v>85</v>
      </c>
      <c r="D5784">
        <v>1</v>
      </c>
      <c r="E5784" t="b">
        <v>0</v>
      </c>
    </row>
    <row r="5785" spans="1:5" x14ac:dyDescent="0.3">
      <c r="A5785" t="s">
        <v>7230</v>
      </c>
      <c r="B5785">
        <v>1</v>
      </c>
      <c r="C5785">
        <v>86</v>
      </c>
      <c r="D5785">
        <v>5</v>
      </c>
      <c r="E5785" t="b">
        <v>0</v>
      </c>
    </row>
    <row r="5786" spans="1:5" x14ac:dyDescent="0.3">
      <c r="A5786" t="s">
        <v>7231</v>
      </c>
      <c r="B5786">
        <v>1</v>
      </c>
      <c r="C5786">
        <v>335</v>
      </c>
      <c r="D5786">
        <v>1</v>
      </c>
      <c r="E5786" t="b">
        <v>0</v>
      </c>
    </row>
    <row r="5787" spans="1:5" x14ac:dyDescent="0.3">
      <c r="A5787" t="s">
        <v>2028</v>
      </c>
      <c r="B5787">
        <v>1</v>
      </c>
      <c r="C5787">
        <v>94</v>
      </c>
      <c r="D5787">
        <v>3</v>
      </c>
      <c r="E5787" t="b">
        <v>0</v>
      </c>
    </row>
    <row r="5788" spans="1:5" x14ac:dyDescent="0.3">
      <c r="A5788" t="s">
        <v>577</v>
      </c>
      <c r="B5788">
        <v>1</v>
      </c>
      <c r="C5788">
        <v>64</v>
      </c>
      <c r="D5788">
        <v>2</v>
      </c>
      <c r="E5788" t="b">
        <v>0</v>
      </c>
    </row>
    <row r="5789" spans="1:5" x14ac:dyDescent="0.3">
      <c r="A5789" t="s">
        <v>7232</v>
      </c>
      <c r="B5789">
        <v>1</v>
      </c>
      <c r="C5789">
        <v>80</v>
      </c>
      <c r="D5789">
        <v>1</v>
      </c>
      <c r="E5789" t="b">
        <v>0</v>
      </c>
    </row>
    <row r="5790" spans="1:5" x14ac:dyDescent="0.3">
      <c r="A5790" t="s">
        <v>2029</v>
      </c>
      <c r="B5790">
        <v>1</v>
      </c>
      <c r="C5790">
        <v>178</v>
      </c>
      <c r="D5790">
        <v>0</v>
      </c>
      <c r="E5790" t="b">
        <v>0</v>
      </c>
    </row>
    <row r="5791" spans="1:5" x14ac:dyDescent="0.3">
      <c r="A5791" t="s">
        <v>7233</v>
      </c>
      <c r="B5791">
        <v>1</v>
      </c>
      <c r="C5791">
        <v>33</v>
      </c>
      <c r="D5791">
        <v>3</v>
      </c>
      <c r="E5791" t="b">
        <v>0</v>
      </c>
    </row>
    <row r="5792" spans="1:5" x14ac:dyDescent="0.3">
      <c r="A5792" t="s">
        <v>7234</v>
      </c>
      <c r="B5792">
        <v>1</v>
      </c>
      <c r="C5792">
        <v>210</v>
      </c>
      <c r="D5792">
        <v>2</v>
      </c>
      <c r="E5792" t="b">
        <v>0</v>
      </c>
    </row>
    <row r="5793" spans="1:5" x14ac:dyDescent="0.3">
      <c r="A5793" t="s">
        <v>7235</v>
      </c>
      <c r="B5793">
        <v>1</v>
      </c>
      <c r="C5793">
        <v>110</v>
      </c>
      <c r="D5793">
        <v>0</v>
      </c>
      <c r="E5793" t="b">
        <v>0</v>
      </c>
    </row>
    <row r="5794" spans="1:5" x14ac:dyDescent="0.3">
      <c r="A5794" t="s">
        <v>7236</v>
      </c>
      <c r="B5794">
        <v>3</v>
      </c>
      <c r="C5794">
        <v>111.33333333333333</v>
      </c>
      <c r="D5794">
        <v>1.6666666666666667</v>
      </c>
      <c r="E5794" t="b">
        <v>0</v>
      </c>
    </row>
    <row r="5795" spans="1:5" x14ac:dyDescent="0.3">
      <c r="A5795" t="s">
        <v>578</v>
      </c>
      <c r="B5795">
        <v>4</v>
      </c>
      <c r="C5795">
        <v>98.25</v>
      </c>
      <c r="D5795">
        <v>3</v>
      </c>
      <c r="E5795" t="b">
        <v>0</v>
      </c>
    </row>
    <row r="5796" spans="1:5" x14ac:dyDescent="0.3">
      <c r="A5796" t="s">
        <v>7237</v>
      </c>
      <c r="B5796">
        <v>1</v>
      </c>
      <c r="C5796">
        <v>53</v>
      </c>
      <c r="D5796">
        <v>0</v>
      </c>
      <c r="E5796" t="b">
        <v>0</v>
      </c>
    </row>
    <row r="5797" spans="1:5" x14ac:dyDescent="0.3">
      <c r="A5797" s="1" t="s">
        <v>7238</v>
      </c>
      <c r="B5797">
        <v>1</v>
      </c>
      <c r="C5797">
        <v>9</v>
      </c>
      <c r="D5797">
        <v>0</v>
      </c>
      <c r="E5797" t="b">
        <v>0</v>
      </c>
    </row>
    <row r="5798" spans="1:5" x14ac:dyDescent="0.3">
      <c r="A5798" t="s">
        <v>7239</v>
      </c>
      <c r="B5798">
        <v>1</v>
      </c>
      <c r="C5798">
        <v>61</v>
      </c>
      <c r="D5798">
        <v>3</v>
      </c>
      <c r="E5798" t="b">
        <v>0</v>
      </c>
    </row>
    <row r="5799" spans="1:5" x14ac:dyDescent="0.3">
      <c r="A5799" t="s">
        <v>7240</v>
      </c>
      <c r="B5799">
        <v>5</v>
      </c>
      <c r="C5799">
        <v>58.8</v>
      </c>
      <c r="D5799">
        <v>1.4</v>
      </c>
      <c r="E5799" t="b">
        <v>0</v>
      </c>
    </row>
    <row r="5800" spans="1:5" x14ac:dyDescent="0.3">
      <c r="A5800" t="s">
        <v>579</v>
      </c>
      <c r="B5800">
        <v>2</v>
      </c>
      <c r="C5800">
        <v>726</v>
      </c>
      <c r="D5800">
        <v>2</v>
      </c>
      <c r="E5800" t="b">
        <v>0</v>
      </c>
    </row>
    <row r="5801" spans="1:5" x14ac:dyDescent="0.3">
      <c r="A5801" t="s">
        <v>7241</v>
      </c>
      <c r="B5801">
        <v>1</v>
      </c>
      <c r="C5801">
        <v>44</v>
      </c>
      <c r="D5801">
        <v>0</v>
      </c>
      <c r="E5801" t="b">
        <v>0</v>
      </c>
    </row>
    <row r="5802" spans="1:5" x14ac:dyDescent="0.3">
      <c r="A5802" t="s">
        <v>7242</v>
      </c>
      <c r="B5802">
        <v>3</v>
      </c>
      <c r="C5802">
        <v>306.66666666666669</v>
      </c>
      <c r="D5802">
        <v>2</v>
      </c>
      <c r="E5802" t="b">
        <v>0</v>
      </c>
    </row>
    <row r="5803" spans="1:5" x14ac:dyDescent="0.3">
      <c r="A5803" t="s">
        <v>2030</v>
      </c>
      <c r="B5803">
        <v>1</v>
      </c>
      <c r="C5803">
        <v>213</v>
      </c>
      <c r="D5803">
        <v>5</v>
      </c>
      <c r="E5803" t="b">
        <v>0</v>
      </c>
    </row>
    <row r="5804" spans="1:5" x14ac:dyDescent="0.3">
      <c r="A5804" t="s">
        <v>7243</v>
      </c>
      <c r="B5804">
        <v>1</v>
      </c>
      <c r="C5804">
        <v>42</v>
      </c>
      <c r="D5804">
        <v>0</v>
      </c>
      <c r="E5804" t="b">
        <v>0</v>
      </c>
    </row>
    <row r="5805" spans="1:5" x14ac:dyDescent="0.3">
      <c r="A5805" t="s">
        <v>7244</v>
      </c>
      <c r="B5805">
        <v>3</v>
      </c>
      <c r="C5805">
        <v>99</v>
      </c>
      <c r="D5805">
        <v>1.3333333333333333</v>
      </c>
      <c r="E5805" t="b">
        <v>0</v>
      </c>
    </row>
    <row r="5806" spans="1:5" x14ac:dyDescent="0.3">
      <c r="A5806" t="s">
        <v>7245</v>
      </c>
      <c r="B5806">
        <v>2</v>
      </c>
      <c r="C5806">
        <v>186</v>
      </c>
      <c r="D5806">
        <v>0</v>
      </c>
      <c r="E5806" t="b">
        <v>0</v>
      </c>
    </row>
    <row r="5807" spans="1:5" x14ac:dyDescent="0.3">
      <c r="A5807" t="s">
        <v>7246</v>
      </c>
      <c r="B5807">
        <v>1</v>
      </c>
      <c r="C5807">
        <v>30</v>
      </c>
      <c r="D5807">
        <v>0</v>
      </c>
      <c r="E5807" t="b">
        <v>0</v>
      </c>
    </row>
    <row r="5808" spans="1:5" x14ac:dyDescent="0.3">
      <c r="A5808" t="s">
        <v>7247</v>
      </c>
      <c r="B5808">
        <v>1</v>
      </c>
      <c r="C5808">
        <v>35</v>
      </c>
      <c r="D5808">
        <v>1</v>
      </c>
      <c r="E5808" t="b">
        <v>0</v>
      </c>
    </row>
    <row r="5809" spans="1:5" x14ac:dyDescent="0.3">
      <c r="A5809" t="s">
        <v>7248</v>
      </c>
      <c r="B5809">
        <v>2</v>
      </c>
      <c r="C5809">
        <v>185</v>
      </c>
      <c r="D5809">
        <v>3</v>
      </c>
      <c r="E5809" t="b">
        <v>0</v>
      </c>
    </row>
    <row r="5810" spans="1:5" x14ac:dyDescent="0.3">
      <c r="A5810" t="s">
        <v>580</v>
      </c>
      <c r="B5810">
        <v>2</v>
      </c>
      <c r="C5810">
        <v>287</v>
      </c>
      <c r="D5810">
        <v>0</v>
      </c>
      <c r="E5810" t="b">
        <v>0</v>
      </c>
    </row>
    <row r="5811" spans="1:5" x14ac:dyDescent="0.3">
      <c r="A5811" t="s">
        <v>7249</v>
      </c>
      <c r="B5811">
        <v>1</v>
      </c>
      <c r="C5811">
        <v>190</v>
      </c>
      <c r="D5811">
        <v>0</v>
      </c>
      <c r="E5811" t="b">
        <v>0</v>
      </c>
    </row>
    <row r="5812" spans="1:5" x14ac:dyDescent="0.3">
      <c r="A5812" t="s">
        <v>7250</v>
      </c>
      <c r="B5812">
        <v>1</v>
      </c>
      <c r="C5812">
        <v>56</v>
      </c>
      <c r="D5812">
        <v>0</v>
      </c>
      <c r="E5812" t="b">
        <v>0</v>
      </c>
    </row>
    <row r="5813" spans="1:5" x14ac:dyDescent="0.3">
      <c r="A5813" t="s">
        <v>7251</v>
      </c>
      <c r="B5813">
        <v>2</v>
      </c>
      <c r="C5813">
        <v>106</v>
      </c>
      <c r="D5813">
        <v>1</v>
      </c>
      <c r="E5813" t="b">
        <v>0</v>
      </c>
    </row>
    <row r="5814" spans="1:5" x14ac:dyDescent="0.3">
      <c r="A5814" t="s">
        <v>7252</v>
      </c>
      <c r="B5814">
        <v>1</v>
      </c>
      <c r="C5814">
        <v>22</v>
      </c>
      <c r="D5814">
        <v>5</v>
      </c>
      <c r="E5814" t="b">
        <v>0</v>
      </c>
    </row>
    <row r="5815" spans="1:5" x14ac:dyDescent="0.3">
      <c r="A5815" t="s">
        <v>7253</v>
      </c>
      <c r="B5815">
        <v>1</v>
      </c>
      <c r="C5815">
        <v>21</v>
      </c>
      <c r="D5815">
        <v>0</v>
      </c>
      <c r="E5815" t="b">
        <v>0</v>
      </c>
    </row>
    <row r="5816" spans="1:5" x14ac:dyDescent="0.3">
      <c r="A5816" t="s">
        <v>7254</v>
      </c>
      <c r="B5816">
        <v>1</v>
      </c>
      <c r="C5816">
        <v>54</v>
      </c>
      <c r="D5816">
        <v>1</v>
      </c>
      <c r="E5816" t="b">
        <v>0</v>
      </c>
    </row>
    <row r="5817" spans="1:5" x14ac:dyDescent="0.3">
      <c r="A5817" t="s">
        <v>7255</v>
      </c>
      <c r="B5817">
        <v>1</v>
      </c>
      <c r="C5817">
        <v>26</v>
      </c>
      <c r="D5817">
        <v>0</v>
      </c>
      <c r="E5817" t="b">
        <v>0</v>
      </c>
    </row>
    <row r="5818" spans="1:5" x14ac:dyDescent="0.3">
      <c r="A5818" t="s">
        <v>7256</v>
      </c>
      <c r="B5818">
        <v>1</v>
      </c>
      <c r="C5818">
        <v>91</v>
      </c>
      <c r="D5818">
        <v>1</v>
      </c>
      <c r="E5818" t="b">
        <v>0</v>
      </c>
    </row>
    <row r="5819" spans="1:5" x14ac:dyDescent="0.3">
      <c r="A5819" t="s">
        <v>7257</v>
      </c>
      <c r="B5819">
        <v>2</v>
      </c>
      <c r="C5819">
        <v>96</v>
      </c>
      <c r="D5819">
        <v>5</v>
      </c>
      <c r="E5819" t="b">
        <v>0</v>
      </c>
    </row>
    <row r="5820" spans="1:5" x14ac:dyDescent="0.3">
      <c r="A5820" t="s">
        <v>7258</v>
      </c>
      <c r="B5820">
        <v>3</v>
      </c>
      <c r="C5820">
        <v>161.66666666666666</v>
      </c>
      <c r="D5820">
        <v>3.3333333333333335</v>
      </c>
      <c r="E5820" t="b">
        <v>0</v>
      </c>
    </row>
    <row r="5821" spans="1:5" x14ac:dyDescent="0.3">
      <c r="A5821" t="s">
        <v>7259</v>
      </c>
      <c r="B5821">
        <v>1</v>
      </c>
      <c r="C5821">
        <v>562</v>
      </c>
      <c r="D5821">
        <v>0</v>
      </c>
      <c r="E5821" t="b">
        <v>0</v>
      </c>
    </row>
    <row r="5822" spans="1:5" x14ac:dyDescent="0.3">
      <c r="A5822" t="s">
        <v>7260</v>
      </c>
      <c r="B5822">
        <v>1</v>
      </c>
      <c r="C5822">
        <v>225</v>
      </c>
      <c r="D5822">
        <v>1</v>
      </c>
      <c r="E5822" t="b">
        <v>0</v>
      </c>
    </row>
    <row r="5823" spans="1:5" x14ac:dyDescent="0.3">
      <c r="A5823" t="s">
        <v>7261</v>
      </c>
      <c r="B5823">
        <v>3</v>
      </c>
      <c r="C5823">
        <v>319.33333333333331</v>
      </c>
      <c r="D5823">
        <v>3.3333333333333335</v>
      </c>
      <c r="E5823" t="b">
        <v>0</v>
      </c>
    </row>
    <row r="5824" spans="1:5" x14ac:dyDescent="0.3">
      <c r="A5824" t="s">
        <v>1597</v>
      </c>
      <c r="B5824">
        <v>8</v>
      </c>
      <c r="C5824">
        <v>56</v>
      </c>
      <c r="D5824">
        <v>0</v>
      </c>
      <c r="E5824" t="b">
        <v>0</v>
      </c>
    </row>
    <row r="5825" spans="1:5" x14ac:dyDescent="0.3">
      <c r="A5825" t="s">
        <v>7262</v>
      </c>
      <c r="B5825">
        <v>2</v>
      </c>
      <c r="C5825">
        <v>92.5</v>
      </c>
      <c r="D5825">
        <v>3</v>
      </c>
      <c r="E5825" t="b">
        <v>0</v>
      </c>
    </row>
    <row r="5826" spans="1:5" x14ac:dyDescent="0.3">
      <c r="A5826" t="s">
        <v>2031</v>
      </c>
      <c r="B5826">
        <v>1</v>
      </c>
      <c r="C5826">
        <v>96</v>
      </c>
      <c r="D5826">
        <v>0</v>
      </c>
      <c r="E5826" t="b">
        <v>0</v>
      </c>
    </row>
    <row r="5827" spans="1:5" x14ac:dyDescent="0.3">
      <c r="A5827" t="s">
        <v>581</v>
      </c>
      <c r="B5827">
        <v>13</v>
      </c>
      <c r="C5827">
        <v>60.769230769230766</v>
      </c>
      <c r="D5827">
        <v>0</v>
      </c>
      <c r="E5827" t="b">
        <v>0</v>
      </c>
    </row>
    <row r="5828" spans="1:5" x14ac:dyDescent="0.3">
      <c r="A5828" t="s">
        <v>7263</v>
      </c>
      <c r="B5828">
        <v>3</v>
      </c>
      <c r="C5828">
        <v>167.66666666666666</v>
      </c>
      <c r="D5828">
        <v>2.6666666666666665</v>
      </c>
      <c r="E5828" t="b">
        <v>0</v>
      </c>
    </row>
    <row r="5829" spans="1:5" x14ac:dyDescent="0.3">
      <c r="A5829" t="s">
        <v>7264</v>
      </c>
      <c r="B5829">
        <v>1</v>
      </c>
      <c r="C5829">
        <v>77</v>
      </c>
      <c r="D5829">
        <v>5</v>
      </c>
      <c r="E5829" t="b">
        <v>0</v>
      </c>
    </row>
    <row r="5830" spans="1:5" x14ac:dyDescent="0.3">
      <c r="A5830" t="s">
        <v>7265</v>
      </c>
      <c r="B5830">
        <v>1</v>
      </c>
      <c r="C5830">
        <v>26</v>
      </c>
      <c r="D5830">
        <v>0</v>
      </c>
      <c r="E5830" t="b">
        <v>0</v>
      </c>
    </row>
    <row r="5831" spans="1:5" x14ac:dyDescent="0.3">
      <c r="A5831" t="s">
        <v>7266</v>
      </c>
      <c r="B5831">
        <v>1</v>
      </c>
      <c r="C5831">
        <v>101</v>
      </c>
      <c r="D5831">
        <v>0</v>
      </c>
      <c r="E5831" t="b">
        <v>0</v>
      </c>
    </row>
    <row r="5832" spans="1:5" x14ac:dyDescent="0.3">
      <c r="A5832" t="s">
        <v>7267</v>
      </c>
      <c r="B5832">
        <v>1</v>
      </c>
      <c r="C5832">
        <v>213</v>
      </c>
      <c r="D5832">
        <v>4</v>
      </c>
      <c r="E5832" t="b">
        <v>0</v>
      </c>
    </row>
    <row r="5833" spans="1:5" x14ac:dyDescent="0.3">
      <c r="A5833" t="s">
        <v>7268</v>
      </c>
      <c r="B5833">
        <v>2</v>
      </c>
      <c r="C5833">
        <v>84.5</v>
      </c>
      <c r="D5833">
        <v>2.5</v>
      </c>
      <c r="E5833" t="b">
        <v>0</v>
      </c>
    </row>
    <row r="5834" spans="1:5" x14ac:dyDescent="0.3">
      <c r="A5834" t="s">
        <v>7269</v>
      </c>
      <c r="B5834">
        <v>1</v>
      </c>
      <c r="C5834">
        <v>648</v>
      </c>
      <c r="D5834">
        <v>0</v>
      </c>
      <c r="E5834" t="b">
        <v>0</v>
      </c>
    </row>
    <row r="5835" spans="1:5" x14ac:dyDescent="0.3">
      <c r="A5835" t="s">
        <v>7270</v>
      </c>
      <c r="B5835">
        <v>1</v>
      </c>
      <c r="C5835">
        <v>73</v>
      </c>
      <c r="D5835">
        <v>0</v>
      </c>
      <c r="E5835" t="b">
        <v>0</v>
      </c>
    </row>
    <row r="5836" spans="1:5" x14ac:dyDescent="0.3">
      <c r="A5836" t="s">
        <v>7271</v>
      </c>
      <c r="B5836">
        <v>1</v>
      </c>
      <c r="C5836">
        <v>40</v>
      </c>
      <c r="D5836">
        <v>3</v>
      </c>
      <c r="E5836" t="b">
        <v>0</v>
      </c>
    </row>
    <row r="5837" spans="1:5" x14ac:dyDescent="0.3">
      <c r="A5837" t="s">
        <v>7272</v>
      </c>
      <c r="B5837">
        <v>1</v>
      </c>
      <c r="C5837">
        <v>25</v>
      </c>
      <c r="D5837">
        <v>2</v>
      </c>
      <c r="E5837" t="b">
        <v>0</v>
      </c>
    </row>
    <row r="5838" spans="1:5" x14ac:dyDescent="0.3">
      <c r="A5838" t="s">
        <v>7273</v>
      </c>
      <c r="B5838">
        <v>2</v>
      </c>
      <c r="C5838">
        <v>96</v>
      </c>
      <c r="D5838">
        <v>3.5</v>
      </c>
      <c r="E5838" t="b">
        <v>0</v>
      </c>
    </row>
    <row r="5839" spans="1:5" x14ac:dyDescent="0.3">
      <c r="A5839" t="s">
        <v>7274</v>
      </c>
      <c r="B5839">
        <v>1</v>
      </c>
      <c r="C5839">
        <v>136</v>
      </c>
      <c r="D5839">
        <v>0</v>
      </c>
      <c r="E5839" t="b">
        <v>0</v>
      </c>
    </row>
    <row r="5840" spans="1:5" x14ac:dyDescent="0.3">
      <c r="A5840" t="s">
        <v>7275</v>
      </c>
      <c r="B5840">
        <v>1</v>
      </c>
      <c r="C5840">
        <v>165</v>
      </c>
      <c r="D5840">
        <v>0</v>
      </c>
      <c r="E5840" t="b">
        <v>0</v>
      </c>
    </row>
    <row r="5841" spans="1:5" x14ac:dyDescent="0.3">
      <c r="A5841" t="s">
        <v>7276</v>
      </c>
      <c r="B5841">
        <v>1</v>
      </c>
      <c r="C5841">
        <v>72</v>
      </c>
      <c r="D5841">
        <v>0</v>
      </c>
      <c r="E5841" t="b">
        <v>0</v>
      </c>
    </row>
    <row r="5842" spans="1:5" x14ac:dyDescent="0.3">
      <c r="A5842" t="s">
        <v>1598</v>
      </c>
      <c r="B5842">
        <v>1</v>
      </c>
      <c r="C5842">
        <v>94</v>
      </c>
      <c r="D5842">
        <v>4</v>
      </c>
      <c r="E5842" t="b">
        <v>0</v>
      </c>
    </row>
    <row r="5843" spans="1:5" x14ac:dyDescent="0.3">
      <c r="A5843" t="s">
        <v>7277</v>
      </c>
      <c r="B5843">
        <v>1</v>
      </c>
      <c r="C5843">
        <v>24</v>
      </c>
      <c r="D5843">
        <v>0</v>
      </c>
      <c r="E5843" t="b">
        <v>0</v>
      </c>
    </row>
    <row r="5844" spans="1:5" x14ac:dyDescent="0.3">
      <c r="A5844" t="s">
        <v>7278</v>
      </c>
      <c r="B5844">
        <v>1</v>
      </c>
      <c r="C5844">
        <v>82</v>
      </c>
      <c r="D5844">
        <v>0</v>
      </c>
      <c r="E5844" t="b">
        <v>0</v>
      </c>
    </row>
    <row r="5845" spans="1:5" x14ac:dyDescent="0.3">
      <c r="A5845" t="s">
        <v>582</v>
      </c>
      <c r="B5845">
        <v>7</v>
      </c>
      <c r="C5845">
        <v>458.57142857142856</v>
      </c>
      <c r="D5845">
        <v>5</v>
      </c>
      <c r="E5845" t="b">
        <v>0</v>
      </c>
    </row>
    <row r="5846" spans="1:5" x14ac:dyDescent="0.3">
      <c r="A5846" t="s">
        <v>1599</v>
      </c>
      <c r="B5846">
        <v>1</v>
      </c>
      <c r="C5846">
        <v>930</v>
      </c>
      <c r="D5846">
        <v>4</v>
      </c>
      <c r="E5846" t="b">
        <v>0</v>
      </c>
    </row>
    <row r="5847" spans="1:5" x14ac:dyDescent="0.3">
      <c r="A5847" t="s">
        <v>7279</v>
      </c>
      <c r="B5847">
        <v>1</v>
      </c>
      <c r="C5847">
        <v>12</v>
      </c>
      <c r="D5847">
        <v>1</v>
      </c>
      <c r="E5847" t="b">
        <v>0</v>
      </c>
    </row>
    <row r="5848" spans="1:5" x14ac:dyDescent="0.3">
      <c r="A5848" t="s">
        <v>583</v>
      </c>
      <c r="B5848">
        <v>1</v>
      </c>
      <c r="C5848">
        <v>202</v>
      </c>
      <c r="D5848">
        <v>3</v>
      </c>
      <c r="E5848" t="b">
        <v>0</v>
      </c>
    </row>
    <row r="5849" spans="1:5" x14ac:dyDescent="0.3">
      <c r="A5849" t="s">
        <v>7280</v>
      </c>
      <c r="B5849">
        <v>1</v>
      </c>
      <c r="C5849">
        <v>82</v>
      </c>
      <c r="D5849">
        <v>0</v>
      </c>
      <c r="E5849" t="b">
        <v>0</v>
      </c>
    </row>
    <row r="5850" spans="1:5" x14ac:dyDescent="0.3">
      <c r="A5850" t="s">
        <v>7281</v>
      </c>
      <c r="B5850">
        <v>1</v>
      </c>
      <c r="C5850">
        <v>159</v>
      </c>
      <c r="D5850">
        <v>5</v>
      </c>
      <c r="E5850" t="b">
        <v>0</v>
      </c>
    </row>
    <row r="5851" spans="1:5" x14ac:dyDescent="0.3">
      <c r="A5851" t="s">
        <v>1600</v>
      </c>
      <c r="B5851">
        <v>1</v>
      </c>
      <c r="C5851">
        <v>1613</v>
      </c>
      <c r="D5851">
        <v>4</v>
      </c>
      <c r="E5851" t="b">
        <v>0</v>
      </c>
    </row>
    <row r="5852" spans="1:5" x14ac:dyDescent="0.3">
      <c r="A5852" t="s">
        <v>7282</v>
      </c>
      <c r="B5852">
        <v>1</v>
      </c>
      <c r="C5852">
        <v>54</v>
      </c>
      <c r="D5852">
        <v>0</v>
      </c>
      <c r="E5852" t="b">
        <v>0</v>
      </c>
    </row>
    <row r="5853" spans="1:5" x14ac:dyDescent="0.3">
      <c r="A5853" t="s">
        <v>7283</v>
      </c>
      <c r="B5853">
        <v>1</v>
      </c>
      <c r="C5853">
        <v>23</v>
      </c>
      <c r="D5853">
        <v>0</v>
      </c>
      <c r="E5853" t="b">
        <v>0</v>
      </c>
    </row>
    <row r="5854" spans="1:5" x14ac:dyDescent="0.3">
      <c r="A5854" t="s">
        <v>7284</v>
      </c>
      <c r="B5854">
        <v>1</v>
      </c>
      <c r="C5854">
        <v>49</v>
      </c>
      <c r="D5854">
        <v>0</v>
      </c>
      <c r="E5854" t="b">
        <v>0</v>
      </c>
    </row>
    <row r="5855" spans="1:5" x14ac:dyDescent="0.3">
      <c r="A5855" t="s">
        <v>7285</v>
      </c>
      <c r="B5855">
        <v>1</v>
      </c>
      <c r="C5855">
        <v>211</v>
      </c>
      <c r="D5855">
        <v>4</v>
      </c>
      <c r="E5855" t="b">
        <v>0</v>
      </c>
    </row>
    <row r="5856" spans="1:5" x14ac:dyDescent="0.3">
      <c r="A5856" t="s">
        <v>7286</v>
      </c>
      <c r="B5856">
        <v>1</v>
      </c>
      <c r="C5856">
        <v>127</v>
      </c>
      <c r="D5856">
        <v>5</v>
      </c>
      <c r="E5856" t="b">
        <v>0</v>
      </c>
    </row>
    <row r="5857" spans="1:5" x14ac:dyDescent="0.3">
      <c r="A5857" t="s">
        <v>2032</v>
      </c>
      <c r="B5857">
        <v>1</v>
      </c>
      <c r="C5857">
        <v>173</v>
      </c>
      <c r="D5857">
        <v>0</v>
      </c>
      <c r="E5857" t="b">
        <v>0</v>
      </c>
    </row>
    <row r="5858" spans="1:5" x14ac:dyDescent="0.3">
      <c r="A5858" t="s">
        <v>7287</v>
      </c>
      <c r="B5858">
        <v>1</v>
      </c>
      <c r="C5858">
        <v>22</v>
      </c>
      <c r="D5858">
        <v>4</v>
      </c>
      <c r="E5858" t="b">
        <v>0</v>
      </c>
    </row>
    <row r="5859" spans="1:5" x14ac:dyDescent="0.3">
      <c r="A5859" t="s">
        <v>7288</v>
      </c>
      <c r="B5859">
        <v>1</v>
      </c>
      <c r="C5859">
        <v>65</v>
      </c>
      <c r="D5859">
        <v>0</v>
      </c>
      <c r="E5859" t="b">
        <v>0</v>
      </c>
    </row>
    <row r="5860" spans="1:5" x14ac:dyDescent="0.3">
      <c r="A5860" t="s">
        <v>7289</v>
      </c>
      <c r="B5860">
        <v>3</v>
      </c>
      <c r="C5860">
        <v>247.33333333333334</v>
      </c>
      <c r="D5860">
        <v>1.3333333333333333</v>
      </c>
      <c r="E5860" t="b">
        <v>0</v>
      </c>
    </row>
    <row r="5861" spans="1:5" x14ac:dyDescent="0.3">
      <c r="A5861" t="s">
        <v>7290</v>
      </c>
      <c r="B5861">
        <v>1</v>
      </c>
      <c r="C5861">
        <v>38</v>
      </c>
      <c r="D5861">
        <v>0</v>
      </c>
      <c r="E5861" t="b">
        <v>0</v>
      </c>
    </row>
    <row r="5862" spans="1:5" x14ac:dyDescent="0.3">
      <c r="A5862" t="s">
        <v>7291</v>
      </c>
      <c r="B5862">
        <v>1</v>
      </c>
      <c r="C5862">
        <v>64</v>
      </c>
      <c r="D5862">
        <v>0</v>
      </c>
      <c r="E5862" t="b">
        <v>0</v>
      </c>
    </row>
    <row r="5863" spans="1:5" x14ac:dyDescent="0.3">
      <c r="A5863" t="s">
        <v>7292</v>
      </c>
      <c r="B5863">
        <v>1</v>
      </c>
      <c r="C5863">
        <v>92</v>
      </c>
      <c r="D5863">
        <v>1</v>
      </c>
      <c r="E5863" t="b">
        <v>0</v>
      </c>
    </row>
    <row r="5864" spans="1:5" x14ac:dyDescent="0.3">
      <c r="A5864" t="s">
        <v>1601</v>
      </c>
      <c r="B5864">
        <v>1</v>
      </c>
      <c r="C5864">
        <v>110</v>
      </c>
      <c r="D5864">
        <v>1</v>
      </c>
      <c r="E5864" t="b">
        <v>0</v>
      </c>
    </row>
    <row r="5865" spans="1:5" x14ac:dyDescent="0.3">
      <c r="A5865" t="s">
        <v>7293</v>
      </c>
      <c r="B5865">
        <v>1</v>
      </c>
      <c r="C5865">
        <v>43</v>
      </c>
      <c r="D5865">
        <v>0</v>
      </c>
      <c r="E5865" t="b">
        <v>0</v>
      </c>
    </row>
    <row r="5866" spans="1:5" x14ac:dyDescent="0.3">
      <c r="A5866" t="s">
        <v>7294</v>
      </c>
      <c r="B5866">
        <v>1</v>
      </c>
      <c r="C5866">
        <v>11</v>
      </c>
      <c r="D5866">
        <v>0</v>
      </c>
      <c r="E5866" t="b">
        <v>0</v>
      </c>
    </row>
    <row r="5867" spans="1:5" x14ac:dyDescent="0.3">
      <c r="A5867" s="1" t="s">
        <v>7295</v>
      </c>
      <c r="B5867">
        <v>1</v>
      </c>
      <c r="C5867">
        <v>53</v>
      </c>
      <c r="D5867">
        <v>0</v>
      </c>
      <c r="E5867" t="b">
        <v>0</v>
      </c>
    </row>
    <row r="5868" spans="1:5" x14ac:dyDescent="0.3">
      <c r="A5868" t="s">
        <v>584</v>
      </c>
      <c r="B5868">
        <v>3</v>
      </c>
      <c r="C5868">
        <v>285.66666666666669</v>
      </c>
      <c r="D5868">
        <v>0</v>
      </c>
      <c r="E5868" t="b">
        <v>0</v>
      </c>
    </row>
    <row r="5869" spans="1:5" x14ac:dyDescent="0.3">
      <c r="A5869" t="s">
        <v>7296</v>
      </c>
      <c r="B5869">
        <v>1</v>
      </c>
      <c r="C5869">
        <v>75</v>
      </c>
      <c r="D5869">
        <v>1</v>
      </c>
      <c r="E5869" t="b">
        <v>0</v>
      </c>
    </row>
    <row r="5870" spans="1:5" x14ac:dyDescent="0.3">
      <c r="A5870" t="s">
        <v>7297</v>
      </c>
      <c r="B5870">
        <v>1</v>
      </c>
      <c r="C5870">
        <v>175</v>
      </c>
      <c r="D5870">
        <v>2</v>
      </c>
      <c r="E5870" t="b">
        <v>0</v>
      </c>
    </row>
    <row r="5871" spans="1:5" x14ac:dyDescent="0.3">
      <c r="A5871" t="s">
        <v>1602</v>
      </c>
      <c r="B5871">
        <v>1</v>
      </c>
      <c r="C5871">
        <v>41</v>
      </c>
      <c r="D5871">
        <v>0</v>
      </c>
      <c r="E5871" t="b">
        <v>0</v>
      </c>
    </row>
    <row r="5872" spans="1:5" x14ac:dyDescent="0.3">
      <c r="A5872" t="s">
        <v>7298</v>
      </c>
      <c r="B5872">
        <v>1</v>
      </c>
      <c r="C5872">
        <v>33</v>
      </c>
      <c r="D5872">
        <v>0</v>
      </c>
      <c r="E5872" t="b">
        <v>0</v>
      </c>
    </row>
    <row r="5873" spans="1:5" x14ac:dyDescent="0.3">
      <c r="A5873" t="s">
        <v>7299</v>
      </c>
      <c r="B5873">
        <v>1</v>
      </c>
      <c r="C5873">
        <v>135</v>
      </c>
      <c r="D5873">
        <v>3</v>
      </c>
      <c r="E5873" t="b">
        <v>0</v>
      </c>
    </row>
    <row r="5874" spans="1:5" x14ac:dyDescent="0.3">
      <c r="A5874" t="s">
        <v>7300</v>
      </c>
      <c r="B5874">
        <v>1</v>
      </c>
      <c r="C5874">
        <v>54</v>
      </c>
      <c r="D5874">
        <v>0</v>
      </c>
      <c r="E5874" t="b">
        <v>0</v>
      </c>
    </row>
    <row r="5875" spans="1:5" x14ac:dyDescent="0.3">
      <c r="A5875" t="s">
        <v>7301</v>
      </c>
      <c r="B5875">
        <v>1</v>
      </c>
      <c r="C5875">
        <v>261</v>
      </c>
      <c r="D5875">
        <v>4</v>
      </c>
      <c r="E5875" t="b">
        <v>0</v>
      </c>
    </row>
    <row r="5876" spans="1:5" x14ac:dyDescent="0.3">
      <c r="A5876" t="s">
        <v>7302</v>
      </c>
      <c r="B5876">
        <v>1</v>
      </c>
      <c r="C5876">
        <v>23</v>
      </c>
      <c r="D5876">
        <v>0</v>
      </c>
      <c r="E5876" t="b">
        <v>0</v>
      </c>
    </row>
    <row r="5877" spans="1:5" x14ac:dyDescent="0.3">
      <c r="A5877" t="s">
        <v>7303</v>
      </c>
      <c r="B5877">
        <v>1</v>
      </c>
      <c r="C5877">
        <v>85</v>
      </c>
      <c r="D5877">
        <v>0</v>
      </c>
      <c r="E5877" t="b">
        <v>0</v>
      </c>
    </row>
    <row r="5878" spans="1:5" x14ac:dyDescent="0.3">
      <c r="A5878" t="s">
        <v>7304</v>
      </c>
      <c r="B5878">
        <v>1</v>
      </c>
      <c r="C5878">
        <v>60</v>
      </c>
      <c r="D5878">
        <v>0</v>
      </c>
      <c r="E5878" t="b">
        <v>0</v>
      </c>
    </row>
    <row r="5879" spans="1:5" x14ac:dyDescent="0.3">
      <c r="A5879" t="s">
        <v>7305</v>
      </c>
      <c r="B5879">
        <v>2</v>
      </c>
      <c r="C5879">
        <v>95.5</v>
      </c>
      <c r="D5879">
        <v>3.5</v>
      </c>
      <c r="E5879" t="b">
        <v>0</v>
      </c>
    </row>
    <row r="5880" spans="1:5" x14ac:dyDescent="0.3">
      <c r="A5880" t="s">
        <v>7306</v>
      </c>
      <c r="B5880">
        <v>1</v>
      </c>
      <c r="C5880">
        <v>93</v>
      </c>
      <c r="D5880">
        <v>5</v>
      </c>
      <c r="E5880" t="b">
        <v>0</v>
      </c>
    </row>
    <row r="5881" spans="1:5" x14ac:dyDescent="0.3">
      <c r="A5881" t="s">
        <v>7307</v>
      </c>
      <c r="B5881">
        <v>1</v>
      </c>
      <c r="C5881">
        <v>101</v>
      </c>
      <c r="D5881">
        <v>4</v>
      </c>
      <c r="E5881" t="b">
        <v>0</v>
      </c>
    </row>
    <row r="5882" spans="1:5" x14ac:dyDescent="0.3">
      <c r="A5882" t="s">
        <v>7308</v>
      </c>
      <c r="B5882">
        <v>1</v>
      </c>
      <c r="C5882">
        <v>50</v>
      </c>
      <c r="D5882">
        <v>0</v>
      </c>
      <c r="E5882" t="b">
        <v>0</v>
      </c>
    </row>
    <row r="5883" spans="1:5" x14ac:dyDescent="0.3">
      <c r="A5883" t="s">
        <v>7309</v>
      </c>
      <c r="B5883">
        <v>1</v>
      </c>
      <c r="C5883">
        <v>95</v>
      </c>
      <c r="D5883">
        <v>2</v>
      </c>
      <c r="E5883" t="b">
        <v>0</v>
      </c>
    </row>
    <row r="5884" spans="1:5" x14ac:dyDescent="0.3">
      <c r="A5884" t="s">
        <v>585</v>
      </c>
      <c r="B5884">
        <v>1</v>
      </c>
      <c r="C5884">
        <v>87</v>
      </c>
      <c r="D5884">
        <v>5</v>
      </c>
      <c r="E5884" t="b">
        <v>0</v>
      </c>
    </row>
    <row r="5885" spans="1:5" x14ac:dyDescent="0.3">
      <c r="A5885" t="s">
        <v>7310</v>
      </c>
      <c r="B5885">
        <v>1</v>
      </c>
      <c r="C5885">
        <v>152</v>
      </c>
      <c r="D5885">
        <v>3</v>
      </c>
      <c r="E5885" t="b">
        <v>0</v>
      </c>
    </row>
    <row r="5886" spans="1:5" x14ac:dyDescent="0.3">
      <c r="A5886" t="s">
        <v>7311</v>
      </c>
      <c r="B5886">
        <v>1</v>
      </c>
      <c r="C5886">
        <v>31</v>
      </c>
      <c r="D5886">
        <v>0</v>
      </c>
      <c r="E5886" t="b">
        <v>0</v>
      </c>
    </row>
    <row r="5887" spans="1:5" x14ac:dyDescent="0.3">
      <c r="A5887" t="s">
        <v>7312</v>
      </c>
      <c r="B5887">
        <v>1</v>
      </c>
      <c r="C5887">
        <v>12</v>
      </c>
      <c r="D5887">
        <v>0</v>
      </c>
      <c r="E5887" t="b">
        <v>0</v>
      </c>
    </row>
    <row r="5888" spans="1:5" x14ac:dyDescent="0.3">
      <c r="A5888" t="s">
        <v>7313</v>
      </c>
      <c r="B5888">
        <v>1</v>
      </c>
      <c r="C5888">
        <v>64</v>
      </c>
      <c r="D5888">
        <v>1</v>
      </c>
      <c r="E5888" t="b">
        <v>0</v>
      </c>
    </row>
    <row r="5889" spans="1:5" x14ac:dyDescent="0.3">
      <c r="A5889" t="s">
        <v>7314</v>
      </c>
      <c r="B5889">
        <v>1</v>
      </c>
      <c r="C5889">
        <v>238</v>
      </c>
      <c r="D5889">
        <v>0</v>
      </c>
      <c r="E5889" t="b">
        <v>0</v>
      </c>
    </row>
    <row r="5890" spans="1:5" x14ac:dyDescent="0.3">
      <c r="A5890" t="s">
        <v>7315</v>
      </c>
      <c r="B5890">
        <v>1</v>
      </c>
      <c r="C5890">
        <v>114</v>
      </c>
      <c r="D5890">
        <v>3</v>
      </c>
      <c r="E5890" t="b">
        <v>0</v>
      </c>
    </row>
    <row r="5891" spans="1:5" x14ac:dyDescent="0.3">
      <c r="A5891" t="s">
        <v>586</v>
      </c>
      <c r="B5891">
        <v>2</v>
      </c>
      <c r="C5891">
        <v>180.5</v>
      </c>
      <c r="D5891">
        <v>3</v>
      </c>
      <c r="E5891" t="b">
        <v>0</v>
      </c>
    </row>
    <row r="5892" spans="1:5" x14ac:dyDescent="0.3">
      <c r="A5892" t="s">
        <v>7316</v>
      </c>
      <c r="B5892">
        <v>1</v>
      </c>
      <c r="C5892">
        <v>45</v>
      </c>
      <c r="D5892">
        <v>4</v>
      </c>
      <c r="E5892" t="b">
        <v>0</v>
      </c>
    </row>
    <row r="5893" spans="1:5" x14ac:dyDescent="0.3">
      <c r="A5893" t="s">
        <v>7317</v>
      </c>
      <c r="B5893">
        <v>1</v>
      </c>
      <c r="C5893">
        <v>272</v>
      </c>
      <c r="D5893">
        <v>0</v>
      </c>
      <c r="E5893" t="b">
        <v>0</v>
      </c>
    </row>
    <row r="5894" spans="1:5" x14ac:dyDescent="0.3">
      <c r="A5894" t="s">
        <v>587</v>
      </c>
      <c r="B5894">
        <v>2</v>
      </c>
      <c r="C5894">
        <v>383.5</v>
      </c>
      <c r="D5894">
        <v>2</v>
      </c>
      <c r="E5894" t="b">
        <v>0</v>
      </c>
    </row>
    <row r="5895" spans="1:5" x14ac:dyDescent="0.3">
      <c r="A5895" t="s">
        <v>7318</v>
      </c>
      <c r="B5895">
        <v>3</v>
      </c>
      <c r="C5895">
        <v>176</v>
      </c>
      <c r="D5895">
        <v>1.6666666666666667</v>
      </c>
      <c r="E5895" t="b">
        <v>0</v>
      </c>
    </row>
    <row r="5896" spans="1:5" x14ac:dyDescent="0.3">
      <c r="A5896" t="s">
        <v>7319</v>
      </c>
      <c r="B5896">
        <v>1</v>
      </c>
      <c r="C5896">
        <v>146</v>
      </c>
      <c r="D5896">
        <v>0</v>
      </c>
      <c r="E5896" t="b">
        <v>0</v>
      </c>
    </row>
    <row r="5897" spans="1:5" x14ac:dyDescent="0.3">
      <c r="A5897" t="s">
        <v>7320</v>
      </c>
      <c r="B5897">
        <v>1</v>
      </c>
      <c r="C5897">
        <v>22</v>
      </c>
      <c r="D5897">
        <v>4</v>
      </c>
      <c r="E5897" t="b">
        <v>0</v>
      </c>
    </row>
    <row r="5898" spans="1:5" x14ac:dyDescent="0.3">
      <c r="A5898" t="s">
        <v>7321</v>
      </c>
      <c r="B5898">
        <v>1</v>
      </c>
      <c r="C5898">
        <v>63</v>
      </c>
      <c r="D5898">
        <v>0</v>
      </c>
      <c r="E5898" t="b">
        <v>0</v>
      </c>
    </row>
    <row r="5899" spans="1:5" x14ac:dyDescent="0.3">
      <c r="A5899" t="s">
        <v>7322</v>
      </c>
      <c r="B5899">
        <v>1</v>
      </c>
      <c r="C5899">
        <v>35</v>
      </c>
      <c r="D5899">
        <v>0</v>
      </c>
      <c r="E5899" t="b">
        <v>0</v>
      </c>
    </row>
    <row r="5900" spans="1:5" x14ac:dyDescent="0.3">
      <c r="A5900" t="s">
        <v>7323</v>
      </c>
      <c r="B5900">
        <v>1</v>
      </c>
      <c r="C5900">
        <v>458</v>
      </c>
      <c r="D5900">
        <v>5</v>
      </c>
      <c r="E5900" t="b">
        <v>0</v>
      </c>
    </row>
    <row r="5901" spans="1:5" x14ac:dyDescent="0.3">
      <c r="A5901" t="s">
        <v>7324</v>
      </c>
      <c r="B5901">
        <v>1</v>
      </c>
      <c r="C5901">
        <v>39</v>
      </c>
      <c r="D5901">
        <v>0</v>
      </c>
      <c r="E5901" t="b">
        <v>0</v>
      </c>
    </row>
    <row r="5902" spans="1:5" x14ac:dyDescent="0.3">
      <c r="A5902" t="s">
        <v>7325</v>
      </c>
      <c r="B5902">
        <v>1</v>
      </c>
      <c r="C5902">
        <v>18</v>
      </c>
      <c r="D5902">
        <v>0</v>
      </c>
      <c r="E5902" t="b">
        <v>0</v>
      </c>
    </row>
    <row r="5903" spans="1:5" x14ac:dyDescent="0.3">
      <c r="A5903" t="s">
        <v>7326</v>
      </c>
      <c r="B5903">
        <v>1</v>
      </c>
      <c r="C5903">
        <v>25</v>
      </c>
      <c r="D5903">
        <v>0</v>
      </c>
      <c r="E5903" t="b">
        <v>0</v>
      </c>
    </row>
    <row r="5904" spans="1:5" x14ac:dyDescent="0.3">
      <c r="A5904" t="s">
        <v>7327</v>
      </c>
      <c r="B5904">
        <v>2</v>
      </c>
      <c r="C5904">
        <v>74</v>
      </c>
      <c r="D5904">
        <v>4</v>
      </c>
      <c r="E5904" t="b">
        <v>0</v>
      </c>
    </row>
    <row r="5905" spans="1:5" x14ac:dyDescent="0.3">
      <c r="A5905" t="s">
        <v>7328</v>
      </c>
      <c r="B5905">
        <v>1</v>
      </c>
      <c r="C5905">
        <v>37</v>
      </c>
      <c r="D5905">
        <v>1</v>
      </c>
      <c r="E5905" t="b">
        <v>0</v>
      </c>
    </row>
    <row r="5906" spans="1:5" x14ac:dyDescent="0.3">
      <c r="A5906" t="s">
        <v>7329</v>
      </c>
      <c r="B5906">
        <v>1</v>
      </c>
      <c r="C5906">
        <v>220</v>
      </c>
      <c r="D5906">
        <v>0</v>
      </c>
      <c r="E5906" t="b">
        <v>0</v>
      </c>
    </row>
    <row r="5907" spans="1:5" x14ac:dyDescent="0.3">
      <c r="A5907" t="s">
        <v>7330</v>
      </c>
      <c r="B5907">
        <v>1</v>
      </c>
      <c r="C5907">
        <v>747</v>
      </c>
      <c r="D5907">
        <v>0</v>
      </c>
      <c r="E5907" t="b">
        <v>0</v>
      </c>
    </row>
    <row r="5908" spans="1:5" x14ac:dyDescent="0.3">
      <c r="A5908" t="s">
        <v>2033</v>
      </c>
      <c r="B5908">
        <v>2</v>
      </c>
      <c r="C5908">
        <v>168</v>
      </c>
      <c r="D5908">
        <v>3</v>
      </c>
      <c r="E5908" t="b">
        <v>0</v>
      </c>
    </row>
    <row r="5909" spans="1:5" x14ac:dyDescent="0.3">
      <c r="A5909" t="s">
        <v>2034</v>
      </c>
      <c r="B5909">
        <v>1</v>
      </c>
      <c r="C5909">
        <v>61</v>
      </c>
      <c r="D5909">
        <v>4</v>
      </c>
      <c r="E5909" t="b">
        <v>0</v>
      </c>
    </row>
    <row r="5910" spans="1:5" x14ac:dyDescent="0.3">
      <c r="A5910" t="s">
        <v>7331</v>
      </c>
      <c r="B5910">
        <v>1</v>
      </c>
      <c r="C5910">
        <v>114</v>
      </c>
      <c r="D5910">
        <v>0</v>
      </c>
      <c r="E5910" t="b">
        <v>0</v>
      </c>
    </row>
    <row r="5911" spans="1:5" x14ac:dyDescent="0.3">
      <c r="A5911" t="s">
        <v>7332</v>
      </c>
      <c r="B5911">
        <v>1</v>
      </c>
      <c r="C5911">
        <v>126</v>
      </c>
      <c r="D5911">
        <v>2</v>
      </c>
      <c r="E5911" t="b">
        <v>0</v>
      </c>
    </row>
    <row r="5912" spans="1:5" x14ac:dyDescent="0.3">
      <c r="A5912" t="s">
        <v>7333</v>
      </c>
      <c r="B5912">
        <v>1</v>
      </c>
      <c r="C5912">
        <v>95</v>
      </c>
      <c r="D5912">
        <v>5</v>
      </c>
      <c r="E5912" t="b">
        <v>0</v>
      </c>
    </row>
    <row r="5913" spans="1:5" x14ac:dyDescent="0.3">
      <c r="A5913" t="s">
        <v>7334</v>
      </c>
      <c r="B5913">
        <v>2</v>
      </c>
      <c r="C5913">
        <v>58</v>
      </c>
      <c r="D5913">
        <v>4</v>
      </c>
      <c r="E5913" t="b">
        <v>0</v>
      </c>
    </row>
    <row r="5914" spans="1:5" x14ac:dyDescent="0.3">
      <c r="A5914" t="s">
        <v>7335</v>
      </c>
      <c r="B5914">
        <v>1</v>
      </c>
      <c r="C5914">
        <v>95</v>
      </c>
      <c r="D5914">
        <v>5</v>
      </c>
      <c r="E5914" t="b">
        <v>0</v>
      </c>
    </row>
    <row r="5915" spans="1:5" x14ac:dyDescent="0.3">
      <c r="A5915" t="s">
        <v>7336</v>
      </c>
      <c r="B5915">
        <v>7</v>
      </c>
      <c r="C5915">
        <v>173.28571428571428</v>
      </c>
      <c r="D5915">
        <v>1</v>
      </c>
      <c r="E5915" t="b">
        <v>0</v>
      </c>
    </row>
    <row r="5916" spans="1:5" x14ac:dyDescent="0.3">
      <c r="A5916" t="s">
        <v>588</v>
      </c>
      <c r="B5916">
        <v>1</v>
      </c>
      <c r="C5916">
        <v>110</v>
      </c>
      <c r="D5916">
        <v>3</v>
      </c>
      <c r="E5916" t="b">
        <v>0</v>
      </c>
    </row>
    <row r="5917" spans="1:5" x14ac:dyDescent="0.3">
      <c r="A5917" t="s">
        <v>7337</v>
      </c>
      <c r="B5917">
        <v>1</v>
      </c>
      <c r="C5917">
        <v>27</v>
      </c>
      <c r="D5917">
        <v>0</v>
      </c>
      <c r="E5917" t="b">
        <v>0</v>
      </c>
    </row>
    <row r="5918" spans="1:5" x14ac:dyDescent="0.3">
      <c r="A5918" t="s">
        <v>7338</v>
      </c>
      <c r="B5918">
        <v>2</v>
      </c>
      <c r="C5918">
        <v>104.5</v>
      </c>
      <c r="D5918">
        <v>3.5</v>
      </c>
      <c r="E5918" t="b">
        <v>0</v>
      </c>
    </row>
    <row r="5919" spans="1:5" x14ac:dyDescent="0.3">
      <c r="A5919" t="s">
        <v>7339</v>
      </c>
      <c r="B5919">
        <v>1</v>
      </c>
      <c r="C5919">
        <v>179</v>
      </c>
      <c r="D5919">
        <v>0</v>
      </c>
      <c r="E5919" t="b">
        <v>0</v>
      </c>
    </row>
    <row r="5920" spans="1:5" x14ac:dyDescent="0.3">
      <c r="A5920" t="s">
        <v>7340</v>
      </c>
      <c r="B5920">
        <v>1</v>
      </c>
      <c r="C5920">
        <v>90</v>
      </c>
      <c r="D5920">
        <v>2</v>
      </c>
      <c r="E5920" t="b">
        <v>0</v>
      </c>
    </row>
    <row r="5921" spans="1:5" x14ac:dyDescent="0.3">
      <c r="A5921" t="s">
        <v>7341</v>
      </c>
      <c r="B5921">
        <v>1</v>
      </c>
      <c r="C5921">
        <v>63</v>
      </c>
      <c r="D5921">
        <v>4</v>
      </c>
      <c r="E5921" t="b">
        <v>0</v>
      </c>
    </row>
    <row r="5922" spans="1:5" x14ac:dyDescent="0.3">
      <c r="A5922" t="s">
        <v>7342</v>
      </c>
      <c r="B5922">
        <v>1</v>
      </c>
      <c r="C5922">
        <v>41</v>
      </c>
      <c r="D5922">
        <v>4</v>
      </c>
      <c r="E5922" t="b">
        <v>0</v>
      </c>
    </row>
    <row r="5923" spans="1:5" x14ac:dyDescent="0.3">
      <c r="A5923" t="s">
        <v>7343</v>
      </c>
      <c r="B5923">
        <v>1</v>
      </c>
      <c r="C5923">
        <v>43</v>
      </c>
      <c r="D5923">
        <v>1</v>
      </c>
      <c r="E5923" t="b">
        <v>0</v>
      </c>
    </row>
    <row r="5924" spans="1:5" x14ac:dyDescent="0.3">
      <c r="A5924" t="s">
        <v>589</v>
      </c>
      <c r="B5924">
        <v>1</v>
      </c>
      <c r="C5924">
        <v>23</v>
      </c>
      <c r="D5924">
        <v>0</v>
      </c>
      <c r="E5924" t="b">
        <v>0</v>
      </c>
    </row>
    <row r="5925" spans="1:5" x14ac:dyDescent="0.3">
      <c r="A5925" t="s">
        <v>7344</v>
      </c>
      <c r="B5925">
        <v>1</v>
      </c>
      <c r="C5925">
        <v>25</v>
      </c>
      <c r="D5925">
        <v>0</v>
      </c>
      <c r="E5925" t="b">
        <v>0</v>
      </c>
    </row>
    <row r="5926" spans="1:5" x14ac:dyDescent="0.3">
      <c r="A5926" t="s">
        <v>7345</v>
      </c>
      <c r="B5926">
        <v>1</v>
      </c>
      <c r="C5926">
        <v>33</v>
      </c>
      <c r="D5926">
        <v>0</v>
      </c>
      <c r="E5926" t="b">
        <v>0</v>
      </c>
    </row>
    <row r="5927" spans="1:5" x14ac:dyDescent="0.3">
      <c r="A5927" t="s">
        <v>7346</v>
      </c>
      <c r="B5927">
        <v>1</v>
      </c>
      <c r="C5927">
        <v>156</v>
      </c>
      <c r="D5927">
        <v>0</v>
      </c>
      <c r="E5927" t="b">
        <v>0</v>
      </c>
    </row>
    <row r="5928" spans="1:5" x14ac:dyDescent="0.3">
      <c r="A5928" t="s">
        <v>7347</v>
      </c>
      <c r="B5928">
        <v>1</v>
      </c>
      <c r="C5928">
        <v>90</v>
      </c>
      <c r="D5928">
        <v>4</v>
      </c>
      <c r="E5928" t="b">
        <v>0</v>
      </c>
    </row>
    <row r="5929" spans="1:5" x14ac:dyDescent="0.3">
      <c r="A5929" t="s">
        <v>7348</v>
      </c>
      <c r="B5929">
        <v>1</v>
      </c>
      <c r="C5929">
        <v>55</v>
      </c>
      <c r="D5929">
        <v>0</v>
      </c>
      <c r="E5929" t="b">
        <v>0</v>
      </c>
    </row>
    <row r="5930" spans="1:5" x14ac:dyDescent="0.3">
      <c r="A5930" t="s">
        <v>590</v>
      </c>
      <c r="B5930">
        <v>1</v>
      </c>
      <c r="C5930">
        <v>226</v>
      </c>
      <c r="D5930">
        <v>2</v>
      </c>
      <c r="E5930" t="b">
        <v>0</v>
      </c>
    </row>
    <row r="5931" spans="1:5" x14ac:dyDescent="0.3">
      <c r="A5931" t="s">
        <v>7349</v>
      </c>
      <c r="B5931">
        <v>1</v>
      </c>
      <c r="C5931">
        <v>231</v>
      </c>
      <c r="D5931">
        <v>0</v>
      </c>
      <c r="E5931" t="b">
        <v>0</v>
      </c>
    </row>
    <row r="5932" spans="1:5" x14ac:dyDescent="0.3">
      <c r="A5932" t="s">
        <v>7350</v>
      </c>
      <c r="B5932">
        <v>1</v>
      </c>
      <c r="C5932">
        <v>61</v>
      </c>
      <c r="D5932">
        <v>1</v>
      </c>
      <c r="E5932" t="b">
        <v>0</v>
      </c>
    </row>
    <row r="5933" spans="1:5" x14ac:dyDescent="0.3">
      <c r="A5933" t="s">
        <v>7351</v>
      </c>
      <c r="B5933">
        <v>1</v>
      </c>
      <c r="C5933">
        <v>21</v>
      </c>
      <c r="D5933">
        <v>0</v>
      </c>
      <c r="E5933" t="b">
        <v>0</v>
      </c>
    </row>
    <row r="5934" spans="1:5" x14ac:dyDescent="0.3">
      <c r="A5934" t="s">
        <v>7352</v>
      </c>
      <c r="B5934">
        <v>1</v>
      </c>
      <c r="C5934">
        <v>59</v>
      </c>
      <c r="D5934">
        <v>0</v>
      </c>
      <c r="E5934" t="b">
        <v>0</v>
      </c>
    </row>
    <row r="5935" spans="1:5" x14ac:dyDescent="0.3">
      <c r="A5935" t="s">
        <v>7353</v>
      </c>
      <c r="B5935">
        <v>1</v>
      </c>
      <c r="C5935">
        <v>22</v>
      </c>
      <c r="D5935">
        <v>0</v>
      </c>
      <c r="E5935" t="b">
        <v>0</v>
      </c>
    </row>
    <row r="5936" spans="1:5" x14ac:dyDescent="0.3">
      <c r="A5936" t="s">
        <v>7354</v>
      </c>
      <c r="B5936">
        <v>1</v>
      </c>
      <c r="C5936">
        <v>177</v>
      </c>
      <c r="D5936">
        <v>2</v>
      </c>
      <c r="E5936" t="b">
        <v>0</v>
      </c>
    </row>
    <row r="5937" spans="1:5" x14ac:dyDescent="0.3">
      <c r="A5937" t="s">
        <v>7355</v>
      </c>
      <c r="B5937">
        <v>2</v>
      </c>
      <c r="C5937">
        <v>22</v>
      </c>
      <c r="D5937">
        <v>2.5</v>
      </c>
      <c r="E5937" t="b">
        <v>0</v>
      </c>
    </row>
    <row r="5938" spans="1:5" x14ac:dyDescent="0.3">
      <c r="A5938" s="1" t="s">
        <v>7356</v>
      </c>
      <c r="B5938">
        <v>2</v>
      </c>
      <c r="C5938">
        <v>133</v>
      </c>
      <c r="D5938">
        <v>3.5</v>
      </c>
      <c r="E5938" t="b">
        <v>0</v>
      </c>
    </row>
    <row r="5939" spans="1:5" x14ac:dyDescent="0.3">
      <c r="A5939" s="1" t="s">
        <v>7357</v>
      </c>
      <c r="B5939">
        <v>1</v>
      </c>
      <c r="C5939">
        <v>101</v>
      </c>
      <c r="D5939">
        <v>0</v>
      </c>
      <c r="E5939" t="b">
        <v>0</v>
      </c>
    </row>
    <row r="5940" spans="1:5" x14ac:dyDescent="0.3">
      <c r="A5940" t="s">
        <v>7358</v>
      </c>
      <c r="B5940">
        <v>2</v>
      </c>
      <c r="C5940">
        <v>71</v>
      </c>
      <c r="D5940">
        <v>1</v>
      </c>
      <c r="E5940" t="b">
        <v>0</v>
      </c>
    </row>
    <row r="5941" spans="1:5" x14ac:dyDescent="0.3">
      <c r="A5941" s="1" t="s">
        <v>1410</v>
      </c>
      <c r="B5941">
        <v>3</v>
      </c>
      <c r="C5941">
        <v>200</v>
      </c>
      <c r="D5941">
        <v>2</v>
      </c>
      <c r="E5941" t="b">
        <v>0</v>
      </c>
    </row>
    <row r="5942" spans="1:5" x14ac:dyDescent="0.3">
      <c r="A5942" t="s">
        <v>2035</v>
      </c>
      <c r="B5942">
        <v>2</v>
      </c>
      <c r="C5942">
        <v>364</v>
      </c>
      <c r="D5942">
        <v>0.5</v>
      </c>
      <c r="E5942" t="b">
        <v>0</v>
      </c>
    </row>
    <row r="5943" spans="1:5" x14ac:dyDescent="0.3">
      <c r="A5943" s="1" t="s">
        <v>7359</v>
      </c>
      <c r="B5943">
        <v>3</v>
      </c>
      <c r="C5943">
        <v>77.333333333333329</v>
      </c>
      <c r="D5943">
        <v>1.6666666666666667</v>
      </c>
      <c r="E5943" t="b">
        <v>0</v>
      </c>
    </row>
    <row r="5944" spans="1:5" x14ac:dyDescent="0.3">
      <c r="A5944" s="1" t="s">
        <v>7360</v>
      </c>
      <c r="B5944">
        <v>1</v>
      </c>
      <c r="C5944">
        <v>18</v>
      </c>
      <c r="D5944">
        <v>0</v>
      </c>
      <c r="E5944" t="b">
        <v>0</v>
      </c>
    </row>
    <row r="5945" spans="1:5" x14ac:dyDescent="0.3">
      <c r="A5945" s="1" t="s">
        <v>7361</v>
      </c>
      <c r="B5945">
        <v>1</v>
      </c>
      <c r="C5945">
        <v>326</v>
      </c>
      <c r="D5945">
        <v>4</v>
      </c>
      <c r="E5945" t="b">
        <v>0</v>
      </c>
    </row>
    <row r="5946" spans="1:5" x14ac:dyDescent="0.3">
      <c r="A5946" t="s">
        <v>591</v>
      </c>
      <c r="B5946">
        <v>1</v>
      </c>
      <c r="C5946">
        <v>574</v>
      </c>
      <c r="D5946">
        <v>5</v>
      </c>
      <c r="E5946" t="b">
        <v>0</v>
      </c>
    </row>
    <row r="5947" spans="1:5" x14ac:dyDescent="0.3">
      <c r="A5947" t="s">
        <v>7362</v>
      </c>
      <c r="B5947">
        <v>1</v>
      </c>
      <c r="C5947">
        <v>164</v>
      </c>
      <c r="D5947">
        <v>3</v>
      </c>
      <c r="E5947" t="b">
        <v>0</v>
      </c>
    </row>
    <row r="5948" spans="1:5" x14ac:dyDescent="0.3">
      <c r="A5948" t="s">
        <v>7363</v>
      </c>
      <c r="B5948">
        <v>1</v>
      </c>
      <c r="C5948">
        <v>105</v>
      </c>
      <c r="D5948">
        <v>0</v>
      </c>
      <c r="E5948" t="b">
        <v>0</v>
      </c>
    </row>
    <row r="5949" spans="1:5" x14ac:dyDescent="0.3">
      <c r="A5949" t="s">
        <v>7364</v>
      </c>
      <c r="B5949">
        <v>1</v>
      </c>
      <c r="C5949">
        <v>38</v>
      </c>
      <c r="D5949">
        <v>0</v>
      </c>
      <c r="E5949" t="b">
        <v>0</v>
      </c>
    </row>
    <row r="5950" spans="1:5" x14ac:dyDescent="0.3">
      <c r="A5950" t="s">
        <v>7365</v>
      </c>
      <c r="B5950">
        <v>1</v>
      </c>
      <c r="C5950">
        <v>64</v>
      </c>
      <c r="D5950">
        <v>3</v>
      </c>
      <c r="E5950" t="b">
        <v>0</v>
      </c>
    </row>
    <row r="5951" spans="1:5" x14ac:dyDescent="0.3">
      <c r="A5951" t="s">
        <v>7366</v>
      </c>
      <c r="B5951">
        <v>1</v>
      </c>
      <c r="C5951">
        <v>41</v>
      </c>
      <c r="D5951">
        <v>0</v>
      </c>
      <c r="E5951" t="b">
        <v>0</v>
      </c>
    </row>
    <row r="5952" spans="1:5" x14ac:dyDescent="0.3">
      <c r="A5952" t="s">
        <v>592</v>
      </c>
      <c r="B5952">
        <v>1</v>
      </c>
      <c r="C5952">
        <v>199</v>
      </c>
      <c r="D5952">
        <v>3</v>
      </c>
      <c r="E5952" t="b">
        <v>0</v>
      </c>
    </row>
    <row r="5953" spans="1:5" x14ac:dyDescent="0.3">
      <c r="A5953" t="s">
        <v>7367</v>
      </c>
      <c r="B5953">
        <v>1</v>
      </c>
      <c r="C5953">
        <v>22</v>
      </c>
      <c r="D5953">
        <v>0</v>
      </c>
      <c r="E5953" t="b">
        <v>0</v>
      </c>
    </row>
    <row r="5954" spans="1:5" x14ac:dyDescent="0.3">
      <c r="A5954" t="s">
        <v>7368</v>
      </c>
      <c r="B5954">
        <v>1</v>
      </c>
      <c r="C5954">
        <v>23</v>
      </c>
      <c r="D5954">
        <v>0</v>
      </c>
      <c r="E5954" t="b">
        <v>0</v>
      </c>
    </row>
    <row r="5955" spans="1:5" x14ac:dyDescent="0.3">
      <c r="A5955" t="s">
        <v>7369</v>
      </c>
      <c r="B5955">
        <v>1</v>
      </c>
      <c r="C5955">
        <v>41</v>
      </c>
      <c r="D5955">
        <v>0</v>
      </c>
      <c r="E5955" t="b">
        <v>0</v>
      </c>
    </row>
    <row r="5956" spans="1:5" x14ac:dyDescent="0.3">
      <c r="A5956" t="s">
        <v>7370</v>
      </c>
      <c r="B5956">
        <v>2</v>
      </c>
      <c r="C5956">
        <v>62.5</v>
      </c>
      <c r="D5956">
        <v>1.5</v>
      </c>
      <c r="E5956" t="b">
        <v>0</v>
      </c>
    </row>
    <row r="5957" spans="1:5" x14ac:dyDescent="0.3">
      <c r="A5957" t="s">
        <v>7371</v>
      </c>
      <c r="B5957">
        <v>1</v>
      </c>
      <c r="C5957">
        <v>392</v>
      </c>
      <c r="D5957">
        <v>0</v>
      </c>
      <c r="E5957" t="b">
        <v>0</v>
      </c>
    </row>
    <row r="5958" spans="1:5" x14ac:dyDescent="0.3">
      <c r="A5958" t="s">
        <v>7372</v>
      </c>
      <c r="B5958">
        <v>1</v>
      </c>
      <c r="C5958">
        <v>57</v>
      </c>
      <c r="D5958">
        <v>2</v>
      </c>
      <c r="E5958" t="b">
        <v>0</v>
      </c>
    </row>
    <row r="5959" spans="1:5" x14ac:dyDescent="0.3">
      <c r="A5959" t="s">
        <v>7373</v>
      </c>
      <c r="B5959">
        <v>1</v>
      </c>
      <c r="C5959">
        <v>28</v>
      </c>
      <c r="D5959">
        <v>1</v>
      </c>
      <c r="E5959" t="b">
        <v>0</v>
      </c>
    </row>
    <row r="5960" spans="1:5" x14ac:dyDescent="0.3">
      <c r="A5960" t="s">
        <v>7374</v>
      </c>
      <c r="B5960">
        <v>1</v>
      </c>
      <c r="C5960">
        <v>131</v>
      </c>
      <c r="D5960">
        <v>2</v>
      </c>
      <c r="E5960" t="b">
        <v>0</v>
      </c>
    </row>
    <row r="5961" spans="1:5" x14ac:dyDescent="0.3">
      <c r="A5961" t="s">
        <v>7375</v>
      </c>
      <c r="B5961">
        <v>2</v>
      </c>
      <c r="C5961">
        <v>179.5</v>
      </c>
      <c r="D5961">
        <v>1</v>
      </c>
      <c r="E5961" t="b">
        <v>0</v>
      </c>
    </row>
    <row r="5962" spans="1:5" x14ac:dyDescent="0.3">
      <c r="A5962" t="s">
        <v>7376</v>
      </c>
      <c r="B5962">
        <v>2</v>
      </c>
      <c r="C5962">
        <v>219</v>
      </c>
      <c r="D5962">
        <v>2.5</v>
      </c>
      <c r="E5962" t="b">
        <v>0</v>
      </c>
    </row>
    <row r="5963" spans="1:5" x14ac:dyDescent="0.3">
      <c r="A5963" t="s">
        <v>7377</v>
      </c>
      <c r="B5963">
        <v>1</v>
      </c>
      <c r="C5963">
        <v>38</v>
      </c>
      <c r="D5963">
        <v>1</v>
      </c>
      <c r="E5963" t="b">
        <v>0</v>
      </c>
    </row>
    <row r="5964" spans="1:5" x14ac:dyDescent="0.3">
      <c r="A5964" t="s">
        <v>7378</v>
      </c>
      <c r="B5964">
        <v>5</v>
      </c>
      <c r="C5964">
        <v>509.6</v>
      </c>
      <c r="D5964">
        <v>2.8</v>
      </c>
      <c r="E5964" t="b">
        <v>0</v>
      </c>
    </row>
    <row r="5965" spans="1:5" x14ac:dyDescent="0.3">
      <c r="A5965" t="s">
        <v>7379</v>
      </c>
      <c r="B5965">
        <v>1</v>
      </c>
      <c r="C5965">
        <v>293</v>
      </c>
      <c r="D5965">
        <v>0</v>
      </c>
      <c r="E5965" t="b">
        <v>0</v>
      </c>
    </row>
    <row r="5966" spans="1:5" x14ac:dyDescent="0.3">
      <c r="A5966" t="s">
        <v>7380</v>
      </c>
      <c r="B5966">
        <v>1</v>
      </c>
      <c r="C5966">
        <v>128</v>
      </c>
      <c r="D5966">
        <v>4</v>
      </c>
      <c r="E5966" t="b">
        <v>0</v>
      </c>
    </row>
    <row r="5967" spans="1:5" x14ac:dyDescent="0.3">
      <c r="A5967" t="s">
        <v>7381</v>
      </c>
      <c r="B5967">
        <v>2</v>
      </c>
      <c r="C5967">
        <v>30</v>
      </c>
      <c r="D5967">
        <v>1</v>
      </c>
      <c r="E5967" t="b">
        <v>0</v>
      </c>
    </row>
    <row r="5968" spans="1:5" x14ac:dyDescent="0.3">
      <c r="A5968" t="s">
        <v>7382</v>
      </c>
      <c r="B5968">
        <v>1</v>
      </c>
      <c r="C5968">
        <v>142</v>
      </c>
      <c r="D5968">
        <v>0</v>
      </c>
      <c r="E5968" t="b">
        <v>0</v>
      </c>
    </row>
    <row r="5969" spans="1:5" x14ac:dyDescent="0.3">
      <c r="A5969" t="s">
        <v>7383</v>
      </c>
      <c r="B5969">
        <v>1</v>
      </c>
      <c r="C5969">
        <v>21</v>
      </c>
      <c r="D5969">
        <v>1</v>
      </c>
      <c r="E5969" t="b">
        <v>0</v>
      </c>
    </row>
    <row r="5970" spans="1:5" x14ac:dyDescent="0.3">
      <c r="A5970" t="s">
        <v>7384</v>
      </c>
      <c r="B5970">
        <v>1</v>
      </c>
      <c r="C5970">
        <v>74</v>
      </c>
      <c r="D5970">
        <v>5</v>
      </c>
      <c r="E5970" t="b">
        <v>0</v>
      </c>
    </row>
    <row r="5971" spans="1:5" x14ac:dyDescent="0.3">
      <c r="A5971" t="s">
        <v>7385</v>
      </c>
      <c r="B5971">
        <v>1</v>
      </c>
      <c r="C5971">
        <v>174</v>
      </c>
      <c r="D5971">
        <v>4</v>
      </c>
      <c r="E5971" t="b">
        <v>0</v>
      </c>
    </row>
    <row r="5972" spans="1:5" x14ac:dyDescent="0.3">
      <c r="A5972" t="s">
        <v>7386</v>
      </c>
      <c r="B5972">
        <v>1</v>
      </c>
      <c r="C5972">
        <v>54</v>
      </c>
      <c r="D5972">
        <v>0</v>
      </c>
      <c r="E5972" t="b">
        <v>0</v>
      </c>
    </row>
    <row r="5973" spans="1:5" x14ac:dyDescent="0.3">
      <c r="A5973" t="s">
        <v>7387</v>
      </c>
      <c r="B5973">
        <v>1</v>
      </c>
      <c r="C5973">
        <v>340</v>
      </c>
      <c r="D5973">
        <v>2</v>
      </c>
      <c r="E5973" t="b">
        <v>0</v>
      </c>
    </row>
    <row r="5974" spans="1:5" x14ac:dyDescent="0.3">
      <c r="A5974" t="s">
        <v>7388</v>
      </c>
      <c r="B5974">
        <v>1</v>
      </c>
      <c r="C5974">
        <v>26</v>
      </c>
      <c r="D5974">
        <v>5</v>
      </c>
      <c r="E5974" t="b">
        <v>0</v>
      </c>
    </row>
    <row r="5975" spans="1:5" x14ac:dyDescent="0.3">
      <c r="A5975" t="s">
        <v>7389</v>
      </c>
      <c r="B5975">
        <v>2</v>
      </c>
      <c r="C5975">
        <v>105.5</v>
      </c>
      <c r="D5975">
        <v>2</v>
      </c>
      <c r="E5975" t="b">
        <v>0</v>
      </c>
    </row>
    <row r="5976" spans="1:5" x14ac:dyDescent="0.3">
      <c r="A5976" t="s">
        <v>7390</v>
      </c>
      <c r="B5976">
        <v>1</v>
      </c>
      <c r="C5976">
        <v>1606</v>
      </c>
      <c r="D5976">
        <v>1</v>
      </c>
      <c r="E5976" t="b">
        <v>0</v>
      </c>
    </row>
    <row r="5977" spans="1:5" x14ac:dyDescent="0.3">
      <c r="A5977" t="s">
        <v>7391</v>
      </c>
      <c r="B5977">
        <v>1</v>
      </c>
      <c r="C5977">
        <v>31</v>
      </c>
      <c r="D5977">
        <v>0</v>
      </c>
      <c r="E5977" t="b">
        <v>0</v>
      </c>
    </row>
    <row r="5978" spans="1:5" x14ac:dyDescent="0.3">
      <c r="A5978" t="s">
        <v>7392</v>
      </c>
      <c r="B5978">
        <v>1</v>
      </c>
      <c r="C5978">
        <v>4</v>
      </c>
      <c r="D5978">
        <v>0</v>
      </c>
      <c r="E5978" t="b">
        <v>0</v>
      </c>
    </row>
    <row r="5979" spans="1:5" x14ac:dyDescent="0.3">
      <c r="A5979" t="s">
        <v>7393</v>
      </c>
      <c r="B5979">
        <v>7</v>
      </c>
      <c r="C5979">
        <v>268.85714285714283</v>
      </c>
      <c r="D5979">
        <v>2.1428571428571428</v>
      </c>
      <c r="E5979" t="b">
        <v>0</v>
      </c>
    </row>
    <row r="5980" spans="1:5" x14ac:dyDescent="0.3">
      <c r="A5980" t="s">
        <v>7394</v>
      </c>
      <c r="B5980">
        <v>1</v>
      </c>
      <c r="C5980">
        <v>81</v>
      </c>
      <c r="D5980">
        <v>0</v>
      </c>
      <c r="E5980" t="b">
        <v>0</v>
      </c>
    </row>
    <row r="5981" spans="1:5" x14ac:dyDescent="0.3">
      <c r="A5981" t="s">
        <v>7395</v>
      </c>
      <c r="B5981">
        <v>1</v>
      </c>
      <c r="C5981">
        <v>18</v>
      </c>
      <c r="D5981">
        <v>0</v>
      </c>
      <c r="E5981" t="b">
        <v>0</v>
      </c>
    </row>
    <row r="5982" spans="1:5" x14ac:dyDescent="0.3">
      <c r="A5982" t="s">
        <v>7396</v>
      </c>
      <c r="B5982">
        <v>1</v>
      </c>
      <c r="C5982">
        <v>52</v>
      </c>
      <c r="D5982">
        <v>2</v>
      </c>
      <c r="E5982" t="b">
        <v>0</v>
      </c>
    </row>
    <row r="5983" spans="1:5" x14ac:dyDescent="0.3">
      <c r="A5983" t="s">
        <v>7397</v>
      </c>
      <c r="B5983">
        <v>1</v>
      </c>
      <c r="C5983">
        <v>22</v>
      </c>
      <c r="D5983">
        <v>0</v>
      </c>
      <c r="E5983" t="b">
        <v>0</v>
      </c>
    </row>
    <row r="5984" spans="1:5" x14ac:dyDescent="0.3">
      <c r="A5984" t="s">
        <v>593</v>
      </c>
      <c r="B5984">
        <v>1</v>
      </c>
      <c r="C5984">
        <v>35</v>
      </c>
      <c r="D5984">
        <v>0</v>
      </c>
      <c r="E5984" t="b">
        <v>0</v>
      </c>
    </row>
    <row r="5985" spans="1:5" x14ac:dyDescent="0.3">
      <c r="A5985" t="s">
        <v>1411</v>
      </c>
      <c r="B5985">
        <v>1</v>
      </c>
      <c r="C5985">
        <v>1005</v>
      </c>
      <c r="D5985">
        <v>0</v>
      </c>
      <c r="E5985" t="b">
        <v>0</v>
      </c>
    </row>
    <row r="5986" spans="1:5" x14ac:dyDescent="0.3">
      <c r="A5986" t="s">
        <v>7398</v>
      </c>
      <c r="B5986">
        <v>1</v>
      </c>
      <c r="C5986">
        <v>78</v>
      </c>
      <c r="D5986">
        <v>0</v>
      </c>
      <c r="E5986" t="b">
        <v>0</v>
      </c>
    </row>
    <row r="5987" spans="1:5" x14ac:dyDescent="0.3">
      <c r="A5987" t="s">
        <v>7399</v>
      </c>
      <c r="B5987">
        <v>1</v>
      </c>
      <c r="C5987">
        <v>2554</v>
      </c>
      <c r="D5987">
        <v>0</v>
      </c>
      <c r="E5987" t="b">
        <v>0</v>
      </c>
    </row>
    <row r="5988" spans="1:5" x14ac:dyDescent="0.3">
      <c r="A5988" t="s">
        <v>7400</v>
      </c>
      <c r="B5988">
        <v>1</v>
      </c>
      <c r="C5988">
        <v>145</v>
      </c>
      <c r="D5988">
        <v>5</v>
      </c>
      <c r="E5988" t="b">
        <v>0</v>
      </c>
    </row>
    <row r="5989" spans="1:5" x14ac:dyDescent="0.3">
      <c r="A5989" t="s">
        <v>594</v>
      </c>
      <c r="B5989">
        <v>1</v>
      </c>
      <c r="C5989">
        <v>101</v>
      </c>
      <c r="D5989">
        <v>5</v>
      </c>
      <c r="E5989" t="b">
        <v>0</v>
      </c>
    </row>
    <row r="5990" spans="1:5" x14ac:dyDescent="0.3">
      <c r="A5990" t="s">
        <v>7401</v>
      </c>
      <c r="B5990">
        <v>1</v>
      </c>
      <c r="C5990">
        <v>25</v>
      </c>
      <c r="D5990">
        <v>0</v>
      </c>
      <c r="E5990" t="b">
        <v>0</v>
      </c>
    </row>
    <row r="5991" spans="1:5" x14ac:dyDescent="0.3">
      <c r="A5991" t="s">
        <v>7402</v>
      </c>
      <c r="B5991">
        <v>3</v>
      </c>
      <c r="C5991">
        <v>108.66666666666667</v>
      </c>
      <c r="D5991">
        <v>1</v>
      </c>
      <c r="E5991" t="b">
        <v>0</v>
      </c>
    </row>
    <row r="5992" spans="1:5" x14ac:dyDescent="0.3">
      <c r="A5992" t="s">
        <v>7403</v>
      </c>
      <c r="B5992">
        <v>1</v>
      </c>
      <c r="C5992">
        <v>346</v>
      </c>
      <c r="D5992">
        <v>5</v>
      </c>
      <c r="E5992" t="b">
        <v>0</v>
      </c>
    </row>
    <row r="5993" spans="1:5" x14ac:dyDescent="0.3">
      <c r="A5993" t="s">
        <v>7404</v>
      </c>
      <c r="B5993">
        <v>1</v>
      </c>
      <c r="C5993">
        <v>183</v>
      </c>
      <c r="D5993">
        <v>1</v>
      </c>
      <c r="E5993" t="b">
        <v>0</v>
      </c>
    </row>
    <row r="5994" spans="1:5" x14ac:dyDescent="0.3">
      <c r="A5994" t="s">
        <v>1412</v>
      </c>
      <c r="B5994">
        <v>1</v>
      </c>
      <c r="C5994">
        <v>565</v>
      </c>
      <c r="D5994">
        <v>0</v>
      </c>
      <c r="E5994" t="b">
        <v>0</v>
      </c>
    </row>
    <row r="5995" spans="1:5" x14ac:dyDescent="0.3">
      <c r="A5995" t="s">
        <v>595</v>
      </c>
      <c r="B5995">
        <v>4</v>
      </c>
      <c r="C5995">
        <v>91.25</v>
      </c>
      <c r="D5995">
        <v>1</v>
      </c>
      <c r="E5995" t="b">
        <v>0</v>
      </c>
    </row>
    <row r="5996" spans="1:5" x14ac:dyDescent="0.3">
      <c r="A5996" t="s">
        <v>7405</v>
      </c>
      <c r="B5996">
        <v>2</v>
      </c>
      <c r="C5996">
        <v>640</v>
      </c>
      <c r="D5996">
        <v>1.5</v>
      </c>
      <c r="E5996" t="b">
        <v>0</v>
      </c>
    </row>
    <row r="5997" spans="1:5" x14ac:dyDescent="0.3">
      <c r="A5997" t="s">
        <v>7406</v>
      </c>
      <c r="B5997">
        <v>1</v>
      </c>
      <c r="C5997">
        <v>156</v>
      </c>
      <c r="D5997">
        <v>0</v>
      </c>
      <c r="E5997" t="b">
        <v>0</v>
      </c>
    </row>
    <row r="5998" spans="1:5" x14ac:dyDescent="0.3">
      <c r="A5998" t="s">
        <v>7407</v>
      </c>
      <c r="B5998">
        <v>1</v>
      </c>
      <c r="C5998">
        <v>88</v>
      </c>
      <c r="D5998">
        <v>5</v>
      </c>
      <c r="E5998" t="b">
        <v>0</v>
      </c>
    </row>
    <row r="5999" spans="1:5" x14ac:dyDescent="0.3">
      <c r="A5999" t="s">
        <v>7408</v>
      </c>
      <c r="B5999">
        <v>3</v>
      </c>
      <c r="C5999">
        <v>288</v>
      </c>
      <c r="D5999">
        <v>1.6666666666666667</v>
      </c>
      <c r="E5999" t="b">
        <v>0</v>
      </c>
    </row>
    <row r="6000" spans="1:5" x14ac:dyDescent="0.3">
      <c r="A6000" t="s">
        <v>7409</v>
      </c>
      <c r="B6000">
        <v>1</v>
      </c>
      <c r="C6000">
        <v>428</v>
      </c>
      <c r="D6000">
        <v>0</v>
      </c>
      <c r="E6000" t="b">
        <v>0</v>
      </c>
    </row>
    <row r="6001" spans="1:5" x14ac:dyDescent="0.3">
      <c r="A6001" t="s">
        <v>596</v>
      </c>
      <c r="B6001">
        <v>1</v>
      </c>
      <c r="C6001">
        <v>192</v>
      </c>
      <c r="D6001">
        <v>5</v>
      </c>
      <c r="E6001" t="b">
        <v>0</v>
      </c>
    </row>
    <row r="6002" spans="1:5" x14ac:dyDescent="0.3">
      <c r="A6002" t="s">
        <v>7410</v>
      </c>
      <c r="B6002">
        <v>1</v>
      </c>
      <c r="C6002">
        <v>277</v>
      </c>
      <c r="D6002">
        <v>3</v>
      </c>
      <c r="E6002" t="b">
        <v>0</v>
      </c>
    </row>
    <row r="6003" spans="1:5" x14ac:dyDescent="0.3">
      <c r="A6003" t="s">
        <v>7411</v>
      </c>
      <c r="B6003">
        <v>1</v>
      </c>
      <c r="C6003">
        <v>36</v>
      </c>
      <c r="D6003">
        <v>0</v>
      </c>
      <c r="E6003" t="b">
        <v>0</v>
      </c>
    </row>
    <row r="6004" spans="1:5" x14ac:dyDescent="0.3">
      <c r="A6004" t="s">
        <v>7412</v>
      </c>
      <c r="B6004">
        <v>1</v>
      </c>
      <c r="C6004">
        <v>215</v>
      </c>
      <c r="D6004">
        <v>0</v>
      </c>
      <c r="E6004" t="b">
        <v>0</v>
      </c>
    </row>
    <row r="6005" spans="1:5" x14ac:dyDescent="0.3">
      <c r="A6005" t="s">
        <v>7413</v>
      </c>
      <c r="B6005">
        <v>1</v>
      </c>
      <c r="C6005">
        <v>92</v>
      </c>
      <c r="D6005">
        <v>4</v>
      </c>
      <c r="E6005" t="b">
        <v>0</v>
      </c>
    </row>
    <row r="6006" spans="1:5" x14ac:dyDescent="0.3">
      <c r="A6006" t="s">
        <v>7414</v>
      </c>
      <c r="B6006">
        <v>1</v>
      </c>
      <c r="C6006">
        <v>85</v>
      </c>
      <c r="D6006">
        <v>0</v>
      </c>
      <c r="E6006" t="b">
        <v>0</v>
      </c>
    </row>
    <row r="6007" spans="1:5" x14ac:dyDescent="0.3">
      <c r="A6007" t="s">
        <v>7415</v>
      </c>
      <c r="B6007">
        <v>1</v>
      </c>
      <c r="C6007">
        <v>37</v>
      </c>
      <c r="D6007">
        <v>5</v>
      </c>
      <c r="E6007" t="b">
        <v>0</v>
      </c>
    </row>
    <row r="6008" spans="1:5" x14ac:dyDescent="0.3">
      <c r="A6008" t="s">
        <v>7416</v>
      </c>
      <c r="B6008">
        <v>1</v>
      </c>
      <c r="C6008">
        <v>17</v>
      </c>
      <c r="D6008">
        <v>1</v>
      </c>
      <c r="E6008" t="b">
        <v>0</v>
      </c>
    </row>
    <row r="6009" spans="1:5" x14ac:dyDescent="0.3">
      <c r="A6009" t="s">
        <v>7417</v>
      </c>
      <c r="B6009">
        <v>1</v>
      </c>
      <c r="C6009">
        <v>21</v>
      </c>
      <c r="D6009">
        <v>0</v>
      </c>
      <c r="E6009" t="b">
        <v>0</v>
      </c>
    </row>
    <row r="6010" spans="1:5" x14ac:dyDescent="0.3">
      <c r="A6010" t="s">
        <v>7418</v>
      </c>
      <c r="B6010">
        <v>11</v>
      </c>
      <c r="C6010">
        <v>223.36363636363637</v>
      </c>
      <c r="D6010">
        <v>1.7272727272727273</v>
      </c>
      <c r="E6010" t="b">
        <v>0</v>
      </c>
    </row>
    <row r="6011" spans="1:5" x14ac:dyDescent="0.3">
      <c r="A6011" t="s">
        <v>2036</v>
      </c>
      <c r="B6011">
        <v>1</v>
      </c>
      <c r="C6011">
        <v>229</v>
      </c>
      <c r="D6011">
        <v>0</v>
      </c>
      <c r="E6011" t="b">
        <v>0</v>
      </c>
    </row>
    <row r="6012" spans="1:5" x14ac:dyDescent="0.3">
      <c r="A6012" t="s">
        <v>7419</v>
      </c>
      <c r="B6012">
        <v>1</v>
      </c>
      <c r="C6012">
        <v>90</v>
      </c>
      <c r="D6012">
        <v>1</v>
      </c>
      <c r="E6012" t="b">
        <v>0</v>
      </c>
    </row>
    <row r="6013" spans="1:5" x14ac:dyDescent="0.3">
      <c r="A6013" t="s">
        <v>7420</v>
      </c>
      <c r="B6013">
        <v>1</v>
      </c>
      <c r="C6013">
        <v>23</v>
      </c>
      <c r="D6013">
        <v>0</v>
      </c>
      <c r="E6013" t="b">
        <v>0</v>
      </c>
    </row>
    <row r="6014" spans="1:5" x14ac:dyDescent="0.3">
      <c r="A6014" t="s">
        <v>7421</v>
      </c>
      <c r="B6014">
        <v>1</v>
      </c>
      <c r="C6014">
        <v>104</v>
      </c>
      <c r="D6014">
        <v>1</v>
      </c>
      <c r="E6014" t="b">
        <v>0</v>
      </c>
    </row>
    <row r="6015" spans="1:5" x14ac:dyDescent="0.3">
      <c r="A6015" t="s">
        <v>7422</v>
      </c>
      <c r="B6015">
        <v>1</v>
      </c>
      <c r="C6015">
        <v>27</v>
      </c>
      <c r="D6015">
        <v>3</v>
      </c>
      <c r="E6015" t="b">
        <v>0</v>
      </c>
    </row>
    <row r="6016" spans="1:5" x14ac:dyDescent="0.3">
      <c r="A6016" t="s">
        <v>7423</v>
      </c>
      <c r="B6016">
        <v>2</v>
      </c>
      <c r="C6016">
        <v>568</v>
      </c>
      <c r="D6016">
        <v>0</v>
      </c>
      <c r="E6016" t="b">
        <v>0</v>
      </c>
    </row>
    <row r="6017" spans="1:5" x14ac:dyDescent="0.3">
      <c r="A6017" t="s">
        <v>7424</v>
      </c>
      <c r="B6017">
        <v>1</v>
      </c>
      <c r="C6017">
        <v>21</v>
      </c>
      <c r="D6017">
        <v>0</v>
      </c>
      <c r="E6017" t="b">
        <v>0</v>
      </c>
    </row>
    <row r="6018" spans="1:5" x14ac:dyDescent="0.3">
      <c r="A6018" t="s">
        <v>2037</v>
      </c>
      <c r="B6018">
        <v>1</v>
      </c>
      <c r="C6018">
        <v>207</v>
      </c>
      <c r="D6018">
        <v>0</v>
      </c>
      <c r="E6018" t="b">
        <v>0</v>
      </c>
    </row>
    <row r="6019" spans="1:5" x14ac:dyDescent="0.3">
      <c r="A6019" t="s">
        <v>7425</v>
      </c>
      <c r="B6019">
        <v>1</v>
      </c>
      <c r="C6019">
        <v>22</v>
      </c>
      <c r="D6019">
        <v>0</v>
      </c>
      <c r="E6019" t="b">
        <v>0</v>
      </c>
    </row>
    <row r="6020" spans="1:5" x14ac:dyDescent="0.3">
      <c r="A6020" t="s">
        <v>597</v>
      </c>
      <c r="B6020">
        <v>1</v>
      </c>
      <c r="C6020">
        <v>127</v>
      </c>
      <c r="D6020">
        <v>4</v>
      </c>
      <c r="E6020" t="b">
        <v>0</v>
      </c>
    </row>
    <row r="6021" spans="1:5" x14ac:dyDescent="0.3">
      <c r="A6021" t="s">
        <v>7426</v>
      </c>
      <c r="B6021">
        <v>1</v>
      </c>
      <c r="C6021">
        <v>77</v>
      </c>
      <c r="D6021">
        <v>0</v>
      </c>
      <c r="E6021" t="b">
        <v>0</v>
      </c>
    </row>
    <row r="6022" spans="1:5" x14ac:dyDescent="0.3">
      <c r="A6022" t="s">
        <v>7427</v>
      </c>
      <c r="B6022">
        <v>1</v>
      </c>
      <c r="C6022">
        <v>36</v>
      </c>
      <c r="D6022">
        <v>0</v>
      </c>
      <c r="E6022" t="b">
        <v>0</v>
      </c>
    </row>
    <row r="6023" spans="1:5" x14ac:dyDescent="0.3">
      <c r="A6023" t="s">
        <v>7428</v>
      </c>
      <c r="B6023">
        <v>1</v>
      </c>
      <c r="C6023">
        <v>29</v>
      </c>
      <c r="D6023">
        <v>0</v>
      </c>
      <c r="E6023" t="b">
        <v>0</v>
      </c>
    </row>
    <row r="6024" spans="1:5" x14ac:dyDescent="0.3">
      <c r="A6024" t="s">
        <v>7429</v>
      </c>
      <c r="B6024">
        <v>2</v>
      </c>
      <c r="C6024">
        <v>66.5</v>
      </c>
      <c r="D6024">
        <v>1.5</v>
      </c>
      <c r="E6024" t="b">
        <v>0</v>
      </c>
    </row>
    <row r="6025" spans="1:5" x14ac:dyDescent="0.3">
      <c r="A6025" t="s">
        <v>7430</v>
      </c>
      <c r="B6025">
        <v>1</v>
      </c>
      <c r="C6025">
        <v>25</v>
      </c>
      <c r="D6025">
        <v>0</v>
      </c>
      <c r="E6025" t="b">
        <v>0</v>
      </c>
    </row>
    <row r="6026" spans="1:5" x14ac:dyDescent="0.3">
      <c r="A6026" t="s">
        <v>598</v>
      </c>
      <c r="B6026">
        <v>1</v>
      </c>
      <c r="C6026">
        <v>52</v>
      </c>
      <c r="D6026">
        <v>1</v>
      </c>
      <c r="E6026" t="b">
        <v>0</v>
      </c>
    </row>
    <row r="6027" spans="1:5" x14ac:dyDescent="0.3">
      <c r="A6027" t="s">
        <v>7431</v>
      </c>
      <c r="B6027">
        <v>2</v>
      </c>
      <c r="C6027">
        <v>227.5</v>
      </c>
      <c r="D6027">
        <v>1</v>
      </c>
      <c r="E6027" t="b">
        <v>0</v>
      </c>
    </row>
    <row r="6028" spans="1:5" x14ac:dyDescent="0.3">
      <c r="A6028" t="s">
        <v>599</v>
      </c>
      <c r="B6028">
        <v>1</v>
      </c>
      <c r="C6028">
        <v>18</v>
      </c>
      <c r="D6028">
        <v>0</v>
      </c>
      <c r="E6028" t="b">
        <v>0</v>
      </c>
    </row>
    <row r="6029" spans="1:5" x14ac:dyDescent="0.3">
      <c r="A6029" t="s">
        <v>2038</v>
      </c>
      <c r="B6029">
        <v>4</v>
      </c>
      <c r="C6029">
        <v>406.25</v>
      </c>
      <c r="D6029">
        <v>2.5</v>
      </c>
      <c r="E6029" t="b">
        <v>0</v>
      </c>
    </row>
    <row r="6030" spans="1:5" x14ac:dyDescent="0.3">
      <c r="A6030" t="s">
        <v>2039</v>
      </c>
      <c r="B6030">
        <v>3</v>
      </c>
      <c r="C6030">
        <v>66.333333333333329</v>
      </c>
      <c r="D6030">
        <v>4.333333333333333</v>
      </c>
      <c r="E6030" t="b">
        <v>0</v>
      </c>
    </row>
    <row r="6031" spans="1:5" x14ac:dyDescent="0.3">
      <c r="A6031" t="s">
        <v>7432</v>
      </c>
      <c r="B6031">
        <v>1</v>
      </c>
      <c r="C6031">
        <v>337</v>
      </c>
      <c r="D6031">
        <v>3</v>
      </c>
      <c r="E6031" t="b">
        <v>0</v>
      </c>
    </row>
    <row r="6032" spans="1:5" x14ac:dyDescent="0.3">
      <c r="A6032" t="s">
        <v>2040</v>
      </c>
      <c r="B6032">
        <v>1</v>
      </c>
      <c r="C6032">
        <v>96</v>
      </c>
      <c r="D6032">
        <v>0</v>
      </c>
      <c r="E6032" t="b">
        <v>0</v>
      </c>
    </row>
    <row r="6033" spans="1:5" x14ac:dyDescent="0.3">
      <c r="A6033" t="s">
        <v>2041</v>
      </c>
      <c r="B6033">
        <v>1</v>
      </c>
      <c r="C6033">
        <v>367</v>
      </c>
      <c r="D6033">
        <v>3</v>
      </c>
      <c r="E6033" t="b">
        <v>0</v>
      </c>
    </row>
    <row r="6034" spans="1:5" x14ac:dyDescent="0.3">
      <c r="A6034" t="s">
        <v>7433</v>
      </c>
      <c r="B6034">
        <v>1</v>
      </c>
      <c r="C6034">
        <v>407</v>
      </c>
      <c r="D6034">
        <v>3</v>
      </c>
      <c r="E6034" t="b">
        <v>0</v>
      </c>
    </row>
    <row r="6035" spans="1:5" x14ac:dyDescent="0.3">
      <c r="A6035" t="s">
        <v>7434</v>
      </c>
      <c r="B6035">
        <v>1</v>
      </c>
      <c r="C6035">
        <v>200</v>
      </c>
      <c r="D6035">
        <v>0</v>
      </c>
      <c r="E6035" t="b">
        <v>0</v>
      </c>
    </row>
    <row r="6036" spans="1:5" x14ac:dyDescent="0.3">
      <c r="A6036" t="s">
        <v>7435</v>
      </c>
      <c r="B6036">
        <v>2</v>
      </c>
      <c r="C6036">
        <v>71.5</v>
      </c>
      <c r="D6036">
        <v>2.5</v>
      </c>
      <c r="E6036" t="b">
        <v>0</v>
      </c>
    </row>
    <row r="6037" spans="1:5" x14ac:dyDescent="0.3">
      <c r="A6037" t="s">
        <v>7436</v>
      </c>
      <c r="B6037">
        <v>1</v>
      </c>
      <c r="C6037">
        <v>35</v>
      </c>
      <c r="D6037">
        <v>1</v>
      </c>
      <c r="E6037" t="b">
        <v>0</v>
      </c>
    </row>
    <row r="6038" spans="1:5" x14ac:dyDescent="0.3">
      <c r="A6038" t="s">
        <v>600</v>
      </c>
      <c r="B6038">
        <v>1</v>
      </c>
      <c r="C6038">
        <v>387</v>
      </c>
      <c r="D6038">
        <v>0</v>
      </c>
      <c r="E6038" t="b">
        <v>0</v>
      </c>
    </row>
    <row r="6039" spans="1:5" x14ac:dyDescent="0.3">
      <c r="A6039" t="s">
        <v>7437</v>
      </c>
      <c r="B6039">
        <v>2</v>
      </c>
      <c r="C6039">
        <v>167</v>
      </c>
      <c r="D6039">
        <v>0.5</v>
      </c>
      <c r="E6039" t="b">
        <v>0</v>
      </c>
    </row>
    <row r="6040" spans="1:5" x14ac:dyDescent="0.3">
      <c r="A6040" t="s">
        <v>7438</v>
      </c>
      <c r="B6040">
        <v>1</v>
      </c>
      <c r="C6040">
        <v>20</v>
      </c>
      <c r="D6040">
        <v>0</v>
      </c>
      <c r="E6040" t="b">
        <v>0</v>
      </c>
    </row>
    <row r="6041" spans="1:5" x14ac:dyDescent="0.3">
      <c r="A6041" t="s">
        <v>601</v>
      </c>
      <c r="B6041">
        <v>1</v>
      </c>
      <c r="C6041">
        <v>34</v>
      </c>
      <c r="D6041">
        <v>0</v>
      </c>
      <c r="E6041" t="b">
        <v>0</v>
      </c>
    </row>
    <row r="6042" spans="1:5" x14ac:dyDescent="0.3">
      <c r="A6042" t="s">
        <v>7439</v>
      </c>
      <c r="B6042">
        <v>1</v>
      </c>
      <c r="C6042">
        <v>17</v>
      </c>
      <c r="D6042">
        <v>0</v>
      </c>
      <c r="E6042" t="b">
        <v>0</v>
      </c>
    </row>
    <row r="6043" spans="1:5" x14ac:dyDescent="0.3">
      <c r="A6043" t="s">
        <v>7440</v>
      </c>
      <c r="B6043">
        <v>1</v>
      </c>
      <c r="C6043">
        <v>110</v>
      </c>
      <c r="D6043">
        <v>4</v>
      </c>
      <c r="E6043" t="b">
        <v>0</v>
      </c>
    </row>
    <row r="6044" spans="1:5" x14ac:dyDescent="0.3">
      <c r="A6044" t="s">
        <v>7441</v>
      </c>
      <c r="B6044">
        <v>1</v>
      </c>
      <c r="C6044">
        <v>35</v>
      </c>
      <c r="D6044">
        <v>0</v>
      </c>
      <c r="E6044" t="b">
        <v>0</v>
      </c>
    </row>
    <row r="6045" spans="1:5" x14ac:dyDescent="0.3">
      <c r="A6045" t="s">
        <v>7442</v>
      </c>
      <c r="B6045">
        <v>1</v>
      </c>
      <c r="C6045">
        <v>70</v>
      </c>
      <c r="D6045">
        <v>2</v>
      </c>
      <c r="E6045" t="b">
        <v>0</v>
      </c>
    </row>
    <row r="6046" spans="1:5" x14ac:dyDescent="0.3">
      <c r="A6046" t="s">
        <v>7443</v>
      </c>
      <c r="B6046">
        <v>1</v>
      </c>
      <c r="C6046">
        <v>27</v>
      </c>
      <c r="D6046">
        <v>0</v>
      </c>
      <c r="E6046" t="b">
        <v>0</v>
      </c>
    </row>
    <row r="6047" spans="1:5" x14ac:dyDescent="0.3">
      <c r="A6047" t="s">
        <v>7444</v>
      </c>
      <c r="B6047">
        <v>1</v>
      </c>
      <c r="C6047">
        <v>33</v>
      </c>
      <c r="D6047">
        <v>0</v>
      </c>
      <c r="E6047" t="b">
        <v>0</v>
      </c>
    </row>
    <row r="6048" spans="1:5" x14ac:dyDescent="0.3">
      <c r="A6048" s="1" t="s">
        <v>7445</v>
      </c>
      <c r="B6048">
        <v>2</v>
      </c>
      <c r="C6048">
        <v>191.5</v>
      </c>
      <c r="D6048">
        <v>5</v>
      </c>
      <c r="E6048" t="b">
        <v>0</v>
      </c>
    </row>
    <row r="6049" spans="1:5" x14ac:dyDescent="0.3">
      <c r="A6049" t="s">
        <v>2042</v>
      </c>
      <c r="B6049">
        <v>1</v>
      </c>
      <c r="C6049">
        <v>413</v>
      </c>
      <c r="D6049">
        <v>2</v>
      </c>
      <c r="E6049" t="b">
        <v>0</v>
      </c>
    </row>
    <row r="6050" spans="1:5" x14ac:dyDescent="0.3">
      <c r="A6050" t="s">
        <v>7446</v>
      </c>
      <c r="B6050">
        <v>1</v>
      </c>
      <c r="C6050">
        <v>185</v>
      </c>
      <c r="D6050">
        <v>3</v>
      </c>
      <c r="E6050" t="b">
        <v>0</v>
      </c>
    </row>
    <row r="6051" spans="1:5" x14ac:dyDescent="0.3">
      <c r="A6051" t="s">
        <v>2043</v>
      </c>
      <c r="B6051">
        <v>1</v>
      </c>
      <c r="C6051">
        <v>66</v>
      </c>
      <c r="D6051">
        <v>0</v>
      </c>
      <c r="E6051" t="b">
        <v>0</v>
      </c>
    </row>
    <row r="6052" spans="1:5" x14ac:dyDescent="0.3">
      <c r="A6052" t="s">
        <v>7447</v>
      </c>
      <c r="B6052">
        <v>1</v>
      </c>
      <c r="C6052">
        <v>267</v>
      </c>
      <c r="D6052">
        <v>5</v>
      </c>
      <c r="E6052" t="b">
        <v>0</v>
      </c>
    </row>
    <row r="6053" spans="1:5" x14ac:dyDescent="0.3">
      <c r="A6053" t="s">
        <v>7448</v>
      </c>
      <c r="B6053">
        <v>1</v>
      </c>
      <c r="C6053">
        <v>51</v>
      </c>
      <c r="D6053">
        <v>0</v>
      </c>
      <c r="E6053" t="b">
        <v>0</v>
      </c>
    </row>
    <row r="6054" spans="1:5" x14ac:dyDescent="0.3">
      <c r="A6054" t="s">
        <v>602</v>
      </c>
      <c r="B6054">
        <v>1</v>
      </c>
      <c r="C6054">
        <v>150</v>
      </c>
      <c r="D6054">
        <v>1</v>
      </c>
      <c r="E6054" t="b">
        <v>0</v>
      </c>
    </row>
    <row r="6055" spans="1:5" x14ac:dyDescent="0.3">
      <c r="A6055" t="s">
        <v>7449</v>
      </c>
      <c r="B6055">
        <v>1</v>
      </c>
      <c r="C6055">
        <v>29</v>
      </c>
      <c r="D6055">
        <v>0</v>
      </c>
      <c r="E6055" t="b">
        <v>0</v>
      </c>
    </row>
    <row r="6056" spans="1:5" x14ac:dyDescent="0.3">
      <c r="A6056" t="s">
        <v>7450</v>
      </c>
      <c r="B6056">
        <v>1</v>
      </c>
      <c r="C6056">
        <v>87</v>
      </c>
      <c r="D6056">
        <v>1</v>
      </c>
      <c r="E6056" t="b">
        <v>0</v>
      </c>
    </row>
    <row r="6057" spans="1:5" x14ac:dyDescent="0.3">
      <c r="A6057" t="s">
        <v>1413</v>
      </c>
      <c r="B6057">
        <v>1</v>
      </c>
      <c r="C6057">
        <v>62</v>
      </c>
      <c r="D6057">
        <v>5</v>
      </c>
      <c r="E6057" t="b">
        <v>0</v>
      </c>
    </row>
    <row r="6058" spans="1:5" x14ac:dyDescent="0.3">
      <c r="A6058" t="s">
        <v>7451</v>
      </c>
      <c r="B6058">
        <v>1</v>
      </c>
      <c r="C6058">
        <v>20</v>
      </c>
      <c r="D6058">
        <v>0</v>
      </c>
      <c r="E6058" t="b">
        <v>0</v>
      </c>
    </row>
    <row r="6059" spans="1:5" x14ac:dyDescent="0.3">
      <c r="A6059" t="s">
        <v>7452</v>
      </c>
      <c r="B6059">
        <v>1</v>
      </c>
      <c r="C6059">
        <v>342</v>
      </c>
      <c r="D6059">
        <v>4</v>
      </c>
      <c r="E6059" t="b">
        <v>0</v>
      </c>
    </row>
    <row r="6060" spans="1:5" x14ac:dyDescent="0.3">
      <c r="A6060" t="s">
        <v>2044</v>
      </c>
      <c r="B6060">
        <v>1</v>
      </c>
      <c r="C6060">
        <v>190</v>
      </c>
      <c r="D6060">
        <v>0</v>
      </c>
      <c r="E6060" t="b">
        <v>0</v>
      </c>
    </row>
    <row r="6061" spans="1:5" x14ac:dyDescent="0.3">
      <c r="A6061" t="s">
        <v>7453</v>
      </c>
      <c r="B6061">
        <v>3</v>
      </c>
      <c r="C6061">
        <v>438.33333333333331</v>
      </c>
      <c r="D6061">
        <v>0.66666666666666663</v>
      </c>
      <c r="E6061" t="b">
        <v>0</v>
      </c>
    </row>
    <row r="6062" spans="1:5" x14ac:dyDescent="0.3">
      <c r="A6062" t="s">
        <v>7454</v>
      </c>
      <c r="B6062">
        <v>1</v>
      </c>
      <c r="C6062">
        <v>38</v>
      </c>
      <c r="D6062">
        <v>0</v>
      </c>
      <c r="E6062" t="b">
        <v>0</v>
      </c>
    </row>
    <row r="6063" spans="1:5" x14ac:dyDescent="0.3">
      <c r="A6063" t="s">
        <v>603</v>
      </c>
      <c r="B6063">
        <v>1</v>
      </c>
      <c r="C6063">
        <v>122</v>
      </c>
      <c r="D6063">
        <v>1</v>
      </c>
      <c r="E6063" t="b">
        <v>0</v>
      </c>
    </row>
    <row r="6064" spans="1:5" x14ac:dyDescent="0.3">
      <c r="A6064" t="s">
        <v>7455</v>
      </c>
      <c r="B6064">
        <v>1</v>
      </c>
      <c r="C6064">
        <v>209</v>
      </c>
      <c r="D6064">
        <v>0</v>
      </c>
      <c r="E6064" t="b">
        <v>0</v>
      </c>
    </row>
    <row r="6065" spans="1:5" x14ac:dyDescent="0.3">
      <c r="A6065" t="s">
        <v>7456</v>
      </c>
      <c r="B6065">
        <v>1</v>
      </c>
      <c r="C6065">
        <v>155</v>
      </c>
      <c r="D6065">
        <v>2</v>
      </c>
      <c r="E6065" t="b">
        <v>0</v>
      </c>
    </row>
    <row r="6066" spans="1:5" x14ac:dyDescent="0.3">
      <c r="A6066" t="s">
        <v>7457</v>
      </c>
      <c r="B6066">
        <v>1</v>
      </c>
      <c r="C6066">
        <v>123</v>
      </c>
      <c r="D6066">
        <v>0</v>
      </c>
      <c r="E6066" t="b">
        <v>0</v>
      </c>
    </row>
    <row r="6067" spans="1:5" x14ac:dyDescent="0.3">
      <c r="A6067" t="s">
        <v>7458</v>
      </c>
      <c r="B6067">
        <v>2</v>
      </c>
      <c r="C6067">
        <v>102.5</v>
      </c>
      <c r="D6067">
        <v>2.5</v>
      </c>
      <c r="E6067" t="b">
        <v>0</v>
      </c>
    </row>
    <row r="6068" spans="1:5" x14ac:dyDescent="0.3">
      <c r="A6068" t="s">
        <v>7459</v>
      </c>
      <c r="B6068">
        <v>6</v>
      </c>
      <c r="C6068">
        <v>129.83333333333334</v>
      </c>
      <c r="D6068">
        <v>3</v>
      </c>
      <c r="E6068" t="b">
        <v>0</v>
      </c>
    </row>
    <row r="6069" spans="1:5" x14ac:dyDescent="0.3">
      <c r="A6069" t="s">
        <v>7460</v>
      </c>
      <c r="B6069">
        <v>10</v>
      </c>
      <c r="C6069">
        <v>154.4</v>
      </c>
      <c r="D6069">
        <v>1.8</v>
      </c>
      <c r="E6069" t="b">
        <v>0</v>
      </c>
    </row>
    <row r="6070" spans="1:5" x14ac:dyDescent="0.3">
      <c r="A6070" t="s">
        <v>7461</v>
      </c>
      <c r="B6070">
        <v>1</v>
      </c>
      <c r="C6070">
        <v>29</v>
      </c>
      <c r="D6070">
        <v>0</v>
      </c>
      <c r="E6070" t="b">
        <v>0</v>
      </c>
    </row>
    <row r="6071" spans="1:5" x14ac:dyDescent="0.3">
      <c r="A6071" t="s">
        <v>7462</v>
      </c>
      <c r="B6071">
        <v>1</v>
      </c>
      <c r="C6071">
        <v>63</v>
      </c>
      <c r="D6071">
        <v>0</v>
      </c>
      <c r="E6071" t="b">
        <v>0</v>
      </c>
    </row>
    <row r="6072" spans="1:5" x14ac:dyDescent="0.3">
      <c r="A6072" t="s">
        <v>7463</v>
      </c>
      <c r="B6072">
        <v>1</v>
      </c>
      <c r="C6072">
        <v>291</v>
      </c>
      <c r="D6072">
        <v>0</v>
      </c>
      <c r="E6072" t="b">
        <v>0</v>
      </c>
    </row>
    <row r="6073" spans="1:5" x14ac:dyDescent="0.3">
      <c r="A6073" t="s">
        <v>7464</v>
      </c>
      <c r="B6073">
        <v>1</v>
      </c>
      <c r="C6073">
        <v>112</v>
      </c>
      <c r="D6073">
        <v>0</v>
      </c>
      <c r="E6073" t="b">
        <v>0</v>
      </c>
    </row>
    <row r="6074" spans="1:5" x14ac:dyDescent="0.3">
      <c r="A6074" t="s">
        <v>2045</v>
      </c>
      <c r="B6074">
        <v>1</v>
      </c>
      <c r="C6074">
        <v>109</v>
      </c>
      <c r="D6074">
        <v>0</v>
      </c>
      <c r="E6074" t="b">
        <v>0</v>
      </c>
    </row>
    <row r="6075" spans="1:5" x14ac:dyDescent="0.3">
      <c r="A6075" t="s">
        <v>7465</v>
      </c>
      <c r="B6075">
        <v>1</v>
      </c>
      <c r="C6075">
        <v>88</v>
      </c>
      <c r="D6075">
        <v>0</v>
      </c>
      <c r="E6075" t="b">
        <v>0</v>
      </c>
    </row>
    <row r="6076" spans="1:5" x14ac:dyDescent="0.3">
      <c r="A6076" t="s">
        <v>7466</v>
      </c>
      <c r="B6076">
        <v>1</v>
      </c>
      <c r="C6076">
        <v>21</v>
      </c>
      <c r="D6076">
        <v>0</v>
      </c>
      <c r="E6076" t="b">
        <v>0</v>
      </c>
    </row>
    <row r="6077" spans="1:5" x14ac:dyDescent="0.3">
      <c r="A6077" t="s">
        <v>604</v>
      </c>
      <c r="B6077">
        <v>1</v>
      </c>
      <c r="C6077">
        <v>73</v>
      </c>
      <c r="D6077">
        <v>0</v>
      </c>
      <c r="E6077" t="b">
        <v>0</v>
      </c>
    </row>
    <row r="6078" spans="1:5" x14ac:dyDescent="0.3">
      <c r="A6078" t="s">
        <v>7467</v>
      </c>
      <c r="B6078">
        <v>1</v>
      </c>
      <c r="C6078">
        <v>43</v>
      </c>
      <c r="D6078">
        <v>0</v>
      </c>
      <c r="E6078" t="b">
        <v>0</v>
      </c>
    </row>
    <row r="6079" spans="1:5" x14ac:dyDescent="0.3">
      <c r="A6079" t="s">
        <v>7468</v>
      </c>
      <c r="B6079">
        <v>4</v>
      </c>
      <c r="C6079">
        <v>221.25</v>
      </c>
      <c r="D6079">
        <v>4.25</v>
      </c>
      <c r="E6079" t="b">
        <v>0</v>
      </c>
    </row>
    <row r="6080" spans="1:5" x14ac:dyDescent="0.3">
      <c r="A6080" t="s">
        <v>7469</v>
      </c>
      <c r="B6080">
        <v>1</v>
      </c>
      <c r="C6080">
        <v>66</v>
      </c>
      <c r="D6080">
        <v>0</v>
      </c>
      <c r="E6080" t="b">
        <v>0</v>
      </c>
    </row>
    <row r="6081" spans="1:5" x14ac:dyDescent="0.3">
      <c r="A6081" t="s">
        <v>7470</v>
      </c>
      <c r="B6081">
        <v>1</v>
      </c>
      <c r="C6081">
        <v>34</v>
      </c>
      <c r="D6081">
        <v>5</v>
      </c>
      <c r="E6081" t="b">
        <v>0</v>
      </c>
    </row>
    <row r="6082" spans="1:5" x14ac:dyDescent="0.3">
      <c r="A6082" t="s">
        <v>605</v>
      </c>
      <c r="B6082">
        <v>1</v>
      </c>
      <c r="C6082">
        <v>25</v>
      </c>
      <c r="D6082">
        <v>0</v>
      </c>
      <c r="E6082" t="b">
        <v>0</v>
      </c>
    </row>
    <row r="6083" spans="1:5" x14ac:dyDescent="0.3">
      <c r="A6083" t="s">
        <v>2046</v>
      </c>
      <c r="B6083">
        <v>1</v>
      </c>
      <c r="C6083">
        <v>160</v>
      </c>
      <c r="D6083">
        <v>0</v>
      </c>
      <c r="E6083" t="b">
        <v>0</v>
      </c>
    </row>
    <row r="6084" spans="1:5" x14ac:dyDescent="0.3">
      <c r="A6084" t="s">
        <v>7471</v>
      </c>
      <c r="B6084">
        <v>1</v>
      </c>
      <c r="C6084">
        <v>170</v>
      </c>
      <c r="D6084">
        <v>2</v>
      </c>
      <c r="E6084" t="b">
        <v>0</v>
      </c>
    </row>
    <row r="6085" spans="1:5" x14ac:dyDescent="0.3">
      <c r="A6085" t="s">
        <v>7472</v>
      </c>
      <c r="B6085">
        <v>3</v>
      </c>
      <c r="C6085">
        <v>72.666666666666671</v>
      </c>
      <c r="D6085">
        <v>2</v>
      </c>
      <c r="E6085" t="b">
        <v>0</v>
      </c>
    </row>
    <row r="6086" spans="1:5" x14ac:dyDescent="0.3">
      <c r="A6086" t="s">
        <v>7473</v>
      </c>
      <c r="B6086">
        <v>1</v>
      </c>
      <c r="C6086">
        <v>17</v>
      </c>
      <c r="D6086">
        <v>2</v>
      </c>
      <c r="E6086" t="b">
        <v>0</v>
      </c>
    </row>
    <row r="6087" spans="1:5" x14ac:dyDescent="0.3">
      <c r="A6087" t="s">
        <v>7474</v>
      </c>
      <c r="B6087">
        <v>3</v>
      </c>
      <c r="C6087">
        <v>220.66666666666666</v>
      </c>
      <c r="D6087">
        <v>2.3333333333333335</v>
      </c>
      <c r="E6087" t="b">
        <v>0</v>
      </c>
    </row>
    <row r="6088" spans="1:5" x14ac:dyDescent="0.3">
      <c r="A6088" t="s">
        <v>7475</v>
      </c>
      <c r="B6088">
        <v>1</v>
      </c>
      <c r="C6088">
        <v>112</v>
      </c>
      <c r="D6088">
        <v>0</v>
      </c>
      <c r="E6088" t="b">
        <v>0</v>
      </c>
    </row>
    <row r="6089" spans="1:5" x14ac:dyDescent="0.3">
      <c r="A6089" t="s">
        <v>7476</v>
      </c>
      <c r="B6089">
        <v>1</v>
      </c>
      <c r="C6089">
        <v>92</v>
      </c>
      <c r="D6089">
        <v>0</v>
      </c>
      <c r="E6089" t="b">
        <v>0</v>
      </c>
    </row>
    <row r="6090" spans="1:5" x14ac:dyDescent="0.3">
      <c r="A6090" t="s">
        <v>7477</v>
      </c>
      <c r="B6090">
        <v>1</v>
      </c>
      <c r="C6090">
        <v>82</v>
      </c>
      <c r="D6090">
        <v>0</v>
      </c>
      <c r="E6090" t="b">
        <v>0</v>
      </c>
    </row>
    <row r="6091" spans="1:5" x14ac:dyDescent="0.3">
      <c r="A6091" t="s">
        <v>7478</v>
      </c>
      <c r="B6091">
        <v>2</v>
      </c>
      <c r="C6091">
        <v>121.5</v>
      </c>
      <c r="D6091">
        <v>0</v>
      </c>
      <c r="E6091" t="b">
        <v>0</v>
      </c>
    </row>
    <row r="6092" spans="1:5" x14ac:dyDescent="0.3">
      <c r="A6092" t="s">
        <v>606</v>
      </c>
      <c r="B6092">
        <v>1</v>
      </c>
      <c r="C6092">
        <v>190</v>
      </c>
      <c r="D6092">
        <v>3</v>
      </c>
      <c r="E6092" t="b">
        <v>0</v>
      </c>
    </row>
    <row r="6093" spans="1:5" x14ac:dyDescent="0.3">
      <c r="A6093" t="s">
        <v>2047</v>
      </c>
      <c r="B6093">
        <v>1</v>
      </c>
      <c r="C6093">
        <v>49</v>
      </c>
      <c r="D6093">
        <v>1</v>
      </c>
      <c r="E6093" t="b">
        <v>0</v>
      </c>
    </row>
    <row r="6094" spans="1:5" x14ac:dyDescent="0.3">
      <c r="A6094" t="s">
        <v>7479</v>
      </c>
      <c r="B6094">
        <v>1</v>
      </c>
      <c r="C6094">
        <v>88</v>
      </c>
      <c r="D6094">
        <v>0</v>
      </c>
      <c r="E6094" t="b">
        <v>0</v>
      </c>
    </row>
    <row r="6095" spans="1:5" x14ac:dyDescent="0.3">
      <c r="A6095" t="s">
        <v>2048</v>
      </c>
      <c r="B6095">
        <v>1</v>
      </c>
      <c r="C6095">
        <v>295</v>
      </c>
      <c r="D6095">
        <v>1</v>
      </c>
      <c r="E6095" t="b">
        <v>0</v>
      </c>
    </row>
    <row r="6096" spans="1:5" x14ac:dyDescent="0.3">
      <c r="A6096" t="s">
        <v>7480</v>
      </c>
      <c r="B6096">
        <v>1</v>
      </c>
      <c r="C6096">
        <v>97</v>
      </c>
      <c r="D6096">
        <v>0</v>
      </c>
      <c r="E6096" t="b">
        <v>0</v>
      </c>
    </row>
    <row r="6097" spans="1:5" x14ac:dyDescent="0.3">
      <c r="A6097" t="s">
        <v>7481</v>
      </c>
      <c r="B6097">
        <v>1</v>
      </c>
      <c r="C6097">
        <v>82</v>
      </c>
      <c r="D6097">
        <v>2</v>
      </c>
      <c r="E6097" t="b">
        <v>0</v>
      </c>
    </row>
    <row r="6098" spans="1:5" x14ac:dyDescent="0.3">
      <c r="A6098" t="s">
        <v>7482</v>
      </c>
      <c r="B6098">
        <v>2</v>
      </c>
      <c r="C6098">
        <v>294.5</v>
      </c>
      <c r="D6098">
        <v>1.5</v>
      </c>
      <c r="E6098" t="b">
        <v>0</v>
      </c>
    </row>
    <row r="6099" spans="1:5" x14ac:dyDescent="0.3">
      <c r="A6099" t="s">
        <v>7483</v>
      </c>
      <c r="B6099">
        <v>1</v>
      </c>
      <c r="C6099">
        <v>100</v>
      </c>
      <c r="D6099">
        <v>5</v>
      </c>
      <c r="E6099" t="b">
        <v>0</v>
      </c>
    </row>
    <row r="6100" spans="1:5" x14ac:dyDescent="0.3">
      <c r="A6100" t="s">
        <v>607</v>
      </c>
      <c r="B6100">
        <v>1</v>
      </c>
      <c r="C6100">
        <v>475</v>
      </c>
      <c r="D6100">
        <v>3</v>
      </c>
      <c r="E6100" t="b">
        <v>0</v>
      </c>
    </row>
    <row r="6101" spans="1:5" x14ac:dyDescent="0.3">
      <c r="A6101" t="s">
        <v>608</v>
      </c>
      <c r="B6101">
        <v>1</v>
      </c>
      <c r="C6101">
        <v>106</v>
      </c>
      <c r="D6101">
        <v>3</v>
      </c>
      <c r="E6101" t="b">
        <v>0</v>
      </c>
    </row>
    <row r="6102" spans="1:5" x14ac:dyDescent="0.3">
      <c r="A6102" t="s">
        <v>7484</v>
      </c>
      <c r="B6102">
        <v>1</v>
      </c>
      <c r="C6102">
        <v>96</v>
      </c>
      <c r="D6102">
        <v>0</v>
      </c>
      <c r="E6102" t="b">
        <v>0</v>
      </c>
    </row>
    <row r="6103" spans="1:5" x14ac:dyDescent="0.3">
      <c r="A6103" t="s">
        <v>609</v>
      </c>
      <c r="B6103">
        <v>1</v>
      </c>
      <c r="C6103">
        <v>75</v>
      </c>
      <c r="D6103">
        <v>1</v>
      </c>
      <c r="E6103" t="b">
        <v>0</v>
      </c>
    </row>
    <row r="6104" spans="1:5" x14ac:dyDescent="0.3">
      <c r="A6104" t="s">
        <v>1414</v>
      </c>
      <c r="B6104">
        <v>1</v>
      </c>
      <c r="C6104">
        <v>290</v>
      </c>
      <c r="D6104">
        <v>0</v>
      </c>
      <c r="E6104" t="b">
        <v>0</v>
      </c>
    </row>
    <row r="6105" spans="1:5" x14ac:dyDescent="0.3">
      <c r="A6105" t="s">
        <v>7485</v>
      </c>
      <c r="B6105">
        <v>2</v>
      </c>
      <c r="C6105">
        <v>67.5</v>
      </c>
      <c r="D6105">
        <v>1.5</v>
      </c>
      <c r="E6105" t="b">
        <v>0</v>
      </c>
    </row>
    <row r="6106" spans="1:5" x14ac:dyDescent="0.3">
      <c r="A6106" t="s">
        <v>7486</v>
      </c>
      <c r="B6106">
        <v>1</v>
      </c>
      <c r="C6106">
        <v>486</v>
      </c>
      <c r="D6106">
        <v>3</v>
      </c>
      <c r="E6106" t="b">
        <v>0</v>
      </c>
    </row>
    <row r="6107" spans="1:5" x14ac:dyDescent="0.3">
      <c r="A6107" t="s">
        <v>7487</v>
      </c>
      <c r="B6107">
        <v>1</v>
      </c>
      <c r="C6107">
        <v>156</v>
      </c>
      <c r="D6107">
        <v>5</v>
      </c>
      <c r="E6107" t="b">
        <v>0</v>
      </c>
    </row>
    <row r="6108" spans="1:5" x14ac:dyDescent="0.3">
      <c r="A6108" t="s">
        <v>7488</v>
      </c>
      <c r="B6108">
        <v>1</v>
      </c>
      <c r="C6108">
        <v>148</v>
      </c>
      <c r="D6108">
        <v>1</v>
      </c>
      <c r="E6108" t="b">
        <v>0</v>
      </c>
    </row>
    <row r="6109" spans="1:5" x14ac:dyDescent="0.3">
      <c r="A6109" t="s">
        <v>610</v>
      </c>
      <c r="B6109">
        <v>1</v>
      </c>
      <c r="C6109">
        <v>112</v>
      </c>
      <c r="D6109">
        <v>2</v>
      </c>
      <c r="E6109" t="b">
        <v>0</v>
      </c>
    </row>
    <row r="6110" spans="1:5" x14ac:dyDescent="0.3">
      <c r="A6110" t="s">
        <v>7489</v>
      </c>
      <c r="B6110">
        <v>1</v>
      </c>
      <c r="C6110">
        <v>25</v>
      </c>
      <c r="D6110">
        <v>0</v>
      </c>
      <c r="E6110" t="b">
        <v>0</v>
      </c>
    </row>
    <row r="6111" spans="1:5" x14ac:dyDescent="0.3">
      <c r="A6111" t="s">
        <v>7490</v>
      </c>
      <c r="B6111">
        <v>1</v>
      </c>
      <c r="C6111">
        <v>25</v>
      </c>
      <c r="D6111">
        <v>0</v>
      </c>
      <c r="E6111" t="b">
        <v>0</v>
      </c>
    </row>
    <row r="6112" spans="1:5" x14ac:dyDescent="0.3">
      <c r="A6112" t="s">
        <v>2049</v>
      </c>
      <c r="B6112">
        <v>1</v>
      </c>
      <c r="C6112">
        <v>304</v>
      </c>
      <c r="D6112">
        <v>1</v>
      </c>
      <c r="E6112" t="b">
        <v>0</v>
      </c>
    </row>
    <row r="6113" spans="1:5" x14ac:dyDescent="0.3">
      <c r="A6113" t="s">
        <v>7491</v>
      </c>
      <c r="B6113">
        <v>1</v>
      </c>
      <c r="C6113">
        <v>20</v>
      </c>
      <c r="D6113">
        <v>0</v>
      </c>
      <c r="E6113" t="b">
        <v>0</v>
      </c>
    </row>
    <row r="6114" spans="1:5" x14ac:dyDescent="0.3">
      <c r="A6114" t="s">
        <v>7492</v>
      </c>
      <c r="B6114">
        <v>1</v>
      </c>
      <c r="C6114">
        <v>20</v>
      </c>
      <c r="D6114">
        <v>0</v>
      </c>
      <c r="E6114" t="b">
        <v>0</v>
      </c>
    </row>
    <row r="6115" spans="1:5" x14ac:dyDescent="0.3">
      <c r="A6115" t="s">
        <v>7493</v>
      </c>
      <c r="B6115">
        <v>1</v>
      </c>
      <c r="C6115">
        <v>149</v>
      </c>
      <c r="D6115">
        <v>0</v>
      </c>
      <c r="E6115" t="b">
        <v>0</v>
      </c>
    </row>
    <row r="6116" spans="1:5" x14ac:dyDescent="0.3">
      <c r="A6116" t="s">
        <v>7494</v>
      </c>
      <c r="B6116">
        <v>1</v>
      </c>
      <c r="C6116">
        <v>134</v>
      </c>
      <c r="D6116">
        <v>2</v>
      </c>
      <c r="E6116" t="b">
        <v>0</v>
      </c>
    </row>
    <row r="6117" spans="1:5" x14ac:dyDescent="0.3">
      <c r="A6117" t="s">
        <v>7495</v>
      </c>
      <c r="B6117">
        <v>1</v>
      </c>
      <c r="C6117">
        <v>115</v>
      </c>
      <c r="D6117">
        <v>0</v>
      </c>
      <c r="E6117" t="b">
        <v>0</v>
      </c>
    </row>
    <row r="6118" spans="1:5" x14ac:dyDescent="0.3">
      <c r="A6118" t="s">
        <v>7496</v>
      </c>
      <c r="B6118">
        <v>1</v>
      </c>
      <c r="C6118">
        <v>56</v>
      </c>
      <c r="D6118">
        <v>3</v>
      </c>
      <c r="E6118" t="b">
        <v>0</v>
      </c>
    </row>
    <row r="6119" spans="1:5" x14ac:dyDescent="0.3">
      <c r="A6119" t="s">
        <v>7497</v>
      </c>
      <c r="B6119">
        <v>1</v>
      </c>
      <c r="C6119">
        <v>24</v>
      </c>
      <c r="D6119">
        <v>0</v>
      </c>
      <c r="E6119" t="b">
        <v>0</v>
      </c>
    </row>
    <row r="6120" spans="1:5" x14ac:dyDescent="0.3">
      <c r="A6120" t="s">
        <v>7498</v>
      </c>
      <c r="B6120">
        <v>1</v>
      </c>
      <c r="C6120">
        <v>104</v>
      </c>
      <c r="D6120">
        <v>1</v>
      </c>
      <c r="E6120" t="b">
        <v>0</v>
      </c>
    </row>
    <row r="6121" spans="1:5" x14ac:dyDescent="0.3">
      <c r="A6121" t="s">
        <v>7499</v>
      </c>
      <c r="B6121">
        <v>2</v>
      </c>
      <c r="C6121">
        <v>449.5</v>
      </c>
      <c r="D6121">
        <v>0</v>
      </c>
      <c r="E6121" t="b">
        <v>0</v>
      </c>
    </row>
    <row r="6122" spans="1:5" x14ac:dyDescent="0.3">
      <c r="A6122" t="s">
        <v>7500</v>
      </c>
      <c r="B6122">
        <v>1</v>
      </c>
      <c r="C6122">
        <v>37</v>
      </c>
      <c r="D6122">
        <v>0</v>
      </c>
      <c r="E6122" t="b">
        <v>0</v>
      </c>
    </row>
    <row r="6123" spans="1:5" x14ac:dyDescent="0.3">
      <c r="A6123" t="s">
        <v>2050</v>
      </c>
      <c r="B6123">
        <v>1</v>
      </c>
      <c r="C6123">
        <v>212</v>
      </c>
      <c r="D6123">
        <v>5</v>
      </c>
      <c r="E6123" t="b">
        <v>0</v>
      </c>
    </row>
    <row r="6124" spans="1:5" x14ac:dyDescent="0.3">
      <c r="A6124" t="s">
        <v>2051</v>
      </c>
      <c r="B6124">
        <v>2</v>
      </c>
      <c r="C6124">
        <v>279.5</v>
      </c>
      <c r="D6124">
        <v>5</v>
      </c>
      <c r="E6124" t="b">
        <v>0</v>
      </c>
    </row>
    <row r="6125" spans="1:5" x14ac:dyDescent="0.3">
      <c r="A6125" t="s">
        <v>2052</v>
      </c>
      <c r="B6125">
        <v>1</v>
      </c>
      <c r="C6125">
        <v>47</v>
      </c>
      <c r="D6125">
        <v>4</v>
      </c>
      <c r="E6125" t="b">
        <v>0</v>
      </c>
    </row>
    <row r="6126" spans="1:5" x14ac:dyDescent="0.3">
      <c r="A6126" t="s">
        <v>7501</v>
      </c>
      <c r="B6126">
        <v>1</v>
      </c>
      <c r="C6126">
        <v>34</v>
      </c>
      <c r="D6126">
        <v>0</v>
      </c>
      <c r="E6126" t="b">
        <v>0</v>
      </c>
    </row>
    <row r="6127" spans="1:5" x14ac:dyDescent="0.3">
      <c r="A6127" t="s">
        <v>7502</v>
      </c>
      <c r="B6127">
        <v>1</v>
      </c>
      <c r="C6127">
        <v>199</v>
      </c>
      <c r="D6127">
        <v>0</v>
      </c>
      <c r="E6127" t="b">
        <v>0</v>
      </c>
    </row>
    <row r="6128" spans="1:5" x14ac:dyDescent="0.3">
      <c r="A6128" t="s">
        <v>7503</v>
      </c>
      <c r="B6128">
        <v>1</v>
      </c>
      <c r="C6128">
        <v>151</v>
      </c>
      <c r="D6128">
        <v>0</v>
      </c>
      <c r="E6128" t="b">
        <v>0</v>
      </c>
    </row>
    <row r="6129" spans="1:5" x14ac:dyDescent="0.3">
      <c r="A6129" t="s">
        <v>7504</v>
      </c>
      <c r="B6129">
        <v>1</v>
      </c>
      <c r="C6129">
        <v>23</v>
      </c>
      <c r="D6129">
        <v>0</v>
      </c>
      <c r="E6129" t="b">
        <v>0</v>
      </c>
    </row>
    <row r="6130" spans="1:5" x14ac:dyDescent="0.3">
      <c r="A6130" t="s">
        <v>7505</v>
      </c>
      <c r="B6130">
        <v>1</v>
      </c>
      <c r="C6130">
        <v>225</v>
      </c>
      <c r="D6130">
        <v>3</v>
      </c>
      <c r="E6130" t="b">
        <v>0</v>
      </c>
    </row>
    <row r="6131" spans="1:5" x14ac:dyDescent="0.3">
      <c r="A6131" t="s">
        <v>7506</v>
      </c>
      <c r="B6131">
        <v>1</v>
      </c>
      <c r="C6131">
        <v>20</v>
      </c>
      <c r="D6131">
        <v>0</v>
      </c>
      <c r="E6131" t="b">
        <v>0</v>
      </c>
    </row>
    <row r="6132" spans="1:5" x14ac:dyDescent="0.3">
      <c r="A6132" t="s">
        <v>7507</v>
      </c>
      <c r="B6132">
        <v>1</v>
      </c>
      <c r="C6132">
        <v>84</v>
      </c>
      <c r="D6132">
        <v>0</v>
      </c>
      <c r="E6132" t="b">
        <v>0</v>
      </c>
    </row>
    <row r="6133" spans="1:5" x14ac:dyDescent="0.3">
      <c r="A6133" t="s">
        <v>1603</v>
      </c>
      <c r="B6133">
        <v>1</v>
      </c>
      <c r="C6133">
        <v>34</v>
      </c>
      <c r="D6133">
        <v>0</v>
      </c>
      <c r="E6133" t="b">
        <v>0</v>
      </c>
    </row>
    <row r="6134" spans="1:5" x14ac:dyDescent="0.3">
      <c r="A6134" t="s">
        <v>1604</v>
      </c>
      <c r="B6134">
        <v>2</v>
      </c>
      <c r="C6134">
        <v>577.5</v>
      </c>
      <c r="D6134">
        <v>2</v>
      </c>
      <c r="E6134" t="b">
        <v>0</v>
      </c>
    </row>
    <row r="6135" spans="1:5" x14ac:dyDescent="0.3">
      <c r="A6135" t="s">
        <v>7508</v>
      </c>
      <c r="B6135">
        <v>2</v>
      </c>
      <c r="C6135">
        <v>129.5</v>
      </c>
      <c r="D6135">
        <v>0.5</v>
      </c>
      <c r="E6135" t="b">
        <v>0</v>
      </c>
    </row>
    <row r="6136" spans="1:5" x14ac:dyDescent="0.3">
      <c r="A6136" t="s">
        <v>7509</v>
      </c>
      <c r="B6136">
        <v>1</v>
      </c>
      <c r="C6136">
        <v>35</v>
      </c>
      <c r="D6136">
        <v>5</v>
      </c>
      <c r="E6136" t="b">
        <v>0</v>
      </c>
    </row>
    <row r="6137" spans="1:5" x14ac:dyDescent="0.3">
      <c r="A6137" s="1" t="s">
        <v>7510</v>
      </c>
      <c r="B6137">
        <v>1</v>
      </c>
      <c r="C6137">
        <v>106</v>
      </c>
      <c r="D6137">
        <v>2</v>
      </c>
      <c r="E6137" t="b">
        <v>0</v>
      </c>
    </row>
    <row r="6138" spans="1:5" x14ac:dyDescent="0.3">
      <c r="A6138" t="s">
        <v>7511</v>
      </c>
      <c r="B6138">
        <v>2</v>
      </c>
      <c r="C6138">
        <v>53.5</v>
      </c>
      <c r="D6138">
        <v>2</v>
      </c>
      <c r="E6138" t="b">
        <v>0</v>
      </c>
    </row>
    <row r="6139" spans="1:5" x14ac:dyDescent="0.3">
      <c r="A6139" t="s">
        <v>7512</v>
      </c>
      <c r="B6139">
        <v>1</v>
      </c>
      <c r="C6139">
        <v>97</v>
      </c>
      <c r="D6139">
        <v>4</v>
      </c>
      <c r="E6139" t="b">
        <v>0</v>
      </c>
    </row>
    <row r="6140" spans="1:5" x14ac:dyDescent="0.3">
      <c r="A6140" t="s">
        <v>7513</v>
      </c>
      <c r="B6140">
        <v>1</v>
      </c>
      <c r="C6140">
        <v>20</v>
      </c>
      <c r="D6140">
        <v>0</v>
      </c>
      <c r="E6140" t="b">
        <v>0</v>
      </c>
    </row>
    <row r="6141" spans="1:5" x14ac:dyDescent="0.3">
      <c r="A6141" t="s">
        <v>611</v>
      </c>
      <c r="B6141">
        <v>4</v>
      </c>
      <c r="C6141">
        <v>160.5</v>
      </c>
      <c r="D6141">
        <v>2.25</v>
      </c>
      <c r="E6141" t="b">
        <v>0</v>
      </c>
    </row>
    <row r="6142" spans="1:5" x14ac:dyDescent="0.3">
      <c r="A6142" t="s">
        <v>2053</v>
      </c>
      <c r="B6142">
        <v>1</v>
      </c>
      <c r="C6142">
        <v>19</v>
      </c>
      <c r="D6142">
        <v>0</v>
      </c>
      <c r="E6142" t="b">
        <v>0</v>
      </c>
    </row>
    <row r="6143" spans="1:5" x14ac:dyDescent="0.3">
      <c r="A6143" t="s">
        <v>612</v>
      </c>
      <c r="B6143">
        <v>1</v>
      </c>
      <c r="C6143">
        <v>129</v>
      </c>
      <c r="D6143">
        <v>3</v>
      </c>
      <c r="E6143" t="b">
        <v>0</v>
      </c>
    </row>
    <row r="6144" spans="1:5" x14ac:dyDescent="0.3">
      <c r="A6144" t="s">
        <v>7514</v>
      </c>
      <c r="B6144">
        <v>1</v>
      </c>
      <c r="C6144">
        <v>34</v>
      </c>
      <c r="D6144">
        <v>0</v>
      </c>
      <c r="E6144" t="b">
        <v>0</v>
      </c>
    </row>
    <row r="6145" spans="1:5" x14ac:dyDescent="0.3">
      <c r="A6145" t="s">
        <v>7515</v>
      </c>
      <c r="B6145">
        <v>2</v>
      </c>
      <c r="C6145">
        <v>114</v>
      </c>
      <c r="D6145">
        <v>0.5</v>
      </c>
      <c r="E6145" t="b">
        <v>0</v>
      </c>
    </row>
    <row r="6146" spans="1:5" x14ac:dyDescent="0.3">
      <c r="A6146" t="s">
        <v>7516</v>
      </c>
      <c r="B6146">
        <v>1</v>
      </c>
      <c r="C6146">
        <v>35</v>
      </c>
      <c r="D6146">
        <v>0</v>
      </c>
      <c r="E6146" t="b">
        <v>0</v>
      </c>
    </row>
    <row r="6147" spans="1:5" x14ac:dyDescent="0.3">
      <c r="A6147" t="s">
        <v>7517</v>
      </c>
      <c r="B6147">
        <v>1</v>
      </c>
      <c r="C6147">
        <v>145</v>
      </c>
      <c r="D6147">
        <v>1</v>
      </c>
      <c r="E6147" t="b">
        <v>0</v>
      </c>
    </row>
    <row r="6148" spans="1:5" x14ac:dyDescent="0.3">
      <c r="A6148" t="s">
        <v>7518</v>
      </c>
      <c r="B6148">
        <v>1</v>
      </c>
      <c r="C6148">
        <v>50</v>
      </c>
      <c r="D6148">
        <v>0</v>
      </c>
      <c r="E6148" t="b">
        <v>0</v>
      </c>
    </row>
    <row r="6149" spans="1:5" x14ac:dyDescent="0.3">
      <c r="A6149" t="s">
        <v>7519</v>
      </c>
      <c r="B6149">
        <v>1</v>
      </c>
      <c r="C6149">
        <v>145</v>
      </c>
      <c r="D6149">
        <v>0</v>
      </c>
      <c r="E6149" t="b">
        <v>0</v>
      </c>
    </row>
    <row r="6150" spans="1:5" x14ac:dyDescent="0.3">
      <c r="A6150" t="s">
        <v>7520</v>
      </c>
      <c r="B6150">
        <v>1</v>
      </c>
      <c r="C6150">
        <v>51</v>
      </c>
      <c r="D6150">
        <v>0</v>
      </c>
      <c r="E6150" t="b">
        <v>0</v>
      </c>
    </row>
    <row r="6151" spans="1:5" x14ac:dyDescent="0.3">
      <c r="A6151" t="s">
        <v>7521</v>
      </c>
      <c r="B6151">
        <v>1</v>
      </c>
      <c r="C6151">
        <v>179</v>
      </c>
      <c r="D6151">
        <v>0</v>
      </c>
      <c r="E6151" t="b">
        <v>0</v>
      </c>
    </row>
    <row r="6152" spans="1:5" x14ac:dyDescent="0.3">
      <c r="A6152" t="s">
        <v>7522</v>
      </c>
      <c r="B6152">
        <v>2</v>
      </c>
      <c r="C6152">
        <v>145.5</v>
      </c>
      <c r="D6152">
        <v>2.5</v>
      </c>
      <c r="E6152" t="b">
        <v>0</v>
      </c>
    </row>
    <row r="6153" spans="1:5" x14ac:dyDescent="0.3">
      <c r="A6153" t="s">
        <v>7523</v>
      </c>
      <c r="B6153">
        <v>1</v>
      </c>
      <c r="C6153">
        <v>78</v>
      </c>
      <c r="D6153">
        <v>0</v>
      </c>
      <c r="E6153" t="b">
        <v>1</v>
      </c>
    </row>
    <row r="6154" spans="1:5" x14ac:dyDescent="0.3">
      <c r="A6154" t="s">
        <v>613</v>
      </c>
      <c r="B6154">
        <v>1</v>
      </c>
      <c r="C6154">
        <v>55</v>
      </c>
      <c r="D6154">
        <v>0</v>
      </c>
      <c r="E6154" t="b">
        <v>0</v>
      </c>
    </row>
    <row r="6155" spans="1:5" x14ac:dyDescent="0.3">
      <c r="A6155" t="s">
        <v>7524</v>
      </c>
      <c r="B6155">
        <v>1</v>
      </c>
      <c r="C6155">
        <v>43</v>
      </c>
      <c r="D6155">
        <v>0</v>
      </c>
      <c r="E6155" t="b">
        <v>0</v>
      </c>
    </row>
    <row r="6156" spans="1:5" x14ac:dyDescent="0.3">
      <c r="A6156" t="s">
        <v>7525</v>
      </c>
      <c r="B6156">
        <v>1</v>
      </c>
      <c r="C6156">
        <v>336</v>
      </c>
      <c r="D6156">
        <v>5</v>
      </c>
      <c r="E6156" t="b">
        <v>0</v>
      </c>
    </row>
    <row r="6157" spans="1:5" x14ac:dyDescent="0.3">
      <c r="A6157" t="s">
        <v>7526</v>
      </c>
      <c r="B6157">
        <v>1</v>
      </c>
      <c r="C6157">
        <v>40</v>
      </c>
      <c r="D6157">
        <v>2</v>
      </c>
      <c r="E6157" t="b">
        <v>0</v>
      </c>
    </row>
    <row r="6158" spans="1:5" x14ac:dyDescent="0.3">
      <c r="A6158" t="s">
        <v>2054</v>
      </c>
      <c r="B6158">
        <v>1</v>
      </c>
      <c r="C6158">
        <v>60</v>
      </c>
      <c r="D6158">
        <v>1</v>
      </c>
      <c r="E6158" t="b">
        <v>0</v>
      </c>
    </row>
    <row r="6159" spans="1:5" x14ac:dyDescent="0.3">
      <c r="A6159" t="s">
        <v>7527</v>
      </c>
      <c r="B6159">
        <v>2</v>
      </c>
      <c r="C6159">
        <v>125</v>
      </c>
      <c r="D6159">
        <v>2.5</v>
      </c>
      <c r="E6159" t="b">
        <v>0</v>
      </c>
    </row>
    <row r="6160" spans="1:5" x14ac:dyDescent="0.3">
      <c r="A6160" t="s">
        <v>7528</v>
      </c>
      <c r="B6160">
        <v>1</v>
      </c>
      <c r="C6160">
        <v>282</v>
      </c>
      <c r="D6160">
        <v>3</v>
      </c>
      <c r="E6160" t="b">
        <v>0</v>
      </c>
    </row>
    <row r="6161" spans="1:5" x14ac:dyDescent="0.3">
      <c r="A6161" t="s">
        <v>7529</v>
      </c>
      <c r="B6161">
        <v>2</v>
      </c>
      <c r="C6161">
        <v>62.5</v>
      </c>
      <c r="D6161">
        <v>2</v>
      </c>
      <c r="E6161" t="b">
        <v>0</v>
      </c>
    </row>
    <row r="6162" spans="1:5" x14ac:dyDescent="0.3">
      <c r="A6162" t="s">
        <v>7530</v>
      </c>
      <c r="B6162">
        <v>1</v>
      </c>
      <c r="C6162">
        <v>29</v>
      </c>
      <c r="D6162">
        <v>0</v>
      </c>
      <c r="E6162" t="b">
        <v>0</v>
      </c>
    </row>
    <row r="6163" spans="1:5" x14ac:dyDescent="0.3">
      <c r="A6163" t="s">
        <v>7531</v>
      </c>
      <c r="B6163">
        <v>3</v>
      </c>
      <c r="C6163">
        <v>260</v>
      </c>
      <c r="D6163">
        <v>2</v>
      </c>
      <c r="E6163" t="b">
        <v>0</v>
      </c>
    </row>
    <row r="6164" spans="1:5" x14ac:dyDescent="0.3">
      <c r="A6164" t="s">
        <v>7532</v>
      </c>
      <c r="B6164">
        <v>1</v>
      </c>
      <c r="C6164">
        <v>19</v>
      </c>
      <c r="D6164">
        <v>0</v>
      </c>
      <c r="E6164" t="b">
        <v>0</v>
      </c>
    </row>
    <row r="6165" spans="1:5" x14ac:dyDescent="0.3">
      <c r="A6165" t="s">
        <v>614</v>
      </c>
      <c r="B6165">
        <v>1</v>
      </c>
      <c r="C6165">
        <v>173</v>
      </c>
      <c r="D6165">
        <v>1</v>
      </c>
      <c r="E6165" t="b">
        <v>0</v>
      </c>
    </row>
    <row r="6166" spans="1:5" x14ac:dyDescent="0.3">
      <c r="A6166" t="s">
        <v>7533</v>
      </c>
      <c r="B6166">
        <v>1</v>
      </c>
      <c r="C6166">
        <v>29</v>
      </c>
      <c r="D6166">
        <v>0</v>
      </c>
      <c r="E6166" t="b">
        <v>0</v>
      </c>
    </row>
    <row r="6167" spans="1:5" x14ac:dyDescent="0.3">
      <c r="A6167" t="s">
        <v>2055</v>
      </c>
      <c r="B6167">
        <v>1</v>
      </c>
      <c r="C6167">
        <v>154</v>
      </c>
      <c r="D6167">
        <v>5</v>
      </c>
      <c r="E6167" t="b">
        <v>0</v>
      </c>
    </row>
    <row r="6168" spans="1:5" x14ac:dyDescent="0.3">
      <c r="A6168" t="s">
        <v>7534</v>
      </c>
      <c r="B6168">
        <v>1</v>
      </c>
      <c r="C6168">
        <v>57</v>
      </c>
      <c r="D6168">
        <v>0</v>
      </c>
      <c r="E6168" t="b">
        <v>0</v>
      </c>
    </row>
    <row r="6169" spans="1:5" x14ac:dyDescent="0.3">
      <c r="A6169" t="s">
        <v>7535</v>
      </c>
      <c r="B6169">
        <v>2</v>
      </c>
      <c r="C6169">
        <v>258</v>
      </c>
      <c r="D6169">
        <v>0</v>
      </c>
      <c r="E6169" t="b">
        <v>0</v>
      </c>
    </row>
    <row r="6170" spans="1:5" x14ac:dyDescent="0.3">
      <c r="A6170" t="s">
        <v>615</v>
      </c>
      <c r="B6170">
        <v>1</v>
      </c>
      <c r="C6170">
        <v>42</v>
      </c>
      <c r="D6170">
        <v>5</v>
      </c>
      <c r="E6170" t="b">
        <v>0</v>
      </c>
    </row>
    <row r="6171" spans="1:5" x14ac:dyDescent="0.3">
      <c r="A6171" t="s">
        <v>7536</v>
      </c>
      <c r="B6171">
        <v>1</v>
      </c>
      <c r="C6171">
        <v>354</v>
      </c>
      <c r="D6171">
        <v>5</v>
      </c>
      <c r="E6171" t="b">
        <v>0</v>
      </c>
    </row>
    <row r="6172" spans="1:5" x14ac:dyDescent="0.3">
      <c r="A6172" t="s">
        <v>2056</v>
      </c>
      <c r="B6172">
        <v>5</v>
      </c>
      <c r="C6172">
        <v>106</v>
      </c>
      <c r="D6172">
        <v>1.4</v>
      </c>
      <c r="E6172" t="b">
        <v>0</v>
      </c>
    </row>
    <row r="6173" spans="1:5" x14ac:dyDescent="0.3">
      <c r="A6173" t="s">
        <v>7537</v>
      </c>
      <c r="B6173">
        <v>1</v>
      </c>
      <c r="C6173">
        <v>28</v>
      </c>
      <c r="D6173">
        <v>0</v>
      </c>
      <c r="E6173" t="b">
        <v>0</v>
      </c>
    </row>
    <row r="6174" spans="1:5" x14ac:dyDescent="0.3">
      <c r="A6174" t="s">
        <v>7538</v>
      </c>
      <c r="B6174">
        <v>1</v>
      </c>
      <c r="C6174">
        <v>25</v>
      </c>
      <c r="D6174">
        <v>0</v>
      </c>
      <c r="E6174" t="b">
        <v>0</v>
      </c>
    </row>
    <row r="6175" spans="1:5" x14ac:dyDescent="0.3">
      <c r="A6175" t="s">
        <v>7539</v>
      </c>
      <c r="B6175">
        <v>1</v>
      </c>
      <c r="C6175">
        <v>60</v>
      </c>
      <c r="D6175">
        <v>2</v>
      </c>
      <c r="E6175" t="b">
        <v>0</v>
      </c>
    </row>
    <row r="6176" spans="1:5" x14ac:dyDescent="0.3">
      <c r="A6176" t="s">
        <v>7540</v>
      </c>
      <c r="B6176">
        <v>1</v>
      </c>
      <c r="C6176">
        <v>79</v>
      </c>
      <c r="D6176">
        <v>3</v>
      </c>
      <c r="E6176" t="b">
        <v>0</v>
      </c>
    </row>
    <row r="6177" spans="1:5" x14ac:dyDescent="0.3">
      <c r="A6177" t="s">
        <v>7541</v>
      </c>
      <c r="B6177">
        <v>1</v>
      </c>
      <c r="C6177">
        <v>36</v>
      </c>
      <c r="D6177">
        <v>1</v>
      </c>
      <c r="E6177" t="b">
        <v>0</v>
      </c>
    </row>
    <row r="6178" spans="1:5" x14ac:dyDescent="0.3">
      <c r="A6178" t="s">
        <v>7542</v>
      </c>
      <c r="B6178">
        <v>1</v>
      </c>
      <c r="C6178">
        <v>109</v>
      </c>
      <c r="D6178">
        <v>3</v>
      </c>
      <c r="E6178" t="b">
        <v>0</v>
      </c>
    </row>
    <row r="6179" spans="1:5" x14ac:dyDescent="0.3">
      <c r="A6179" t="s">
        <v>616</v>
      </c>
      <c r="B6179">
        <v>1</v>
      </c>
      <c r="C6179">
        <v>243</v>
      </c>
      <c r="D6179">
        <v>0</v>
      </c>
      <c r="E6179" t="b">
        <v>0</v>
      </c>
    </row>
    <row r="6180" spans="1:5" x14ac:dyDescent="0.3">
      <c r="A6180" t="s">
        <v>7543</v>
      </c>
      <c r="B6180">
        <v>1</v>
      </c>
      <c r="C6180">
        <v>21</v>
      </c>
      <c r="D6180">
        <v>0</v>
      </c>
      <c r="E6180" t="b">
        <v>0</v>
      </c>
    </row>
    <row r="6181" spans="1:5" x14ac:dyDescent="0.3">
      <c r="A6181" t="s">
        <v>7544</v>
      </c>
      <c r="B6181">
        <v>4</v>
      </c>
      <c r="C6181">
        <v>169.75</v>
      </c>
      <c r="D6181">
        <v>2.75</v>
      </c>
      <c r="E6181" t="b">
        <v>0</v>
      </c>
    </row>
    <row r="6182" spans="1:5" x14ac:dyDescent="0.3">
      <c r="A6182" t="s">
        <v>7545</v>
      </c>
      <c r="B6182">
        <v>1</v>
      </c>
      <c r="C6182">
        <v>78</v>
      </c>
      <c r="D6182">
        <v>1</v>
      </c>
      <c r="E6182" t="b">
        <v>0</v>
      </c>
    </row>
    <row r="6183" spans="1:5" x14ac:dyDescent="0.3">
      <c r="A6183" t="s">
        <v>617</v>
      </c>
      <c r="B6183">
        <v>1</v>
      </c>
      <c r="C6183">
        <v>343</v>
      </c>
      <c r="D6183">
        <v>3</v>
      </c>
      <c r="E6183" t="b">
        <v>0</v>
      </c>
    </row>
    <row r="6184" spans="1:5" x14ac:dyDescent="0.3">
      <c r="A6184" t="s">
        <v>2057</v>
      </c>
      <c r="B6184">
        <v>2</v>
      </c>
      <c r="C6184">
        <v>76</v>
      </c>
      <c r="D6184">
        <v>4.5</v>
      </c>
      <c r="E6184" t="b">
        <v>0</v>
      </c>
    </row>
    <row r="6185" spans="1:5" x14ac:dyDescent="0.3">
      <c r="A6185" t="s">
        <v>7546</v>
      </c>
      <c r="B6185">
        <v>1</v>
      </c>
      <c r="C6185">
        <v>43</v>
      </c>
      <c r="D6185">
        <v>0</v>
      </c>
      <c r="E6185" t="b">
        <v>0</v>
      </c>
    </row>
    <row r="6186" spans="1:5" x14ac:dyDescent="0.3">
      <c r="A6186" t="s">
        <v>7547</v>
      </c>
      <c r="B6186">
        <v>1</v>
      </c>
      <c r="C6186">
        <v>51</v>
      </c>
      <c r="D6186">
        <v>3</v>
      </c>
      <c r="E6186" t="b">
        <v>0</v>
      </c>
    </row>
    <row r="6187" spans="1:5" x14ac:dyDescent="0.3">
      <c r="A6187" t="s">
        <v>2058</v>
      </c>
      <c r="B6187">
        <v>1</v>
      </c>
      <c r="C6187">
        <v>299</v>
      </c>
      <c r="D6187">
        <v>3</v>
      </c>
      <c r="E6187" t="b">
        <v>0</v>
      </c>
    </row>
    <row r="6188" spans="1:5" x14ac:dyDescent="0.3">
      <c r="A6188" t="s">
        <v>7548</v>
      </c>
      <c r="B6188">
        <v>1</v>
      </c>
      <c r="C6188">
        <v>24</v>
      </c>
      <c r="D6188">
        <v>0</v>
      </c>
      <c r="E6188" t="b">
        <v>0</v>
      </c>
    </row>
    <row r="6189" spans="1:5" x14ac:dyDescent="0.3">
      <c r="A6189" t="s">
        <v>7549</v>
      </c>
      <c r="B6189">
        <v>2</v>
      </c>
      <c r="C6189">
        <v>116</v>
      </c>
      <c r="D6189">
        <v>0</v>
      </c>
      <c r="E6189" t="b">
        <v>0</v>
      </c>
    </row>
    <row r="6190" spans="1:5" x14ac:dyDescent="0.3">
      <c r="A6190" t="s">
        <v>7550</v>
      </c>
      <c r="B6190">
        <v>1</v>
      </c>
      <c r="C6190">
        <v>41</v>
      </c>
      <c r="D6190">
        <v>0</v>
      </c>
      <c r="E6190" t="b">
        <v>0</v>
      </c>
    </row>
    <row r="6191" spans="1:5" x14ac:dyDescent="0.3">
      <c r="A6191" t="s">
        <v>7551</v>
      </c>
      <c r="B6191">
        <v>2</v>
      </c>
      <c r="C6191">
        <v>159</v>
      </c>
      <c r="D6191">
        <v>2.5</v>
      </c>
      <c r="E6191" t="b">
        <v>0</v>
      </c>
    </row>
    <row r="6192" spans="1:5" x14ac:dyDescent="0.3">
      <c r="A6192" t="s">
        <v>618</v>
      </c>
      <c r="B6192">
        <v>1</v>
      </c>
      <c r="C6192">
        <v>90</v>
      </c>
      <c r="D6192">
        <v>1</v>
      </c>
      <c r="E6192" t="b">
        <v>0</v>
      </c>
    </row>
    <row r="6193" spans="1:5" x14ac:dyDescent="0.3">
      <c r="A6193" t="s">
        <v>7552</v>
      </c>
      <c r="B6193">
        <v>2</v>
      </c>
      <c r="C6193">
        <v>222</v>
      </c>
      <c r="D6193">
        <v>2</v>
      </c>
      <c r="E6193" t="b">
        <v>0</v>
      </c>
    </row>
    <row r="6194" spans="1:5" x14ac:dyDescent="0.3">
      <c r="A6194" t="s">
        <v>7553</v>
      </c>
      <c r="B6194">
        <v>1</v>
      </c>
      <c r="C6194">
        <v>139</v>
      </c>
      <c r="D6194">
        <v>5</v>
      </c>
      <c r="E6194" t="b">
        <v>0</v>
      </c>
    </row>
    <row r="6195" spans="1:5" x14ac:dyDescent="0.3">
      <c r="A6195" t="s">
        <v>7554</v>
      </c>
      <c r="B6195">
        <v>2</v>
      </c>
      <c r="C6195">
        <v>140.5</v>
      </c>
      <c r="D6195">
        <v>1</v>
      </c>
      <c r="E6195" t="b">
        <v>0</v>
      </c>
    </row>
    <row r="6196" spans="1:5" x14ac:dyDescent="0.3">
      <c r="A6196" t="s">
        <v>7555</v>
      </c>
      <c r="B6196">
        <v>3</v>
      </c>
      <c r="C6196">
        <v>101.66666666666667</v>
      </c>
      <c r="D6196">
        <v>0</v>
      </c>
      <c r="E6196" t="b">
        <v>0</v>
      </c>
    </row>
    <row r="6197" spans="1:5" x14ac:dyDescent="0.3">
      <c r="A6197" t="s">
        <v>7556</v>
      </c>
      <c r="B6197">
        <v>1</v>
      </c>
      <c r="C6197">
        <v>295</v>
      </c>
      <c r="D6197">
        <v>0</v>
      </c>
      <c r="E6197" t="b">
        <v>0</v>
      </c>
    </row>
    <row r="6198" spans="1:5" x14ac:dyDescent="0.3">
      <c r="A6198" t="s">
        <v>7557</v>
      </c>
      <c r="B6198">
        <v>1</v>
      </c>
      <c r="C6198">
        <v>19</v>
      </c>
      <c r="D6198">
        <v>5</v>
      </c>
      <c r="E6198" t="b">
        <v>0</v>
      </c>
    </row>
    <row r="6199" spans="1:5" x14ac:dyDescent="0.3">
      <c r="A6199" t="s">
        <v>7558</v>
      </c>
      <c r="B6199">
        <v>1</v>
      </c>
      <c r="C6199">
        <v>45</v>
      </c>
      <c r="D6199">
        <v>3</v>
      </c>
      <c r="E6199" t="b">
        <v>0</v>
      </c>
    </row>
    <row r="6200" spans="1:5" x14ac:dyDescent="0.3">
      <c r="A6200" t="s">
        <v>7559</v>
      </c>
      <c r="B6200">
        <v>1</v>
      </c>
      <c r="C6200">
        <v>153</v>
      </c>
      <c r="D6200">
        <v>4</v>
      </c>
      <c r="E6200" t="b">
        <v>0</v>
      </c>
    </row>
    <row r="6201" spans="1:5" x14ac:dyDescent="0.3">
      <c r="A6201" t="s">
        <v>7560</v>
      </c>
      <c r="B6201">
        <v>1</v>
      </c>
      <c r="C6201">
        <v>56</v>
      </c>
      <c r="D6201">
        <v>5</v>
      </c>
      <c r="E6201" t="b">
        <v>0</v>
      </c>
    </row>
    <row r="6202" spans="1:5" x14ac:dyDescent="0.3">
      <c r="A6202" t="s">
        <v>7561</v>
      </c>
      <c r="B6202">
        <v>2</v>
      </c>
      <c r="C6202">
        <v>341.5</v>
      </c>
      <c r="D6202">
        <v>0.5</v>
      </c>
      <c r="E6202" t="b">
        <v>0</v>
      </c>
    </row>
    <row r="6203" spans="1:5" x14ac:dyDescent="0.3">
      <c r="A6203" t="s">
        <v>7562</v>
      </c>
      <c r="B6203">
        <v>1</v>
      </c>
      <c r="C6203">
        <v>66</v>
      </c>
      <c r="D6203">
        <v>1</v>
      </c>
      <c r="E6203" t="b">
        <v>0</v>
      </c>
    </row>
    <row r="6204" spans="1:5" x14ac:dyDescent="0.3">
      <c r="A6204" t="s">
        <v>7563</v>
      </c>
      <c r="B6204">
        <v>1</v>
      </c>
      <c r="C6204">
        <v>51</v>
      </c>
      <c r="D6204">
        <v>0</v>
      </c>
      <c r="E6204" t="b">
        <v>0</v>
      </c>
    </row>
    <row r="6205" spans="1:5" x14ac:dyDescent="0.3">
      <c r="A6205" t="s">
        <v>7564</v>
      </c>
      <c r="B6205">
        <v>1</v>
      </c>
      <c r="C6205">
        <v>21</v>
      </c>
      <c r="D6205">
        <v>0</v>
      </c>
      <c r="E6205" t="b">
        <v>0</v>
      </c>
    </row>
    <row r="6206" spans="1:5" x14ac:dyDescent="0.3">
      <c r="A6206" t="s">
        <v>7565</v>
      </c>
      <c r="B6206">
        <v>1</v>
      </c>
      <c r="C6206">
        <v>59</v>
      </c>
      <c r="D6206">
        <v>0</v>
      </c>
      <c r="E6206" t="b">
        <v>0</v>
      </c>
    </row>
    <row r="6207" spans="1:5" x14ac:dyDescent="0.3">
      <c r="A6207" t="s">
        <v>7566</v>
      </c>
      <c r="B6207">
        <v>1</v>
      </c>
      <c r="C6207">
        <v>69</v>
      </c>
      <c r="D6207">
        <v>1</v>
      </c>
      <c r="E6207" t="b">
        <v>0</v>
      </c>
    </row>
    <row r="6208" spans="1:5" x14ac:dyDescent="0.3">
      <c r="A6208" t="s">
        <v>7567</v>
      </c>
      <c r="B6208">
        <v>1</v>
      </c>
      <c r="C6208">
        <v>36</v>
      </c>
      <c r="D6208">
        <v>0</v>
      </c>
      <c r="E6208" t="b">
        <v>0</v>
      </c>
    </row>
    <row r="6209" spans="1:5" x14ac:dyDescent="0.3">
      <c r="A6209" t="s">
        <v>7568</v>
      </c>
      <c r="B6209">
        <v>1</v>
      </c>
      <c r="C6209">
        <v>32</v>
      </c>
      <c r="D6209">
        <v>0</v>
      </c>
      <c r="E6209" t="b">
        <v>0</v>
      </c>
    </row>
    <row r="6210" spans="1:5" x14ac:dyDescent="0.3">
      <c r="A6210" t="s">
        <v>7569</v>
      </c>
      <c r="B6210">
        <v>1</v>
      </c>
      <c r="C6210">
        <v>36</v>
      </c>
      <c r="D6210">
        <v>0</v>
      </c>
      <c r="E6210" t="b">
        <v>0</v>
      </c>
    </row>
    <row r="6211" spans="1:5" x14ac:dyDescent="0.3">
      <c r="A6211" t="s">
        <v>7570</v>
      </c>
      <c r="B6211">
        <v>1</v>
      </c>
      <c r="C6211">
        <v>23</v>
      </c>
      <c r="D6211">
        <v>0</v>
      </c>
      <c r="E6211" t="b">
        <v>0</v>
      </c>
    </row>
    <row r="6212" spans="1:5" x14ac:dyDescent="0.3">
      <c r="A6212" t="s">
        <v>7571</v>
      </c>
      <c r="B6212">
        <v>1</v>
      </c>
      <c r="C6212">
        <v>131</v>
      </c>
      <c r="D6212">
        <v>0</v>
      </c>
      <c r="E6212" t="b">
        <v>0</v>
      </c>
    </row>
    <row r="6213" spans="1:5" x14ac:dyDescent="0.3">
      <c r="A6213" t="s">
        <v>7572</v>
      </c>
      <c r="B6213">
        <v>1</v>
      </c>
      <c r="C6213">
        <v>28</v>
      </c>
      <c r="D6213">
        <v>0</v>
      </c>
      <c r="E6213" t="b">
        <v>0</v>
      </c>
    </row>
    <row r="6214" spans="1:5" x14ac:dyDescent="0.3">
      <c r="A6214" t="s">
        <v>7573</v>
      </c>
      <c r="B6214">
        <v>3</v>
      </c>
      <c r="C6214">
        <v>142.66666666666666</v>
      </c>
      <c r="D6214">
        <v>2.3333333333333335</v>
      </c>
      <c r="E6214" t="b">
        <v>0</v>
      </c>
    </row>
    <row r="6215" spans="1:5" x14ac:dyDescent="0.3">
      <c r="A6215" t="s">
        <v>7574</v>
      </c>
      <c r="B6215">
        <v>1</v>
      </c>
      <c r="C6215">
        <v>266</v>
      </c>
      <c r="D6215">
        <v>1</v>
      </c>
      <c r="E6215" t="b">
        <v>0</v>
      </c>
    </row>
    <row r="6216" spans="1:5" x14ac:dyDescent="0.3">
      <c r="A6216" t="s">
        <v>7575</v>
      </c>
      <c r="B6216">
        <v>1</v>
      </c>
      <c r="C6216">
        <v>288</v>
      </c>
      <c r="D6216">
        <v>1</v>
      </c>
      <c r="E6216" t="b">
        <v>0</v>
      </c>
    </row>
    <row r="6217" spans="1:5" x14ac:dyDescent="0.3">
      <c r="A6217" t="s">
        <v>7576</v>
      </c>
      <c r="B6217">
        <v>1</v>
      </c>
      <c r="C6217">
        <v>165</v>
      </c>
      <c r="D6217">
        <v>0</v>
      </c>
      <c r="E6217" t="b">
        <v>0</v>
      </c>
    </row>
    <row r="6218" spans="1:5" x14ac:dyDescent="0.3">
      <c r="A6218" t="s">
        <v>7577</v>
      </c>
      <c r="B6218">
        <v>1</v>
      </c>
      <c r="C6218">
        <v>58</v>
      </c>
      <c r="D6218">
        <v>1</v>
      </c>
      <c r="E6218" t="b">
        <v>0</v>
      </c>
    </row>
    <row r="6219" spans="1:5" x14ac:dyDescent="0.3">
      <c r="A6219" t="s">
        <v>7578</v>
      </c>
      <c r="B6219">
        <v>1</v>
      </c>
      <c r="C6219">
        <v>23</v>
      </c>
      <c r="D6219">
        <v>0</v>
      </c>
      <c r="E6219" t="b">
        <v>0</v>
      </c>
    </row>
    <row r="6220" spans="1:5" x14ac:dyDescent="0.3">
      <c r="A6220" t="s">
        <v>7579</v>
      </c>
      <c r="B6220">
        <v>1</v>
      </c>
      <c r="C6220">
        <v>61</v>
      </c>
      <c r="D6220">
        <v>0</v>
      </c>
      <c r="E6220" t="b">
        <v>0</v>
      </c>
    </row>
    <row r="6221" spans="1:5" x14ac:dyDescent="0.3">
      <c r="A6221" t="s">
        <v>7580</v>
      </c>
      <c r="B6221">
        <v>1</v>
      </c>
      <c r="C6221">
        <v>30</v>
      </c>
      <c r="D6221">
        <v>0</v>
      </c>
      <c r="E6221" t="b">
        <v>0</v>
      </c>
    </row>
    <row r="6222" spans="1:5" x14ac:dyDescent="0.3">
      <c r="A6222" t="s">
        <v>619</v>
      </c>
      <c r="B6222">
        <v>1</v>
      </c>
      <c r="C6222">
        <v>47</v>
      </c>
      <c r="D6222">
        <v>0</v>
      </c>
      <c r="E6222" t="b">
        <v>0</v>
      </c>
    </row>
    <row r="6223" spans="1:5" x14ac:dyDescent="0.3">
      <c r="A6223" t="s">
        <v>7581</v>
      </c>
      <c r="B6223">
        <v>1</v>
      </c>
      <c r="C6223">
        <v>57</v>
      </c>
      <c r="D6223">
        <v>5</v>
      </c>
      <c r="E6223" t="b">
        <v>0</v>
      </c>
    </row>
    <row r="6224" spans="1:5" x14ac:dyDescent="0.3">
      <c r="A6224" t="s">
        <v>7582</v>
      </c>
      <c r="B6224">
        <v>1</v>
      </c>
      <c r="C6224">
        <v>122</v>
      </c>
      <c r="D6224">
        <v>3</v>
      </c>
      <c r="E6224" t="b">
        <v>0</v>
      </c>
    </row>
    <row r="6225" spans="1:5" x14ac:dyDescent="0.3">
      <c r="A6225" s="1" t="s">
        <v>7583</v>
      </c>
      <c r="B6225">
        <v>1</v>
      </c>
      <c r="C6225">
        <v>171</v>
      </c>
      <c r="D6225">
        <v>4</v>
      </c>
      <c r="E6225" t="b">
        <v>0</v>
      </c>
    </row>
    <row r="6226" spans="1:5" x14ac:dyDescent="0.3">
      <c r="A6226" s="1" t="s">
        <v>1415</v>
      </c>
      <c r="B6226">
        <v>1</v>
      </c>
      <c r="C6226">
        <v>57</v>
      </c>
      <c r="D6226">
        <v>0</v>
      </c>
      <c r="E6226" t="b">
        <v>0</v>
      </c>
    </row>
    <row r="6227" spans="1:5" x14ac:dyDescent="0.3">
      <c r="A6227" t="s">
        <v>7584</v>
      </c>
      <c r="B6227">
        <v>1</v>
      </c>
      <c r="C6227">
        <v>266</v>
      </c>
      <c r="D6227">
        <v>3</v>
      </c>
      <c r="E6227" t="b">
        <v>0</v>
      </c>
    </row>
    <row r="6228" spans="1:5" x14ac:dyDescent="0.3">
      <c r="A6228" t="s">
        <v>7585</v>
      </c>
      <c r="B6228">
        <v>1</v>
      </c>
      <c r="C6228">
        <v>30</v>
      </c>
      <c r="D6228">
        <v>0</v>
      </c>
      <c r="E6228" t="b">
        <v>0</v>
      </c>
    </row>
    <row r="6229" spans="1:5" x14ac:dyDescent="0.3">
      <c r="A6229" t="s">
        <v>7586</v>
      </c>
      <c r="B6229">
        <v>3</v>
      </c>
      <c r="C6229">
        <v>72.666666666666671</v>
      </c>
      <c r="D6229">
        <v>1</v>
      </c>
      <c r="E6229" t="b">
        <v>0</v>
      </c>
    </row>
    <row r="6230" spans="1:5" x14ac:dyDescent="0.3">
      <c r="A6230" t="s">
        <v>7587</v>
      </c>
      <c r="B6230">
        <v>1</v>
      </c>
      <c r="C6230">
        <v>25</v>
      </c>
      <c r="D6230">
        <v>0</v>
      </c>
      <c r="E6230" t="b">
        <v>0</v>
      </c>
    </row>
    <row r="6231" spans="1:5" x14ac:dyDescent="0.3">
      <c r="A6231" t="s">
        <v>7588</v>
      </c>
      <c r="B6231">
        <v>1</v>
      </c>
      <c r="C6231">
        <v>125</v>
      </c>
      <c r="D6231">
        <v>0</v>
      </c>
      <c r="E6231" t="b">
        <v>0</v>
      </c>
    </row>
    <row r="6232" spans="1:5" x14ac:dyDescent="0.3">
      <c r="A6232" t="s">
        <v>7589</v>
      </c>
      <c r="B6232">
        <v>1</v>
      </c>
      <c r="C6232">
        <v>48</v>
      </c>
      <c r="D6232">
        <v>3</v>
      </c>
      <c r="E6232" t="b">
        <v>0</v>
      </c>
    </row>
    <row r="6233" spans="1:5" x14ac:dyDescent="0.3">
      <c r="A6233" t="s">
        <v>7590</v>
      </c>
      <c r="B6233">
        <v>1</v>
      </c>
      <c r="C6233">
        <v>184</v>
      </c>
      <c r="D6233">
        <v>3</v>
      </c>
      <c r="E6233" t="b">
        <v>0</v>
      </c>
    </row>
    <row r="6234" spans="1:5" x14ac:dyDescent="0.3">
      <c r="A6234" t="s">
        <v>1416</v>
      </c>
      <c r="B6234">
        <v>2</v>
      </c>
      <c r="C6234">
        <v>135.5</v>
      </c>
      <c r="D6234">
        <v>1</v>
      </c>
      <c r="E6234" t="b">
        <v>0</v>
      </c>
    </row>
    <row r="6235" spans="1:5" x14ac:dyDescent="0.3">
      <c r="A6235" t="s">
        <v>1605</v>
      </c>
      <c r="B6235">
        <v>1</v>
      </c>
      <c r="C6235">
        <v>90</v>
      </c>
      <c r="D6235">
        <v>5</v>
      </c>
      <c r="E6235" t="b">
        <v>0</v>
      </c>
    </row>
    <row r="6236" spans="1:5" x14ac:dyDescent="0.3">
      <c r="A6236" t="s">
        <v>7591</v>
      </c>
      <c r="B6236">
        <v>3</v>
      </c>
      <c r="C6236">
        <v>124.33333333333333</v>
      </c>
      <c r="D6236">
        <v>3</v>
      </c>
      <c r="E6236" t="b">
        <v>0</v>
      </c>
    </row>
    <row r="6237" spans="1:5" x14ac:dyDescent="0.3">
      <c r="A6237" t="s">
        <v>7592</v>
      </c>
      <c r="B6237">
        <v>1</v>
      </c>
      <c r="C6237">
        <v>82</v>
      </c>
      <c r="D6237">
        <v>0</v>
      </c>
      <c r="E6237" t="b">
        <v>0</v>
      </c>
    </row>
    <row r="6238" spans="1:5" x14ac:dyDescent="0.3">
      <c r="A6238" t="s">
        <v>7593</v>
      </c>
      <c r="B6238">
        <v>2</v>
      </c>
      <c r="C6238">
        <v>235</v>
      </c>
      <c r="D6238">
        <v>2.5</v>
      </c>
      <c r="E6238" t="b">
        <v>0</v>
      </c>
    </row>
    <row r="6239" spans="1:5" x14ac:dyDescent="0.3">
      <c r="A6239" t="s">
        <v>7594</v>
      </c>
      <c r="B6239">
        <v>1</v>
      </c>
      <c r="C6239">
        <v>25</v>
      </c>
      <c r="D6239">
        <v>0</v>
      </c>
      <c r="E6239" t="b">
        <v>0</v>
      </c>
    </row>
    <row r="6240" spans="1:5" x14ac:dyDescent="0.3">
      <c r="A6240" t="s">
        <v>7595</v>
      </c>
      <c r="B6240">
        <v>1</v>
      </c>
      <c r="C6240">
        <v>251</v>
      </c>
      <c r="D6240">
        <v>0</v>
      </c>
      <c r="E6240" t="b">
        <v>0</v>
      </c>
    </row>
    <row r="6241" spans="1:5" x14ac:dyDescent="0.3">
      <c r="A6241" t="s">
        <v>7596</v>
      </c>
      <c r="B6241">
        <v>1</v>
      </c>
      <c r="C6241">
        <v>89</v>
      </c>
      <c r="D6241">
        <v>0</v>
      </c>
      <c r="E6241" t="b">
        <v>0</v>
      </c>
    </row>
    <row r="6242" spans="1:5" x14ac:dyDescent="0.3">
      <c r="A6242" t="s">
        <v>7597</v>
      </c>
      <c r="B6242">
        <v>1</v>
      </c>
      <c r="C6242">
        <v>76</v>
      </c>
      <c r="D6242">
        <v>0</v>
      </c>
      <c r="E6242" t="b">
        <v>0</v>
      </c>
    </row>
    <row r="6243" spans="1:5" x14ac:dyDescent="0.3">
      <c r="A6243" t="s">
        <v>7598</v>
      </c>
      <c r="B6243">
        <v>1</v>
      </c>
      <c r="C6243">
        <v>29</v>
      </c>
      <c r="D6243">
        <v>0</v>
      </c>
      <c r="E6243" t="b">
        <v>0</v>
      </c>
    </row>
    <row r="6244" spans="1:5" x14ac:dyDescent="0.3">
      <c r="A6244" t="s">
        <v>7599</v>
      </c>
      <c r="B6244">
        <v>3</v>
      </c>
      <c r="C6244">
        <v>344</v>
      </c>
      <c r="D6244">
        <v>4</v>
      </c>
      <c r="E6244" t="b">
        <v>0</v>
      </c>
    </row>
    <row r="6245" spans="1:5" x14ac:dyDescent="0.3">
      <c r="A6245" t="s">
        <v>620</v>
      </c>
      <c r="B6245">
        <v>1</v>
      </c>
      <c r="C6245">
        <v>126</v>
      </c>
      <c r="D6245">
        <v>0</v>
      </c>
      <c r="E6245" t="b">
        <v>0</v>
      </c>
    </row>
    <row r="6246" spans="1:5" x14ac:dyDescent="0.3">
      <c r="A6246" t="s">
        <v>7600</v>
      </c>
      <c r="B6246">
        <v>2</v>
      </c>
      <c r="C6246">
        <v>91.5</v>
      </c>
      <c r="D6246">
        <v>1</v>
      </c>
      <c r="E6246" t="b">
        <v>0</v>
      </c>
    </row>
    <row r="6247" spans="1:5" x14ac:dyDescent="0.3">
      <c r="A6247" t="s">
        <v>7601</v>
      </c>
      <c r="B6247">
        <v>1</v>
      </c>
      <c r="C6247">
        <v>180</v>
      </c>
      <c r="D6247">
        <v>2</v>
      </c>
      <c r="E6247" t="b">
        <v>0</v>
      </c>
    </row>
    <row r="6248" spans="1:5" x14ac:dyDescent="0.3">
      <c r="A6248" t="s">
        <v>621</v>
      </c>
      <c r="B6248">
        <v>1</v>
      </c>
      <c r="C6248">
        <v>579</v>
      </c>
      <c r="D6248">
        <v>0</v>
      </c>
      <c r="E6248" t="b">
        <v>0</v>
      </c>
    </row>
    <row r="6249" spans="1:5" x14ac:dyDescent="0.3">
      <c r="A6249" t="s">
        <v>7602</v>
      </c>
      <c r="B6249">
        <v>1</v>
      </c>
      <c r="C6249">
        <v>71</v>
      </c>
      <c r="D6249">
        <v>5</v>
      </c>
      <c r="E6249" t="b">
        <v>0</v>
      </c>
    </row>
    <row r="6250" spans="1:5" x14ac:dyDescent="0.3">
      <c r="A6250" t="s">
        <v>7603</v>
      </c>
      <c r="B6250">
        <v>1</v>
      </c>
      <c r="C6250">
        <v>195</v>
      </c>
      <c r="D6250">
        <v>5</v>
      </c>
      <c r="E6250" t="b">
        <v>0</v>
      </c>
    </row>
    <row r="6251" spans="1:5" x14ac:dyDescent="0.3">
      <c r="A6251" t="s">
        <v>7604</v>
      </c>
      <c r="B6251">
        <v>1</v>
      </c>
      <c r="C6251">
        <v>75</v>
      </c>
      <c r="D6251">
        <v>2</v>
      </c>
      <c r="E6251" t="b">
        <v>0</v>
      </c>
    </row>
    <row r="6252" spans="1:5" x14ac:dyDescent="0.3">
      <c r="A6252" t="s">
        <v>7605</v>
      </c>
      <c r="B6252">
        <v>2</v>
      </c>
      <c r="C6252">
        <v>156</v>
      </c>
      <c r="D6252">
        <v>2.5</v>
      </c>
      <c r="E6252" t="b">
        <v>0</v>
      </c>
    </row>
    <row r="6253" spans="1:5" x14ac:dyDescent="0.3">
      <c r="A6253" t="s">
        <v>622</v>
      </c>
      <c r="B6253">
        <v>1</v>
      </c>
      <c r="C6253">
        <v>93</v>
      </c>
      <c r="D6253">
        <v>5</v>
      </c>
      <c r="E6253" t="b">
        <v>0</v>
      </c>
    </row>
    <row r="6254" spans="1:5" x14ac:dyDescent="0.3">
      <c r="A6254" t="s">
        <v>7606</v>
      </c>
      <c r="B6254">
        <v>1</v>
      </c>
      <c r="C6254">
        <v>129</v>
      </c>
      <c r="D6254">
        <v>0</v>
      </c>
      <c r="E6254" t="b">
        <v>0</v>
      </c>
    </row>
    <row r="6255" spans="1:5" x14ac:dyDescent="0.3">
      <c r="A6255" t="s">
        <v>7607</v>
      </c>
      <c r="B6255">
        <v>2</v>
      </c>
      <c r="C6255">
        <v>100</v>
      </c>
      <c r="D6255">
        <v>3</v>
      </c>
      <c r="E6255" t="b">
        <v>0</v>
      </c>
    </row>
    <row r="6256" spans="1:5" x14ac:dyDescent="0.3">
      <c r="A6256" t="s">
        <v>7608</v>
      </c>
      <c r="B6256">
        <v>1</v>
      </c>
      <c r="C6256">
        <v>31</v>
      </c>
      <c r="D6256">
        <v>0</v>
      </c>
      <c r="E6256" t="b">
        <v>0</v>
      </c>
    </row>
    <row r="6257" spans="1:5" x14ac:dyDescent="0.3">
      <c r="A6257" t="s">
        <v>7609</v>
      </c>
      <c r="B6257">
        <v>7</v>
      </c>
      <c r="C6257">
        <v>196.28571428571428</v>
      </c>
      <c r="D6257">
        <v>1.7142857142857142</v>
      </c>
      <c r="E6257" t="b">
        <v>0</v>
      </c>
    </row>
    <row r="6258" spans="1:5" x14ac:dyDescent="0.3">
      <c r="A6258" t="s">
        <v>7610</v>
      </c>
      <c r="B6258">
        <v>1</v>
      </c>
      <c r="C6258">
        <v>145</v>
      </c>
      <c r="D6258">
        <v>1</v>
      </c>
      <c r="E6258" t="b">
        <v>0</v>
      </c>
    </row>
    <row r="6259" spans="1:5" x14ac:dyDescent="0.3">
      <c r="A6259" t="s">
        <v>7611</v>
      </c>
      <c r="B6259">
        <v>1</v>
      </c>
      <c r="C6259">
        <v>162</v>
      </c>
      <c r="D6259">
        <v>0</v>
      </c>
      <c r="E6259" t="b">
        <v>0</v>
      </c>
    </row>
    <row r="6260" spans="1:5" x14ac:dyDescent="0.3">
      <c r="A6260" t="s">
        <v>7612</v>
      </c>
      <c r="B6260">
        <v>2</v>
      </c>
      <c r="C6260">
        <v>345</v>
      </c>
      <c r="D6260">
        <v>0</v>
      </c>
      <c r="E6260" t="b">
        <v>0</v>
      </c>
    </row>
    <row r="6261" spans="1:5" x14ac:dyDescent="0.3">
      <c r="A6261" t="s">
        <v>2059</v>
      </c>
      <c r="B6261">
        <v>1</v>
      </c>
      <c r="C6261">
        <v>98</v>
      </c>
      <c r="D6261">
        <v>3</v>
      </c>
      <c r="E6261" t="b">
        <v>0</v>
      </c>
    </row>
    <row r="6262" spans="1:5" x14ac:dyDescent="0.3">
      <c r="A6262" t="s">
        <v>2060</v>
      </c>
      <c r="B6262">
        <v>1</v>
      </c>
      <c r="C6262">
        <v>118</v>
      </c>
      <c r="D6262">
        <v>2</v>
      </c>
      <c r="E6262" t="b">
        <v>0</v>
      </c>
    </row>
    <row r="6263" spans="1:5" x14ac:dyDescent="0.3">
      <c r="A6263" t="s">
        <v>7613</v>
      </c>
      <c r="B6263">
        <v>1</v>
      </c>
      <c r="C6263">
        <v>86</v>
      </c>
      <c r="D6263">
        <v>0</v>
      </c>
      <c r="E6263" t="b">
        <v>0</v>
      </c>
    </row>
    <row r="6264" spans="1:5" x14ac:dyDescent="0.3">
      <c r="A6264" t="s">
        <v>623</v>
      </c>
      <c r="B6264">
        <v>2</v>
      </c>
      <c r="C6264">
        <v>60</v>
      </c>
      <c r="D6264">
        <v>3.5</v>
      </c>
      <c r="E6264" t="b">
        <v>0</v>
      </c>
    </row>
    <row r="6265" spans="1:5" x14ac:dyDescent="0.3">
      <c r="A6265" t="s">
        <v>7614</v>
      </c>
      <c r="B6265">
        <v>1</v>
      </c>
      <c r="C6265">
        <v>125</v>
      </c>
      <c r="D6265">
        <v>1</v>
      </c>
      <c r="E6265" t="b">
        <v>0</v>
      </c>
    </row>
    <row r="6266" spans="1:5" x14ac:dyDescent="0.3">
      <c r="A6266" t="s">
        <v>7615</v>
      </c>
      <c r="B6266">
        <v>1</v>
      </c>
      <c r="C6266">
        <v>26</v>
      </c>
      <c r="D6266">
        <v>5</v>
      </c>
      <c r="E6266" t="b">
        <v>0</v>
      </c>
    </row>
    <row r="6267" spans="1:5" x14ac:dyDescent="0.3">
      <c r="A6267" t="s">
        <v>624</v>
      </c>
      <c r="B6267">
        <v>1</v>
      </c>
      <c r="C6267">
        <v>153</v>
      </c>
      <c r="D6267">
        <v>0</v>
      </c>
      <c r="E6267" t="b">
        <v>0</v>
      </c>
    </row>
    <row r="6268" spans="1:5" x14ac:dyDescent="0.3">
      <c r="A6268" t="s">
        <v>2061</v>
      </c>
      <c r="B6268">
        <v>1</v>
      </c>
      <c r="C6268">
        <v>303</v>
      </c>
      <c r="D6268">
        <v>0</v>
      </c>
      <c r="E6268" t="b">
        <v>0</v>
      </c>
    </row>
    <row r="6269" spans="1:5" x14ac:dyDescent="0.3">
      <c r="A6269" t="s">
        <v>625</v>
      </c>
      <c r="B6269">
        <v>1</v>
      </c>
      <c r="C6269">
        <v>149</v>
      </c>
      <c r="D6269">
        <v>0</v>
      </c>
      <c r="E6269" t="b">
        <v>0</v>
      </c>
    </row>
    <row r="6270" spans="1:5" x14ac:dyDescent="0.3">
      <c r="A6270" t="s">
        <v>2062</v>
      </c>
      <c r="B6270">
        <v>1</v>
      </c>
      <c r="C6270">
        <v>98</v>
      </c>
      <c r="D6270">
        <v>1</v>
      </c>
      <c r="E6270" t="b">
        <v>0</v>
      </c>
    </row>
    <row r="6271" spans="1:5" x14ac:dyDescent="0.3">
      <c r="A6271" t="s">
        <v>7616</v>
      </c>
      <c r="B6271">
        <v>1</v>
      </c>
      <c r="C6271">
        <v>35</v>
      </c>
      <c r="D6271">
        <v>0</v>
      </c>
      <c r="E6271" t="b">
        <v>0</v>
      </c>
    </row>
    <row r="6272" spans="1:5" x14ac:dyDescent="0.3">
      <c r="A6272" t="s">
        <v>7617</v>
      </c>
      <c r="B6272">
        <v>1</v>
      </c>
      <c r="C6272">
        <v>10</v>
      </c>
      <c r="D6272">
        <v>0</v>
      </c>
      <c r="E6272" t="b">
        <v>0</v>
      </c>
    </row>
    <row r="6273" spans="1:5" x14ac:dyDescent="0.3">
      <c r="A6273" t="s">
        <v>7618</v>
      </c>
      <c r="B6273">
        <v>1</v>
      </c>
      <c r="C6273">
        <v>23</v>
      </c>
      <c r="D6273">
        <v>3</v>
      </c>
      <c r="E6273" t="b">
        <v>0</v>
      </c>
    </row>
    <row r="6274" spans="1:5" x14ac:dyDescent="0.3">
      <c r="A6274" t="s">
        <v>7619</v>
      </c>
      <c r="B6274">
        <v>1</v>
      </c>
      <c r="C6274">
        <v>171</v>
      </c>
      <c r="D6274">
        <v>0</v>
      </c>
      <c r="E6274" t="b">
        <v>0</v>
      </c>
    </row>
    <row r="6275" spans="1:5" x14ac:dyDescent="0.3">
      <c r="A6275" t="s">
        <v>7620</v>
      </c>
      <c r="B6275">
        <v>6</v>
      </c>
      <c r="C6275">
        <v>193</v>
      </c>
      <c r="D6275">
        <v>0.16666666666666666</v>
      </c>
      <c r="E6275" t="b">
        <v>0</v>
      </c>
    </row>
    <row r="6276" spans="1:5" x14ac:dyDescent="0.3">
      <c r="A6276" t="s">
        <v>7621</v>
      </c>
      <c r="B6276">
        <v>1</v>
      </c>
      <c r="C6276">
        <v>65</v>
      </c>
      <c r="D6276">
        <v>0</v>
      </c>
      <c r="E6276" t="b">
        <v>0</v>
      </c>
    </row>
    <row r="6277" spans="1:5" x14ac:dyDescent="0.3">
      <c r="A6277" t="s">
        <v>7622</v>
      </c>
      <c r="B6277">
        <v>1</v>
      </c>
      <c r="C6277">
        <v>35</v>
      </c>
      <c r="D6277">
        <v>0</v>
      </c>
      <c r="E6277" t="b">
        <v>0</v>
      </c>
    </row>
    <row r="6278" spans="1:5" x14ac:dyDescent="0.3">
      <c r="A6278" t="s">
        <v>2063</v>
      </c>
      <c r="B6278">
        <v>2</v>
      </c>
      <c r="C6278">
        <v>345</v>
      </c>
      <c r="D6278">
        <v>2</v>
      </c>
      <c r="E6278" t="b">
        <v>0</v>
      </c>
    </row>
    <row r="6279" spans="1:5" x14ac:dyDescent="0.3">
      <c r="A6279" s="1" t="s">
        <v>7623</v>
      </c>
      <c r="B6279">
        <v>1</v>
      </c>
      <c r="C6279">
        <v>28</v>
      </c>
      <c r="D6279">
        <v>0</v>
      </c>
      <c r="E6279" t="b">
        <v>0</v>
      </c>
    </row>
    <row r="6280" spans="1:5" x14ac:dyDescent="0.3">
      <c r="A6280" t="s">
        <v>7624</v>
      </c>
      <c r="B6280">
        <v>1</v>
      </c>
      <c r="C6280">
        <v>141</v>
      </c>
      <c r="D6280">
        <v>2</v>
      </c>
      <c r="E6280" t="b">
        <v>0</v>
      </c>
    </row>
    <row r="6281" spans="1:5" x14ac:dyDescent="0.3">
      <c r="A6281" t="s">
        <v>7625</v>
      </c>
      <c r="B6281">
        <v>1</v>
      </c>
      <c r="C6281">
        <v>251</v>
      </c>
      <c r="D6281">
        <v>2</v>
      </c>
      <c r="E6281" t="b">
        <v>0</v>
      </c>
    </row>
    <row r="6282" spans="1:5" x14ac:dyDescent="0.3">
      <c r="A6282" t="s">
        <v>626</v>
      </c>
      <c r="B6282">
        <v>1</v>
      </c>
      <c r="C6282">
        <v>257</v>
      </c>
      <c r="D6282">
        <v>4</v>
      </c>
      <c r="E6282" t="b">
        <v>0</v>
      </c>
    </row>
    <row r="6283" spans="1:5" x14ac:dyDescent="0.3">
      <c r="A6283" t="s">
        <v>7626</v>
      </c>
      <c r="B6283">
        <v>2</v>
      </c>
      <c r="C6283">
        <v>51.5</v>
      </c>
      <c r="D6283">
        <v>1</v>
      </c>
      <c r="E6283" t="b">
        <v>0</v>
      </c>
    </row>
    <row r="6284" spans="1:5" x14ac:dyDescent="0.3">
      <c r="A6284" t="s">
        <v>7627</v>
      </c>
      <c r="B6284">
        <v>1</v>
      </c>
      <c r="C6284">
        <v>24</v>
      </c>
      <c r="D6284">
        <v>0</v>
      </c>
      <c r="E6284" t="b">
        <v>0</v>
      </c>
    </row>
    <row r="6285" spans="1:5" x14ac:dyDescent="0.3">
      <c r="A6285" t="s">
        <v>7628</v>
      </c>
      <c r="B6285">
        <v>1</v>
      </c>
      <c r="C6285">
        <v>33</v>
      </c>
      <c r="D6285">
        <v>0</v>
      </c>
      <c r="E6285" t="b">
        <v>0</v>
      </c>
    </row>
    <row r="6286" spans="1:5" x14ac:dyDescent="0.3">
      <c r="A6286" t="s">
        <v>7629</v>
      </c>
      <c r="B6286">
        <v>2</v>
      </c>
      <c r="C6286">
        <v>396.5</v>
      </c>
      <c r="D6286">
        <v>1</v>
      </c>
      <c r="E6286" t="b">
        <v>0</v>
      </c>
    </row>
    <row r="6287" spans="1:5" x14ac:dyDescent="0.3">
      <c r="A6287" t="s">
        <v>7630</v>
      </c>
      <c r="B6287">
        <v>1</v>
      </c>
      <c r="C6287">
        <v>298</v>
      </c>
      <c r="D6287">
        <v>4</v>
      </c>
      <c r="E6287" t="b">
        <v>0</v>
      </c>
    </row>
    <row r="6288" spans="1:5" x14ac:dyDescent="0.3">
      <c r="A6288" t="s">
        <v>7631</v>
      </c>
      <c r="B6288">
        <v>3</v>
      </c>
      <c r="C6288">
        <v>307</v>
      </c>
      <c r="D6288">
        <v>3.3333333333333335</v>
      </c>
      <c r="E6288" t="b">
        <v>0</v>
      </c>
    </row>
    <row r="6289" spans="1:5" x14ac:dyDescent="0.3">
      <c r="A6289" t="s">
        <v>2064</v>
      </c>
      <c r="B6289">
        <v>1</v>
      </c>
      <c r="C6289">
        <v>844</v>
      </c>
      <c r="D6289">
        <v>3</v>
      </c>
      <c r="E6289" t="b">
        <v>0</v>
      </c>
    </row>
    <row r="6290" spans="1:5" x14ac:dyDescent="0.3">
      <c r="A6290" t="s">
        <v>627</v>
      </c>
      <c r="B6290">
        <v>2</v>
      </c>
      <c r="C6290">
        <v>172.5</v>
      </c>
      <c r="D6290">
        <v>0.5</v>
      </c>
      <c r="E6290" t="b">
        <v>0</v>
      </c>
    </row>
    <row r="6291" spans="1:5" x14ac:dyDescent="0.3">
      <c r="A6291" t="s">
        <v>7632</v>
      </c>
      <c r="B6291">
        <v>1</v>
      </c>
      <c r="C6291">
        <v>22</v>
      </c>
      <c r="D6291">
        <v>0</v>
      </c>
      <c r="E6291" t="b">
        <v>0</v>
      </c>
    </row>
    <row r="6292" spans="1:5" x14ac:dyDescent="0.3">
      <c r="A6292" t="s">
        <v>7633</v>
      </c>
      <c r="B6292">
        <v>2</v>
      </c>
      <c r="C6292">
        <v>14</v>
      </c>
      <c r="D6292">
        <v>2.5</v>
      </c>
      <c r="E6292" t="b">
        <v>0</v>
      </c>
    </row>
    <row r="6293" spans="1:5" x14ac:dyDescent="0.3">
      <c r="A6293" t="s">
        <v>7634</v>
      </c>
      <c r="B6293">
        <v>1</v>
      </c>
      <c r="C6293">
        <v>308</v>
      </c>
      <c r="D6293">
        <v>2</v>
      </c>
      <c r="E6293" t="b">
        <v>0</v>
      </c>
    </row>
    <row r="6294" spans="1:5" x14ac:dyDescent="0.3">
      <c r="A6294" t="s">
        <v>628</v>
      </c>
      <c r="B6294">
        <v>3</v>
      </c>
      <c r="C6294">
        <v>604</v>
      </c>
      <c r="D6294">
        <v>2.6666666666666665</v>
      </c>
      <c r="E6294" t="b">
        <v>0</v>
      </c>
    </row>
    <row r="6295" spans="1:5" x14ac:dyDescent="0.3">
      <c r="A6295" t="s">
        <v>7635</v>
      </c>
      <c r="B6295">
        <v>3</v>
      </c>
      <c r="C6295">
        <v>134</v>
      </c>
      <c r="D6295">
        <v>0.66666666666666663</v>
      </c>
      <c r="E6295" t="b">
        <v>0</v>
      </c>
    </row>
    <row r="6296" spans="1:5" x14ac:dyDescent="0.3">
      <c r="A6296" t="s">
        <v>7636</v>
      </c>
      <c r="B6296">
        <v>1</v>
      </c>
      <c r="C6296">
        <v>112</v>
      </c>
      <c r="D6296">
        <v>0</v>
      </c>
      <c r="E6296" t="b">
        <v>0</v>
      </c>
    </row>
    <row r="6297" spans="1:5" x14ac:dyDescent="0.3">
      <c r="A6297" t="s">
        <v>7637</v>
      </c>
      <c r="B6297">
        <v>1</v>
      </c>
      <c r="C6297">
        <v>25</v>
      </c>
      <c r="D6297">
        <v>4</v>
      </c>
      <c r="E6297" t="b">
        <v>0</v>
      </c>
    </row>
    <row r="6298" spans="1:5" x14ac:dyDescent="0.3">
      <c r="A6298" t="s">
        <v>7638</v>
      </c>
      <c r="B6298">
        <v>2</v>
      </c>
      <c r="C6298">
        <v>442</v>
      </c>
      <c r="D6298">
        <v>2.5</v>
      </c>
      <c r="E6298" t="b">
        <v>0</v>
      </c>
    </row>
    <row r="6299" spans="1:5" x14ac:dyDescent="0.3">
      <c r="A6299" t="s">
        <v>7639</v>
      </c>
      <c r="B6299">
        <v>1</v>
      </c>
      <c r="C6299">
        <v>27</v>
      </c>
      <c r="D6299">
        <v>2</v>
      </c>
      <c r="E6299" t="b">
        <v>0</v>
      </c>
    </row>
    <row r="6300" spans="1:5" x14ac:dyDescent="0.3">
      <c r="A6300" t="s">
        <v>7640</v>
      </c>
      <c r="B6300">
        <v>1</v>
      </c>
      <c r="C6300">
        <v>140</v>
      </c>
      <c r="D6300">
        <v>0</v>
      </c>
      <c r="E6300" t="b">
        <v>0</v>
      </c>
    </row>
    <row r="6301" spans="1:5" x14ac:dyDescent="0.3">
      <c r="A6301" t="s">
        <v>7641</v>
      </c>
      <c r="B6301">
        <v>1</v>
      </c>
      <c r="C6301">
        <v>361</v>
      </c>
      <c r="D6301">
        <v>2</v>
      </c>
      <c r="E6301" t="b">
        <v>0</v>
      </c>
    </row>
    <row r="6302" spans="1:5" x14ac:dyDescent="0.3">
      <c r="A6302" t="s">
        <v>629</v>
      </c>
      <c r="B6302">
        <v>1</v>
      </c>
      <c r="C6302">
        <v>328</v>
      </c>
      <c r="D6302">
        <v>4</v>
      </c>
      <c r="E6302" t="b">
        <v>0</v>
      </c>
    </row>
    <row r="6303" spans="1:5" x14ac:dyDescent="0.3">
      <c r="A6303" t="s">
        <v>7642</v>
      </c>
      <c r="B6303">
        <v>2</v>
      </c>
      <c r="C6303">
        <v>254</v>
      </c>
      <c r="D6303">
        <v>1.5</v>
      </c>
      <c r="E6303" t="b">
        <v>0</v>
      </c>
    </row>
    <row r="6304" spans="1:5" x14ac:dyDescent="0.3">
      <c r="A6304" t="s">
        <v>7643</v>
      </c>
      <c r="B6304">
        <v>1</v>
      </c>
      <c r="C6304">
        <v>935</v>
      </c>
      <c r="D6304">
        <v>0</v>
      </c>
      <c r="E6304" t="b">
        <v>0</v>
      </c>
    </row>
    <row r="6305" spans="1:5" x14ac:dyDescent="0.3">
      <c r="A6305" t="s">
        <v>7644</v>
      </c>
      <c r="B6305">
        <v>1</v>
      </c>
      <c r="C6305">
        <v>47</v>
      </c>
      <c r="D6305">
        <v>0</v>
      </c>
      <c r="E6305" t="b">
        <v>0</v>
      </c>
    </row>
    <row r="6306" spans="1:5" x14ac:dyDescent="0.3">
      <c r="A6306" t="s">
        <v>2065</v>
      </c>
      <c r="B6306">
        <v>2</v>
      </c>
      <c r="C6306">
        <v>265.5</v>
      </c>
      <c r="D6306">
        <v>1.5</v>
      </c>
      <c r="E6306" t="b">
        <v>0</v>
      </c>
    </row>
    <row r="6307" spans="1:5" x14ac:dyDescent="0.3">
      <c r="A6307" t="s">
        <v>7645</v>
      </c>
      <c r="B6307">
        <v>1</v>
      </c>
      <c r="C6307">
        <v>77</v>
      </c>
      <c r="D6307">
        <v>0</v>
      </c>
      <c r="E6307" t="b">
        <v>0</v>
      </c>
    </row>
    <row r="6308" spans="1:5" x14ac:dyDescent="0.3">
      <c r="A6308" s="1" t="s">
        <v>7646</v>
      </c>
      <c r="B6308">
        <v>1</v>
      </c>
      <c r="C6308">
        <v>173</v>
      </c>
      <c r="D6308">
        <v>5</v>
      </c>
      <c r="E6308" t="b">
        <v>0</v>
      </c>
    </row>
    <row r="6309" spans="1:5" x14ac:dyDescent="0.3">
      <c r="A6309" t="s">
        <v>7647</v>
      </c>
      <c r="B6309">
        <v>1</v>
      </c>
      <c r="C6309">
        <v>89</v>
      </c>
      <c r="D6309">
        <v>2</v>
      </c>
      <c r="E6309" t="b">
        <v>0</v>
      </c>
    </row>
    <row r="6310" spans="1:5" x14ac:dyDescent="0.3">
      <c r="A6310" t="s">
        <v>7648</v>
      </c>
      <c r="B6310">
        <v>1</v>
      </c>
      <c r="C6310">
        <v>27</v>
      </c>
      <c r="D6310">
        <v>0</v>
      </c>
      <c r="E6310" t="b">
        <v>0</v>
      </c>
    </row>
    <row r="6311" spans="1:5" x14ac:dyDescent="0.3">
      <c r="A6311" t="s">
        <v>7649</v>
      </c>
      <c r="B6311">
        <v>2</v>
      </c>
      <c r="C6311">
        <v>251.5</v>
      </c>
      <c r="D6311">
        <v>2</v>
      </c>
      <c r="E6311" t="b">
        <v>0</v>
      </c>
    </row>
    <row r="6312" spans="1:5" x14ac:dyDescent="0.3">
      <c r="A6312" t="s">
        <v>7650</v>
      </c>
      <c r="B6312">
        <v>1</v>
      </c>
      <c r="C6312">
        <v>110</v>
      </c>
      <c r="D6312">
        <v>1</v>
      </c>
      <c r="E6312" t="b">
        <v>0</v>
      </c>
    </row>
    <row r="6313" spans="1:5" x14ac:dyDescent="0.3">
      <c r="A6313" t="s">
        <v>7651</v>
      </c>
      <c r="B6313">
        <v>1</v>
      </c>
      <c r="C6313">
        <v>44</v>
      </c>
      <c r="D6313">
        <v>0</v>
      </c>
      <c r="E6313" t="b">
        <v>0</v>
      </c>
    </row>
    <row r="6314" spans="1:5" x14ac:dyDescent="0.3">
      <c r="A6314" t="s">
        <v>7652</v>
      </c>
      <c r="B6314">
        <v>1</v>
      </c>
      <c r="C6314">
        <v>74</v>
      </c>
      <c r="D6314">
        <v>3</v>
      </c>
      <c r="E6314" t="b">
        <v>0</v>
      </c>
    </row>
    <row r="6315" spans="1:5" x14ac:dyDescent="0.3">
      <c r="A6315" t="s">
        <v>7653</v>
      </c>
      <c r="B6315">
        <v>1</v>
      </c>
      <c r="C6315">
        <v>227</v>
      </c>
      <c r="D6315">
        <v>5</v>
      </c>
      <c r="E6315" t="b">
        <v>0</v>
      </c>
    </row>
    <row r="6316" spans="1:5" x14ac:dyDescent="0.3">
      <c r="A6316" t="s">
        <v>7654</v>
      </c>
      <c r="B6316">
        <v>1</v>
      </c>
      <c r="C6316">
        <v>22</v>
      </c>
      <c r="D6316">
        <v>0</v>
      </c>
      <c r="E6316" t="b">
        <v>0</v>
      </c>
    </row>
    <row r="6317" spans="1:5" x14ac:dyDescent="0.3">
      <c r="A6317" t="s">
        <v>7655</v>
      </c>
      <c r="B6317">
        <v>1</v>
      </c>
      <c r="C6317">
        <v>35</v>
      </c>
      <c r="D6317">
        <v>0</v>
      </c>
      <c r="E6317" t="b">
        <v>0</v>
      </c>
    </row>
    <row r="6318" spans="1:5" x14ac:dyDescent="0.3">
      <c r="A6318" t="s">
        <v>630</v>
      </c>
      <c r="B6318">
        <v>1</v>
      </c>
      <c r="C6318">
        <v>219</v>
      </c>
      <c r="D6318">
        <v>3</v>
      </c>
      <c r="E6318" t="b">
        <v>0</v>
      </c>
    </row>
    <row r="6319" spans="1:5" x14ac:dyDescent="0.3">
      <c r="A6319" t="s">
        <v>7656</v>
      </c>
      <c r="B6319">
        <v>3</v>
      </c>
      <c r="C6319">
        <v>198.33333333333334</v>
      </c>
      <c r="D6319">
        <v>2</v>
      </c>
      <c r="E6319" t="b">
        <v>0</v>
      </c>
    </row>
    <row r="6320" spans="1:5" x14ac:dyDescent="0.3">
      <c r="A6320" s="1" t="s">
        <v>7657</v>
      </c>
      <c r="B6320">
        <v>1</v>
      </c>
      <c r="C6320">
        <v>91</v>
      </c>
      <c r="D6320">
        <v>1</v>
      </c>
      <c r="E6320" t="b">
        <v>0</v>
      </c>
    </row>
    <row r="6321" spans="1:5" x14ac:dyDescent="0.3">
      <c r="A6321" t="s">
        <v>631</v>
      </c>
      <c r="B6321">
        <v>4</v>
      </c>
      <c r="C6321">
        <v>141.25</v>
      </c>
      <c r="D6321">
        <v>0</v>
      </c>
      <c r="E6321" t="b">
        <v>0</v>
      </c>
    </row>
    <row r="6322" spans="1:5" x14ac:dyDescent="0.3">
      <c r="A6322" t="s">
        <v>632</v>
      </c>
      <c r="B6322">
        <v>2</v>
      </c>
      <c r="C6322">
        <v>133.5</v>
      </c>
      <c r="D6322">
        <v>1</v>
      </c>
      <c r="E6322" t="b">
        <v>0</v>
      </c>
    </row>
    <row r="6323" spans="1:5" x14ac:dyDescent="0.3">
      <c r="A6323" t="s">
        <v>7658</v>
      </c>
      <c r="B6323">
        <v>1</v>
      </c>
      <c r="C6323">
        <v>22</v>
      </c>
      <c r="D6323">
        <v>0</v>
      </c>
      <c r="E6323" t="b">
        <v>0</v>
      </c>
    </row>
    <row r="6324" spans="1:5" x14ac:dyDescent="0.3">
      <c r="A6324" t="s">
        <v>7659</v>
      </c>
      <c r="B6324">
        <v>2</v>
      </c>
      <c r="C6324">
        <v>52.5</v>
      </c>
      <c r="D6324">
        <v>3</v>
      </c>
      <c r="E6324" t="b">
        <v>0</v>
      </c>
    </row>
    <row r="6325" spans="1:5" x14ac:dyDescent="0.3">
      <c r="A6325" t="s">
        <v>7660</v>
      </c>
      <c r="B6325">
        <v>3</v>
      </c>
      <c r="C6325">
        <v>24.333333333333332</v>
      </c>
      <c r="D6325">
        <v>0</v>
      </c>
      <c r="E6325" t="b">
        <v>0</v>
      </c>
    </row>
    <row r="6326" spans="1:5" x14ac:dyDescent="0.3">
      <c r="A6326" t="s">
        <v>7661</v>
      </c>
      <c r="B6326">
        <v>2</v>
      </c>
      <c r="C6326">
        <v>21.5</v>
      </c>
      <c r="D6326">
        <v>2.5</v>
      </c>
      <c r="E6326" t="b">
        <v>0</v>
      </c>
    </row>
    <row r="6327" spans="1:5" x14ac:dyDescent="0.3">
      <c r="A6327" t="s">
        <v>7662</v>
      </c>
      <c r="B6327">
        <v>1</v>
      </c>
      <c r="C6327">
        <v>312</v>
      </c>
      <c r="D6327">
        <v>0</v>
      </c>
      <c r="E6327" t="b">
        <v>0</v>
      </c>
    </row>
    <row r="6328" spans="1:5" x14ac:dyDescent="0.3">
      <c r="A6328" t="s">
        <v>1606</v>
      </c>
      <c r="B6328">
        <v>1</v>
      </c>
      <c r="C6328">
        <v>68</v>
      </c>
      <c r="D6328">
        <v>5</v>
      </c>
      <c r="E6328" t="b">
        <v>0</v>
      </c>
    </row>
    <row r="6329" spans="1:5" x14ac:dyDescent="0.3">
      <c r="A6329" t="s">
        <v>7663</v>
      </c>
      <c r="B6329">
        <v>1</v>
      </c>
      <c r="C6329">
        <v>42</v>
      </c>
      <c r="D6329">
        <v>0</v>
      </c>
      <c r="E6329" t="b">
        <v>0</v>
      </c>
    </row>
    <row r="6330" spans="1:5" x14ac:dyDescent="0.3">
      <c r="A6330" s="1" t="s">
        <v>7664</v>
      </c>
      <c r="B6330">
        <v>4</v>
      </c>
      <c r="C6330">
        <v>164.75</v>
      </c>
      <c r="D6330">
        <v>1.25</v>
      </c>
      <c r="E6330" t="b">
        <v>0</v>
      </c>
    </row>
    <row r="6331" spans="1:5" x14ac:dyDescent="0.3">
      <c r="A6331" t="s">
        <v>7665</v>
      </c>
      <c r="B6331">
        <v>1</v>
      </c>
      <c r="C6331">
        <v>32</v>
      </c>
      <c r="D6331">
        <v>0</v>
      </c>
      <c r="E6331" t="b">
        <v>0</v>
      </c>
    </row>
    <row r="6332" spans="1:5" x14ac:dyDescent="0.3">
      <c r="A6332" t="s">
        <v>7666</v>
      </c>
      <c r="B6332">
        <v>1</v>
      </c>
      <c r="C6332">
        <v>24</v>
      </c>
      <c r="D6332">
        <v>0</v>
      </c>
      <c r="E6332" t="b">
        <v>0</v>
      </c>
    </row>
    <row r="6333" spans="1:5" x14ac:dyDescent="0.3">
      <c r="A6333" t="s">
        <v>7667</v>
      </c>
      <c r="B6333">
        <v>1</v>
      </c>
      <c r="C6333">
        <v>36</v>
      </c>
      <c r="D6333">
        <v>0</v>
      </c>
      <c r="E6333" t="b">
        <v>0</v>
      </c>
    </row>
    <row r="6334" spans="1:5" x14ac:dyDescent="0.3">
      <c r="A6334" t="s">
        <v>2066</v>
      </c>
      <c r="B6334">
        <v>1</v>
      </c>
      <c r="C6334">
        <v>311</v>
      </c>
      <c r="D6334">
        <v>4</v>
      </c>
      <c r="E6334" t="b">
        <v>0</v>
      </c>
    </row>
    <row r="6335" spans="1:5" x14ac:dyDescent="0.3">
      <c r="A6335" t="s">
        <v>633</v>
      </c>
      <c r="B6335">
        <v>1</v>
      </c>
      <c r="C6335">
        <v>514</v>
      </c>
      <c r="D6335">
        <v>5</v>
      </c>
      <c r="E6335" t="b">
        <v>0</v>
      </c>
    </row>
    <row r="6336" spans="1:5" x14ac:dyDescent="0.3">
      <c r="A6336" t="s">
        <v>7668</v>
      </c>
      <c r="B6336">
        <v>1</v>
      </c>
      <c r="C6336">
        <v>91</v>
      </c>
      <c r="D6336">
        <v>1</v>
      </c>
      <c r="E6336" t="b">
        <v>0</v>
      </c>
    </row>
    <row r="6337" spans="1:5" x14ac:dyDescent="0.3">
      <c r="A6337" t="s">
        <v>7669</v>
      </c>
      <c r="B6337">
        <v>1</v>
      </c>
      <c r="C6337">
        <v>27</v>
      </c>
      <c r="D6337">
        <v>0</v>
      </c>
      <c r="E6337" t="b">
        <v>0</v>
      </c>
    </row>
    <row r="6338" spans="1:5" x14ac:dyDescent="0.3">
      <c r="A6338" t="s">
        <v>7670</v>
      </c>
      <c r="B6338">
        <v>1</v>
      </c>
      <c r="C6338">
        <v>230</v>
      </c>
      <c r="D6338">
        <v>0</v>
      </c>
      <c r="E6338" t="b">
        <v>0</v>
      </c>
    </row>
    <row r="6339" spans="1:5" x14ac:dyDescent="0.3">
      <c r="A6339" t="s">
        <v>7671</v>
      </c>
      <c r="B6339">
        <v>1</v>
      </c>
      <c r="C6339">
        <v>39</v>
      </c>
      <c r="D6339">
        <v>4</v>
      </c>
      <c r="E6339" t="b">
        <v>0</v>
      </c>
    </row>
    <row r="6340" spans="1:5" x14ac:dyDescent="0.3">
      <c r="A6340" t="s">
        <v>7672</v>
      </c>
      <c r="B6340">
        <v>1</v>
      </c>
      <c r="C6340">
        <v>1793</v>
      </c>
      <c r="D6340">
        <v>0</v>
      </c>
      <c r="E6340" t="b">
        <v>0</v>
      </c>
    </row>
    <row r="6341" spans="1:5" x14ac:dyDescent="0.3">
      <c r="A6341" t="s">
        <v>7673</v>
      </c>
      <c r="B6341">
        <v>1</v>
      </c>
      <c r="C6341">
        <v>99</v>
      </c>
      <c r="D6341">
        <v>0</v>
      </c>
      <c r="E6341" t="b">
        <v>0</v>
      </c>
    </row>
    <row r="6342" spans="1:5" x14ac:dyDescent="0.3">
      <c r="A6342" t="s">
        <v>7674</v>
      </c>
      <c r="B6342">
        <v>1</v>
      </c>
      <c r="C6342">
        <v>182</v>
      </c>
      <c r="D6342">
        <v>0</v>
      </c>
      <c r="E6342" t="b">
        <v>0</v>
      </c>
    </row>
    <row r="6343" spans="1:5" x14ac:dyDescent="0.3">
      <c r="A6343" t="s">
        <v>7675</v>
      </c>
      <c r="B6343">
        <v>1</v>
      </c>
      <c r="C6343">
        <v>91</v>
      </c>
      <c r="D6343">
        <v>0</v>
      </c>
      <c r="E6343" t="b">
        <v>0</v>
      </c>
    </row>
    <row r="6344" spans="1:5" x14ac:dyDescent="0.3">
      <c r="A6344" t="s">
        <v>634</v>
      </c>
      <c r="B6344">
        <v>6</v>
      </c>
      <c r="C6344">
        <v>84.5</v>
      </c>
      <c r="D6344">
        <v>1.8333333333333333</v>
      </c>
      <c r="E6344" t="b">
        <v>0</v>
      </c>
    </row>
    <row r="6345" spans="1:5" x14ac:dyDescent="0.3">
      <c r="A6345" s="1" t="s">
        <v>7676</v>
      </c>
      <c r="B6345">
        <v>1</v>
      </c>
      <c r="C6345">
        <v>61</v>
      </c>
      <c r="D6345">
        <v>4</v>
      </c>
      <c r="E6345" t="b">
        <v>0</v>
      </c>
    </row>
    <row r="6346" spans="1:5" x14ac:dyDescent="0.3">
      <c r="A6346" t="s">
        <v>7677</v>
      </c>
      <c r="B6346">
        <v>1</v>
      </c>
      <c r="C6346">
        <v>57</v>
      </c>
      <c r="D6346">
        <v>3</v>
      </c>
      <c r="E6346" t="b">
        <v>0</v>
      </c>
    </row>
    <row r="6347" spans="1:5" x14ac:dyDescent="0.3">
      <c r="A6347" t="s">
        <v>7678</v>
      </c>
      <c r="B6347">
        <v>1</v>
      </c>
      <c r="C6347">
        <v>183</v>
      </c>
      <c r="D6347">
        <v>0</v>
      </c>
      <c r="E6347" t="b">
        <v>0</v>
      </c>
    </row>
    <row r="6348" spans="1:5" x14ac:dyDescent="0.3">
      <c r="A6348" t="s">
        <v>7679</v>
      </c>
      <c r="B6348">
        <v>1</v>
      </c>
      <c r="C6348">
        <v>129</v>
      </c>
      <c r="D6348">
        <v>0</v>
      </c>
      <c r="E6348" t="b">
        <v>0</v>
      </c>
    </row>
    <row r="6349" spans="1:5" x14ac:dyDescent="0.3">
      <c r="A6349" t="s">
        <v>7680</v>
      </c>
      <c r="B6349">
        <v>1</v>
      </c>
      <c r="C6349">
        <v>45</v>
      </c>
      <c r="D6349">
        <v>0</v>
      </c>
      <c r="E6349" t="b">
        <v>0</v>
      </c>
    </row>
    <row r="6350" spans="1:5" x14ac:dyDescent="0.3">
      <c r="A6350" t="s">
        <v>7681</v>
      </c>
      <c r="B6350">
        <v>2</v>
      </c>
      <c r="C6350">
        <v>168</v>
      </c>
      <c r="D6350">
        <v>3.5</v>
      </c>
      <c r="E6350" t="b">
        <v>0</v>
      </c>
    </row>
    <row r="6351" spans="1:5" x14ac:dyDescent="0.3">
      <c r="A6351" t="s">
        <v>7682</v>
      </c>
      <c r="B6351">
        <v>1</v>
      </c>
      <c r="C6351">
        <v>23</v>
      </c>
      <c r="D6351">
        <v>1</v>
      </c>
      <c r="E6351" t="b">
        <v>0</v>
      </c>
    </row>
    <row r="6352" spans="1:5" x14ac:dyDescent="0.3">
      <c r="A6352" t="s">
        <v>7683</v>
      </c>
      <c r="B6352">
        <v>1</v>
      </c>
      <c r="C6352">
        <v>557</v>
      </c>
      <c r="D6352">
        <v>1</v>
      </c>
      <c r="E6352" t="b">
        <v>0</v>
      </c>
    </row>
    <row r="6353" spans="1:5" x14ac:dyDescent="0.3">
      <c r="A6353" t="s">
        <v>7684</v>
      </c>
      <c r="B6353">
        <v>1</v>
      </c>
      <c r="C6353">
        <v>127</v>
      </c>
      <c r="D6353">
        <v>5</v>
      </c>
      <c r="E6353" t="b">
        <v>0</v>
      </c>
    </row>
    <row r="6354" spans="1:5" x14ac:dyDescent="0.3">
      <c r="A6354" t="s">
        <v>635</v>
      </c>
      <c r="B6354">
        <v>1</v>
      </c>
      <c r="C6354">
        <v>111</v>
      </c>
      <c r="D6354">
        <v>4</v>
      </c>
      <c r="E6354" t="b">
        <v>0</v>
      </c>
    </row>
    <row r="6355" spans="1:5" x14ac:dyDescent="0.3">
      <c r="A6355" t="s">
        <v>7685</v>
      </c>
      <c r="B6355">
        <v>1</v>
      </c>
      <c r="C6355">
        <v>133</v>
      </c>
      <c r="D6355">
        <v>0</v>
      </c>
      <c r="E6355" t="b">
        <v>0</v>
      </c>
    </row>
    <row r="6356" spans="1:5" x14ac:dyDescent="0.3">
      <c r="A6356" t="s">
        <v>7686</v>
      </c>
      <c r="B6356">
        <v>1</v>
      </c>
      <c r="C6356">
        <v>69</v>
      </c>
      <c r="D6356">
        <v>5</v>
      </c>
      <c r="E6356" t="b">
        <v>0</v>
      </c>
    </row>
    <row r="6357" spans="1:5" x14ac:dyDescent="0.3">
      <c r="A6357" t="s">
        <v>7687</v>
      </c>
      <c r="B6357">
        <v>1</v>
      </c>
      <c r="C6357">
        <v>21</v>
      </c>
      <c r="D6357">
        <v>2</v>
      </c>
      <c r="E6357" t="b">
        <v>0</v>
      </c>
    </row>
    <row r="6358" spans="1:5" x14ac:dyDescent="0.3">
      <c r="A6358" t="s">
        <v>7688</v>
      </c>
      <c r="B6358">
        <v>1</v>
      </c>
      <c r="C6358">
        <v>18</v>
      </c>
      <c r="D6358">
        <v>0</v>
      </c>
      <c r="E6358" t="b">
        <v>0</v>
      </c>
    </row>
    <row r="6359" spans="1:5" x14ac:dyDescent="0.3">
      <c r="A6359" t="s">
        <v>7689</v>
      </c>
      <c r="B6359">
        <v>1</v>
      </c>
      <c r="C6359">
        <v>225</v>
      </c>
      <c r="D6359">
        <v>0</v>
      </c>
      <c r="E6359" t="b">
        <v>0</v>
      </c>
    </row>
    <row r="6360" spans="1:5" x14ac:dyDescent="0.3">
      <c r="A6360" t="s">
        <v>7690</v>
      </c>
      <c r="B6360">
        <v>1</v>
      </c>
      <c r="C6360">
        <v>89</v>
      </c>
      <c r="D6360">
        <v>2</v>
      </c>
      <c r="E6360" t="b">
        <v>0</v>
      </c>
    </row>
    <row r="6361" spans="1:5" x14ac:dyDescent="0.3">
      <c r="A6361" t="s">
        <v>7691</v>
      </c>
      <c r="B6361">
        <v>1</v>
      </c>
      <c r="C6361">
        <v>33</v>
      </c>
      <c r="D6361">
        <v>5</v>
      </c>
      <c r="E6361" t="b">
        <v>0</v>
      </c>
    </row>
    <row r="6362" spans="1:5" x14ac:dyDescent="0.3">
      <c r="A6362" t="s">
        <v>7692</v>
      </c>
      <c r="B6362">
        <v>1</v>
      </c>
      <c r="C6362">
        <v>71</v>
      </c>
      <c r="D6362">
        <v>4</v>
      </c>
      <c r="E6362" t="b">
        <v>0</v>
      </c>
    </row>
    <row r="6363" spans="1:5" x14ac:dyDescent="0.3">
      <c r="A6363" t="s">
        <v>636</v>
      </c>
      <c r="B6363">
        <v>1</v>
      </c>
      <c r="C6363">
        <v>29</v>
      </c>
      <c r="D6363">
        <v>0</v>
      </c>
      <c r="E6363" t="b">
        <v>0</v>
      </c>
    </row>
    <row r="6364" spans="1:5" x14ac:dyDescent="0.3">
      <c r="A6364" t="s">
        <v>7693</v>
      </c>
      <c r="B6364">
        <v>1</v>
      </c>
      <c r="C6364">
        <v>321</v>
      </c>
      <c r="D6364">
        <v>5</v>
      </c>
      <c r="E6364" t="b">
        <v>0</v>
      </c>
    </row>
    <row r="6365" spans="1:5" x14ac:dyDescent="0.3">
      <c r="A6365" t="s">
        <v>7694</v>
      </c>
      <c r="B6365">
        <v>1</v>
      </c>
      <c r="C6365">
        <v>157</v>
      </c>
      <c r="D6365">
        <v>4</v>
      </c>
      <c r="E6365" t="b">
        <v>0</v>
      </c>
    </row>
    <row r="6366" spans="1:5" x14ac:dyDescent="0.3">
      <c r="A6366" t="s">
        <v>7695</v>
      </c>
      <c r="B6366">
        <v>1</v>
      </c>
      <c r="C6366">
        <v>65</v>
      </c>
      <c r="D6366">
        <v>0</v>
      </c>
      <c r="E6366" t="b">
        <v>0</v>
      </c>
    </row>
    <row r="6367" spans="1:5" x14ac:dyDescent="0.3">
      <c r="A6367" t="s">
        <v>637</v>
      </c>
      <c r="B6367">
        <v>2</v>
      </c>
      <c r="C6367">
        <v>45.5</v>
      </c>
      <c r="D6367">
        <v>0</v>
      </c>
      <c r="E6367" t="b">
        <v>0</v>
      </c>
    </row>
    <row r="6368" spans="1:5" x14ac:dyDescent="0.3">
      <c r="A6368" s="1" t="s">
        <v>638</v>
      </c>
      <c r="B6368">
        <v>2</v>
      </c>
      <c r="C6368">
        <v>172.5</v>
      </c>
      <c r="D6368">
        <v>4.5</v>
      </c>
      <c r="E6368" t="b">
        <v>0</v>
      </c>
    </row>
    <row r="6369" spans="1:5" x14ac:dyDescent="0.3">
      <c r="A6369" t="s">
        <v>2067</v>
      </c>
      <c r="B6369">
        <v>1</v>
      </c>
      <c r="C6369">
        <v>80</v>
      </c>
      <c r="D6369">
        <v>3</v>
      </c>
      <c r="E6369" t="b">
        <v>0</v>
      </c>
    </row>
    <row r="6370" spans="1:5" x14ac:dyDescent="0.3">
      <c r="A6370" t="s">
        <v>7696</v>
      </c>
      <c r="B6370">
        <v>1</v>
      </c>
      <c r="C6370">
        <v>44</v>
      </c>
      <c r="D6370">
        <v>1</v>
      </c>
      <c r="E6370" t="b">
        <v>0</v>
      </c>
    </row>
    <row r="6371" spans="1:5" x14ac:dyDescent="0.3">
      <c r="A6371" t="s">
        <v>7697</v>
      </c>
      <c r="B6371">
        <v>1</v>
      </c>
      <c r="C6371">
        <v>443</v>
      </c>
      <c r="D6371">
        <v>1</v>
      </c>
      <c r="E6371" t="b">
        <v>0</v>
      </c>
    </row>
    <row r="6372" spans="1:5" x14ac:dyDescent="0.3">
      <c r="A6372" t="s">
        <v>1417</v>
      </c>
      <c r="B6372">
        <v>1</v>
      </c>
      <c r="C6372">
        <v>948</v>
      </c>
      <c r="D6372">
        <v>0</v>
      </c>
      <c r="E6372" t="b">
        <v>0</v>
      </c>
    </row>
    <row r="6373" spans="1:5" x14ac:dyDescent="0.3">
      <c r="A6373" t="s">
        <v>639</v>
      </c>
      <c r="B6373">
        <v>1</v>
      </c>
      <c r="C6373">
        <v>19</v>
      </c>
      <c r="D6373">
        <v>5</v>
      </c>
      <c r="E6373" t="b">
        <v>0</v>
      </c>
    </row>
    <row r="6374" spans="1:5" x14ac:dyDescent="0.3">
      <c r="A6374" t="s">
        <v>7698</v>
      </c>
      <c r="B6374">
        <v>2</v>
      </c>
      <c r="C6374">
        <v>64.5</v>
      </c>
      <c r="D6374">
        <v>1</v>
      </c>
      <c r="E6374" t="b">
        <v>0</v>
      </c>
    </row>
    <row r="6375" spans="1:5" x14ac:dyDescent="0.3">
      <c r="A6375" t="s">
        <v>7699</v>
      </c>
      <c r="B6375">
        <v>1</v>
      </c>
      <c r="C6375">
        <v>188</v>
      </c>
      <c r="D6375">
        <v>0</v>
      </c>
      <c r="E6375" t="b">
        <v>0</v>
      </c>
    </row>
    <row r="6376" spans="1:5" x14ac:dyDescent="0.3">
      <c r="A6376" t="s">
        <v>640</v>
      </c>
      <c r="B6376">
        <v>2</v>
      </c>
      <c r="C6376">
        <v>131</v>
      </c>
      <c r="D6376">
        <v>1.5</v>
      </c>
      <c r="E6376" t="b">
        <v>0</v>
      </c>
    </row>
    <row r="6377" spans="1:5" x14ac:dyDescent="0.3">
      <c r="A6377" t="s">
        <v>7700</v>
      </c>
      <c r="B6377">
        <v>1</v>
      </c>
      <c r="C6377">
        <v>40</v>
      </c>
      <c r="D6377">
        <v>0</v>
      </c>
      <c r="E6377" t="b">
        <v>0</v>
      </c>
    </row>
    <row r="6378" spans="1:5" x14ac:dyDescent="0.3">
      <c r="A6378" t="s">
        <v>7701</v>
      </c>
      <c r="B6378">
        <v>1</v>
      </c>
      <c r="C6378">
        <v>312</v>
      </c>
      <c r="D6378">
        <v>0</v>
      </c>
      <c r="E6378" t="b">
        <v>0</v>
      </c>
    </row>
    <row r="6379" spans="1:5" x14ac:dyDescent="0.3">
      <c r="A6379" t="s">
        <v>7702</v>
      </c>
      <c r="B6379">
        <v>2</v>
      </c>
      <c r="C6379">
        <v>214</v>
      </c>
      <c r="D6379">
        <v>4</v>
      </c>
      <c r="E6379" t="b">
        <v>0</v>
      </c>
    </row>
    <row r="6380" spans="1:5" x14ac:dyDescent="0.3">
      <c r="A6380" t="s">
        <v>7703</v>
      </c>
      <c r="B6380">
        <v>1</v>
      </c>
      <c r="C6380">
        <v>204</v>
      </c>
      <c r="D6380">
        <v>0</v>
      </c>
      <c r="E6380" t="b">
        <v>0</v>
      </c>
    </row>
    <row r="6381" spans="1:5" x14ac:dyDescent="0.3">
      <c r="A6381" t="s">
        <v>7704</v>
      </c>
      <c r="B6381">
        <v>5</v>
      </c>
      <c r="C6381">
        <v>138.6</v>
      </c>
      <c r="D6381">
        <v>2.8</v>
      </c>
      <c r="E6381" t="b">
        <v>0</v>
      </c>
    </row>
    <row r="6382" spans="1:5" x14ac:dyDescent="0.3">
      <c r="A6382" t="s">
        <v>1418</v>
      </c>
      <c r="B6382">
        <v>2</v>
      </c>
      <c r="C6382">
        <v>172</v>
      </c>
      <c r="D6382">
        <v>3</v>
      </c>
      <c r="E6382" t="b">
        <v>0</v>
      </c>
    </row>
    <row r="6383" spans="1:5" x14ac:dyDescent="0.3">
      <c r="A6383" t="s">
        <v>7705</v>
      </c>
      <c r="B6383">
        <v>1</v>
      </c>
      <c r="C6383">
        <v>26</v>
      </c>
      <c r="D6383">
        <v>0</v>
      </c>
      <c r="E6383" t="b">
        <v>0</v>
      </c>
    </row>
    <row r="6384" spans="1:5" x14ac:dyDescent="0.3">
      <c r="A6384" t="s">
        <v>7706</v>
      </c>
      <c r="B6384">
        <v>1</v>
      </c>
      <c r="C6384">
        <v>175</v>
      </c>
      <c r="D6384">
        <v>1</v>
      </c>
      <c r="E6384" t="b">
        <v>0</v>
      </c>
    </row>
    <row r="6385" spans="1:5" x14ac:dyDescent="0.3">
      <c r="A6385" t="s">
        <v>7707</v>
      </c>
      <c r="B6385">
        <v>1</v>
      </c>
      <c r="C6385">
        <v>25</v>
      </c>
      <c r="D6385">
        <v>0</v>
      </c>
      <c r="E6385" t="b">
        <v>0</v>
      </c>
    </row>
    <row r="6386" spans="1:5" x14ac:dyDescent="0.3">
      <c r="A6386" t="s">
        <v>2068</v>
      </c>
      <c r="B6386">
        <v>1</v>
      </c>
      <c r="C6386">
        <v>23</v>
      </c>
      <c r="D6386">
        <v>0</v>
      </c>
      <c r="E6386" t="b">
        <v>0</v>
      </c>
    </row>
    <row r="6387" spans="1:5" x14ac:dyDescent="0.3">
      <c r="A6387" t="s">
        <v>7708</v>
      </c>
      <c r="B6387">
        <v>1</v>
      </c>
      <c r="C6387">
        <v>290</v>
      </c>
      <c r="D6387">
        <v>4</v>
      </c>
      <c r="E6387" t="b">
        <v>0</v>
      </c>
    </row>
    <row r="6388" spans="1:5" x14ac:dyDescent="0.3">
      <c r="A6388" t="s">
        <v>7709</v>
      </c>
      <c r="B6388">
        <v>1</v>
      </c>
      <c r="C6388">
        <v>17</v>
      </c>
      <c r="D6388">
        <v>0</v>
      </c>
      <c r="E6388" t="b">
        <v>0</v>
      </c>
    </row>
    <row r="6389" spans="1:5" x14ac:dyDescent="0.3">
      <c r="A6389" t="s">
        <v>7710</v>
      </c>
      <c r="B6389">
        <v>2</v>
      </c>
      <c r="C6389">
        <v>191.5</v>
      </c>
      <c r="D6389">
        <v>3.5</v>
      </c>
      <c r="E6389" t="b">
        <v>0</v>
      </c>
    </row>
    <row r="6390" spans="1:5" x14ac:dyDescent="0.3">
      <c r="A6390" t="s">
        <v>7711</v>
      </c>
      <c r="B6390">
        <v>1</v>
      </c>
      <c r="C6390">
        <v>163</v>
      </c>
      <c r="D6390">
        <v>4</v>
      </c>
      <c r="E6390" t="b">
        <v>0</v>
      </c>
    </row>
    <row r="6391" spans="1:5" x14ac:dyDescent="0.3">
      <c r="A6391" t="s">
        <v>7712</v>
      </c>
      <c r="B6391">
        <v>10</v>
      </c>
      <c r="C6391">
        <v>264.89999999999998</v>
      </c>
      <c r="D6391">
        <v>2.1</v>
      </c>
      <c r="E6391" t="b">
        <v>0</v>
      </c>
    </row>
    <row r="6392" spans="1:5" x14ac:dyDescent="0.3">
      <c r="A6392" t="s">
        <v>7713</v>
      </c>
      <c r="B6392">
        <v>1</v>
      </c>
      <c r="C6392">
        <v>34</v>
      </c>
      <c r="D6392">
        <v>0</v>
      </c>
      <c r="E6392" t="b">
        <v>0</v>
      </c>
    </row>
    <row r="6393" spans="1:5" x14ac:dyDescent="0.3">
      <c r="A6393" t="s">
        <v>641</v>
      </c>
      <c r="B6393">
        <v>1</v>
      </c>
      <c r="C6393">
        <v>33</v>
      </c>
      <c r="D6393">
        <v>0</v>
      </c>
      <c r="E6393" t="b">
        <v>0</v>
      </c>
    </row>
    <row r="6394" spans="1:5" x14ac:dyDescent="0.3">
      <c r="A6394" t="s">
        <v>7714</v>
      </c>
      <c r="B6394">
        <v>1</v>
      </c>
      <c r="C6394">
        <v>172</v>
      </c>
      <c r="D6394">
        <v>3</v>
      </c>
      <c r="E6394" t="b">
        <v>0</v>
      </c>
    </row>
    <row r="6395" spans="1:5" x14ac:dyDescent="0.3">
      <c r="A6395" t="s">
        <v>7715</v>
      </c>
      <c r="B6395">
        <v>1</v>
      </c>
      <c r="C6395">
        <v>216</v>
      </c>
      <c r="D6395">
        <v>2</v>
      </c>
      <c r="E6395" t="b">
        <v>0</v>
      </c>
    </row>
    <row r="6396" spans="1:5" x14ac:dyDescent="0.3">
      <c r="A6396" t="s">
        <v>7716</v>
      </c>
      <c r="B6396">
        <v>1</v>
      </c>
      <c r="C6396">
        <v>93</v>
      </c>
      <c r="D6396">
        <v>2</v>
      </c>
      <c r="E6396" t="b">
        <v>0</v>
      </c>
    </row>
    <row r="6397" spans="1:5" x14ac:dyDescent="0.3">
      <c r="A6397" t="s">
        <v>7717</v>
      </c>
      <c r="B6397">
        <v>1</v>
      </c>
      <c r="C6397">
        <v>43</v>
      </c>
      <c r="D6397">
        <v>0</v>
      </c>
      <c r="E6397" t="b">
        <v>0</v>
      </c>
    </row>
    <row r="6398" spans="1:5" x14ac:dyDescent="0.3">
      <c r="A6398" t="s">
        <v>7718</v>
      </c>
      <c r="B6398">
        <v>1</v>
      </c>
      <c r="C6398">
        <v>144</v>
      </c>
      <c r="D6398">
        <v>0</v>
      </c>
      <c r="E6398" t="b">
        <v>0</v>
      </c>
    </row>
    <row r="6399" spans="1:5" x14ac:dyDescent="0.3">
      <c r="A6399" t="s">
        <v>7719</v>
      </c>
      <c r="B6399">
        <v>1</v>
      </c>
      <c r="C6399">
        <v>207</v>
      </c>
      <c r="D6399">
        <v>5</v>
      </c>
      <c r="E6399" t="b">
        <v>0</v>
      </c>
    </row>
    <row r="6400" spans="1:5" x14ac:dyDescent="0.3">
      <c r="A6400" t="s">
        <v>7720</v>
      </c>
      <c r="B6400">
        <v>1</v>
      </c>
      <c r="C6400">
        <v>29</v>
      </c>
      <c r="D6400">
        <v>0</v>
      </c>
      <c r="E6400" t="b">
        <v>0</v>
      </c>
    </row>
    <row r="6401" spans="1:5" x14ac:dyDescent="0.3">
      <c r="A6401" t="s">
        <v>7721</v>
      </c>
      <c r="B6401">
        <v>1</v>
      </c>
      <c r="C6401">
        <v>185</v>
      </c>
      <c r="D6401">
        <v>2</v>
      </c>
      <c r="E6401" t="b">
        <v>0</v>
      </c>
    </row>
    <row r="6402" spans="1:5" x14ac:dyDescent="0.3">
      <c r="A6402" t="s">
        <v>7722</v>
      </c>
      <c r="B6402">
        <v>1</v>
      </c>
      <c r="C6402">
        <v>265</v>
      </c>
      <c r="D6402">
        <v>0</v>
      </c>
      <c r="E6402" t="b">
        <v>0</v>
      </c>
    </row>
    <row r="6403" spans="1:5" x14ac:dyDescent="0.3">
      <c r="A6403" t="s">
        <v>7723</v>
      </c>
      <c r="B6403">
        <v>1</v>
      </c>
      <c r="C6403">
        <v>35</v>
      </c>
      <c r="D6403">
        <v>2</v>
      </c>
      <c r="E6403" t="b">
        <v>0</v>
      </c>
    </row>
    <row r="6404" spans="1:5" x14ac:dyDescent="0.3">
      <c r="A6404" t="s">
        <v>642</v>
      </c>
      <c r="B6404">
        <v>2</v>
      </c>
      <c r="C6404">
        <v>270</v>
      </c>
      <c r="D6404">
        <v>0.5</v>
      </c>
      <c r="E6404" t="b">
        <v>0</v>
      </c>
    </row>
    <row r="6405" spans="1:5" x14ac:dyDescent="0.3">
      <c r="A6405" t="s">
        <v>7724</v>
      </c>
      <c r="B6405">
        <v>1</v>
      </c>
      <c r="C6405">
        <v>51</v>
      </c>
      <c r="D6405">
        <v>0</v>
      </c>
      <c r="E6405" t="b">
        <v>0</v>
      </c>
    </row>
    <row r="6406" spans="1:5" x14ac:dyDescent="0.3">
      <c r="A6406" t="s">
        <v>7725</v>
      </c>
      <c r="B6406">
        <v>1</v>
      </c>
      <c r="C6406">
        <v>293</v>
      </c>
      <c r="D6406">
        <v>0</v>
      </c>
      <c r="E6406" t="b">
        <v>0</v>
      </c>
    </row>
    <row r="6407" spans="1:5" x14ac:dyDescent="0.3">
      <c r="A6407" t="s">
        <v>7726</v>
      </c>
      <c r="B6407">
        <v>1</v>
      </c>
      <c r="C6407">
        <v>116</v>
      </c>
      <c r="D6407">
        <v>3</v>
      </c>
      <c r="E6407" t="b">
        <v>0</v>
      </c>
    </row>
    <row r="6408" spans="1:5" x14ac:dyDescent="0.3">
      <c r="A6408" t="s">
        <v>7727</v>
      </c>
      <c r="B6408">
        <v>1</v>
      </c>
      <c r="C6408">
        <v>129</v>
      </c>
      <c r="D6408">
        <v>0</v>
      </c>
      <c r="E6408" t="b">
        <v>0</v>
      </c>
    </row>
    <row r="6409" spans="1:5" x14ac:dyDescent="0.3">
      <c r="A6409" t="s">
        <v>7728</v>
      </c>
      <c r="B6409">
        <v>1</v>
      </c>
      <c r="C6409">
        <v>202</v>
      </c>
      <c r="D6409">
        <v>0</v>
      </c>
      <c r="E6409" t="b">
        <v>0</v>
      </c>
    </row>
    <row r="6410" spans="1:5" x14ac:dyDescent="0.3">
      <c r="A6410" t="s">
        <v>7729</v>
      </c>
      <c r="B6410">
        <v>2</v>
      </c>
      <c r="C6410">
        <v>245</v>
      </c>
      <c r="D6410">
        <v>4</v>
      </c>
      <c r="E6410" t="b">
        <v>0</v>
      </c>
    </row>
    <row r="6411" spans="1:5" x14ac:dyDescent="0.3">
      <c r="A6411" t="s">
        <v>7730</v>
      </c>
      <c r="B6411">
        <v>1</v>
      </c>
      <c r="C6411">
        <v>437</v>
      </c>
      <c r="D6411">
        <v>3</v>
      </c>
      <c r="E6411" t="b">
        <v>0</v>
      </c>
    </row>
    <row r="6412" spans="1:5" x14ac:dyDescent="0.3">
      <c r="A6412" t="s">
        <v>7731</v>
      </c>
      <c r="B6412">
        <v>1</v>
      </c>
      <c r="C6412">
        <v>25</v>
      </c>
      <c r="D6412">
        <v>0</v>
      </c>
      <c r="E6412" t="b">
        <v>0</v>
      </c>
    </row>
    <row r="6413" spans="1:5" x14ac:dyDescent="0.3">
      <c r="A6413" t="s">
        <v>7732</v>
      </c>
      <c r="B6413">
        <v>1</v>
      </c>
      <c r="C6413">
        <v>26</v>
      </c>
      <c r="D6413">
        <v>0</v>
      </c>
      <c r="E6413" t="b">
        <v>0</v>
      </c>
    </row>
    <row r="6414" spans="1:5" x14ac:dyDescent="0.3">
      <c r="A6414" t="s">
        <v>7733</v>
      </c>
      <c r="B6414">
        <v>4</v>
      </c>
      <c r="C6414">
        <v>69.75</v>
      </c>
      <c r="D6414">
        <v>1</v>
      </c>
      <c r="E6414" t="b">
        <v>0</v>
      </c>
    </row>
    <row r="6415" spans="1:5" x14ac:dyDescent="0.3">
      <c r="A6415" t="s">
        <v>7734</v>
      </c>
      <c r="B6415">
        <v>2</v>
      </c>
      <c r="C6415">
        <v>75</v>
      </c>
      <c r="D6415">
        <v>0.5</v>
      </c>
      <c r="E6415" t="b">
        <v>0</v>
      </c>
    </row>
    <row r="6416" spans="1:5" x14ac:dyDescent="0.3">
      <c r="A6416" t="s">
        <v>7735</v>
      </c>
      <c r="B6416">
        <v>2</v>
      </c>
      <c r="C6416">
        <v>253</v>
      </c>
      <c r="D6416">
        <v>1</v>
      </c>
      <c r="E6416" t="b">
        <v>0</v>
      </c>
    </row>
    <row r="6417" spans="1:5" x14ac:dyDescent="0.3">
      <c r="A6417" t="s">
        <v>643</v>
      </c>
      <c r="B6417">
        <v>1</v>
      </c>
      <c r="C6417">
        <v>382</v>
      </c>
      <c r="D6417">
        <v>5</v>
      </c>
      <c r="E6417" t="b">
        <v>0</v>
      </c>
    </row>
    <row r="6418" spans="1:5" x14ac:dyDescent="0.3">
      <c r="A6418" t="s">
        <v>7736</v>
      </c>
      <c r="B6418">
        <v>1</v>
      </c>
      <c r="C6418">
        <v>49</v>
      </c>
      <c r="D6418">
        <v>1</v>
      </c>
      <c r="E6418" t="b">
        <v>0</v>
      </c>
    </row>
    <row r="6419" spans="1:5" x14ac:dyDescent="0.3">
      <c r="A6419" t="s">
        <v>644</v>
      </c>
      <c r="B6419">
        <v>2</v>
      </c>
      <c r="C6419">
        <v>77.5</v>
      </c>
      <c r="D6419">
        <v>5</v>
      </c>
      <c r="E6419" t="b">
        <v>0</v>
      </c>
    </row>
    <row r="6420" spans="1:5" x14ac:dyDescent="0.3">
      <c r="A6420" t="s">
        <v>7737</v>
      </c>
      <c r="B6420">
        <v>2</v>
      </c>
      <c r="C6420">
        <v>79</v>
      </c>
      <c r="D6420">
        <v>2</v>
      </c>
      <c r="E6420" t="b">
        <v>0</v>
      </c>
    </row>
    <row r="6421" spans="1:5" x14ac:dyDescent="0.3">
      <c r="A6421" t="s">
        <v>7738</v>
      </c>
      <c r="B6421">
        <v>1</v>
      </c>
      <c r="C6421">
        <v>107</v>
      </c>
      <c r="D6421">
        <v>0</v>
      </c>
      <c r="E6421" t="b">
        <v>0</v>
      </c>
    </row>
    <row r="6422" spans="1:5" x14ac:dyDescent="0.3">
      <c r="A6422" t="s">
        <v>7739</v>
      </c>
      <c r="B6422">
        <v>1</v>
      </c>
      <c r="C6422">
        <v>30</v>
      </c>
      <c r="D6422">
        <v>0</v>
      </c>
      <c r="E6422" t="b">
        <v>0</v>
      </c>
    </row>
    <row r="6423" spans="1:5" x14ac:dyDescent="0.3">
      <c r="A6423" t="s">
        <v>7740</v>
      </c>
      <c r="B6423">
        <v>1</v>
      </c>
      <c r="C6423">
        <v>150</v>
      </c>
      <c r="D6423">
        <v>0</v>
      </c>
      <c r="E6423" t="b">
        <v>0</v>
      </c>
    </row>
    <row r="6424" spans="1:5" x14ac:dyDescent="0.3">
      <c r="A6424" t="s">
        <v>7741</v>
      </c>
      <c r="B6424">
        <v>1</v>
      </c>
      <c r="C6424">
        <v>28</v>
      </c>
      <c r="D6424">
        <v>2</v>
      </c>
      <c r="E6424" t="b">
        <v>0</v>
      </c>
    </row>
    <row r="6425" spans="1:5" x14ac:dyDescent="0.3">
      <c r="A6425" t="s">
        <v>645</v>
      </c>
      <c r="B6425">
        <v>1</v>
      </c>
      <c r="C6425">
        <v>142</v>
      </c>
      <c r="D6425">
        <v>2</v>
      </c>
      <c r="E6425" t="b">
        <v>0</v>
      </c>
    </row>
    <row r="6426" spans="1:5" x14ac:dyDescent="0.3">
      <c r="A6426" t="s">
        <v>7742</v>
      </c>
      <c r="B6426">
        <v>1</v>
      </c>
      <c r="C6426">
        <v>32</v>
      </c>
      <c r="D6426">
        <v>0</v>
      </c>
      <c r="E6426" t="b">
        <v>0</v>
      </c>
    </row>
    <row r="6427" spans="1:5" x14ac:dyDescent="0.3">
      <c r="A6427" t="s">
        <v>7743</v>
      </c>
      <c r="B6427">
        <v>4</v>
      </c>
      <c r="C6427">
        <v>275.75</v>
      </c>
      <c r="D6427">
        <v>3.25</v>
      </c>
      <c r="E6427" t="b">
        <v>0</v>
      </c>
    </row>
    <row r="6428" spans="1:5" x14ac:dyDescent="0.3">
      <c r="A6428" t="s">
        <v>7744</v>
      </c>
      <c r="B6428">
        <v>1</v>
      </c>
      <c r="C6428">
        <v>64</v>
      </c>
      <c r="D6428">
        <v>2</v>
      </c>
      <c r="E6428" t="b">
        <v>0</v>
      </c>
    </row>
    <row r="6429" spans="1:5" x14ac:dyDescent="0.3">
      <c r="A6429" t="s">
        <v>646</v>
      </c>
      <c r="B6429">
        <v>1</v>
      </c>
      <c r="C6429">
        <v>57</v>
      </c>
      <c r="D6429">
        <v>3</v>
      </c>
      <c r="E6429" t="b">
        <v>0</v>
      </c>
    </row>
    <row r="6430" spans="1:5" x14ac:dyDescent="0.3">
      <c r="A6430" t="s">
        <v>7745</v>
      </c>
      <c r="B6430">
        <v>1</v>
      </c>
      <c r="C6430">
        <v>134</v>
      </c>
      <c r="D6430">
        <v>0</v>
      </c>
      <c r="E6430" t="b">
        <v>0</v>
      </c>
    </row>
    <row r="6431" spans="1:5" x14ac:dyDescent="0.3">
      <c r="A6431" t="s">
        <v>7746</v>
      </c>
      <c r="B6431">
        <v>1</v>
      </c>
      <c r="C6431">
        <v>23</v>
      </c>
      <c r="D6431">
        <v>0</v>
      </c>
      <c r="E6431" t="b">
        <v>0</v>
      </c>
    </row>
    <row r="6432" spans="1:5" x14ac:dyDescent="0.3">
      <c r="A6432" t="s">
        <v>1419</v>
      </c>
      <c r="B6432">
        <v>1</v>
      </c>
      <c r="C6432">
        <v>51</v>
      </c>
      <c r="D6432">
        <v>5</v>
      </c>
      <c r="E6432" t="b">
        <v>0</v>
      </c>
    </row>
    <row r="6433" spans="1:5" x14ac:dyDescent="0.3">
      <c r="A6433" t="s">
        <v>7747</v>
      </c>
      <c r="B6433">
        <v>2</v>
      </c>
      <c r="C6433">
        <v>144</v>
      </c>
      <c r="D6433">
        <v>1</v>
      </c>
      <c r="E6433" t="b">
        <v>0</v>
      </c>
    </row>
    <row r="6434" spans="1:5" x14ac:dyDescent="0.3">
      <c r="A6434" t="s">
        <v>7748</v>
      </c>
      <c r="B6434">
        <v>1</v>
      </c>
      <c r="C6434">
        <v>23</v>
      </c>
      <c r="D6434">
        <v>0</v>
      </c>
      <c r="E6434" t="b">
        <v>0</v>
      </c>
    </row>
    <row r="6435" spans="1:5" x14ac:dyDescent="0.3">
      <c r="A6435" t="s">
        <v>7749</v>
      </c>
      <c r="B6435">
        <v>1</v>
      </c>
      <c r="C6435">
        <v>41</v>
      </c>
      <c r="D6435">
        <v>5</v>
      </c>
      <c r="E6435" t="b">
        <v>0</v>
      </c>
    </row>
    <row r="6436" spans="1:5" x14ac:dyDescent="0.3">
      <c r="A6436" t="s">
        <v>7750</v>
      </c>
      <c r="B6436">
        <v>1</v>
      </c>
      <c r="C6436">
        <v>176</v>
      </c>
      <c r="D6436">
        <v>5</v>
      </c>
      <c r="E6436" t="b">
        <v>0</v>
      </c>
    </row>
    <row r="6437" spans="1:5" x14ac:dyDescent="0.3">
      <c r="A6437" t="s">
        <v>7751</v>
      </c>
      <c r="B6437">
        <v>1</v>
      </c>
      <c r="C6437">
        <v>108</v>
      </c>
      <c r="D6437">
        <v>4</v>
      </c>
      <c r="E6437" t="b">
        <v>0</v>
      </c>
    </row>
    <row r="6438" spans="1:5" x14ac:dyDescent="0.3">
      <c r="A6438" t="s">
        <v>647</v>
      </c>
      <c r="B6438">
        <v>1</v>
      </c>
      <c r="C6438">
        <v>78</v>
      </c>
      <c r="D6438">
        <v>0</v>
      </c>
      <c r="E6438" t="b">
        <v>0</v>
      </c>
    </row>
    <row r="6439" spans="1:5" x14ac:dyDescent="0.3">
      <c r="A6439" t="s">
        <v>7752</v>
      </c>
      <c r="B6439">
        <v>1</v>
      </c>
      <c r="C6439">
        <v>90</v>
      </c>
      <c r="D6439">
        <v>1</v>
      </c>
      <c r="E6439" t="b">
        <v>0</v>
      </c>
    </row>
    <row r="6440" spans="1:5" x14ac:dyDescent="0.3">
      <c r="A6440" t="s">
        <v>648</v>
      </c>
      <c r="B6440">
        <v>1</v>
      </c>
      <c r="C6440">
        <v>16</v>
      </c>
      <c r="D6440">
        <v>0</v>
      </c>
      <c r="E6440" t="b">
        <v>0</v>
      </c>
    </row>
    <row r="6441" spans="1:5" x14ac:dyDescent="0.3">
      <c r="A6441" t="s">
        <v>649</v>
      </c>
      <c r="B6441">
        <v>2</v>
      </c>
      <c r="C6441">
        <v>105.5</v>
      </c>
      <c r="D6441">
        <v>3</v>
      </c>
      <c r="E6441" t="b">
        <v>0</v>
      </c>
    </row>
    <row r="6442" spans="1:5" x14ac:dyDescent="0.3">
      <c r="A6442" t="s">
        <v>7753</v>
      </c>
      <c r="B6442">
        <v>1</v>
      </c>
      <c r="C6442">
        <v>59</v>
      </c>
      <c r="D6442">
        <v>0</v>
      </c>
      <c r="E6442" t="b">
        <v>0</v>
      </c>
    </row>
    <row r="6443" spans="1:5" x14ac:dyDescent="0.3">
      <c r="A6443" t="s">
        <v>7754</v>
      </c>
      <c r="B6443">
        <v>4</v>
      </c>
      <c r="C6443">
        <v>203.75</v>
      </c>
      <c r="D6443">
        <v>4.5</v>
      </c>
      <c r="E6443" t="b">
        <v>0</v>
      </c>
    </row>
    <row r="6444" spans="1:5" x14ac:dyDescent="0.3">
      <c r="A6444" t="s">
        <v>7755</v>
      </c>
      <c r="B6444">
        <v>1</v>
      </c>
      <c r="C6444">
        <v>378</v>
      </c>
      <c r="D6444">
        <v>5</v>
      </c>
      <c r="E6444" t="b">
        <v>0</v>
      </c>
    </row>
    <row r="6445" spans="1:5" x14ac:dyDescent="0.3">
      <c r="A6445" t="s">
        <v>2069</v>
      </c>
      <c r="B6445">
        <v>1</v>
      </c>
      <c r="C6445">
        <v>123</v>
      </c>
      <c r="D6445">
        <v>3</v>
      </c>
      <c r="E6445" t="b">
        <v>0</v>
      </c>
    </row>
    <row r="6446" spans="1:5" x14ac:dyDescent="0.3">
      <c r="A6446" t="s">
        <v>7756</v>
      </c>
      <c r="B6446">
        <v>1</v>
      </c>
      <c r="C6446">
        <v>466</v>
      </c>
      <c r="D6446">
        <v>4</v>
      </c>
      <c r="E6446" t="b">
        <v>0</v>
      </c>
    </row>
    <row r="6447" spans="1:5" x14ac:dyDescent="0.3">
      <c r="A6447" t="s">
        <v>7757</v>
      </c>
      <c r="B6447">
        <v>1</v>
      </c>
      <c r="C6447">
        <v>117</v>
      </c>
      <c r="D6447">
        <v>0</v>
      </c>
      <c r="E6447" t="b">
        <v>0</v>
      </c>
    </row>
    <row r="6448" spans="1:5" x14ac:dyDescent="0.3">
      <c r="A6448" t="s">
        <v>7758</v>
      </c>
      <c r="B6448">
        <v>1</v>
      </c>
      <c r="C6448">
        <v>325</v>
      </c>
      <c r="D6448">
        <v>0</v>
      </c>
      <c r="E6448" t="b">
        <v>0</v>
      </c>
    </row>
    <row r="6449" spans="1:5" x14ac:dyDescent="0.3">
      <c r="A6449" t="s">
        <v>7759</v>
      </c>
      <c r="B6449">
        <v>1</v>
      </c>
      <c r="C6449">
        <v>152</v>
      </c>
      <c r="D6449">
        <v>2</v>
      </c>
      <c r="E6449" t="b">
        <v>0</v>
      </c>
    </row>
    <row r="6450" spans="1:5" x14ac:dyDescent="0.3">
      <c r="A6450" t="s">
        <v>7760</v>
      </c>
      <c r="B6450">
        <v>1</v>
      </c>
      <c r="C6450">
        <v>151</v>
      </c>
      <c r="D6450">
        <v>1</v>
      </c>
      <c r="E6450" t="b">
        <v>0</v>
      </c>
    </row>
    <row r="6451" spans="1:5" x14ac:dyDescent="0.3">
      <c r="A6451" t="s">
        <v>7761</v>
      </c>
      <c r="B6451">
        <v>1</v>
      </c>
      <c r="C6451">
        <v>18</v>
      </c>
      <c r="D6451">
        <v>0</v>
      </c>
      <c r="E6451" t="b">
        <v>1</v>
      </c>
    </row>
    <row r="6452" spans="1:5" x14ac:dyDescent="0.3">
      <c r="A6452" t="s">
        <v>650</v>
      </c>
      <c r="B6452">
        <v>1</v>
      </c>
      <c r="C6452">
        <v>112</v>
      </c>
      <c r="D6452">
        <v>5</v>
      </c>
      <c r="E6452" t="b">
        <v>0</v>
      </c>
    </row>
    <row r="6453" spans="1:5" x14ac:dyDescent="0.3">
      <c r="A6453" t="s">
        <v>7762</v>
      </c>
      <c r="B6453">
        <v>1</v>
      </c>
      <c r="C6453">
        <v>21</v>
      </c>
      <c r="D6453">
        <v>2</v>
      </c>
      <c r="E6453" t="b">
        <v>0</v>
      </c>
    </row>
    <row r="6454" spans="1:5" x14ac:dyDescent="0.3">
      <c r="A6454" t="s">
        <v>7763</v>
      </c>
      <c r="B6454">
        <v>1</v>
      </c>
      <c r="C6454">
        <v>39</v>
      </c>
      <c r="D6454">
        <v>0</v>
      </c>
      <c r="E6454" t="b">
        <v>0</v>
      </c>
    </row>
    <row r="6455" spans="1:5" x14ac:dyDescent="0.3">
      <c r="A6455" t="s">
        <v>7764</v>
      </c>
      <c r="B6455">
        <v>1</v>
      </c>
      <c r="C6455">
        <v>24</v>
      </c>
      <c r="D6455">
        <v>0</v>
      </c>
      <c r="E6455" t="b">
        <v>0</v>
      </c>
    </row>
    <row r="6456" spans="1:5" x14ac:dyDescent="0.3">
      <c r="A6456" t="s">
        <v>7765</v>
      </c>
      <c r="B6456">
        <v>1</v>
      </c>
      <c r="C6456">
        <v>26</v>
      </c>
      <c r="D6456">
        <v>1</v>
      </c>
      <c r="E6456" t="b">
        <v>0</v>
      </c>
    </row>
    <row r="6457" spans="1:5" x14ac:dyDescent="0.3">
      <c r="A6457" t="s">
        <v>7766</v>
      </c>
      <c r="B6457">
        <v>1</v>
      </c>
      <c r="C6457">
        <v>37</v>
      </c>
      <c r="D6457">
        <v>0</v>
      </c>
      <c r="E6457" t="b">
        <v>0</v>
      </c>
    </row>
    <row r="6458" spans="1:5" x14ac:dyDescent="0.3">
      <c r="A6458" t="s">
        <v>7767</v>
      </c>
      <c r="B6458">
        <v>1</v>
      </c>
      <c r="C6458">
        <v>21</v>
      </c>
      <c r="D6458">
        <v>3</v>
      </c>
      <c r="E6458" t="b">
        <v>0</v>
      </c>
    </row>
    <row r="6459" spans="1:5" x14ac:dyDescent="0.3">
      <c r="A6459" t="s">
        <v>7768</v>
      </c>
      <c r="B6459">
        <v>1</v>
      </c>
      <c r="C6459">
        <v>89</v>
      </c>
      <c r="D6459">
        <v>1</v>
      </c>
      <c r="E6459" t="b">
        <v>0</v>
      </c>
    </row>
    <row r="6460" spans="1:5" x14ac:dyDescent="0.3">
      <c r="A6460" t="s">
        <v>651</v>
      </c>
      <c r="B6460">
        <v>1</v>
      </c>
      <c r="C6460">
        <v>229</v>
      </c>
      <c r="D6460">
        <v>1</v>
      </c>
      <c r="E6460" t="b">
        <v>0</v>
      </c>
    </row>
    <row r="6461" spans="1:5" x14ac:dyDescent="0.3">
      <c r="A6461" t="s">
        <v>2070</v>
      </c>
      <c r="B6461">
        <v>1</v>
      </c>
      <c r="C6461">
        <v>26</v>
      </c>
      <c r="D6461">
        <v>0</v>
      </c>
      <c r="E6461" t="b">
        <v>0</v>
      </c>
    </row>
    <row r="6462" spans="1:5" x14ac:dyDescent="0.3">
      <c r="A6462" t="s">
        <v>7769</v>
      </c>
      <c r="B6462">
        <v>1</v>
      </c>
      <c r="C6462">
        <v>17</v>
      </c>
      <c r="D6462">
        <v>0</v>
      </c>
      <c r="E6462" t="b">
        <v>0</v>
      </c>
    </row>
    <row r="6463" spans="1:5" x14ac:dyDescent="0.3">
      <c r="A6463" t="s">
        <v>7770</v>
      </c>
      <c r="B6463">
        <v>1</v>
      </c>
      <c r="C6463">
        <v>528</v>
      </c>
      <c r="D6463">
        <v>0</v>
      </c>
      <c r="E6463" t="b">
        <v>0</v>
      </c>
    </row>
    <row r="6464" spans="1:5" x14ac:dyDescent="0.3">
      <c r="A6464" t="s">
        <v>7771</v>
      </c>
      <c r="B6464">
        <v>1</v>
      </c>
      <c r="C6464">
        <v>21</v>
      </c>
      <c r="D6464">
        <v>0</v>
      </c>
      <c r="E6464" t="b">
        <v>0</v>
      </c>
    </row>
    <row r="6465" spans="1:5" x14ac:dyDescent="0.3">
      <c r="A6465" t="s">
        <v>2071</v>
      </c>
      <c r="B6465">
        <v>1</v>
      </c>
      <c r="C6465">
        <v>139</v>
      </c>
      <c r="D6465">
        <v>0</v>
      </c>
      <c r="E6465" t="b">
        <v>0</v>
      </c>
    </row>
    <row r="6466" spans="1:5" x14ac:dyDescent="0.3">
      <c r="A6466" t="s">
        <v>652</v>
      </c>
      <c r="B6466">
        <v>1</v>
      </c>
      <c r="C6466">
        <v>194</v>
      </c>
      <c r="D6466">
        <v>4</v>
      </c>
      <c r="E6466" t="b">
        <v>0</v>
      </c>
    </row>
    <row r="6467" spans="1:5" x14ac:dyDescent="0.3">
      <c r="A6467" t="s">
        <v>7772</v>
      </c>
      <c r="B6467">
        <v>1</v>
      </c>
      <c r="C6467">
        <v>19</v>
      </c>
      <c r="D6467">
        <v>0</v>
      </c>
      <c r="E6467" t="b">
        <v>0</v>
      </c>
    </row>
    <row r="6468" spans="1:5" x14ac:dyDescent="0.3">
      <c r="A6468" t="s">
        <v>653</v>
      </c>
      <c r="B6468">
        <v>3</v>
      </c>
      <c r="C6468">
        <v>277</v>
      </c>
      <c r="D6468">
        <v>1.6666666666666667</v>
      </c>
      <c r="E6468" t="b">
        <v>0</v>
      </c>
    </row>
    <row r="6469" spans="1:5" x14ac:dyDescent="0.3">
      <c r="A6469" t="s">
        <v>7773</v>
      </c>
      <c r="B6469">
        <v>2</v>
      </c>
      <c r="C6469">
        <v>122.5</v>
      </c>
      <c r="D6469">
        <v>2.5</v>
      </c>
      <c r="E6469" t="b">
        <v>0</v>
      </c>
    </row>
    <row r="6470" spans="1:5" x14ac:dyDescent="0.3">
      <c r="A6470" t="s">
        <v>7774</v>
      </c>
      <c r="B6470">
        <v>2</v>
      </c>
      <c r="C6470">
        <v>90</v>
      </c>
      <c r="D6470">
        <v>0</v>
      </c>
      <c r="E6470" t="b">
        <v>0</v>
      </c>
    </row>
    <row r="6471" spans="1:5" x14ac:dyDescent="0.3">
      <c r="A6471" t="s">
        <v>7775</v>
      </c>
      <c r="B6471">
        <v>1</v>
      </c>
      <c r="C6471">
        <v>77</v>
      </c>
      <c r="D6471">
        <v>0</v>
      </c>
      <c r="E6471" t="b">
        <v>0</v>
      </c>
    </row>
    <row r="6472" spans="1:5" x14ac:dyDescent="0.3">
      <c r="A6472" t="s">
        <v>7776</v>
      </c>
      <c r="B6472">
        <v>2</v>
      </c>
      <c r="C6472">
        <v>82.5</v>
      </c>
      <c r="D6472">
        <v>1</v>
      </c>
      <c r="E6472" t="b">
        <v>0</v>
      </c>
    </row>
    <row r="6473" spans="1:5" x14ac:dyDescent="0.3">
      <c r="A6473" t="s">
        <v>7777</v>
      </c>
      <c r="B6473">
        <v>1</v>
      </c>
      <c r="C6473">
        <v>83</v>
      </c>
      <c r="D6473">
        <v>0</v>
      </c>
      <c r="E6473" t="b">
        <v>0</v>
      </c>
    </row>
    <row r="6474" spans="1:5" x14ac:dyDescent="0.3">
      <c r="A6474" t="s">
        <v>7778</v>
      </c>
      <c r="B6474">
        <v>1</v>
      </c>
      <c r="C6474">
        <v>63</v>
      </c>
      <c r="D6474">
        <v>2</v>
      </c>
      <c r="E6474" t="b">
        <v>0</v>
      </c>
    </row>
    <row r="6475" spans="1:5" x14ac:dyDescent="0.3">
      <c r="A6475" t="s">
        <v>7779</v>
      </c>
      <c r="B6475">
        <v>1</v>
      </c>
      <c r="C6475">
        <v>17</v>
      </c>
      <c r="D6475">
        <v>0</v>
      </c>
      <c r="E6475" t="b">
        <v>0</v>
      </c>
    </row>
    <row r="6476" spans="1:5" x14ac:dyDescent="0.3">
      <c r="A6476" t="s">
        <v>7780</v>
      </c>
      <c r="B6476">
        <v>1</v>
      </c>
      <c r="C6476">
        <v>66</v>
      </c>
      <c r="D6476">
        <v>1</v>
      </c>
      <c r="E6476" t="b">
        <v>0</v>
      </c>
    </row>
    <row r="6477" spans="1:5" x14ac:dyDescent="0.3">
      <c r="A6477" t="s">
        <v>654</v>
      </c>
      <c r="B6477">
        <v>1</v>
      </c>
      <c r="C6477">
        <v>158</v>
      </c>
      <c r="D6477">
        <v>5</v>
      </c>
      <c r="E6477" t="b">
        <v>0</v>
      </c>
    </row>
    <row r="6478" spans="1:5" x14ac:dyDescent="0.3">
      <c r="A6478" t="s">
        <v>7781</v>
      </c>
      <c r="B6478">
        <v>9</v>
      </c>
      <c r="C6478">
        <v>198</v>
      </c>
      <c r="D6478">
        <v>2.6666666666666665</v>
      </c>
      <c r="E6478" t="b">
        <v>0</v>
      </c>
    </row>
    <row r="6479" spans="1:5" x14ac:dyDescent="0.3">
      <c r="A6479" t="s">
        <v>7782</v>
      </c>
      <c r="B6479">
        <v>1</v>
      </c>
      <c r="C6479">
        <v>53</v>
      </c>
      <c r="D6479">
        <v>2</v>
      </c>
      <c r="E6479" t="b">
        <v>0</v>
      </c>
    </row>
    <row r="6480" spans="1:5" x14ac:dyDescent="0.3">
      <c r="A6480" t="s">
        <v>7783</v>
      </c>
      <c r="B6480">
        <v>1</v>
      </c>
      <c r="C6480">
        <v>28</v>
      </c>
      <c r="D6480">
        <v>0</v>
      </c>
      <c r="E6480" t="b">
        <v>0</v>
      </c>
    </row>
    <row r="6481" spans="1:5" x14ac:dyDescent="0.3">
      <c r="A6481" t="s">
        <v>7784</v>
      </c>
      <c r="B6481">
        <v>1</v>
      </c>
      <c r="C6481">
        <v>23</v>
      </c>
      <c r="D6481">
        <v>1</v>
      </c>
      <c r="E6481" t="b">
        <v>0</v>
      </c>
    </row>
    <row r="6482" spans="1:5" x14ac:dyDescent="0.3">
      <c r="A6482" t="s">
        <v>7785</v>
      </c>
      <c r="B6482">
        <v>1</v>
      </c>
      <c r="C6482">
        <v>115</v>
      </c>
      <c r="D6482">
        <v>4</v>
      </c>
      <c r="E6482" t="b">
        <v>0</v>
      </c>
    </row>
    <row r="6483" spans="1:5" x14ac:dyDescent="0.3">
      <c r="A6483" t="s">
        <v>7786</v>
      </c>
      <c r="B6483">
        <v>4</v>
      </c>
      <c r="C6483">
        <v>194</v>
      </c>
      <c r="D6483">
        <v>2</v>
      </c>
      <c r="E6483" t="b">
        <v>0</v>
      </c>
    </row>
    <row r="6484" spans="1:5" x14ac:dyDescent="0.3">
      <c r="A6484" t="s">
        <v>7787</v>
      </c>
      <c r="B6484">
        <v>1</v>
      </c>
      <c r="C6484">
        <v>269</v>
      </c>
      <c r="D6484">
        <v>2</v>
      </c>
      <c r="E6484" t="b">
        <v>0</v>
      </c>
    </row>
    <row r="6485" spans="1:5" x14ac:dyDescent="0.3">
      <c r="A6485" t="s">
        <v>7788</v>
      </c>
      <c r="B6485">
        <v>1</v>
      </c>
      <c r="C6485">
        <v>19</v>
      </c>
      <c r="D6485">
        <v>0</v>
      </c>
      <c r="E6485" t="b">
        <v>0</v>
      </c>
    </row>
    <row r="6486" spans="1:5" x14ac:dyDescent="0.3">
      <c r="A6486" t="s">
        <v>7789</v>
      </c>
      <c r="B6486">
        <v>1</v>
      </c>
      <c r="C6486">
        <v>50</v>
      </c>
      <c r="D6486">
        <v>0</v>
      </c>
      <c r="E6486" t="b">
        <v>0</v>
      </c>
    </row>
    <row r="6487" spans="1:5" x14ac:dyDescent="0.3">
      <c r="A6487" t="s">
        <v>7790</v>
      </c>
      <c r="B6487">
        <v>1</v>
      </c>
      <c r="C6487">
        <v>26</v>
      </c>
      <c r="D6487">
        <v>0</v>
      </c>
      <c r="E6487" t="b">
        <v>0</v>
      </c>
    </row>
    <row r="6488" spans="1:5" x14ac:dyDescent="0.3">
      <c r="A6488" t="s">
        <v>1607</v>
      </c>
      <c r="B6488">
        <v>1</v>
      </c>
      <c r="C6488">
        <v>663</v>
      </c>
      <c r="D6488">
        <v>0</v>
      </c>
      <c r="E6488" t="b">
        <v>0</v>
      </c>
    </row>
    <row r="6489" spans="1:5" x14ac:dyDescent="0.3">
      <c r="A6489" t="s">
        <v>7791</v>
      </c>
      <c r="B6489">
        <v>1</v>
      </c>
      <c r="C6489">
        <v>24</v>
      </c>
      <c r="D6489">
        <v>0</v>
      </c>
      <c r="E6489" t="b">
        <v>0</v>
      </c>
    </row>
    <row r="6490" spans="1:5" x14ac:dyDescent="0.3">
      <c r="A6490" t="s">
        <v>7792</v>
      </c>
      <c r="B6490">
        <v>1</v>
      </c>
      <c r="C6490">
        <v>33</v>
      </c>
      <c r="D6490">
        <v>5</v>
      </c>
      <c r="E6490" t="b">
        <v>0</v>
      </c>
    </row>
    <row r="6491" spans="1:5" x14ac:dyDescent="0.3">
      <c r="A6491" t="s">
        <v>655</v>
      </c>
      <c r="B6491">
        <v>1</v>
      </c>
      <c r="C6491">
        <v>329</v>
      </c>
      <c r="D6491">
        <v>5</v>
      </c>
      <c r="E6491" t="b">
        <v>0</v>
      </c>
    </row>
    <row r="6492" spans="1:5" x14ac:dyDescent="0.3">
      <c r="A6492" t="s">
        <v>7793</v>
      </c>
      <c r="B6492">
        <v>3</v>
      </c>
      <c r="C6492">
        <v>247.66666666666666</v>
      </c>
      <c r="D6492">
        <v>0.33333333333333331</v>
      </c>
      <c r="E6492" t="b">
        <v>0</v>
      </c>
    </row>
    <row r="6493" spans="1:5" x14ac:dyDescent="0.3">
      <c r="A6493" t="s">
        <v>7794</v>
      </c>
      <c r="B6493">
        <v>1</v>
      </c>
      <c r="C6493">
        <v>164</v>
      </c>
      <c r="D6493">
        <v>1</v>
      </c>
      <c r="E6493" t="b">
        <v>0</v>
      </c>
    </row>
    <row r="6494" spans="1:5" x14ac:dyDescent="0.3">
      <c r="A6494" t="s">
        <v>656</v>
      </c>
      <c r="B6494">
        <v>1</v>
      </c>
      <c r="C6494">
        <v>540</v>
      </c>
      <c r="D6494">
        <v>2</v>
      </c>
      <c r="E6494" t="b">
        <v>0</v>
      </c>
    </row>
    <row r="6495" spans="1:5" x14ac:dyDescent="0.3">
      <c r="A6495" t="s">
        <v>7795</v>
      </c>
      <c r="B6495">
        <v>1</v>
      </c>
      <c r="C6495">
        <v>19</v>
      </c>
      <c r="D6495">
        <v>0</v>
      </c>
      <c r="E6495" t="b">
        <v>0</v>
      </c>
    </row>
    <row r="6496" spans="1:5" x14ac:dyDescent="0.3">
      <c r="A6496" t="s">
        <v>7796</v>
      </c>
      <c r="B6496">
        <v>1</v>
      </c>
      <c r="C6496">
        <v>90</v>
      </c>
      <c r="D6496">
        <v>0</v>
      </c>
      <c r="E6496" t="b">
        <v>0</v>
      </c>
    </row>
    <row r="6497" spans="1:5" x14ac:dyDescent="0.3">
      <c r="A6497" t="s">
        <v>7797</v>
      </c>
      <c r="B6497">
        <v>1</v>
      </c>
      <c r="C6497">
        <v>18</v>
      </c>
      <c r="D6497">
        <v>0</v>
      </c>
      <c r="E6497" t="b">
        <v>0</v>
      </c>
    </row>
    <row r="6498" spans="1:5" x14ac:dyDescent="0.3">
      <c r="A6498" t="s">
        <v>657</v>
      </c>
      <c r="B6498">
        <v>1</v>
      </c>
      <c r="C6498">
        <v>70</v>
      </c>
      <c r="D6498">
        <v>2</v>
      </c>
      <c r="E6498" t="b">
        <v>0</v>
      </c>
    </row>
    <row r="6499" spans="1:5" x14ac:dyDescent="0.3">
      <c r="A6499" t="s">
        <v>7798</v>
      </c>
      <c r="B6499">
        <v>3</v>
      </c>
      <c r="C6499">
        <v>96.666666666666671</v>
      </c>
      <c r="D6499">
        <v>3</v>
      </c>
      <c r="E6499" t="b">
        <v>0</v>
      </c>
    </row>
    <row r="6500" spans="1:5" x14ac:dyDescent="0.3">
      <c r="A6500" t="s">
        <v>7799</v>
      </c>
      <c r="B6500">
        <v>1</v>
      </c>
      <c r="C6500">
        <v>271</v>
      </c>
      <c r="D6500">
        <v>3</v>
      </c>
      <c r="E6500" t="b">
        <v>0</v>
      </c>
    </row>
    <row r="6501" spans="1:5" x14ac:dyDescent="0.3">
      <c r="A6501" t="s">
        <v>7800</v>
      </c>
      <c r="B6501">
        <v>1</v>
      </c>
      <c r="C6501">
        <v>327</v>
      </c>
      <c r="D6501">
        <v>0</v>
      </c>
      <c r="E6501" t="b">
        <v>0</v>
      </c>
    </row>
    <row r="6502" spans="1:5" x14ac:dyDescent="0.3">
      <c r="A6502" t="s">
        <v>658</v>
      </c>
      <c r="B6502">
        <v>1</v>
      </c>
      <c r="C6502">
        <v>17</v>
      </c>
      <c r="D6502">
        <v>0</v>
      </c>
      <c r="E6502" t="b">
        <v>0</v>
      </c>
    </row>
    <row r="6503" spans="1:5" x14ac:dyDescent="0.3">
      <c r="A6503" t="s">
        <v>7801</v>
      </c>
      <c r="B6503">
        <v>1</v>
      </c>
      <c r="C6503">
        <v>22</v>
      </c>
      <c r="D6503">
        <v>0</v>
      </c>
      <c r="E6503" t="b">
        <v>0</v>
      </c>
    </row>
    <row r="6504" spans="1:5" x14ac:dyDescent="0.3">
      <c r="A6504" t="s">
        <v>7802</v>
      </c>
      <c r="B6504">
        <v>1</v>
      </c>
      <c r="C6504">
        <v>57</v>
      </c>
      <c r="D6504">
        <v>0</v>
      </c>
      <c r="E6504" t="b">
        <v>0</v>
      </c>
    </row>
    <row r="6505" spans="1:5" x14ac:dyDescent="0.3">
      <c r="A6505" t="s">
        <v>659</v>
      </c>
      <c r="B6505">
        <v>1</v>
      </c>
      <c r="C6505">
        <v>103</v>
      </c>
      <c r="D6505">
        <v>2</v>
      </c>
      <c r="E6505" t="b">
        <v>0</v>
      </c>
    </row>
    <row r="6506" spans="1:5" x14ac:dyDescent="0.3">
      <c r="A6506" t="s">
        <v>7803</v>
      </c>
      <c r="B6506">
        <v>1</v>
      </c>
      <c r="C6506">
        <v>152</v>
      </c>
      <c r="D6506">
        <v>2</v>
      </c>
      <c r="E6506" t="b">
        <v>0</v>
      </c>
    </row>
    <row r="6507" spans="1:5" x14ac:dyDescent="0.3">
      <c r="A6507" t="s">
        <v>7804</v>
      </c>
      <c r="B6507">
        <v>1</v>
      </c>
      <c r="C6507">
        <v>22</v>
      </c>
      <c r="D6507">
        <v>2</v>
      </c>
      <c r="E6507" t="b">
        <v>0</v>
      </c>
    </row>
    <row r="6508" spans="1:5" x14ac:dyDescent="0.3">
      <c r="A6508" s="1" t="s">
        <v>7805</v>
      </c>
      <c r="B6508">
        <v>1</v>
      </c>
      <c r="C6508">
        <v>482</v>
      </c>
      <c r="D6508">
        <v>4</v>
      </c>
      <c r="E6508" t="b">
        <v>0</v>
      </c>
    </row>
    <row r="6509" spans="1:5" x14ac:dyDescent="0.3">
      <c r="A6509" t="s">
        <v>2072</v>
      </c>
      <c r="B6509">
        <v>1</v>
      </c>
      <c r="C6509">
        <v>182</v>
      </c>
      <c r="D6509">
        <v>1</v>
      </c>
      <c r="E6509" t="b">
        <v>0</v>
      </c>
    </row>
    <row r="6510" spans="1:5" x14ac:dyDescent="0.3">
      <c r="A6510" t="s">
        <v>660</v>
      </c>
      <c r="B6510">
        <v>1</v>
      </c>
      <c r="C6510">
        <v>36</v>
      </c>
      <c r="D6510">
        <v>5</v>
      </c>
      <c r="E6510" t="b">
        <v>0</v>
      </c>
    </row>
    <row r="6511" spans="1:5" x14ac:dyDescent="0.3">
      <c r="A6511" s="1" t="s">
        <v>7806</v>
      </c>
      <c r="B6511">
        <v>1</v>
      </c>
      <c r="C6511">
        <v>61</v>
      </c>
      <c r="D6511">
        <v>3</v>
      </c>
      <c r="E6511" t="b">
        <v>0</v>
      </c>
    </row>
    <row r="6512" spans="1:5" x14ac:dyDescent="0.3">
      <c r="A6512" s="1" t="s">
        <v>2073</v>
      </c>
      <c r="B6512">
        <v>1</v>
      </c>
      <c r="C6512">
        <v>203</v>
      </c>
      <c r="D6512">
        <v>3</v>
      </c>
      <c r="E6512" t="b">
        <v>0</v>
      </c>
    </row>
    <row r="6513" spans="1:5" x14ac:dyDescent="0.3">
      <c r="A6513" t="s">
        <v>7807</v>
      </c>
      <c r="B6513">
        <v>2</v>
      </c>
      <c r="C6513">
        <v>224.5</v>
      </c>
      <c r="D6513">
        <v>1</v>
      </c>
      <c r="E6513" t="b">
        <v>0</v>
      </c>
    </row>
    <row r="6514" spans="1:5" x14ac:dyDescent="0.3">
      <c r="A6514" s="1" t="s">
        <v>2074</v>
      </c>
      <c r="B6514">
        <v>1</v>
      </c>
      <c r="C6514">
        <v>62</v>
      </c>
      <c r="D6514">
        <v>0</v>
      </c>
      <c r="E6514" t="b">
        <v>0</v>
      </c>
    </row>
    <row r="6515" spans="1:5" x14ac:dyDescent="0.3">
      <c r="A6515" s="1" t="s">
        <v>7808</v>
      </c>
      <c r="B6515">
        <v>2</v>
      </c>
      <c r="C6515">
        <v>95.5</v>
      </c>
      <c r="D6515">
        <v>2</v>
      </c>
      <c r="E6515" t="b">
        <v>0</v>
      </c>
    </row>
    <row r="6516" spans="1:5" x14ac:dyDescent="0.3">
      <c r="A6516" t="s">
        <v>7809</v>
      </c>
      <c r="B6516">
        <v>1</v>
      </c>
      <c r="C6516">
        <v>29</v>
      </c>
      <c r="D6516">
        <v>0</v>
      </c>
      <c r="E6516" t="b">
        <v>0</v>
      </c>
    </row>
    <row r="6517" spans="1:5" x14ac:dyDescent="0.3">
      <c r="A6517" t="s">
        <v>661</v>
      </c>
      <c r="B6517">
        <v>1</v>
      </c>
      <c r="C6517">
        <v>57</v>
      </c>
      <c r="D6517">
        <v>0</v>
      </c>
      <c r="E6517" t="b">
        <v>0</v>
      </c>
    </row>
    <row r="6518" spans="1:5" x14ac:dyDescent="0.3">
      <c r="A6518" t="s">
        <v>7810</v>
      </c>
      <c r="B6518">
        <v>1</v>
      </c>
      <c r="C6518">
        <v>39</v>
      </c>
      <c r="D6518">
        <v>0</v>
      </c>
      <c r="E6518" t="b">
        <v>0</v>
      </c>
    </row>
    <row r="6519" spans="1:5" x14ac:dyDescent="0.3">
      <c r="A6519" s="1" t="s">
        <v>7811</v>
      </c>
      <c r="B6519">
        <v>2</v>
      </c>
      <c r="C6519">
        <v>108</v>
      </c>
      <c r="D6519">
        <v>2</v>
      </c>
      <c r="E6519" t="b">
        <v>0</v>
      </c>
    </row>
    <row r="6520" spans="1:5" x14ac:dyDescent="0.3">
      <c r="A6520" t="s">
        <v>7812</v>
      </c>
      <c r="B6520">
        <v>3</v>
      </c>
      <c r="C6520">
        <v>174.33333333333334</v>
      </c>
      <c r="D6520">
        <v>1.6666666666666667</v>
      </c>
      <c r="E6520" t="b">
        <v>0</v>
      </c>
    </row>
    <row r="6521" spans="1:5" x14ac:dyDescent="0.3">
      <c r="A6521" s="1" t="s">
        <v>7813</v>
      </c>
      <c r="B6521">
        <v>1</v>
      </c>
      <c r="C6521">
        <v>20</v>
      </c>
      <c r="D6521">
        <v>1</v>
      </c>
      <c r="E6521" t="b">
        <v>0</v>
      </c>
    </row>
    <row r="6522" spans="1:5" x14ac:dyDescent="0.3">
      <c r="A6522" s="1" t="s">
        <v>7814</v>
      </c>
      <c r="B6522">
        <v>1</v>
      </c>
      <c r="C6522">
        <v>33</v>
      </c>
      <c r="D6522">
        <v>0</v>
      </c>
      <c r="E6522" t="b">
        <v>0</v>
      </c>
    </row>
    <row r="6523" spans="1:5" x14ac:dyDescent="0.3">
      <c r="A6523" t="s">
        <v>2075</v>
      </c>
      <c r="B6523">
        <v>3</v>
      </c>
      <c r="C6523">
        <v>205</v>
      </c>
      <c r="D6523">
        <v>2.3333333333333335</v>
      </c>
      <c r="E6523" t="b">
        <v>0</v>
      </c>
    </row>
    <row r="6524" spans="1:5" x14ac:dyDescent="0.3">
      <c r="A6524" s="1" t="s">
        <v>7815</v>
      </c>
      <c r="B6524">
        <v>1</v>
      </c>
      <c r="C6524">
        <v>23</v>
      </c>
      <c r="D6524">
        <v>3</v>
      </c>
      <c r="E6524" t="b">
        <v>0</v>
      </c>
    </row>
    <row r="6525" spans="1:5" x14ac:dyDescent="0.3">
      <c r="A6525" t="s">
        <v>7816</v>
      </c>
      <c r="B6525">
        <v>2</v>
      </c>
      <c r="C6525">
        <v>134</v>
      </c>
      <c r="D6525">
        <v>1.5</v>
      </c>
      <c r="E6525" t="b">
        <v>0</v>
      </c>
    </row>
    <row r="6526" spans="1:5" x14ac:dyDescent="0.3">
      <c r="A6526" t="s">
        <v>662</v>
      </c>
      <c r="B6526">
        <v>1</v>
      </c>
      <c r="C6526">
        <v>83</v>
      </c>
      <c r="D6526">
        <v>3</v>
      </c>
      <c r="E6526" t="b">
        <v>0</v>
      </c>
    </row>
    <row r="6527" spans="1:5" x14ac:dyDescent="0.3">
      <c r="A6527" t="s">
        <v>7817</v>
      </c>
      <c r="B6527">
        <v>1</v>
      </c>
      <c r="C6527">
        <v>589</v>
      </c>
      <c r="D6527">
        <v>1</v>
      </c>
      <c r="E6527" t="b">
        <v>0</v>
      </c>
    </row>
    <row r="6528" spans="1:5" x14ac:dyDescent="0.3">
      <c r="A6528" t="s">
        <v>7818</v>
      </c>
      <c r="B6528">
        <v>1</v>
      </c>
      <c r="C6528">
        <v>51</v>
      </c>
      <c r="D6528">
        <v>2</v>
      </c>
      <c r="E6528" t="b">
        <v>0</v>
      </c>
    </row>
    <row r="6529" spans="1:5" x14ac:dyDescent="0.3">
      <c r="A6529" t="s">
        <v>7819</v>
      </c>
      <c r="B6529">
        <v>1</v>
      </c>
      <c r="C6529">
        <v>29</v>
      </c>
      <c r="D6529">
        <v>0</v>
      </c>
      <c r="E6529" t="b">
        <v>0</v>
      </c>
    </row>
    <row r="6530" spans="1:5" x14ac:dyDescent="0.3">
      <c r="A6530" t="s">
        <v>7820</v>
      </c>
      <c r="B6530">
        <v>1</v>
      </c>
      <c r="C6530">
        <v>137</v>
      </c>
      <c r="D6530">
        <v>2</v>
      </c>
      <c r="E6530" t="b">
        <v>0</v>
      </c>
    </row>
    <row r="6531" spans="1:5" x14ac:dyDescent="0.3">
      <c r="A6531" t="s">
        <v>7821</v>
      </c>
      <c r="B6531">
        <v>1</v>
      </c>
      <c r="C6531">
        <v>148</v>
      </c>
      <c r="D6531">
        <v>2</v>
      </c>
      <c r="E6531" t="b">
        <v>0</v>
      </c>
    </row>
    <row r="6532" spans="1:5" x14ac:dyDescent="0.3">
      <c r="A6532" t="s">
        <v>7822</v>
      </c>
      <c r="B6532">
        <v>2</v>
      </c>
      <c r="C6532">
        <v>69</v>
      </c>
      <c r="D6532">
        <v>1.5</v>
      </c>
      <c r="E6532" t="b">
        <v>0</v>
      </c>
    </row>
    <row r="6533" spans="1:5" x14ac:dyDescent="0.3">
      <c r="A6533" t="s">
        <v>7823</v>
      </c>
      <c r="B6533">
        <v>3</v>
      </c>
      <c r="C6533">
        <v>236</v>
      </c>
      <c r="D6533">
        <v>3.3333333333333335</v>
      </c>
      <c r="E6533" t="b">
        <v>0</v>
      </c>
    </row>
    <row r="6534" spans="1:5" x14ac:dyDescent="0.3">
      <c r="A6534" t="s">
        <v>7824</v>
      </c>
      <c r="B6534">
        <v>1</v>
      </c>
      <c r="C6534">
        <v>532</v>
      </c>
      <c r="D6534">
        <v>1</v>
      </c>
      <c r="E6534" t="b">
        <v>0</v>
      </c>
    </row>
    <row r="6535" spans="1:5" x14ac:dyDescent="0.3">
      <c r="A6535" t="s">
        <v>663</v>
      </c>
      <c r="B6535">
        <v>2</v>
      </c>
      <c r="C6535">
        <v>81.5</v>
      </c>
      <c r="D6535">
        <v>1.5</v>
      </c>
      <c r="E6535" t="b">
        <v>0</v>
      </c>
    </row>
    <row r="6536" spans="1:5" x14ac:dyDescent="0.3">
      <c r="A6536" t="s">
        <v>7825</v>
      </c>
      <c r="B6536">
        <v>1</v>
      </c>
      <c r="C6536">
        <v>140</v>
      </c>
      <c r="D6536">
        <v>0</v>
      </c>
      <c r="E6536" t="b">
        <v>0</v>
      </c>
    </row>
    <row r="6537" spans="1:5" x14ac:dyDescent="0.3">
      <c r="A6537" t="s">
        <v>7826</v>
      </c>
      <c r="B6537">
        <v>1</v>
      </c>
      <c r="C6537">
        <v>46</v>
      </c>
      <c r="D6537">
        <v>0</v>
      </c>
      <c r="E6537" t="b">
        <v>0</v>
      </c>
    </row>
    <row r="6538" spans="1:5" x14ac:dyDescent="0.3">
      <c r="A6538" t="s">
        <v>7827</v>
      </c>
      <c r="B6538">
        <v>1</v>
      </c>
      <c r="C6538">
        <v>66</v>
      </c>
      <c r="D6538">
        <v>3</v>
      </c>
      <c r="E6538" t="b">
        <v>0</v>
      </c>
    </row>
    <row r="6539" spans="1:5" x14ac:dyDescent="0.3">
      <c r="A6539" t="s">
        <v>7828</v>
      </c>
      <c r="B6539">
        <v>1</v>
      </c>
      <c r="C6539">
        <v>26</v>
      </c>
      <c r="D6539">
        <v>0</v>
      </c>
      <c r="E6539" t="b">
        <v>0</v>
      </c>
    </row>
    <row r="6540" spans="1:5" x14ac:dyDescent="0.3">
      <c r="A6540" t="s">
        <v>7829</v>
      </c>
      <c r="B6540">
        <v>1</v>
      </c>
      <c r="C6540">
        <v>66</v>
      </c>
      <c r="D6540">
        <v>0</v>
      </c>
      <c r="E6540" t="b">
        <v>0</v>
      </c>
    </row>
    <row r="6541" spans="1:5" x14ac:dyDescent="0.3">
      <c r="A6541" t="s">
        <v>7830</v>
      </c>
      <c r="B6541">
        <v>3</v>
      </c>
      <c r="C6541">
        <v>388</v>
      </c>
      <c r="D6541">
        <v>1.6666666666666667</v>
      </c>
      <c r="E6541" t="b">
        <v>0</v>
      </c>
    </row>
    <row r="6542" spans="1:5" x14ac:dyDescent="0.3">
      <c r="A6542" t="s">
        <v>7831</v>
      </c>
      <c r="B6542">
        <v>1</v>
      </c>
      <c r="C6542">
        <v>158</v>
      </c>
      <c r="D6542">
        <v>0</v>
      </c>
      <c r="E6542" t="b">
        <v>0</v>
      </c>
    </row>
    <row r="6543" spans="1:5" x14ac:dyDescent="0.3">
      <c r="A6543" t="s">
        <v>7832</v>
      </c>
      <c r="B6543">
        <v>1</v>
      </c>
      <c r="C6543">
        <v>42</v>
      </c>
      <c r="D6543">
        <v>2</v>
      </c>
      <c r="E6543" t="b">
        <v>0</v>
      </c>
    </row>
    <row r="6544" spans="1:5" x14ac:dyDescent="0.3">
      <c r="A6544" t="s">
        <v>7833</v>
      </c>
      <c r="B6544">
        <v>2</v>
      </c>
      <c r="C6544">
        <v>180.5</v>
      </c>
      <c r="D6544">
        <v>2</v>
      </c>
      <c r="E6544" t="b">
        <v>0</v>
      </c>
    </row>
    <row r="6545" spans="1:5" x14ac:dyDescent="0.3">
      <c r="A6545" t="s">
        <v>7834</v>
      </c>
      <c r="B6545">
        <v>1</v>
      </c>
      <c r="C6545">
        <v>80</v>
      </c>
      <c r="D6545">
        <v>2</v>
      </c>
      <c r="E6545" t="b">
        <v>0</v>
      </c>
    </row>
    <row r="6546" spans="1:5" x14ac:dyDescent="0.3">
      <c r="A6546" t="s">
        <v>2076</v>
      </c>
      <c r="B6546">
        <v>1</v>
      </c>
      <c r="C6546">
        <v>134</v>
      </c>
      <c r="D6546">
        <v>5</v>
      </c>
      <c r="E6546" t="b">
        <v>0</v>
      </c>
    </row>
    <row r="6547" spans="1:5" x14ac:dyDescent="0.3">
      <c r="A6547" t="s">
        <v>7835</v>
      </c>
      <c r="B6547">
        <v>1</v>
      </c>
      <c r="C6547">
        <v>67</v>
      </c>
      <c r="D6547">
        <v>0</v>
      </c>
      <c r="E6547" t="b">
        <v>0</v>
      </c>
    </row>
    <row r="6548" spans="1:5" x14ac:dyDescent="0.3">
      <c r="A6548" t="s">
        <v>7836</v>
      </c>
      <c r="B6548">
        <v>1</v>
      </c>
      <c r="C6548">
        <v>91</v>
      </c>
      <c r="D6548">
        <v>1</v>
      </c>
      <c r="E6548" t="b">
        <v>0</v>
      </c>
    </row>
    <row r="6549" spans="1:5" x14ac:dyDescent="0.3">
      <c r="A6549" t="s">
        <v>7837</v>
      </c>
      <c r="B6549">
        <v>1</v>
      </c>
      <c r="C6549">
        <v>64</v>
      </c>
      <c r="D6549">
        <v>3</v>
      </c>
      <c r="E6549" t="b">
        <v>0</v>
      </c>
    </row>
    <row r="6550" spans="1:5" x14ac:dyDescent="0.3">
      <c r="A6550" t="s">
        <v>7838</v>
      </c>
      <c r="B6550">
        <v>1</v>
      </c>
      <c r="C6550">
        <v>85</v>
      </c>
      <c r="D6550">
        <v>0</v>
      </c>
      <c r="E6550" t="b">
        <v>0</v>
      </c>
    </row>
    <row r="6551" spans="1:5" x14ac:dyDescent="0.3">
      <c r="A6551" t="s">
        <v>1608</v>
      </c>
      <c r="B6551">
        <v>2</v>
      </c>
      <c r="C6551">
        <v>206.5</v>
      </c>
      <c r="D6551">
        <v>1</v>
      </c>
      <c r="E6551" t="b">
        <v>0</v>
      </c>
    </row>
    <row r="6552" spans="1:5" x14ac:dyDescent="0.3">
      <c r="A6552" t="s">
        <v>7839</v>
      </c>
      <c r="B6552">
        <v>1</v>
      </c>
      <c r="C6552">
        <v>36</v>
      </c>
      <c r="D6552">
        <v>3</v>
      </c>
      <c r="E6552" t="b">
        <v>0</v>
      </c>
    </row>
    <row r="6553" spans="1:5" x14ac:dyDescent="0.3">
      <c r="A6553" t="s">
        <v>7840</v>
      </c>
      <c r="B6553">
        <v>1</v>
      </c>
      <c r="C6553">
        <v>25</v>
      </c>
      <c r="D6553">
        <v>0</v>
      </c>
      <c r="E6553" t="b">
        <v>0</v>
      </c>
    </row>
    <row r="6554" spans="1:5" x14ac:dyDescent="0.3">
      <c r="A6554" t="s">
        <v>7841</v>
      </c>
      <c r="B6554">
        <v>1</v>
      </c>
      <c r="C6554">
        <v>27</v>
      </c>
      <c r="D6554">
        <v>0</v>
      </c>
      <c r="E6554" t="b">
        <v>0</v>
      </c>
    </row>
    <row r="6555" spans="1:5" x14ac:dyDescent="0.3">
      <c r="A6555" t="s">
        <v>7842</v>
      </c>
      <c r="B6555">
        <v>1</v>
      </c>
      <c r="C6555">
        <v>96</v>
      </c>
      <c r="D6555">
        <v>0</v>
      </c>
      <c r="E6555" t="b">
        <v>0</v>
      </c>
    </row>
    <row r="6556" spans="1:5" x14ac:dyDescent="0.3">
      <c r="A6556" t="s">
        <v>7843</v>
      </c>
      <c r="B6556">
        <v>1</v>
      </c>
      <c r="C6556">
        <v>56</v>
      </c>
      <c r="D6556">
        <v>0</v>
      </c>
      <c r="E6556" t="b">
        <v>0</v>
      </c>
    </row>
    <row r="6557" spans="1:5" x14ac:dyDescent="0.3">
      <c r="A6557" t="s">
        <v>7844</v>
      </c>
      <c r="B6557">
        <v>1</v>
      </c>
      <c r="C6557">
        <v>29</v>
      </c>
      <c r="D6557">
        <v>0</v>
      </c>
      <c r="E6557" t="b">
        <v>0</v>
      </c>
    </row>
    <row r="6558" spans="1:5" x14ac:dyDescent="0.3">
      <c r="A6558" t="s">
        <v>7845</v>
      </c>
      <c r="B6558">
        <v>1</v>
      </c>
      <c r="C6558">
        <v>26</v>
      </c>
      <c r="D6558">
        <v>4</v>
      </c>
      <c r="E6558" t="b">
        <v>0</v>
      </c>
    </row>
    <row r="6559" spans="1:5" x14ac:dyDescent="0.3">
      <c r="A6559" t="s">
        <v>7846</v>
      </c>
      <c r="B6559">
        <v>2</v>
      </c>
      <c r="C6559">
        <v>31.5</v>
      </c>
      <c r="D6559">
        <v>0</v>
      </c>
      <c r="E6559" t="b">
        <v>0</v>
      </c>
    </row>
    <row r="6560" spans="1:5" x14ac:dyDescent="0.3">
      <c r="A6560" t="s">
        <v>7847</v>
      </c>
      <c r="B6560">
        <v>1</v>
      </c>
      <c r="C6560">
        <v>10</v>
      </c>
      <c r="D6560">
        <v>0</v>
      </c>
      <c r="E6560" t="b">
        <v>0</v>
      </c>
    </row>
    <row r="6561" spans="1:5" x14ac:dyDescent="0.3">
      <c r="A6561" t="s">
        <v>7848</v>
      </c>
      <c r="B6561">
        <v>1</v>
      </c>
      <c r="C6561">
        <v>272</v>
      </c>
      <c r="D6561">
        <v>5</v>
      </c>
      <c r="E6561" t="b">
        <v>0</v>
      </c>
    </row>
    <row r="6562" spans="1:5" x14ac:dyDescent="0.3">
      <c r="A6562" t="s">
        <v>7849</v>
      </c>
      <c r="B6562">
        <v>1</v>
      </c>
      <c r="C6562">
        <v>26</v>
      </c>
      <c r="D6562">
        <v>0</v>
      </c>
      <c r="E6562" t="b">
        <v>0</v>
      </c>
    </row>
    <row r="6563" spans="1:5" x14ac:dyDescent="0.3">
      <c r="A6563" t="s">
        <v>7850</v>
      </c>
      <c r="B6563">
        <v>1</v>
      </c>
      <c r="C6563">
        <v>74</v>
      </c>
      <c r="D6563">
        <v>1</v>
      </c>
      <c r="E6563" t="b">
        <v>0</v>
      </c>
    </row>
    <row r="6564" spans="1:5" x14ac:dyDescent="0.3">
      <c r="A6564" t="s">
        <v>664</v>
      </c>
      <c r="B6564">
        <v>1</v>
      </c>
      <c r="C6564">
        <v>114</v>
      </c>
      <c r="D6564">
        <v>1</v>
      </c>
      <c r="E6564" t="b">
        <v>0</v>
      </c>
    </row>
    <row r="6565" spans="1:5" x14ac:dyDescent="0.3">
      <c r="A6565" t="s">
        <v>7851</v>
      </c>
      <c r="B6565">
        <v>1</v>
      </c>
      <c r="C6565">
        <v>155</v>
      </c>
      <c r="D6565">
        <v>2</v>
      </c>
      <c r="E6565" t="b">
        <v>0</v>
      </c>
    </row>
    <row r="6566" spans="1:5" x14ac:dyDescent="0.3">
      <c r="A6566" t="s">
        <v>7852</v>
      </c>
      <c r="B6566">
        <v>1</v>
      </c>
      <c r="C6566">
        <v>322</v>
      </c>
      <c r="D6566">
        <v>1</v>
      </c>
      <c r="E6566" t="b">
        <v>0</v>
      </c>
    </row>
    <row r="6567" spans="1:5" x14ac:dyDescent="0.3">
      <c r="A6567" t="s">
        <v>7853</v>
      </c>
      <c r="B6567">
        <v>1</v>
      </c>
      <c r="C6567">
        <v>21</v>
      </c>
      <c r="D6567">
        <v>0</v>
      </c>
      <c r="E6567" t="b">
        <v>0</v>
      </c>
    </row>
    <row r="6568" spans="1:5" x14ac:dyDescent="0.3">
      <c r="A6568" t="s">
        <v>7854</v>
      </c>
      <c r="B6568">
        <v>1</v>
      </c>
      <c r="C6568">
        <v>21</v>
      </c>
      <c r="D6568">
        <v>0</v>
      </c>
      <c r="E6568" t="b">
        <v>0</v>
      </c>
    </row>
    <row r="6569" spans="1:5" x14ac:dyDescent="0.3">
      <c r="A6569" t="s">
        <v>7855</v>
      </c>
      <c r="B6569">
        <v>1</v>
      </c>
      <c r="C6569">
        <v>62</v>
      </c>
      <c r="D6569">
        <v>0</v>
      </c>
      <c r="E6569" t="b">
        <v>0</v>
      </c>
    </row>
    <row r="6570" spans="1:5" x14ac:dyDescent="0.3">
      <c r="A6570" t="s">
        <v>7856</v>
      </c>
      <c r="B6570">
        <v>1</v>
      </c>
      <c r="C6570">
        <v>95</v>
      </c>
      <c r="D6570">
        <v>0</v>
      </c>
      <c r="E6570" t="b">
        <v>0</v>
      </c>
    </row>
    <row r="6571" spans="1:5" x14ac:dyDescent="0.3">
      <c r="A6571" s="1" t="s">
        <v>665</v>
      </c>
      <c r="B6571">
        <v>1</v>
      </c>
      <c r="C6571">
        <v>41</v>
      </c>
      <c r="D6571">
        <v>4</v>
      </c>
      <c r="E6571" t="b">
        <v>0</v>
      </c>
    </row>
    <row r="6572" spans="1:5" x14ac:dyDescent="0.3">
      <c r="A6572" t="s">
        <v>2077</v>
      </c>
      <c r="B6572">
        <v>1</v>
      </c>
      <c r="C6572">
        <v>332</v>
      </c>
      <c r="D6572">
        <v>0</v>
      </c>
      <c r="E6572" t="b">
        <v>0</v>
      </c>
    </row>
    <row r="6573" spans="1:5" x14ac:dyDescent="0.3">
      <c r="A6573" t="s">
        <v>7857</v>
      </c>
      <c r="B6573">
        <v>3</v>
      </c>
      <c r="C6573">
        <v>125.66666666666667</v>
      </c>
      <c r="D6573">
        <v>4</v>
      </c>
      <c r="E6573" t="b">
        <v>0</v>
      </c>
    </row>
    <row r="6574" spans="1:5" x14ac:dyDescent="0.3">
      <c r="A6574" t="s">
        <v>7858</v>
      </c>
      <c r="B6574">
        <v>1</v>
      </c>
      <c r="C6574">
        <v>26</v>
      </c>
      <c r="D6574">
        <v>0</v>
      </c>
      <c r="E6574" t="b">
        <v>0</v>
      </c>
    </row>
    <row r="6575" spans="1:5" x14ac:dyDescent="0.3">
      <c r="A6575" t="s">
        <v>7859</v>
      </c>
      <c r="B6575">
        <v>2</v>
      </c>
      <c r="C6575">
        <v>20.5</v>
      </c>
      <c r="D6575">
        <v>0</v>
      </c>
      <c r="E6575" t="b">
        <v>0</v>
      </c>
    </row>
    <row r="6576" spans="1:5" x14ac:dyDescent="0.3">
      <c r="A6576" t="s">
        <v>7860</v>
      </c>
      <c r="B6576">
        <v>1</v>
      </c>
      <c r="C6576">
        <v>21</v>
      </c>
      <c r="D6576">
        <v>0</v>
      </c>
      <c r="E6576" t="b">
        <v>0</v>
      </c>
    </row>
    <row r="6577" spans="1:5" x14ac:dyDescent="0.3">
      <c r="A6577" t="s">
        <v>7861</v>
      </c>
      <c r="B6577">
        <v>1</v>
      </c>
      <c r="C6577">
        <v>42</v>
      </c>
      <c r="D6577">
        <v>2</v>
      </c>
      <c r="E6577" t="b">
        <v>0</v>
      </c>
    </row>
    <row r="6578" spans="1:5" x14ac:dyDescent="0.3">
      <c r="A6578" t="s">
        <v>1420</v>
      </c>
      <c r="B6578">
        <v>1</v>
      </c>
      <c r="C6578">
        <v>178</v>
      </c>
      <c r="D6578">
        <v>1</v>
      </c>
      <c r="E6578" t="b">
        <v>0</v>
      </c>
    </row>
    <row r="6579" spans="1:5" x14ac:dyDescent="0.3">
      <c r="A6579" t="s">
        <v>1609</v>
      </c>
      <c r="B6579">
        <v>2</v>
      </c>
      <c r="C6579">
        <v>171.5</v>
      </c>
      <c r="D6579">
        <v>4</v>
      </c>
      <c r="E6579" t="b">
        <v>0</v>
      </c>
    </row>
    <row r="6580" spans="1:5" x14ac:dyDescent="0.3">
      <c r="A6580" t="s">
        <v>7862</v>
      </c>
      <c r="B6580">
        <v>3</v>
      </c>
      <c r="C6580">
        <v>120.66666666666667</v>
      </c>
      <c r="D6580">
        <v>0.66666666666666663</v>
      </c>
      <c r="E6580" t="b">
        <v>0</v>
      </c>
    </row>
    <row r="6581" spans="1:5" x14ac:dyDescent="0.3">
      <c r="A6581" t="s">
        <v>7863</v>
      </c>
      <c r="B6581">
        <v>1</v>
      </c>
      <c r="C6581">
        <v>115</v>
      </c>
      <c r="D6581">
        <v>1</v>
      </c>
      <c r="E6581" t="b">
        <v>0</v>
      </c>
    </row>
    <row r="6582" spans="1:5" x14ac:dyDescent="0.3">
      <c r="A6582" t="s">
        <v>7864</v>
      </c>
      <c r="B6582">
        <v>6</v>
      </c>
      <c r="C6582">
        <v>228.5</v>
      </c>
      <c r="D6582">
        <v>1.6666666666666667</v>
      </c>
      <c r="E6582" t="b">
        <v>0</v>
      </c>
    </row>
    <row r="6583" spans="1:5" x14ac:dyDescent="0.3">
      <c r="A6583" t="s">
        <v>7865</v>
      </c>
      <c r="B6583">
        <v>1</v>
      </c>
      <c r="C6583">
        <v>29</v>
      </c>
      <c r="D6583">
        <v>0</v>
      </c>
      <c r="E6583" t="b">
        <v>0</v>
      </c>
    </row>
    <row r="6584" spans="1:5" x14ac:dyDescent="0.3">
      <c r="A6584" t="s">
        <v>666</v>
      </c>
      <c r="B6584">
        <v>1</v>
      </c>
      <c r="C6584">
        <v>116</v>
      </c>
      <c r="D6584">
        <v>3</v>
      </c>
      <c r="E6584" t="b">
        <v>0</v>
      </c>
    </row>
    <row r="6585" spans="1:5" x14ac:dyDescent="0.3">
      <c r="A6585" t="s">
        <v>667</v>
      </c>
      <c r="B6585">
        <v>2</v>
      </c>
      <c r="C6585">
        <v>186</v>
      </c>
      <c r="D6585">
        <v>2.5</v>
      </c>
      <c r="E6585" t="b">
        <v>0</v>
      </c>
    </row>
    <row r="6586" spans="1:5" x14ac:dyDescent="0.3">
      <c r="A6586" t="s">
        <v>7866</v>
      </c>
      <c r="B6586">
        <v>2</v>
      </c>
      <c r="C6586">
        <v>89</v>
      </c>
      <c r="D6586">
        <v>2.5</v>
      </c>
      <c r="E6586" t="b">
        <v>0</v>
      </c>
    </row>
    <row r="6587" spans="1:5" x14ac:dyDescent="0.3">
      <c r="A6587" t="s">
        <v>7867</v>
      </c>
      <c r="B6587">
        <v>2</v>
      </c>
      <c r="C6587">
        <v>171</v>
      </c>
      <c r="D6587">
        <v>1.5</v>
      </c>
      <c r="E6587" t="b">
        <v>0</v>
      </c>
    </row>
    <row r="6588" spans="1:5" x14ac:dyDescent="0.3">
      <c r="A6588" t="s">
        <v>7868</v>
      </c>
      <c r="B6588">
        <v>1</v>
      </c>
      <c r="C6588">
        <v>21</v>
      </c>
      <c r="D6588">
        <v>3</v>
      </c>
      <c r="E6588" t="b">
        <v>0</v>
      </c>
    </row>
    <row r="6589" spans="1:5" x14ac:dyDescent="0.3">
      <c r="A6589" t="s">
        <v>7869</v>
      </c>
      <c r="B6589">
        <v>4</v>
      </c>
      <c r="C6589">
        <v>265.25</v>
      </c>
      <c r="D6589">
        <v>3.25</v>
      </c>
      <c r="E6589" t="b">
        <v>0</v>
      </c>
    </row>
    <row r="6590" spans="1:5" x14ac:dyDescent="0.3">
      <c r="A6590" s="1" t="s">
        <v>668</v>
      </c>
      <c r="B6590">
        <v>1</v>
      </c>
      <c r="C6590">
        <v>100</v>
      </c>
      <c r="D6590">
        <v>2</v>
      </c>
      <c r="E6590" t="b">
        <v>0</v>
      </c>
    </row>
    <row r="6591" spans="1:5" x14ac:dyDescent="0.3">
      <c r="A6591" t="s">
        <v>669</v>
      </c>
      <c r="B6591">
        <v>3</v>
      </c>
      <c r="C6591">
        <v>234.33333333333334</v>
      </c>
      <c r="D6591">
        <v>3</v>
      </c>
      <c r="E6591" t="b">
        <v>0</v>
      </c>
    </row>
    <row r="6592" spans="1:5" x14ac:dyDescent="0.3">
      <c r="A6592" t="s">
        <v>7870</v>
      </c>
      <c r="B6592">
        <v>2</v>
      </c>
      <c r="C6592">
        <v>33</v>
      </c>
      <c r="D6592">
        <v>0.5</v>
      </c>
      <c r="E6592" t="b">
        <v>0</v>
      </c>
    </row>
    <row r="6593" spans="1:5" x14ac:dyDescent="0.3">
      <c r="A6593" t="s">
        <v>7871</v>
      </c>
      <c r="B6593">
        <v>1</v>
      </c>
      <c r="C6593">
        <v>161</v>
      </c>
      <c r="D6593">
        <v>3</v>
      </c>
      <c r="E6593" t="b">
        <v>0</v>
      </c>
    </row>
    <row r="6594" spans="1:5" x14ac:dyDescent="0.3">
      <c r="A6594" t="s">
        <v>7872</v>
      </c>
      <c r="B6594">
        <v>1</v>
      </c>
      <c r="C6594">
        <v>22</v>
      </c>
      <c r="D6594">
        <v>0</v>
      </c>
      <c r="E6594" t="b">
        <v>0</v>
      </c>
    </row>
    <row r="6595" spans="1:5" x14ac:dyDescent="0.3">
      <c r="A6595" t="s">
        <v>7873</v>
      </c>
      <c r="B6595">
        <v>1</v>
      </c>
      <c r="C6595">
        <v>72</v>
      </c>
      <c r="D6595">
        <v>0</v>
      </c>
      <c r="E6595" t="b">
        <v>0</v>
      </c>
    </row>
    <row r="6596" spans="1:5" x14ac:dyDescent="0.3">
      <c r="A6596" t="s">
        <v>7874</v>
      </c>
      <c r="B6596">
        <v>1</v>
      </c>
      <c r="C6596">
        <v>22</v>
      </c>
      <c r="D6596">
        <v>0</v>
      </c>
      <c r="E6596" t="b">
        <v>0</v>
      </c>
    </row>
    <row r="6597" spans="1:5" x14ac:dyDescent="0.3">
      <c r="A6597" t="s">
        <v>7875</v>
      </c>
      <c r="B6597">
        <v>1</v>
      </c>
      <c r="C6597">
        <v>61</v>
      </c>
      <c r="D6597">
        <v>4</v>
      </c>
      <c r="E6597" t="b">
        <v>0</v>
      </c>
    </row>
    <row r="6598" spans="1:5" x14ac:dyDescent="0.3">
      <c r="A6598" t="s">
        <v>7876</v>
      </c>
      <c r="B6598">
        <v>1</v>
      </c>
      <c r="C6598">
        <v>68</v>
      </c>
      <c r="D6598">
        <v>5</v>
      </c>
      <c r="E6598" t="b">
        <v>0</v>
      </c>
    </row>
    <row r="6599" spans="1:5" x14ac:dyDescent="0.3">
      <c r="A6599" t="s">
        <v>7877</v>
      </c>
      <c r="B6599">
        <v>11</v>
      </c>
      <c r="C6599">
        <v>94.36363636363636</v>
      </c>
      <c r="D6599">
        <v>1.1818181818181819</v>
      </c>
      <c r="E6599" t="b">
        <v>0</v>
      </c>
    </row>
    <row r="6600" spans="1:5" x14ac:dyDescent="0.3">
      <c r="A6600" t="s">
        <v>7878</v>
      </c>
      <c r="B6600">
        <v>1</v>
      </c>
      <c r="C6600">
        <v>165</v>
      </c>
      <c r="D6600">
        <v>0</v>
      </c>
      <c r="E6600" t="b">
        <v>0</v>
      </c>
    </row>
    <row r="6601" spans="1:5" x14ac:dyDescent="0.3">
      <c r="A6601" t="s">
        <v>7879</v>
      </c>
      <c r="B6601">
        <v>1</v>
      </c>
      <c r="C6601">
        <v>25</v>
      </c>
      <c r="D6601">
        <v>0</v>
      </c>
      <c r="E6601" t="b">
        <v>0</v>
      </c>
    </row>
    <row r="6602" spans="1:5" x14ac:dyDescent="0.3">
      <c r="A6602" t="s">
        <v>7880</v>
      </c>
      <c r="B6602">
        <v>1</v>
      </c>
      <c r="C6602">
        <v>26</v>
      </c>
      <c r="D6602">
        <v>0</v>
      </c>
      <c r="E6602" t="b">
        <v>0</v>
      </c>
    </row>
    <row r="6603" spans="1:5" x14ac:dyDescent="0.3">
      <c r="A6603" t="s">
        <v>7881</v>
      </c>
      <c r="B6603">
        <v>1</v>
      </c>
      <c r="C6603">
        <v>19</v>
      </c>
      <c r="D6603">
        <v>0</v>
      </c>
      <c r="E6603" t="b">
        <v>0</v>
      </c>
    </row>
    <row r="6604" spans="1:5" x14ac:dyDescent="0.3">
      <c r="A6604" t="s">
        <v>670</v>
      </c>
      <c r="B6604">
        <v>1</v>
      </c>
      <c r="C6604">
        <v>111</v>
      </c>
      <c r="D6604">
        <v>3</v>
      </c>
      <c r="E6604" t="b">
        <v>0</v>
      </c>
    </row>
    <row r="6605" spans="1:5" x14ac:dyDescent="0.3">
      <c r="A6605" t="s">
        <v>7882</v>
      </c>
      <c r="B6605">
        <v>1</v>
      </c>
      <c r="C6605">
        <v>21</v>
      </c>
      <c r="D6605">
        <v>0</v>
      </c>
      <c r="E6605" t="b">
        <v>0</v>
      </c>
    </row>
    <row r="6606" spans="1:5" x14ac:dyDescent="0.3">
      <c r="A6606" t="s">
        <v>7883</v>
      </c>
      <c r="B6606">
        <v>1</v>
      </c>
      <c r="C6606">
        <v>152</v>
      </c>
      <c r="D6606">
        <v>2</v>
      </c>
      <c r="E6606" t="b">
        <v>0</v>
      </c>
    </row>
    <row r="6607" spans="1:5" x14ac:dyDescent="0.3">
      <c r="A6607" t="s">
        <v>2078</v>
      </c>
      <c r="B6607">
        <v>2</v>
      </c>
      <c r="C6607">
        <v>74</v>
      </c>
      <c r="D6607">
        <v>3.5</v>
      </c>
      <c r="E6607" t="b">
        <v>0</v>
      </c>
    </row>
    <row r="6608" spans="1:5" x14ac:dyDescent="0.3">
      <c r="A6608" t="s">
        <v>7884</v>
      </c>
      <c r="B6608">
        <v>3</v>
      </c>
      <c r="C6608">
        <v>163.33333333333334</v>
      </c>
      <c r="D6608">
        <v>1.3333333333333333</v>
      </c>
      <c r="E6608" t="b">
        <v>0</v>
      </c>
    </row>
    <row r="6609" spans="1:5" x14ac:dyDescent="0.3">
      <c r="A6609" t="s">
        <v>7885</v>
      </c>
      <c r="B6609">
        <v>1</v>
      </c>
      <c r="C6609">
        <v>128</v>
      </c>
      <c r="D6609">
        <v>0</v>
      </c>
      <c r="E6609" t="b">
        <v>0</v>
      </c>
    </row>
    <row r="6610" spans="1:5" x14ac:dyDescent="0.3">
      <c r="A6610" s="1" t="s">
        <v>7886</v>
      </c>
      <c r="B6610">
        <v>1</v>
      </c>
      <c r="C6610">
        <v>71</v>
      </c>
      <c r="D6610">
        <v>5</v>
      </c>
      <c r="E6610" t="b">
        <v>0</v>
      </c>
    </row>
    <row r="6611" spans="1:5" x14ac:dyDescent="0.3">
      <c r="A6611" t="s">
        <v>7887</v>
      </c>
      <c r="B6611">
        <v>1</v>
      </c>
      <c r="C6611">
        <v>36</v>
      </c>
      <c r="D6611">
        <v>0</v>
      </c>
      <c r="E6611" t="b">
        <v>0</v>
      </c>
    </row>
    <row r="6612" spans="1:5" x14ac:dyDescent="0.3">
      <c r="A6612" t="s">
        <v>7888</v>
      </c>
      <c r="B6612">
        <v>1</v>
      </c>
      <c r="C6612">
        <v>215</v>
      </c>
      <c r="D6612">
        <v>0</v>
      </c>
      <c r="E6612" t="b">
        <v>0</v>
      </c>
    </row>
    <row r="6613" spans="1:5" x14ac:dyDescent="0.3">
      <c r="A6613" t="s">
        <v>2079</v>
      </c>
      <c r="B6613">
        <v>1</v>
      </c>
      <c r="C6613">
        <v>28</v>
      </c>
      <c r="D6613">
        <v>0</v>
      </c>
      <c r="E6613" t="b">
        <v>0</v>
      </c>
    </row>
    <row r="6614" spans="1:5" x14ac:dyDescent="0.3">
      <c r="A6614" s="1" t="s">
        <v>7889</v>
      </c>
      <c r="B6614">
        <v>1</v>
      </c>
      <c r="C6614">
        <v>160</v>
      </c>
      <c r="D6614">
        <v>0</v>
      </c>
      <c r="E6614" t="b">
        <v>0</v>
      </c>
    </row>
    <row r="6615" spans="1:5" x14ac:dyDescent="0.3">
      <c r="A6615" s="1" t="s">
        <v>7890</v>
      </c>
      <c r="B6615">
        <v>1</v>
      </c>
      <c r="C6615">
        <v>50</v>
      </c>
      <c r="D6615">
        <v>0</v>
      </c>
      <c r="E6615" t="b">
        <v>0</v>
      </c>
    </row>
    <row r="6616" spans="1:5" x14ac:dyDescent="0.3">
      <c r="A6616" t="s">
        <v>7891</v>
      </c>
      <c r="B6616">
        <v>1</v>
      </c>
      <c r="C6616">
        <v>31</v>
      </c>
      <c r="D6616">
        <v>0</v>
      </c>
      <c r="E6616" t="b">
        <v>0</v>
      </c>
    </row>
    <row r="6617" spans="1:5" x14ac:dyDescent="0.3">
      <c r="A6617" t="s">
        <v>7892</v>
      </c>
      <c r="B6617">
        <v>1</v>
      </c>
      <c r="C6617">
        <v>17</v>
      </c>
      <c r="D6617">
        <v>0</v>
      </c>
      <c r="E6617" t="b">
        <v>0</v>
      </c>
    </row>
    <row r="6618" spans="1:5" x14ac:dyDescent="0.3">
      <c r="A6618" t="s">
        <v>7893</v>
      </c>
      <c r="B6618">
        <v>1</v>
      </c>
      <c r="C6618">
        <v>347</v>
      </c>
      <c r="D6618">
        <v>1</v>
      </c>
      <c r="E6618" t="b">
        <v>0</v>
      </c>
    </row>
    <row r="6619" spans="1:5" x14ac:dyDescent="0.3">
      <c r="A6619" t="s">
        <v>7894</v>
      </c>
      <c r="B6619">
        <v>1</v>
      </c>
      <c r="C6619">
        <v>581</v>
      </c>
      <c r="D6619">
        <v>0</v>
      </c>
      <c r="E6619" t="b">
        <v>0</v>
      </c>
    </row>
    <row r="6620" spans="1:5" x14ac:dyDescent="0.3">
      <c r="A6620" t="s">
        <v>7895</v>
      </c>
      <c r="B6620">
        <v>1</v>
      </c>
      <c r="C6620">
        <v>23</v>
      </c>
      <c r="D6620">
        <v>1</v>
      </c>
      <c r="E6620" t="b">
        <v>0</v>
      </c>
    </row>
    <row r="6621" spans="1:5" x14ac:dyDescent="0.3">
      <c r="A6621" s="1" t="s">
        <v>7896</v>
      </c>
      <c r="B6621">
        <v>1</v>
      </c>
      <c r="C6621">
        <v>43</v>
      </c>
      <c r="D6621">
        <v>0</v>
      </c>
      <c r="E6621" t="b">
        <v>0</v>
      </c>
    </row>
    <row r="6622" spans="1:5" x14ac:dyDescent="0.3">
      <c r="A6622" t="s">
        <v>1421</v>
      </c>
      <c r="B6622">
        <v>1</v>
      </c>
      <c r="C6622">
        <v>57</v>
      </c>
      <c r="D6622">
        <v>5</v>
      </c>
      <c r="E6622" t="b">
        <v>0</v>
      </c>
    </row>
    <row r="6623" spans="1:5" x14ac:dyDescent="0.3">
      <c r="A6623" t="s">
        <v>7897</v>
      </c>
      <c r="B6623">
        <v>1</v>
      </c>
      <c r="C6623">
        <v>426</v>
      </c>
      <c r="D6623">
        <v>4</v>
      </c>
      <c r="E6623" t="b">
        <v>0</v>
      </c>
    </row>
    <row r="6624" spans="1:5" x14ac:dyDescent="0.3">
      <c r="A6624" t="s">
        <v>7898</v>
      </c>
      <c r="B6624">
        <v>2</v>
      </c>
      <c r="C6624">
        <v>90</v>
      </c>
      <c r="D6624">
        <v>1</v>
      </c>
      <c r="E6624" t="b">
        <v>0</v>
      </c>
    </row>
    <row r="6625" spans="1:5" x14ac:dyDescent="0.3">
      <c r="A6625" t="s">
        <v>7899</v>
      </c>
      <c r="B6625">
        <v>3</v>
      </c>
      <c r="C6625">
        <v>128.33333333333334</v>
      </c>
      <c r="D6625">
        <v>3</v>
      </c>
      <c r="E6625" t="b">
        <v>0</v>
      </c>
    </row>
    <row r="6626" spans="1:5" x14ac:dyDescent="0.3">
      <c r="A6626" t="s">
        <v>7900</v>
      </c>
      <c r="B6626">
        <v>1</v>
      </c>
      <c r="C6626">
        <v>152</v>
      </c>
      <c r="D6626">
        <v>0</v>
      </c>
      <c r="E6626" t="b">
        <v>0</v>
      </c>
    </row>
    <row r="6627" spans="1:5" x14ac:dyDescent="0.3">
      <c r="A6627" t="s">
        <v>7901</v>
      </c>
      <c r="B6627">
        <v>1</v>
      </c>
      <c r="C6627">
        <v>253</v>
      </c>
      <c r="D6627">
        <v>0</v>
      </c>
      <c r="E6627" t="b">
        <v>0</v>
      </c>
    </row>
    <row r="6628" spans="1:5" x14ac:dyDescent="0.3">
      <c r="A6628" t="s">
        <v>7902</v>
      </c>
      <c r="B6628">
        <v>3</v>
      </c>
      <c r="C6628">
        <v>179.33333333333334</v>
      </c>
      <c r="D6628">
        <v>1</v>
      </c>
      <c r="E6628" t="b">
        <v>0</v>
      </c>
    </row>
    <row r="6629" spans="1:5" x14ac:dyDescent="0.3">
      <c r="A6629" t="s">
        <v>7903</v>
      </c>
      <c r="B6629">
        <v>1</v>
      </c>
      <c r="C6629">
        <v>38</v>
      </c>
      <c r="D6629">
        <v>1</v>
      </c>
      <c r="E6629" t="b">
        <v>0</v>
      </c>
    </row>
    <row r="6630" spans="1:5" x14ac:dyDescent="0.3">
      <c r="A6630" t="s">
        <v>671</v>
      </c>
      <c r="B6630">
        <v>1</v>
      </c>
      <c r="C6630">
        <v>382</v>
      </c>
      <c r="D6630">
        <v>2</v>
      </c>
      <c r="E6630" t="b">
        <v>0</v>
      </c>
    </row>
    <row r="6631" spans="1:5" x14ac:dyDescent="0.3">
      <c r="A6631" t="s">
        <v>7904</v>
      </c>
      <c r="B6631">
        <v>1</v>
      </c>
      <c r="C6631">
        <v>29</v>
      </c>
      <c r="D6631">
        <v>0</v>
      </c>
      <c r="E6631" t="b">
        <v>0</v>
      </c>
    </row>
    <row r="6632" spans="1:5" x14ac:dyDescent="0.3">
      <c r="A6632" t="s">
        <v>7905</v>
      </c>
      <c r="B6632">
        <v>1</v>
      </c>
      <c r="C6632">
        <v>18</v>
      </c>
      <c r="D6632">
        <v>0</v>
      </c>
      <c r="E6632" t="b">
        <v>0</v>
      </c>
    </row>
    <row r="6633" spans="1:5" x14ac:dyDescent="0.3">
      <c r="A6633" t="s">
        <v>7906</v>
      </c>
      <c r="B6633">
        <v>1</v>
      </c>
      <c r="C6633">
        <v>68</v>
      </c>
      <c r="D6633">
        <v>0</v>
      </c>
      <c r="E6633" t="b">
        <v>0</v>
      </c>
    </row>
    <row r="6634" spans="1:5" x14ac:dyDescent="0.3">
      <c r="A6634" t="s">
        <v>7907</v>
      </c>
      <c r="B6634">
        <v>1</v>
      </c>
      <c r="C6634">
        <v>24</v>
      </c>
      <c r="D6634">
        <v>0</v>
      </c>
      <c r="E6634" t="b">
        <v>0</v>
      </c>
    </row>
    <row r="6635" spans="1:5" x14ac:dyDescent="0.3">
      <c r="A6635" t="s">
        <v>7908</v>
      </c>
      <c r="B6635">
        <v>1</v>
      </c>
      <c r="C6635">
        <v>88</v>
      </c>
      <c r="D6635">
        <v>0</v>
      </c>
      <c r="E6635" t="b">
        <v>0</v>
      </c>
    </row>
    <row r="6636" spans="1:5" x14ac:dyDescent="0.3">
      <c r="A6636" t="s">
        <v>7909</v>
      </c>
      <c r="B6636">
        <v>1</v>
      </c>
      <c r="C6636">
        <v>213</v>
      </c>
      <c r="D6636">
        <v>4</v>
      </c>
      <c r="E6636" t="b">
        <v>0</v>
      </c>
    </row>
    <row r="6637" spans="1:5" x14ac:dyDescent="0.3">
      <c r="A6637" t="s">
        <v>7910</v>
      </c>
      <c r="B6637">
        <v>1</v>
      </c>
      <c r="C6637">
        <v>77</v>
      </c>
      <c r="D6637">
        <v>2</v>
      </c>
      <c r="E6637" t="b">
        <v>0</v>
      </c>
    </row>
    <row r="6638" spans="1:5" x14ac:dyDescent="0.3">
      <c r="A6638" t="s">
        <v>672</v>
      </c>
      <c r="B6638">
        <v>1</v>
      </c>
      <c r="C6638">
        <v>121</v>
      </c>
      <c r="D6638">
        <v>0</v>
      </c>
      <c r="E6638" t="b">
        <v>0</v>
      </c>
    </row>
    <row r="6639" spans="1:5" x14ac:dyDescent="0.3">
      <c r="A6639" t="s">
        <v>7911</v>
      </c>
      <c r="B6639">
        <v>1</v>
      </c>
      <c r="C6639">
        <v>937</v>
      </c>
      <c r="D6639">
        <v>0</v>
      </c>
      <c r="E6639" t="b">
        <v>0</v>
      </c>
    </row>
    <row r="6640" spans="1:5" x14ac:dyDescent="0.3">
      <c r="A6640" t="s">
        <v>7912</v>
      </c>
      <c r="B6640">
        <v>3</v>
      </c>
      <c r="C6640">
        <v>629</v>
      </c>
      <c r="D6640">
        <v>2.6666666666666665</v>
      </c>
      <c r="E6640" t="b">
        <v>0</v>
      </c>
    </row>
    <row r="6641" spans="1:5" x14ac:dyDescent="0.3">
      <c r="A6641" t="s">
        <v>7913</v>
      </c>
      <c r="B6641">
        <v>2</v>
      </c>
      <c r="C6641">
        <v>213</v>
      </c>
      <c r="D6641">
        <v>5</v>
      </c>
      <c r="E6641" t="b">
        <v>0</v>
      </c>
    </row>
    <row r="6642" spans="1:5" x14ac:dyDescent="0.3">
      <c r="A6642" t="s">
        <v>673</v>
      </c>
      <c r="B6642">
        <v>2</v>
      </c>
      <c r="C6642">
        <v>104.5</v>
      </c>
      <c r="D6642">
        <v>2.5</v>
      </c>
      <c r="E6642" t="b">
        <v>0</v>
      </c>
    </row>
    <row r="6643" spans="1:5" x14ac:dyDescent="0.3">
      <c r="A6643" t="s">
        <v>7914</v>
      </c>
      <c r="B6643">
        <v>1</v>
      </c>
      <c r="C6643">
        <v>51</v>
      </c>
      <c r="D6643">
        <v>2</v>
      </c>
      <c r="E6643" t="b">
        <v>0</v>
      </c>
    </row>
    <row r="6644" spans="1:5" x14ac:dyDescent="0.3">
      <c r="A6644" t="s">
        <v>7915</v>
      </c>
      <c r="B6644">
        <v>1</v>
      </c>
      <c r="C6644">
        <v>152</v>
      </c>
      <c r="D6644">
        <v>2</v>
      </c>
      <c r="E6644" t="b">
        <v>0</v>
      </c>
    </row>
    <row r="6645" spans="1:5" x14ac:dyDescent="0.3">
      <c r="A6645" t="s">
        <v>674</v>
      </c>
      <c r="B6645">
        <v>1</v>
      </c>
      <c r="C6645">
        <v>902</v>
      </c>
      <c r="D6645">
        <v>0</v>
      </c>
      <c r="E6645" t="b">
        <v>0</v>
      </c>
    </row>
    <row r="6646" spans="1:5" x14ac:dyDescent="0.3">
      <c r="A6646" t="s">
        <v>675</v>
      </c>
      <c r="B6646">
        <v>1</v>
      </c>
      <c r="C6646">
        <v>104</v>
      </c>
      <c r="D6646">
        <v>5</v>
      </c>
      <c r="E6646" t="b">
        <v>0</v>
      </c>
    </row>
    <row r="6647" spans="1:5" x14ac:dyDescent="0.3">
      <c r="A6647" t="s">
        <v>7916</v>
      </c>
      <c r="B6647">
        <v>1</v>
      </c>
      <c r="C6647">
        <v>11</v>
      </c>
      <c r="D6647">
        <v>0</v>
      </c>
      <c r="E6647" t="b">
        <v>0</v>
      </c>
    </row>
    <row r="6648" spans="1:5" x14ac:dyDescent="0.3">
      <c r="A6648" t="s">
        <v>7917</v>
      </c>
      <c r="B6648">
        <v>3</v>
      </c>
      <c r="C6648">
        <v>52.333333333333336</v>
      </c>
      <c r="D6648">
        <v>0.66666666666666663</v>
      </c>
      <c r="E6648" t="b">
        <v>0</v>
      </c>
    </row>
    <row r="6649" spans="1:5" x14ac:dyDescent="0.3">
      <c r="A6649" t="s">
        <v>7918</v>
      </c>
      <c r="B6649">
        <v>1</v>
      </c>
      <c r="C6649">
        <v>168</v>
      </c>
      <c r="D6649">
        <v>4</v>
      </c>
      <c r="E6649" t="b">
        <v>0</v>
      </c>
    </row>
    <row r="6650" spans="1:5" x14ac:dyDescent="0.3">
      <c r="A6650" t="s">
        <v>7919</v>
      </c>
      <c r="B6650">
        <v>1</v>
      </c>
      <c r="C6650">
        <v>272</v>
      </c>
      <c r="D6650">
        <v>2</v>
      </c>
      <c r="E6650" t="b">
        <v>0</v>
      </c>
    </row>
    <row r="6651" spans="1:5" x14ac:dyDescent="0.3">
      <c r="A6651" t="s">
        <v>7920</v>
      </c>
      <c r="B6651">
        <v>2</v>
      </c>
      <c r="C6651">
        <v>29.5</v>
      </c>
      <c r="D6651">
        <v>2.5</v>
      </c>
      <c r="E6651" t="b">
        <v>0</v>
      </c>
    </row>
    <row r="6652" spans="1:5" x14ac:dyDescent="0.3">
      <c r="A6652" t="s">
        <v>7921</v>
      </c>
      <c r="B6652">
        <v>2</v>
      </c>
      <c r="C6652">
        <v>146.5</v>
      </c>
      <c r="D6652">
        <v>0</v>
      </c>
      <c r="E6652" t="b">
        <v>0</v>
      </c>
    </row>
    <row r="6653" spans="1:5" x14ac:dyDescent="0.3">
      <c r="A6653" t="s">
        <v>7922</v>
      </c>
      <c r="B6653">
        <v>1</v>
      </c>
      <c r="C6653">
        <v>175</v>
      </c>
      <c r="D6653">
        <v>3</v>
      </c>
      <c r="E6653" t="b">
        <v>0</v>
      </c>
    </row>
    <row r="6654" spans="1:5" x14ac:dyDescent="0.3">
      <c r="A6654" t="s">
        <v>7923</v>
      </c>
      <c r="B6654">
        <v>1</v>
      </c>
      <c r="C6654">
        <v>207</v>
      </c>
      <c r="D6654">
        <v>0</v>
      </c>
      <c r="E6654" t="b">
        <v>0</v>
      </c>
    </row>
    <row r="6655" spans="1:5" x14ac:dyDescent="0.3">
      <c r="A6655" t="s">
        <v>7924</v>
      </c>
      <c r="B6655">
        <v>1</v>
      </c>
      <c r="C6655">
        <v>66</v>
      </c>
      <c r="D6655">
        <v>2</v>
      </c>
      <c r="E6655" t="b">
        <v>0</v>
      </c>
    </row>
    <row r="6656" spans="1:5" x14ac:dyDescent="0.3">
      <c r="A6656" t="s">
        <v>676</v>
      </c>
      <c r="B6656">
        <v>2</v>
      </c>
      <c r="C6656">
        <v>35</v>
      </c>
      <c r="D6656">
        <v>1</v>
      </c>
      <c r="E6656" t="b">
        <v>0</v>
      </c>
    </row>
    <row r="6657" spans="1:5" x14ac:dyDescent="0.3">
      <c r="A6657" s="1" t="s">
        <v>7925</v>
      </c>
      <c r="B6657">
        <v>1</v>
      </c>
      <c r="C6657">
        <v>55</v>
      </c>
      <c r="D6657">
        <v>2</v>
      </c>
      <c r="E6657" t="b">
        <v>0</v>
      </c>
    </row>
    <row r="6658" spans="1:5" x14ac:dyDescent="0.3">
      <c r="A6658" t="s">
        <v>2080</v>
      </c>
      <c r="B6658">
        <v>5</v>
      </c>
      <c r="C6658">
        <v>327.8</v>
      </c>
      <c r="D6658">
        <v>1.6</v>
      </c>
      <c r="E6658" t="b">
        <v>0</v>
      </c>
    </row>
    <row r="6659" spans="1:5" x14ac:dyDescent="0.3">
      <c r="A6659" t="s">
        <v>7926</v>
      </c>
      <c r="B6659">
        <v>1</v>
      </c>
      <c r="C6659">
        <v>202</v>
      </c>
      <c r="D6659">
        <v>1</v>
      </c>
      <c r="E6659" t="b">
        <v>0</v>
      </c>
    </row>
    <row r="6660" spans="1:5" x14ac:dyDescent="0.3">
      <c r="A6660" t="s">
        <v>677</v>
      </c>
      <c r="B6660">
        <v>3</v>
      </c>
      <c r="C6660">
        <v>202.66666666666666</v>
      </c>
      <c r="D6660">
        <v>2.6666666666666665</v>
      </c>
      <c r="E6660" t="b">
        <v>0</v>
      </c>
    </row>
    <row r="6661" spans="1:5" x14ac:dyDescent="0.3">
      <c r="A6661" t="s">
        <v>2081</v>
      </c>
      <c r="B6661">
        <v>2</v>
      </c>
      <c r="C6661">
        <v>89.5</v>
      </c>
      <c r="D6661">
        <v>1.5</v>
      </c>
      <c r="E6661" t="b">
        <v>0</v>
      </c>
    </row>
    <row r="6662" spans="1:5" x14ac:dyDescent="0.3">
      <c r="A6662" t="s">
        <v>7927</v>
      </c>
      <c r="B6662">
        <v>1</v>
      </c>
      <c r="C6662">
        <v>56</v>
      </c>
      <c r="D6662">
        <v>0</v>
      </c>
      <c r="E6662" t="b">
        <v>0</v>
      </c>
    </row>
    <row r="6663" spans="1:5" x14ac:dyDescent="0.3">
      <c r="A6663" t="s">
        <v>2082</v>
      </c>
      <c r="B6663">
        <v>1</v>
      </c>
      <c r="C6663">
        <v>175</v>
      </c>
      <c r="D6663">
        <v>3</v>
      </c>
      <c r="E6663" t="b">
        <v>0</v>
      </c>
    </row>
    <row r="6664" spans="1:5" x14ac:dyDescent="0.3">
      <c r="A6664" t="s">
        <v>7928</v>
      </c>
      <c r="B6664">
        <v>3</v>
      </c>
      <c r="C6664">
        <v>74.666666666666671</v>
      </c>
      <c r="D6664">
        <v>3</v>
      </c>
      <c r="E6664" t="b">
        <v>0</v>
      </c>
    </row>
    <row r="6665" spans="1:5" x14ac:dyDescent="0.3">
      <c r="A6665" t="s">
        <v>7929</v>
      </c>
      <c r="B6665">
        <v>7</v>
      </c>
      <c r="C6665">
        <v>115.57142857142857</v>
      </c>
      <c r="D6665">
        <v>1.8571428571428572</v>
      </c>
      <c r="E6665" t="b">
        <v>0</v>
      </c>
    </row>
    <row r="6666" spans="1:5" x14ac:dyDescent="0.3">
      <c r="A6666" t="s">
        <v>7930</v>
      </c>
      <c r="B6666">
        <v>1</v>
      </c>
      <c r="C6666">
        <v>34</v>
      </c>
      <c r="D6666">
        <v>4</v>
      </c>
      <c r="E6666" t="b">
        <v>0</v>
      </c>
    </row>
    <row r="6667" spans="1:5" x14ac:dyDescent="0.3">
      <c r="A6667" t="s">
        <v>7931</v>
      </c>
      <c r="B6667">
        <v>1</v>
      </c>
      <c r="C6667">
        <v>32</v>
      </c>
      <c r="D6667">
        <v>0</v>
      </c>
      <c r="E6667" t="b">
        <v>0</v>
      </c>
    </row>
    <row r="6668" spans="1:5" x14ac:dyDescent="0.3">
      <c r="A6668" t="s">
        <v>7932</v>
      </c>
      <c r="B6668">
        <v>1</v>
      </c>
      <c r="C6668">
        <v>81</v>
      </c>
      <c r="D6668">
        <v>4</v>
      </c>
      <c r="E6668" t="b">
        <v>0</v>
      </c>
    </row>
    <row r="6669" spans="1:5" x14ac:dyDescent="0.3">
      <c r="A6669" t="s">
        <v>7933</v>
      </c>
      <c r="B6669">
        <v>1</v>
      </c>
      <c r="C6669">
        <v>50</v>
      </c>
      <c r="D6669">
        <v>5</v>
      </c>
      <c r="E6669" t="b">
        <v>0</v>
      </c>
    </row>
    <row r="6670" spans="1:5" x14ac:dyDescent="0.3">
      <c r="A6670" t="s">
        <v>7934</v>
      </c>
      <c r="B6670">
        <v>1</v>
      </c>
      <c r="C6670">
        <v>226</v>
      </c>
      <c r="D6670">
        <v>0</v>
      </c>
      <c r="E6670" t="b">
        <v>0</v>
      </c>
    </row>
    <row r="6671" spans="1:5" x14ac:dyDescent="0.3">
      <c r="A6671" t="s">
        <v>7935</v>
      </c>
      <c r="B6671">
        <v>1</v>
      </c>
      <c r="C6671">
        <v>1072</v>
      </c>
      <c r="D6671">
        <v>5</v>
      </c>
      <c r="E6671" t="b">
        <v>0</v>
      </c>
    </row>
    <row r="6672" spans="1:5" x14ac:dyDescent="0.3">
      <c r="A6672" t="s">
        <v>7936</v>
      </c>
      <c r="B6672">
        <v>1</v>
      </c>
      <c r="C6672">
        <v>38</v>
      </c>
      <c r="D6672">
        <v>2</v>
      </c>
      <c r="E6672" t="b">
        <v>0</v>
      </c>
    </row>
    <row r="6673" spans="1:5" x14ac:dyDescent="0.3">
      <c r="A6673" t="s">
        <v>2083</v>
      </c>
      <c r="B6673">
        <v>1</v>
      </c>
      <c r="C6673">
        <v>63</v>
      </c>
      <c r="D6673">
        <v>0</v>
      </c>
      <c r="E6673" t="b">
        <v>0</v>
      </c>
    </row>
    <row r="6674" spans="1:5" x14ac:dyDescent="0.3">
      <c r="A6674" t="s">
        <v>7937</v>
      </c>
      <c r="B6674">
        <v>1</v>
      </c>
      <c r="C6674">
        <v>118</v>
      </c>
      <c r="D6674">
        <v>4</v>
      </c>
      <c r="E6674" t="b">
        <v>0</v>
      </c>
    </row>
    <row r="6675" spans="1:5" x14ac:dyDescent="0.3">
      <c r="A6675" t="s">
        <v>7938</v>
      </c>
      <c r="B6675">
        <v>1</v>
      </c>
      <c r="C6675">
        <v>74</v>
      </c>
      <c r="D6675">
        <v>3</v>
      </c>
      <c r="E6675" t="b">
        <v>0</v>
      </c>
    </row>
    <row r="6676" spans="1:5" x14ac:dyDescent="0.3">
      <c r="A6676" t="s">
        <v>7939</v>
      </c>
      <c r="B6676">
        <v>3</v>
      </c>
      <c r="C6676">
        <v>100</v>
      </c>
      <c r="D6676">
        <v>1</v>
      </c>
      <c r="E6676" t="b">
        <v>0</v>
      </c>
    </row>
    <row r="6677" spans="1:5" x14ac:dyDescent="0.3">
      <c r="A6677" t="s">
        <v>7940</v>
      </c>
      <c r="B6677">
        <v>1</v>
      </c>
      <c r="C6677">
        <v>50</v>
      </c>
      <c r="D6677">
        <v>0</v>
      </c>
      <c r="E6677" t="b">
        <v>0</v>
      </c>
    </row>
    <row r="6678" spans="1:5" x14ac:dyDescent="0.3">
      <c r="A6678" s="1" t="s">
        <v>7941</v>
      </c>
      <c r="B6678">
        <v>1</v>
      </c>
      <c r="C6678">
        <v>155</v>
      </c>
      <c r="D6678">
        <v>0</v>
      </c>
      <c r="E6678" t="b">
        <v>0</v>
      </c>
    </row>
    <row r="6679" spans="1:5" x14ac:dyDescent="0.3">
      <c r="A6679" t="s">
        <v>7942</v>
      </c>
      <c r="B6679">
        <v>1</v>
      </c>
      <c r="C6679">
        <v>94</v>
      </c>
      <c r="D6679">
        <v>1</v>
      </c>
      <c r="E6679" t="b">
        <v>0</v>
      </c>
    </row>
    <row r="6680" spans="1:5" x14ac:dyDescent="0.3">
      <c r="A6680" t="s">
        <v>678</v>
      </c>
      <c r="B6680">
        <v>1</v>
      </c>
      <c r="C6680">
        <v>69</v>
      </c>
      <c r="D6680">
        <v>2</v>
      </c>
      <c r="E6680" t="b">
        <v>0</v>
      </c>
    </row>
    <row r="6681" spans="1:5" x14ac:dyDescent="0.3">
      <c r="A6681" t="s">
        <v>7943</v>
      </c>
      <c r="B6681">
        <v>1</v>
      </c>
      <c r="C6681">
        <v>141</v>
      </c>
      <c r="D6681">
        <v>0</v>
      </c>
      <c r="E6681" t="b">
        <v>0</v>
      </c>
    </row>
    <row r="6682" spans="1:5" x14ac:dyDescent="0.3">
      <c r="A6682" t="s">
        <v>7944</v>
      </c>
      <c r="B6682">
        <v>1</v>
      </c>
      <c r="C6682">
        <v>209</v>
      </c>
      <c r="D6682">
        <v>2</v>
      </c>
      <c r="E6682" t="b">
        <v>0</v>
      </c>
    </row>
    <row r="6683" spans="1:5" x14ac:dyDescent="0.3">
      <c r="A6683" t="s">
        <v>2084</v>
      </c>
      <c r="B6683">
        <v>1</v>
      </c>
      <c r="C6683">
        <v>46</v>
      </c>
      <c r="D6683">
        <v>0</v>
      </c>
      <c r="E6683" t="b">
        <v>0</v>
      </c>
    </row>
    <row r="6684" spans="1:5" x14ac:dyDescent="0.3">
      <c r="A6684" t="s">
        <v>7945</v>
      </c>
      <c r="B6684">
        <v>1</v>
      </c>
      <c r="C6684">
        <v>144</v>
      </c>
      <c r="D6684">
        <v>5</v>
      </c>
      <c r="E6684" t="b">
        <v>0</v>
      </c>
    </row>
    <row r="6685" spans="1:5" x14ac:dyDescent="0.3">
      <c r="A6685" t="s">
        <v>7946</v>
      </c>
      <c r="B6685">
        <v>1</v>
      </c>
      <c r="C6685">
        <v>27</v>
      </c>
      <c r="D6685">
        <v>0</v>
      </c>
      <c r="E6685" t="b">
        <v>0</v>
      </c>
    </row>
    <row r="6686" spans="1:5" x14ac:dyDescent="0.3">
      <c r="A6686" t="s">
        <v>7947</v>
      </c>
      <c r="B6686">
        <v>1</v>
      </c>
      <c r="C6686">
        <v>77</v>
      </c>
      <c r="D6686">
        <v>1</v>
      </c>
      <c r="E6686" t="b">
        <v>0</v>
      </c>
    </row>
    <row r="6687" spans="1:5" x14ac:dyDescent="0.3">
      <c r="A6687" t="s">
        <v>7948</v>
      </c>
      <c r="B6687">
        <v>1</v>
      </c>
      <c r="C6687">
        <v>145</v>
      </c>
      <c r="D6687">
        <v>0</v>
      </c>
      <c r="E6687" t="b">
        <v>0</v>
      </c>
    </row>
    <row r="6688" spans="1:5" x14ac:dyDescent="0.3">
      <c r="A6688" t="s">
        <v>7949</v>
      </c>
      <c r="B6688">
        <v>1</v>
      </c>
      <c r="C6688">
        <v>27</v>
      </c>
      <c r="D6688">
        <v>0</v>
      </c>
      <c r="E6688" t="b">
        <v>0</v>
      </c>
    </row>
    <row r="6689" spans="1:5" x14ac:dyDescent="0.3">
      <c r="A6689" t="s">
        <v>7950</v>
      </c>
      <c r="B6689">
        <v>1</v>
      </c>
      <c r="C6689">
        <v>174</v>
      </c>
      <c r="D6689">
        <v>1</v>
      </c>
      <c r="E6689" t="b">
        <v>0</v>
      </c>
    </row>
    <row r="6690" spans="1:5" x14ac:dyDescent="0.3">
      <c r="A6690" t="s">
        <v>7951</v>
      </c>
      <c r="B6690">
        <v>1</v>
      </c>
      <c r="C6690">
        <v>50</v>
      </c>
      <c r="D6690">
        <v>3</v>
      </c>
      <c r="E6690" t="b">
        <v>0</v>
      </c>
    </row>
    <row r="6691" spans="1:5" x14ac:dyDescent="0.3">
      <c r="A6691" t="s">
        <v>7952</v>
      </c>
      <c r="B6691">
        <v>1</v>
      </c>
      <c r="C6691">
        <v>23</v>
      </c>
      <c r="D6691">
        <v>0</v>
      </c>
      <c r="E6691" t="b">
        <v>0</v>
      </c>
    </row>
    <row r="6692" spans="1:5" x14ac:dyDescent="0.3">
      <c r="A6692" t="s">
        <v>7953</v>
      </c>
      <c r="B6692">
        <v>1</v>
      </c>
      <c r="C6692">
        <v>27</v>
      </c>
      <c r="D6692">
        <v>0</v>
      </c>
      <c r="E6692" t="b">
        <v>0</v>
      </c>
    </row>
    <row r="6693" spans="1:5" x14ac:dyDescent="0.3">
      <c r="A6693" t="s">
        <v>679</v>
      </c>
      <c r="B6693">
        <v>1</v>
      </c>
      <c r="C6693">
        <v>127</v>
      </c>
      <c r="D6693">
        <v>1</v>
      </c>
      <c r="E6693" t="b">
        <v>0</v>
      </c>
    </row>
    <row r="6694" spans="1:5" x14ac:dyDescent="0.3">
      <c r="A6694" t="s">
        <v>7954</v>
      </c>
      <c r="B6694">
        <v>1</v>
      </c>
      <c r="C6694">
        <v>16</v>
      </c>
      <c r="D6694">
        <v>0</v>
      </c>
      <c r="E6694" t="b">
        <v>0</v>
      </c>
    </row>
    <row r="6695" spans="1:5" x14ac:dyDescent="0.3">
      <c r="A6695" t="s">
        <v>7955</v>
      </c>
      <c r="B6695">
        <v>1</v>
      </c>
      <c r="C6695">
        <v>31</v>
      </c>
      <c r="D6695">
        <v>0</v>
      </c>
      <c r="E6695" t="b">
        <v>0</v>
      </c>
    </row>
    <row r="6696" spans="1:5" x14ac:dyDescent="0.3">
      <c r="A6696" t="s">
        <v>7956</v>
      </c>
      <c r="B6696">
        <v>1</v>
      </c>
      <c r="C6696">
        <v>196</v>
      </c>
      <c r="D6696">
        <v>1</v>
      </c>
      <c r="E6696" t="b">
        <v>0</v>
      </c>
    </row>
    <row r="6697" spans="1:5" x14ac:dyDescent="0.3">
      <c r="A6697" s="1" t="s">
        <v>7957</v>
      </c>
      <c r="B6697">
        <v>1</v>
      </c>
      <c r="C6697">
        <v>188</v>
      </c>
      <c r="D6697">
        <v>0</v>
      </c>
      <c r="E6697" t="b">
        <v>0</v>
      </c>
    </row>
    <row r="6698" spans="1:5" x14ac:dyDescent="0.3">
      <c r="A6698" t="s">
        <v>7958</v>
      </c>
      <c r="B6698">
        <v>1</v>
      </c>
      <c r="C6698">
        <v>419</v>
      </c>
      <c r="D6698">
        <v>0</v>
      </c>
      <c r="E6698" t="b">
        <v>0</v>
      </c>
    </row>
    <row r="6699" spans="1:5" x14ac:dyDescent="0.3">
      <c r="A6699" t="s">
        <v>7959</v>
      </c>
      <c r="B6699">
        <v>1</v>
      </c>
      <c r="C6699">
        <v>30</v>
      </c>
      <c r="D6699">
        <v>0</v>
      </c>
      <c r="E6699" t="b">
        <v>0</v>
      </c>
    </row>
    <row r="6700" spans="1:5" x14ac:dyDescent="0.3">
      <c r="A6700" t="s">
        <v>7960</v>
      </c>
      <c r="B6700">
        <v>1</v>
      </c>
      <c r="C6700">
        <v>143</v>
      </c>
      <c r="D6700">
        <v>3</v>
      </c>
      <c r="E6700" t="b">
        <v>0</v>
      </c>
    </row>
    <row r="6701" spans="1:5" x14ac:dyDescent="0.3">
      <c r="A6701" s="1" t="s">
        <v>7961</v>
      </c>
      <c r="B6701">
        <v>1</v>
      </c>
      <c r="C6701">
        <v>37</v>
      </c>
      <c r="D6701">
        <v>0</v>
      </c>
      <c r="E6701" t="b">
        <v>0</v>
      </c>
    </row>
    <row r="6702" spans="1:5" x14ac:dyDescent="0.3">
      <c r="A6702" t="s">
        <v>7962</v>
      </c>
      <c r="B6702">
        <v>5</v>
      </c>
      <c r="C6702">
        <v>321.2</v>
      </c>
      <c r="D6702">
        <v>2</v>
      </c>
      <c r="E6702" t="b">
        <v>0</v>
      </c>
    </row>
    <row r="6703" spans="1:5" x14ac:dyDescent="0.3">
      <c r="A6703" t="s">
        <v>7963</v>
      </c>
      <c r="B6703">
        <v>1</v>
      </c>
      <c r="C6703">
        <v>21</v>
      </c>
      <c r="D6703">
        <v>4</v>
      </c>
      <c r="E6703" t="b">
        <v>0</v>
      </c>
    </row>
    <row r="6704" spans="1:5" x14ac:dyDescent="0.3">
      <c r="A6704" t="s">
        <v>7964</v>
      </c>
      <c r="B6704">
        <v>1</v>
      </c>
      <c r="C6704">
        <v>66</v>
      </c>
      <c r="D6704">
        <v>3</v>
      </c>
      <c r="E6704" t="b">
        <v>0</v>
      </c>
    </row>
    <row r="6705" spans="1:5" x14ac:dyDescent="0.3">
      <c r="A6705" t="s">
        <v>7965</v>
      </c>
      <c r="B6705">
        <v>1</v>
      </c>
      <c r="C6705">
        <v>90</v>
      </c>
      <c r="D6705">
        <v>3</v>
      </c>
      <c r="E6705" t="b">
        <v>0</v>
      </c>
    </row>
    <row r="6706" spans="1:5" x14ac:dyDescent="0.3">
      <c r="A6706" t="s">
        <v>7966</v>
      </c>
      <c r="B6706">
        <v>1</v>
      </c>
      <c r="C6706">
        <v>14</v>
      </c>
      <c r="D6706">
        <v>0</v>
      </c>
      <c r="E6706" t="b">
        <v>0</v>
      </c>
    </row>
    <row r="6707" spans="1:5" x14ac:dyDescent="0.3">
      <c r="A6707" t="s">
        <v>7967</v>
      </c>
      <c r="B6707">
        <v>1</v>
      </c>
      <c r="C6707">
        <v>30</v>
      </c>
      <c r="D6707">
        <v>0</v>
      </c>
      <c r="E6707" t="b">
        <v>0</v>
      </c>
    </row>
    <row r="6708" spans="1:5" x14ac:dyDescent="0.3">
      <c r="A6708" t="s">
        <v>7968</v>
      </c>
      <c r="B6708">
        <v>1</v>
      </c>
      <c r="C6708">
        <v>180</v>
      </c>
      <c r="D6708">
        <v>4</v>
      </c>
      <c r="E6708" t="b">
        <v>0</v>
      </c>
    </row>
    <row r="6709" spans="1:5" x14ac:dyDescent="0.3">
      <c r="A6709" s="1" t="s">
        <v>7969</v>
      </c>
      <c r="B6709">
        <v>1</v>
      </c>
      <c r="C6709">
        <v>75</v>
      </c>
      <c r="D6709">
        <v>0</v>
      </c>
      <c r="E6709" t="b">
        <v>0</v>
      </c>
    </row>
    <row r="6710" spans="1:5" x14ac:dyDescent="0.3">
      <c r="A6710" t="s">
        <v>7970</v>
      </c>
      <c r="B6710">
        <v>1</v>
      </c>
      <c r="C6710">
        <v>29</v>
      </c>
      <c r="D6710">
        <v>0</v>
      </c>
      <c r="E6710" t="b">
        <v>0</v>
      </c>
    </row>
    <row r="6711" spans="1:5" x14ac:dyDescent="0.3">
      <c r="A6711" t="s">
        <v>680</v>
      </c>
      <c r="B6711">
        <v>1</v>
      </c>
      <c r="C6711">
        <v>226</v>
      </c>
      <c r="D6711">
        <v>2</v>
      </c>
      <c r="E6711" t="b">
        <v>0</v>
      </c>
    </row>
    <row r="6712" spans="1:5" x14ac:dyDescent="0.3">
      <c r="A6712" t="s">
        <v>7971</v>
      </c>
      <c r="B6712">
        <v>1</v>
      </c>
      <c r="C6712">
        <v>41</v>
      </c>
      <c r="D6712">
        <v>0</v>
      </c>
      <c r="E6712" t="b">
        <v>0</v>
      </c>
    </row>
    <row r="6713" spans="1:5" x14ac:dyDescent="0.3">
      <c r="A6713" t="s">
        <v>7972</v>
      </c>
      <c r="B6713">
        <v>1</v>
      </c>
      <c r="C6713">
        <v>72</v>
      </c>
      <c r="D6713">
        <v>0</v>
      </c>
      <c r="E6713" t="b">
        <v>0</v>
      </c>
    </row>
    <row r="6714" spans="1:5" x14ac:dyDescent="0.3">
      <c r="A6714" t="s">
        <v>7973</v>
      </c>
      <c r="B6714">
        <v>1</v>
      </c>
      <c r="C6714">
        <v>125</v>
      </c>
      <c r="D6714">
        <v>1</v>
      </c>
      <c r="E6714" t="b">
        <v>0</v>
      </c>
    </row>
    <row r="6715" spans="1:5" x14ac:dyDescent="0.3">
      <c r="A6715" t="s">
        <v>7974</v>
      </c>
      <c r="B6715">
        <v>1</v>
      </c>
      <c r="C6715">
        <v>38</v>
      </c>
      <c r="D6715">
        <v>1</v>
      </c>
      <c r="E6715" t="b">
        <v>0</v>
      </c>
    </row>
    <row r="6716" spans="1:5" x14ac:dyDescent="0.3">
      <c r="A6716" t="s">
        <v>681</v>
      </c>
      <c r="B6716">
        <v>3</v>
      </c>
      <c r="C6716">
        <v>185</v>
      </c>
      <c r="D6716">
        <v>3</v>
      </c>
      <c r="E6716" t="b">
        <v>1</v>
      </c>
    </row>
    <row r="6717" spans="1:5" x14ac:dyDescent="0.3">
      <c r="A6717" t="s">
        <v>7975</v>
      </c>
      <c r="B6717">
        <v>1</v>
      </c>
      <c r="C6717">
        <v>290</v>
      </c>
      <c r="D6717">
        <v>5</v>
      </c>
      <c r="E6717" t="b">
        <v>0</v>
      </c>
    </row>
    <row r="6718" spans="1:5" x14ac:dyDescent="0.3">
      <c r="A6718" t="s">
        <v>7976</v>
      </c>
      <c r="B6718">
        <v>1</v>
      </c>
      <c r="C6718">
        <v>90</v>
      </c>
      <c r="D6718">
        <v>0</v>
      </c>
      <c r="E6718" t="b">
        <v>0</v>
      </c>
    </row>
    <row r="6719" spans="1:5" x14ac:dyDescent="0.3">
      <c r="A6719" t="s">
        <v>7977</v>
      </c>
      <c r="B6719">
        <v>1</v>
      </c>
      <c r="C6719">
        <v>60</v>
      </c>
      <c r="D6719">
        <v>1</v>
      </c>
      <c r="E6719" t="b">
        <v>0</v>
      </c>
    </row>
    <row r="6720" spans="1:5" x14ac:dyDescent="0.3">
      <c r="A6720" t="s">
        <v>7978</v>
      </c>
      <c r="B6720">
        <v>1</v>
      </c>
      <c r="C6720">
        <v>144</v>
      </c>
      <c r="D6720">
        <v>0</v>
      </c>
      <c r="E6720" t="b">
        <v>0</v>
      </c>
    </row>
    <row r="6721" spans="1:5" x14ac:dyDescent="0.3">
      <c r="A6721" t="s">
        <v>7979</v>
      </c>
      <c r="B6721">
        <v>1</v>
      </c>
      <c r="C6721">
        <v>30</v>
      </c>
      <c r="D6721">
        <v>5</v>
      </c>
      <c r="E6721" t="b">
        <v>0</v>
      </c>
    </row>
    <row r="6722" spans="1:5" x14ac:dyDescent="0.3">
      <c r="A6722" t="s">
        <v>7980</v>
      </c>
      <c r="B6722">
        <v>1</v>
      </c>
      <c r="C6722">
        <v>77</v>
      </c>
      <c r="D6722">
        <v>2</v>
      </c>
      <c r="E6722" t="b">
        <v>0</v>
      </c>
    </row>
    <row r="6723" spans="1:5" x14ac:dyDescent="0.3">
      <c r="A6723" t="s">
        <v>7981</v>
      </c>
      <c r="B6723">
        <v>1</v>
      </c>
      <c r="C6723">
        <v>53</v>
      </c>
      <c r="D6723">
        <v>2</v>
      </c>
      <c r="E6723" t="b">
        <v>0</v>
      </c>
    </row>
    <row r="6724" spans="1:5" x14ac:dyDescent="0.3">
      <c r="A6724" t="s">
        <v>7982</v>
      </c>
      <c r="B6724">
        <v>1</v>
      </c>
      <c r="C6724">
        <v>80</v>
      </c>
      <c r="D6724">
        <v>0</v>
      </c>
      <c r="E6724" t="b">
        <v>0</v>
      </c>
    </row>
    <row r="6725" spans="1:5" x14ac:dyDescent="0.3">
      <c r="A6725" t="s">
        <v>7983</v>
      </c>
      <c r="B6725">
        <v>25</v>
      </c>
      <c r="C6725">
        <v>241.68</v>
      </c>
      <c r="D6725">
        <v>1.8</v>
      </c>
      <c r="E6725" t="b">
        <v>0</v>
      </c>
    </row>
    <row r="6726" spans="1:5" x14ac:dyDescent="0.3">
      <c r="A6726" t="s">
        <v>7984</v>
      </c>
      <c r="B6726">
        <v>1</v>
      </c>
      <c r="C6726">
        <v>498</v>
      </c>
      <c r="D6726">
        <v>4</v>
      </c>
      <c r="E6726" t="b">
        <v>0</v>
      </c>
    </row>
    <row r="6727" spans="1:5" x14ac:dyDescent="0.3">
      <c r="A6727" t="s">
        <v>7985</v>
      </c>
      <c r="B6727">
        <v>1</v>
      </c>
      <c r="C6727">
        <v>11</v>
      </c>
      <c r="D6727">
        <v>0</v>
      </c>
      <c r="E6727" t="b">
        <v>0</v>
      </c>
    </row>
    <row r="6728" spans="1:5" x14ac:dyDescent="0.3">
      <c r="A6728" t="s">
        <v>7986</v>
      </c>
      <c r="B6728">
        <v>1</v>
      </c>
      <c r="C6728">
        <v>48</v>
      </c>
      <c r="D6728">
        <v>3</v>
      </c>
      <c r="E6728" t="b">
        <v>0</v>
      </c>
    </row>
    <row r="6729" spans="1:5" x14ac:dyDescent="0.3">
      <c r="A6729" t="s">
        <v>7987</v>
      </c>
      <c r="B6729">
        <v>1</v>
      </c>
      <c r="C6729">
        <v>20</v>
      </c>
      <c r="D6729">
        <v>0</v>
      </c>
      <c r="E6729" t="b">
        <v>0</v>
      </c>
    </row>
    <row r="6730" spans="1:5" x14ac:dyDescent="0.3">
      <c r="A6730" t="s">
        <v>7988</v>
      </c>
      <c r="B6730">
        <v>1</v>
      </c>
      <c r="C6730">
        <v>275</v>
      </c>
      <c r="D6730">
        <v>3</v>
      </c>
      <c r="E6730" t="b">
        <v>0</v>
      </c>
    </row>
    <row r="6731" spans="1:5" x14ac:dyDescent="0.3">
      <c r="A6731" t="s">
        <v>7989</v>
      </c>
      <c r="B6731">
        <v>1</v>
      </c>
      <c r="C6731">
        <v>63</v>
      </c>
      <c r="D6731">
        <v>0</v>
      </c>
      <c r="E6731" t="b">
        <v>0</v>
      </c>
    </row>
    <row r="6732" spans="1:5" x14ac:dyDescent="0.3">
      <c r="A6732" t="s">
        <v>7990</v>
      </c>
      <c r="B6732">
        <v>1</v>
      </c>
      <c r="C6732">
        <v>131</v>
      </c>
      <c r="D6732">
        <v>0</v>
      </c>
      <c r="E6732" t="b">
        <v>0</v>
      </c>
    </row>
    <row r="6733" spans="1:5" x14ac:dyDescent="0.3">
      <c r="A6733" t="s">
        <v>7991</v>
      </c>
      <c r="B6733">
        <v>1</v>
      </c>
      <c r="C6733">
        <v>80</v>
      </c>
      <c r="D6733">
        <v>1</v>
      </c>
      <c r="E6733" t="b">
        <v>0</v>
      </c>
    </row>
    <row r="6734" spans="1:5" x14ac:dyDescent="0.3">
      <c r="A6734" t="s">
        <v>7992</v>
      </c>
      <c r="B6734">
        <v>1</v>
      </c>
      <c r="C6734">
        <v>142</v>
      </c>
      <c r="D6734">
        <v>2</v>
      </c>
      <c r="E6734" t="b">
        <v>0</v>
      </c>
    </row>
    <row r="6735" spans="1:5" x14ac:dyDescent="0.3">
      <c r="A6735" t="s">
        <v>7993</v>
      </c>
      <c r="B6735">
        <v>3</v>
      </c>
      <c r="C6735">
        <v>60.666666666666664</v>
      </c>
      <c r="D6735">
        <v>3</v>
      </c>
      <c r="E6735" t="b">
        <v>0</v>
      </c>
    </row>
    <row r="6736" spans="1:5" x14ac:dyDescent="0.3">
      <c r="A6736" t="s">
        <v>7994</v>
      </c>
      <c r="B6736">
        <v>1</v>
      </c>
      <c r="C6736">
        <v>30</v>
      </c>
      <c r="D6736">
        <v>0</v>
      </c>
      <c r="E6736" t="b">
        <v>0</v>
      </c>
    </row>
    <row r="6737" spans="1:5" x14ac:dyDescent="0.3">
      <c r="A6737" t="s">
        <v>7995</v>
      </c>
      <c r="B6737">
        <v>1</v>
      </c>
      <c r="C6737">
        <v>21</v>
      </c>
      <c r="D6737">
        <v>0</v>
      </c>
      <c r="E6737" t="b">
        <v>0</v>
      </c>
    </row>
    <row r="6738" spans="1:5" x14ac:dyDescent="0.3">
      <c r="A6738" t="s">
        <v>7996</v>
      </c>
      <c r="B6738">
        <v>1</v>
      </c>
      <c r="C6738">
        <v>141</v>
      </c>
      <c r="D6738">
        <v>3</v>
      </c>
      <c r="E6738" t="b">
        <v>0</v>
      </c>
    </row>
    <row r="6739" spans="1:5" x14ac:dyDescent="0.3">
      <c r="A6739" t="s">
        <v>7997</v>
      </c>
      <c r="B6739">
        <v>1</v>
      </c>
      <c r="C6739">
        <v>67</v>
      </c>
      <c r="D6739">
        <v>4</v>
      </c>
      <c r="E6739" t="b">
        <v>0</v>
      </c>
    </row>
    <row r="6740" spans="1:5" x14ac:dyDescent="0.3">
      <c r="A6740" t="s">
        <v>2085</v>
      </c>
      <c r="B6740">
        <v>1</v>
      </c>
      <c r="C6740">
        <v>398</v>
      </c>
      <c r="D6740">
        <v>4</v>
      </c>
      <c r="E6740" t="b">
        <v>0</v>
      </c>
    </row>
    <row r="6741" spans="1:5" x14ac:dyDescent="0.3">
      <c r="A6741" t="s">
        <v>7998</v>
      </c>
      <c r="B6741">
        <v>4</v>
      </c>
      <c r="C6741">
        <v>103.75</v>
      </c>
      <c r="D6741">
        <v>3.75</v>
      </c>
      <c r="E6741" t="b">
        <v>0</v>
      </c>
    </row>
    <row r="6742" spans="1:5" x14ac:dyDescent="0.3">
      <c r="A6742" t="s">
        <v>7999</v>
      </c>
      <c r="B6742">
        <v>2</v>
      </c>
      <c r="C6742">
        <v>936</v>
      </c>
      <c r="D6742">
        <v>3.5</v>
      </c>
      <c r="E6742" t="b">
        <v>0</v>
      </c>
    </row>
    <row r="6743" spans="1:5" x14ac:dyDescent="0.3">
      <c r="A6743" t="s">
        <v>8000</v>
      </c>
      <c r="B6743">
        <v>1</v>
      </c>
      <c r="C6743">
        <v>23</v>
      </c>
      <c r="D6743">
        <v>0</v>
      </c>
      <c r="E6743" t="b">
        <v>0</v>
      </c>
    </row>
    <row r="6744" spans="1:5" x14ac:dyDescent="0.3">
      <c r="A6744" t="s">
        <v>8001</v>
      </c>
      <c r="B6744">
        <v>1</v>
      </c>
      <c r="C6744">
        <v>31</v>
      </c>
      <c r="D6744">
        <v>4</v>
      </c>
      <c r="E6744" t="b">
        <v>0</v>
      </c>
    </row>
    <row r="6745" spans="1:5" x14ac:dyDescent="0.3">
      <c r="A6745" t="s">
        <v>8002</v>
      </c>
      <c r="B6745">
        <v>5</v>
      </c>
      <c r="C6745">
        <v>337.8</v>
      </c>
      <c r="D6745">
        <v>2.8</v>
      </c>
      <c r="E6745" t="b">
        <v>0</v>
      </c>
    </row>
    <row r="6746" spans="1:5" x14ac:dyDescent="0.3">
      <c r="A6746" t="s">
        <v>8003</v>
      </c>
      <c r="B6746">
        <v>10</v>
      </c>
      <c r="C6746">
        <v>87.4</v>
      </c>
      <c r="D6746">
        <v>0.8</v>
      </c>
      <c r="E6746" t="b">
        <v>0</v>
      </c>
    </row>
    <row r="6747" spans="1:5" x14ac:dyDescent="0.3">
      <c r="A6747" t="s">
        <v>8004</v>
      </c>
      <c r="B6747">
        <v>1</v>
      </c>
      <c r="C6747">
        <v>30</v>
      </c>
      <c r="D6747">
        <v>3</v>
      </c>
      <c r="E6747" t="b">
        <v>0</v>
      </c>
    </row>
    <row r="6748" spans="1:5" x14ac:dyDescent="0.3">
      <c r="A6748" t="s">
        <v>8005</v>
      </c>
      <c r="B6748">
        <v>1</v>
      </c>
      <c r="C6748">
        <v>20</v>
      </c>
      <c r="D6748">
        <v>0</v>
      </c>
      <c r="E6748" t="b">
        <v>0</v>
      </c>
    </row>
    <row r="6749" spans="1:5" x14ac:dyDescent="0.3">
      <c r="A6749" t="s">
        <v>8006</v>
      </c>
      <c r="B6749">
        <v>1</v>
      </c>
      <c r="C6749">
        <v>220</v>
      </c>
      <c r="D6749">
        <v>4</v>
      </c>
      <c r="E6749" t="b">
        <v>0</v>
      </c>
    </row>
    <row r="6750" spans="1:5" x14ac:dyDescent="0.3">
      <c r="A6750" t="s">
        <v>8007</v>
      </c>
      <c r="B6750">
        <v>1</v>
      </c>
      <c r="C6750">
        <v>127</v>
      </c>
      <c r="D6750">
        <v>0</v>
      </c>
      <c r="E6750" t="b">
        <v>0</v>
      </c>
    </row>
    <row r="6751" spans="1:5" x14ac:dyDescent="0.3">
      <c r="A6751" t="s">
        <v>8008</v>
      </c>
      <c r="B6751">
        <v>1</v>
      </c>
      <c r="C6751">
        <v>59</v>
      </c>
      <c r="D6751">
        <v>3</v>
      </c>
      <c r="E6751" t="b">
        <v>0</v>
      </c>
    </row>
    <row r="6752" spans="1:5" x14ac:dyDescent="0.3">
      <c r="A6752" t="s">
        <v>8009</v>
      </c>
      <c r="B6752">
        <v>1</v>
      </c>
      <c r="C6752">
        <v>31</v>
      </c>
      <c r="D6752">
        <v>5</v>
      </c>
      <c r="E6752" t="b">
        <v>0</v>
      </c>
    </row>
    <row r="6753" spans="1:5" x14ac:dyDescent="0.3">
      <c r="A6753" t="s">
        <v>8010</v>
      </c>
      <c r="B6753">
        <v>1</v>
      </c>
      <c r="C6753">
        <v>27</v>
      </c>
      <c r="D6753">
        <v>0</v>
      </c>
      <c r="E6753" t="b">
        <v>0</v>
      </c>
    </row>
    <row r="6754" spans="1:5" x14ac:dyDescent="0.3">
      <c r="A6754" t="s">
        <v>682</v>
      </c>
      <c r="B6754">
        <v>1</v>
      </c>
      <c r="C6754">
        <v>62</v>
      </c>
      <c r="D6754">
        <v>0</v>
      </c>
      <c r="E6754" t="b">
        <v>0</v>
      </c>
    </row>
    <row r="6755" spans="1:5" x14ac:dyDescent="0.3">
      <c r="A6755" t="s">
        <v>8011</v>
      </c>
      <c r="B6755">
        <v>1</v>
      </c>
      <c r="C6755">
        <v>28</v>
      </c>
      <c r="D6755">
        <v>0</v>
      </c>
      <c r="E6755" t="b">
        <v>0</v>
      </c>
    </row>
    <row r="6756" spans="1:5" x14ac:dyDescent="0.3">
      <c r="A6756" t="s">
        <v>8012</v>
      </c>
      <c r="B6756">
        <v>1</v>
      </c>
      <c r="C6756">
        <v>64</v>
      </c>
      <c r="D6756">
        <v>1</v>
      </c>
      <c r="E6756" t="b">
        <v>0</v>
      </c>
    </row>
    <row r="6757" spans="1:5" x14ac:dyDescent="0.3">
      <c r="A6757" t="s">
        <v>8013</v>
      </c>
      <c r="B6757">
        <v>1</v>
      </c>
      <c r="C6757">
        <v>90</v>
      </c>
      <c r="D6757">
        <v>0</v>
      </c>
      <c r="E6757" t="b">
        <v>0</v>
      </c>
    </row>
    <row r="6758" spans="1:5" x14ac:dyDescent="0.3">
      <c r="A6758" t="s">
        <v>8014</v>
      </c>
      <c r="B6758">
        <v>5</v>
      </c>
      <c r="C6758">
        <v>147</v>
      </c>
      <c r="D6758">
        <v>1.8</v>
      </c>
      <c r="E6758" t="b">
        <v>0</v>
      </c>
    </row>
    <row r="6759" spans="1:5" x14ac:dyDescent="0.3">
      <c r="A6759" t="s">
        <v>8015</v>
      </c>
      <c r="B6759">
        <v>1</v>
      </c>
      <c r="C6759">
        <v>50</v>
      </c>
      <c r="D6759">
        <v>0</v>
      </c>
      <c r="E6759" t="b">
        <v>0</v>
      </c>
    </row>
    <row r="6760" spans="1:5" x14ac:dyDescent="0.3">
      <c r="A6760" t="s">
        <v>8016</v>
      </c>
      <c r="B6760">
        <v>1</v>
      </c>
      <c r="C6760">
        <v>69</v>
      </c>
      <c r="D6760">
        <v>2</v>
      </c>
      <c r="E6760" t="b">
        <v>0</v>
      </c>
    </row>
    <row r="6761" spans="1:5" x14ac:dyDescent="0.3">
      <c r="A6761" t="s">
        <v>683</v>
      </c>
      <c r="B6761">
        <v>2</v>
      </c>
      <c r="C6761">
        <v>1128.5</v>
      </c>
      <c r="D6761">
        <v>2.5</v>
      </c>
      <c r="E6761" t="b">
        <v>0</v>
      </c>
    </row>
    <row r="6762" spans="1:5" x14ac:dyDescent="0.3">
      <c r="A6762" t="s">
        <v>8017</v>
      </c>
      <c r="B6762">
        <v>1</v>
      </c>
      <c r="C6762">
        <v>16</v>
      </c>
      <c r="D6762">
        <v>0</v>
      </c>
      <c r="E6762" t="b">
        <v>0</v>
      </c>
    </row>
    <row r="6763" spans="1:5" x14ac:dyDescent="0.3">
      <c r="A6763" t="s">
        <v>8018</v>
      </c>
      <c r="B6763">
        <v>1</v>
      </c>
      <c r="C6763">
        <v>103</v>
      </c>
      <c r="D6763">
        <v>3</v>
      </c>
      <c r="E6763" t="b">
        <v>0</v>
      </c>
    </row>
    <row r="6764" spans="1:5" x14ac:dyDescent="0.3">
      <c r="A6764" t="s">
        <v>8019</v>
      </c>
      <c r="B6764">
        <v>1</v>
      </c>
      <c r="C6764">
        <v>24</v>
      </c>
      <c r="D6764">
        <v>0</v>
      </c>
      <c r="E6764" t="b">
        <v>0</v>
      </c>
    </row>
    <row r="6765" spans="1:5" x14ac:dyDescent="0.3">
      <c r="A6765" t="s">
        <v>8020</v>
      </c>
      <c r="B6765">
        <v>29</v>
      </c>
      <c r="C6765">
        <v>409.0344827586207</v>
      </c>
      <c r="D6765">
        <v>3.103448275862069</v>
      </c>
      <c r="E6765" t="b">
        <v>0</v>
      </c>
    </row>
    <row r="6766" spans="1:5" x14ac:dyDescent="0.3">
      <c r="A6766" t="s">
        <v>684</v>
      </c>
      <c r="B6766">
        <v>1</v>
      </c>
      <c r="C6766">
        <v>135</v>
      </c>
      <c r="D6766">
        <v>3</v>
      </c>
      <c r="E6766" t="b">
        <v>0</v>
      </c>
    </row>
    <row r="6767" spans="1:5" x14ac:dyDescent="0.3">
      <c r="A6767" t="s">
        <v>8021</v>
      </c>
      <c r="B6767">
        <v>2</v>
      </c>
      <c r="C6767">
        <v>179.5</v>
      </c>
      <c r="D6767">
        <v>1</v>
      </c>
      <c r="E6767" t="b">
        <v>0</v>
      </c>
    </row>
    <row r="6768" spans="1:5" x14ac:dyDescent="0.3">
      <c r="A6768" t="s">
        <v>685</v>
      </c>
      <c r="B6768">
        <v>1</v>
      </c>
      <c r="C6768">
        <v>547</v>
      </c>
      <c r="D6768">
        <v>2</v>
      </c>
      <c r="E6768" t="b">
        <v>0</v>
      </c>
    </row>
    <row r="6769" spans="1:5" x14ac:dyDescent="0.3">
      <c r="A6769" t="s">
        <v>2086</v>
      </c>
      <c r="B6769">
        <v>1</v>
      </c>
      <c r="C6769">
        <v>99</v>
      </c>
      <c r="D6769">
        <v>3</v>
      </c>
      <c r="E6769" t="b">
        <v>0</v>
      </c>
    </row>
    <row r="6770" spans="1:5" x14ac:dyDescent="0.3">
      <c r="A6770" t="s">
        <v>8022</v>
      </c>
      <c r="B6770">
        <v>2</v>
      </c>
      <c r="C6770">
        <v>83.5</v>
      </c>
      <c r="D6770">
        <v>1</v>
      </c>
      <c r="E6770" t="b">
        <v>0</v>
      </c>
    </row>
    <row r="6771" spans="1:5" x14ac:dyDescent="0.3">
      <c r="A6771" t="s">
        <v>8023</v>
      </c>
      <c r="B6771">
        <v>2</v>
      </c>
      <c r="C6771">
        <v>217</v>
      </c>
      <c r="D6771">
        <v>4</v>
      </c>
      <c r="E6771" t="b">
        <v>0</v>
      </c>
    </row>
    <row r="6772" spans="1:5" x14ac:dyDescent="0.3">
      <c r="A6772" t="s">
        <v>8024</v>
      </c>
      <c r="B6772">
        <v>1</v>
      </c>
      <c r="C6772">
        <v>705</v>
      </c>
      <c r="D6772">
        <v>1</v>
      </c>
      <c r="E6772" t="b">
        <v>0</v>
      </c>
    </row>
    <row r="6773" spans="1:5" x14ac:dyDescent="0.3">
      <c r="A6773" t="s">
        <v>8025</v>
      </c>
      <c r="B6773">
        <v>1</v>
      </c>
      <c r="C6773">
        <v>28</v>
      </c>
      <c r="D6773">
        <v>0</v>
      </c>
      <c r="E6773" t="b">
        <v>0</v>
      </c>
    </row>
    <row r="6774" spans="1:5" x14ac:dyDescent="0.3">
      <c r="A6774" t="s">
        <v>8026</v>
      </c>
      <c r="B6774">
        <v>2</v>
      </c>
      <c r="C6774">
        <v>116</v>
      </c>
      <c r="D6774">
        <v>5</v>
      </c>
      <c r="E6774" t="b">
        <v>0</v>
      </c>
    </row>
    <row r="6775" spans="1:5" x14ac:dyDescent="0.3">
      <c r="A6775" t="s">
        <v>8027</v>
      </c>
      <c r="B6775">
        <v>2</v>
      </c>
      <c r="C6775">
        <v>37</v>
      </c>
      <c r="D6775">
        <v>2.5</v>
      </c>
      <c r="E6775" t="b">
        <v>0</v>
      </c>
    </row>
    <row r="6776" spans="1:5" x14ac:dyDescent="0.3">
      <c r="A6776" t="s">
        <v>2087</v>
      </c>
      <c r="B6776">
        <v>1</v>
      </c>
      <c r="C6776">
        <v>176</v>
      </c>
      <c r="D6776">
        <v>2</v>
      </c>
      <c r="E6776" t="b">
        <v>0</v>
      </c>
    </row>
    <row r="6777" spans="1:5" x14ac:dyDescent="0.3">
      <c r="A6777" t="s">
        <v>8028</v>
      </c>
      <c r="B6777">
        <v>1</v>
      </c>
      <c r="C6777">
        <v>42</v>
      </c>
      <c r="D6777">
        <v>0</v>
      </c>
      <c r="E6777" t="b">
        <v>0</v>
      </c>
    </row>
    <row r="6778" spans="1:5" x14ac:dyDescent="0.3">
      <c r="A6778" t="s">
        <v>8029</v>
      </c>
      <c r="B6778">
        <v>1</v>
      </c>
      <c r="C6778">
        <v>67</v>
      </c>
      <c r="D6778">
        <v>1</v>
      </c>
      <c r="E6778" t="b">
        <v>0</v>
      </c>
    </row>
    <row r="6779" spans="1:5" x14ac:dyDescent="0.3">
      <c r="A6779" t="s">
        <v>8030</v>
      </c>
      <c r="B6779">
        <v>1</v>
      </c>
      <c r="C6779">
        <v>18</v>
      </c>
      <c r="D6779">
        <v>4</v>
      </c>
      <c r="E6779" t="b">
        <v>0</v>
      </c>
    </row>
    <row r="6780" spans="1:5" x14ac:dyDescent="0.3">
      <c r="A6780" t="s">
        <v>686</v>
      </c>
      <c r="B6780">
        <v>1</v>
      </c>
      <c r="C6780">
        <v>22</v>
      </c>
      <c r="D6780">
        <v>0</v>
      </c>
      <c r="E6780" t="b">
        <v>0</v>
      </c>
    </row>
    <row r="6781" spans="1:5" x14ac:dyDescent="0.3">
      <c r="A6781" t="s">
        <v>8031</v>
      </c>
      <c r="B6781">
        <v>2</v>
      </c>
      <c r="C6781">
        <v>249.5</v>
      </c>
      <c r="D6781">
        <v>2.5</v>
      </c>
      <c r="E6781" t="b">
        <v>0</v>
      </c>
    </row>
    <row r="6782" spans="1:5" x14ac:dyDescent="0.3">
      <c r="A6782" t="s">
        <v>8032</v>
      </c>
      <c r="B6782">
        <v>1</v>
      </c>
      <c r="C6782">
        <v>31</v>
      </c>
      <c r="D6782">
        <v>0</v>
      </c>
      <c r="E6782" t="b">
        <v>0</v>
      </c>
    </row>
    <row r="6783" spans="1:5" x14ac:dyDescent="0.3">
      <c r="A6783" t="s">
        <v>1610</v>
      </c>
      <c r="B6783">
        <v>1</v>
      </c>
      <c r="C6783">
        <v>168</v>
      </c>
      <c r="D6783">
        <v>2</v>
      </c>
      <c r="E6783" t="b">
        <v>0</v>
      </c>
    </row>
    <row r="6784" spans="1:5" x14ac:dyDescent="0.3">
      <c r="A6784" t="s">
        <v>8033</v>
      </c>
      <c r="B6784">
        <v>2</v>
      </c>
      <c r="C6784">
        <v>38.5</v>
      </c>
      <c r="D6784">
        <v>1</v>
      </c>
      <c r="E6784" t="b">
        <v>0</v>
      </c>
    </row>
    <row r="6785" spans="1:5" x14ac:dyDescent="0.3">
      <c r="A6785" t="s">
        <v>8034</v>
      </c>
      <c r="B6785">
        <v>1</v>
      </c>
      <c r="C6785">
        <v>54</v>
      </c>
      <c r="D6785">
        <v>2</v>
      </c>
      <c r="E6785" t="b">
        <v>0</v>
      </c>
    </row>
    <row r="6786" spans="1:5" x14ac:dyDescent="0.3">
      <c r="A6786" t="s">
        <v>8035</v>
      </c>
      <c r="B6786">
        <v>3</v>
      </c>
      <c r="C6786">
        <v>59.666666666666664</v>
      </c>
      <c r="D6786">
        <v>0.33333333333333331</v>
      </c>
      <c r="E6786" t="b">
        <v>0</v>
      </c>
    </row>
    <row r="6787" spans="1:5" x14ac:dyDescent="0.3">
      <c r="A6787" t="s">
        <v>8036</v>
      </c>
      <c r="B6787">
        <v>1</v>
      </c>
      <c r="C6787">
        <v>40</v>
      </c>
      <c r="D6787">
        <v>0</v>
      </c>
      <c r="E6787" t="b">
        <v>0</v>
      </c>
    </row>
    <row r="6788" spans="1:5" x14ac:dyDescent="0.3">
      <c r="A6788" t="s">
        <v>8037</v>
      </c>
      <c r="B6788">
        <v>1</v>
      </c>
      <c r="C6788">
        <v>20</v>
      </c>
      <c r="D6788">
        <v>0</v>
      </c>
      <c r="E6788" t="b">
        <v>0</v>
      </c>
    </row>
    <row r="6789" spans="1:5" x14ac:dyDescent="0.3">
      <c r="A6789" t="s">
        <v>8038</v>
      </c>
      <c r="B6789">
        <v>7</v>
      </c>
      <c r="C6789">
        <v>272.85714285714283</v>
      </c>
      <c r="D6789">
        <v>2.8571428571428572</v>
      </c>
      <c r="E6789" t="b">
        <v>0</v>
      </c>
    </row>
    <row r="6790" spans="1:5" x14ac:dyDescent="0.3">
      <c r="A6790" t="s">
        <v>8039</v>
      </c>
      <c r="B6790">
        <v>2</v>
      </c>
      <c r="C6790">
        <v>403.5</v>
      </c>
      <c r="D6790">
        <v>1</v>
      </c>
      <c r="E6790" t="b">
        <v>0</v>
      </c>
    </row>
    <row r="6791" spans="1:5" x14ac:dyDescent="0.3">
      <c r="A6791" s="1" t="s">
        <v>8040</v>
      </c>
      <c r="B6791">
        <v>1</v>
      </c>
      <c r="C6791">
        <v>29</v>
      </c>
      <c r="D6791">
        <v>5</v>
      </c>
      <c r="E6791" t="b">
        <v>0</v>
      </c>
    </row>
    <row r="6792" spans="1:5" x14ac:dyDescent="0.3">
      <c r="A6792" t="s">
        <v>8041</v>
      </c>
      <c r="B6792">
        <v>1</v>
      </c>
      <c r="C6792">
        <v>32</v>
      </c>
      <c r="D6792">
        <v>0</v>
      </c>
      <c r="E6792" t="b">
        <v>0</v>
      </c>
    </row>
    <row r="6793" spans="1:5" x14ac:dyDescent="0.3">
      <c r="A6793" t="s">
        <v>8042</v>
      </c>
      <c r="B6793">
        <v>1</v>
      </c>
      <c r="C6793">
        <v>25</v>
      </c>
      <c r="D6793">
        <v>0</v>
      </c>
      <c r="E6793" t="b">
        <v>0</v>
      </c>
    </row>
    <row r="6794" spans="1:5" x14ac:dyDescent="0.3">
      <c r="A6794" t="s">
        <v>8043</v>
      </c>
      <c r="B6794">
        <v>1</v>
      </c>
      <c r="C6794">
        <v>539</v>
      </c>
      <c r="D6794">
        <v>4</v>
      </c>
      <c r="E6794" t="b">
        <v>0</v>
      </c>
    </row>
    <row r="6795" spans="1:5" x14ac:dyDescent="0.3">
      <c r="A6795" t="s">
        <v>8044</v>
      </c>
      <c r="B6795">
        <v>1</v>
      </c>
      <c r="C6795">
        <v>89</v>
      </c>
      <c r="D6795">
        <v>0</v>
      </c>
      <c r="E6795" t="b">
        <v>0</v>
      </c>
    </row>
    <row r="6796" spans="1:5" x14ac:dyDescent="0.3">
      <c r="A6796" t="s">
        <v>687</v>
      </c>
      <c r="B6796">
        <v>5</v>
      </c>
      <c r="C6796">
        <v>393.6</v>
      </c>
      <c r="D6796">
        <v>3</v>
      </c>
      <c r="E6796" t="b">
        <v>0</v>
      </c>
    </row>
    <row r="6797" spans="1:5" x14ac:dyDescent="0.3">
      <c r="A6797" t="s">
        <v>8045</v>
      </c>
      <c r="B6797">
        <v>1</v>
      </c>
      <c r="C6797">
        <v>104</v>
      </c>
      <c r="D6797">
        <v>1</v>
      </c>
      <c r="E6797" t="b">
        <v>0</v>
      </c>
    </row>
    <row r="6798" spans="1:5" x14ac:dyDescent="0.3">
      <c r="A6798" t="s">
        <v>8046</v>
      </c>
      <c r="B6798">
        <v>1</v>
      </c>
      <c r="C6798">
        <v>36</v>
      </c>
      <c r="D6798">
        <v>0</v>
      </c>
      <c r="E6798" t="b">
        <v>0</v>
      </c>
    </row>
    <row r="6799" spans="1:5" x14ac:dyDescent="0.3">
      <c r="A6799" t="s">
        <v>8047</v>
      </c>
      <c r="B6799">
        <v>1</v>
      </c>
      <c r="C6799">
        <v>165</v>
      </c>
      <c r="D6799">
        <v>0</v>
      </c>
      <c r="E6799" t="b">
        <v>0</v>
      </c>
    </row>
    <row r="6800" spans="1:5" x14ac:dyDescent="0.3">
      <c r="A6800" t="s">
        <v>1611</v>
      </c>
      <c r="B6800">
        <v>1</v>
      </c>
      <c r="C6800">
        <v>82</v>
      </c>
      <c r="D6800">
        <v>2</v>
      </c>
      <c r="E6800" t="b">
        <v>0</v>
      </c>
    </row>
    <row r="6801" spans="1:5" x14ac:dyDescent="0.3">
      <c r="A6801" t="s">
        <v>1422</v>
      </c>
      <c r="B6801">
        <v>1</v>
      </c>
      <c r="C6801">
        <v>82</v>
      </c>
      <c r="D6801">
        <v>5</v>
      </c>
      <c r="E6801" t="b">
        <v>0</v>
      </c>
    </row>
    <row r="6802" spans="1:5" x14ac:dyDescent="0.3">
      <c r="A6802" t="s">
        <v>8048</v>
      </c>
      <c r="B6802">
        <v>1</v>
      </c>
      <c r="C6802">
        <v>74</v>
      </c>
      <c r="D6802">
        <v>0</v>
      </c>
      <c r="E6802" t="b">
        <v>0</v>
      </c>
    </row>
    <row r="6803" spans="1:5" x14ac:dyDescent="0.3">
      <c r="A6803" t="s">
        <v>8049</v>
      </c>
      <c r="B6803">
        <v>3</v>
      </c>
      <c r="C6803">
        <v>263.66666666666669</v>
      </c>
      <c r="D6803">
        <v>1.3333333333333333</v>
      </c>
      <c r="E6803" t="b">
        <v>0</v>
      </c>
    </row>
    <row r="6804" spans="1:5" x14ac:dyDescent="0.3">
      <c r="A6804" t="s">
        <v>8050</v>
      </c>
      <c r="B6804">
        <v>1</v>
      </c>
      <c r="C6804">
        <v>56</v>
      </c>
      <c r="D6804">
        <v>5</v>
      </c>
      <c r="E6804" t="b">
        <v>0</v>
      </c>
    </row>
    <row r="6805" spans="1:5" x14ac:dyDescent="0.3">
      <c r="A6805" t="s">
        <v>8051</v>
      </c>
      <c r="B6805">
        <v>1</v>
      </c>
      <c r="C6805">
        <v>25</v>
      </c>
      <c r="D6805">
        <v>0</v>
      </c>
      <c r="E6805" t="b">
        <v>0</v>
      </c>
    </row>
    <row r="6806" spans="1:5" x14ac:dyDescent="0.3">
      <c r="A6806" t="s">
        <v>8052</v>
      </c>
      <c r="B6806">
        <v>1</v>
      </c>
      <c r="C6806">
        <v>59</v>
      </c>
      <c r="D6806">
        <v>3</v>
      </c>
      <c r="E6806" t="b">
        <v>0</v>
      </c>
    </row>
    <row r="6807" spans="1:5" x14ac:dyDescent="0.3">
      <c r="A6807" t="s">
        <v>8053</v>
      </c>
      <c r="B6807">
        <v>1</v>
      </c>
      <c r="C6807">
        <v>59</v>
      </c>
      <c r="D6807">
        <v>2</v>
      </c>
      <c r="E6807" t="b">
        <v>0</v>
      </c>
    </row>
    <row r="6808" spans="1:5" x14ac:dyDescent="0.3">
      <c r="A6808" t="s">
        <v>688</v>
      </c>
      <c r="B6808">
        <v>2</v>
      </c>
      <c r="C6808">
        <v>127.5</v>
      </c>
      <c r="D6808">
        <v>3</v>
      </c>
      <c r="E6808" t="b">
        <v>0</v>
      </c>
    </row>
    <row r="6809" spans="1:5" x14ac:dyDescent="0.3">
      <c r="A6809" t="s">
        <v>8054</v>
      </c>
      <c r="B6809">
        <v>1</v>
      </c>
      <c r="C6809">
        <v>242</v>
      </c>
      <c r="D6809">
        <v>0</v>
      </c>
      <c r="E6809" t="b">
        <v>0</v>
      </c>
    </row>
    <row r="6810" spans="1:5" x14ac:dyDescent="0.3">
      <c r="A6810" t="s">
        <v>8055</v>
      </c>
      <c r="B6810">
        <v>1</v>
      </c>
      <c r="C6810">
        <v>23</v>
      </c>
      <c r="D6810">
        <v>4</v>
      </c>
      <c r="E6810" t="b">
        <v>0</v>
      </c>
    </row>
    <row r="6811" spans="1:5" x14ac:dyDescent="0.3">
      <c r="A6811" t="s">
        <v>8056</v>
      </c>
      <c r="B6811">
        <v>1</v>
      </c>
      <c r="C6811">
        <v>22</v>
      </c>
      <c r="D6811">
        <v>0</v>
      </c>
      <c r="E6811" t="b">
        <v>0</v>
      </c>
    </row>
    <row r="6812" spans="1:5" x14ac:dyDescent="0.3">
      <c r="A6812" t="s">
        <v>8057</v>
      </c>
      <c r="B6812">
        <v>2</v>
      </c>
      <c r="C6812">
        <v>62</v>
      </c>
      <c r="D6812">
        <v>0.5</v>
      </c>
      <c r="E6812" t="b">
        <v>0</v>
      </c>
    </row>
    <row r="6813" spans="1:5" x14ac:dyDescent="0.3">
      <c r="A6813" t="s">
        <v>8058</v>
      </c>
      <c r="B6813">
        <v>1</v>
      </c>
      <c r="C6813">
        <v>181</v>
      </c>
      <c r="D6813">
        <v>1</v>
      </c>
      <c r="E6813" t="b">
        <v>0</v>
      </c>
    </row>
    <row r="6814" spans="1:5" x14ac:dyDescent="0.3">
      <c r="A6814" t="s">
        <v>8059</v>
      </c>
      <c r="B6814">
        <v>1</v>
      </c>
      <c r="C6814">
        <v>38</v>
      </c>
      <c r="D6814">
        <v>0</v>
      </c>
      <c r="E6814" t="b">
        <v>0</v>
      </c>
    </row>
    <row r="6815" spans="1:5" x14ac:dyDescent="0.3">
      <c r="A6815" t="s">
        <v>8060</v>
      </c>
      <c r="B6815">
        <v>1</v>
      </c>
      <c r="C6815">
        <v>510</v>
      </c>
      <c r="D6815">
        <v>5</v>
      </c>
      <c r="E6815" t="b">
        <v>0</v>
      </c>
    </row>
    <row r="6816" spans="1:5" x14ac:dyDescent="0.3">
      <c r="A6816" t="s">
        <v>8061</v>
      </c>
      <c r="B6816">
        <v>1</v>
      </c>
      <c r="C6816">
        <v>76</v>
      </c>
      <c r="D6816">
        <v>3</v>
      </c>
      <c r="E6816" t="b">
        <v>0</v>
      </c>
    </row>
    <row r="6817" spans="1:5" x14ac:dyDescent="0.3">
      <c r="A6817" t="s">
        <v>8062</v>
      </c>
      <c r="B6817">
        <v>1</v>
      </c>
      <c r="C6817">
        <v>67</v>
      </c>
      <c r="D6817">
        <v>0</v>
      </c>
      <c r="E6817" t="b">
        <v>0</v>
      </c>
    </row>
    <row r="6818" spans="1:5" x14ac:dyDescent="0.3">
      <c r="A6818" t="s">
        <v>8063</v>
      </c>
      <c r="B6818">
        <v>1</v>
      </c>
      <c r="C6818">
        <v>76</v>
      </c>
      <c r="D6818">
        <v>0</v>
      </c>
      <c r="E6818" t="b">
        <v>0</v>
      </c>
    </row>
    <row r="6819" spans="1:5" x14ac:dyDescent="0.3">
      <c r="A6819" t="s">
        <v>8064</v>
      </c>
      <c r="B6819">
        <v>1</v>
      </c>
      <c r="C6819">
        <v>188</v>
      </c>
      <c r="D6819">
        <v>0</v>
      </c>
      <c r="E6819" t="b">
        <v>0</v>
      </c>
    </row>
    <row r="6820" spans="1:5" x14ac:dyDescent="0.3">
      <c r="A6820" t="s">
        <v>8065</v>
      </c>
      <c r="B6820">
        <v>1</v>
      </c>
      <c r="C6820">
        <v>283</v>
      </c>
      <c r="D6820">
        <v>5</v>
      </c>
      <c r="E6820" t="b">
        <v>0</v>
      </c>
    </row>
    <row r="6821" spans="1:5" x14ac:dyDescent="0.3">
      <c r="A6821" t="s">
        <v>8066</v>
      </c>
      <c r="B6821">
        <v>1</v>
      </c>
      <c r="C6821">
        <v>54</v>
      </c>
      <c r="D6821">
        <v>0</v>
      </c>
      <c r="E6821" t="b">
        <v>0</v>
      </c>
    </row>
    <row r="6822" spans="1:5" x14ac:dyDescent="0.3">
      <c r="A6822" t="s">
        <v>8067</v>
      </c>
      <c r="B6822">
        <v>1</v>
      </c>
      <c r="C6822">
        <v>71</v>
      </c>
      <c r="D6822">
        <v>1</v>
      </c>
      <c r="E6822" t="b">
        <v>0</v>
      </c>
    </row>
    <row r="6823" spans="1:5" x14ac:dyDescent="0.3">
      <c r="A6823" t="s">
        <v>8068</v>
      </c>
      <c r="B6823">
        <v>1</v>
      </c>
      <c r="C6823">
        <v>494</v>
      </c>
      <c r="D6823">
        <v>4</v>
      </c>
      <c r="E6823" t="b">
        <v>0</v>
      </c>
    </row>
    <row r="6824" spans="1:5" x14ac:dyDescent="0.3">
      <c r="A6824" t="s">
        <v>8069</v>
      </c>
      <c r="B6824">
        <v>1</v>
      </c>
      <c r="C6824">
        <v>40</v>
      </c>
      <c r="D6824">
        <v>0</v>
      </c>
      <c r="E6824" t="b">
        <v>0</v>
      </c>
    </row>
    <row r="6825" spans="1:5" x14ac:dyDescent="0.3">
      <c r="A6825" t="s">
        <v>8070</v>
      </c>
      <c r="B6825">
        <v>1</v>
      </c>
      <c r="C6825">
        <v>23</v>
      </c>
      <c r="D6825">
        <v>5</v>
      </c>
      <c r="E6825" t="b">
        <v>0</v>
      </c>
    </row>
    <row r="6826" spans="1:5" x14ac:dyDescent="0.3">
      <c r="A6826" t="s">
        <v>8071</v>
      </c>
      <c r="B6826">
        <v>1</v>
      </c>
      <c r="C6826">
        <v>23</v>
      </c>
      <c r="D6826">
        <v>0</v>
      </c>
      <c r="E6826" t="b">
        <v>0</v>
      </c>
    </row>
    <row r="6827" spans="1:5" x14ac:dyDescent="0.3">
      <c r="A6827" t="s">
        <v>8072</v>
      </c>
      <c r="B6827">
        <v>1</v>
      </c>
      <c r="C6827">
        <v>135</v>
      </c>
      <c r="D6827">
        <v>0</v>
      </c>
      <c r="E6827" t="b">
        <v>0</v>
      </c>
    </row>
    <row r="6828" spans="1:5" x14ac:dyDescent="0.3">
      <c r="A6828" t="s">
        <v>8073</v>
      </c>
      <c r="B6828">
        <v>1</v>
      </c>
      <c r="C6828">
        <v>174</v>
      </c>
      <c r="D6828">
        <v>2</v>
      </c>
      <c r="E6828" t="b">
        <v>0</v>
      </c>
    </row>
    <row r="6829" spans="1:5" x14ac:dyDescent="0.3">
      <c r="A6829" t="s">
        <v>1612</v>
      </c>
      <c r="B6829">
        <v>1</v>
      </c>
      <c r="C6829">
        <v>298</v>
      </c>
      <c r="D6829">
        <v>2</v>
      </c>
      <c r="E6829" t="b">
        <v>0</v>
      </c>
    </row>
    <row r="6830" spans="1:5" x14ac:dyDescent="0.3">
      <c r="A6830" t="s">
        <v>8074</v>
      </c>
      <c r="B6830">
        <v>4</v>
      </c>
      <c r="C6830">
        <v>86.25</v>
      </c>
      <c r="D6830">
        <v>0.5</v>
      </c>
      <c r="E6830" t="b">
        <v>0</v>
      </c>
    </row>
    <row r="6831" spans="1:5" x14ac:dyDescent="0.3">
      <c r="A6831" t="s">
        <v>8075</v>
      </c>
      <c r="B6831">
        <v>1</v>
      </c>
      <c r="C6831">
        <v>78</v>
      </c>
      <c r="D6831">
        <v>2</v>
      </c>
      <c r="E6831" t="b">
        <v>0</v>
      </c>
    </row>
    <row r="6832" spans="1:5" x14ac:dyDescent="0.3">
      <c r="A6832" t="s">
        <v>689</v>
      </c>
      <c r="B6832">
        <v>1</v>
      </c>
      <c r="C6832">
        <v>215</v>
      </c>
      <c r="D6832">
        <v>1</v>
      </c>
      <c r="E6832" t="b">
        <v>0</v>
      </c>
    </row>
    <row r="6833" spans="1:5" x14ac:dyDescent="0.3">
      <c r="A6833" t="s">
        <v>690</v>
      </c>
      <c r="B6833">
        <v>7</v>
      </c>
      <c r="C6833">
        <v>347.71428571428572</v>
      </c>
      <c r="D6833">
        <v>4.1428571428571432</v>
      </c>
      <c r="E6833" t="b">
        <v>0</v>
      </c>
    </row>
    <row r="6834" spans="1:5" x14ac:dyDescent="0.3">
      <c r="A6834" t="s">
        <v>8076</v>
      </c>
      <c r="B6834">
        <v>2</v>
      </c>
      <c r="C6834">
        <v>54</v>
      </c>
      <c r="D6834">
        <v>0</v>
      </c>
      <c r="E6834" t="b">
        <v>0</v>
      </c>
    </row>
    <row r="6835" spans="1:5" x14ac:dyDescent="0.3">
      <c r="A6835" t="s">
        <v>8077</v>
      </c>
      <c r="B6835">
        <v>1</v>
      </c>
      <c r="C6835">
        <v>259</v>
      </c>
      <c r="D6835">
        <v>3</v>
      </c>
      <c r="E6835" t="b">
        <v>0</v>
      </c>
    </row>
    <row r="6836" spans="1:5" x14ac:dyDescent="0.3">
      <c r="A6836" s="1" t="s">
        <v>2088</v>
      </c>
      <c r="B6836">
        <v>2</v>
      </c>
      <c r="C6836">
        <v>596.5</v>
      </c>
      <c r="D6836">
        <v>3.5</v>
      </c>
      <c r="E6836" t="b">
        <v>0</v>
      </c>
    </row>
    <row r="6837" spans="1:5" x14ac:dyDescent="0.3">
      <c r="A6837" t="s">
        <v>8078</v>
      </c>
      <c r="B6837">
        <v>1</v>
      </c>
      <c r="C6837">
        <v>76</v>
      </c>
      <c r="D6837">
        <v>0</v>
      </c>
      <c r="E6837" t="b">
        <v>0</v>
      </c>
    </row>
    <row r="6838" spans="1:5" x14ac:dyDescent="0.3">
      <c r="A6838" t="s">
        <v>691</v>
      </c>
      <c r="B6838">
        <v>1</v>
      </c>
      <c r="C6838">
        <v>112</v>
      </c>
      <c r="D6838">
        <v>5</v>
      </c>
      <c r="E6838" t="b">
        <v>0</v>
      </c>
    </row>
    <row r="6839" spans="1:5" x14ac:dyDescent="0.3">
      <c r="A6839" t="s">
        <v>8079</v>
      </c>
      <c r="B6839">
        <v>1</v>
      </c>
      <c r="C6839">
        <v>64</v>
      </c>
      <c r="D6839">
        <v>0</v>
      </c>
      <c r="E6839" t="b">
        <v>0</v>
      </c>
    </row>
    <row r="6840" spans="1:5" x14ac:dyDescent="0.3">
      <c r="A6840" t="s">
        <v>8080</v>
      </c>
      <c r="B6840">
        <v>1</v>
      </c>
      <c r="C6840">
        <v>38</v>
      </c>
      <c r="D6840">
        <v>0</v>
      </c>
      <c r="E6840" t="b">
        <v>0</v>
      </c>
    </row>
    <row r="6841" spans="1:5" x14ac:dyDescent="0.3">
      <c r="A6841" t="s">
        <v>8081</v>
      </c>
      <c r="B6841">
        <v>1</v>
      </c>
      <c r="C6841">
        <v>18</v>
      </c>
      <c r="D6841">
        <v>0</v>
      </c>
      <c r="E6841" t="b">
        <v>0</v>
      </c>
    </row>
    <row r="6842" spans="1:5" x14ac:dyDescent="0.3">
      <c r="A6842" t="s">
        <v>8082</v>
      </c>
      <c r="B6842">
        <v>1</v>
      </c>
      <c r="C6842">
        <v>32</v>
      </c>
      <c r="D6842">
        <v>4</v>
      </c>
      <c r="E6842" t="b">
        <v>0</v>
      </c>
    </row>
    <row r="6843" spans="1:5" x14ac:dyDescent="0.3">
      <c r="A6843" t="s">
        <v>8083</v>
      </c>
      <c r="B6843">
        <v>1</v>
      </c>
      <c r="C6843">
        <v>259</v>
      </c>
      <c r="D6843">
        <v>2</v>
      </c>
      <c r="E6843" t="b">
        <v>0</v>
      </c>
    </row>
    <row r="6844" spans="1:5" x14ac:dyDescent="0.3">
      <c r="A6844" t="s">
        <v>8084</v>
      </c>
      <c r="B6844">
        <v>1</v>
      </c>
      <c r="C6844">
        <v>23</v>
      </c>
      <c r="D6844">
        <v>0</v>
      </c>
      <c r="E6844" t="b">
        <v>0</v>
      </c>
    </row>
    <row r="6845" spans="1:5" x14ac:dyDescent="0.3">
      <c r="A6845" t="s">
        <v>8085</v>
      </c>
      <c r="B6845">
        <v>3</v>
      </c>
      <c r="C6845">
        <v>241</v>
      </c>
      <c r="D6845">
        <v>3.6666666666666665</v>
      </c>
      <c r="E6845" t="b">
        <v>0</v>
      </c>
    </row>
    <row r="6846" spans="1:5" x14ac:dyDescent="0.3">
      <c r="A6846" t="s">
        <v>692</v>
      </c>
      <c r="B6846">
        <v>1</v>
      </c>
      <c r="C6846">
        <v>102</v>
      </c>
      <c r="D6846">
        <v>1</v>
      </c>
      <c r="E6846" t="b">
        <v>0</v>
      </c>
    </row>
    <row r="6847" spans="1:5" x14ac:dyDescent="0.3">
      <c r="A6847" t="s">
        <v>8086</v>
      </c>
      <c r="B6847">
        <v>1</v>
      </c>
      <c r="C6847">
        <v>54</v>
      </c>
      <c r="D6847">
        <v>0</v>
      </c>
      <c r="E6847" t="b">
        <v>0</v>
      </c>
    </row>
    <row r="6848" spans="1:5" x14ac:dyDescent="0.3">
      <c r="A6848" t="s">
        <v>8087</v>
      </c>
      <c r="B6848">
        <v>3</v>
      </c>
      <c r="C6848">
        <v>492.66666666666669</v>
      </c>
      <c r="D6848">
        <v>3.3333333333333335</v>
      </c>
      <c r="E6848" t="b">
        <v>0</v>
      </c>
    </row>
    <row r="6849" spans="1:5" x14ac:dyDescent="0.3">
      <c r="A6849" t="s">
        <v>8088</v>
      </c>
      <c r="B6849">
        <v>1</v>
      </c>
      <c r="C6849">
        <v>224</v>
      </c>
      <c r="D6849">
        <v>0</v>
      </c>
      <c r="E6849" t="b">
        <v>0</v>
      </c>
    </row>
    <row r="6850" spans="1:5" x14ac:dyDescent="0.3">
      <c r="A6850" t="s">
        <v>8089</v>
      </c>
      <c r="B6850">
        <v>1</v>
      </c>
      <c r="C6850">
        <v>72</v>
      </c>
      <c r="D6850">
        <v>0</v>
      </c>
      <c r="E6850" t="b">
        <v>0</v>
      </c>
    </row>
    <row r="6851" spans="1:5" x14ac:dyDescent="0.3">
      <c r="A6851" s="1" t="s">
        <v>8090</v>
      </c>
      <c r="B6851">
        <v>1</v>
      </c>
      <c r="C6851">
        <v>98</v>
      </c>
      <c r="D6851">
        <v>2</v>
      </c>
      <c r="E6851" t="b">
        <v>0</v>
      </c>
    </row>
    <row r="6852" spans="1:5" x14ac:dyDescent="0.3">
      <c r="A6852" s="1" t="s">
        <v>693</v>
      </c>
      <c r="B6852">
        <v>2</v>
      </c>
      <c r="C6852">
        <v>58</v>
      </c>
      <c r="D6852">
        <v>1</v>
      </c>
      <c r="E6852" t="b">
        <v>0</v>
      </c>
    </row>
    <row r="6853" spans="1:5" x14ac:dyDescent="0.3">
      <c r="A6853" t="s">
        <v>8091</v>
      </c>
      <c r="B6853">
        <v>1</v>
      </c>
      <c r="C6853">
        <v>28</v>
      </c>
      <c r="D6853">
        <v>2</v>
      </c>
      <c r="E6853" t="b">
        <v>0</v>
      </c>
    </row>
    <row r="6854" spans="1:5" x14ac:dyDescent="0.3">
      <c r="A6854" t="s">
        <v>8092</v>
      </c>
      <c r="B6854">
        <v>2</v>
      </c>
      <c r="C6854">
        <v>28.5</v>
      </c>
      <c r="D6854">
        <v>0</v>
      </c>
      <c r="E6854" t="b">
        <v>0</v>
      </c>
    </row>
    <row r="6855" spans="1:5" x14ac:dyDescent="0.3">
      <c r="A6855" t="s">
        <v>8093</v>
      </c>
      <c r="B6855">
        <v>1</v>
      </c>
      <c r="C6855">
        <v>165</v>
      </c>
      <c r="D6855">
        <v>0</v>
      </c>
      <c r="E6855" t="b">
        <v>0</v>
      </c>
    </row>
    <row r="6856" spans="1:5" x14ac:dyDescent="0.3">
      <c r="A6856" t="s">
        <v>8094</v>
      </c>
      <c r="B6856">
        <v>1</v>
      </c>
      <c r="C6856">
        <v>96</v>
      </c>
      <c r="D6856">
        <v>3</v>
      </c>
      <c r="E6856" t="b">
        <v>0</v>
      </c>
    </row>
    <row r="6857" spans="1:5" x14ac:dyDescent="0.3">
      <c r="A6857" t="s">
        <v>8095</v>
      </c>
      <c r="B6857">
        <v>1</v>
      </c>
      <c r="C6857">
        <v>168</v>
      </c>
      <c r="D6857">
        <v>0</v>
      </c>
      <c r="E6857" t="b">
        <v>0</v>
      </c>
    </row>
    <row r="6858" spans="1:5" x14ac:dyDescent="0.3">
      <c r="A6858" t="s">
        <v>8096</v>
      </c>
      <c r="B6858">
        <v>3</v>
      </c>
      <c r="C6858">
        <v>175.33333333333334</v>
      </c>
      <c r="D6858">
        <v>0.33333333333333331</v>
      </c>
      <c r="E6858" t="b">
        <v>0</v>
      </c>
    </row>
    <row r="6859" spans="1:5" x14ac:dyDescent="0.3">
      <c r="A6859" t="s">
        <v>8097</v>
      </c>
      <c r="B6859">
        <v>1</v>
      </c>
      <c r="C6859">
        <v>125</v>
      </c>
      <c r="D6859">
        <v>0</v>
      </c>
      <c r="E6859" t="b">
        <v>0</v>
      </c>
    </row>
    <row r="6860" spans="1:5" x14ac:dyDescent="0.3">
      <c r="A6860" t="s">
        <v>8098</v>
      </c>
      <c r="B6860">
        <v>1</v>
      </c>
      <c r="C6860">
        <v>127</v>
      </c>
      <c r="D6860">
        <v>5</v>
      </c>
      <c r="E6860" t="b">
        <v>0</v>
      </c>
    </row>
    <row r="6861" spans="1:5" x14ac:dyDescent="0.3">
      <c r="A6861" t="s">
        <v>8099</v>
      </c>
      <c r="B6861">
        <v>3</v>
      </c>
      <c r="C6861">
        <v>208.33333333333334</v>
      </c>
      <c r="D6861">
        <v>1.6666666666666667</v>
      </c>
      <c r="E6861" t="b">
        <v>0</v>
      </c>
    </row>
    <row r="6862" spans="1:5" x14ac:dyDescent="0.3">
      <c r="A6862" t="s">
        <v>8100</v>
      </c>
      <c r="B6862">
        <v>1</v>
      </c>
      <c r="C6862">
        <v>22</v>
      </c>
      <c r="D6862">
        <v>0</v>
      </c>
      <c r="E6862" t="b">
        <v>0</v>
      </c>
    </row>
    <row r="6863" spans="1:5" x14ac:dyDescent="0.3">
      <c r="A6863" t="s">
        <v>694</v>
      </c>
      <c r="B6863">
        <v>2</v>
      </c>
      <c r="C6863">
        <v>210</v>
      </c>
      <c r="D6863">
        <v>2</v>
      </c>
      <c r="E6863" t="b">
        <v>0</v>
      </c>
    </row>
    <row r="6864" spans="1:5" x14ac:dyDescent="0.3">
      <c r="A6864" t="s">
        <v>8101</v>
      </c>
      <c r="B6864">
        <v>1</v>
      </c>
      <c r="C6864">
        <v>106</v>
      </c>
      <c r="D6864">
        <v>0</v>
      </c>
      <c r="E6864" t="b">
        <v>0</v>
      </c>
    </row>
    <row r="6865" spans="1:5" x14ac:dyDescent="0.3">
      <c r="A6865" t="s">
        <v>2089</v>
      </c>
      <c r="B6865">
        <v>1</v>
      </c>
      <c r="C6865">
        <v>21</v>
      </c>
      <c r="D6865">
        <v>0</v>
      </c>
      <c r="E6865" t="b">
        <v>0</v>
      </c>
    </row>
    <row r="6866" spans="1:5" x14ac:dyDescent="0.3">
      <c r="A6866" t="s">
        <v>8102</v>
      </c>
      <c r="B6866">
        <v>1</v>
      </c>
      <c r="C6866">
        <v>167</v>
      </c>
      <c r="D6866">
        <v>0</v>
      </c>
      <c r="E6866" t="b">
        <v>0</v>
      </c>
    </row>
    <row r="6867" spans="1:5" x14ac:dyDescent="0.3">
      <c r="A6867" s="1" t="s">
        <v>8103</v>
      </c>
      <c r="B6867">
        <v>1</v>
      </c>
      <c r="C6867">
        <v>53</v>
      </c>
      <c r="D6867">
        <v>1</v>
      </c>
      <c r="E6867" t="b">
        <v>0</v>
      </c>
    </row>
    <row r="6868" spans="1:5" x14ac:dyDescent="0.3">
      <c r="A6868" t="s">
        <v>8104</v>
      </c>
      <c r="B6868">
        <v>1</v>
      </c>
      <c r="C6868">
        <v>28</v>
      </c>
      <c r="D6868">
        <v>5</v>
      </c>
      <c r="E6868" t="b">
        <v>0</v>
      </c>
    </row>
    <row r="6869" spans="1:5" x14ac:dyDescent="0.3">
      <c r="A6869" t="s">
        <v>8105</v>
      </c>
      <c r="B6869">
        <v>1</v>
      </c>
      <c r="C6869">
        <v>25</v>
      </c>
      <c r="D6869">
        <v>0</v>
      </c>
      <c r="E6869" t="b">
        <v>0</v>
      </c>
    </row>
    <row r="6870" spans="1:5" x14ac:dyDescent="0.3">
      <c r="A6870" t="s">
        <v>8106</v>
      </c>
      <c r="B6870">
        <v>1</v>
      </c>
      <c r="C6870">
        <v>310</v>
      </c>
      <c r="D6870">
        <v>0</v>
      </c>
      <c r="E6870" t="b">
        <v>0</v>
      </c>
    </row>
    <row r="6871" spans="1:5" x14ac:dyDescent="0.3">
      <c r="A6871" t="s">
        <v>8107</v>
      </c>
      <c r="B6871">
        <v>1</v>
      </c>
      <c r="C6871">
        <v>65</v>
      </c>
      <c r="D6871">
        <v>0</v>
      </c>
      <c r="E6871" t="b">
        <v>0</v>
      </c>
    </row>
    <row r="6872" spans="1:5" x14ac:dyDescent="0.3">
      <c r="A6872" t="s">
        <v>8108</v>
      </c>
      <c r="B6872">
        <v>1</v>
      </c>
      <c r="C6872">
        <v>594</v>
      </c>
      <c r="D6872">
        <v>3</v>
      </c>
      <c r="E6872" t="b">
        <v>0</v>
      </c>
    </row>
    <row r="6873" spans="1:5" x14ac:dyDescent="0.3">
      <c r="A6873" t="s">
        <v>8109</v>
      </c>
      <c r="B6873">
        <v>2</v>
      </c>
      <c r="C6873">
        <v>64.5</v>
      </c>
      <c r="D6873">
        <v>2.5</v>
      </c>
      <c r="E6873" t="b">
        <v>0</v>
      </c>
    </row>
    <row r="6874" spans="1:5" x14ac:dyDescent="0.3">
      <c r="A6874" t="s">
        <v>695</v>
      </c>
      <c r="B6874">
        <v>1</v>
      </c>
      <c r="C6874">
        <v>79</v>
      </c>
      <c r="D6874">
        <v>2</v>
      </c>
      <c r="E6874" t="b">
        <v>0</v>
      </c>
    </row>
    <row r="6875" spans="1:5" x14ac:dyDescent="0.3">
      <c r="A6875" t="s">
        <v>8110</v>
      </c>
      <c r="B6875">
        <v>1</v>
      </c>
      <c r="C6875">
        <v>21</v>
      </c>
      <c r="D6875">
        <v>0</v>
      </c>
      <c r="E6875" t="b">
        <v>0</v>
      </c>
    </row>
    <row r="6876" spans="1:5" x14ac:dyDescent="0.3">
      <c r="A6876" t="s">
        <v>8111</v>
      </c>
      <c r="B6876">
        <v>1</v>
      </c>
      <c r="C6876">
        <v>67</v>
      </c>
      <c r="D6876">
        <v>5</v>
      </c>
      <c r="E6876" t="b">
        <v>0</v>
      </c>
    </row>
    <row r="6877" spans="1:5" x14ac:dyDescent="0.3">
      <c r="A6877" t="s">
        <v>8112</v>
      </c>
      <c r="B6877">
        <v>3</v>
      </c>
      <c r="C6877">
        <v>162</v>
      </c>
      <c r="D6877">
        <v>4.333333333333333</v>
      </c>
      <c r="E6877" t="b">
        <v>0</v>
      </c>
    </row>
    <row r="6878" spans="1:5" x14ac:dyDescent="0.3">
      <c r="A6878" t="s">
        <v>8113</v>
      </c>
      <c r="B6878">
        <v>6</v>
      </c>
      <c r="C6878">
        <v>339.66666666666669</v>
      </c>
      <c r="D6878">
        <v>1.3333333333333333</v>
      </c>
      <c r="E6878" t="b">
        <v>0</v>
      </c>
    </row>
    <row r="6879" spans="1:5" x14ac:dyDescent="0.3">
      <c r="A6879" t="s">
        <v>8114</v>
      </c>
      <c r="B6879">
        <v>1</v>
      </c>
      <c r="C6879">
        <v>29</v>
      </c>
      <c r="D6879">
        <v>0</v>
      </c>
      <c r="E6879" t="b">
        <v>0</v>
      </c>
    </row>
    <row r="6880" spans="1:5" x14ac:dyDescent="0.3">
      <c r="A6880" t="s">
        <v>8115</v>
      </c>
      <c r="B6880">
        <v>1</v>
      </c>
      <c r="C6880">
        <v>23</v>
      </c>
      <c r="D6880">
        <v>0</v>
      </c>
      <c r="E6880" t="b">
        <v>0</v>
      </c>
    </row>
    <row r="6881" spans="1:5" x14ac:dyDescent="0.3">
      <c r="A6881" s="1" t="s">
        <v>8116</v>
      </c>
      <c r="B6881">
        <v>1</v>
      </c>
      <c r="C6881">
        <v>121</v>
      </c>
      <c r="D6881">
        <v>2</v>
      </c>
      <c r="E6881" t="b">
        <v>0</v>
      </c>
    </row>
    <row r="6882" spans="1:5" x14ac:dyDescent="0.3">
      <c r="A6882" t="s">
        <v>8117</v>
      </c>
      <c r="B6882">
        <v>1</v>
      </c>
      <c r="C6882">
        <v>19</v>
      </c>
      <c r="D6882">
        <v>0</v>
      </c>
      <c r="E6882" t="b">
        <v>0</v>
      </c>
    </row>
    <row r="6883" spans="1:5" x14ac:dyDescent="0.3">
      <c r="A6883" t="s">
        <v>8118</v>
      </c>
      <c r="B6883">
        <v>5</v>
      </c>
      <c r="C6883">
        <v>137.4</v>
      </c>
      <c r="D6883">
        <v>2.6</v>
      </c>
      <c r="E6883" t="b">
        <v>0</v>
      </c>
    </row>
    <row r="6884" spans="1:5" x14ac:dyDescent="0.3">
      <c r="A6884" t="s">
        <v>8119</v>
      </c>
      <c r="B6884">
        <v>1</v>
      </c>
      <c r="C6884">
        <v>158</v>
      </c>
      <c r="D6884">
        <v>0</v>
      </c>
      <c r="E6884" t="b">
        <v>0</v>
      </c>
    </row>
    <row r="6885" spans="1:5" x14ac:dyDescent="0.3">
      <c r="A6885" t="s">
        <v>8120</v>
      </c>
      <c r="B6885">
        <v>2</v>
      </c>
      <c r="C6885">
        <v>50.5</v>
      </c>
      <c r="D6885">
        <v>3</v>
      </c>
      <c r="E6885" t="b">
        <v>0</v>
      </c>
    </row>
    <row r="6886" spans="1:5" x14ac:dyDescent="0.3">
      <c r="A6886" s="1" t="s">
        <v>8121</v>
      </c>
      <c r="B6886">
        <v>5</v>
      </c>
      <c r="C6886">
        <v>82.4</v>
      </c>
      <c r="D6886">
        <v>0.4</v>
      </c>
      <c r="E6886" t="b">
        <v>0</v>
      </c>
    </row>
    <row r="6887" spans="1:5" x14ac:dyDescent="0.3">
      <c r="A6887" t="s">
        <v>8122</v>
      </c>
      <c r="B6887">
        <v>2</v>
      </c>
      <c r="C6887">
        <v>99.5</v>
      </c>
      <c r="D6887">
        <v>1.5</v>
      </c>
      <c r="E6887" t="b">
        <v>0</v>
      </c>
    </row>
    <row r="6888" spans="1:5" x14ac:dyDescent="0.3">
      <c r="A6888" t="s">
        <v>8123</v>
      </c>
      <c r="B6888">
        <v>1</v>
      </c>
      <c r="C6888">
        <v>83</v>
      </c>
      <c r="D6888">
        <v>5</v>
      </c>
      <c r="E6888" t="b">
        <v>0</v>
      </c>
    </row>
    <row r="6889" spans="1:5" x14ac:dyDescent="0.3">
      <c r="A6889" t="s">
        <v>1423</v>
      </c>
      <c r="B6889">
        <v>1</v>
      </c>
      <c r="C6889">
        <v>203</v>
      </c>
      <c r="D6889">
        <v>0</v>
      </c>
      <c r="E6889" t="b">
        <v>0</v>
      </c>
    </row>
    <row r="6890" spans="1:5" x14ac:dyDescent="0.3">
      <c r="A6890" t="s">
        <v>2090</v>
      </c>
      <c r="B6890">
        <v>2</v>
      </c>
      <c r="C6890">
        <v>244.5</v>
      </c>
      <c r="D6890">
        <v>0</v>
      </c>
      <c r="E6890" t="b">
        <v>0</v>
      </c>
    </row>
    <row r="6891" spans="1:5" x14ac:dyDescent="0.3">
      <c r="A6891" t="s">
        <v>8124</v>
      </c>
      <c r="B6891">
        <v>1</v>
      </c>
      <c r="C6891">
        <v>27</v>
      </c>
      <c r="D6891">
        <v>0</v>
      </c>
      <c r="E6891" t="b">
        <v>0</v>
      </c>
    </row>
    <row r="6892" spans="1:5" x14ac:dyDescent="0.3">
      <c r="A6892" t="s">
        <v>8125</v>
      </c>
      <c r="B6892">
        <v>5</v>
      </c>
      <c r="C6892">
        <v>307</v>
      </c>
      <c r="D6892">
        <v>0.4</v>
      </c>
      <c r="E6892" t="b">
        <v>0</v>
      </c>
    </row>
    <row r="6893" spans="1:5" x14ac:dyDescent="0.3">
      <c r="A6893" t="s">
        <v>8126</v>
      </c>
      <c r="B6893">
        <v>1</v>
      </c>
      <c r="C6893">
        <v>116</v>
      </c>
      <c r="D6893">
        <v>0</v>
      </c>
      <c r="E6893" t="b">
        <v>0</v>
      </c>
    </row>
    <row r="6894" spans="1:5" x14ac:dyDescent="0.3">
      <c r="A6894" t="s">
        <v>8127</v>
      </c>
      <c r="B6894">
        <v>1</v>
      </c>
      <c r="C6894">
        <v>24</v>
      </c>
      <c r="D6894">
        <v>5</v>
      </c>
      <c r="E6894" t="b">
        <v>0</v>
      </c>
    </row>
    <row r="6895" spans="1:5" x14ac:dyDescent="0.3">
      <c r="A6895" t="s">
        <v>8128</v>
      </c>
      <c r="B6895">
        <v>1</v>
      </c>
      <c r="C6895">
        <v>67</v>
      </c>
      <c r="D6895">
        <v>0</v>
      </c>
      <c r="E6895" t="b">
        <v>0</v>
      </c>
    </row>
    <row r="6896" spans="1:5" x14ac:dyDescent="0.3">
      <c r="A6896" t="s">
        <v>8129</v>
      </c>
      <c r="B6896">
        <v>1</v>
      </c>
      <c r="C6896">
        <v>50</v>
      </c>
      <c r="D6896">
        <v>4</v>
      </c>
      <c r="E6896" t="b">
        <v>0</v>
      </c>
    </row>
    <row r="6897" spans="1:5" x14ac:dyDescent="0.3">
      <c r="A6897" t="s">
        <v>2091</v>
      </c>
      <c r="B6897">
        <v>1</v>
      </c>
      <c r="C6897">
        <v>27</v>
      </c>
      <c r="D6897">
        <v>0</v>
      </c>
      <c r="E6897" t="b">
        <v>0</v>
      </c>
    </row>
    <row r="6898" spans="1:5" x14ac:dyDescent="0.3">
      <c r="A6898" t="s">
        <v>696</v>
      </c>
      <c r="B6898">
        <v>1</v>
      </c>
      <c r="C6898">
        <v>181</v>
      </c>
      <c r="D6898">
        <v>1</v>
      </c>
      <c r="E6898" t="b">
        <v>0</v>
      </c>
    </row>
    <row r="6899" spans="1:5" x14ac:dyDescent="0.3">
      <c r="A6899" t="s">
        <v>8130</v>
      </c>
      <c r="B6899">
        <v>3</v>
      </c>
      <c r="C6899">
        <v>227.66666666666666</v>
      </c>
      <c r="D6899">
        <v>2.3333333333333335</v>
      </c>
      <c r="E6899" t="b">
        <v>0</v>
      </c>
    </row>
    <row r="6900" spans="1:5" x14ac:dyDescent="0.3">
      <c r="A6900" t="s">
        <v>8131</v>
      </c>
      <c r="B6900">
        <v>1</v>
      </c>
      <c r="C6900">
        <v>30</v>
      </c>
      <c r="D6900">
        <v>5</v>
      </c>
      <c r="E6900" t="b">
        <v>0</v>
      </c>
    </row>
    <row r="6901" spans="1:5" x14ac:dyDescent="0.3">
      <c r="A6901" t="s">
        <v>8132</v>
      </c>
      <c r="B6901">
        <v>1</v>
      </c>
      <c r="C6901">
        <v>1297</v>
      </c>
      <c r="D6901">
        <v>0</v>
      </c>
      <c r="E6901" t="b">
        <v>0</v>
      </c>
    </row>
    <row r="6902" spans="1:5" x14ac:dyDescent="0.3">
      <c r="A6902" t="s">
        <v>2092</v>
      </c>
      <c r="B6902">
        <v>2</v>
      </c>
      <c r="C6902">
        <v>27.5</v>
      </c>
      <c r="D6902">
        <v>0.5</v>
      </c>
      <c r="E6902" t="b">
        <v>0</v>
      </c>
    </row>
    <row r="6903" spans="1:5" x14ac:dyDescent="0.3">
      <c r="A6903" t="s">
        <v>8133</v>
      </c>
      <c r="B6903">
        <v>1</v>
      </c>
      <c r="C6903">
        <v>174</v>
      </c>
      <c r="D6903">
        <v>3</v>
      </c>
      <c r="E6903" t="b">
        <v>0</v>
      </c>
    </row>
    <row r="6904" spans="1:5" x14ac:dyDescent="0.3">
      <c r="A6904" t="s">
        <v>8134</v>
      </c>
      <c r="B6904">
        <v>2</v>
      </c>
      <c r="C6904">
        <v>128.5</v>
      </c>
      <c r="D6904">
        <v>2.5</v>
      </c>
      <c r="E6904" t="b">
        <v>0</v>
      </c>
    </row>
    <row r="6905" spans="1:5" x14ac:dyDescent="0.3">
      <c r="A6905" t="s">
        <v>8135</v>
      </c>
      <c r="B6905">
        <v>1</v>
      </c>
      <c r="C6905">
        <v>245</v>
      </c>
      <c r="D6905">
        <v>4</v>
      </c>
      <c r="E6905" t="b">
        <v>0</v>
      </c>
    </row>
    <row r="6906" spans="1:5" x14ac:dyDescent="0.3">
      <c r="A6906" t="s">
        <v>697</v>
      </c>
      <c r="B6906">
        <v>2</v>
      </c>
      <c r="C6906">
        <v>48.5</v>
      </c>
      <c r="D6906">
        <v>0.5</v>
      </c>
      <c r="E6906" t="b">
        <v>0</v>
      </c>
    </row>
    <row r="6907" spans="1:5" x14ac:dyDescent="0.3">
      <c r="A6907" s="1" t="s">
        <v>8136</v>
      </c>
      <c r="B6907">
        <v>3</v>
      </c>
      <c r="C6907">
        <v>618.33333333333337</v>
      </c>
      <c r="D6907">
        <v>1.6666666666666667</v>
      </c>
      <c r="E6907" t="b">
        <v>0</v>
      </c>
    </row>
    <row r="6908" spans="1:5" x14ac:dyDescent="0.3">
      <c r="A6908" t="s">
        <v>8137</v>
      </c>
      <c r="B6908">
        <v>1</v>
      </c>
      <c r="C6908">
        <v>483</v>
      </c>
      <c r="D6908">
        <v>0</v>
      </c>
      <c r="E6908" t="b">
        <v>0</v>
      </c>
    </row>
    <row r="6909" spans="1:5" x14ac:dyDescent="0.3">
      <c r="A6909" t="s">
        <v>8138</v>
      </c>
      <c r="B6909">
        <v>2</v>
      </c>
      <c r="C6909">
        <v>57</v>
      </c>
      <c r="D6909">
        <v>2.5</v>
      </c>
      <c r="E6909" t="b">
        <v>0</v>
      </c>
    </row>
    <row r="6910" spans="1:5" x14ac:dyDescent="0.3">
      <c r="A6910" t="s">
        <v>8139</v>
      </c>
      <c r="B6910">
        <v>1</v>
      </c>
      <c r="C6910">
        <v>65</v>
      </c>
      <c r="D6910">
        <v>0</v>
      </c>
      <c r="E6910" t="b">
        <v>0</v>
      </c>
    </row>
    <row r="6911" spans="1:5" x14ac:dyDescent="0.3">
      <c r="A6911" t="s">
        <v>1613</v>
      </c>
      <c r="B6911">
        <v>1</v>
      </c>
      <c r="C6911">
        <v>162</v>
      </c>
      <c r="D6911">
        <v>0</v>
      </c>
      <c r="E6911" t="b">
        <v>0</v>
      </c>
    </row>
    <row r="6912" spans="1:5" x14ac:dyDescent="0.3">
      <c r="A6912" t="s">
        <v>8140</v>
      </c>
      <c r="B6912">
        <v>3</v>
      </c>
      <c r="C6912">
        <v>194</v>
      </c>
      <c r="D6912">
        <v>1.3333333333333333</v>
      </c>
      <c r="E6912" t="b">
        <v>0</v>
      </c>
    </row>
    <row r="6913" spans="1:5" x14ac:dyDescent="0.3">
      <c r="A6913" t="s">
        <v>698</v>
      </c>
      <c r="B6913">
        <v>9</v>
      </c>
      <c r="C6913">
        <v>118.11111111111111</v>
      </c>
      <c r="D6913">
        <v>0.33333333333333331</v>
      </c>
      <c r="E6913" t="b">
        <v>1</v>
      </c>
    </row>
    <row r="6914" spans="1:5" x14ac:dyDescent="0.3">
      <c r="A6914" t="s">
        <v>8141</v>
      </c>
      <c r="B6914">
        <v>5</v>
      </c>
      <c r="C6914">
        <v>205.6</v>
      </c>
      <c r="D6914">
        <v>2.8</v>
      </c>
      <c r="E6914" t="b">
        <v>0</v>
      </c>
    </row>
    <row r="6915" spans="1:5" x14ac:dyDescent="0.3">
      <c r="A6915" t="s">
        <v>8142</v>
      </c>
      <c r="B6915">
        <v>2</v>
      </c>
      <c r="C6915">
        <v>236.5</v>
      </c>
      <c r="D6915">
        <v>0</v>
      </c>
      <c r="E6915" t="b">
        <v>0</v>
      </c>
    </row>
    <row r="6916" spans="1:5" x14ac:dyDescent="0.3">
      <c r="A6916" t="s">
        <v>1424</v>
      </c>
      <c r="B6916">
        <v>1</v>
      </c>
      <c r="C6916">
        <v>341</v>
      </c>
      <c r="D6916">
        <v>0</v>
      </c>
      <c r="E6916" t="b">
        <v>0</v>
      </c>
    </row>
    <row r="6917" spans="1:5" x14ac:dyDescent="0.3">
      <c r="A6917" s="1" t="s">
        <v>8143</v>
      </c>
      <c r="B6917">
        <v>5</v>
      </c>
      <c r="C6917">
        <v>123.2</v>
      </c>
      <c r="D6917">
        <v>2.6</v>
      </c>
      <c r="E6917" t="b">
        <v>0</v>
      </c>
    </row>
    <row r="6918" spans="1:5" x14ac:dyDescent="0.3">
      <c r="A6918" t="s">
        <v>2093</v>
      </c>
      <c r="B6918">
        <v>1</v>
      </c>
      <c r="C6918">
        <v>635</v>
      </c>
      <c r="D6918">
        <v>1</v>
      </c>
      <c r="E6918" t="b">
        <v>0</v>
      </c>
    </row>
    <row r="6919" spans="1:5" x14ac:dyDescent="0.3">
      <c r="A6919" t="s">
        <v>699</v>
      </c>
      <c r="B6919">
        <v>2</v>
      </c>
      <c r="C6919">
        <v>203.5</v>
      </c>
      <c r="D6919">
        <v>4</v>
      </c>
      <c r="E6919" t="b">
        <v>0</v>
      </c>
    </row>
    <row r="6920" spans="1:5" x14ac:dyDescent="0.3">
      <c r="A6920" t="s">
        <v>8144</v>
      </c>
      <c r="B6920">
        <v>1</v>
      </c>
      <c r="C6920">
        <v>96</v>
      </c>
      <c r="D6920">
        <v>0</v>
      </c>
      <c r="E6920" t="b">
        <v>0</v>
      </c>
    </row>
    <row r="6921" spans="1:5" x14ac:dyDescent="0.3">
      <c r="A6921" t="s">
        <v>8145</v>
      </c>
      <c r="B6921">
        <v>1</v>
      </c>
      <c r="C6921">
        <v>66</v>
      </c>
      <c r="D6921">
        <v>5</v>
      </c>
      <c r="E6921" t="b">
        <v>0</v>
      </c>
    </row>
    <row r="6922" spans="1:5" x14ac:dyDescent="0.3">
      <c r="A6922" t="s">
        <v>8146</v>
      </c>
      <c r="B6922">
        <v>1</v>
      </c>
      <c r="C6922">
        <v>23</v>
      </c>
      <c r="D6922">
        <v>0</v>
      </c>
      <c r="E6922" t="b">
        <v>0</v>
      </c>
    </row>
    <row r="6923" spans="1:5" x14ac:dyDescent="0.3">
      <c r="A6923" t="s">
        <v>8147</v>
      </c>
      <c r="B6923">
        <v>1</v>
      </c>
      <c r="C6923">
        <v>43</v>
      </c>
      <c r="D6923">
        <v>1</v>
      </c>
      <c r="E6923" t="b">
        <v>0</v>
      </c>
    </row>
    <row r="6924" spans="1:5" x14ac:dyDescent="0.3">
      <c r="A6924" t="s">
        <v>8148</v>
      </c>
      <c r="B6924">
        <v>1</v>
      </c>
      <c r="C6924">
        <v>105</v>
      </c>
      <c r="D6924">
        <v>1</v>
      </c>
      <c r="E6924" t="b">
        <v>0</v>
      </c>
    </row>
    <row r="6925" spans="1:5" x14ac:dyDescent="0.3">
      <c r="A6925" t="s">
        <v>8149</v>
      </c>
      <c r="B6925">
        <v>1</v>
      </c>
      <c r="C6925">
        <v>25</v>
      </c>
      <c r="D6925">
        <v>5</v>
      </c>
      <c r="E6925" t="b">
        <v>0</v>
      </c>
    </row>
    <row r="6926" spans="1:5" x14ac:dyDescent="0.3">
      <c r="A6926" t="s">
        <v>8150</v>
      </c>
      <c r="B6926">
        <v>2</v>
      </c>
      <c r="C6926">
        <v>74</v>
      </c>
      <c r="D6926">
        <v>2.5</v>
      </c>
      <c r="E6926" t="b">
        <v>0</v>
      </c>
    </row>
    <row r="6927" spans="1:5" x14ac:dyDescent="0.3">
      <c r="A6927" t="s">
        <v>2094</v>
      </c>
      <c r="B6927">
        <v>3</v>
      </c>
      <c r="C6927">
        <v>172.66666666666666</v>
      </c>
      <c r="D6927">
        <v>1.6666666666666667</v>
      </c>
      <c r="E6927" t="b">
        <v>0</v>
      </c>
    </row>
    <row r="6928" spans="1:5" x14ac:dyDescent="0.3">
      <c r="A6928" t="s">
        <v>8151</v>
      </c>
      <c r="B6928">
        <v>1</v>
      </c>
      <c r="C6928">
        <v>22</v>
      </c>
      <c r="D6928">
        <v>0</v>
      </c>
      <c r="E6928" t="b">
        <v>0</v>
      </c>
    </row>
    <row r="6929" spans="1:5" x14ac:dyDescent="0.3">
      <c r="A6929" t="s">
        <v>8152</v>
      </c>
      <c r="B6929">
        <v>1</v>
      </c>
      <c r="C6929">
        <v>34</v>
      </c>
      <c r="D6929">
        <v>0</v>
      </c>
      <c r="E6929" t="b">
        <v>0</v>
      </c>
    </row>
    <row r="6930" spans="1:5" x14ac:dyDescent="0.3">
      <c r="A6930" t="s">
        <v>2095</v>
      </c>
      <c r="B6930">
        <v>1</v>
      </c>
      <c r="C6930">
        <v>14</v>
      </c>
      <c r="D6930">
        <v>0</v>
      </c>
      <c r="E6930" t="b">
        <v>0</v>
      </c>
    </row>
    <row r="6931" spans="1:5" x14ac:dyDescent="0.3">
      <c r="A6931" t="s">
        <v>8153</v>
      </c>
      <c r="B6931">
        <v>1</v>
      </c>
      <c r="C6931">
        <v>33</v>
      </c>
      <c r="D6931">
        <v>4</v>
      </c>
      <c r="E6931" t="b">
        <v>0</v>
      </c>
    </row>
    <row r="6932" spans="1:5" x14ac:dyDescent="0.3">
      <c r="A6932" t="s">
        <v>700</v>
      </c>
      <c r="B6932">
        <v>1</v>
      </c>
      <c r="C6932">
        <v>171</v>
      </c>
      <c r="D6932">
        <v>5</v>
      </c>
      <c r="E6932" t="b">
        <v>0</v>
      </c>
    </row>
    <row r="6933" spans="1:5" x14ac:dyDescent="0.3">
      <c r="A6933" t="s">
        <v>8154</v>
      </c>
      <c r="B6933">
        <v>1</v>
      </c>
      <c r="C6933">
        <v>54</v>
      </c>
      <c r="D6933">
        <v>0</v>
      </c>
      <c r="E6933" t="b">
        <v>0</v>
      </c>
    </row>
    <row r="6934" spans="1:5" x14ac:dyDescent="0.3">
      <c r="A6934" t="s">
        <v>8155</v>
      </c>
      <c r="B6934">
        <v>1</v>
      </c>
      <c r="C6934">
        <v>25</v>
      </c>
      <c r="D6934">
        <v>1</v>
      </c>
      <c r="E6934" t="b">
        <v>0</v>
      </c>
    </row>
    <row r="6935" spans="1:5" x14ac:dyDescent="0.3">
      <c r="A6935" t="s">
        <v>701</v>
      </c>
      <c r="B6935">
        <v>7</v>
      </c>
      <c r="C6935">
        <v>187.85714285714286</v>
      </c>
      <c r="D6935">
        <v>2.1428571428571428</v>
      </c>
      <c r="E6935" t="b">
        <v>0</v>
      </c>
    </row>
    <row r="6936" spans="1:5" x14ac:dyDescent="0.3">
      <c r="A6936" t="s">
        <v>8156</v>
      </c>
      <c r="B6936">
        <v>4</v>
      </c>
      <c r="C6936">
        <v>126</v>
      </c>
      <c r="D6936">
        <v>0.75</v>
      </c>
      <c r="E6936" t="b">
        <v>0</v>
      </c>
    </row>
    <row r="6937" spans="1:5" x14ac:dyDescent="0.3">
      <c r="A6937" t="s">
        <v>8157</v>
      </c>
      <c r="B6937">
        <v>1</v>
      </c>
      <c r="C6937">
        <v>71</v>
      </c>
      <c r="D6937">
        <v>1</v>
      </c>
      <c r="E6937" t="b">
        <v>0</v>
      </c>
    </row>
    <row r="6938" spans="1:5" x14ac:dyDescent="0.3">
      <c r="A6938" t="s">
        <v>8158</v>
      </c>
      <c r="B6938">
        <v>1</v>
      </c>
      <c r="C6938">
        <v>88</v>
      </c>
      <c r="D6938">
        <v>2</v>
      </c>
      <c r="E6938" t="b">
        <v>0</v>
      </c>
    </row>
    <row r="6939" spans="1:5" x14ac:dyDescent="0.3">
      <c r="A6939" t="s">
        <v>8159</v>
      </c>
      <c r="B6939">
        <v>1</v>
      </c>
      <c r="C6939">
        <v>38</v>
      </c>
      <c r="D6939">
        <v>5</v>
      </c>
      <c r="E6939" t="b">
        <v>0</v>
      </c>
    </row>
    <row r="6940" spans="1:5" x14ac:dyDescent="0.3">
      <c r="A6940" t="s">
        <v>8160</v>
      </c>
      <c r="B6940">
        <v>1</v>
      </c>
      <c r="C6940">
        <v>145</v>
      </c>
      <c r="D6940">
        <v>2</v>
      </c>
      <c r="E6940" t="b">
        <v>0</v>
      </c>
    </row>
    <row r="6941" spans="1:5" x14ac:dyDescent="0.3">
      <c r="A6941" t="s">
        <v>2096</v>
      </c>
      <c r="B6941">
        <v>2</v>
      </c>
      <c r="C6941">
        <v>53.5</v>
      </c>
      <c r="D6941">
        <v>0.5</v>
      </c>
      <c r="E6941" t="b">
        <v>0</v>
      </c>
    </row>
    <row r="6942" spans="1:5" x14ac:dyDescent="0.3">
      <c r="A6942" s="1" t="s">
        <v>8161</v>
      </c>
      <c r="B6942">
        <v>1</v>
      </c>
      <c r="C6942">
        <v>634</v>
      </c>
      <c r="D6942">
        <v>3</v>
      </c>
      <c r="E6942" t="b">
        <v>0</v>
      </c>
    </row>
    <row r="6943" spans="1:5" x14ac:dyDescent="0.3">
      <c r="A6943" t="s">
        <v>8162</v>
      </c>
      <c r="B6943">
        <v>7</v>
      </c>
      <c r="C6943">
        <v>272.14285714285717</v>
      </c>
      <c r="D6943">
        <v>0</v>
      </c>
      <c r="E6943" t="b">
        <v>0</v>
      </c>
    </row>
    <row r="6944" spans="1:5" x14ac:dyDescent="0.3">
      <c r="A6944" t="s">
        <v>1425</v>
      </c>
      <c r="B6944">
        <v>2</v>
      </c>
      <c r="C6944">
        <v>178.5</v>
      </c>
      <c r="D6944">
        <v>0.5</v>
      </c>
      <c r="E6944" t="b">
        <v>0</v>
      </c>
    </row>
    <row r="6945" spans="1:5" x14ac:dyDescent="0.3">
      <c r="A6945" t="s">
        <v>8163</v>
      </c>
      <c r="B6945">
        <v>2</v>
      </c>
      <c r="C6945">
        <v>72</v>
      </c>
      <c r="D6945">
        <v>1</v>
      </c>
      <c r="E6945" t="b">
        <v>0</v>
      </c>
    </row>
    <row r="6946" spans="1:5" x14ac:dyDescent="0.3">
      <c r="A6946" t="s">
        <v>8164</v>
      </c>
      <c r="B6946">
        <v>1</v>
      </c>
      <c r="C6946">
        <v>26</v>
      </c>
      <c r="D6946">
        <v>0</v>
      </c>
      <c r="E6946" t="b">
        <v>0</v>
      </c>
    </row>
    <row r="6947" spans="1:5" x14ac:dyDescent="0.3">
      <c r="A6947" t="s">
        <v>8165</v>
      </c>
      <c r="B6947">
        <v>1</v>
      </c>
      <c r="C6947">
        <v>21</v>
      </c>
      <c r="D6947">
        <v>0</v>
      </c>
      <c r="E6947" t="b">
        <v>0</v>
      </c>
    </row>
    <row r="6948" spans="1:5" x14ac:dyDescent="0.3">
      <c r="A6948" t="s">
        <v>702</v>
      </c>
      <c r="B6948">
        <v>1</v>
      </c>
      <c r="C6948">
        <v>422</v>
      </c>
      <c r="D6948">
        <v>4</v>
      </c>
      <c r="E6948" t="b">
        <v>0</v>
      </c>
    </row>
    <row r="6949" spans="1:5" x14ac:dyDescent="0.3">
      <c r="A6949" t="s">
        <v>703</v>
      </c>
      <c r="B6949">
        <v>1</v>
      </c>
      <c r="C6949">
        <v>107</v>
      </c>
      <c r="D6949">
        <v>4</v>
      </c>
      <c r="E6949" t="b">
        <v>0</v>
      </c>
    </row>
    <row r="6950" spans="1:5" x14ac:dyDescent="0.3">
      <c r="A6950" t="s">
        <v>8166</v>
      </c>
      <c r="B6950">
        <v>2</v>
      </c>
      <c r="C6950">
        <v>157</v>
      </c>
      <c r="D6950">
        <v>1.5</v>
      </c>
      <c r="E6950" t="b">
        <v>0</v>
      </c>
    </row>
    <row r="6951" spans="1:5" x14ac:dyDescent="0.3">
      <c r="A6951" t="s">
        <v>8167</v>
      </c>
      <c r="B6951">
        <v>1</v>
      </c>
      <c r="C6951">
        <v>90</v>
      </c>
      <c r="D6951">
        <v>3</v>
      </c>
      <c r="E6951" t="b">
        <v>0</v>
      </c>
    </row>
    <row r="6952" spans="1:5" x14ac:dyDescent="0.3">
      <c r="A6952" t="s">
        <v>8168</v>
      </c>
      <c r="B6952">
        <v>1</v>
      </c>
      <c r="C6952">
        <v>181</v>
      </c>
      <c r="D6952">
        <v>5</v>
      </c>
      <c r="E6952" t="b">
        <v>0</v>
      </c>
    </row>
    <row r="6953" spans="1:5" x14ac:dyDescent="0.3">
      <c r="A6953" t="s">
        <v>8169</v>
      </c>
      <c r="B6953">
        <v>1</v>
      </c>
      <c r="C6953">
        <v>59</v>
      </c>
      <c r="D6953">
        <v>0</v>
      </c>
      <c r="E6953" t="b">
        <v>0</v>
      </c>
    </row>
    <row r="6954" spans="1:5" x14ac:dyDescent="0.3">
      <c r="A6954" t="s">
        <v>8170</v>
      </c>
      <c r="B6954">
        <v>1</v>
      </c>
      <c r="C6954">
        <v>147</v>
      </c>
      <c r="D6954">
        <v>2</v>
      </c>
      <c r="E6954" t="b">
        <v>0</v>
      </c>
    </row>
    <row r="6955" spans="1:5" x14ac:dyDescent="0.3">
      <c r="A6955" t="s">
        <v>8171</v>
      </c>
      <c r="B6955">
        <v>1</v>
      </c>
      <c r="C6955">
        <v>50</v>
      </c>
      <c r="D6955">
        <v>1</v>
      </c>
      <c r="E6955" t="b">
        <v>0</v>
      </c>
    </row>
    <row r="6956" spans="1:5" x14ac:dyDescent="0.3">
      <c r="A6956" t="s">
        <v>8172</v>
      </c>
      <c r="B6956">
        <v>1</v>
      </c>
      <c r="C6956">
        <v>71</v>
      </c>
      <c r="D6956">
        <v>5</v>
      </c>
      <c r="E6956" t="b">
        <v>0</v>
      </c>
    </row>
    <row r="6957" spans="1:5" x14ac:dyDescent="0.3">
      <c r="A6957" t="s">
        <v>8173</v>
      </c>
      <c r="B6957">
        <v>1</v>
      </c>
      <c r="C6957">
        <v>138</v>
      </c>
      <c r="D6957">
        <v>0</v>
      </c>
      <c r="E6957" t="b">
        <v>0</v>
      </c>
    </row>
    <row r="6958" spans="1:5" x14ac:dyDescent="0.3">
      <c r="A6958" t="s">
        <v>8174</v>
      </c>
      <c r="B6958">
        <v>1</v>
      </c>
      <c r="C6958">
        <v>37</v>
      </c>
      <c r="D6958">
        <v>0</v>
      </c>
      <c r="E6958" t="b">
        <v>0</v>
      </c>
    </row>
    <row r="6959" spans="1:5" x14ac:dyDescent="0.3">
      <c r="A6959" t="s">
        <v>8175</v>
      </c>
      <c r="B6959">
        <v>1</v>
      </c>
      <c r="C6959">
        <v>124</v>
      </c>
      <c r="D6959">
        <v>5</v>
      </c>
      <c r="E6959" t="b">
        <v>0</v>
      </c>
    </row>
    <row r="6960" spans="1:5" x14ac:dyDescent="0.3">
      <c r="A6960" t="s">
        <v>8176</v>
      </c>
      <c r="B6960">
        <v>1</v>
      </c>
      <c r="C6960">
        <v>22</v>
      </c>
      <c r="D6960">
        <v>0</v>
      </c>
      <c r="E6960" t="b">
        <v>0</v>
      </c>
    </row>
    <row r="6961" spans="1:5" x14ac:dyDescent="0.3">
      <c r="A6961" t="s">
        <v>8177</v>
      </c>
      <c r="B6961">
        <v>1</v>
      </c>
      <c r="C6961">
        <v>120</v>
      </c>
      <c r="D6961">
        <v>3</v>
      </c>
      <c r="E6961" t="b">
        <v>0</v>
      </c>
    </row>
    <row r="6962" spans="1:5" x14ac:dyDescent="0.3">
      <c r="A6962" t="s">
        <v>8178</v>
      </c>
      <c r="B6962">
        <v>1</v>
      </c>
      <c r="C6962">
        <v>135</v>
      </c>
      <c r="D6962">
        <v>2</v>
      </c>
      <c r="E6962" t="b">
        <v>0</v>
      </c>
    </row>
    <row r="6963" spans="1:5" x14ac:dyDescent="0.3">
      <c r="A6963" t="s">
        <v>8179</v>
      </c>
      <c r="B6963">
        <v>2</v>
      </c>
      <c r="C6963">
        <v>48</v>
      </c>
      <c r="D6963">
        <v>1.5</v>
      </c>
      <c r="E6963" t="b">
        <v>0</v>
      </c>
    </row>
    <row r="6964" spans="1:5" x14ac:dyDescent="0.3">
      <c r="A6964" t="s">
        <v>8180</v>
      </c>
      <c r="B6964">
        <v>2</v>
      </c>
      <c r="C6964">
        <v>98</v>
      </c>
      <c r="D6964">
        <v>5</v>
      </c>
      <c r="E6964" t="b">
        <v>0</v>
      </c>
    </row>
    <row r="6965" spans="1:5" x14ac:dyDescent="0.3">
      <c r="A6965" t="s">
        <v>8181</v>
      </c>
      <c r="B6965">
        <v>1</v>
      </c>
      <c r="C6965">
        <v>168</v>
      </c>
      <c r="D6965">
        <v>3</v>
      </c>
      <c r="E6965" t="b">
        <v>0</v>
      </c>
    </row>
    <row r="6966" spans="1:5" x14ac:dyDescent="0.3">
      <c r="A6966" t="s">
        <v>8182</v>
      </c>
      <c r="B6966">
        <v>1</v>
      </c>
      <c r="C6966">
        <v>40</v>
      </c>
      <c r="D6966">
        <v>4</v>
      </c>
      <c r="E6966" t="b">
        <v>0</v>
      </c>
    </row>
    <row r="6967" spans="1:5" x14ac:dyDescent="0.3">
      <c r="A6967" t="s">
        <v>1614</v>
      </c>
      <c r="B6967">
        <v>1</v>
      </c>
      <c r="C6967">
        <v>508</v>
      </c>
      <c r="D6967">
        <v>5</v>
      </c>
      <c r="E6967" t="b">
        <v>0</v>
      </c>
    </row>
    <row r="6968" spans="1:5" x14ac:dyDescent="0.3">
      <c r="A6968" t="s">
        <v>8183</v>
      </c>
      <c r="B6968">
        <v>1</v>
      </c>
      <c r="C6968">
        <v>39</v>
      </c>
      <c r="D6968">
        <v>0</v>
      </c>
      <c r="E6968" t="b">
        <v>0</v>
      </c>
    </row>
    <row r="6969" spans="1:5" x14ac:dyDescent="0.3">
      <c r="A6969" t="s">
        <v>8184</v>
      </c>
      <c r="B6969">
        <v>1</v>
      </c>
      <c r="C6969">
        <v>81</v>
      </c>
      <c r="D6969">
        <v>1</v>
      </c>
      <c r="E6969" t="b">
        <v>0</v>
      </c>
    </row>
    <row r="6970" spans="1:5" x14ac:dyDescent="0.3">
      <c r="A6970" t="s">
        <v>704</v>
      </c>
      <c r="B6970">
        <v>1</v>
      </c>
      <c r="C6970">
        <v>134</v>
      </c>
      <c r="D6970">
        <v>5</v>
      </c>
      <c r="E6970" t="b">
        <v>0</v>
      </c>
    </row>
    <row r="6971" spans="1:5" x14ac:dyDescent="0.3">
      <c r="A6971" t="s">
        <v>8185</v>
      </c>
      <c r="B6971">
        <v>1</v>
      </c>
      <c r="C6971">
        <v>23</v>
      </c>
      <c r="D6971">
        <v>0</v>
      </c>
      <c r="E6971" t="b">
        <v>0</v>
      </c>
    </row>
    <row r="6972" spans="1:5" x14ac:dyDescent="0.3">
      <c r="A6972" t="s">
        <v>8186</v>
      </c>
      <c r="B6972">
        <v>1</v>
      </c>
      <c r="C6972">
        <v>412</v>
      </c>
      <c r="D6972">
        <v>4</v>
      </c>
      <c r="E6972" t="b">
        <v>0</v>
      </c>
    </row>
    <row r="6973" spans="1:5" x14ac:dyDescent="0.3">
      <c r="A6973" t="s">
        <v>8187</v>
      </c>
      <c r="B6973">
        <v>1</v>
      </c>
      <c r="C6973">
        <v>82</v>
      </c>
      <c r="D6973">
        <v>3</v>
      </c>
      <c r="E6973" t="b">
        <v>0</v>
      </c>
    </row>
    <row r="6974" spans="1:5" x14ac:dyDescent="0.3">
      <c r="A6974" t="s">
        <v>2097</v>
      </c>
      <c r="B6974">
        <v>1</v>
      </c>
      <c r="C6974">
        <v>81</v>
      </c>
      <c r="D6974">
        <v>1</v>
      </c>
      <c r="E6974" t="b">
        <v>0</v>
      </c>
    </row>
    <row r="6975" spans="1:5" x14ac:dyDescent="0.3">
      <c r="A6975" t="s">
        <v>8188</v>
      </c>
      <c r="B6975">
        <v>1</v>
      </c>
      <c r="C6975">
        <v>669</v>
      </c>
      <c r="D6975">
        <v>4</v>
      </c>
      <c r="E6975" t="b">
        <v>0</v>
      </c>
    </row>
    <row r="6976" spans="1:5" x14ac:dyDescent="0.3">
      <c r="A6976" t="s">
        <v>8189</v>
      </c>
      <c r="B6976">
        <v>9</v>
      </c>
      <c r="C6976">
        <v>210.55555555555554</v>
      </c>
      <c r="D6976">
        <v>1.1111111111111112</v>
      </c>
      <c r="E6976" t="b">
        <v>0</v>
      </c>
    </row>
    <row r="6977" spans="1:5" x14ac:dyDescent="0.3">
      <c r="A6977" t="s">
        <v>1615</v>
      </c>
      <c r="B6977">
        <v>1</v>
      </c>
      <c r="C6977">
        <v>41</v>
      </c>
      <c r="D6977">
        <v>0</v>
      </c>
      <c r="E6977" t="b">
        <v>0</v>
      </c>
    </row>
    <row r="6978" spans="1:5" x14ac:dyDescent="0.3">
      <c r="A6978" t="s">
        <v>8190</v>
      </c>
      <c r="B6978">
        <v>1</v>
      </c>
      <c r="C6978">
        <v>78</v>
      </c>
      <c r="D6978">
        <v>0</v>
      </c>
      <c r="E6978" t="b">
        <v>0</v>
      </c>
    </row>
    <row r="6979" spans="1:5" x14ac:dyDescent="0.3">
      <c r="A6979" t="s">
        <v>8191</v>
      </c>
      <c r="B6979">
        <v>1</v>
      </c>
      <c r="C6979">
        <v>238</v>
      </c>
      <c r="D6979">
        <v>3</v>
      </c>
      <c r="E6979" t="b">
        <v>0</v>
      </c>
    </row>
    <row r="6980" spans="1:5" x14ac:dyDescent="0.3">
      <c r="A6980" t="s">
        <v>705</v>
      </c>
      <c r="B6980">
        <v>1</v>
      </c>
      <c r="C6980">
        <v>291</v>
      </c>
      <c r="D6980">
        <v>1</v>
      </c>
      <c r="E6980" t="b">
        <v>0</v>
      </c>
    </row>
    <row r="6981" spans="1:5" x14ac:dyDescent="0.3">
      <c r="A6981" t="s">
        <v>8192</v>
      </c>
      <c r="B6981">
        <v>2</v>
      </c>
      <c r="C6981">
        <v>182</v>
      </c>
      <c r="D6981">
        <v>1</v>
      </c>
      <c r="E6981" t="b">
        <v>0</v>
      </c>
    </row>
    <row r="6982" spans="1:5" x14ac:dyDescent="0.3">
      <c r="A6982" t="s">
        <v>8193</v>
      </c>
      <c r="B6982">
        <v>1</v>
      </c>
      <c r="C6982">
        <v>20</v>
      </c>
      <c r="D6982">
        <v>0</v>
      </c>
      <c r="E6982" t="b">
        <v>0</v>
      </c>
    </row>
    <row r="6983" spans="1:5" x14ac:dyDescent="0.3">
      <c r="A6983" t="s">
        <v>8194</v>
      </c>
      <c r="B6983">
        <v>3</v>
      </c>
      <c r="C6983">
        <v>85</v>
      </c>
      <c r="D6983">
        <v>1</v>
      </c>
      <c r="E6983" t="b">
        <v>0</v>
      </c>
    </row>
    <row r="6984" spans="1:5" x14ac:dyDescent="0.3">
      <c r="A6984" t="s">
        <v>8195</v>
      </c>
      <c r="B6984">
        <v>1</v>
      </c>
      <c r="C6984">
        <v>90</v>
      </c>
      <c r="D6984">
        <v>5</v>
      </c>
      <c r="E6984" t="b">
        <v>0</v>
      </c>
    </row>
    <row r="6985" spans="1:5" x14ac:dyDescent="0.3">
      <c r="A6985" t="s">
        <v>8196</v>
      </c>
      <c r="B6985">
        <v>4</v>
      </c>
      <c r="C6985">
        <v>263.75</v>
      </c>
      <c r="D6985">
        <v>2.25</v>
      </c>
      <c r="E6985" t="b">
        <v>0</v>
      </c>
    </row>
    <row r="6986" spans="1:5" x14ac:dyDescent="0.3">
      <c r="A6986" t="s">
        <v>8197</v>
      </c>
      <c r="B6986">
        <v>1</v>
      </c>
      <c r="C6986">
        <v>30</v>
      </c>
      <c r="D6986">
        <v>0</v>
      </c>
      <c r="E6986" t="b">
        <v>0</v>
      </c>
    </row>
    <row r="6987" spans="1:5" x14ac:dyDescent="0.3">
      <c r="A6987" t="s">
        <v>706</v>
      </c>
      <c r="B6987">
        <v>1</v>
      </c>
      <c r="C6987">
        <v>137</v>
      </c>
      <c r="D6987">
        <v>1</v>
      </c>
      <c r="E6987" t="b">
        <v>0</v>
      </c>
    </row>
    <row r="6988" spans="1:5" x14ac:dyDescent="0.3">
      <c r="A6988" t="s">
        <v>8198</v>
      </c>
      <c r="B6988">
        <v>1</v>
      </c>
      <c r="C6988">
        <v>74</v>
      </c>
      <c r="D6988">
        <v>3</v>
      </c>
      <c r="E6988" t="b">
        <v>0</v>
      </c>
    </row>
    <row r="6989" spans="1:5" x14ac:dyDescent="0.3">
      <c r="A6989" t="s">
        <v>8199</v>
      </c>
      <c r="B6989">
        <v>1</v>
      </c>
      <c r="C6989">
        <v>42</v>
      </c>
      <c r="D6989">
        <v>1</v>
      </c>
      <c r="E6989" t="b">
        <v>0</v>
      </c>
    </row>
    <row r="6990" spans="1:5" x14ac:dyDescent="0.3">
      <c r="A6990" t="s">
        <v>8200</v>
      </c>
      <c r="B6990">
        <v>1</v>
      </c>
      <c r="C6990">
        <v>23</v>
      </c>
      <c r="D6990">
        <v>0</v>
      </c>
      <c r="E6990" t="b">
        <v>0</v>
      </c>
    </row>
    <row r="6991" spans="1:5" x14ac:dyDescent="0.3">
      <c r="A6991" t="s">
        <v>8201</v>
      </c>
      <c r="B6991">
        <v>5</v>
      </c>
      <c r="C6991">
        <v>157.19999999999999</v>
      </c>
      <c r="D6991">
        <v>1.4</v>
      </c>
      <c r="E6991" t="b">
        <v>0</v>
      </c>
    </row>
    <row r="6992" spans="1:5" x14ac:dyDescent="0.3">
      <c r="A6992" t="s">
        <v>707</v>
      </c>
      <c r="B6992">
        <v>2</v>
      </c>
      <c r="C6992">
        <v>170</v>
      </c>
      <c r="D6992">
        <v>1</v>
      </c>
      <c r="E6992" t="b">
        <v>0</v>
      </c>
    </row>
    <row r="6993" spans="1:5" x14ac:dyDescent="0.3">
      <c r="A6993" t="s">
        <v>8202</v>
      </c>
      <c r="B6993">
        <v>1</v>
      </c>
      <c r="C6993">
        <v>46</v>
      </c>
      <c r="D6993">
        <v>2</v>
      </c>
      <c r="E6993" t="b">
        <v>0</v>
      </c>
    </row>
    <row r="6994" spans="1:5" x14ac:dyDescent="0.3">
      <c r="A6994" t="s">
        <v>8203</v>
      </c>
      <c r="B6994">
        <v>1</v>
      </c>
      <c r="C6994">
        <v>312</v>
      </c>
      <c r="D6994">
        <v>0</v>
      </c>
      <c r="E6994" t="b">
        <v>0</v>
      </c>
    </row>
    <row r="6995" spans="1:5" x14ac:dyDescent="0.3">
      <c r="A6995" t="s">
        <v>8204</v>
      </c>
      <c r="B6995">
        <v>2</v>
      </c>
      <c r="C6995">
        <v>171.5</v>
      </c>
      <c r="D6995">
        <v>2</v>
      </c>
      <c r="E6995" t="b">
        <v>0</v>
      </c>
    </row>
    <row r="6996" spans="1:5" x14ac:dyDescent="0.3">
      <c r="A6996" t="s">
        <v>8205</v>
      </c>
      <c r="B6996">
        <v>3</v>
      </c>
      <c r="C6996">
        <v>142.33333333333334</v>
      </c>
      <c r="D6996">
        <v>0.33333333333333331</v>
      </c>
      <c r="E6996" t="b">
        <v>0</v>
      </c>
    </row>
    <row r="6997" spans="1:5" x14ac:dyDescent="0.3">
      <c r="A6997" t="s">
        <v>8206</v>
      </c>
      <c r="B6997">
        <v>1</v>
      </c>
      <c r="C6997">
        <v>106</v>
      </c>
      <c r="D6997">
        <v>0</v>
      </c>
      <c r="E6997" t="b">
        <v>1</v>
      </c>
    </row>
    <row r="6998" spans="1:5" x14ac:dyDescent="0.3">
      <c r="A6998" t="s">
        <v>8207</v>
      </c>
      <c r="B6998">
        <v>1</v>
      </c>
      <c r="C6998">
        <v>36</v>
      </c>
      <c r="D6998">
        <v>1</v>
      </c>
      <c r="E6998" t="b">
        <v>0</v>
      </c>
    </row>
    <row r="6999" spans="1:5" x14ac:dyDescent="0.3">
      <c r="A6999" t="s">
        <v>8208</v>
      </c>
      <c r="B6999">
        <v>1</v>
      </c>
      <c r="C6999">
        <v>77</v>
      </c>
      <c r="D6999">
        <v>2</v>
      </c>
      <c r="E6999" t="b">
        <v>0</v>
      </c>
    </row>
    <row r="7000" spans="1:5" x14ac:dyDescent="0.3">
      <c r="A7000" t="s">
        <v>2098</v>
      </c>
      <c r="B7000">
        <v>3</v>
      </c>
      <c r="C7000">
        <v>195</v>
      </c>
      <c r="D7000">
        <v>1.6666666666666667</v>
      </c>
      <c r="E7000" t="b">
        <v>0</v>
      </c>
    </row>
    <row r="7001" spans="1:5" x14ac:dyDescent="0.3">
      <c r="A7001" t="s">
        <v>8209</v>
      </c>
      <c r="B7001">
        <v>1</v>
      </c>
      <c r="C7001">
        <v>72</v>
      </c>
      <c r="D7001">
        <v>3</v>
      </c>
      <c r="E7001" t="b">
        <v>0</v>
      </c>
    </row>
    <row r="7002" spans="1:5" x14ac:dyDescent="0.3">
      <c r="A7002" t="s">
        <v>8210</v>
      </c>
      <c r="B7002">
        <v>1</v>
      </c>
      <c r="C7002">
        <v>56</v>
      </c>
      <c r="D7002">
        <v>0</v>
      </c>
      <c r="E7002" t="b">
        <v>0</v>
      </c>
    </row>
    <row r="7003" spans="1:5" x14ac:dyDescent="0.3">
      <c r="A7003" t="s">
        <v>708</v>
      </c>
      <c r="B7003">
        <v>1</v>
      </c>
      <c r="C7003">
        <v>84</v>
      </c>
      <c r="D7003">
        <v>4</v>
      </c>
      <c r="E7003" t="b">
        <v>0</v>
      </c>
    </row>
    <row r="7004" spans="1:5" x14ac:dyDescent="0.3">
      <c r="A7004" t="s">
        <v>8211</v>
      </c>
      <c r="B7004">
        <v>1</v>
      </c>
      <c r="C7004">
        <v>28</v>
      </c>
      <c r="D7004">
        <v>0</v>
      </c>
      <c r="E7004" t="b">
        <v>0</v>
      </c>
    </row>
    <row r="7005" spans="1:5" x14ac:dyDescent="0.3">
      <c r="A7005" t="s">
        <v>8212</v>
      </c>
      <c r="B7005">
        <v>1</v>
      </c>
      <c r="C7005">
        <v>179</v>
      </c>
      <c r="D7005">
        <v>2</v>
      </c>
      <c r="E7005" t="b">
        <v>0</v>
      </c>
    </row>
    <row r="7006" spans="1:5" x14ac:dyDescent="0.3">
      <c r="A7006" t="s">
        <v>8213</v>
      </c>
      <c r="B7006">
        <v>1</v>
      </c>
      <c r="C7006">
        <v>87</v>
      </c>
      <c r="D7006">
        <v>0</v>
      </c>
      <c r="E7006" t="b">
        <v>0</v>
      </c>
    </row>
    <row r="7007" spans="1:5" x14ac:dyDescent="0.3">
      <c r="A7007" t="s">
        <v>8214</v>
      </c>
      <c r="B7007">
        <v>1</v>
      </c>
      <c r="C7007">
        <v>94</v>
      </c>
      <c r="D7007">
        <v>3</v>
      </c>
      <c r="E7007" t="b">
        <v>0</v>
      </c>
    </row>
    <row r="7008" spans="1:5" x14ac:dyDescent="0.3">
      <c r="A7008" t="s">
        <v>8215</v>
      </c>
      <c r="B7008">
        <v>1</v>
      </c>
      <c r="C7008">
        <v>34</v>
      </c>
      <c r="D7008">
        <v>3</v>
      </c>
      <c r="E7008" t="b">
        <v>0</v>
      </c>
    </row>
    <row r="7009" spans="1:5" x14ac:dyDescent="0.3">
      <c r="A7009" t="s">
        <v>8216</v>
      </c>
      <c r="B7009">
        <v>3</v>
      </c>
      <c r="C7009">
        <v>1055</v>
      </c>
      <c r="D7009">
        <v>4.333333333333333</v>
      </c>
      <c r="E7009" t="b">
        <v>0</v>
      </c>
    </row>
    <row r="7010" spans="1:5" x14ac:dyDescent="0.3">
      <c r="A7010" t="s">
        <v>8217</v>
      </c>
      <c r="B7010">
        <v>1</v>
      </c>
      <c r="C7010">
        <v>122</v>
      </c>
      <c r="D7010">
        <v>2</v>
      </c>
      <c r="E7010" t="b">
        <v>0</v>
      </c>
    </row>
    <row r="7011" spans="1:5" x14ac:dyDescent="0.3">
      <c r="A7011" t="s">
        <v>8218</v>
      </c>
      <c r="B7011">
        <v>1</v>
      </c>
      <c r="C7011">
        <v>88</v>
      </c>
      <c r="D7011">
        <v>1</v>
      </c>
      <c r="E7011" t="b">
        <v>0</v>
      </c>
    </row>
    <row r="7012" spans="1:5" x14ac:dyDescent="0.3">
      <c r="A7012" t="s">
        <v>8219</v>
      </c>
      <c r="B7012">
        <v>1</v>
      </c>
      <c r="C7012">
        <v>37</v>
      </c>
      <c r="D7012">
        <v>0</v>
      </c>
      <c r="E7012" t="b">
        <v>0</v>
      </c>
    </row>
    <row r="7013" spans="1:5" x14ac:dyDescent="0.3">
      <c r="A7013" t="s">
        <v>8220</v>
      </c>
      <c r="B7013">
        <v>1</v>
      </c>
      <c r="C7013">
        <v>66</v>
      </c>
      <c r="D7013">
        <v>0</v>
      </c>
      <c r="E7013" t="b">
        <v>0</v>
      </c>
    </row>
    <row r="7014" spans="1:5" x14ac:dyDescent="0.3">
      <c r="A7014" t="s">
        <v>8221</v>
      </c>
      <c r="B7014">
        <v>1</v>
      </c>
      <c r="C7014">
        <v>20</v>
      </c>
      <c r="D7014">
        <v>0</v>
      </c>
      <c r="E7014" t="b">
        <v>0</v>
      </c>
    </row>
    <row r="7015" spans="1:5" x14ac:dyDescent="0.3">
      <c r="A7015" t="s">
        <v>8222</v>
      </c>
      <c r="B7015">
        <v>1</v>
      </c>
      <c r="C7015">
        <v>43</v>
      </c>
      <c r="D7015">
        <v>4</v>
      </c>
      <c r="E7015" t="b">
        <v>0</v>
      </c>
    </row>
    <row r="7016" spans="1:5" x14ac:dyDescent="0.3">
      <c r="A7016" t="s">
        <v>8223</v>
      </c>
      <c r="B7016">
        <v>1</v>
      </c>
      <c r="C7016">
        <v>44</v>
      </c>
      <c r="D7016">
        <v>3</v>
      </c>
      <c r="E7016" t="b">
        <v>0</v>
      </c>
    </row>
    <row r="7017" spans="1:5" x14ac:dyDescent="0.3">
      <c r="A7017" t="s">
        <v>8224</v>
      </c>
      <c r="B7017">
        <v>1</v>
      </c>
      <c r="C7017">
        <v>22</v>
      </c>
      <c r="D7017">
        <v>0</v>
      </c>
      <c r="E7017" t="b">
        <v>0</v>
      </c>
    </row>
    <row r="7018" spans="1:5" x14ac:dyDescent="0.3">
      <c r="A7018" t="s">
        <v>8225</v>
      </c>
      <c r="B7018">
        <v>1</v>
      </c>
      <c r="C7018">
        <v>55</v>
      </c>
      <c r="D7018">
        <v>4</v>
      </c>
      <c r="E7018" t="b">
        <v>0</v>
      </c>
    </row>
    <row r="7019" spans="1:5" x14ac:dyDescent="0.3">
      <c r="A7019" t="s">
        <v>8226</v>
      </c>
      <c r="B7019">
        <v>1</v>
      </c>
      <c r="C7019">
        <v>260</v>
      </c>
      <c r="D7019">
        <v>2</v>
      </c>
      <c r="E7019" t="b">
        <v>0</v>
      </c>
    </row>
    <row r="7020" spans="1:5" x14ac:dyDescent="0.3">
      <c r="A7020" t="s">
        <v>8227</v>
      </c>
      <c r="B7020">
        <v>1</v>
      </c>
      <c r="C7020">
        <v>141</v>
      </c>
      <c r="D7020">
        <v>0</v>
      </c>
      <c r="E7020" t="b">
        <v>0</v>
      </c>
    </row>
    <row r="7021" spans="1:5" x14ac:dyDescent="0.3">
      <c r="A7021" t="s">
        <v>709</v>
      </c>
      <c r="B7021">
        <v>1</v>
      </c>
      <c r="C7021">
        <v>254</v>
      </c>
      <c r="D7021">
        <v>1</v>
      </c>
      <c r="E7021" t="b">
        <v>0</v>
      </c>
    </row>
    <row r="7022" spans="1:5" x14ac:dyDescent="0.3">
      <c r="A7022" t="s">
        <v>8228</v>
      </c>
      <c r="B7022">
        <v>1</v>
      </c>
      <c r="C7022">
        <v>29</v>
      </c>
      <c r="D7022">
        <v>0</v>
      </c>
      <c r="E7022" t="b">
        <v>0</v>
      </c>
    </row>
    <row r="7023" spans="1:5" x14ac:dyDescent="0.3">
      <c r="A7023" t="s">
        <v>8229</v>
      </c>
      <c r="B7023">
        <v>1</v>
      </c>
      <c r="C7023">
        <v>217</v>
      </c>
      <c r="D7023">
        <v>2</v>
      </c>
      <c r="E7023" t="b">
        <v>0</v>
      </c>
    </row>
    <row r="7024" spans="1:5" x14ac:dyDescent="0.3">
      <c r="A7024" t="s">
        <v>8230</v>
      </c>
      <c r="B7024">
        <v>1</v>
      </c>
      <c r="C7024">
        <v>22</v>
      </c>
      <c r="D7024">
        <v>0</v>
      </c>
      <c r="E7024" t="b">
        <v>0</v>
      </c>
    </row>
    <row r="7025" spans="1:5" x14ac:dyDescent="0.3">
      <c r="A7025" t="s">
        <v>8231</v>
      </c>
      <c r="B7025">
        <v>1</v>
      </c>
      <c r="C7025">
        <v>40</v>
      </c>
      <c r="D7025">
        <v>0</v>
      </c>
      <c r="E7025" t="b">
        <v>0</v>
      </c>
    </row>
    <row r="7026" spans="1:5" x14ac:dyDescent="0.3">
      <c r="A7026" t="s">
        <v>8232</v>
      </c>
      <c r="B7026">
        <v>7</v>
      </c>
      <c r="C7026">
        <v>175.14285714285714</v>
      </c>
      <c r="D7026">
        <v>1</v>
      </c>
      <c r="E7026" t="b">
        <v>0</v>
      </c>
    </row>
    <row r="7027" spans="1:5" x14ac:dyDescent="0.3">
      <c r="A7027" t="s">
        <v>8233</v>
      </c>
      <c r="B7027">
        <v>1</v>
      </c>
      <c r="C7027">
        <v>34</v>
      </c>
      <c r="D7027">
        <v>3</v>
      </c>
      <c r="E7027" t="b">
        <v>0</v>
      </c>
    </row>
    <row r="7028" spans="1:5" x14ac:dyDescent="0.3">
      <c r="A7028" t="s">
        <v>8234</v>
      </c>
      <c r="B7028">
        <v>5</v>
      </c>
      <c r="C7028">
        <v>172</v>
      </c>
      <c r="D7028">
        <v>1.2</v>
      </c>
      <c r="E7028" t="b">
        <v>0</v>
      </c>
    </row>
    <row r="7029" spans="1:5" x14ac:dyDescent="0.3">
      <c r="A7029" t="s">
        <v>8235</v>
      </c>
      <c r="B7029">
        <v>1</v>
      </c>
      <c r="C7029">
        <v>22</v>
      </c>
      <c r="D7029">
        <v>0</v>
      </c>
      <c r="E7029" t="b">
        <v>0</v>
      </c>
    </row>
    <row r="7030" spans="1:5" x14ac:dyDescent="0.3">
      <c r="A7030" t="s">
        <v>8236</v>
      </c>
      <c r="B7030">
        <v>1</v>
      </c>
      <c r="C7030">
        <v>534</v>
      </c>
      <c r="D7030">
        <v>3</v>
      </c>
      <c r="E7030" t="b">
        <v>0</v>
      </c>
    </row>
    <row r="7031" spans="1:5" x14ac:dyDescent="0.3">
      <c r="A7031" t="s">
        <v>8237</v>
      </c>
      <c r="B7031">
        <v>1</v>
      </c>
      <c r="C7031">
        <v>20</v>
      </c>
      <c r="D7031">
        <v>0</v>
      </c>
      <c r="E7031" t="b">
        <v>0</v>
      </c>
    </row>
    <row r="7032" spans="1:5" x14ac:dyDescent="0.3">
      <c r="A7032" t="s">
        <v>8238</v>
      </c>
      <c r="B7032">
        <v>2</v>
      </c>
      <c r="C7032">
        <v>73</v>
      </c>
      <c r="D7032">
        <v>1</v>
      </c>
      <c r="E7032" t="b">
        <v>0</v>
      </c>
    </row>
    <row r="7033" spans="1:5" x14ac:dyDescent="0.3">
      <c r="A7033" t="s">
        <v>8239</v>
      </c>
      <c r="B7033">
        <v>1</v>
      </c>
      <c r="C7033">
        <v>18</v>
      </c>
      <c r="D7033">
        <v>0</v>
      </c>
      <c r="E7033" t="b">
        <v>0</v>
      </c>
    </row>
    <row r="7034" spans="1:5" x14ac:dyDescent="0.3">
      <c r="A7034" t="s">
        <v>8240</v>
      </c>
      <c r="B7034">
        <v>1</v>
      </c>
      <c r="C7034">
        <v>24</v>
      </c>
      <c r="D7034">
        <v>0</v>
      </c>
      <c r="E7034" t="b">
        <v>0</v>
      </c>
    </row>
    <row r="7035" spans="1:5" x14ac:dyDescent="0.3">
      <c r="A7035" t="s">
        <v>2099</v>
      </c>
      <c r="B7035">
        <v>4</v>
      </c>
      <c r="C7035">
        <v>289.75</v>
      </c>
      <c r="D7035">
        <v>1.25</v>
      </c>
      <c r="E7035" t="b">
        <v>0</v>
      </c>
    </row>
    <row r="7036" spans="1:5" x14ac:dyDescent="0.3">
      <c r="A7036" t="s">
        <v>8241</v>
      </c>
      <c r="B7036">
        <v>1</v>
      </c>
      <c r="C7036">
        <v>32</v>
      </c>
      <c r="D7036">
        <v>0</v>
      </c>
      <c r="E7036" t="b">
        <v>0</v>
      </c>
    </row>
    <row r="7037" spans="1:5" x14ac:dyDescent="0.3">
      <c r="A7037" t="s">
        <v>8242</v>
      </c>
      <c r="B7037">
        <v>1</v>
      </c>
      <c r="C7037">
        <v>21</v>
      </c>
      <c r="D7037">
        <v>0</v>
      </c>
      <c r="E7037" t="b">
        <v>0</v>
      </c>
    </row>
    <row r="7038" spans="1:5" x14ac:dyDescent="0.3">
      <c r="A7038" t="s">
        <v>8243</v>
      </c>
      <c r="B7038">
        <v>1</v>
      </c>
      <c r="C7038">
        <v>172</v>
      </c>
      <c r="D7038">
        <v>0</v>
      </c>
      <c r="E7038" t="b">
        <v>0</v>
      </c>
    </row>
    <row r="7039" spans="1:5" x14ac:dyDescent="0.3">
      <c r="A7039" t="s">
        <v>8244</v>
      </c>
      <c r="B7039">
        <v>1</v>
      </c>
      <c r="C7039">
        <v>214</v>
      </c>
      <c r="D7039">
        <v>3</v>
      </c>
      <c r="E7039" t="b">
        <v>0</v>
      </c>
    </row>
    <row r="7040" spans="1:5" x14ac:dyDescent="0.3">
      <c r="A7040" t="s">
        <v>8245</v>
      </c>
      <c r="B7040">
        <v>1</v>
      </c>
      <c r="C7040">
        <v>30</v>
      </c>
      <c r="D7040">
        <v>0</v>
      </c>
      <c r="E7040" t="b">
        <v>0</v>
      </c>
    </row>
    <row r="7041" spans="1:5" x14ac:dyDescent="0.3">
      <c r="A7041" t="s">
        <v>8246</v>
      </c>
      <c r="B7041">
        <v>1</v>
      </c>
      <c r="C7041">
        <v>30</v>
      </c>
      <c r="D7041">
        <v>0</v>
      </c>
      <c r="E7041" t="b">
        <v>0</v>
      </c>
    </row>
    <row r="7042" spans="1:5" x14ac:dyDescent="0.3">
      <c r="A7042" t="s">
        <v>8247</v>
      </c>
      <c r="B7042">
        <v>1</v>
      </c>
      <c r="C7042">
        <v>57</v>
      </c>
      <c r="D7042">
        <v>0</v>
      </c>
      <c r="E7042" t="b">
        <v>0</v>
      </c>
    </row>
    <row r="7043" spans="1:5" x14ac:dyDescent="0.3">
      <c r="A7043" t="s">
        <v>8248</v>
      </c>
      <c r="B7043">
        <v>2</v>
      </c>
      <c r="C7043">
        <v>97</v>
      </c>
      <c r="D7043">
        <v>0.5</v>
      </c>
      <c r="E7043" t="b">
        <v>0</v>
      </c>
    </row>
    <row r="7044" spans="1:5" x14ac:dyDescent="0.3">
      <c r="A7044" t="s">
        <v>8249</v>
      </c>
      <c r="B7044">
        <v>1</v>
      </c>
      <c r="C7044">
        <v>62</v>
      </c>
      <c r="D7044">
        <v>0</v>
      </c>
      <c r="E7044" t="b">
        <v>0</v>
      </c>
    </row>
    <row r="7045" spans="1:5" x14ac:dyDescent="0.3">
      <c r="A7045" t="s">
        <v>1426</v>
      </c>
      <c r="B7045">
        <v>2</v>
      </c>
      <c r="C7045">
        <v>39.5</v>
      </c>
      <c r="D7045">
        <v>0</v>
      </c>
      <c r="E7045" t="b">
        <v>0</v>
      </c>
    </row>
    <row r="7046" spans="1:5" x14ac:dyDescent="0.3">
      <c r="A7046" t="s">
        <v>1427</v>
      </c>
      <c r="B7046">
        <v>2</v>
      </c>
      <c r="C7046">
        <v>394</v>
      </c>
      <c r="D7046">
        <v>0</v>
      </c>
      <c r="E7046" t="b">
        <v>0</v>
      </c>
    </row>
    <row r="7047" spans="1:5" x14ac:dyDescent="0.3">
      <c r="A7047" t="s">
        <v>8250</v>
      </c>
      <c r="B7047">
        <v>2</v>
      </c>
      <c r="C7047">
        <v>65.5</v>
      </c>
      <c r="D7047">
        <v>5</v>
      </c>
      <c r="E7047" t="b">
        <v>0</v>
      </c>
    </row>
    <row r="7048" spans="1:5" x14ac:dyDescent="0.3">
      <c r="A7048" t="s">
        <v>710</v>
      </c>
      <c r="B7048">
        <v>8</v>
      </c>
      <c r="C7048">
        <v>250.75</v>
      </c>
      <c r="D7048">
        <v>3.875</v>
      </c>
      <c r="E7048" t="b">
        <v>0</v>
      </c>
    </row>
    <row r="7049" spans="1:5" x14ac:dyDescent="0.3">
      <c r="A7049" t="s">
        <v>8251</v>
      </c>
      <c r="B7049">
        <v>1</v>
      </c>
      <c r="C7049">
        <v>96</v>
      </c>
      <c r="D7049">
        <v>4</v>
      </c>
      <c r="E7049" t="b">
        <v>0</v>
      </c>
    </row>
    <row r="7050" spans="1:5" x14ac:dyDescent="0.3">
      <c r="A7050" t="s">
        <v>8252</v>
      </c>
      <c r="B7050">
        <v>2</v>
      </c>
      <c r="C7050">
        <v>57.5</v>
      </c>
      <c r="D7050">
        <v>0</v>
      </c>
      <c r="E7050" t="b">
        <v>0</v>
      </c>
    </row>
    <row r="7051" spans="1:5" x14ac:dyDescent="0.3">
      <c r="A7051" t="s">
        <v>8253</v>
      </c>
      <c r="B7051">
        <v>1</v>
      </c>
      <c r="C7051">
        <v>75</v>
      </c>
      <c r="D7051">
        <v>0</v>
      </c>
      <c r="E7051" t="b">
        <v>0</v>
      </c>
    </row>
    <row r="7052" spans="1:5" x14ac:dyDescent="0.3">
      <c r="A7052" t="s">
        <v>8254</v>
      </c>
      <c r="B7052">
        <v>1</v>
      </c>
      <c r="C7052">
        <v>30</v>
      </c>
      <c r="D7052">
        <v>0</v>
      </c>
      <c r="E7052" t="b">
        <v>0</v>
      </c>
    </row>
    <row r="7053" spans="1:5" x14ac:dyDescent="0.3">
      <c r="A7053" s="1" t="s">
        <v>8255</v>
      </c>
      <c r="B7053">
        <v>2</v>
      </c>
      <c r="C7053">
        <v>61</v>
      </c>
      <c r="D7053">
        <v>1</v>
      </c>
      <c r="E7053" t="b">
        <v>0</v>
      </c>
    </row>
    <row r="7054" spans="1:5" x14ac:dyDescent="0.3">
      <c r="A7054" t="s">
        <v>8256</v>
      </c>
      <c r="B7054">
        <v>2</v>
      </c>
      <c r="C7054">
        <v>27.5</v>
      </c>
      <c r="D7054">
        <v>3</v>
      </c>
      <c r="E7054" t="b">
        <v>0</v>
      </c>
    </row>
    <row r="7055" spans="1:5" x14ac:dyDescent="0.3">
      <c r="A7055" t="s">
        <v>8257</v>
      </c>
      <c r="B7055">
        <v>1</v>
      </c>
      <c r="C7055">
        <v>31</v>
      </c>
      <c r="D7055">
        <v>0</v>
      </c>
      <c r="E7055" t="b">
        <v>0</v>
      </c>
    </row>
    <row r="7056" spans="1:5" x14ac:dyDescent="0.3">
      <c r="A7056" t="s">
        <v>8258</v>
      </c>
      <c r="B7056">
        <v>1</v>
      </c>
      <c r="C7056">
        <v>135</v>
      </c>
      <c r="D7056">
        <v>3</v>
      </c>
      <c r="E7056" t="b">
        <v>0</v>
      </c>
    </row>
    <row r="7057" spans="1:5" x14ac:dyDescent="0.3">
      <c r="A7057" t="s">
        <v>8259</v>
      </c>
      <c r="B7057">
        <v>2</v>
      </c>
      <c r="C7057">
        <v>38.5</v>
      </c>
      <c r="D7057">
        <v>2.5</v>
      </c>
      <c r="E7057" t="b">
        <v>0</v>
      </c>
    </row>
    <row r="7058" spans="1:5" x14ac:dyDescent="0.3">
      <c r="A7058" t="s">
        <v>2100</v>
      </c>
      <c r="B7058">
        <v>4</v>
      </c>
      <c r="C7058">
        <v>454.5</v>
      </c>
      <c r="D7058">
        <v>1.5</v>
      </c>
      <c r="E7058" t="b">
        <v>0</v>
      </c>
    </row>
    <row r="7059" spans="1:5" x14ac:dyDescent="0.3">
      <c r="A7059" t="s">
        <v>8260</v>
      </c>
      <c r="B7059">
        <v>1</v>
      </c>
      <c r="C7059">
        <v>173</v>
      </c>
      <c r="D7059">
        <v>1</v>
      </c>
      <c r="E7059" t="b">
        <v>0</v>
      </c>
    </row>
    <row r="7060" spans="1:5" x14ac:dyDescent="0.3">
      <c r="A7060" t="s">
        <v>2101</v>
      </c>
      <c r="B7060">
        <v>1</v>
      </c>
      <c r="C7060">
        <v>119</v>
      </c>
      <c r="D7060">
        <v>0</v>
      </c>
      <c r="E7060" t="b">
        <v>0</v>
      </c>
    </row>
    <row r="7061" spans="1:5" x14ac:dyDescent="0.3">
      <c r="A7061" t="s">
        <v>2102</v>
      </c>
      <c r="B7061">
        <v>2</v>
      </c>
      <c r="C7061">
        <v>220.5</v>
      </c>
      <c r="D7061">
        <v>1.5</v>
      </c>
      <c r="E7061" t="b">
        <v>0</v>
      </c>
    </row>
    <row r="7062" spans="1:5" x14ac:dyDescent="0.3">
      <c r="A7062" t="s">
        <v>2103</v>
      </c>
      <c r="B7062">
        <v>2</v>
      </c>
      <c r="C7062">
        <v>265.5</v>
      </c>
      <c r="D7062">
        <v>0.5</v>
      </c>
      <c r="E7062" t="b">
        <v>0</v>
      </c>
    </row>
    <row r="7063" spans="1:5" x14ac:dyDescent="0.3">
      <c r="A7063" t="s">
        <v>8261</v>
      </c>
      <c r="B7063">
        <v>3</v>
      </c>
      <c r="C7063">
        <v>98.333333333333329</v>
      </c>
      <c r="D7063">
        <v>2.3333333333333335</v>
      </c>
      <c r="E7063" t="b">
        <v>0</v>
      </c>
    </row>
    <row r="7064" spans="1:5" x14ac:dyDescent="0.3">
      <c r="A7064" t="s">
        <v>8262</v>
      </c>
      <c r="B7064">
        <v>1</v>
      </c>
      <c r="C7064">
        <v>691</v>
      </c>
      <c r="D7064">
        <v>4</v>
      </c>
      <c r="E7064" t="b">
        <v>0</v>
      </c>
    </row>
    <row r="7065" spans="1:5" x14ac:dyDescent="0.3">
      <c r="A7065" t="s">
        <v>8263</v>
      </c>
      <c r="B7065">
        <v>1</v>
      </c>
      <c r="C7065">
        <v>87</v>
      </c>
      <c r="D7065">
        <v>3</v>
      </c>
      <c r="E7065" t="b">
        <v>0</v>
      </c>
    </row>
    <row r="7066" spans="1:5" x14ac:dyDescent="0.3">
      <c r="A7066" t="s">
        <v>8264</v>
      </c>
      <c r="B7066">
        <v>1</v>
      </c>
      <c r="C7066">
        <v>52</v>
      </c>
      <c r="D7066">
        <v>1</v>
      </c>
      <c r="E7066" t="b">
        <v>1</v>
      </c>
    </row>
    <row r="7067" spans="1:5" x14ac:dyDescent="0.3">
      <c r="A7067" t="s">
        <v>711</v>
      </c>
      <c r="B7067">
        <v>1</v>
      </c>
      <c r="C7067">
        <v>149</v>
      </c>
      <c r="D7067">
        <v>3</v>
      </c>
      <c r="E7067" t="b">
        <v>0</v>
      </c>
    </row>
    <row r="7068" spans="1:5" x14ac:dyDescent="0.3">
      <c r="A7068" t="s">
        <v>8265</v>
      </c>
      <c r="B7068">
        <v>1</v>
      </c>
      <c r="C7068">
        <v>50</v>
      </c>
      <c r="D7068">
        <v>0</v>
      </c>
      <c r="E7068" t="b">
        <v>0</v>
      </c>
    </row>
    <row r="7069" spans="1:5" x14ac:dyDescent="0.3">
      <c r="A7069" t="s">
        <v>8266</v>
      </c>
      <c r="B7069">
        <v>1</v>
      </c>
      <c r="C7069">
        <v>67</v>
      </c>
      <c r="D7069">
        <v>2</v>
      </c>
      <c r="E7069" t="b">
        <v>0</v>
      </c>
    </row>
    <row r="7070" spans="1:5" x14ac:dyDescent="0.3">
      <c r="A7070" t="s">
        <v>8267</v>
      </c>
      <c r="B7070">
        <v>1</v>
      </c>
      <c r="C7070">
        <v>163</v>
      </c>
      <c r="D7070">
        <v>1</v>
      </c>
      <c r="E7070" t="b">
        <v>0</v>
      </c>
    </row>
    <row r="7071" spans="1:5" x14ac:dyDescent="0.3">
      <c r="A7071" t="s">
        <v>712</v>
      </c>
      <c r="B7071">
        <v>1</v>
      </c>
      <c r="C7071">
        <v>115</v>
      </c>
      <c r="D7071">
        <v>2</v>
      </c>
      <c r="E7071" t="b">
        <v>0</v>
      </c>
    </row>
    <row r="7072" spans="1:5" x14ac:dyDescent="0.3">
      <c r="A7072" t="s">
        <v>8268</v>
      </c>
      <c r="B7072">
        <v>1</v>
      </c>
      <c r="C7072">
        <v>984</v>
      </c>
      <c r="D7072">
        <v>3</v>
      </c>
      <c r="E7072" t="b">
        <v>0</v>
      </c>
    </row>
    <row r="7073" spans="1:5" x14ac:dyDescent="0.3">
      <c r="A7073" t="s">
        <v>8269</v>
      </c>
      <c r="B7073">
        <v>1</v>
      </c>
      <c r="C7073">
        <v>78</v>
      </c>
      <c r="D7073">
        <v>0</v>
      </c>
      <c r="E7073" t="b">
        <v>0</v>
      </c>
    </row>
    <row r="7074" spans="1:5" x14ac:dyDescent="0.3">
      <c r="A7074" s="1" t="s">
        <v>8270</v>
      </c>
      <c r="B7074">
        <v>1</v>
      </c>
      <c r="C7074">
        <v>24</v>
      </c>
      <c r="D7074">
        <v>0</v>
      </c>
      <c r="E7074" t="b">
        <v>0</v>
      </c>
    </row>
    <row r="7075" spans="1:5" x14ac:dyDescent="0.3">
      <c r="A7075" t="s">
        <v>8271</v>
      </c>
      <c r="B7075">
        <v>1</v>
      </c>
      <c r="C7075">
        <v>20</v>
      </c>
      <c r="D7075">
        <v>0</v>
      </c>
      <c r="E7075" t="b">
        <v>0</v>
      </c>
    </row>
    <row r="7076" spans="1:5" x14ac:dyDescent="0.3">
      <c r="A7076" t="s">
        <v>8272</v>
      </c>
      <c r="B7076">
        <v>2</v>
      </c>
      <c r="C7076">
        <v>41.5</v>
      </c>
      <c r="D7076">
        <v>3</v>
      </c>
      <c r="E7076" t="b">
        <v>0</v>
      </c>
    </row>
    <row r="7077" spans="1:5" x14ac:dyDescent="0.3">
      <c r="A7077" t="s">
        <v>8273</v>
      </c>
      <c r="B7077">
        <v>1</v>
      </c>
      <c r="C7077">
        <v>33</v>
      </c>
      <c r="D7077">
        <v>0</v>
      </c>
      <c r="E7077" t="b">
        <v>0</v>
      </c>
    </row>
    <row r="7078" spans="1:5" x14ac:dyDescent="0.3">
      <c r="A7078" t="s">
        <v>713</v>
      </c>
      <c r="B7078">
        <v>4</v>
      </c>
      <c r="C7078">
        <v>131.75</v>
      </c>
      <c r="D7078">
        <v>1</v>
      </c>
      <c r="E7078" t="b">
        <v>0</v>
      </c>
    </row>
    <row r="7079" spans="1:5" x14ac:dyDescent="0.3">
      <c r="A7079" t="s">
        <v>8274</v>
      </c>
      <c r="B7079">
        <v>1</v>
      </c>
      <c r="C7079">
        <v>153</v>
      </c>
      <c r="D7079">
        <v>0</v>
      </c>
      <c r="E7079" t="b">
        <v>0</v>
      </c>
    </row>
    <row r="7080" spans="1:5" x14ac:dyDescent="0.3">
      <c r="A7080" t="s">
        <v>2104</v>
      </c>
      <c r="B7080">
        <v>2</v>
      </c>
      <c r="C7080">
        <v>239.5</v>
      </c>
      <c r="D7080">
        <v>1.5</v>
      </c>
      <c r="E7080" t="b">
        <v>0</v>
      </c>
    </row>
    <row r="7081" spans="1:5" x14ac:dyDescent="0.3">
      <c r="A7081" t="s">
        <v>8275</v>
      </c>
      <c r="B7081">
        <v>2</v>
      </c>
      <c r="C7081">
        <v>665</v>
      </c>
      <c r="D7081">
        <v>1</v>
      </c>
      <c r="E7081" t="b">
        <v>0</v>
      </c>
    </row>
    <row r="7082" spans="1:5" x14ac:dyDescent="0.3">
      <c r="A7082" t="s">
        <v>8276</v>
      </c>
      <c r="B7082">
        <v>1</v>
      </c>
      <c r="C7082">
        <v>45</v>
      </c>
      <c r="D7082">
        <v>2</v>
      </c>
      <c r="E7082" t="b">
        <v>0</v>
      </c>
    </row>
    <row r="7083" spans="1:5" x14ac:dyDescent="0.3">
      <c r="A7083" t="s">
        <v>2105</v>
      </c>
      <c r="B7083">
        <v>1</v>
      </c>
      <c r="C7083">
        <v>58</v>
      </c>
      <c r="D7083">
        <v>2</v>
      </c>
      <c r="E7083" t="b">
        <v>0</v>
      </c>
    </row>
    <row r="7084" spans="1:5" x14ac:dyDescent="0.3">
      <c r="A7084" t="s">
        <v>8277</v>
      </c>
      <c r="B7084">
        <v>1</v>
      </c>
      <c r="C7084">
        <v>28</v>
      </c>
      <c r="D7084">
        <v>0</v>
      </c>
      <c r="E7084" t="b">
        <v>0</v>
      </c>
    </row>
    <row r="7085" spans="1:5" x14ac:dyDescent="0.3">
      <c r="A7085" t="s">
        <v>8278</v>
      </c>
      <c r="B7085">
        <v>1</v>
      </c>
      <c r="C7085">
        <v>43</v>
      </c>
      <c r="D7085">
        <v>3</v>
      </c>
      <c r="E7085" t="b">
        <v>0</v>
      </c>
    </row>
    <row r="7086" spans="1:5" x14ac:dyDescent="0.3">
      <c r="A7086" t="s">
        <v>8279</v>
      </c>
      <c r="B7086">
        <v>1</v>
      </c>
      <c r="C7086">
        <v>21</v>
      </c>
      <c r="D7086">
        <v>2</v>
      </c>
      <c r="E7086" t="b">
        <v>0</v>
      </c>
    </row>
    <row r="7087" spans="1:5" x14ac:dyDescent="0.3">
      <c r="A7087" t="s">
        <v>714</v>
      </c>
      <c r="B7087">
        <v>1</v>
      </c>
      <c r="C7087">
        <v>1</v>
      </c>
      <c r="D7087">
        <v>0</v>
      </c>
      <c r="E7087" t="b">
        <v>0</v>
      </c>
    </row>
    <row r="7088" spans="1:5" x14ac:dyDescent="0.3">
      <c r="A7088" s="1" t="s">
        <v>2106</v>
      </c>
      <c r="B7088">
        <v>1</v>
      </c>
      <c r="C7088">
        <v>20</v>
      </c>
      <c r="D7088">
        <v>0</v>
      </c>
      <c r="E7088" t="b">
        <v>0</v>
      </c>
    </row>
    <row r="7089" spans="1:5" x14ac:dyDescent="0.3">
      <c r="A7089" t="s">
        <v>8280</v>
      </c>
      <c r="B7089">
        <v>1</v>
      </c>
      <c r="C7089">
        <v>65</v>
      </c>
      <c r="D7089">
        <v>1</v>
      </c>
      <c r="E7089" t="b">
        <v>0</v>
      </c>
    </row>
    <row r="7090" spans="1:5" x14ac:dyDescent="0.3">
      <c r="A7090" t="s">
        <v>8281</v>
      </c>
      <c r="B7090">
        <v>1</v>
      </c>
      <c r="C7090">
        <v>22</v>
      </c>
      <c r="D7090">
        <v>0</v>
      </c>
      <c r="E7090" t="b">
        <v>0</v>
      </c>
    </row>
    <row r="7091" spans="1:5" x14ac:dyDescent="0.3">
      <c r="A7091" t="s">
        <v>8282</v>
      </c>
      <c r="B7091">
        <v>1</v>
      </c>
      <c r="C7091">
        <v>67</v>
      </c>
      <c r="D7091">
        <v>4</v>
      </c>
      <c r="E7091" t="b">
        <v>0</v>
      </c>
    </row>
    <row r="7092" spans="1:5" x14ac:dyDescent="0.3">
      <c r="A7092" t="s">
        <v>8283</v>
      </c>
      <c r="B7092">
        <v>3</v>
      </c>
      <c r="C7092">
        <v>311.33333333333331</v>
      </c>
      <c r="D7092">
        <v>4</v>
      </c>
      <c r="E7092" t="b">
        <v>0</v>
      </c>
    </row>
    <row r="7093" spans="1:5" x14ac:dyDescent="0.3">
      <c r="A7093" t="s">
        <v>8284</v>
      </c>
      <c r="B7093">
        <v>3</v>
      </c>
      <c r="C7093">
        <v>46.666666666666664</v>
      </c>
      <c r="D7093">
        <v>0</v>
      </c>
      <c r="E7093" t="b">
        <v>0</v>
      </c>
    </row>
    <row r="7094" spans="1:5" x14ac:dyDescent="0.3">
      <c r="A7094" t="s">
        <v>8285</v>
      </c>
      <c r="B7094">
        <v>1</v>
      </c>
      <c r="C7094">
        <v>146</v>
      </c>
      <c r="D7094">
        <v>5</v>
      </c>
      <c r="E7094" t="b">
        <v>0</v>
      </c>
    </row>
    <row r="7095" spans="1:5" x14ac:dyDescent="0.3">
      <c r="A7095" t="s">
        <v>8286</v>
      </c>
      <c r="B7095">
        <v>2</v>
      </c>
      <c r="C7095">
        <v>113.5</v>
      </c>
      <c r="D7095">
        <v>2.5</v>
      </c>
      <c r="E7095" t="b">
        <v>0</v>
      </c>
    </row>
    <row r="7096" spans="1:5" x14ac:dyDescent="0.3">
      <c r="A7096" t="s">
        <v>715</v>
      </c>
      <c r="B7096">
        <v>1</v>
      </c>
      <c r="C7096">
        <v>83</v>
      </c>
      <c r="D7096">
        <v>0</v>
      </c>
      <c r="E7096" t="b">
        <v>0</v>
      </c>
    </row>
    <row r="7097" spans="1:5" x14ac:dyDescent="0.3">
      <c r="A7097" t="s">
        <v>8287</v>
      </c>
      <c r="B7097">
        <v>1</v>
      </c>
      <c r="C7097">
        <v>424</v>
      </c>
      <c r="D7097">
        <v>1</v>
      </c>
      <c r="E7097" t="b">
        <v>0</v>
      </c>
    </row>
    <row r="7098" spans="1:5" x14ac:dyDescent="0.3">
      <c r="A7098" t="s">
        <v>2107</v>
      </c>
      <c r="B7098">
        <v>1</v>
      </c>
      <c r="C7098">
        <v>93</v>
      </c>
      <c r="D7098">
        <v>1</v>
      </c>
      <c r="E7098" t="b">
        <v>0</v>
      </c>
    </row>
    <row r="7099" spans="1:5" x14ac:dyDescent="0.3">
      <c r="A7099" t="s">
        <v>8288</v>
      </c>
      <c r="B7099">
        <v>1</v>
      </c>
      <c r="C7099">
        <v>34</v>
      </c>
      <c r="D7099">
        <v>0</v>
      </c>
      <c r="E7099" t="b">
        <v>0</v>
      </c>
    </row>
    <row r="7100" spans="1:5" x14ac:dyDescent="0.3">
      <c r="A7100" t="s">
        <v>8289</v>
      </c>
      <c r="B7100">
        <v>1</v>
      </c>
      <c r="C7100">
        <v>71</v>
      </c>
      <c r="D7100">
        <v>0</v>
      </c>
      <c r="E7100" t="b">
        <v>0</v>
      </c>
    </row>
    <row r="7101" spans="1:5" x14ac:dyDescent="0.3">
      <c r="A7101" t="s">
        <v>8290</v>
      </c>
      <c r="B7101">
        <v>2</v>
      </c>
      <c r="C7101">
        <v>285.5</v>
      </c>
      <c r="D7101">
        <v>3.5</v>
      </c>
      <c r="E7101" t="b">
        <v>0</v>
      </c>
    </row>
    <row r="7102" spans="1:5" x14ac:dyDescent="0.3">
      <c r="A7102" t="s">
        <v>8291</v>
      </c>
      <c r="B7102">
        <v>1</v>
      </c>
      <c r="C7102">
        <v>12</v>
      </c>
      <c r="D7102">
        <v>0</v>
      </c>
      <c r="E7102" t="b">
        <v>0</v>
      </c>
    </row>
    <row r="7103" spans="1:5" x14ac:dyDescent="0.3">
      <c r="A7103" t="s">
        <v>8292</v>
      </c>
      <c r="B7103">
        <v>1</v>
      </c>
      <c r="C7103">
        <v>577</v>
      </c>
      <c r="D7103">
        <v>3</v>
      </c>
      <c r="E7103" t="b">
        <v>0</v>
      </c>
    </row>
    <row r="7104" spans="1:5" x14ac:dyDescent="0.3">
      <c r="A7104" t="s">
        <v>716</v>
      </c>
      <c r="B7104">
        <v>2</v>
      </c>
      <c r="C7104">
        <v>709</v>
      </c>
      <c r="D7104">
        <v>1.5</v>
      </c>
      <c r="E7104" t="b">
        <v>0</v>
      </c>
    </row>
    <row r="7105" spans="1:5" x14ac:dyDescent="0.3">
      <c r="A7105" t="s">
        <v>717</v>
      </c>
      <c r="B7105">
        <v>1</v>
      </c>
      <c r="C7105">
        <v>624</v>
      </c>
      <c r="D7105">
        <v>3</v>
      </c>
      <c r="E7105" t="b">
        <v>0</v>
      </c>
    </row>
    <row r="7106" spans="1:5" x14ac:dyDescent="0.3">
      <c r="A7106" t="s">
        <v>8293</v>
      </c>
      <c r="B7106">
        <v>1</v>
      </c>
      <c r="C7106">
        <v>35</v>
      </c>
      <c r="D7106">
        <v>0</v>
      </c>
      <c r="E7106" t="b">
        <v>0</v>
      </c>
    </row>
    <row r="7107" spans="1:5" x14ac:dyDescent="0.3">
      <c r="A7107" t="s">
        <v>8294</v>
      </c>
      <c r="B7107">
        <v>1</v>
      </c>
      <c r="C7107">
        <v>33</v>
      </c>
      <c r="D7107">
        <v>0</v>
      </c>
      <c r="E7107" t="b">
        <v>0</v>
      </c>
    </row>
    <row r="7108" spans="1:5" x14ac:dyDescent="0.3">
      <c r="A7108" t="s">
        <v>718</v>
      </c>
      <c r="B7108">
        <v>1</v>
      </c>
      <c r="C7108">
        <v>26</v>
      </c>
      <c r="D7108">
        <v>0</v>
      </c>
      <c r="E7108" t="b">
        <v>0</v>
      </c>
    </row>
    <row r="7109" spans="1:5" x14ac:dyDescent="0.3">
      <c r="A7109" t="s">
        <v>8295</v>
      </c>
      <c r="B7109">
        <v>1</v>
      </c>
      <c r="C7109">
        <v>113</v>
      </c>
      <c r="D7109">
        <v>0</v>
      </c>
      <c r="E7109" t="b">
        <v>0</v>
      </c>
    </row>
    <row r="7110" spans="1:5" x14ac:dyDescent="0.3">
      <c r="A7110" t="s">
        <v>8296</v>
      </c>
      <c r="B7110">
        <v>1</v>
      </c>
      <c r="C7110">
        <v>415</v>
      </c>
      <c r="D7110">
        <v>0</v>
      </c>
      <c r="E7110" t="b">
        <v>0</v>
      </c>
    </row>
    <row r="7111" spans="1:5" x14ac:dyDescent="0.3">
      <c r="A7111" t="s">
        <v>2108</v>
      </c>
      <c r="B7111">
        <v>1</v>
      </c>
      <c r="C7111">
        <v>110</v>
      </c>
      <c r="D7111">
        <v>3</v>
      </c>
      <c r="E7111" t="b">
        <v>0</v>
      </c>
    </row>
    <row r="7112" spans="1:5" x14ac:dyDescent="0.3">
      <c r="A7112" t="s">
        <v>8297</v>
      </c>
      <c r="B7112">
        <v>1</v>
      </c>
      <c r="C7112">
        <v>29</v>
      </c>
      <c r="D7112">
        <v>0</v>
      </c>
      <c r="E7112" t="b">
        <v>0</v>
      </c>
    </row>
    <row r="7113" spans="1:5" x14ac:dyDescent="0.3">
      <c r="A7113" t="s">
        <v>8298</v>
      </c>
      <c r="B7113">
        <v>5</v>
      </c>
      <c r="C7113">
        <v>232</v>
      </c>
      <c r="D7113">
        <v>1.6</v>
      </c>
      <c r="E7113" t="b">
        <v>0</v>
      </c>
    </row>
    <row r="7114" spans="1:5" x14ac:dyDescent="0.3">
      <c r="A7114" t="s">
        <v>8299</v>
      </c>
      <c r="B7114">
        <v>1</v>
      </c>
      <c r="C7114">
        <v>50</v>
      </c>
      <c r="D7114">
        <v>0</v>
      </c>
      <c r="E7114" t="b">
        <v>0</v>
      </c>
    </row>
    <row r="7115" spans="1:5" x14ac:dyDescent="0.3">
      <c r="A7115" t="s">
        <v>8300</v>
      </c>
      <c r="B7115">
        <v>2</v>
      </c>
      <c r="C7115">
        <v>195.5</v>
      </c>
      <c r="D7115">
        <v>3</v>
      </c>
      <c r="E7115" t="b">
        <v>0</v>
      </c>
    </row>
    <row r="7116" spans="1:5" x14ac:dyDescent="0.3">
      <c r="A7116" t="s">
        <v>8301</v>
      </c>
      <c r="B7116">
        <v>1</v>
      </c>
      <c r="C7116">
        <v>95</v>
      </c>
      <c r="D7116">
        <v>1</v>
      </c>
      <c r="E7116" t="b">
        <v>0</v>
      </c>
    </row>
    <row r="7117" spans="1:5" x14ac:dyDescent="0.3">
      <c r="A7117" t="s">
        <v>8302</v>
      </c>
      <c r="B7117">
        <v>3</v>
      </c>
      <c r="C7117">
        <v>225.66666666666666</v>
      </c>
      <c r="D7117">
        <v>2.3333333333333335</v>
      </c>
      <c r="E7117" t="b">
        <v>0</v>
      </c>
    </row>
    <row r="7118" spans="1:5" x14ac:dyDescent="0.3">
      <c r="A7118" t="s">
        <v>8303</v>
      </c>
      <c r="B7118">
        <v>1</v>
      </c>
      <c r="C7118">
        <v>29</v>
      </c>
      <c r="D7118">
        <v>0</v>
      </c>
      <c r="E7118" t="b">
        <v>0</v>
      </c>
    </row>
    <row r="7119" spans="1:5" x14ac:dyDescent="0.3">
      <c r="A7119" t="s">
        <v>8304</v>
      </c>
      <c r="B7119">
        <v>1</v>
      </c>
      <c r="C7119">
        <v>38</v>
      </c>
      <c r="D7119">
        <v>0</v>
      </c>
      <c r="E7119" t="b">
        <v>0</v>
      </c>
    </row>
    <row r="7120" spans="1:5" x14ac:dyDescent="0.3">
      <c r="A7120" t="s">
        <v>8305</v>
      </c>
      <c r="B7120">
        <v>3</v>
      </c>
      <c r="C7120">
        <v>359.33333333333331</v>
      </c>
      <c r="D7120">
        <v>0</v>
      </c>
      <c r="E7120" t="b">
        <v>0</v>
      </c>
    </row>
    <row r="7121" spans="1:5" x14ac:dyDescent="0.3">
      <c r="A7121" t="s">
        <v>8306</v>
      </c>
      <c r="B7121">
        <v>2</v>
      </c>
      <c r="C7121">
        <v>157.5</v>
      </c>
      <c r="D7121">
        <v>1</v>
      </c>
      <c r="E7121" t="b">
        <v>0</v>
      </c>
    </row>
    <row r="7122" spans="1:5" x14ac:dyDescent="0.3">
      <c r="A7122" t="s">
        <v>8307</v>
      </c>
      <c r="B7122">
        <v>1</v>
      </c>
      <c r="C7122">
        <v>81</v>
      </c>
      <c r="D7122">
        <v>0</v>
      </c>
      <c r="E7122" t="b">
        <v>0</v>
      </c>
    </row>
    <row r="7123" spans="1:5" x14ac:dyDescent="0.3">
      <c r="A7123" t="s">
        <v>8308</v>
      </c>
      <c r="B7123">
        <v>1</v>
      </c>
      <c r="C7123">
        <v>171</v>
      </c>
      <c r="D7123">
        <v>0</v>
      </c>
      <c r="E7123" t="b">
        <v>0</v>
      </c>
    </row>
    <row r="7124" spans="1:5" x14ac:dyDescent="0.3">
      <c r="A7124" t="s">
        <v>2109</v>
      </c>
      <c r="B7124">
        <v>1</v>
      </c>
      <c r="C7124">
        <v>123</v>
      </c>
      <c r="D7124">
        <v>0</v>
      </c>
      <c r="E7124" t="b">
        <v>0</v>
      </c>
    </row>
    <row r="7125" spans="1:5" x14ac:dyDescent="0.3">
      <c r="A7125" t="s">
        <v>8309</v>
      </c>
      <c r="B7125">
        <v>1</v>
      </c>
      <c r="C7125">
        <v>66</v>
      </c>
      <c r="D7125">
        <v>4</v>
      </c>
      <c r="E7125" t="b">
        <v>0</v>
      </c>
    </row>
    <row r="7126" spans="1:5" x14ac:dyDescent="0.3">
      <c r="A7126" t="s">
        <v>8310</v>
      </c>
      <c r="B7126">
        <v>1</v>
      </c>
      <c r="C7126">
        <v>21</v>
      </c>
      <c r="D7126">
        <v>5</v>
      </c>
      <c r="E7126" t="b">
        <v>0</v>
      </c>
    </row>
    <row r="7127" spans="1:5" x14ac:dyDescent="0.3">
      <c r="A7127" t="s">
        <v>719</v>
      </c>
      <c r="B7127">
        <v>1</v>
      </c>
      <c r="C7127">
        <v>210</v>
      </c>
      <c r="D7127">
        <v>0</v>
      </c>
      <c r="E7127" t="b">
        <v>0</v>
      </c>
    </row>
    <row r="7128" spans="1:5" x14ac:dyDescent="0.3">
      <c r="A7128" t="s">
        <v>8311</v>
      </c>
      <c r="B7128">
        <v>1</v>
      </c>
      <c r="C7128">
        <v>24</v>
      </c>
      <c r="D7128">
        <v>1</v>
      </c>
      <c r="E7128" t="b">
        <v>0</v>
      </c>
    </row>
    <row r="7129" spans="1:5" x14ac:dyDescent="0.3">
      <c r="A7129" t="s">
        <v>8312</v>
      </c>
      <c r="B7129">
        <v>1</v>
      </c>
      <c r="C7129">
        <v>23</v>
      </c>
      <c r="D7129">
        <v>5</v>
      </c>
      <c r="E7129" t="b">
        <v>0</v>
      </c>
    </row>
    <row r="7130" spans="1:5" x14ac:dyDescent="0.3">
      <c r="A7130" t="s">
        <v>8313</v>
      </c>
      <c r="B7130">
        <v>1</v>
      </c>
      <c r="C7130">
        <v>104</v>
      </c>
      <c r="D7130">
        <v>0</v>
      </c>
      <c r="E7130" t="b">
        <v>0</v>
      </c>
    </row>
    <row r="7131" spans="1:5" x14ac:dyDescent="0.3">
      <c r="A7131" t="s">
        <v>8314</v>
      </c>
      <c r="B7131">
        <v>1</v>
      </c>
      <c r="C7131">
        <v>88</v>
      </c>
      <c r="D7131">
        <v>2</v>
      </c>
      <c r="E7131" t="b">
        <v>0</v>
      </c>
    </row>
    <row r="7132" spans="1:5" x14ac:dyDescent="0.3">
      <c r="A7132" t="s">
        <v>8315</v>
      </c>
      <c r="B7132">
        <v>1</v>
      </c>
      <c r="C7132">
        <v>20</v>
      </c>
      <c r="D7132">
        <v>0</v>
      </c>
      <c r="E7132" t="b">
        <v>0</v>
      </c>
    </row>
    <row r="7133" spans="1:5" x14ac:dyDescent="0.3">
      <c r="A7133" t="s">
        <v>8316</v>
      </c>
      <c r="B7133">
        <v>1</v>
      </c>
      <c r="C7133">
        <v>19</v>
      </c>
      <c r="D7133">
        <v>0</v>
      </c>
      <c r="E7133" t="b">
        <v>0</v>
      </c>
    </row>
    <row r="7134" spans="1:5" x14ac:dyDescent="0.3">
      <c r="A7134" t="s">
        <v>8317</v>
      </c>
      <c r="B7134">
        <v>1</v>
      </c>
      <c r="C7134">
        <v>28</v>
      </c>
      <c r="D7134">
        <v>0</v>
      </c>
      <c r="E7134" t="b">
        <v>0</v>
      </c>
    </row>
    <row r="7135" spans="1:5" x14ac:dyDescent="0.3">
      <c r="A7135" t="s">
        <v>8318</v>
      </c>
      <c r="B7135">
        <v>1</v>
      </c>
      <c r="C7135">
        <v>34</v>
      </c>
      <c r="D7135">
        <v>0</v>
      </c>
      <c r="E7135" t="b">
        <v>0</v>
      </c>
    </row>
    <row r="7136" spans="1:5" x14ac:dyDescent="0.3">
      <c r="A7136" t="s">
        <v>1616</v>
      </c>
      <c r="B7136">
        <v>1</v>
      </c>
      <c r="C7136">
        <v>179</v>
      </c>
      <c r="D7136">
        <v>2</v>
      </c>
      <c r="E7136" t="b">
        <v>0</v>
      </c>
    </row>
    <row r="7137" spans="1:5" x14ac:dyDescent="0.3">
      <c r="A7137" t="s">
        <v>8319</v>
      </c>
      <c r="B7137">
        <v>1</v>
      </c>
      <c r="C7137">
        <v>71</v>
      </c>
      <c r="D7137">
        <v>0</v>
      </c>
      <c r="E7137" t="b">
        <v>0</v>
      </c>
    </row>
    <row r="7138" spans="1:5" x14ac:dyDescent="0.3">
      <c r="A7138" t="s">
        <v>2110</v>
      </c>
      <c r="B7138">
        <v>1</v>
      </c>
      <c r="C7138">
        <v>222</v>
      </c>
      <c r="D7138">
        <v>5</v>
      </c>
      <c r="E7138" t="b">
        <v>0</v>
      </c>
    </row>
    <row r="7139" spans="1:5" x14ac:dyDescent="0.3">
      <c r="A7139" t="s">
        <v>8320</v>
      </c>
      <c r="B7139">
        <v>1</v>
      </c>
      <c r="C7139">
        <v>28</v>
      </c>
      <c r="D7139">
        <v>0</v>
      </c>
      <c r="E7139" t="b">
        <v>0</v>
      </c>
    </row>
    <row r="7140" spans="1:5" x14ac:dyDescent="0.3">
      <c r="A7140" t="s">
        <v>8321</v>
      </c>
      <c r="B7140">
        <v>1</v>
      </c>
      <c r="C7140">
        <v>65</v>
      </c>
      <c r="D7140">
        <v>0</v>
      </c>
      <c r="E7140" t="b">
        <v>0</v>
      </c>
    </row>
    <row r="7141" spans="1:5" x14ac:dyDescent="0.3">
      <c r="A7141" t="s">
        <v>8322</v>
      </c>
      <c r="B7141">
        <v>1</v>
      </c>
      <c r="C7141">
        <v>97</v>
      </c>
      <c r="D7141">
        <v>5</v>
      </c>
      <c r="E7141" t="b">
        <v>0</v>
      </c>
    </row>
    <row r="7142" spans="1:5" x14ac:dyDescent="0.3">
      <c r="A7142" t="s">
        <v>8323</v>
      </c>
      <c r="B7142">
        <v>1</v>
      </c>
      <c r="C7142">
        <v>85</v>
      </c>
      <c r="D7142">
        <v>0</v>
      </c>
      <c r="E7142" t="b">
        <v>0</v>
      </c>
    </row>
    <row r="7143" spans="1:5" x14ac:dyDescent="0.3">
      <c r="A7143" t="s">
        <v>8324</v>
      </c>
      <c r="B7143">
        <v>2</v>
      </c>
      <c r="C7143">
        <v>237.5</v>
      </c>
      <c r="D7143">
        <v>2.5</v>
      </c>
      <c r="E7143" t="b">
        <v>0</v>
      </c>
    </row>
    <row r="7144" spans="1:5" x14ac:dyDescent="0.3">
      <c r="A7144" t="s">
        <v>8325</v>
      </c>
      <c r="B7144">
        <v>1</v>
      </c>
      <c r="C7144">
        <v>42</v>
      </c>
      <c r="D7144">
        <v>0</v>
      </c>
      <c r="E7144" t="b">
        <v>0</v>
      </c>
    </row>
    <row r="7145" spans="1:5" x14ac:dyDescent="0.3">
      <c r="A7145" t="s">
        <v>8326</v>
      </c>
      <c r="B7145">
        <v>1</v>
      </c>
      <c r="C7145">
        <v>29</v>
      </c>
      <c r="D7145">
        <v>0</v>
      </c>
      <c r="E7145" t="b">
        <v>0</v>
      </c>
    </row>
    <row r="7146" spans="1:5" x14ac:dyDescent="0.3">
      <c r="A7146" t="s">
        <v>8327</v>
      </c>
      <c r="B7146">
        <v>1</v>
      </c>
      <c r="C7146">
        <v>50</v>
      </c>
      <c r="D7146">
        <v>5</v>
      </c>
      <c r="E7146" t="b">
        <v>0</v>
      </c>
    </row>
    <row r="7147" spans="1:5" x14ac:dyDescent="0.3">
      <c r="A7147" t="s">
        <v>8328</v>
      </c>
      <c r="B7147">
        <v>1</v>
      </c>
      <c r="C7147">
        <v>96</v>
      </c>
      <c r="D7147">
        <v>2</v>
      </c>
      <c r="E7147" t="b">
        <v>0</v>
      </c>
    </row>
    <row r="7148" spans="1:5" x14ac:dyDescent="0.3">
      <c r="A7148" t="s">
        <v>8329</v>
      </c>
      <c r="B7148">
        <v>1</v>
      </c>
      <c r="C7148">
        <v>21</v>
      </c>
      <c r="D7148">
        <v>0</v>
      </c>
      <c r="E7148" t="b">
        <v>0</v>
      </c>
    </row>
    <row r="7149" spans="1:5" x14ac:dyDescent="0.3">
      <c r="A7149" t="s">
        <v>8330</v>
      </c>
      <c r="B7149">
        <v>1</v>
      </c>
      <c r="C7149">
        <v>729</v>
      </c>
      <c r="D7149">
        <v>0</v>
      </c>
      <c r="E7149" t="b">
        <v>0</v>
      </c>
    </row>
    <row r="7150" spans="1:5" x14ac:dyDescent="0.3">
      <c r="A7150" t="s">
        <v>8331</v>
      </c>
      <c r="B7150">
        <v>2</v>
      </c>
      <c r="C7150">
        <v>47.5</v>
      </c>
      <c r="D7150">
        <v>1</v>
      </c>
      <c r="E7150" t="b">
        <v>0</v>
      </c>
    </row>
    <row r="7151" spans="1:5" x14ac:dyDescent="0.3">
      <c r="A7151" t="s">
        <v>8332</v>
      </c>
      <c r="B7151">
        <v>2</v>
      </c>
      <c r="C7151">
        <v>806.5</v>
      </c>
      <c r="D7151">
        <v>1.5</v>
      </c>
      <c r="E7151" t="b">
        <v>0</v>
      </c>
    </row>
    <row r="7152" spans="1:5" x14ac:dyDescent="0.3">
      <c r="A7152" t="s">
        <v>8333</v>
      </c>
      <c r="B7152">
        <v>1</v>
      </c>
      <c r="C7152">
        <v>50</v>
      </c>
      <c r="D7152">
        <v>0</v>
      </c>
      <c r="E7152" t="b">
        <v>0</v>
      </c>
    </row>
    <row r="7153" spans="1:5" x14ac:dyDescent="0.3">
      <c r="A7153" t="s">
        <v>8334</v>
      </c>
      <c r="B7153">
        <v>1</v>
      </c>
      <c r="C7153">
        <v>20</v>
      </c>
      <c r="D7153">
        <v>1</v>
      </c>
      <c r="E7153" t="b">
        <v>0</v>
      </c>
    </row>
    <row r="7154" spans="1:5" x14ac:dyDescent="0.3">
      <c r="A7154" t="s">
        <v>8335</v>
      </c>
      <c r="B7154">
        <v>1</v>
      </c>
      <c r="C7154">
        <v>24</v>
      </c>
      <c r="D7154">
        <v>0</v>
      </c>
      <c r="E7154" t="b">
        <v>0</v>
      </c>
    </row>
    <row r="7155" spans="1:5" x14ac:dyDescent="0.3">
      <c r="A7155" t="s">
        <v>8336</v>
      </c>
      <c r="B7155">
        <v>1</v>
      </c>
      <c r="C7155">
        <v>69</v>
      </c>
      <c r="D7155">
        <v>0</v>
      </c>
      <c r="E7155" t="b">
        <v>0</v>
      </c>
    </row>
    <row r="7156" spans="1:5" x14ac:dyDescent="0.3">
      <c r="A7156" t="s">
        <v>8337</v>
      </c>
      <c r="B7156">
        <v>1</v>
      </c>
      <c r="C7156">
        <v>51</v>
      </c>
      <c r="D7156">
        <v>3</v>
      </c>
      <c r="E7156" t="b">
        <v>0</v>
      </c>
    </row>
    <row r="7157" spans="1:5" x14ac:dyDescent="0.3">
      <c r="A7157" t="s">
        <v>8338</v>
      </c>
      <c r="B7157">
        <v>1</v>
      </c>
      <c r="C7157">
        <v>230</v>
      </c>
      <c r="D7157">
        <v>2</v>
      </c>
      <c r="E7157" t="b">
        <v>0</v>
      </c>
    </row>
    <row r="7158" spans="1:5" x14ac:dyDescent="0.3">
      <c r="A7158" t="s">
        <v>720</v>
      </c>
      <c r="B7158">
        <v>4</v>
      </c>
      <c r="C7158">
        <v>222</v>
      </c>
      <c r="D7158">
        <v>2.5</v>
      </c>
      <c r="E7158" t="b">
        <v>0</v>
      </c>
    </row>
    <row r="7159" spans="1:5" x14ac:dyDescent="0.3">
      <c r="A7159" t="s">
        <v>8339</v>
      </c>
      <c r="B7159">
        <v>1</v>
      </c>
      <c r="C7159">
        <v>205</v>
      </c>
      <c r="D7159">
        <v>3</v>
      </c>
      <c r="E7159" t="b">
        <v>0</v>
      </c>
    </row>
    <row r="7160" spans="1:5" x14ac:dyDescent="0.3">
      <c r="A7160" t="s">
        <v>721</v>
      </c>
      <c r="B7160">
        <v>1</v>
      </c>
      <c r="C7160">
        <v>61</v>
      </c>
      <c r="D7160">
        <v>4</v>
      </c>
      <c r="E7160" t="b">
        <v>0</v>
      </c>
    </row>
    <row r="7161" spans="1:5" x14ac:dyDescent="0.3">
      <c r="A7161" t="s">
        <v>8340</v>
      </c>
      <c r="B7161">
        <v>1</v>
      </c>
      <c r="C7161">
        <v>20</v>
      </c>
      <c r="D7161">
        <v>0</v>
      </c>
      <c r="E7161" t="b">
        <v>0</v>
      </c>
    </row>
    <row r="7162" spans="1:5" x14ac:dyDescent="0.3">
      <c r="A7162" t="s">
        <v>8341</v>
      </c>
      <c r="B7162">
        <v>1</v>
      </c>
      <c r="C7162">
        <v>39</v>
      </c>
      <c r="D7162">
        <v>5</v>
      </c>
      <c r="E7162" t="b">
        <v>0</v>
      </c>
    </row>
    <row r="7163" spans="1:5" x14ac:dyDescent="0.3">
      <c r="A7163" t="s">
        <v>8342</v>
      </c>
      <c r="B7163">
        <v>1</v>
      </c>
      <c r="C7163">
        <v>24</v>
      </c>
      <c r="D7163">
        <v>0</v>
      </c>
      <c r="E7163" t="b">
        <v>0</v>
      </c>
    </row>
    <row r="7164" spans="1:5" x14ac:dyDescent="0.3">
      <c r="A7164" t="s">
        <v>722</v>
      </c>
      <c r="B7164">
        <v>2</v>
      </c>
      <c r="C7164">
        <v>178.5</v>
      </c>
      <c r="D7164">
        <v>2.5</v>
      </c>
      <c r="E7164" t="b">
        <v>0</v>
      </c>
    </row>
    <row r="7165" spans="1:5" x14ac:dyDescent="0.3">
      <c r="A7165" t="s">
        <v>8343</v>
      </c>
      <c r="B7165">
        <v>1</v>
      </c>
      <c r="C7165">
        <v>66</v>
      </c>
      <c r="D7165">
        <v>0</v>
      </c>
      <c r="E7165" t="b">
        <v>0</v>
      </c>
    </row>
    <row r="7166" spans="1:5" x14ac:dyDescent="0.3">
      <c r="A7166" t="s">
        <v>8344</v>
      </c>
      <c r="B7166">
        <v>1</v>
      </c>
      <c r="C7166">
        <v>28</v>
      </c>
      <c r="D7166">
        <v>5</v>
      </c>
      <c r="E7166" t="b">
        <v>0</v>
      </c>
    </row>
    <row r="7167" spans="1:5" x14ac:dyDescent="0.3">
      <c r="A7167" t="s">
        <v>8345</v>
      </c>
      <c r="B7167">
        <v>1</v>
      </c>
      <c r="C7167">
        <v>51</v>
      </c>
      <c r="D7167">
        <v>0</v>
      </c>
      <c r="E7167" t="b">
        <v>0</v>
      </c>
    </row>
    <row r="7168" spans="1:5" x14ac:dyDescent="0.3">
      <c r="A7168" t="s">
        <v>723</v>
      </c>
      <c r="B7168">
        <v>4</v>
      </c>
      <c r="C7168">
        <v>140</v>
      </c>
      <c r="D7168">
        <v>3</v>
      </c>
      <c r="E7168" t="b">
        <v>0</v>
      </c>
    </row>
    <row r="7169" spans="1:5" x14ac:dyDescent="0.3">
      <c r="A7169" t="s">
        <v>8346</v>
      </c>
      <c r="B7169">
        <v>1</v>
      </c>
      <c r="C7169">
        <v>111</v>
      </c>
      <c r="D7169">
        <v>3</v>
      </c>
      <c r="E7169" t="b">
        <v>0</v>
      </c>
    </row>
    <row r="7170" spans="1:5" x14ac:dyDescent="0.3">
      <c r="A7170" t="s">
        <v>724</v>
      </c>
      <c r="B7170">
        <v>2</v>
      </c>
      <c r="C7170">
        <v>921</v>
      </c>
      <c r="D7170">
        <v>0</v>
      </c>
      <c r="E7170" t="b">
        <v>0</v>
      </c>
    </row>
    <row r="7171" spans="1:5" x14ac:dyDescent="0.3">
      <c r="A7171" t="s">
        <v>8347</v>
      </c>
      <c r="B7171">
        <v>1</v>
      </c>
      <c r="C7171">
        <v>81</v>
      </c>
      <c r="D7171">
        <v>0</v>
      </c>
      <c r="E7171" t="b">
        <v>0</v>
      </c>
    </row>
    <row r="7172" spans="1:5" x14ac:dyDescent="0.3">
      <c r="A7172" t="s">
        <v>8348</v>
      </c>
      <c r="B7172">
        <v>1</v>
      </c>
      <c r="C7172">
        <v>144</v>
      </c>
      <c r="D7172">
        <v>3</v>
      </c>
      <c r="E7172" t="b">
        <v>0</v>
      </c>
    </row>
    <row r="7173" spans="1:5" x14ac:dyDescent="0.3">
      <c r="A7173" t="s">
        <v>8349</v>
      </c>
      <c r="B7173">
        <v>1</v>
      </c>
      <c r="C7173">
        <v>21</v>
      </c>
      <c r="D7173">
        <v>0</v>
      </c>
      <c r="E7173" t="b">
        <v>0</v>
      </c>
    </row>
    <row r="7174" spans="1:5" x14ac:dyDescent="0.3">
      <c r="A7174" t="s">
        <v>8350</v>
      </c>
      <c r="B7174">
        <v>1</v>
      </c>
      <c r="C7174">
        <v>229</v>
      </c>
      <c r="D7174">
        <v>0</v>
      </c>
      <c r="E7174" t="b">
        <v>0</v>
      </c>
    </row>
    <row r="7175" spans="1:5" x14ac:dyDescent="0.3">
      <c r="A7175" t="s">
        <v>8351</v>
      </c>
      <c r="B7175">
        <v>1</v>
      </c>
      <c r="C7175">
        <v>57</v>
      </c>
      <c r="D7175">
        <v>1</v>
      </c>
      <c r="E7175" t="b">
        <v>0</v>
      </c>
    </row>
    <row r="7176" spans="1:5" x14ac:dyDescent="0.3">
      <c r="A7176" t="s">
        <v>8352</v>
      </c>
      <c r="B7176">
        <v>1</v>
      </c>
      <c r="C7176">
        <v>263</v>
      </c>
      <c r="D7176">
        <v>3</v>
      </c>
      <c r="E7176" t="b">
        <v>0</v>
      </c>
    </row>
    <row r="7177" spans="1:5" x14ac:dyDescent="0.3">
      <c r="A7177" t="s">
        <v>8353</v>
      </c>
      <c r="B7177">
        <v>1</v>
      </c>
      <c r="C7177">
        <v>66</v>
      </c>
      <c r="D7177">
        <v>4</v>
      </c>
      <c r="E7177" t="b">
        <v>0</v>
      </c>
    </row>
    <row r="7178" spans="1:5" x14ac:dyDescent="0.3">
      <c r="A7178" t="s">
        <v>725</v>
      </c>
      <c r="B7178">
        <v>1</v>
      </c>
      <c r="C7178">
        <v>32</v>
      </c>
      <c r="D7178">
        <v>0</v>
      </c>
      <c r="E7178" t="b">
        <v>0</v>
      </c>
    </row>
    <row r="7179" spans="1:5" x14ac:dyDescent="0.3">
      <c r="A7179" t="s">
        <v>8354</v>
      </c>
      <c r="B7179">
        <v>1</v>
      </c>
      <c r="C7179">
        <v>379</v>
      </c>
      <c r="D7179">
        <v>4</v>
      </c>
      <c r="E7179" t="b">
        <v>0</v>
      </c>
    </row>
    <row r="7180" spans="1:5" x14ac:dyDescent="0.3">
      <c r="A7180" t="s">
        <v>726</v>
      </c>
      <c r="B7180">
        <v>1</v>
      </c>
      <c r="C7180">
        <v>52</v>
      </c>
      <c r="D7180">
        <v>0</v>
      </c>
      <c r="E7180" t="b">
        <v>0</v>
      </c>
    </row>
    <row r="7181" spans="1:5" x14ac:dyDescent="0.3">
      <c r="A7181" t="s">
        <v>8355</v>
      </c>
      <c r="B7181">
        <v>9</v>
      </c>
      <c r="C7181">
        <v>210.66666666666666</v>
      </c>
      <c r="D7181">
        <v>3.5555555555555554</v>
      </c>
      <c r="E7181" t="b">
        <v>0</v>
      </c>
    </row>
    <row r="7182" spans="1:5" x14ac:dyDescent="0.3">
      <c r="A7182" t="s">
        <v>1428</v>
      </c>
      <c r="B7182">
        <v>1</v>
      </c>
      <c r="C7182">
        <v>169</v>
      </c>
      <c r="D7182">
        <v>2</v>
      </c>
      <c r="E7182" t="b">
        <v>0</v>
      </c>
    </row>
    <row r="7183" spans="1:5" x14ac:dyDescent="0.3">
      <c r="A7183" t="s">
        <v>8356</v>
      </c>
      <c r="B7183">
        <v>2</v>
      </c>
      <c r="C7183">
        <v>84</v>
      </c>
      <c r="D7183">
        <v>3</v>
      </c>
      <c r="E7183" t="b">
        <v>0</v>
      </c>
    </row>
    <row r="7184" spans="1:5" x14ac:dyDescent="0.3">
      <c r="A7184" t="s">
        <v>2111</v>
      </c>
      <c r="B7184">
        <v>2</v>
      </c>
      <c r="C7184">
        <v>128</v>
      </c>
      <c r="D7184">
        <v>2</v>
      </c>
      <c r="E7184" t="b">
        <v>0</v>
      </c>
    </row>
    <row r="7185" spans="1:5" x14ac:dyDescent="0.3">
      <c r="A7185" t="s">
        <v>8357</v>
      </c>
      <c r="B7185">
        <v>1</v>
      </c>
      <c r="C7185">
        <v>31</v>
      </c>
      <c r="D7185">
        <v>0</v>
      </c>
      <c r="E7185" t="b">
        <v>0</v>
      </c>
    </row>
    <row r="7186" spans="1:5" x14ac:dyDescent="0.3">
      <c r="A7186" t="s">
        <v>8358</v>
      </c>
      <c r="B7186">
        <v>2</v>
      </c>
      <c r="C7186">
        <v>114</v>
      </c>
      <c r="D7186">
        <v>3.5</v>
      </c>
      <c r="E7186" t="b">
        <v>0</v>
      </c>
    </row>
    <row r="7187" spans="1:5" x14ac:dyDescent="0.3">
      <c r="A7187" t="s">
        <v>8359</v>
      </c>
      <c r="B7187">
        <v>1</v>
      </c>
      <c r="C7187">
        <v>249</v>
      </c>
      <c r="D7187">
        <v>4</v>
      </c>
      <c r="E7187" t="b">
        <v>0</v>
      </c>
    </row>
    <row r="7188" spans="1:5" x14ac:dyDescent="0.3">
      <c r="A7188" t="s">
        <v>8360</v>
      </c>
      <c r="B7188">
        <v>1</v>
      </c>
      <c r="C7188">
        <v>14</v>
      </c>
      <c r="D7188">
        <v>0</v>
      </c>
      <c r="E7188" t="b">
        <v>0</v>
      </c>
    </row>
    <row r="7189" spans="1:5" x14ac:dyDescent="0.3">
      <c r="A7189" t="s">
        <v>8361</v>
      </c>
      <c r="B7189">
        <v>1</v>
      </c>
      <c r="C7189">
        <v>69</v>
      </c>
      <c r="D7189">
        <v>0</v>
      </c>
      <c r="E7189" t="b">
        <v>0</v>
      </c>
    </row>
    <row r="7190" spans="1:5" x14ac:dyDescent="0.3">
      <c r="A7190" t="s">
        <v>8362</v>
      </c>
      <c r="B7190">
        <v>1</v>
      </c>
      <c r="C7190">
        <v>195</v>
      </c>
      <c r="D7190">
        <v>1</v>
      </c>
      <c r="E7190" t="b">
        <v>0</v>
      </c>
    </row>
    <row r="7191" spans="1:5" x14ac:dyDescent="0.3">
      <c r="A7191" t="s">
        <v>8363</v>
      </c>
      <c r="B7191">
        <v>1</v>
      </c>
      <c r="C7191">
        <v>101</v>
      </c>
      <c r="D7191">
        <v>0</v>
      </c>
      <c r="E7191" t="b">
        <v>0</v>
      </c>
    </row>
    <row r="7192" spans="1:5" x14ac:dyDescent="0.3">
      <c r="A7192" t="s">
        <v>8364</v>
      </c>
      <c r="B7192">
        <v>1</v>
      </c>
      <c r="C7192">
        <v>147</v>
      </c>
      <c r="D7192">
        <v>0</v>
      </c>
      <c r="E7192" t="b">
        <v>0</v>
      </c>
    </row>
    <row r="7193" spans="1:5" x14ac:dyDescent="0.3">
      <c r="A7193" t="s">
        <v>8365</v>
      </c>
      <c r="B7193">
        <v>1</v>
      </c>
      <c r="C7193">
        <v>46</v>
      </c>
      <c r="D7193">
        <v>2</v>
      </c>
      <c r="E7193" t="b">
        <v>0</v>
      </c>
    </row>
    <row r="7194" spans="1:5" x14ac:dyDescent="0.3">
      <c r="A7194" t="s">
        <v>8366</v>
      </c>
      <c r="B7194">
        <v>1</v>
      </c>
      <c r="C7194">
        <v>287</v>
      </c>
      <c r="D7194">
        <v>0</v>
      </c>
      <c r="E7194" t="b">
        <v>0</v>
      </c>
    </row>
    <row r="7195" spans="1:5" x14ac:dyDescent="0.3">
      <c r="A7195" t="s">
        <v>8367</v>
      </c>
      <c r="B7195">
        <v>1</v>
      </c>
      <c r="C7195">
        <v>37</v>
      </c>
      <c r="D7195">
        <v>0</v>
      </c>
      <c r="E7195" t="b">
        <v>0</v>
      </c>
    </row>
    <row r="7196" spans="1:5" x14ac:dyDescent="0.3">
      <c r="A7196" t="s">
        <v>8368</v>
      </c>
      <c r="B7196">
        <v>1</v>
      </c>
      <c r="C7196">
        <v>47</v>
      </c>
      <c r="D7196">
        <v>1</v>
      </c>
      <c r="E7196" t="b">
        <v>0</v>
      </c>
    </row>
    <row r="7197" spans="1:5" x14ac:dyDescent="0.3">
      <c r="A7197" t="s">
        <v>8369</v>
      </c>
      <c r="B7197">
        <v>1</v>
      </c>
      <c r="C7197">
        <v>84</v>
      </c>
      <c r="D7197">
        <v>3</v>
      </c>
      <c r="E7197" t="b">
        <v>0</v>
      </c>
    </row>
    <row r="7198" spans="1:5" x14ac:dyDescent="0.3">
      <c r="A7198" t="s">
        <v>727</v>
      </c>
      <c r="B7198">
        <v>33</v>
      </c>
      <c r="C7198">
        <v>371.27272727272725</v>
      </c>
      <c r="D7198">
        <v>3.0909090909090908</v>
      </c>
      <c r="E7198" t="b">
        <v>0</v>
      </c>
    </row>
    <row r="7199" spans="1:5" x14ac:dyDescent="0.3">
      <c r="A7199" t="s">
        <v>728</v>
      </c>
      <c r="B7199">
        <v>2</v>
      </c>
      <c r="C7199">
        <v>474.5</v>
      </c>
      <c r="D7199">
        <v>2.5</v>
      </c>
      <c r="E7199" t="b">
        <v>0</v>
      </c>
    </row>
    <row r="7200" spans="1:5" x14ac:dyDescent="0.3">
      <c r="A7200" t="s">
        <v>2112</v>
      </c>
      <c r="B7200">
        <v>1</v>
      </c>
      <c r="C7200">
        <v>425</v>
      </c>
      <c r="D7200">
        <v>0</v>
      </c>
      <c r="E7200" t="b">
        <v>0</v>
      </c>
    </row>
    <row r="7201" spans="1:5" x14ac:dyDescent="0.3">
      <c r="A7201" t="s">
        <v>8370</v>
      </c>
      <c r="B7201">
        <v>1</v>
      </c>
      <c r="C7201">
        <v>71</v>
      </c>
      <c r="D7201">
        <v>0</v>
      </c>
      <c r="E7201" t="b">
        <v>0</v>
      </c>
    </row>
    <row r="7202" spans="1:5" x14ac:dyDescent="0.3">
      <c r="A7202" t="s">
        <v>8371</v>
      </c>
      <c r="B7202">
        <v>6</v>
      </c>
      <c r="C7202">
        <v>138.5</v>
      </c>
      <c r="D7202">
        <v>3.3333333333333335</v>
      </c>
      <c r="E7202" t="b">
        <v>0</v>
      </c>
    </row>
    <row r="7203" spans="1:5" x14ac:dyDescent="0.3">
      <c r="A7203" t="s">
        <v>8372</v>
      </c>
      <c r="B7203">
        <v>2</v>
      </c>
      <c r="C7203">
        <v>166</v>
      </c>
      <c r="D7203">
        <v>5</v>
      </c>
      <c r="E7203" t="b">
        <v>0</v>
      </c>
    </row>
    <row r="7204" spans="1:5" x14ac:dyDescent="0.3">
      <c r="A7204" t="s">
        <v>8373</v>
      </c>
      <c r="B7204">
        <v>1</v>
      </c>
      <c r="C7204">
        <v>45</v>
      </c>
      <c r="D7204">
        <v>5</v>
      </c>
      <c r="E7204" t="b">
        <v>0</v>
      </c>
    </row>
    <row r="7205" spans="1:5" x14ac:dyDescent="0.3">
      <c r="A7205" t="s">
        <v>2113</v>
      </c>
      <c r="B7205">
        <v>2</v>
      </c>
      <c r="C7205">
        <v>68</v>
      </c>
      <c r="D7205">
        <v>0.5</v>
      </c>
      <c r="E7205" t="b">
        <v>0</v>
      </c>
    </row>
    <row r="7206" spans="1:5" x14ac:dyDescent="0.3">
      <c r="A7206" s="1" t="s">
        <v>729</v>
      </c>
      <c r="B7206">
        <v>1</v>
      </c>
      <c r="C7206">
        <v>46</v>
      </c>
      <c r="D7206">
        <v>0</v>
      </c>
      <c r="E7206" t="b">
        <v>0</v>
      </c>
    </row>
    <row r="7207" spans="1:5" x14ac:dyDescent="0.3">
      <c r="A7207" t="s">
        <v>8374</v>
      </c>
      <c r="B7207">
        <v>1</v>
      </c>
      <c r="C7207">
        <v>37</v>
      </c>
      <c r="D7207">
        <v>0</v>
      </c>
      <c r="E7207" t="b">
        <v>0</v>
      </c>
    </row>
    <row r="7208" spans="1:5" x14ac:dyDescent="0.3">
      <c r="A7208" t="s">
        <v>1617</v>
      </c>
      <c r="B7208">
        <v>1</v>
      </c>
      <c r="C7208">
        <v>72</v>
      </c>
      <c r="D7208">
        <v>1</v>
      </c>
      <c r="E7208" t="b">
        <v>0</v>
      </c>
    </row>
    <row r="7209" spans="1:5" x14ac:dyDescent="0.3">
      <c r="A7209" t="s">
        <v>8375</v>
      </c>
      <c r="B7209">
        <v>1</v>
      </c>
      <c r="C7209">
        <v>58</v>
      </c>
      <c r="D7209">
        <v>0</v>
      </c>
      <c r="E7209" t="b">
        <v>0</v>
      </c>
    </row>
    <row r="7210" spans="1:5" x14ac:dyDescent="0.3">
      <c r="A7210" t="s">
        <v>8376</v>
      </c>
      <c r="B7210">
        <v>1</v>
      </c>
      <c r="C7210">
        <v>274</v>
      </c>
      <c r="D7210">
        <v>0</v>
      </c>
      <c r="E7210" t="b">
        <v>0</v>
      </c>
    </row>
    <row r="7211" spans="1:5" x14ac:dyDescent="0.3">
      <c r="A7211" t="s">
        <v>8377</v>
      </c>
      <c r="B7211">
        <v>1</v>
      </c>
      <c r="C7211">
        <v>231</v>
      </c>
      <c r="D7211">
        <v>4</v>
      </c>
      <c r="E7211" t="b">
        <v>0</v>
      </c>
    </row>
    <row r="7212" spans="1:5" x14ac:dyDescent="0.3">
      <c r="A7212" t="s">
        <v>8378</v>
      </c>
      <c r="B7212">
        <v>1</v>
      </c>
      <c r="C7212">
        <v>209</v>
      </c>
      <c r="D7212">
        <v>4</v>
      </c>
      <c r="E7212" t="b">
        <v>0</v>
      </c>
    </row>
    <row r="7213" spans="1:5" x14ac:dyDescent="0.3">
      <c r="A7213" t="s">
        <v>8379</v>
      </c>
      <c r="B7213">
        <v>5</v>
      </c>
      <c r="C7213">
        <v>438</v>
      </c>
      <c r="D7213">
        <v>3.8</v>
      </c>
      <c r="E7213" t="b">
        <v>0</v>
      </c>
    </row>
    <row r="7214" spans="1:5" x14ac:dyDescent="0.3">
      <c r="A7214" t="s">
        <v>8380</v>
      </c>
      <c r="B7214">
        <v>1</v>
      </c>
      <c r="C7214">
        <v>37</v>
      </c>
      <c r="D7214">
        <v>0</v>
      </c>
      <c r="E7214" t="b">
        <v>0</v>
      </c>
    </row>
    <row r="7215" spans="1:5" x14ac:dyDescent="0.3">
      <c r="A7215" t="s">
        <v>8381</v>
      </c>
      <c r="B7215">
        <v>1</v>
      </c>
      <c r="C7215">
        <v>76</v>
      </c>
      <c r="D7215">
        <v>3</v>
      </c>
      <c r="E7215" t="b">
        <v>0</v>
      </c>
    </row>
    <row r="7216" spans="1:5" x14ac:dyDescent="0.3">
      <c r="A7216" t="s">
        <v>8382</v>
      </c>
      <c r="B7216">
        <v>1</v>
      </c>
      <c r="C7216">
        <v>194</v>
      </c>
      <c r="D7216">
        <v>0</v>
      </c>
      <c r="E7216" t="b">
        <v>0</v>
      </c>
    </row>
    <row r="7217" spans="1:5" x14ac:dyDescent="0.3">
      <c r="A7217" t="s">
        <v>8383</v>
      </c>
      <c r="B7217">
        <v>4</v>
      </c>
      <c r="C7217">
        <v>125.75</v>
      </c>
      <c r="D7217">
        <v>1.75</v>
      </c>
      <c r="E7217" t="b">
        <v>0</v>
      </c>
    </row>
    <row r="7218" spans="1:5" x14ac:dyDescent="0.3">
      <c r="A7218" t="s">
        <v>8384</v>
      </c>
      <c r="B7218">
        <v>1</v>
      </c>
      <c r="C7218">
        <v>51</v>
      </c>
      <c r="D7218">
        <v>0</v>
      </c>
      <c r="E7218" t="b">
        <v>0</v>
      </c>
    </row>
    <row r="7219" spans="1:5" x14ac:dyDescent="0.3">
      <c r="A7219" t="s">
        <v>8385</v>
      </c>
      <c r="B7219">
        <v>1</v>
      </c>
      <c r="C7219">
        <v>37</v>
      </c>
      <c r="D7219">
        <v>0</v>
      </c>
      <c r="E7219" t="b">
        <v>0</v>
      </c>
    </row>
    <row r="7220" spans="1:5" x14ac:dyDescent="0.3">
      <c r="A7220" s="1" t="s">
        <v>8386</v>
      </c>
      <c r="B7220">
        <v>1</v>
      </c>
      <c r="C7220">
        <v>55</v>
      </c>
      <c r="D7220">
        <v>1</v>
      </c>
      <c r="E7220" t="b">
        <v>0</v>
      </c>
    </row>
    <row r="7221" spans="1:5" x14ac:dyDescent="0.3">
      <c r="A7221" t="s">
        <v>2114</v>
      </c>
      <c r="B7221">
        <v>2</v>
      </c>
      <c r="C7221">
        <v>132</v>
      </c>
      <c r="D7221">
        <v>0</v>
      </c>
      <c r="E7221" t="b">
        <v>0</v>
      </c>
    </row>
    <row r="7222" spans="1:5" x14ac:dyDescent="0.3">
      <c r="A7222" t="s">
        <v>8387</v>
      </c>
      <c r="B7222">
        <v>2</v>
      </c>
      <c r="C7222">
        <v>59</v>
      </c>
      <c r="D7222">
        <v>0</v>
      </c>
      <c r="E7222" t="b">
        <v>0</v>
      </c>
    </row>
    <row r="7223" spans="1:5" x14ac:dyDescent="0.3">
      <c r="A7223" t="s">
        <v>8388</v>
      </c>
      <c r="B7223">
        <v>1</v>
      </c>
      <c r="C7223">
        <v>31</v>
      </c>
      <c r="D7223">
        <v>0</v>
      </c>
      <c r="E7223" t="b">
        <v>0</v>
      </c>
    </row>
    <row r="7224" spans="1:5" x14ac:dyDescent="0.3">
      <c r="A7224" t="s">
        <v>8389</v>
      </c>
      <c r="B7224">
        <v>1</v>
      </c>
      <c r="C7224">
        <v>22</v>
      </c>
      <c r="D7224">
        <v>0</v>
      </c>
      <c r="E7224" t="b">
        <v>0</v>
      </c>
    </row>
    <row r="7225" spans="1:5" x14ac:dyDescent="0.3">
      <c r="A7225" t="s">
        <v>8390</v>
      </c>
      <c r="B7225">
        <v>1</v>
      </c>
      <c r="C7225">
        <v>215</v>
      </c>
      <c r="D7225">
        <v>0</v>
      </c>
      <c r="E7225" t="b">
        <v>0</v>
      </c>
    </row>
    <row r="7226" spans="1:5" x14ac:dyDescent="0.3">
      <c r="A7226" t="s">
        <v>8391</v>
      </c>
      <c r="B7226">
        <v>8</v>
      </c>
      <c r="C7226">
        <v>366.375</v>
      </c>
      <c r="D7226">
        <v>1.25</v>
      </c>
      <c r="E7226" t="b">
        <v>0</v>
      </c>
    </row>
    <row r="7227" spans="1:5" x14ac:dyDescent="0.3">
      <c r="A7227" s="1" t="s">
        <v>8392</v>
      </c>
      <c r="B7227">
        <v>1</v>
      </c>
      <c r="C7227">
        <v>23</v>
      </c>
      <c r="D7227">
        <v>3</v>
      </c>
      <c r="E7227" t="b">
        <v>0</v>
      </c>
    </row>
    <row r="7228" spans="1:5" x14ac:dyDescent="0.3">
      <c r="A7228" t="s">
        <v>8393</v>
      </c>
      <c r="B7228">
        <v>1</v>
      </c>
      <c r="C7228">
        <v>71</v>
      </c>
      <c r="D7228">
        <v>0</v>
      </c>
      <c r="E7228" t="b">
        <v>0</v>
      </c>
    </row>
    <row r="7229" spans="1:5" x14ac:dyDescent="0.3">
      <c r="A7229" t="s">
        <v>8394</v>
      </c>
      <c r="B7229">
        <v>1</v>
      </c>
      <c r="C7229">
        <v>219</v>
      </c>
      <c r="D7229">
        <v>2</v>
      </c>
      <c r="E7229" t="b">
        <v>0</v>
      </c>
    </row>
    <row r="7230" spans="1:5" x14ac:dyDescent="0.3">
      <c r="A7230" t="s">
        <v>1618</v>
      </c>
      <c r="B7230">
        <v>1</v>
      </c>
      <c r="C7230">
        <v>128</v>
      </c>
      <c r="D7230">
        <v>3</v>
      </c>
      <c r="E7230" t="b">
        <v>0</v>
      </c>
    </row>
    <row r="7231" spans="1:5" x14ac:dyDescent="0.3">
      <c r="A7231" t="s">
        <v>8395</v>
      </c>
      <c r="B7231">
        <v>5</v>
      </c>
      <c r="C7231">
        <v>355.2</v>
      </c>
      <c r="D7231">
        <v>2.2000000000000002</v>
      </c>
      <c r="E7231" t="b">
        <v>0</v>
      </c>
    </row>
    <row r="7232" spans="1:5" x14ac:dyDescent="0.3">
      <c r="A7232" t="s">
        <v>2115</v>
      </c>
      <c r="B7232">
        <v>1</v>
      </c>
      <c r="C7232">
        <v>115</v>
      </c>
      <c r="D7232">
        <v>1</v>
      </c>
      <c r="E7232" t="b">
        <v>0</v>
      </c>
    </row>
    <row r="7233" spans="1:5" x14ac:dyDescent="0.3">
      <c r="A7233" t="s">
        <v>8396</v>
      </c>
      <c r="B7233">
        <v>1</v>
      </c>
      <c r="C7233">
        <v>77</v>
      </c>
      <c r="D7233">
        <v>0</v>
      </c>
      <c r="E7233" t="b">
        <v>0</v>
      </c>
    </row>
    <row r="7234" spans="1:5" x14ac:dyDescent="0.3">
      <c r="A7234" t="s">
        <v>8397</v>
      </c>
      <c r="B7234">
        <v>1</v>
      </c>
      <c r="C7234">
        <v>19</v>
      </c>
      <c r="D7234">
        <v>0</v>
      </c>
      <c r="E7234" t="b">
        <v>0</v>
      </c>
    </row>
    <row r="7235" spans="1:5" x14ac:dyDescent="0.3">
      <c r="A7235" t="s">
        <v>730</v>
      </c>
      <c r="B7235">
        <v>1</v>
      </c>
      <c r="C7235">
        <v>57</v>
      </c>
      <c r="D7235">
        <v>2</v>
      </c>
      <c r="E7235" t="b">
        <v>0</v>
      </c>
    </row>
    <row r="7236" spans="1:5" x14ac:dyDescent="0.3">
      <c r="A7236" t="s">
        <v>8398</v>
      </c>
      <c r="B7236">
        <v>2</v>
      </c>
      <c r="C7236">
        <v>51.5</v>
      </c>
      <c r="D7236">
        <v>0.5</v>
      </c>
      <c r="E7236" t="b">
        <v>0</v>
      </c>
    </row>
    <row r="7237" spans="1:5" x14ac:dyDescent="0.3">
      <c r="A7237" t="s">
        <v>8399</v>
      </c>
      <c r="B7237">
        <v>1</v>
      </c>
      <c r="C7237">
        <v>298</v>
      </c>
      <c r="D7237">
        <v>4</v>
      </c>
      <c r="E7237" t="b">
        <v>0</v>
      </c>
    </row>
    <row r="7238" spans="1:5" x14ac:dyDescent="0.3">
      <c r="A7238" t="s">
        <v>2116</v>
      </c>
      <c r="B7238">
        <v>1</v>
      </c>
      <c r="C7238">
        <v>118</v>
      </c>
      <c r="D7238">
        <v>0</v>
      </c>
      <c r="E7238" t="b">
        <v>0</v>
      </c>
    </row>
    <row r="7239" spans="1:5" x14ac:dyDescent="0.3">
      <c r="A7239" t="s">
        <v>8400</v>
      </c>
      <c r="B7239">
        <v>1</v>
      </c>
      <c r="C7239">
        <v>93</v>
      </c>
      <c r="D7239">
        <v>0</v>
      </c>
      <c r="E7239" t="b">
        <v>0</v>
      </c>
    </row>
    <row r="7240" spans="1:5" x14ac:dyDescent="0.3">
      <c r="A7240" t="s">
        <v>8401</v>
      </c>
      <c r="B7240">
        <v>1</v>
      </c>
      <c r="C7240">
        <v>194</v>
      </c>
      <c r="D7240">
        <v>5</v>
      </c>
      <c r="E7240" t="b">
        <v>0</v>
      </c>
    </row>
    <row r="7241" spans="1:5" x14ac:dyDescent="0.3">
      <c r="A7241" t="s">
        <v>731</v>
      </c>
      <c r="B7241">
        <v>1</v>
      </c>
      <c r="C7241">
        <v>110</v>
      </c>
      <c r="D7241">
        <v>0</v>
      </c>
      <c r="E7241" t="b">
        <v>0</v>
      </c>
    </row>
    <row r="7242" spans="1:5" x14ac:dyDescent="0.3">
      <c r="A7242" t="s">
        <v>8402</v>
      </c>
      <c r="B7242">
        <v>1</v>
      </c>
      <c r="C7242">
        <v>106</v>
      </c>
      <c r="D7242">
        <v>0</v>
      </c>
      <c r="E7242" t="b">
        <v>0</v>
      </c>
    </row>
    <row r="7243" spans="1:5" x14ac:dyDescent="0.3">
      <c r="A7243" t="s">
        <v>732</v>
      </c>
      <c r="B7243">
        <v>1</v>
      </c>
      <c r="C7243">
        <v>44</v>
      </c>
      <c r="D7243">
        <v>1</v>
      </c>
      <c r="E7243" t="b">
        <v>0</v>
      </c>
    </row>
    <row r="7244" spans="1:5" x14ac:dyDescent="0.3">
      <c r="A7244" t="s">
        <v>8403</v>
      </c>
      <c r="B7244">
        <v>1</v>
      </c>
      <c r="C7244">
        <v>53</v>
      </c>
      <c r="D7244">
        <v>4</v>
      </c>
      <c r="E7244" t="b">
        <v>0</v>
      </c>
    </row>
    <row r="7245" spans="1:5" x14ac:dyDescent="0.3">
      <c r="A7245" t="s">
        <v>8404</v>
      </c>
      <c r="B7245">
        <v>2</v>
      </c>
      <c r="C7245">
        <v>111</v>
      </c>
      <c r="D7245">
        <v>1.5</v>
      </c>
      <c r="E7245" t="b">
        <v>0</v>
      </c>
    </row>
    <row r="7246" spans="1:5" x14ac:dyDescent="0.3">
      <c r="A7246" t="s">
        <v>8405</v>
      </c>
      <c r="B7246">
        <v>1</v>
      </c>
      <c r="C7246">
        <v>99</v>
      </c>
      <c r="D7246">
        <v>0</v>
      </c>
      <c r="E7246" t="b">
        <v>0</v>
      </c>
    </row>
    <row r="7247" spans="1:5" x14ac:dyDescent="0.3">
      <c r="A7247" t="s">
        <v>8406</v>
      </c>
      <c r="B7247">
        <v>2</v>
      </c>
      <c r="C7247">
        <v>806</v>
      </c>
      <c r="D7247">
        <v>0</v>
      </c>
      <c r="E7247" t="b">
        <v>0</v>
      </c>
    </row>
    <row r="7248" spans="1:5" x14ac:dyDescent="0.3">
      <c r="A7248" t="s">
        <v>8407</v>
      </c>
      <c r="B7248">
        <v>2</v>
      </c>
      <c r="C7248">
        <v>116.5</v>
      </c>
      <c r="D7248">
        <v>2</v>
      </c>
      <c r="E7248" t="b">
        <v>0</v>
      </c>
    </row>
    <row r="7249" spans="1:5" x14ac:dyDescent="0.3">
      <c r="A7249" t="s">
        <v>8408</v>
      </c>
      <c r="B7249">
        <v>1</v>
      </c>
      <c r="C7249">
        <v>21</v>
      </c>
      <c r="D7249">
        <v>0</v>
      </c>
      <c r="E7249" t="b">
        <v>0</v>
      </c>
    </row>
    <row r="7250" spans="1:5" x14ac:dyDescent="0.3">
      <c r="A7250" t="s">
        <v>8409</v>
      </c>
      <c r="B7250">
        <v>1</v>
      </c>
      <c r="C7250">
        <v>63</v>
      </c>
      <c r="D7250">
        <v>0</v>
      </c>
      <c r="E7250" t="b">
        <v>0</v>
      </c>
    </row>
    <row r="7251" spans="1:5" x14ac:dyDescent="0.3">
      <c r="A7251" t="s">
        <v>8410</v>
      </c>
      <c r="B7251">
        <v>1</v>
      </c>
      <c r="C7251">
        <v>143</v>
      </c>
      <c r="D7251">
        <v>0</v>
      </c>
      <c r="E7251" t="b">
        <v>0</v>
      </c>
    </row>
    <row r="7252" spans="1:5" x14ac:dyDescent="0.3">
      <c r="A7252" t="s">
        <v>733</v>
      </c>
      <c r="B7252">
        <v>1</v>
      </c>
      <c r="C7252">
        <v>53</v>
      </c>
      <c r="D7252">
        <v>3</v>
      </c>
      <c r="E7252" t="b">
        <v>0</v>
      </c>
    </row>
    <row r="7253" spans="1:5" x14ac:dyDescent="0.3">
      <c r="A7253" t="s">
        <v>8411</v>
      </c>
      <c r="B7253">
        <v>1</v>
      </c>
      <c r="C7253">
        <v>62</v>
      </c>
      <c r="D7253">
        <v>1</v>
      </c>
      <c r="E7253" t="b">
        <v>0</v>
      </c>
    </row>
    <row r="7254" spans="1:5" x14ac:dyDescent="0.3">
      <c r="A7254" t="s">
        <v>8412</v>
      </c>
      <c r="B7254">
        <v>1</v>
      </c>
      <c r="C7254">
        <v>265</v>
      </c>
      <c r="D7254">
        <v>2</v>
      </c>
      <c r="E7254" t="b">
        <v>0</v>
      </c>
    </row>
    <row r="7255" spans="1:5" x14ac:dyDescent="0.3">
      <c r="A7255" t="s">
        <v>8413</v>
      </c>
      <c r="B7255">
        <v>1</v>
      </c>
      <c r="C7255">
        <v>788</v>
      </c>
      <c r="D7255">
        <v>4</v>
      </c>
      <c r="E7255" t="b">
        <v>0</v>
      </c>
    </row>
    <row r="7256" spans="1:5" x14ac:dyDescent="0.3">
      <c r="A7256" t="s">
        <v>2117</v>
      </c>
      <c r="B7256">
        <v>1</v>
      </c>
      <c r="C7256">
        <v>420</v>
      </c>
      <c r="D7256">
        <v>0</v>
      </c>
      <c r="E7256" t="b">
        <v>0</v>
      </c>
    </row>
    <row r="7257" spans="1:5" x14ac:dyDescent="0.3">
      <c r="A7257" t="s">
        <v>734</v>
      </c>
      <c r="B7257">
        <v>1</v>
      </c>
      <c r="C7257">
        <v>258</v>
      </c>
      <c r="D7257">
        <v>1</v>
      </c>
      <c r="E7257" t="b">
        <v>0</v>
      </c>
    </row>
    <row r="7258" spans="1:5" x14ac:dyDescent="0.3">
      <c r="A7258" t="s">
        <v>8414</v>
      </c>
      <c r="B7258">
        <v>1</v>
      </c>
      <c r="C7258">
        <v>43</v>
      </c>
      <c r="D7258">
        <v>5</v>
      </c>
      <c r="E7258" t="b">
        <v>0</v>
      </c>
    </row>
    <row r="7259" spans="1:5" x14ac:dyDescent="0.3">
      <c r="A7259" t="s">
        <v>8415</v>
      </c>
      <c r="B7259">
        <v>1</v>
      </c>
      <c r="C7259">
        <v>62</v>
      </c>
      <c r="D7259">
        <v>0</v>
      </c>
      <c r="E7259" t="b">
        <v>0</v>
      </c>
    </row>
    <row r="7260" spans="1:5" x14ac:dyDescent="0.3">
      <c r="A7260" t="s">
        <v>8416</v>
      </c>
      <c r="B7260">
        <v>1</v>
      </c>
      <c r="C7260">
        <v>118</v>
      </c>
      <c r="D7260">
        <v>3</v>
      </c>
      <c r="E7260" t="b">
        <v>0</v>
      </c>
    </row>
    <row r="7261" spans="1:5" x14ac:dyDescent="0.3">
      <c r="A7261" t="s">
        <v>735</v>
      </c>
      <c r="B7261">
        <v>2</v>
      </c>
      <c r="C7261">
        <v>245</v>
      </c>
      <c r="D7261">
        <v>3.5</v>
      </c>
      <c r="E7261" t="b">
        <v>0</v>
      </c>
    </row>
    <row r="7262" spans="1:5" x14ac:dyDescent="0.3">
      <c r="A7262" t="s">
        <v>8417</v>
      </c>
      <c r="B7262">
        <v>1</v>
      </c>
      <c r="C7262">
        <v>30</v>
      </c>
      <c r="D7262">
        <v>0</v>
      </c>
      <c r="E7262" t="b">
        <v>0</v>
      </c>
    </row>
    <row r="7263" spans="1:5" x14ac:dyDescent="0.3">
      <c r="A7263" t="s">
        <v>8418</v>
      </c>
      <c r="B7263">
        <v>1</v>
      </c>
      <c r="C7263">
        <v>430</v>
      </c>
      <c r="D7263">
        <v>0</v>
      </c>
      <c r="E7263" t="b">
        <v>0</v>
      </c>
    </row>
    <row r="7264" spans="1:5" x14ac:dyDescent="0.3">
      <c r="A7264" t="s">
        <v>8419</v>
      </c>
      <c r="B7264">
        <v>1</v>
      </c>
      <c r="C7264">
        <v>154</v>
      </c>
      <c r="D7264">
        <v>4</v>
      </c>
      <c r="E7264" t="b">
        <v>0</v>
      </c>
    </row>
    <row r="7265" spans="1:5" x14ac:dyDescent="0.3">
      <c r="A7265" t="s">
        <v>1619</v>
      </c>
      <c r="B7265">
        <v>1</v>
      </c>
      <c r="C7265">
        <v>172</v>
      </c>
      <c r="D7265">
        <v>0</v>
      </c>
      <c r="E7265" t="b">
        <v>0</v>
      </c>
    </row>
    <row r="7266" spans="1:5" x14ac:dyDescent="0.3">
      <c r="A7266" t="s">
        <v>736</v>
      </c>
      <c r="B7266">
        <v>1</v>
      </c>
      <c r="C7266">
        <v>583</v>
      </c>
      <c r="D7266">
        <v>0</v>
      </c>
      <c r="E7266" t="b">
        <v>0</v>
      </c>
    </row>
    <row r="7267" spans="1:5" x14ac:dyDescent="0.3">
      <c r="A7267" t="s">
        <v>8420</v>
      </c>
      <c r="B7267">
        <v>7</v>
      </c>
      <c r="C7267">
        <v>376.42857142857144</v>
      </c>
      <c r="D7267">
        <v>2.2857142857142856</v>
      </c>
      <c r="E7267" t="b">
        <v>0</v>
      </c>
    </row>
    <row r="7268" spans="1:5" x14ac:dyDescent="0.3">
      <c r="A7268" t="s">
        <v>737</v>
      </c>
      <c r="B7268">
        <v>1</v>
      </c>
      <c r="C7268">
        <v>1137</v>
      </c>
      <c r="D7268">
        <v>0</v>
      </c>
      <c r="E7268" t="b">
        <v>0</v>
      </c>
    </row>
    <row r="7269" spans="1:5" x14ac:dyDescent="0.3">
      <c r="A7269" t="s">
        <v>8421</v>
      </c>
      <c r="B7269">
        <v>1</v>
      </c>
      <c r="C7269">
        <v>42</v>
      </c>
      <c r="D7269">
        <v>0</v>
      </c>
      <c r="E7269" t="b">
        <v>0</v>
      </c>
    </row>
    <row r="7270" spans="1:5" x14ac:dyDescent="0.3">
      <c r="A7270" t="s">
        <v>8422</v>
      </c>
      <c r="B7270">
        <v>1</v>
      </c>
      <c r="C7270">
        <v>40</v>
      </c>
      <c r="D7270">
        <v>0</v>
      </c>
      <c r="E7270" t="b">
        <v>0</v>
      </c>
    </row>
    <row r="7271" spans="1:5" x14ac:dyDescent="0.3">
      <c r="A7271" t="s">
        <v>8423</v>
      </c>
      <c r="B7271">
        <v>1</v>
      </c>
      <c r="C7271">
        <v>311</v>
      </c>
      <c r="D7271">
        <v>0</v>
      </c>
      <c r="E7271" t="b">
        <v>0</v>
      </c>
    </row>
    <row r="7272" spans="1:5" x14ac:dyDescent="0.3">
      <c r="A7272" t="s">
        <v>738</v>
      </c>
      <c r="B7272">
        <v>1</v>
      </c>
      <c r="C7272">
        <v>35</v>
      </c>
      <c r="D7272">
        <v>0</v>
      </c>
      <c r="E7272" t="b">
        <v>0</v>
      </c>
    </row>
    <row r="7273" spans="1:5" x14ac:dyDescent="0.3">
      <c r="A7273" t="s">
        <v>1620</v>
      </c>
      <c r="B7273">
        <v>1</v>
      </c>
      <c r="C7273">
        <v>120</v>
      </c>
      <c r="D7273">
        <v>5</v>
      </c>
      <c r="E7273" t="b">
        <v>0</v>
      </c>
    </row>
    <row r="7274" spans="1:5" x14ac:dyDescent="0.3">
      <c r="A7274" t="s">
        <v>739</v>
      </c>
      <c r="B7274">
        <v>2</v>
      </c>
      <c r="C7274">
        <v>84</v>
      </c>
      <c r="D7274">
        <v>2</v>
      </c>
      <c r="E7274" t="b">
        <v>0</v>
      </c>
    </row>
    <row r="7275" spans="1:5" x14ac:dyDescent="0.3">
      <c r="A7275" t="s">
        <v>8424</v>
      </c>
      <c r="B7275">
        <v>1</v>
      </c>
      <c r="C7275">
        <v>245</v>
      </c>
      <c r="D7275">
        <v>1</v>
      </c>
      <c r="E7275" t="b">
        <v>0</v>
      </c>
    </row>
    <row r="7276" spans="1:5" x14ac:dyDescent="0.3">
      <c r="A7276" t="s">
        <v>8425</v>
      </c>
      <c r="B7276">
        <v>1</v>
      </c>
      <c r="C7276">
        <v>66</v>
      </c>
      <c r="D7276">
        <v>0</v>
      </c>
      <c r="E7276" t="b">
        <v>0</v>
      </c>
    </row>
    <row r="7277" spans="1:5" x14ac:dyDescent="0.3">
      <c r="A7277" t="s">
        <v>8426</v>
      </c>
      <c r="B7277">
        <v>1</v>
      </c>
      <c r="C7277">
        <v>66</v>
      </c>
      <c r="D7277">
        <v>0</v>
      </c>
      <c r="E7277" t="b">
        <v>0</v>
      </c>
    </row>
    <row r="7278" spans="1:5" x14ac:dyDescent="0.3">
      <c r="A7278" t="s">
        <v>8427</v>
      </c>
      <c r="B7278">
        <v>1</v>
      </c>
      <c r="C7278">
        <v>23</v>
      </c>
      <c r="D7278">
        <v>0</v>
      </c>
      <c r="E7278" t="b">
        <v>0</v>
      </c>
    </row>
    <row r="7279" spans="1:5" x14ac:dyDescent="0.3">
      <c r="A7279" t="s">
        <v>8428</v>
      </c>
      <c r="B7279">
        <v>2</v>
      </c>
      <c r="C7279">
        <v>148</v>
      </c>
      <c r="D7279">
        <v>2.5</v>
      </c>
      <c r="E7279" t="b">
        <v>0</v>
      </c>
    </row>
    <row r="7280" spans="1:5" x14ac:dyDescent="0.3">
      <c r="A7280" t="s">
        <v>8429</v>
      </c>
      <c r="B7280">
        <v>1</v>
      </c>
      <c r="C7280">
        <v>101</v>
      </c>
      <c r="D7280">
        <v>0</v>
      </c>
      <c r="E7280" t="b">
        <v>1</v>
      </c>
    </row>
    <row r="7281" spans="1:5" x14ac:dyDescent="0.3">
      <c r="A7281" t="s">
        <v>8430</v>
      </c>
      <c r="B7281">
        <v>2</v>
      </c>
      <c r="C7281">
        <v>99</v>
      </c>
      <c r="D7281">
        <v>1.5</v>
      </c>
      <c r="E7281" t="b">
        <v>0</v>
      </c>
    </row>
    <row r="7282" spans="1:5" x14ac:dyDescent="0.3">
      <c r="A7282" t="s">
        <v>8431</v>
      </c>
      <c r="B7282">
        <v>3</v>
      </c>
      <c r="C7282">
        <v>216.33333333333334</v>
      </c>
      <c r="D7282">
        <v>3</v>
      </c>
      <c r="E7282" t="b">
        <v>0</v>
      </c>
    </row>
    <row r="7283" spans="1:5" x14ac:dyDescent="0.3">
      <c r="A7283" t="s">
        <v>2118</v>
      </c>
      <c r="B7283">
        <v>1</v>
      </c>
      <c r="C7283">
        <v>67</v>
      </c>
      <c r="D7283">
        <v>0</v>
      </c>
      <c r="E7283" t="b">
        <v>0</v>
      </c>
    </row>
    <row r="7284" spans="1:5" x14ac:dyDescent="0.3">
      <c r="A7284" t="s">
        <v>8432</v>
      </c>
      <c r="B7284">
        <v>1</v>
      </c>
      <c r="C7284">
        <v>102</v>
      </c>
      <c r="D7284">
        <v>0</v>
      </c>
      <c r="E7284" t="b">
        <v>0</v>
      </c>
    </row>
    <row r="7285" spans="1:5" x14ac:dyDescent="0.3">
      <c r="A7285" t="s">
        <v>8433</v>
      </c>
      <c r="B7285">
        <v>6</v>
      </c>
      <c r="C7285">
        <v>186.5</v>
      </c>
      <c r="D7285">
        <v>1.1666666666666667</v>
      </c>
      <c r="E7285" t="b">
        <v>0</v>
      </c>
    </row>
    <row r="7286" spans="1:5" x14ac:dyDescent="0.3">
      <c r="A7286" t="s">
        <v>8434</v>
      </c>
      <c r="B7286">
        <v>1</v>
      </c>
      <c r="C7286">
        <v>57</v>
      </c>
      <c r="D7286">
        <v>1</v>
      </c>
      <c r="E7286" t="b">
        <v>0</v>
      </c>
    </row>
    <row r="7287" spans="1:5" x14ac:dyDescent="0.3">
      <c r="A7287" t="s">
        <v>740</v>
      </c>
      <c r="B7287">
        <v>1</v>
      </c>
      <c r="C7287">
        <v>212</v>
      </c>
      <c r="D7287">
        <v>3</v>
      </c>
      <c r="E7287" t="b">
        <v>0</v>
      </c>
    </row>
    <row r="7288" spans="1:5" x14ac:dyDescent="0.3">
      <c r="A7288" t="s">
        <v>8435</v>
      </c>
      <c r="B7288">
        <v>1</v>
      </c>
      <c r="C7288">
        <v>167</v>
      </c>
      <c r="D7288">
        <v>0</v>
      </c>
      <c r="E7288" t="b">
        <v>0</v>
      </c>
    </row>
    <row r="7289" spans="1:5" x14ac:dyDescent="0.3">
      <c r="A7289" t="s">
        <v>2119</v>
      </c>
      <c r="B7289">
        <v>1</v>
      </c>
      <c r="C7289">
        <v>77</v>
      </c>
      <c r="D7289">
        <v>2</v>
      </c>
      <c r="E7289" t="b">
        <v>0</v>
      </c>
    </row>
    <row r="7290" spans="1:5" x14ac:dyDescent="0.3">
      <c r="A7290" t="s">
        <v>8436</v>
      </c>
      <c r="B7290">
        <v>1</v>
      </c>
      <c r="C7290">
        <v>24</v>
      </c>
      <c r="D7290">
        <v>0</v>
      </c>
      <c r="E7290" t="b">
        <v>0</v>
      </c>
    </row>
    <row r="7291" spans="1:5" x14ac:dyDescent="0.3">
      <c r="A7291" t="s">
        <v>8437</v>
      </c>
      <c r="B7291">
        <v>1</v>
      </c>
      <c r="C7291">
        <v>523</v>
      </c>
      <c r="D7291">
        <v>3</v>
      </c>
      <c r="E7291" t="b">
        <v>0</v>
      </c>
    </row>
    <row r="7292" spans="1:5" x14ac:dyDescent="0.3">
      <c r="A7292" t="s">
        <v>2120</v>
      </c>
      <c r="B7292">
        <v>1</v>
      </c>
      <c r="C7292">
        <v>212</v>
      </c>
      <c r="D7292">
        <v>2</v>
      </c>
      <c r="E7292" t="b">
        <v>0</v>
      </c>
    </row>
    <row r="7293" spans="1:5" x14ac:dyDescent="0.3">
      <c r="A7293" t="s">
        <v>741</v>
      </c>
      <c r="B7293">
        <v>3</v>
      </c>
      <c r="C7293">
        <v>149</v>
      </c>
      <c r="D7293">
        <v>2.6666666666666665</v>
      </c>
      <c r="E7293" t="b">
        <v>0</v>
      </c>
    </row>
    <row r="7294" spans="1:5" x14ac:dyDescent="0.3">
      <c r="A7294" t="s">
        <v>8438</v>
      </c>
      <c r="B7294">
        <v>3</v>
      </c>
      <c r="C7294">
        <v>323</v>
      </c>
      <c r="D7294">
        <v>2.6666666666666665</v>
      </c>
      <c r="E7294" t="b">
        <v>0</v>
      </c>
    </row>
    <row r="7295" spans="1:5" x14ac:dyDescent="0.3">
      <c r="A7295" t="s">
        <v>8439</v>
      </c>
      <c r="B7295">
        <v>1</v>
      </c>
      <c r="C7295">
        <v>143</v>
      </c>
      <c r="D7295">
        <v>2</v>
      </c>
      <c r="E7295" t="b">
        <v>0</v>
      </c>
    </row>
    <row r="7296" spans="1:5" x14ac:dyDescent="0.3">
      <c r="A7296" t="s">
        <v>8440</v>
      </c>
      <c r="B7296">
        <v>1</v>
      </c>
      <c r="C7296">
        <v>708</v>
      </c>
      <c r="D7296">
        <v>2</v>
      </c>
      <c r="E7296" t="b">
        <v>0</v>
      </c>
    </row>
    <row r="7297" spans="1:5" x14ac:dyDescent="0.3">
      <c r="A7297" t="s">
        <v>8441</v>
      </c>
      <c r="B7297">
        <v>3</v>
      </c>
      <c r="C7297">
        <v>248.66666666666666</v>
      </c>
      <c r="D7297">
        <v>5</v>
      </c>
      <c r="E7297" t="b">
        <v>0</v>
      </c>
    </row>
    <row r="7298" spans="1:5" x14ac:dyDescent="0.3">
      <c r="A7298" t="s">
        <v>8442</v>
      </c>
      <c r="B7298">
        <v>1</v>
      </c>
      <c r="C7298">
        <v>26</v>
      </c>
      <c r="D7298">
        <v>0</v>
      </c>
      <c r="E7298" t="b">
        <v>0</v>
      </c>
    </row>
    <row r="7299" spans="1:5" x14ac:dyDescent="0.3">
      <c r="A7299" t="s">
        <v>742</v>
      </c>
      <c r="B7299">
        <v>2</v>
      </c>
      <c r="C7299">
        <v>41</v>
      </c>
      <c r="D7299">
        <v>3</v>
      </c>
      <c r="E7299" t="b">
        <v>0</v>
      </c>
    </row>
    <row r="7300" spans="1:5" x14ac:dyDescent="0.3">
      <c r="A7300" t="s">
        <v>8443</v>
      </c>
      <c r="B7300">
        <v>1</v>
      </c>
      <c r="C7300">
        <v>75</v>
      </c>
      <c r="D7300">
        <v>2</v>
      </c>
      <c r="E7300" t="b">
        <v>0</v>
      </c>
    </row>
    <row r="7301" spans="1:5" x14ac:dyDescent="0.3">
      <c r="A7301" t="s">
        <v>8444</v>
      </c>
      <c r="B7301">
        <v>1</v>
      </c>
      <c r="C7301">
        <v>86</v>
      </c>
      <c r="D7301">
        <v>4</v>
      </c>
      <c r="E7301" t="b">
        <v>0</v>
      </c>
    </row>
    <row r="7302" spans="1:5" x14ac:dyDescent="0.3">
      <c r="A7302" t="s">
        <v>8445</v>
      </c>
      <c r="B7302">
        <v>1</v>
      </c>
      <c r="C7302">
        <v>545</v>
      </c>
      <c r="D7302">
        <v>5</v>
      </c>
      <c r="E7302" t="b">
        <v>0</v>
      </c>
    </row>
    <row r="7303" spans="1:5" x14ac:dyDescent="0.3">
      <c r="A7303" t="s">
        <v>8446</v>
      </c>
      <c r="B7303">
        <v>1</v>
      </c>
      <c r="C7303">
        <v>126</v>
      </c>
      <c r="D7303">
        <v>0</v>
      </c>
      <c r="E7303" t="b">
        <v>0</v>
      </c>
    </row>
    <row r="7304" spans="1:5" x14ac:dyDescent="0.3">
      <c r="A7304" t="s">
        <v>8447</v>
      </c>
      <c r="B7304">
        <v>1</v>
      </c>
      <c r="C7304">
        <v>18</v>
      </c>
      <c r="D7304">
        <v>0</v>
      </c>
      <c r="E7304" t="b">
        <v>0</v>
      </c>
    </row>
    <row r="7305" spans="1:5" x14ac:dyDescent="0.3">
      <c r="A7305" t="s">
        <v>8448</v>
      </c>
      <c r="B7305">
        <v>1</v>
      </c>
      <c r="C7305">
        <v>40</v>
      </c>
      <c r="D7305">
        <v>0</v>
      </c>
      <c r="E7305" t="b">
        <v>0</v>
      </c>
    </row>
    <row r="7306" spans="1:5" x14ac:dyDescent="0.3">
      <c r="A7306" t="s">
        <v>8449</v>
      </c>
      <c r="B7306">
        <v>1</v>
      </c>
      <c r="C7306">
        <v>245</v>
      </c>
      <c r="D7306">
        <v>5</v>
      </c>
      <c r="E7306" t="b">
        <v>0</v>
      </c>
    </row>
    <row r="7307" spans="1:5" x14ac:dyDescent="0.3">
      <c r="A7307" t="s">
        <v>8450</v>
      </c>
      <c r="B7307">
        <v>1</v>
      </c>
      <c r="C7307">
        <v>278</v>
      </c>
      <c r="D7307">
        <v>3</v>
      </c>
      <c r="E7307" t="b">
        <v>0</v>
      </c>
    </row>
    <row r="7308" spans="1:5" x14ac:dyDescent="0.3">
      <c r="A7308" t="s">
        <v>8451</v>
      </c>
      <c r="B7308">
        <v>2</v>
      </c>
      <c r="C7308">
        <v>109.5</v>
      </c>
      <c r="D7308">
        <v>3</v>
      </c>
      <c r="E7308" t="b">
        <v>0</v>
      </c>
    </row>
    <row r="7309" spans="1:5" x14ac:dyDescent="0.3">
      <c r="A7309" t="s">
        <v>1621</v>
      </c>
      <c r="B7309">
        <v>1</v>
      </c>
      <c r="C7309">
        <v>110</v>
      </c>
      <c r="D7309">
        <v>2</v>
      </c>
      <c r="E7309" t="b">
        <v>0</v>
      </c>
    </row>
    <row r="7310" spans="1:5" x14ac:dyDescent="0.3">
      <c r="A7310" t="s">
        <v>8452</v>
      </c>
      <c r="B7310">
        <v>1</v>
      </c>
      <c r="C7310">
        <v>55</v>
      </c>
      <c r="D7310">
        <v>3</v>
      </c>
      <c r="E7310" t="b">
        <v>0</v>
      </c>
    </row>
    <row r="7311" spans="1:5" x14ac:dyDescent="0.3">
      <c r="A7311" t="s">
        <v>8453</v>
      </c>
      <c r="B7311">
        <v>1</v>
      </c>
      <c r="C7311">
        <v>36</v>
      </c>
      <c r="D7311">
        <v>3</v>
      </c>
      <c r="E7311" t="b">
        <v>0</v>
      </c>
    </row>
    <row r="7312" spans="1:5" x14ac:dyDescent="0.3">
      <c r="A7312" t="s">
        <v>8454</v>
      </c>
      <c r="B7312">
        <v>1</v>
      </c>
      <c r="C7312">
        <v>20</v>
      </c>
      <c r="D7312">
        <v>0</v>
      </c>
      <c r="E7312" t="b">
        <v>0</v>
      </c>
    </row>
    <row r="7313" spans="1:5" x14ac:dyDescent="0.3">
      <c r="A7313" t="s">
        <v>8455</v>
      </c>
      <c r="B7313">
        <v>1</v>
      </c>
      <c r="C7313">
        <v>250</v>
      </c>
      <c r="D7313">
        <v>0</v>
      </c>
      <c r="E7313" t="b">
        <v>0</v>
      </c>
    </row>
    <row r="7314" spans="1:5" x14ac:dyDescent="0.3">
      <c r="A7314" t="s">
        <v>8456</v>
      </c>
      <c r="B7314">
        <v>1</v>
      </c>
      <c r="C7314">
        <v>82</v>
      </c>
      <c r="D7314">
        <v>5</v>
      </c>
      <c r="E7314" t="b">
        <v>0</v>
      </c>
    </row>
    <row r="7315" spans="1:5" x14ac:dyDescent="0.3">
      <c r="A7315" t="s">
        <v>2121</v>
      </c>
      <c r="B7315">
        <v>1</v>
      </c>
      <c r="C7315">
        <v>51</v>
      </c>
      <c r="D7315">
        <v>3</v>
      </c>
      <c r="E7315" t="b">
        <v>0</v>
      </c>
    </row>
    <row r="7316" spans="1:5" x14ac:dyDescent="0.3">
      <c r="A7316" t="s">
        <v>8457</v>
      </c>
      <c r="B7316">
        <v>1</v>
      </c>
      <c r="C7316">
        <v>34</v>
      </c>
      <c r="D7316">
        <v>0</v>
      </c>
      <c r="E7316" t="b">
        <v>0</v>
      </c>
    </row>
    <row r="7317" spans="1:5" x14ac:dyDescent="0.3">
      <c r="A7317" t="s">
        <v>8458</v>
      </c>
      <c r="B7317">
        <v>2</v>
      </c>
      <c r="C7317">
        <v>131.5</v>
      </c>
      <c r="D7317">
        <v>1</v>
      </c>
      <c r="E7317" t="b">
        <v>0</v>
      </c>
    </row>
    <row r="7318" spans="1:5" x14ac:dyDescent="0.3">
      <c r="A7318" t="s">
        <v>743</v>
      </c>
      <c r="B7318">
        <v>2</v>
      </c>
      <c r="C7318">
        <v>211</v>
      </c>
      <c r="D7318">
        <v>4.5</v>
      </c>
      <c r="E7318" t="b">
        <v>0</v>
      </c>
    </row>
    <row r="7319" spans="1:5" x14ac:dyDescent="0.3">
      <c r="A7319" s="1" t="s">
        <v>8459</v>
      </c>
      <c r="B7319">
        <v>1</v>
      </c>
      <c r="C7319">
        <v>22</v>
      </c>
      <c r="D7319">
        <v>5</v>
      </c>
      <c r="E7319" t="b">
        <v>0</v>
      </c>
    </row>
    <row r="7320" spans="1:5" x14ac:dyDescent="0.3">
      <c r="A7320" t="s">
        <v>8460</v>
      </c>
      <c r="B7320">
        <v>1</v>
      </c>
      <c r="C7320">
        <v>172</v>
      </c>
      <c r="D7320">
        <v>1</v>
      </c>
      <c r="E7320" t="b">
        <v>0</v>
      </c>
    </row>
    <row r="7321" spans="1:5" x14ac:dyDescent="0.3">
      <c r="A7321" t="s">
        <v>8461</v>
      </c>
      <c r="B7321">
        <v>1</v>
      </c>
      <c r="C7321">
        <v>69</v>
      </c>
      <c r="D7321">
        <v>1</v>
      </c>
      <c r="E7321" t="b">
        <v>0</v>
      </c>
    </row>
    <row r="7322" spans="1:5" x14ac:dyDescent="0.3">
      <c r="A7322" t="s">
        <v>8462</v>
      </c>
      <c r="B7322">
        <v>1</v>
      </c>
      <c r="C7322">
        <v>38</v>
      </c>
      <c r="D7322">
        <v>0</v>
      </c>
      <c r="E7322" t="b">
        <v>0</v>
      </c>
    </row>
    <row r="7323" spans="1:5" x14ac:dyDescent="0.3">
      <c r="A7323" t="s">
        <v>8463</v>
      </c>
      <c r="B7323">
        <v>2</v>
      </c>
      <c r="C7323">
        <v>464</v>
      </c>
      <c r="D7323">
        <v>2</v>
      </c>
      <c r="E7323" t="b">
        <v>0</v>
      </c>
    </row>
    <row r="7324" spans="1:5" x14ac:dyDescent="0.3">
      <c r="A7324" t="s">
        <v>8464</v>
      </c>
      <c r="B7324">
        <v>2</v>
      </c>
      <c r="C7324">
        <v>95</v>
      </c>
      <c r="D7324">
        <v>0</v>
      </c>
      <c r="E7324" t="b">
        <v>0</v>
      </c>
    </row>
    <row r="7325" spans="1:5" x14ac:dyDescent="0.3">
      <c r="A7325" s="1" t="s">
        <v>8465</v>
      </c>
      <c r="B7325">
        <v>1</v>
      </c>
      <c r="C7325">
        <v>24</v>
      </c>
      <c r="D7325">
        <v>0</v>
      </c>
      <c r="E7325" t="b">
        <v>0</v>
      </c>
    </row>
    <row r="7326" spans="1:5" x14ac:dyDescent="0.3">
      <c r="A7326" t="s">
        <v>8466</v>
      </c>
      <c r="B7326">
        <v>1</v>
      </c>
      <c r="C7326">
        <v>37</v>
      </c>
      <c r="D7326">
        <v>0</v>
      </c>
      <c r="E7326" t="b">
        <v>0</v>
      </c>
    </row>
    <row r="7327" spans="1:5" x14ac:dyDescent="0.3">
      <c r="A7327" t="s">
        <v>744</v>
      </c>
      <c r="B7327">
        <v>1</v>
      </c>
      <c r="C7327">
        <v>25</v>
      </c>
      <c r="D7327">
        <v>0</v>
      </c>
      <c r="E7327" t="b">
        <v>0</v>
      </c>
    </row>
    <row r="7328" spans="1:5" x14ac:dyDescent="0.3">
      <c r="A7328" t="s">
        <v>8467</v>
      </c>
      <c r="B7328">
        <v>1</v>
      </c>
      <c r="C7328">
        <v>59</v>
      </c>
      <c r="D7328">
        <v>0</v>
      </c>
      <c r="E7328" t="b">
        <v>0</v>
      </c>
    </row>
    <row r="7329" spans="1:5" x14ac:dyDescent="0.3">
      <c r="A7329" t="s">
        <v>8468</v>
      </c>
      <c r="B7329">
        <v>1</v>
      </c>
      <c r="C7329">
        <v>35</v>
      </c>
      <c r="D7329">
        <v>0</v>
      </c>
      <c r="E7329" t="b">
        <v>0</v>
      </c>
    </row>
    <row r="7330" spans="1:5" x14ac:dyDescent="0.3">
      <c r="A7330" t="s">
        <v>8469</v>
      </c>
      <c r="B7330">
        <v>1</v>
      </c>
      <c r="C7330">
        <v>26</v>
      </c>
      <c r="D7330">
        <v>0</v>
      </c>
      <c r="E7330" t="b">
        <v>0</v>
      </c>
    </row>
    <row r="7331" spans="1:5" x14ac:dyDescent="0.3">
      <c r="A7331" t="s">
        <v>8470</v>
      </c>
      <c r="B7331">
        <v>1</v>
      </c>
      <c r="C7331">
        <v>39</v>
      </c>
      <c r="D7331">
        <v>0</v>
      </c>
      <c r="E7331" t="b">
        <v>0</v>
      </c>
    </row>
    <row r="7332" spans="1:5" x14ac:dyDescent="0.3">
      <c r="A7332" t="s">
        <v>8471</v>
      </c>
      <c r="B7332">
        <v>1</v>
      </c>
      <c r="C7332">
        <v>26</v>
      </c>
      <c r="D7332">
        <v>0</v>
      </c>
      <c r="E7332" t="b">
        <v>0</v>
      </c>
    </row>
    <row r="7333" spans="1:5" x14ac:dyDescent="0.3">
      <c r="A7333" t="s">
        <v>8472</v>
      </c>
      <c r="B7333">
        <v>1</v>
      </c>
      <c r="C7333">
        <v>333</v>
      </c>
      <c r="D7333">
        <v>0</v>
      </c>
      <c r="E7333" t="b">
        <v>0</v>
      </c>
    </row>
    <row r="7334" spans="1:5" x14ac:dyDescent="0.3">
      <c r="A7334" t="s">
        <v>745</v>
      </c>
      <c r="B7334">
        <v>1</v>
      </c>
      <c r="C7334">
        <v>49</v>
      </c>
      <c r="D7334">
        <v>1</v>
      </c>
      <c r="E7334" t="b">
        <v>0</v>
      </c>
    </row>
    <row r="7335" spans="1:5" x14ac:dyDescent="0.3">
      <c r="A7335" t="s">
        <v>8473</v>
      </c>
      <c r="B7335">
        <v>5</v>
      </c>
      <c r="C7335">
        <v>136.19999999999999</v>
      </c>
      <c r="D7335">
        <v>3.6</v>
      </c>
      <c r="E7335" t="b">
        <v>0</v>
      </c>
    </row>
    <row r="7336" spans="1:5" x14ac:dyDescent="0.3">
      <c r="A7336" t="s">
        <v>8474</v>
      </c>
      <c r="B7336">
        <v>1</v>
      </c>
      <c r="C7336">
        <v>223</v>
      </c>
      <c r="D7336">
        <v>5</v>
      </c>
      <c r="E7336" t="b">
        <v>0</v>
      </c>
    </row>
    <row r="7337" spans="1:5" x14ac:dyDescent="0.3">
      <c r="A7337" t="s">
        <v>2122</v>
      </c>
      <c r="B7337">
        <v>2</v>
      </c>
      <c r="C7337">
        <v>77.5</v>
      </c>
      <c r="D7337">
        <v>1</v>
      </c>
      <c r="E7337" t="b">
        <v>0</v>
      </c>
    </row>
    <row r="7338" spans="1:5" x14ac:dyDescent="0.3">
      <c r="A7338" t="s">
        <v>2123</v>
      </c>
      <c r="B7338">
        <v>1</v>
      </c>
      <c r="C7338">
        <v>54</v>
      </c>
      <c r="D7338">
        <v>4</v>
      </c>
      <c r="E7338" t="b">
        <v>0</v>
      </c>
    </row>
    <row r="7339" spans="1:5" x14ac:dyDescent="0.3">
      <c r="A7339" t="s">
        <v>8475</v>
      </c>
      <c r="B7339">
        <v>1</v>
      </c>
      <c r="C7339">
        <v>226</v>
      </c>
      <c r="D7339">
        <v>0</v>
      </c>
      <c r="E7339" t="b">
        <v>0</v>
      </c>
    </row>
    <row r="7340" spans="1:5" x14ac:dyDescent="0.3">
      <c r="A7340" t="s">
        <v>8476</v>
      </c>
      <c r="B7340">
        <v>1</v>
      </c>
      <c r="C7340">
        <v>19</v>
      </c>
      <c r="D7340">
        <v>0</v>
      </c>
      <c r="E7340" t="b">
        <v>0</v>
      </c>
    </row>
    <row r="7341" spans="1:5" x14ac:dyDescent="0.3">
      <c r="A7341" t="s">
        <v>8477</v>
      </c>
      <c r="B7341">
        <v>1</v>
      </c>
      <c r="C7341">
        <v>25</v>
      </c>
      <c r="D7341">
        <v>0</v>
      </c>
      <c r="E7341" t="b">
        <v>0</v>
      </c>
    </row>
    <row r="7342" spans="1:5" x14ac:dyDescent="0.3">
      <c r="A7342" t="s">
        <v>8478</v>
      </c>
      <c r="B7342">
        <v>2</v>
      </c>
      <c r="C7342">
        <v>92</v>
      </c>
      <c r="D7342">
        <v>1.5</v>
      </c>
      <c r="E7342" t="b">
        <v>0</v>
      </c>
    </row>
    <row r="7343" spans="1:5" x14ac:dyDescent="0.3">
      <c r="A7343" t="s">
        <v>2124</v>
      </c>
      <c r="B7343">
        <v>1</v>
      </c>
      <c r="C7343">
        <v>58</v>
      </c>
      <c r="D7343">
        <v>1</v>
      </c>
      <c r="E7343" t="b">
        <v>0</v>
      </c>
    </row>
    <row r="7344" spans="1:5" x14ac:dyDescent="0.3">
      <c r="A7344" t="s">
        <v>8479</v>
      </c>
      <c r="B7344">
        <v>1</v>
      </c>
      <c r="C7344">
        <v>264</v>
      </c>
      <c r="D7344">
        <v>5</v>
      </c>
      <c r="E7344" t="b">
        <v>0</v>
      </c>
    </row>
    <row r="7345" spans="1:5" x14ac:dyDescent="0.3">
      <c r="A7345" t="s">
        <v>8480</v>
      </c>
      <c r="B7345">
        <v>1</v>
      </c>
      <c r="C7345">
        <v>22</v>
      </c>
      <c r="D7345">
        <v>0</v>
      </c>
      <c r="E7345" t="b">
        <v>0</v>
      </c>
    </row>
    <row r="7346" spans="1:5" x14ac:dyDescent="0.3">
      <c r="A7346" t="s">
        <v>746</v>
      </c>
      <c r="B7346">
        <v>1</v>
      </c>
      <c r="C7346">
        <v>56</v>
      </c>
      <c r="D7346">
        <v>3</v>
      </c>
      <c r="E7346" t="b">
        <v>0</v>
      </c>
    </row>
    <row r="7347" spans="1:5" x14ac:dyDescent="0.3">
      <c r="A7347" t="s">
        <v>8481</v>
      </c>
      <c r="B7347">
        <v>1</v>
      </c>
      <c r="C7347">
        <v>24</v>
      </c>
      <c r="D7347">
        <v>0</v>
      </c>
      <c r="E7347" t="b">
        <v>0</v>
      </c>
    </row>
    <row r="7348" spans="1:5" x14ac:dyDescent="0.3">
      <c r="A7348" t="s">
        <v>2125</v>
      </c>
      <c r="B7348">
        <v>1</v>
      </c>
      <c r="C7348">
        <v>197</v>
      </c>
      <c r="D7348">
        <v>4</v>
      </c>
      <c r="E7348" t="b">
        <v>0</v>
      </c>
    </row>
    <row r="7349" spans="1:5" x14ac:dyDescent="0.3">
      <c r="A7349" t="s">
        <v>8482</v>
      </c>
      <c r="B7349">
        <v>2</v>
      </c>
      <c r="C7349">
        <v>127</v>
      </c>
      <c r="D7349">
        <v>0</v>
      </c>
      <c r="E7349" t="b">
        <v>0</v>
      </c>
    </row>
    <row r="7350" spans="1:5" x14ac:dyDescent="0.3">
      <c r="A7350" t="s">
        <v>8483</v>
      </c>
      <c r="B7350">
        <v>1</v>
      </c>
      <c r="C7350">
        <v>184</v>
      </c>
      <c r="D7350">
        <v>0</v>
      </c>
      <c r="E7350" t="b">
        <v>0</v>
      </c>
    </row>
    <row r="7351" spans="1:5" x14ac:dyDescent="0.3">
      <c r="A7351" t="s">
        <v>8484</v>
      </c>
      <c r="B7351">
        <v>1</v>
      </c>
      <c r="C7351">
        <v>38</v>
      </c>
      <c r="D7351">
        <v>2</v>
      </c>
      <c r="E7351" t="b">
        <v>0</v>
      </c>
    </row>
    <row r="7352" spans="1:5" x14ac:dyDescent="0.3">
      <c r="A7352" t="s">
        <v>8485</v>
      </c>
      <c r="B7352">
        <v>1</v>
      </c>
      <c r="C7352">
        <v>262</v>
      </c>
      <c r="D7352">
        <v>0</v>
      </c>
      <c r="E7352" t="b">
        <v>0</v>
      </c>
    </row>
    <row r="7353" spans="1:5" x14ac:dyDescent="0.3">
      <c r="A7353" t="s">
        <v>8486</v>
      </c>
      <c r="B7353">
        <v>1</v>
      </c>
      <c r="C7353">
        <v>61</v>
      </c>
      <c r="D7353">
        <v>5</v>
      </c>
      <c r="E7353" t="b">
        <v>0</v>
      </c>
    </row>
    <row r="7354" spans="1:5" x14ac:dyDescent="0.3">
      <c r="A7354" t="s">
        <v>8487</v>
      </c>
      <c r="B7354">
        <v>1</v>
      </c>
      <c r="C7354">
        <v>112</v>
      </c>
      <c r="D7354">
        <v>1</v>
      </c>
      <c r="E7354" t="b">
        <v>0</v>
      </c>
    </row>
    <row r="7355" spans="1:5" x14ac:dyDescent="0.3">
      <c r="A7355" t="s">
        <v>8488</v>
      </c>
      <c r="B7355">
        <v>1</v>
      </c>
      <c r="C7355">
        <v>285</v>
      </c>
      <c r="D7355">
        <v>3</v>
      </c>
      <c r="E7355" t="b">
        <v>0</v>
      </c>
    </row>
    <row r="7356" spans="1:5" x14ac:dyDescent="0.3">
      <c r="A7356" t="s">
        <v>8489</v>
      </c>
      <c r="B7356">
        <v>1</v>
      </c>
      <c r="C7356">
        <v>43</v>
      </c>
      <c r="D7356">
        <v>0</v>
      </c>
      <c r="E7356" t="b">
        <v>0</v>
      </c>
    </row>
    <row r="7357" spans="1:5" x14ac:dyDescent="0.3">
      <c r="A7357" t="s">
        <v>8490</v>
      </c>
      <c r="B7357">
        <v>2</v>
      </c>
      <c r="C7357">
        <v>279</v>
      </c>
      <c r="D7357">
        <v>3</v>
      </c>
      <c r="E7357" t="b">
        <v>0</v>
      </c>
    </row>
    <row r="7358" spans="1:5" x14ac:dyDescent="0.3">
      <c r="A7358" t="s">
        <v>8491</v>
      </c>
      <c r="B7358">
        <v>1</v>
      </c>
      <c r="C7358">
        <v>257</v>
      </c>
      <c r="D7358">
        <v>4</v>
      </c>
      <c r="E7358" t="b">
        <v>0</v>
      </c>
    </row>
    <row r="7359" spans="1:5" x14ac:dyDescent="0.3">
      <c r="A7359" t="s">
        <v>747</v>
      </c>
      <c r="B7359">
        <v>7</v>
      </c>
      <c r="C7359">
        <v>253.14285714285714</v>
      </c>
      <c r="D7359">
        <v>1.7142857142857142</v>
      </c>
      <c r="E7359" t="b">
        <v>0</v>
      </c>
    </row>
    <row r="7360" spans="1:5" x14ac:dyDescent="0.3">
      <c r="A7360" t="s">
        <v>8492</v>
      </c>
      <c r="B7360">
        <v>1</v>
      </c>
      <c r="C7360">
        <v>53</v>
      </c>
      <c r="D7360">
        <v>1</v>
      </c>
      <c r="E7360" t="b">
        <v>0</v>
      </c>
    </row>
    <row r="7361" spans="1:5" x14ac:dyDescent="0.3">
      <c r="A7361" t="s">
        <v>8493</v>
      </c>
      <c r="B7361">
        <v>2</v>
      </c>
      <c r="C7361">
        <v>103</v>
      </c>
      <c r="D7361">
        <v>2.5</v>
      </c>
      <c r="E7361" t="b">
        <v>0</v>
      </c>
    </row>
    <row r="7362" spans="1:5" x14ac:dyDescent="0.3">
      <c r="A7362" t="s">
        <v>8494</v>
      </c>
      <c r="B7362">
        <v>2</v>
      </c>
      <c r="C7362">
        <v>61</v>
      </c>
      <c r="D7362">
        <v>0.5</v>
      </c>
      <c r="E7362" t="b">
        <v>0</v>
      </c>
    </row>
    <row r="7363" spans="1:5" x14ac:dyDescent="0.3">
      <c r="A7363" t="s">
        <v>748</v>
      </c>
      <c r="B7363">
        <v>1</v>
      </c>
      <c r="C7363">
        <v>184</v>
      </c>
      <c r="D7363">
        <v>3</v>
      </c>
      <c r="E7363" t="b">
        <v>0</v>
      </c>
    </row>
    <row r="7364" spans="1:5" x14ac:dyDescent="0.3">
      <c r="A7364" t="s">
        <v>8495</v>
      </c>
      <c r="B7364">
        <v>1</v>
      </c>
      <c r="C7364">
        <v>104</v>
      </c>
      <c r="D7364">
        <v>1</v>
      </c>
      <c r="E7364" t="b">
        <v>0</v>
      </c>
    </row>
    <row r="7365" spans="1:5" x14ac:dyDescent="0.3">
      <c r="A7365" t="s">
        <v>8496</v>
      </c>
      <c r="B7365">
        <v>1</v>
      </c>
      <c r="C7365">
        <v>198</v>
      </c>
      <c r="D7365">
        <v>5</v>
      </c>
      <c r="E7365" t="b">
        <v>0</v>
      </c>
    </row>
    <row r="7366" spans="1:5" x14ac:dyDescent="0.3">
      <c r="A7366" t="s">
        <v>8497</v>
      </c>
      <c r="B7366">
        <v>1</v>
      </c>
      <c r="C7366">
        <v>34</v>
      </c>
      <c r="D7366">
        <v>0</v>
      </c>
      <c r="E7366" t="b">
        <v>0</v>
      </c>
    </row>
    <row r="7367" spans="1:5" x14ac:dyDescent="0.3">
      <c r="A7367" t="s">
        <v>8498</v>
      </c>
      <c r="B7367">
        <v>1</v>
      </c>
      <c r="C7367">
        <v>893</v>
      </c>
      <c r="D7367">
        <v>4</v>
      </c>
      <c r="E7367" t="b">
        <v>0</v>
      </c>
    </row>
    <row r="7368" spans="1:5" x14ac:dyDescent="0.3">
      <c r="A7368" t="s">
        <v>8499</v>
      </c>
      <c r="B7368">
        <v>1</v>
      </c>
      <c r="C7368">
        <v>34</v>
      </c>
      <c r="D7368">
        <v>0</v>
      </c>
      <c r="E7368" t="b">
        <v>0</v>
      </c>
    </row>
    <row r="7369" spans="1:5" x14ac:dyDescent="0.3">
      <c r="A7369" t="s">
        <v>8500</v>
      </c>
      <c r="B7369">
        <v>1</v>
      </c>
      <c r="C7369">
        <v>34</v>
      </c>
      <c r="D7369">
        <v>0</v>
      </c>
      <c r="E7369" t="b">
        <v>0</v>
      </c>
    </row>
    <row r="7370" spans="1:5" x14ac:dyDescent="0.3">
      <c r="A7370" t="s">
        <v>8501</v>
      </c>
      <c r="B7370">
        <v>1</v>
      </c>
      <c r="C7370">
        <v>28</v>
      </c>
      <c r="D7370">
        <v>0</v>
      </c>
      <c r="E7370" t="b">
        <v>0</v>
      </c>
    </row>
    <row r="7371" spans="1:5" x14ac:dyDescent="0.3">
      <c r="A7371" t="s">
        <v>8502</v>
      </c>
      <c r="B7371">
        <v>6</v>
      </c>
      <c r="C7371">
        <v>271</v>
      </c>
      <c r="D7371">
        <v>2.3333333333333335</v>
      </c>
      <c r="E7371" t="b">
        <v>0</v>
      </c>
    </row>
    <row r="7372" spans="1:5" x14ac:dyDescent="0.3">
      <c r="A7372" t="s">
        <v>8503</v>
      </c>
      <c r="B7372">
        <v>1</v>
      </c>
      <c r="C7372">
        <v>280</v>
      </c>
      <c r="D7372">
        <v>0</v>
      </c>
      <c r="E7372" t="b">
        <v>0</v>
      </c>
    </row>
    <row r="7373" spans="1:5" x14ac:dyDescent="0.3">
      <c r="A7373" t="s">
        <v>8504</v>
      </c>
      <c r="B7373">
        <v>2</v>
      </c>
      <c r="C7373">
        <v>710</v>
      </c>
      <c r="D7373">
        <v>3.5</v>
      </c>
      <c r="E7373" t="b">
        <v>0</v>
      </c>
    </row>
    <row r="7374" spans="1:5" x14ac:dyDescent="0.3">
      <c r="A7374" t="s">
        <v>8505</v>
      </c>
      <c r="B7374">
        <v>2</v>
      </c>
      <c r="C7374">
        <v>61.5</v>
      </c>
      <c r="D7374">
        <v>1.5</v>
      </c>
      <c r="E7374" t="b">
        <v>0</v>
      </c>
    </row>
    <row r="7375" spans="1:5" x14ac:dyDescent="0.3">
      <c r="A7375" t="s">
        <v>8506</v>
      </c>
      <c r="B7375">
        <v>1</v>
      </c>
      <c r="C7375">
        <v>106</v>
      </c>
      <c r="D7375">
        <v>3</v>
      </c>
      <c r="E7375" t="b">
        <v>0</v>
      </c>
    </row>
    <row r="7376" spans="1:5" x14ac:dyDescent="0.3">
      <c r="A7376" t="s">
        <v>749</v>
      </c>
      <c r="B7376">
        <v>3</v>
      </c>
      <c r="C7376">
        <v>104.66666666666667</v>
      </c>
      <c r="D7376">
        <v>2.3333333333333335</v>
      </c>
      <c r="E7376" t="b">
        <v>0</v>
      </c>
    </row>
    <row r="7377" spans="1:5" x14ac:dyDescent="0.3">
      <c r="A7377" t="s">
        <v>8507</v>
      </c>
      <c r="B7377">
        <v>1</v>
      </c>
      <c r="C7377">
        <v>19</v>
      </c>
      <c r="D7377">
        <v>0</v>
      </c>
      <c r="E7377" t="b">
        <v>0</v>
      </c>
    </row>
    <row r="7378" spans="1:5" x14ac:dyDescent="0.3">
      <c r="A7378" t="s">
        <v>8508</v>
      </c>
      <c r="B7378">
        <v>4</v>
      </c>
      <c r="C7378">
        <v>106.5</v>
      </c>
      <c r="D7378">
        <v>2</v>
      </c>
      <c r="E7378" t="b">
        <v>0</v>
      </c>
    </row>
    <row r="7379" spans="1:5" x14ac:dyDescent="0.3">
      <c r="A7379" t="s">
        <v>8509</v>
      </c>
      <c r="B7379">
        <v>1</v>
      </c>
      <c r="C7379">
        <v>156</v>
      </c>
      <c r="D7379">
        <v>2</v>
      </c>
      <c r="E7379" t="b">
        <v>0</v>
      </c>
    </row>
    <row r="7380" spans="1:5" x14ac:dyDescent="0.3">
      <c r="A7380" t="s">
        <v>8510</v>
      </c>
      <c r="B7380">
        <v>1</v>
      </c>
      <c r="C7380">
        <v>467</v>
      </c>
      <c r="D7380">
        <v>0</v>
      </c>
      <c r="E7380" t="b">
        <v>0</v>
      </c>
    </row>
    <row r="7381" spans="1:5" x14ac:dyDescent="0.3">
      <c r="A7381" t="s">
        <v>8511</v>
      </c>
      <c r="B7381">
        <v>1</v>
      </c>
      <c r="C7381">
        <v>277</v>
      </c>
      <c r="D7381">
        <v>0</v>
      </c>
      <c r="E7381" t="b">
        <v>0</v>
      </c>
    </row>
    <row r="7382" spans="1:5" x14ac:dyDescent="0.3">
      <c r="A7382" t="s">
        <v>8512</v>
      </c>
      <c r="B7382">
        <v>1</v>
      </c>
      <c r="C7382">
        <v>61</v>
      </c>
      <c r="D7382">
        <v>1</v>
      </c>
      <c r="E7382" t="b">
        <v>0</v>
      </c>
    </row>
    <row r="7383" spans="1:5" x14ac:dyDescent="0.3">
      <c r="A7383" t="s">
        <v>8513</v>
      </c>
      <c r="B7383">
        <v>1</v>
      </c>
      <c r="C7383">
        <v>138</v>
      </c>
      <c r="D7383">
        <v>0</v>
      </c>
      <c r="E7383" t="b">
        <v>0</v>
      </c>
    </row>
    <row r="7384" spans="1:5" x14ac:dyDescent="0.3">
      <c r="A7384" t="s">
        <v>8514</v>
      </c>
      <c r="B7384">
        <v>1</v>
      </c>
      <c r="C7384">
        <v>23</v>
      </c>
      <c r="D7384">
        <v>0</v>
      </c>
      <c r="E7384" t="b">
        <v>0</v>
      </c>
    </row>
    <row r="7385" spans="1:5" x14ac:dyDescent="0.3">
      <c r="A7385" t="s">
        <v>8515</v>
      </c>
      <c r="B7385">
        <v>1</v>
      </c>
      <c r="C7385">
        <v>17</v>
      </c>
      <c r="D7385">
        <v>0</v>
      </c>
      <c r="E7385" t="b">
        <v>0</v>
      </c>
    </row>
    <row r="7386" spans="1:5" x14ac:dyDescent="0.3">
      <c r="A7386" t="s">
        <v>8516</v>
      </c>
      <c r="B7386">
        <v>1</v>
      </c>
      <c r="C7386">
        <v>28</v>
      </c>
      <c r="D7386">
        <v>0</v>
      </c>
      <c r="E7386" t="b">
        <v>0</v>
      </c>
    </row>
    <row r="7387" spans="1:5" x14ac:dyDescent="0.3">
      <c r="A7387" t="s">
        <v>8517</v>
      </c>
      <c r="B7387">
        <v>1</v>
      </c>
      <c r="C7387">
        <v>28</v>
      </c>
      <c r="D7387">
        <v>0</v>
      </c>
      <c r="E7387" t="b">
        <v>0</v>
      </c>
    </row>
    <row r="7388" spans="1:5" x14ac:dyDescent="0.3">
      <c r="A7388" t="s">
        <v>8518</v>
      </c>
      <c r="B7388">
        <v>5</v>
      </c>
      <c r="C7388">
        <v>101.6</v>
      </c>
      <c r="D7388">
        <v>1.8</v>
      </c>
      <c r="E7388" t="b">
        <v>0</v>
      </c>
    </row>
    <row r="7389" spans="1:5" x14ac:dyDescent="0.3">
      <c r="A7389" t="s">
        <v>8519</v>
      </c>
      <c r="B7389">
        <v>1</v>
      </c>
      <c r="C7389">
        <v>21</v>
      </c>
      <c r="D7389">
        <v>0</v>
      </c>
      <c r="E7389" t="b">
        <v>0</v>
      </c>
    </row>
    <row r="7390" spans="1:5" x14ac:dyDescent="0.3">
      <c r="A7390" t="s">
        <v>8520</v>
      </c>
      <c r="B7390">
        <v>2</v>
      </c>
      <c r="C7390">
        <v>273.5</v>
      </c>
      <c r="D7390">
        <v>4</v>
      </c>
      <c r="E7390" t="b">
        <v>0</v>
      </c>
    </row>
    <row r="7391" spans="1:5" x14ac:dyDescent="0.3">
      <c r="A7391" t="s">
        <v>8521</v>
      </c>
      <c r="B7391">
        <v>2</v>
      </c>
      <c r="C7391">
        <v>57</v>
      </c>
      <c r="D7391">
        <v>3.5</v>
      </c>
      <c r="E7391" t="b">
        <v>0</v>
      </c>
    </row>
    <row r="7392" spans="1:5" x14ac:dyDescent="0.3">
      <c r="A7392" t="s">
        <v>8522</v>
      </c>
      <c r="B7392">
        <v>1</v>
      </c>
      <c r="C7392">
        <v>31</v>
      </c>
      <c r="D7392">
        <v>0</v>
      </c>
      <c r="E7392" t="b">
        <v>0</v>
      </c>
    </row>
    <row r="7393" spans="1:5" x14ac:dyDescent="0.3">
      <c r="A7393" t="s">
        <v>8523</v>
      </c>
      <c r="B7393">
        <v>1</v>
      </c>
      <c r="C7393">
        <v>28</v>
      </c>
      <c r="D7393">
        <v>0</v>
      </c>
      <c r="E7393" t="b">
        <v>0</v>
      </c>
    </row>
    <row r="7394" spans="1:5" x14ac:dyDescent="0.3">
      <c r="A7394" t="s">
        <v>8524</v>
      </c>
      <c r="B7394">
        <v>2</v>
      </c>
      <c r="C7394">
        <v>102.5</v>
      </c>
      <c r="D7394">
        <v>2</v>
      </c>
      <c r="E7394" t="b">
        <v>0</v>
      </c>
    </row>
    <row r="7395" spans="1:5" x14ac:dyDescent="0.3">
      <c r="A7395" t="s">
        <v>8525</v>
      </c>
      <c r="B7395">
        <v>1</v>
      </c>
      <c r="C7395">
        <v>129</v>
      </c>
      <c r="D7395">
        <v>5</v>
      </c>
      <c r="E7395" t="b">
        <v>0</v>
      </c>
    </row>
    <row r="7396" spans="1:5" x14ac:dyDescent="0.3">
      <c r="A7396" t="s">
        <v>8526</v>
      </c>
      <c r="B7396">
        <v>1</v>
      </c>
      <c r="C7396">
        <v>47</v>
      </c>
      <c r="D7396">
        <v>0</v>
      </c>
      <c r="E7396" t="b">
        <v>0</v>
      </c>
    </row>
    <row r="7397" spans="1:5" x14ac:dyDescent="0.3">
      <c r="A7397" t="s">
        <v>8527</v>
      </c>
      <c r="B7397">
        <v>1</v>
      </c>
      <c r="C7397">
        <v>26</v>
      </c>
      <c r="D7397">
        <v>0</v>
      </c>
      <c r="E7397" t="b">
        <v>0</v>
      </c>
    </row>
    <row r="7398" spans="1:5" x14ac:dyDescent="0.3">
      <c r="A7398" t="s">
        <v>2126</v>
      </c>
      <c r="B7398">
        <v>2</v>
      </c>
      <c r="C7398">
        <v>77.5</v>
      </c>
      <c r="D7398">
        <v>2</v>
      </c>
      <c r="E7398" t="b">
        <v>0</v>
      </c>
    </row>
    <row r="7399" spans="1:5" x14ac:dyDescent="0.3">
      <c r="A7399" t="s">
        <v>8528</v>
      </c>
      <c r="B7399">
        <v>1</v>
      </c>
      <c r="C7399">
        <v>23</v>
      </c>
      <c r="D7399">
        <v>0</v>
      </c>
      <c r="E7399" t="b">
        <v>0</v>
      </c>
    </row>
    <row r="7400" spans="1:5" x14ac:dyDescent="0.3">
      <c r="A7400" t="s">
        <v>8529</v>
      </c>
      <c r="B7400">
        <v>1</v>
      </c>
      <c r="C7400">
        <v>25</v>
      </c>
      <c r="D7400">
        <v>0</v>
      </c>
      <c r="E7400" t="b">
        <v>0</v>
      </c>
    </row>
    <row r="7401" spans="1:5" x14ac:dyDescent="0.3">
      <c r="A7401" t="s">
        <v>8530</v>
      </c>
      <c r="B7401">
        <v>1</v>
      </c>
      <c r="C7401">
        <v>43</v>
      </c>
      <c r="D7401">
        <v>0</v>
      </c>
      <c r="E7401" t="b">
        <v>0</v>
      </c>
    </row>
    <row r="7402" spans="1:5" x14ac:dyDescent="0.3">
      <c r="A7402" t="s">
        <v>8531</v>
      </c>
      <c r="B7402">
        <v>1</v>
      </c>
      <c r="C7402">
        <v>50</v>
      </c>
      <c r="D7402">
        <v>0</v>
      </c>
      <c r="E7402" t="b">
        <v>0</v>
      </c>
    </row>
    <row r="7403" spans="1:5" x14ac:dyDescent="0.3">
      <c r="A7403" t="s">
        <v>8532</v>
      </c>
      <c r="B7403">
        <v>2</v>
      </c>
      <c r="C7403">
        <v>134</v>
      </c>
      <c r="D7403">
        <v>2</v>
      </c>
      <c r="E7403" t="b">
        <v>0</v>
      </c>
    </row>
    <row r="7404" spans="1:5" x14ac:dyDescent="0.3">
      <c r="A7404" t="s">
        <v>8533</v>
      </c>
      <c r="B7404">
        <v>1</v>
      </c>
      <c r="C7404">
        <v>92</v>
      </c>
      <c r="D7404">
        <v>1</v>
      </c>
      <c r="E7404" t="b">
        <v>0</v>
      </c>
    </row>
    <row r="7405" spans="1:5" x14ac:dyDescent="0.3">
      <c r="A7405" t="s">
        <v>8534</v>
      </c>
      <c r="B7405">
        <v>1</v>
      </c>
      <c r="C7405">
        <v>27</v>
      </c>
      <c r="D7405">
        <v>3</v>
      </c>
      <c r="E7405" t="b">
        <v>0</v>
      </c>
    </row>
    <row r="7406" spans="1:5" x14ac:dyDescent="0.3">
      <c r="A7406" t="s">
        <v>750</v>
      </c>
      <c r="B7406">
        <v>4</v>
      </c>
      <c r="C7406">
        <v>279.75</v>
      </c>
      <c r="D7406">
        <v>5</v>
      </c>
      <c r="E7406" t="b">
        <v>0</v>
      </c>
    </row>
    <row r="7407" spans="1:5" x14ac:dyDescent="0.3">
      <c r="A7407" t="s">
        <v>8535</v>
      </c>
      <c r="B7407">
        <v>3</v>
      </c>
      <c r="C7407">
        <v>36</v>
      </c>
      <c r="D7407">
        <v>3</v>
      </c>
      <c r="E7407" t="b">
        <v>0</v>
      </c>
    </row>
    <row r="7408" spans="1:5" x14ac:dyDescent="0.3">
      <c r="A7408" t="s">
        <v>8536</v>
      </c>
      <c r="B7408">
        <v>1</v>
      </c>
      <c r="C7408">
        <v>132</v>
      </c>
      <c r="D7408">
        <v>1</v>
      </c>
      <c r="E7408" t="b">
        <v>0</v>
      </c>
    </row>
    <row r="7409" spans="1:5" x14ac:dyDescent="0.3">
      <c r="A7409" t="s">
        <v>8537</v>
      </c>
      <c r="B7409">
        <v>1</v>
      </c>
      <c r="C7409">
        <v>17</v>
      </c>
      <c r="D7409">
        <v>0</v>
      </c>
      <c r="E7409" t="b">
        <v>0</v>
      </c>
    </row>
    <row r="7410" spans="1:5" x14ac:dyDescent="0.3">
      <c r="A7410" t="s">
        <v>8538</v>
      </c>
      <c r="B7410">
        <v>1</v>
      </c>
      <c r="C7410">
        <v>45</v>
      </c>
      <c r="D7410">
        <v>0</v>
      </c>
      <c r="E7410" t="b">
        <v>0</v>
      </c>
    </row>
    <row r="7411" spans="1:5" x14ac:dyDescent="0.3">
      <c r="A7411" t="s">
        <v>8539</v>
      </c>
      <c r="B7411">
        <v>2</v>
      </c>
      <c r="C7411">
        <v>43.5</v>
      </c>
      <c r="D7411">
        <v>2</v>
      </c>
      <c r="E7411" t="b">
        <v>0</v>
      </c>
    </row>
    <row r="7412" spans="1:5" x14ac:dyDescent="0.3">
      <c r="A7412" t="s">
        <v>8540</v>
      </c>
      <c r="B7412">
        <v>1</v>
      </c>
      <c r="C7412">
        <v>368</v>
      </c>
      <c r="D7412">
        <v>3</v>
      </c>
      <c r="E7412" t="b">
        <v>0</v>
      </c>
    </row>
    <row r="7413" spans="1:5" x14ac:dyDescent="0.3">
      <c r="A7413" t="s">
        <v>751</v>
      </c>
      <c r="B7413">
        <v>1</v>
      </c>
      <c r="C7413">
        <v>487</v>
      </c>
      <c r="D7413">
        <v>3</v>
      </c>
      <c r="E7413" t="b">
        <v>0</v>
      </c>
    </row>
    <row r="7414" spans="1:5" x14ac:dyDescent="0.3">
      <c r="A7414" t="s">
        <v>8541</v>
      </c>
      <c r="B7414">
        <v>1</v>
      </c>
      <c r="C7414">
        <v>87</v>
      </c>
      <c r="D7414">
        <v>0</v>
      </c>
      <c r="E7414" t="b">
        <v>0</v>
      </c>
    </row>
    <row r="7415" spans="1:5" x14ac:dyDescent="0.3">
      <c r="A7415" t="s">
        <v>8542</v>
      </c>
      <c r="B7415">
        <v>1</v>
      </c>
      <c r="C7415">
        <v>22</v>
      </c>
      <c r="D7415">
        <v>0</v>
      </c>
      <c r="E7415" t="b">
        <v>0</v>
      </c>
    </row>
    <row r="7416" spans="1:5" x14ac:dyDescent="0.3">
      <c r="A7416" t="s">
        <v>8543</v>
      </c>
      <c r="B7416">
        <v>1</v>
      </c>
      <c r="C7416">
        <v>183</v>
      </c>
      <c r="D7416">
        <v>5</v>
      </c>
      <c r="E7416" t="b">
        <v>0</v>
      </c>
    </row>
    <row r="7417" spans="1:5" x14ac:dyDescent="0.3">
      <c r="A7417" t="s">
        <v>8544</v>
      </c>
      <c r="B7417">
        <v>2</v>
      </c>
      <c r="C7417">
        <v>109.5</v>
      </c>
      <c r="D7417">
        <v>2</v>
      </c>
      <c r="E7417" t="b">
        <v>0</v>
      </c>
    </row>
    <row r="7418" spans="1:5" x14ac:dyDescent="0.3">
      <c r="A7418" t="s">
        <v>8545</v>
      </c>
      <c r="B7418">
        <v>1</v>
      </c>
      <c r="C7418">
        <v>14</v>
      </c>
      <c r="D7418">
        <v>0</v>
      </c>
      <c r="E7418" t="b">
        <v>0</v>
      </c>
    </row>
    <row r="7419" spans="1:5" x14ac:dyDescent="0.3">
      <c r="A7419" t="s">
        <v>8546</v>
      </c>
      <c r="B7419">
        <v>1</v>
      </c>
      <c r="C7419">
        <v>52</v>
      </c>
      <c r="D7419">
        <v>0</v>
      </c>
      <c r="E7419" t="b">
        <v>0</v>
      </c>
    </row>
    <row r="7420" spans="1:5" x14ac:dyDescent="0.3">
      <c r="A7420" t="s">
        <v>752</v>
      </c>
      <c r="B7420">
        <v>2</v>
      </c>
      <c r="C7420">
        <v>102</v>
      </c>
      <c r="D7420">
        <v>1.5</v>
      </c>
      <c r="E7420" t="b">
        <v>0</v>
      </c>
    </row>
    <row r="7421" spans="1:5" x14ac:dyDescent="0.3">
      <c r="A7421" t="s">
        <v>8547</v>
      </c>
      <c r="B7421">
        <v>5</v>
      </c>
      <c r="C7421">
        <v>96.6</v>
      </c>
      <c r="D7421">
        <v>2.6</v>
      </c>
      <c r="E7421" t="b">
        <v>0</v>
      </c>
    </row>
    <row r="7422" spans="1:5" x14ac:dyDescent="0.3">
      <c r="A7422" t="s">
        <v>8548</v>
      </c>
      <c r="B7422">
        <v>1</v>
      </c>
      <c r="C7422">
        <v>30</v>
      </c>
      <c r="D7422">
        <v>5</v>
      </c>
      <c r="E7422" t="b">
        <v>0</v>
      </c>
    </row>
    <row r="7423" spans="1:5" x14ac:dyDescent="0.3">
      <c r="A7423" t="s">
        <v>1622</v>
      </c>
      <c r="B7423">
        <v>4</v>
      </c>
      <c r="C7423">
        <v>105.75</v>
      </c>
      <c r="D7423">
        <v>1.25</v>
      </c>
      <c r="E7423" t="b">
        <v>0</v>
      </c>
    </row>
    <row r="7424" spans="1:5" x14ac:dyDescent="0.3">
      <c r="A7424" t="s">
        <v>8549</v>
      </c>
      <c r="B7424">
        <v>1</v>
      </c>
      <c r="C7424">
        <v>125</v>
      </c>
      <c r="D7424">
        <v>3</v>
      </c>
      <c r="E7424" t="b">
        <v>0</v>
      </c>
    </row>
    <row r="7425" spans="1:5" x14ac:dyDescent="0.3">
      <c r="A7425" t="s">
        <v>8550</v>
      </c>
      <c r="B7425">
        <v>1</v>
      </c>
      <c r="C7425">
        <v>132</v>
      </c>
      <c r="D7425">
        <v>2</v>
      </c>
      <c r="E7425" t="b">
        <v>0</v>
      </c>
    </row>
    <row r="7426" spans="1:5" x14ac:dyDescent="0.3">
      <c r="A7426" t="s">
        <v>8551</v>
      </c>
      <c r="B7426">
        <v>3</v>
      </c>
      <c r="C7426">
        <v>253</v>
      </c>
      <c r="D7426">
        <v>1</v>
      </c>
      <c r="E7426" t="b">
        <v>0</v>
      </c>
    </row>
    <row r="7427" spans="1:5" x14ac:dyDescent="0.3">
      <c r="A7427" t="s">
        <v>8552</v>
      </c>
      <c r="B7427">
        <v>2</v>
      </c>
      <c r="C7427">
        <v>51.5</v>
      </c>
      <c r="D7427">
        <v>1.5</v>
      </c>
      <c r="E7427" t="b">
        <v>0</v>
      </c>
    </row>
    <row r="7428" spans="1:5" x14ac:dyDescent="0.3">
      <c r="A7428" t="s">
        <v>8553</v>
      </c>
      <c r="B7428">
        <v>1</v>
      </c>
      <c r="C7428">
        <v>567</v>
      </c>
      <c r="D7428">
        <v>0</v>
      </c>
      <c r="E7428" t="b">
        <v>0</v>
      </c>
    </row>
    <row r="7429" spans="1:5" x14ac:dyDescent="0.3">
      <c r="A7429" t="s">
        <v>8554</v>
      </c>
      <c r="B7429">
        <v>1</v>
      </c>
      <c r="C7429">
        <v>17</v>
      </c>
      <c r="D7429">
        <v>0</v>
      </c>
      <c r="E7429" t="b">
        <v>0</v>
      </c>
    </row>
    <row r="7430" spans="1:5" x14ac:dyDescent="0.3">
      <c r="A7430" t="s">
        <v>2127</v>
      </c>
      <c r="B7430">
        <v>1</v>
      </c>
      <c r="C7430">
        <v>71</v>
      </c>
      <c r="D7430">
        <v>2</v>
      </c>
      <c r="E7430" t="b">
        <v>0</v>
      </c>
    </row>
    <row r="7431" spans="1:5" x14ac:dyDescent="0.3">
      <c r="A7431" t="s">
        <v>8555</v>
      </c>
      <c r="B7431">
        <v>1</v>
      </c>
      <c r="C7431">
        <v>97</v>
      </c>
      <c r="D7431">
        <v>5</v>
      </c>
      <c r="E7431" t="b">
        <v>0</v>
      </c>
    </row>
    <row r="7432" spans="1:5" x14ac:dyDescent="0.3">
      <c r="A7432" t="s">
        <v>8556</v>
      </c>
      <c r="B7432">
        <v>1</v>
      </c>
      <c r="C7432">
        <v>124</v>
      </c>
      <c r="D7432">
        <v>2</v>
      </c>
      <c r="E7432" t="b">
        <v>0</v>
      </c>
    </row>
    <row r="7433" spans="1:5" x14ac:dyDescent="0.3">
      <c r="A7433" t="s">
        <v>8557</v>
      </c>
      <c r="B7433">
        <v>1</v>
      </c>
      <c r="C7433">
        <v>152</v>
      </c>
      <c r="D7433">
        <v>3</v>
      </c>
      <c r="E7433" t="b">
        <v>0</v>
      </c>
    </row>
    <row r="7434" spans="1:5" x14ac:dyDescent="0.3">
      <c r="A7434" t="s">
        <v>8558</v>
      </c>
      <c r="B7434">
        <v>1</v>
      </c>
      <c r="C7434">
        <v>56</v>
      </c>
      <c r="D7434">
        <v>0</v>
      </c>
      <c r="E7434" t="b">
        <v>0</v>
      </c>
    </row>
    <row r="7435" spans="1:5" x14ac:dyDescent="0.3">
      <c r="A7435" t="s">
        <v>8559</v>
      </c>
      <c r="B7435">
        <v>1</v>
      </c>
      <c r="C7435">
        <v>22</v>
      </c>
      <c r="D7435">
        <v>0</v>
      </c>
      <c r="E7435" t="b">
        <v>0</v>
      </c>
    </row>
    <row r="7436" spans="1:5" x14ac:dyDescent="0.3">
      <c r="A7436" t="s">
        <v>8560</v>
      </c>
      <c r="B7436">
        <v>2</v>
      </c>
      <c r="C7436">
        <v>108.5</v>
      </c>
      <c r="D7436">
        <v>2</v>
      </c>
      <c r="E7436" t="b">
        <v>0</v>
      </c>
    </row>
    <row r="7437" spans="1:5" x14ac:dyDescent="0.3">
      <c r="A7437" t="s">
        <v>2128</v>
      </c>
      <c r="B7437">
        <v>1</v>
      </c>
      <c r="C7437">
        <v>188</v>
      </c>
      <c r="D7437">
        <v>1</v>
      </c>
      <c r="E7437" t="b">
        <v>0</v>
      </c>
    </row>
    <row r="7438" spans="1:5" x14ac:dyDescent="0.3">
      <c r="A7438" t="s">
        <v>8561</v>
      </c>
      <c r="B7438">
        <v>1</v>
      </c>
      <c r="C7438">
        <v>51</v>
      </c>
      <c r="D7438">
        <v>0</v>
      </c>
      <c r="E7438" t="b">
        <v>0</v>
      </c>
    </row>
    <row r="7439" spans="1:5" x14ac:dyDescent="0.3">
      <c r="A7439" t="s">
        <v>8562</v>
      </c>
      <c r="B7439">
        <v>4</v>
      </c>
      <c r="C7439">
        <v>347.5</v>
      </c>
      <c r="D7439">
        <v>1.25</v>
      </c>
      <c r="E7439" t="b">
        <v>0</v>
      </c>
    </row>
    <row r="7440" spans="1:5" x14ac:dyDescent="0.3">
      <c r="A7440" t="s">
        <v>8563</v>
      </c>
      <c r="B7440">
        <v>1</v>
      </c>
      <c r="C7440">
        <v>69</v>
      </c>
      <c r="D7440">
        <v>3</v>
      </c>
      <c r="E7440" t="b">
        <v>0</v>
      </c>
    </row>
    <row r="7441" spans="1:5" x14ac:dyDescent="0.3">
      <c r="A7441" t="s">
        <v>2129</v>
      </c>
      <c r="B7441">
        <v>6</v>
      </c>
      <c r="C7441">
        <v>335.83333333333331</v>
      </c>
      <c r="D7441">
        <v>2</v>
      </c>
      <c r="E7441" t="b">
        <v>0</v>
      </c>
    </row>
    <row r="7442" spans="1:5" x14ac:dyDescent="0.3">
      <c r="A7442" t="s">
        <v>8564</v>
      </c>
      <c r="B7442">
        <v>1</v>
      </c>
      <c r="C7442">
        <v>368</v>
      </c>
      <c r="D7442">
        <v>0</v>
      </c>
      <c r="E7442" t="b">
        <v>0</v>
      </c>
    </row>
    <row r="7443" spans="1:5" x14ac:dyDescent="0.3">
      <c r="A7443" t="s">
        <v>8565</v>
      </c>
      <c r="B7443">
        <v>2</v>
      </c>
      <c r="C7443">
        <v>831.5</v>
      </c>
      <c r="D7443">
        <v>0</v>
      </c>
      <c r="E7443" t="b">
        <v>0</v>
      </c>
    </row>
    <row r="7444" spans="1:5" x14ac:dyDescent="0.3">
      <c r="A7444" t="s">
        <v>2130</v>
      </c>
      <c r="B7444">
        <v>1</v>
      </c>
      <c r="C7444">
        <v>45</v>
      </c>
      <c r="D7444">
        <v>0</v>
      </c>
      <c r="E7444" t="b">
        <v>0</v>
      </c>
    </row>
    <row r="7445" spans="1:5" x14ac:dyDescent="0.3">
      <c r="A7445" t="s">
        <v>8566</v>
      </c>
      <c r="B7445">
        <v>1</v>
      </c>
      <c r="C7445">
        <v>18</v>
      </c>
      <c r="D7445">
        <v>0</v>
      </c>
      <c r="E7445" t="b">
        <v>0</v>
      </c>
    </row>
    <row r="7446" spans="1:5" x14ac:dyDescent="0.3">
      <c r="A7446" t="s">
        <v>8567</v>
      </c>
      <c r="B7446">
        <v>1</v>
      </c>
      <c r="C7446">
        <v>59</v>
      </c>
      <c r="D7446">
        <v>2</v>
      </c>
      <c r="E7446" t="b">
        <v>1</v>
      </c>
    </row>
    <row r="7447" spans="1:5" x14ac:dyDescent="0.3">
      <c r="A7447" t="s">
        <v>8568</v>
      </c>
      <c r="B7447">
        <v>1</v>
      </c>
      <c r="C7447">
        <v>28</v>
      </c>
      <c r="D7447">
        <v>0</v>
      </c>
      <c r="E7447" t="b">
        <v>0</v>
      </c>
    </row>
    <row r="7448" spans="1:5" x14ac:dyDescent="0.3">
      <c r="A7448" t="s">
        <v>8569</v>
      </c>
      <c r="B7448">
        <v>2</v>
      </c>
      <c r="C7448">
        <v>64.5</v>
      </c>
      <c r="D7448">
        <v>4.5</v>
      </c>
      <c r="E7448" t="b">
        <v>0</v>
      </c>
    </row>
    <row r="7449" spans="1:5" x14ac:dyDescent="0.3">
      <c r="A7449" t="s">
        <v>8570</v>
      </c>
      <c r="B7449">
        <v>1</v>
      </c>
      <c r="C7449">
        <v>196</v>
      </c>
      <c r="D7449">
        <v>0</v>
      </c>
      <c r="E7449" t="b">
        <v>0</v>
      </c>
    </row>
    <row r="7450" spans="1:5" x14ac:dyDescent="0.3">
      <c r="A7450" t="s">
        <v>8571</v>
      </c>
      <c r="B7450">
        <v>1</v>
      </c>
      <c r="C7450">
        <v>451</v>
      </c>
      <c r="D7450">
        <v>5</v>
      </c>
      <c r="E7450" t="b">
        <v>0</v>
      </c>
    </row>
    <row r="7451" spans="1:5" x14ac:dyDescent="0.3">
      <c r="A7451" t="s">
        <v>8572</v>
      </c>
      <c r="B7451">
        <v>1</v>
      </c>
      <c r="C7451">
        <v>18</v>
      </c>
      <c r="D7451">
        <v>0</v>
      </c>
      <c r="E7451" t="b">
        <v>0</v>
      </c>
    </row>
    <row r="7452" spans="1:5" x14ac:dyDescent="0.3">
      <c r="A7452" t="s">
        <v>2131</v>
      </c>
      <c r="B7452">
        <v>5</v>
      </c>
      <c r="C7452">
        <v>185.4</v>
      </c>
      <c r="D7452">
        <v>0.8</v>
      </c>
      <c r="E7452" t="b">
        <v>0</v>
      </c>
    </row>
    <row r="7453" spans="1:5" x14ac:dyDescent="0.3">
      <c r="A7453" t="s">
        <v>8573</v>
      </c>
      <c r="B7453">
        <v>1</v>
      </c>
      <c r="C7453">
        <v>437</v>
      </c>
      <c r="D7453">
        <v>1</v>
      </c>
      <c r="E7453" t="b">
        <v>0</v>
      </c>
    </row>
    <row r="7454" spans="1:5" x14ac:dyDescent="0.3">
      <c r="A7454" t="s">
        <v>753</v>
      </c>
      <c r="B7454">
        <v>1</v>
      </c>
      <c r="C7454">
        <v>134</v>
      </c>
      <c r="D7454">
        <v>3</v>
      </c>
      <c r="E7454" t="b">
        <v>0</v>
      </c>
    </row>
    <row r="7455" spans="1:5" x14ac:dyDescent="0.3">
      <c r="A7455" t="s">
        <v>8574</v>
      </c>
      <c r="B7455">
        <v>2</v>
      </c>
      <c r="C7455">
        <v>96.5</v>
      </c>
      <c r="D7455">
        <v>0.5</v>
      </c>
      <c r="E7455" t="b">
        <v>0</v>
      </c>
    </row>
    <row r="7456" spans="1:5" x14ac:dyDescent="0.3">
      <c r="A7456" t="s">
        <v>8575</v>
      </c>
      <c r="B7456">
        <v>1</v>
      </c>
      <c r="C7456">
        <v>731</v>
      </c>
      <c r="D7456">
        <v>4</v>
      </c>
      <c r="E7456" t="b">
        <v>0</v>
      </c>
    </row>
    <row r="7457" spans="1:5" x14ac:dyDescent="0.3">
      <c r="A7457" t="s">
        <v>8576</v>
      </c>
      <c r="B7457">
        <v>1</v>
      </c>
      <c r="C7457">
        <v>24</v>
      </c>
      <c r="D7457">
        <v>2</v>
      </c>
      <c r="E7457" t="b">
        <v>0</v>
      </c>
    </row>
    <row r="7458" spans="1:5" x14ac:dyDescent="0.3">
      <c r="A7458" t="s">
        <v>8577</v>
      </c>
      <c r="B7458">
        <v>1</v>
      </c>
      <c r="C7458">
        <v>183</v>
      </c>
      <c r="D7458">
        <v>0</v>
      </c>
      <c r="E7458" t="b">
        <v>0</v>
      </c>
    </row>
    <row r="7459" spans="1:5" x14ac:dyDescent="0.3">
      <c r="A7459" t="s">
        <v>754</v>
      </c>
      <c r="B7459">
        <v>1</v>
      </c>
      <c r="C7459">
        <v>74</v>
      </c>
      <c r="D7459">
        <v>0</v>
      </c>
      <c r="E7459" t="b">
        <v>0</v>
      </c>
    </row>
    <row r="7460" spans="1:5" x14ac:dyDescent="0.3">
      <c r="A7460" t="s">
        <v>755</v>
      </c>
      <c r="B7460">
        <v>1</v>
      </c>
      <c r="C7460">
        <v>14</v>
      </c>
      <c r="D7460">
        <v>0</v>
      </c>
      <c r="E7460" t="b">
        <v>0</v>
      </c>
    </row>
    <row r="7461" spans="1:5" x14ac:dyDescent="0.3">
      <c r="A7461" t="s">
        <v>8578</v>
      </c>
      <c r="B7461">
        <v>1</v>
      </c>
      <c r="C7461">
        <v>28</v>
      </c>
      <c r="D7461">
        <v>0</v>
      </c>
      <c r="E7461" t="b">
        <v>0</v>
      </c>
    </row>
    <row r="7462" spans="1:5" x14ac:dyDescent="0.3">
      <c r="A7462" t="s">
        <v>8579</v>
      </c>
      <c r="B7462">
        <v>1</v>
      </c>
      <c r="C7462">
        <v>22</v>
      </c>
      <c r="D7462">
        <v>0</v>
      </c>
      <c r="E7462" t="b">
        <v>0</v>
      </c>
    </row>
    <row r="7463" spans="1:5" x14ac:dyDescent="0.3">
      <c r="A7463" t="s">
        <v>8580</v>
      </c>
      <c r="B7463">
        <v>1</v>
      </c>
      <c r="C7463">
        <v>52</v>
      </c>
      <c r="D7463">
        <v>2</v>
      </c>
      <c r="E7463" t="b">
        <v>0</v>
      </c>
    </row>
    <row r="7464" spans="1:5" x14ac:dyDescent="0.3">
      <c r="A7464" t="s">
        <v>8581</v>
      </c>
      <c r="B7464">
        <v>1</v>
      </c>
      <c r="C7464">
        <v>24</v>
      </c>
      <c r="D7464">
        <v>5</v>
      </c>
      <c r="E7464" t="b">
        <v>0</v>
      </c>
    </row>
    <row r="7465" spans="1:5" x14ac:dyDescent="0.3">
      <c r="A7465" t="s">
        <v>2132</v>
      </c>
      <c r="B7465">
        <v>1</v>
      </c>
      <c r="C7465">
        <v>61</v>
      </c>
      <c r="D7465">
        <v>5</v>
      </c>
      <c r="E7465" t="b">
        <v>0</v>
      </c>
    </row>
    <row r="7466" spans="1:5" x14ac:dyDescent="0.3">
      <c r="A7466" t="s">
        <v>8582</v>
      </c>
      <c r="B7466">
        <v>1</v>
      </c>
      <c r="C7466">
        <v>485</v>
      </c>
      <c r="D7466">
        <v>5</v>
      </c>
      <c r="E7466" t="b">
        <v>0</v>
      </c>
    </row>
    <row r="7467" spans="1:5" x14ac:dyDescent="0.3">
      <c r="A7467" t="s">
        <v>8583</v>
      </c>
      <c r="B7467">
        <v>1</v>
      </c>
      <c r="C7467">
        <v>157</v>
      </c>
      <c r="D7467">
        <v>0</v>
      </c>
      <c r="E7467" t="b">
        <v>0</v>
      </c>
    </row>
    <row r="7468" spans="1:5" x14ac:dyDescent="0.3">
      <c r="A7468" t="s">
        <v>8584</v>
      </c>
      <c r="B7468">
        <v>1</v>
      </c>
      <c r="C7468">
        <v>42</v>
      </c>
      <c r="D7468">
        <v>4</v>
      </c>
      <c r="E7468" t="b">
        <v>0</v>
      </c>
    </row>
    <row r="7469" spans="1:5" x14ac:dyDescent="0.3">
      <c r="A7469" t="s">
        <v>8585</v>
      </c>
      <c r="B7469">
        <v>1</v>
      </c>
      <c r="C7469">
        <v>23</v>
      </c>
      <c r="D7469">
        <v>0</v>
      </c>
      <c r="E7469" t="b">
        <v>0</v>
      </c>
    </row>
    <row r="7470" spans="1:5" x14ac:dyDescent="0.3">
      <c r="A7470" t="s">
        <v>8586</v>
      </c>
      <c r="B7470">
        <v>1</v>
      </c>
      <c r="C7470">
        <v>410</v>
      </c>
      <c r="D7470">
        <v>1</v>
      </c>
      <c r="E7470" t="b">
        <v>0</v>
      </c>
    </row>
    <row r="7471" spans="1:5" x14ac:dyDescent="0.3">
      <c r="A7471" t="s">
        <v>8587</v>
      </c>
      <c r="B7471">
        <v>3</v>
      </c>
      <c r="C7471">
        <v>116.66666666666667</v>
      </c>
      <c r="D7471">
        <v>3</v>
      </c>
      <c r="E7471" t="b">
        <v>0</v>
      </c>
    </row>
    <row r="7472" spans="1:5" x14ac:dyDescent="0.3">
      <c r="A7472" t="s">
        <v>756</v>
      </c>
      <c r="B7472">
        <v>3</v>
      </c>
      <c r="C7472">
        <v>334.66666666666669</v>
      </c>
      <c r="D7472">
        <v>2</v>
      </c>
      <c r="E7472" t="b">
        <v>0</v>
      </c>
    </row>
    <row r="7473" spans="1:5" x14ac:dyDescent="0.3">
      <c r="A7473" t="s">
        <v>8588</v>
      </c>
      <c r="B7473">
        <v>1</v>
      </c>
      <c r="C7473">
        <v>59</v>
      </c>
      <c r="D7473">
        <v>0</v>
      </c>
      <c r="E7473" t="b">
        <v>0</v>
      </c>
    </row>
    <row r="7474" spans="1:5" x14ac:dyDescent="0.3">
      <c r="A7474" t="s">
        <v>2133</v>
      </c>
      <c r="B7474">
        <v>1</v>
      </c>
      <c r="C7474">
        <v>460</v>
      </c>
      <c r="D7474">
        <v>0</v>
      </c>
      <c r="E7474" t="b">
        <v>0</v>
      </c>
    </row>
    <row r="7475" spans="1:5" x14ac:dyDescent="0.3">
      <c r="A7475" t="s">
        <v>8589</v>
      </c>
      <c r="B7475">
        <v>1</v>
      </c>
      <c r="C7475">
        <v>23</v>
      </c>
      <c r="D7475">
        <v>0</v>
      </c>
      <c r="E7475" t="b">
        <v>0</v>
      </c>
    </row>
    <row r="7476" spans="1:5" x14ac:dyDescent="0.3">
      <c r="A7476" t="s">
        <v>8590</v>
      </c>
      <c r="B7476">
        <v>1</v>
      </c>
      <c r="C7476">
        <v>62</v>
      </c>
      <c r="D7476">
        <v>2</v>
      </c>
      <c r="E7476" t="b">
        <v>0</v>
      </c>
    </row>
    <row r="7477" spans="1:5" x14ac:dyDescent="0.3">
      <c r="A7477" t="s">
        <v>8591</v>
      </c>
      <c r="B7477">
        <v>1</v>
      </c>
      <c r="C7477">
        <v>25</v>
      </c>
      <c r="D7477">
        <v>0</v>
      </c>
      <c r="E7477" t="b">
        <v>0</v>
      </c>
    </row>
    <row r="7478" spans="1:5" x14ac:dyDescent="0.3">
      <c r="A7478" t="s">
        <v>8592</v>
      </c>
      <c r="B7478">
        <v>1</v>
      </c>
      <c r="C7478">
        <v>21</v>
      </c>
      <c r="D7478">
        <v>1</v>
      </c>
      <c r="E7478" t="b">
        <v>0</v>
      </c>
    </row>
    <row r="7479" spans="1:5" x14ac:dyDescent="0.3">
      <c r="A7479" t="s">
        <v>8593</v>
      </c>
      <c r="B7479">
        <v>1</v>
      </c>
      <c r="C7479">
        <v>18</v>
      </c>
      <c r="D7479">
        <v>0</v>
      </c>
      <c r="E7479" t="b">
        <v>0</v>
      </c>
    </row>
    <row r="7480" spans="1:5" x14ac:dyDescent="0.3">
      <c r="A7480" t="s">
        <v>2134</v>
      </c>
      <c r="B7480">
        <v>1</v>
      </c>
      <c r="C7480">
        <v>62</v>
      </c>
      <c r="D7480">
        <v>0</v>
      </c>
      <c r="E7480" t="b">
        <v>0</v>
      </c>
    </row>
    <row r="7481" spans="1:5" x14ac:dyDescent="0.3">
      <c r="A7481" t="s">
        <v>8594</v>
      </c>
      <c r="B7481">
        <v>5</v>
      </c>
      <c r="C7481">
        <v>373.4</v>
      </c>
      <c r="D7481">
        <v>2.4</v>
      </c>
      <c r="E7481" t="b">
        <v>0</v>
      </c>
    </row>
    <row r="7482" spans="1:5" x14ac:dyDescent="0.3">
      <c r="A7482" t="s">
        <v>8595</v>
      </c>
      <c r="B7482">
        <v>1</v>
      </c>
      <c r="C7482">
        <v>195</v>
      </c>
      <c r="D7482">
        <v>3</v>
      </c>
      <c r="E7482" t="b">
        <v>0</v>
      </c>
    </row>
    <row r="7483" spans="1:5" x14ac:dyDescent="0.3">
      <c r="A7483" t="s">
        <v>8596</v>
      </c>
      <c r="B7483">
        <v>2</v>
      </c>
      <c r="C7483">
        <v>56</v>
      </c>
      <c r="D7483">
        <v>1</v>
      </c>
      <c r="E7483" t="b">
        <v>0</v>
      </c>
    </row>
    <row r="7484" spans="1:5" x14ac:dyDescent="0.3">
      <c r="A7484" t="s">
        <v>8597</v>
      </c>
      <c r="B7484">
        <v>1</v>
      </c>
      <c r="C7484">
        <v>69</v>
      </c>
      <c r="D7484">
        <v>1</v>
      </c>
      <c r="E7484" t="b">
        <v>0</v>
      </c>
    </row>
    <row r="7485" spans="1:5" x14ac:dyDescent="0.3">
      <c r="A7485" t="s">
        <v>8598</v>
      </c>
      <c r="B7485">
        <v>1</v>
      </c>
      <c r="C7485">
        <v>57</v>
      </c>
      <c r="D7485">
        <v>0</v>
      </c>
      <c r="E7485" t="b">
        <v>0</v>
      </c>
    </row>
    <row r="7486" spans="1:5" x14ac:dyDescent="0.3">
      <c r="A7486" t="s">
        <v>8599</v>
      </c>
      <c r="B7486">
        <v>3</v>
      </c>
      <c r="C7486">
        <v>157</v>
      </c>
      <c r="D7486">
        <v>3</v>
      </c>
      <c r="E7486" t="b">
        <v>0</v>
      </c>
    </row>
    <row r="7487" spans="1:5" x14ac:dyDescent="0.3">
      <c r="A7487" t="s">
        <v>8600</v>
      </c>
      <c r="B7487">
        <v>2</v>
      </c>
      <c r="C7487">
        <v>80.5</v>
      </c>
      <c r="D7487">
        <v>3</v>
      </c>
      <c r="E7487" t="b">
        <v>0</v>
      </c>
    </row>
    <row r="7488" spans="1:5" x14ac:dyDescent="0.3">
      <c r="A7488" t="s">
        <v>8601</v>
      </c>
      <c r="B7488">
        <v>1</v>
      </c>
      <c r="C7488">
        <v>32</v>
      </c>
      <c r="D7488">
        <v>0</v>
      </c>
      <c r="E7488" t="b">
        <v>0</v>
      </c>
    </row>
    <row r="7489" spans="1:5" x14ac:dyDescent="0.3">
      <c r="A7489" t="s">
        <v>8602</v>
      </c>
      <c r="B7489">
        <v>1</v>
      </c>
      <c r="C7489">
        <v>216</v>
      </c>
      <c r="D7489">
        <v>3</v>
      </c>
      <c r="E7489" t="b">
        <v>0</v>
      </c>
    </row>
    <row r="7490" spans="1:5" x14ac:dyDescent="0.3">
      <c r="A7490" t="s">
        <v>8603</v>
      </c>
      <c r="B7490">
        <v>1</v>
      </c>
      <c r="C7490">
        <v>74</v>
      </c>
      <c r="D7490">
        <v>0</v>
      </c>
      <c r="E7490" t="b">
        <v>0</v>
      </c>
    </row>
    <row r="7491" spans="1:5" x14ac:dyDescent="0.3">
      <c r="A7491" t="s">
        <v>757</v>
      </c>
      <c r="B7491">
        <v>4</v>
      </c>
      <c r="C7491">
        <v>69</v>
      </c>
      <c r="D7491">
        <v>0</v>
      </c>
      <c r="E7491" t="b">
        <v>0</v>
      </c>
    </row>
    <row r="7492" spans="1:5" x14ac:dyDescent="0.3">
      <c r="A7492" t="s">
        <v>8604</v>
      </c>
      <c r="B7492">
        <v>2</v>
      </c>
      <c r="C7492">
        <v>331.5</v>
      </c>
      <c r="D7492">
        <v>4.5</v>
      </c>
      <c r="E7492" t="b">
        <v>0</v>
      </c>
    </row>
    <row r="7493" spans="1:5" x14ac:dyDescent="0.3">
      <c r="A7493" t="s">
        <v>8605</v>
      </c>
      <c r="B7493">
        <v>1</v>
      </c>
      <c r="C7493">
        <v>468</v>
      </c>
      <c r="D7493">
        <v>5</v>
      </c>
      <c r="E7493" t="b">
        <v>0</v>
      </c>
    </row>
    <row r="7494" spans="1:5" x14ac:dyDescent="0.3">
      <c r="A7494" t="s">
        <v>8606</v>
      </c>
      <c r="B7494">
        <v>1</v>
      </c>
      <c r="C7494">
        <v>116</v>
      </c>
      <c r="D7494">
        <v>1</v>
      </c>
      <c r="E7494" t="b">
        <v>0</v>
      </c>
    </row>
    <row r="7495" spans="1:5" x14ac:dyDescent="0.3">
      <c r="A7495" t="s">
        <v>8607</v>
      </c>
      <c r="B7495">
        <v>1</v>
      </c>
      <c r="C7495">
        <v>24</v>
      </c>
      <c r="D7495">
        <v>0</v>
      </c>
      <c r="E7495" t="b">
        <v>0</v>
      </c>
    </row>
    <row r="7496" spans="1:5" x14ac:dyDescent="0.3">
      <c r="A7496" t="s">
        <v>758</v>
      </c>
      <c r="B7496">
        <v>1</v>
      </c>
      <c r="C7496">
        <v>461</v>
      </c>
      <c r="D7496">
        <v>0</v>
      </c>
      <c r="E7496" t="b">
        <v>0</v>
      </c>
    </row>
    <row r="7497" spans="1:5" x14ac:dyDescent="0.3">
      <c r="A7497" t="s">
        <v>8608</v>
      </c>
      <c r="B7497">
        <v>2</v>
      </c>
      <c r="C7497">
        <v>47</v>
      </c>
      <c r="D7497">
        <v>2</v>
      </c>
      <c r="E7497" t="b">
        <v>0</v>
      </c>
    </row>
    <row r="7498" spans="1:5" x14ac:dyDescent="0.3">
      <c r="A7498" t="s">
        <v>8609</v>
      </c>
      <c r="B7498">
        <v>1</v>
      </c>
      <c r="C7498">
        <v>66</v>
      </c>
      <c r="D7498">
        <v>3</v>
      </c>
      <c r="E7498" t="b">
        <v>0</v>
      </c>
    </row>
    <row r="7499" spans="1:5" x14ac:dyDescent="0.3">
      <c r="A7499" t="s">
        <v>8610</v>
      </c>
      <c r="B7499">
        <v>1</v>
      </c>
      <c r="C7499">
        <v>75</v>
      </c>
      <c r="D7499">
        <v>0</v>
      </c>
      <c r="E7499" t="b">
        <v>0</v>
      </c>
    </row>
    <row r="7500" spans="1:5" x14ac:dyDescent="0.3">
      <c r="A7500" t="s">
        <v>2135</v>
      </c>
      <c r="B7500">
        <v>1</v>
      </c>
      <c r="C7500">
        <v>127</v>
      </c>
      <c r="D7500">
        <v>0</v>
      </c>
      <c r="E7500" t="b">
        <v>0</v>
      </c>
    </row>
    <row r="7501" spans="1:5" x14ac:dyDescent="0.3">
      <c r="A7501" t="s">
        <v>8611</v>
      </c>
      <c r="B7501">
        <v>1</v>
      </c>
      <c r="C7501">
        <v>145</v>
      </c>
      <c r="D7501">
        <v>3</v>
      </c>
      <c r="E7501" t="b">
        <v>0</v>
      </c>
    </row>
    <row r="7502" spans="1:5" x14ac:dyDescent="0.3">
      <c r="A7502" t="s">
        <v>8612</v>
      </c>
      <c r="B7502">
        <v>1</v>
      </c>
      <c r="C7502">
        <v>428</v>
      </c>
      <c r="D7502">
        <v>3</v>
      </c>
      <c r="E7502" t="b">
        <v>0</v>
      </c>
    </row>
    <row r="7503" spans="1:5" x14ac:dyDescent="0.3">
      <c r="A7503" t="s">
        <v>8613</v>
      </c>
      <c r="B7503">
        <v>1</v>
      </c>
      <c r="C7503">
        <v>114</v>
      </c>
      <c r="D7503">
        <v>3</v>
      </c>
      <c r="E7503" t="b">
        <v>0</v>
      </c>
    </row>
    <row r="7504" spans="1:5" x14ac:dyDescent="0.3">
      <c r="A7504" t="s">
        <v>8614</v>
      </c>
      <c r="B7504">
        <v>1</v>
      </c>
      <c r="C7504">
        <v>24</v>
      </c>
      <c r="D7504">
        <v>0</v>
      </c>
      <c r="E7504" t="b">
        <v>0</v>
      </c>
    </row>
    <row r="7505" spans="1:5" x14ac:dyDescent="0.3">
      <c r="A7505" t="s">
        <v>8615</v>
      </c>
      <c r="B7505">
        <v>3</v>
      </c>
      <c r="C7505">
        <v>79.333333333333329</v>
      </c>
      <c r="D7505">
        <v>1.3333333333333333</v>
      </c>
      <c r="E7505" t="b">
        <v>0</v>
      </c>
    </row>
    <row r="7506" spans="1:5" x14ac:dyDescent="0.3">
      <c r="A7506" t="s">
        <v>759</v>
      </c>
      <c r="B7506">
        <v>2</v>
      </c>
      <c r="C7506">
        <v>594.5</v>
      </c>
      <c r="D7506">
        <v>0</v>
      </c>
      <c r="E7506" t="b">
        <v>0</v>
      </c>
    </row>
    <row r="7507" spans="1:5" x14ac:dyDescent="0.3">
      <c r="A7507" t="s">
        <v>1429</v>
      </c>
      <c r="B7507">
        <v>6</v>
      </c>
      <c r="C7507">
        <v>122.83333333333333</v>
      </c>
      <c r="D7507">
        <v>0.5</v>
      </c>
      <c r="E7507" t="b">
        <v>0</v>
      </c>
    </row>
    <row r="7508" spans="1:5" x14ac:dyDescent="0.3">
      <c r="A7508" t="s">
        <v>8616</v>
      </c>
      <c r="B7508">
        <v>1</v>
      </c>
      <c r="C7508">
        <v>38</v>
      </c>
      <c r="D7508">
        <v>5</v>
      </c>
      <c r="E7508" t="b">
        <v>0</v>
      </c>
    </row>
    <row r="7509" spans="1:5" x14ac:dyDescent="0.3">
      <c r="A7509" t="s">
        <v>8617</v>
      </c>
      <c r="B7509">
        <v>1</v>
      </c>
      <c r="C7509">
        <v>18</v>
      </c>
      <c r="D7509">
        <v>0</v>
      </c>
      <c r="E7509" t="b">
        <v>0</v>
      </c>
    </row>
    <row r="7510" spans="1:5" x14ac:dyDescent="0.3">
      <c r="A7510" t="s">
        <v>8618</v>
      </c>
      <c r="B7510">
        <v>1</v>
      </c>
      <c r="C7510">
        <v>378</v>
      </c>
      <c r="D7510">
        <v>1</v>
      </c>
      <c r="E7510" t="b">
        <v>0</v>
      </c>
    </row>
    <row r="7511" spans="1:5" x14ac:dyDescent="0.3">
      <c r="A7511" t="s">
        <v>8619</v>
      </c>
      <c r="B7511">
        <v>1</v>
      </c>
      <c r="C7511">
        <v>75</v>
      </c>
      <c r="D7511">
        <v>4</v>
      </c>
      <c r="E7511" t="b">
        <v>0</v>
      </c>
    </row>
    <row r="7512" spans="1:5" x14ac:dyDescent="0.3">
      <c r="A7512" t="s">
        <v>760</v>
      </c>
      <c r="B7512">
        <v>1</v>
      </c>
      <c r="C7512">
        <v>43</v>
      </c>
      <c r="D7512">
        <v>3</v>
      </c>
      <c r="E7512" t="b">
        <v>0</v>
      </c>
    </row>
    <row r="7513" spans="1:5" x14ac:dyDescent="0.3">
      <c r="A7513" t="s">
        <v>8620</v>
      </c>
      <c r="B7513">
        <v>1</v>
      </c>
      <c r="C7513">
        <v>70</v>
      </c>
      <c r="D7513">
        <v>1</v>
      </c>
      <c r="E7513" t="b">
        <v>0</v>
      </c>
    </row>
    <row r="7514" spans="1:5" x14ac:dyDescent="0.3">
      <c r="A7514" t="s">
        <v>8621</v>
      </c>
      <c r="B7514">
        <v>1</v>
      </c>
      <c r="C7514">
        <v>58</v>
      </c>
      <c r="D7514">
        <v>0</v>
      </c>
      <c r="E7514" t="b">
        <v>0</v>
      </c>
    </row>
    <row r="7515" spans="1:5" x14ac:dyDescent="0.3">
      <c r="A7515" t="s">
        <v>8622</v>
      </c>
      <c r="B7515">
        <v>1</v>
      </c>
      <c r="C7515">
        <v>91</v>
      </c>
      <c r="D7515">
        <v>4</v>
      </c>
      <c r="E7515" t="b">
        <v>0</v>
      </c>
    </row>
    <row r="7516" spans="1:5" x14ac:dyDescent="0.3">
      <c r="A7516" t="s">
        <v>8623</v>
      </c>
      <c r="B7516">
        <v>1</v>
      </c>
      <c r="C7516">
        <v>25</v>
      </c>
      <c r="D7516">
        <v>0</v>
      </c>
      <c r="E7516" t="b">
        <v>0</v>
      </c>
    </row>
    <row r="7517" spans="1:5" x14ac:dyDescent="0.3">
      <c r="A7517" t="s">
        <v>761</v>
      </c>
      <c r="B7517">
        <v>1</v>
      </c>
      <c r="C7517">
        <v>432</v>
      </c>
      <c r="D7517">
        <v>3</v>
      </c>
      <c r="E7517" t="b">
        <v>0</v>
      </c>
    </row>
    <row r="7518" spans="1:5" x14ac:dyDescent="0.3">
      <c r="A7518" t="s">
        <v>2136</v>
      </c>
      <c r="B7518">
        <v>1</v>
      </c>
      <c r="C7518">
        <v>158</v>
      </c>
      <c r="D7518">
        <v>2</v>
      </c>
      <c r="E7518" t="b">
        <v>0</v>
      </c>
    </row>
    <row r="7519" spans="1:5" x14ac:dyDescent="0.3">
      <c r="A7519" t="s">
        <v>8624</v>
      </c>
      <c r="B7519">
        <v>1</v>
      </c>
      <c r="C7519">
        <v>91</v>
      </c>
      <c r="D7519">
        <v>5</v>
      </c>
      <c r="E7519" t="b">
        <v>0</v>
      </c>
    </row>
    <row r="7520" spans="1:5" x14ac:dyDescent="0.3">
      <c r="A7520" t="s">
        <v>8625</v>
      </c>
      <c r="B7520">
        <v>2</v>
      </c>
      <c r="C7520">
        <v>159.5</v>
      </c>
      <c r="D7520">
        <v>1</v>
      </c>
      <c r="E7520" t="b">
        <v>0</v>
      </c>
    </row>
    <row r="7521" spans="1:5" x14ac:dyDescent="0.3">
      <c r="A7521" t="s">
        <v>8626</v>
      </c>
      <c r="B7521">
        <v>1</v>
      </c>
      <c r="C7521">
        <v>680</v>
      </c>
      <c r="D7521">
        <v>4</v>
      </c>
      <c r="E7521" t="b">
        <v>0</v>
      </c>
    </row>
    <row r="7522" spans="1:5" x14ac:dyDescent="0.3">
      <c r="A7522" t="s">
        <v>8627</v>
      </c>
      <c r="B7522">
        <v>2</v>
      </c>
      <c r="C7522">
        <v>69</v>
      </c>
      <c r="D7522">
        <v>1</v>
      </c>
      <c r="E7522" t="b">
        <v>0</v>
      </c>
    </row>
    <row r="7523" spans="1:5" x14ac:dyDescent="0.3">
      <c r="A7523" t="s">
        <v>8628</v>
      </c>
      <c r="B7523">
        <v>1</v>
      </c>
      <c r="C7523">
        <v>24</v>
      </c>
      <c r="D7523">
        <v>0</v>
      </c>
      <c r="E7523" t="b">
        <v>0</v>
      </c>
    </row>
    <row r="7524" spans="1:5" x14ac:dyDescent="0.3">
      <c r="A7524" t="s">
        <v>8629</v>
      </c>
      <c r="B7524">
        <v>1</v>
      </c>
      <c r="C7524">
        <v>324</v>
      </c>
      <c r="D7524">
        <v>0</v>
      </c>
      <c r="E7524" t="b">
        <v>0</v>
      </c>
    </row>
    <row r="7525" spans="1:5" x14ac:dyDescent="0.3">
      <c r="A7525" t="s">
        <v>8630</v>
      </c>
      <c r="B7525">
        <v>2</v>
      </c>
      <c r="C7525">
        <v>123.5</v>
      </c>
      <c r="D7525">
        <v>2.5</v>
      </c>
      <c r="E7525" t="b">
        <v>0</v>
      </c>
    </row>
    <row r="7526" spans="1:5" x14ac:dyDescent="0.3">
      <c r="A7526" t="s">
        <v>8631</v>
      </c>
      <c r="B7526">
        <v>1</v>
      </c>
      <c r="C7526">
        <v>68</v>
      </c>
      <c r="D7526">
        <v>0</v>
      </c>
      <c r="E7526" t="b">
        <v>0</v>
      </c>
    </row>
    <row r="7527" spans="1:5" x14ac:dyDescent="0.3">
      <c r="A7527" t="s">
        <v>8632</v>
      </c>
      <c r="B7527">
        <v>1</v>
      </c>
      <c r="C7527">
        <v>28</v>
      </c>
      <c r="D7527">
        <v>0</v>
      </c>
      <c r="E7527" t="b">
        <v>0</v>
      </c>
    </row>
    <row r="7528" spans="1:5" x14ac:dyDescent="0.3">
      <c r="A7528" t="s">
        <v>8633</v>
      </c>
      <c r="B7528">
        <v>1</v>
      </c>
      <c r="C7528">
        <v>86</v>
      </c>
      <c r="D7528">
        <v>4</v>
      </c>
      <c r="E7528" t="b">
        <v>0</v>
      </c>
    </row>
    <row r="7529" spans="1:5" x14ac:dyDescent="0.3">
      <c r="A7529" t="s">
        <v>8634</v>
      </c>
      <c r="B7529">
        <v>3</v>
      </c>
      <c r="C7529">
        <v>396.33333333333331</v>
      </c>
      <c r="D7529">
        <v>5</v>
      </c>
      <c r="E7529" t="b">
        <v>0</v>
      </c>
    </row>
    <row r="7530" spans="1:5" x14ac:dyDescent="0.3">
      <c r="A7530" t="s">
        <v>8635</v>
      </c>
      <c r="B7530">
        <v>1</v>
      </c>
      <c r="C7530">
        <v>314</v>
      </c>
      <c r="D7530">
        <v>1</v>
      </c>
      <c r="E7530" t="b">
        <v>0</v>
      </c>
    </row>
    <row r="7531" spans="1:5" x14ac:dyDescent="0.3">
      <c r="A7531" t="s">
        <v>762</v>
      </c>
      <c r="B7531">
        <v>2</v>
      </c>
      <c r="C7531">
        <v>307</v>
      </c>
      <c r="D7531">
        <v>2.5</v>
      </c>
      <c r="E7531" t="b">
        <v>0</v>
      </c>
    </row>
    <row r="7532" spans="1:5" x14ac:dyDescent="0.3">
      <c r="A7532" t="s">
        <v>763</v>
      </c>
      <c r="B7532">
        <v>6</v>
      </c>
      <c r="C7532">
        <v>162.16666666666666</v>
      </c>
      <c r="D7532">
        <v>1.3333333333333333</v>
      </c>
      <c r="E7532" t="b">
        <v>0</v>
      </c>
    </row>
    <row r="7533" spans="1:5" x14ac:dyDescent="0.3">
      <c r="A7533" t="s">
        <v>764</v>
      </c>
      <c r="B7533">
        <v>2</v>
      </c>
      <c r="C7533">
        <v>278</v>
      </c>
      <c r="D7533">
        <v>1</v>
      </c>
      <c r="E7533" t="b">
        <v>0</v>
      </c>
    </row>
    <row r="7534" spans="1:5" x14ac:dyDescent="0.3">
      <c r="A7534" t="s">
        <v>8636</v>
      </c>
      <c r="B7534">
        <v>2</v>
      </c>
      <c r="C7534">
        <v>213.5</v>
      </c>
      <c r="D7534">
        <v>5</v>
      </c>
      <c r="E7534" t="b">
        <v>0</v>
      </c>
    </row>
    <row r="7535" spans="1:5" x14ac:dyDescent="0.3">
      <c r="A7535" t="s">
        <v>8637</v>
      </c>
      <c r="B7535">
        <v>1</v>
      </c>
      <c r="C7535">
        <v>63</v>
      </c>
      <c r="D7535">
        <v>0</v>
      </c>
      <c r="E7535" t="b">
        <v>0</v>
      </c>
    </row>
    <row r="7536" spans="1:5" x14ac:dyDescent="0.3">
      <c r="A7536" t="s">
        <v>8638</v>
      </c>
      <c r="B7536">
        <v>1</v>
      </c>
      <c r="C7536">
        <v>225</v>
      </c>
      <c r="D7536">
        <v>0</v>
      </c>
      <c r="E7536" t="b">
        <v>0</v>
      </c>
    </row>
    <row r="7537" spans="1:5" x14ac:dyDescent="0.3">
      <c r="A7537" t="s">
        <v>765</v>
      </c>
      <c r="B7537">
        <v>1</v>
      </c>
      <c r="C7537">
        <v>314</v>
      </c>
      <c r="D7537">
        <v>2</v>
      </c>
      <c r="E7537" t="b">
        <v>0</v>
      </c>
    </row>
    <row r="7538" spans="1:5" x14ac:dyDescent="0.3">
      <c r="A7538" t="s">
        <v>8639</v>
      </c>
      <c r="B7538">
        <v>1</v>
      </c>
      <c r="C7538">
        <v>178</v>
      </c>
      <c r="D7538">
        <v>3</v>
      </c>
      <c r="E7538" t="b">
        <v>0</v>
      </c>
    </row>
    <row r="7539" spans="1:5" x14ac:dyDescent="0.3">
      <c r="A7539" t="s">
        <v>8640</v>
      </c>
      <c r="B7539">
        <v>1</v>
      </c>
      <c r="C7539">
        <v>35</v>
      </c>
      <c r="D7539">
        <v>3</v>
      </c>
      <c r="E7539" t="b">
        <v>0</v>
      </c>
    </row>
    <row r="7540" spans="1:5" x14ac:dyDescent="0.3">
      <c r="A7540" t="s">
        <v>8641</v>
      </c>
      <c r="B7540">
        <v>1</v>
      </c>
      <c r="C7540">
        <v>46</v>
      </c>
      <c r="D7540">
        <v>0</v>
      </c>
      <c r="E7540" t="b">
        <v>1</v>
      </c>
    </row>
    <row r="7541" spans="1:5" x14ac:dyDescent="0.3">
      <c r="A7541" t="s">
        <v>8642</v>
      </c>
      <c r="B7541">
        <v>1</v>
      </c>
      <c r="C7541">
        <v>363</v>
      </c>
      <c r="D7541">
        <v>5</v>
      </c>
      <c r="E7541" t="b">
        <v>0</v>
      </c>
    </row>
    <row r="7542" spans="1:5" x14ac:dyDescent="0.3">
      <c r="A7542" t="s">
        <v>8643</v>
      </c>
      <c r="B7542">
        <v>4</v>
      </c>
      <c r="C7542">
        <v>266.5</v>
      </c>
      <c r="D7542">
        <v>3.25</v>
      </c>
      <c r="E7542" t="b">
        <v>0</v>
      </c>
    </row>
    <row r="7543" spans="1:5" x14ac:dyDescent="0.3">
      <c r="A7543" t="s">
        <v>8644</v>
      </c>
      <c r="B7543">
        <v>1</v>
      </c>
      <c r="C7543">
        <v>22</v>
      </c>
      <c r="D7543">
        <v>0</v>
      </c>
      <c r="E7543" t="b">
        <v>0</v>
      </c>
    </row>
    <row r="7544" spans="1:5" x14ac:dyDescent="0.3">
      <c r="A7544" t="s">
        <v>8645</v>
      </c>
      <c r="B7544">
        <v>1</v>
      </c>
      <c r="C7544">
        <v>63</v>
      </c>
      <c r="D7544">
        <v>0</v>
      </c>
      <c r="E7544" t="b">
        <v>0</v>
      </c>
    </row>
    <row r="7545" spans="1:5" x14ac:dyDescent="0.3">
      <c r="A7545" t="s">
        <v>8646</v>
      </c>
      <c r="B7545">
        <v>1</v>
      </c>
      <c r="C7545">
        <v>254</v>
      </c>
      <c r="D7545">
        <v>1</v>
      </c>
      <c r="E7545" t="b">
        <v>0</v>
      </c>
    </row>
    <row r="7546" spans="1:5" x14ac:dyDescent="0.3">
      <c r="A7546" t="s">
        <v>8647</v>
      </c>
      <c r="B7546">
        <v>3</v>
      </c>
      <c r="C7546">
        <v>33.333333333333336</v>
      </c>
      <c r="D7546">
        <v>0.66666666666666663</v>
      </c>
      <c r="E7546" t="b">
        <v>0</v>
      </c>
    </row>
    <row r="7547" spans="1:5" x14ac:dyDescent="0.3">
      <c r="A7547" t="s">
        <v>8648</v>
      </c>
      <c r="B7547">
        <v>1</v>
      </c>
      <c r="C7547">
        <v>69</v>
      </c>
      <c r="D7547">
        <v>0</v>
      </c>
      <c r="E7547" t="b">
        <v>0</v>
      </c>
    </row>
    <row r="7548" spans="1:5" x14ac:dyDescent="0.3">
      <c r="A7548" t="s">
        <v>8649</v>
      </c>
      <c r="B7548">
        <v>1</v>
      </c>
      <c r="C7548">
        <v>77</v>
      </c>
      <c r="D7548">
        <v>5</v>
      </c>
      <c r="E7548" t="b">
        <v>0</v>
      </c>
    </row>
    <row r="7549" spans="1:5" x14ac:dyDescent="0.3">
      <c r="A7549" t="s">
        <v>8650</v>
      </c>
      <c r="B7549">
        <v>1</v>
      </c>
      <c r="C7549">
        <v>52</v>
      </c>
      <c r="D7549">
        <v>0</v>
      </c>
      <c r="E7549" t="b">
        <v>0</v>
      </c>
    </row>
    <row r="7550" spans="1:5" x14ac:dyDescent="0.3">
      <c r="A7550" t="s">
        <v>8651</v>
      </c>
      <c r="B7550">
        <v>1</v>
      </c>
      <c r="C7550">
        <v>58</v>
      </c>
      <c r="D7550">
        <v>1</v>
      </c>
      <c r="E7550" t="b">
        <v>0</v>
      </c>
    </row>
    <row r="7551" spans="1:5" x14ac:dyDescent="0.3">
      <c r="A7551" t="s">
        <v>8652</v>
      </c>
      <c r="B7551">
        <v>1</v>
      </c>
      <c r="C7551">
        <v>98</v>
      </c>
      <c r="D7551">
        <v>0</v>
      </c>
      <c r="E7551" t="b">
        <v>0</v>
      </c>
    </row>
    <row r="7552" spans="1:5" x14ac:dyDescent="0.3">
      <c r="A7552" t="s">
        <v>8653</v>
      </c>
      <c r="B7552">
        <v>1</v>
      </c>
      <c r="C7552">
        <v>22</v>
      </c>
      <c r="D7552">
        <v>0</v>
      </c>
      <c r="E7552" t="b">
        <v>0</v>
      </c>
    </row>
    <row r="7553" spans="1:5" x14ac:dyDescent="0.3">
      <c r="A7553" t="s">
        <v>8654</v>
      </c>
      <c r="B7553">
        <v>1</v>
      </c>
      <c r="C7553">
        <v>23</v>
      </c>
      <c r="D7553">
        <v>0</v>
      </c>
      <c r="E7553" t="b">
        <v>0</v>
      </c>
    </row>
    <row r="7554" spans="1:5" x14ac:dyDescent="0.3">
      <c r="A7554" t="s">
        <v>8655</v>
      </c>
      <c r="B7554">
        <v>1</v>
      </c>
      <c r="C7554">
        <v>53</v>
      </c>
      <c r="D7554">
        <v>4</v>
      </c>
      <c r="E7554" t="b">
        <v>0</v>
      </c>
    </row>
    <row r="7555" spans="1:5" x14ac:dyDescent="0.3">
      <c r="A7555" t="s">
        <v>8656</v>
      </c>
      <c r="B7555">
        <v>1</v>
      </c>
      <c r="C7555">
        <v>41</v>
      </c>
      <c r="D7555">
        <v>5</v>
      </c>
      <c r="E7555" t="b">
        <v>0</v>
      </c>
    </row>
    <row r="7556" spans="1:5" x14ac:dyDescent="0.3">
      <c r="A7556" t="s">
        <v>8657</v>
      </c>
      <c r="B7556">
        <v>1</v>
      </c>
      <c r="C7556">
        <v>55</v>
      </c>
      <c r="D7556">
        <v>0</v>
      </c>
      <c r="E7556" t="b">
        <v>0</v>
      </c>
    </row>
    <row r="7557" spans="1:5" x14ac:dyDescent="0.3">
      <c r="A7557" t="s">
        <v>8658</v>
      </c>
      <c r="B7557">
        <v>1</v>
      </c>
      <c r="C7557">
        <v>24</v>
      </c>
      <c r="D7557">
        <v>0</v>
      </c>
      <c r="E7557" t="b">
        <v>0</v>
      </c>
    </row>
    <row r="7558" spans="1:5" x14ac:dyDescent="0.3">
      <c r="A7558" t="s">
        <v>8659</v>
      </c>
      <c r="B7558">
        <v>1</v>
      </c>
      <c r="C7558">
        <v>22</v>
      </c>
      <c r="D7558">
        <v>0</v>
      </c>
      <c r="E7558" t="b">
        <v>0</v>
      </c>
    </row>
    <row r="7559" spans="1:5" x14ac:dyDescent="0.3">
      <c r="A7559" t="s">
        <v>8660</v>
      </c>
      <c r="B7559">
        <v>1</v>
      </c>
      <c r="C7559">
        <v>104</v>
      </c>
      <c r="D7559">
        <v>0</v>
      </c>
      <c r="E7559" t="b">
        <v>0</v>
      </c>
    </row>
    <row r="7560" spans="1:5" x14ac:dyDescent="0.3">
      <c r="A7560" t="s">
        <v>766</v>
      </c>
      <c r="B7560">
        <v>1</v>
      </c>
      <c r="C7560">
        <v>48</v>
      </c>
      <c r="D7560">
        <v>3</v>
      </c>
      <c r="E7560" t="b">
        <v>0</v>
      </c>
    </row>
    <row r="7561" spans="1:5" x14ac:dyDescent="0.3">
      <c r="A7561" t="s">
        <v>8661</v>
      </c>
      <c r="B7561">
        <v>1</v>
      </c>
      <c r="C7561">
        <v>91</v>
      </c>
      <c r="D7561">
        <v>1</v>
      </c>
      <c r="E7561" t="b">
        <v>0</v>
      </c>
    </row>
    <row r="7562" spans="1:5" x14ac:dyDescent="0.3">
      <c r="A7562" t="s">
        <v>8662</v>
      </c>
      <c r="B7562">
        <v>1</v>
      </c>
      <c r="C7562">
        <v>48</v>
      </c>
      <c r="D7562">
        <v>0</v>
      </c>
      <c r="E7562" t="b">
        <v>0</v>
      </c>
    </row>
    <row r="7563" spans="1:5" x14ac:dyDescent="0.3">
      <c r="A7563" t="s">
        <v>8663</v>
      </c>
      <c r="B7563">
        <v>2</v>
      </c>
      <c r="C7563">
        <v>169</v>
      </c>
      <c r="D7563">
        <v>4</v>
      </c>
      <c r="E7563" t="b">
        <v>0</v>
      </c>
    </row>
    <row r="7564" spans="1:5" x14ac:dyDescent="0.3">
      <c r="A7564" t="s">
        <v>2137</v>
      </c>
      <c r="B7564">
        <v>1</v>
      </c>
      <c r="C7564">
        <v>84</v>
      </c>
      <c r="D7564">
        <v>3</v>
      </c>
      <c r="E7564" t="b">
        <v>0</v>
      </c>
    </row>
    <row r="7565" spans="1:5" x14ac:dyDescent="0.3">
      <c r="A7565" t="s">
        <v>8664</v>
      </c>
      <c r="B7565">
        <v>1</v>
      </c>
      <c r="C7565">
        <v>42</v>
      </c>
      <c r="D7565">
        <v>2</v>
      </c>
      <c r="E7565" t="b">
        <v>0</v>
      </c>
    </row>
    <row r="7566" spans="1:5" x14ac:dyDescent="0.3">
      <c r="A7566" t="s">
        <v>8665</v>
      </c>
      <c r="B7566">
        <v>1</v>
      </c>
      <c r="C7566">
        <v>90</v>
      </c>
      <c r="D7566">
        <v>0</v>
      </c>
      <c r="E7566" t="b">
        <v>0</v>
      </c>
    </row>
    <row r="7567" spans="1:5" x14ac:dyDescent="0.3">
      <c r="A7567" t="s">
        <v>8666</v>
      </c>
      <c r="B7567">
        <v>1</v>
      </c>
      <c r="C7567">
        <v>590</v>
      </c>
      <c r="D7567">
        <v>0</v>
      </c>
      <c r="E7567" t="b">
        <v>0</v>
      </c>
    </row>
    <row r="7568" spans="1:5" x14ac:dyDescent="0.3">
      <c r="A7568" t="s">
        <v>8667</v>
      </c>
      <c r="B7568">
        <v>1</v>
      </c>
      <c r="C7568">
        <v>46</v>
      </c>
      <c r="D7568">
        <v>0</v>
      </c>
      <c r="E7568" t="b">
        <v>0</v>
      </c>
    </row>
    <row r="7569" spans="1:5" x14ac:dyDescent="0.3">
      <c r="A7569" t="s">
        <v>8668</v>
      </c>
      <c r="B7569">
        <v>4</v>
      </c>
      <c r="C7569">
        <v>255</v>
      </c>
      <c r="D7569">
        <v>2</v>
      </c>
      <c r="E7569" t="b">
        <v>0</v>
      </c>
    </row>
    <row r="7570" spans="1:5" x14ac:dyDescent="0.3">
      <c r="A7570" t="s">
        <v>8669</v>
      </c>
      <c r="B7570">
        <v>1</v>
      </c>
      <c r="C7570">
        <v>45</v>
      </c>
      <c r="D7570">
        <v>0</v>
      </c>
      <c r="E7570" t="b">
        <v>0</v>
      </c>
    </row>
    <row r="7571" spans="1:5" x14ac:dyDescent="0.3">
      <c r="A7571" t="s">
        <v>8670</v>
      </c>
      <c r="B7571">
        <v>1</v>
      </c>
      <c r="C7571">
        <v>18</v>
      </c>
      <c r="D7571">
        <v>0</v>
      </c>
      <c r="E7571" t="b">
        <v>0</v>
      </c>
    </row>
    <row r="7572" spans="1:5" x14ac:dyDescent="0.3">
      <c r="A7572" t="s">
        <v>8671</v>
      </c>
      <c r="B7572">
        <v>1</v>
      </c>
      <c r="C7572">
        <v>179</v>
      </c>
      <c r="D7572">
        <v>0</v>
      </c>
      <c r="E7572" t="b">
        <v>0</v>
      </c>
    </row>
    <row r="7573" spans="1:5" x14ac:dyDescent="0.3">
      <c r="A7573" t="s">
        <v>1623</v>
      </c>
      <c r="B7573">
        <v>2</v>
      </c>
      <c r="C7573">
        <v>227.5</v>
      </c>
      <c r="D7573">
        <v>2</v>
      </c>
      <c r="E7573" t="b">
        <v>0</v>
      </c>
    </row>
    <row r="7574" spans="1:5" x14ac:dyDescent="0.3">
      <c r="A7574" t="s">
        <v>8672</v>
      </c>
      <c r="B7574">
        <v>4</v>
      </c>
      <c r="C7574">
        <v>293.75</v>
      </c>
      <c r="D7574">
        <v>1.5</v>
      </c>
      <c r="E7574" t="b">
        <v>0</v>
      </c>
    </row>
    <row r="7575" spans="1:5" x14ac:dyDescent="0.3">
      <c r="A7575" t="s">
        <v>8673</v>
      </c>
      <c r="B7575">
        <v>1</v>
      </c>
      <c r="C7575">
        <v>83</v>
      </c>
      <c r="D7575">
        <v>5</v>
      </c>
      <c r="E7575" t="b">
        <v>0</v>
      </c>
    </row>
    <row r="7576" spans="1:5" x14ac:dyDescent="0.3">
      <c r="A7576" t="s">
        <v>8674</v>
      </c>
      <c r="B7576">
        <v>1</v>
      </c>
      <c r="C7576">
        <v>102</v>
      </c>
      <c r="D7576">
        <v>2</v>
      </c>
      <c r="E7576" t="b">
        <v>0</v>
      </c>
    </row>
    <row r="7577" spans="1:5" x14ac:dyDescent="0.3">
      <c r="A7577" t="s">
        <v>8675</v>
      </c>
      <c r="B7577">
        <v>2</v>
      </c>
      <c r="C7577">
        <v>111.5</v>
      </c>
      <c r="D7577">
        <v>2.5</v>
      </c>
      <c r="E7577" t="b">
        <v>0</v>
      </c>
    </row>
    <row r="7578" spans="1:5" x14ac:dyDescent="0.3">
      <c r="A7578" t="s">
        <v>8676</v>
      </c>
      <c r="B7578">
        <v>1</v>
      </c>
      <c r="C7578">
        <v>35</v>
      </c>
      <c r="D7578">
        <v>0</v>
      </c>
      <c r="E7578" t="b">
        <v>0</v>
      </c>
    </row>
    <row r="7579" spans="1:5" x14ac:dyDescent="0.3">
      <c r="A7579" t="s">
        <v>8677</v>
      </c>
      <c r="B7579">
        <v>1</v>
      </c>
      <c r="C7579">
        <v>149</v>
      </c>
      <c r="D7579">
        <v>4</v>
      </c>
      <c r="E7579" t="b">
        <v>0</v>
      </c>
    </row>
    <row r="7580" spans="1:5" x14ac:dyDescent="0.3">
      <c r="A7580" t="s">
        <v>8678</v>
      </c>
      <c r="B7580">
        <v>1</v>
      </c>
      <c r="C7580">
        <v>43</v>
      </c>
      <c r="D7580">
        <v>0</v>
      </c>
      <c r="E7580" t="b">
        <v>0</v>
      </c>
    </row>
    <row r="7581" spans="1:5" x14ac:dyDescent="0.3">
      <c r="A7581" t="s">
        <v>8679</v>
      </c>
      <c r="B7581">
        <v>1</v>
      </c>
      <c r="C7581">
        <v>57</v>
      </c>
      <c r="D7581">
        <v>0</v>
      </c>
      <c r="E7581" t="b">
        <v>0</v>
      </c>
    </row>
    <row r="7582" spans="1:5" x14ac:dyDescent="0.3">
      <c r="A7582" t="s">
        <v>8680</v>
      </c>
      <c r="B7582">
        <v>1</v>
      </c>
      <c r="C7582">
        <v>27</v>
      </c>
      <c r="D7582">
        <v>0</v>
      </c>
      <c r="E7582" t="b">
        <v>0</v>
      </c>
    </row>
    <row r="7583" spans="1:5" x14ac:dyDescent="0.3">
      <c r="A7583" t="s">
        <v>8681</v>
      </c>
      <c r="B7583">
        <v>1</v>
      </c>
      <c r="C7583">
        <v>196</v>
      </c>
      <c r="D7583">
        <v>0</v>
      </c>
      <c r="E7583" t="b">
        <v>0</v>
      </c>
    </row>
    <row r="7584" spans="1:5" x14ac:dyDescent="0.3">
      <c r="A7584" t="s">
        <v>8682</v>
      </c>
      <c r="B7584">
        <v>1</v>
      </c>
      <c r="C7584">
        <v>24</v>
      </c>
      <c r="D7584">
        <v>0</v>
      </c>
      <c r="E7584" t="b">
        <v>0</v>
      </c>
    </row>
    <row r="7585" spans="1:5" x14ac:dyDescent="0.3">
      <c r="A7585" t="s">
        <v>8683</v>
      </c>
      <c r="B7585">
        <v>1</v>
      </c>
      <c r="C7585">
        <v>67</v>
      </c>
      <c r="D7585">
        <v>0</v>
      </c>
      <c r="E7585" t="b">
        <v>0</v>
      </c>
    </row>
    <row r="7586" spans="1:5" x14ac:dyDescent="0.3">
      <c r="A7586" t="s">
        <v>767</v>
      </c>
      <c r="B7586">
        <v>1</v>
      </c>
      <c r="C7586">
        <v>17</v>
      </c>
      <c r="D7586">
        <v>0</v>
      </c>
      <c r="E7586" t="b">
        <v>0</v>
      </c>
    </row>
    <row r="7587" spans="1:5" x14ac:dyDescent="0.3">
      <c r="A7587" t="s">
        <v>768</v>
      </c>
      <c r="B7587">
        <v>1</v>
      </c>
      <c r="C7587">
        <v>94</v>
      </c>
      <c r="D7587">
        <v>2</v>
      </c>
      <c r="E7587" t="b">
        <v>0</v>
      </c>
    </row>
    <row r="7588" spans="1:5" x14ac:dyDescent="0.3">
      <c r="A7588" t="s">
        <v>8684</v>
      </c>
      <c r="B7588">
        <v>1</v>
      </c>
      <c r="C7588">
        <v>40</v>
      </c>
      <c r="D7588">
        <v>2</v>
      </c>
      <c r="E7588" t="b">
        <v>0</v>
      </c>
    </row>
    <row r="7589" spans="1:5" x14ac:dyDescent="0.3">
      <c r="A7589" t="s">
        <v>8685</v>
      </c>
      <c r="B7589">
        <v>1</v>
      </c>
      <c r="C7589">
        <v>71</v>
      </c>
      <c r="D7589">
        <v>5</v>
      </c>
      <c r="E7589" t="b">
        <v>0</v>
      </c>
    </row>
    <row r="7590" spans="1:5" x14ac:dyDescent="0.3">
      <c r="A7590" t="s">
        <v>8686</v>
      </c>
      <c r="B7590">
        <v>1</v>
      </c>
      <c r="C7590">
        <v>193</v>
      </c>
      <c r="D7590">
        <v>4</v>
      </c>
      <c r="E7590" t="b">
        <v>0</v>
      </c>
    </row>
    <row r="7591" spans="1:5" x14ac:dyDescent="0.3">
      <c r="A7591" t="s">
        <v>8687</v>
      </c>
      <c r="B7591">
        <v>1</v>
      </c>
      <c r="C7591">
        <v>210</v>
      </c>
      <c r="D7591">
        <v>1</v>
      </c>
      <c r="E7591" t="b">
        <v>0</v>
      </c>
    </row>
    <row r="7592" spans="1:5" x14ac:dyDescent="0.3">
      <c r="A7592" t="s">
        <v>8688</v>
      </c>
      <c r="B7592">
        <v>1</v>
      </c>
      <c r="C7592">
        <v>3339</v>
      </c>
      <c r="D7592">
        <v>1</v>
      </c>
      <c r="E7592" t="b">
        <v>0</v>
      </c>
    </row>
    <row r="7593" spans="1:5" x14ac:dyDescent="0.3">
      <c r="A7593" t="s">
        <v>8689</v>
      </c>
      <c r="B7593">
        <v>1</v>
      </c>
      <c r="C7593">
        <v>89</v>
      </c>
      <c r="D7593">
        <v>5</v>
      </c>
      <c r="E7593" t="b">
        <v>0</v>
      </c>
    </row>
    <row r="7594" spans="1:5" x14ac:dyDescent="0.3">
      <c r="A7594" t="s">
        <v>8690</v>
      </c>
      <c r="B7594">
        <v>1</v>
      </c>
      <c r="C7594">
        <v>40</v>
      </c>
      <c r="D7594">
        <v>0</v>
      </c>
      <c r="E7594" t="b">
        <v>0</v>
      </c>
    </row>
    <row r="7595" spans="1:5" x14ac:dyDescent="0.3">
      <c r="A7595" t="s">
        <v>8691</v>
      </c>
      <c r="B7595">
        <v>1</v>
      </c>
      <c r="C7595">
        <v>51</v>
      </c>
      <c r="D7595">
        <v>3</v>
      </c>
      <c r="E7595" t="b">
        <v>0</v>
      </c>
    </row>
    <row r="7596" spans="1:5" x14ac:dyDescent="0.3">
      <c r="A7596" t="s">
        <v>8692</v>
      </c>
      <c r="B7596">
        <v>1</v>
      </c>
      <c r="C7596">
        <v>135</v>
      </c>
      <c r="D7596">
        <v>1</v>
      </c>
      <c r="E7596" t="b">
        <v>0</v>
      </c>
    </row>
    <row r="7597" spans="1:5" x14ac:dyDescent="0.3">
      <c r="A7597" t="s">
        <v>2138</v>
      </c>
      <c r="B7597">
        <v>1</v>
      </c>
      <c r="C7597">
        <v>310</v>
      </c>
      <c r="D7597">
        <v>5</v>
      </c>
      <c r="E7597" t="b">
        <v>0</v>
      </c>
    </row>
    <row r="7598" spans="1:5" x14ac:dyDescent="0.3">
      <c r="A7598" t="s">
        <v>769</v>
      </c>
      <c r="B7598">
        <v>1</v>
      </c>
      <c r="C7598">
        <v>49</v>
      </c>
      <c r="D7598">
        <v>0</v>
      </c>
      <c r="E7598" t="b">
        <v>0</v>
      </c>
    </row>
    <row r="7599" spans="1:5" x14ac:dyDescent="0.3">
      <c r="A7599" t="s">
        <v>8693</v>
      </c>
      <c r="B7599">
        <v>1</v>
      </c>
      <c r="C7599">
        <v>334</v>
      </c>
      <c r="D7599">
        <v>5</v>
      </c>
      <c r="E7599" t="b">
        <v>0</v>
      </c>
    </row>
    <row r="7600" spans="1:5" x14ac:dyDescent="0.3">
      <c r="A7600" t="s">
        <v>8694</v>
      </c>
      <c r="B7600">
        <v>3</v>
      </c>
      <c r="C7600">
        <v>56.333333333333336</v>
      </c>
      <c r="D7600">
        <v>3</v>
      </c>
      <c r="E7600" t="b">
        <v>0</v>
      </c>
    </row>
    <row r="7601" spans="1:5" x14ac:dyDescent="0.3">
      <c r="A7601" t="s">
        <v>8695</v>
      </c>
      <c r="B7601">
        <v>1</v>
      </c>
      <c r="C7601">
        <v>47</v>
      </c>
      <c r="D7601">
        <v>0</v>
      </c>
      <c r="E7601" t="b">
        <v>0</v>
      </c>
    </row>
    <row r="7602" spans="1:5" x14ac:dyDescent="0.3">
      <c r="A7602" t="s">
        <v>8696</v>
      </c>
      <c r="B7602">
        <v>1</v>
      </c>
      <c r="C7602">
        <v>49</v>
      </c>
      <c r="D7602">
        <v>0</v>
      </c>
      <c r="E7602" t="b">
        <v>0</v>
      </c>
    </row>
    <row r="7603" spans="1:5" x14ac:dyDescent="0.3">
      <c r="A7603" t="s">
        <v>8697</v>
      </c>
      <c r="B7603">
        <v>6</v>
      </c>
      <c r="C7603">
        <v>117.66666666666667</v>
      </c>
      <c r="D7603">
        <v>1.3333333333333333</v>
      </c>
      <c r="E7603" t="b">
        <v>0</v>
      </c>
    </row>
    <row r="7604" spans="1:5" x14ac:dyDescent="0.3">
      <c r="A7604" t="s">
        <v>8698</v>
      </c>
      <c r="B7604">
        <v>2</v>
      </c>
      <c r="C7604">
        <v>101</v>
      </c>
      <c r="D7604">
        <v>1.5</v>
      </c>
      <c r="E7604" t="b">
        <v>0</v>
      </c>
    </row>
    <row r="7605" spans="1:5" x14ac:dyDescent="0.3">
      <c r="A7605" t="s">
        <v>8699</v>
      </c>
      <c r="B7605">
        <v>1</v>
      </c>
      <c r="C7605">
        <v>300</v>
      </c>
      <c r="D7605">
        <v>3</v>
      </c>
      <c r="E7605" t="b">
        <v>0</v>
      </c>
    </row>
    <row r="7606" spans="1:5" x14ac:dyDescent="0.3">
      <c r="A7606" t="s">
        <v>8700</v>
      </c>
      <c r="B7606">
        <v>12</v>
      </c>
      <c r="C7606">
        <v>441.91666666666669</v>
      </c>
      <c r="D7606">
        <v>1.4166666666666667</v>
      </c>
      <c r="E7606" t="b">
        <v>0</v>
      </c>
    </row>
    <row r="7607" spans="1:5" x14ac:dyDescent="0.3">
      <c r="A7607" t="s">
        <v>8701</v>
      </c>
      <c r="B7607">
        <v>1</v>
      </c>
      <c r="C7607">
        <v>742</v>
      </c>
      <c r="D7607">
        <v>0</v>
      </c>
      <c r="E7607" t="b">
        <v>0</v>
      </c>
    </row>
    <row r="7608" spans="1:5" x14ac:dyDescent="0.3">
      <c r="A7608" t="s">
        <v>8702</v>
      </c>
      <c r="B7608">
        <v>1</v>
      </c>
      <c r="C7608">
        <v>101</v>
      </c>
      <c r="D7608">
        <v>1</v>
      </c>
      <c r="E7608" t="b">
        <v>0</v>
      </c>
    </row>
    <row r="7609" spans="1:5" x14ac:dyDescent="0.3">
      <c r="A7609" t="s">
        <v>8703</v>
      </c>
      <c r="B7609">
        <v>1</v>
      </c>
      <c r="C7609">
        <v>381</v>
      </c>
      <c r="D7609">
        <v>0</v>
      </c>
      <c r="E7609" t="b">
        <v>0</v>
      </c>
    </row>
    <row r="7610" spans="1:5" x14ac:dyDescent="0.3">
      <c r="A7610" t="s">
        <v>8704</v>
      </c>
      <c r="B7610">
        <v>1</v>
      </c>
      <c r="C7610">
        <v>24</v>
      </c>
      <c r="D7610">
        <v>0</v>
      </c>
      <c r="E7610" t="b">
        <v>0</v>
      </c>
    </row>
    <row r="7611" spans="1:5" x14ac:dyDescent="0.3">
      <c r="A7611" t="s">
        <v>8705</v>
      </c>
      <c r="B7611">
        <v>1</v>
      </c>
      <c r="C7611">
        <v>65</v>
      </c>
      <c r="D7611">
        <v>0</v>
      </c>
      <c r="E7611" t="b">
        <v>0</v>
      </c>
    </row>
    <row r="7612" spans="1:5" x14ac:dyDescent="0.3">
      <c r="A7612" t="s">
        <v>8706</v>
      </c>
      <c r="B7612">
        <v>1</v>
      </c>
      <c r="C7612">
        <v>468</v>
      </c>
      <c r="D7612">
        <v>0</v>
      </c>
      <c r="E7612" t="b">
        <v>0</v>
      </c>
    </row>
    <row r="7613" spans="1:5" x14ac:dyDescent="0.3">
      <c r="A7613" t="s">
        <v>8707</v>
      </c>
      <c r="B7613">
        <v>2</v>
      </c>
      <c r="C7613">
        <v>71.5</v>
      </c>
      <c r="D7613">
        <v>0.5</v>
      </c>
      <c r="E7613" t="b">
        <v>0</v>
      </c>
    </row>
    <row r="7614" spans="1:5" x14ac:dyDescent="0.3">
      <c r="A7614" t="s">
        <v>8708</v>
      </c>
      <c r="B7614">
        <v>1</v>
      </c>
      <c r="C7614">
        <v>100</v>
      </c>
      <c r="D7614">
        <v>0</v>
      </c>
      <c r="E7614" t="b">
        <v>0</v>
      </c>
    </row>
    <row r="7615" spans="1:5" x14ac:dyDescent="0.3">
      <c r="A7615" t="s">
        <v>1430</v>
      </c>
      <c r="B7615">
        <v>1</v>
      </c>
      <c r="C7615">
        <v>56</v>
      </c>
      <c r="D7615">
        <v>4</v>
      </c>
      <c r="E7615" t="b">
        <v>0</v>
      </c>
    </row>
    <row r="7616" spans="1:5" x14ac:dyDescent="0.3">
      <c r="A7616" t="s">
        <v>8709</v>
      </c>
      <c r="B7616">
        <v>2</v>
      </c>
      <c r="C7616">
        <v>81</v>
      </c>
      <c r="D7616">
        <v>0.5</v>
      </c>
      <c r="E7616" t="b">
        <v>0</v>
      </c>
    </row>
    <row r="7617" spans="1:5" x14ac:dyDescent="0.3">
      <c r="A7617" t="s">
        <v>8710</v>
      </c>
      <c r="B7617">
        <v>1</v>
      </c>
      <c r="C7617">
        <v>51</v>
      </c>
      <c r="D7617">
        <v>2</v>
      </c>
      <c r="E7617" t="b">
        <v>0</v>
      </c>
    </row>
    <row r="7618" spans="1:5" x14ac:dyDescent="0.3">
      <c r="A7618" t="s">
        <v>8711</v>
      </c>
      <c r="B7618">
        <v>1</v>
      </c>
      <c r="C7618">
        <v>114</v>
      </c>
      <c r="D7618">
        <v>0</v>
      </c>
      <c r="E7618" t="b">
        <v>0</v>
      </c>
    </row>
    <row r="7619" spans="1:5" x14ac:dyDescent="0.3">
      <c r="A7619" t="s">
        <v>8712</v>
      </c>
      <c r="B7619">
        <v>2</v>
      </c>
      <c r="C7619">
        <v>182.5</v>
      </c>
      <c r="D7619">
        <v>1</v>
      </c>
      <c r="E7619" t="b">
        <v>0</v>
      </c>
    </row>
    <row r="7620" spans="1:5" x14ac:dyDescent="0.3">
      <c r="A7620" t="s">
        <v>8713</v>
      </c>
      <c r="B7620">
        <v>1</v>
      </c>
      <c r="C7620">
        <v>100</v>
      </c>
      <c r="D7620">
        <v>4</v>
      </c>
      <c r="E7620" t="b">
        <v>0</v>
      </c>
    </row>
    <row r="7621" spans="1:5" x14ac:dyDescent="0.3">
      <c r="A7621" t="s">
        <v>8714</v>
      </c>
      <c r="B7621">
        <v>1</v>
      </c>
      <c r="C7621">
        <v>19</v>
      </c>
      <c r="D7621">
        <v>0</v>
      </c>
      <c r="E7621" t="b">
        <v>0</v>
      </c>
    </row>
    <row r="7622" spans="1:5" x14ac:dyDescent="0.3">
      <c r="A7622" t="s">
        <v>8715</v>
      </c>
      <c r="B7622">
        <v>1</v>
      </c>
      <c r="C7622">
        <v>23</v>
      </c>
      <c r="D7622">
        <v>0</v>
      </c>
      <c r="E7622" t="b">
        <v>0</v>
      </c>
    </row>
    <row r="7623" spans="1:5" x14ac:dyDescent="0.3">
      <c r="A7623" t="s">
        <v>8716</v>
      </c>
      <c r="B7623">
        <v>1</v>
      </c>
      <c r="C7623">
        <v>352</v>
      </c>
      <c r="D7623">
        <v>0</v>
      </c>
      <c r="E7623" t="b">
        <v>0</v>
      </c>
    </row>
    <row r="7624" spans="1:5" x14ac:dyDescent="0.3">
      <c r="A7624" t="s">
        <v>2139</v>
      </c>
      <c r="B7624">
        <v>1</v>
      </c>
      <c r="C7624">
        <v>221</v>
      </c>
      <c r="D7624">
        <v>0</v>
      </c>
      <c r="E7624" t="b">
        <v>0</v>
      </c>
    </row>
    <row r="7625" spans="1:5" x14ac:dyDescent="0.3">
      <c r="A7625" t="s">
        <v>770</v>
      </c>
      <c r="B7625">
        <v>2</v>
      </c>
      <c r="C7625">
        <v>196</v>
      </c>
      <c r="D7625">
        <v>1.5</v>
      </c>
      <c r="E7625" t="b">
        <v>1</v>
      </c>
    </row>
    <row r="7626" spans="1:5" x14ac:dyDescent="0.3">
      <c r="A7626" t="s">
        <v>8717</v>
      </c>
      <c r="B7626">
        <v>1</v>
      </c>
      <c r="C7626">
        <v>43</v>
      </c>
      <c r="D7626">
        <v>0</v>
      </c>
      <c r="E7626" t="b">
        <v>0</v>
      </c>
    </row>
    <row r="7627" spans="1:5" x14ac:dyDescent="0.3">
      <c r="A7627" t="s">
        <v>8718</v>
      </c>
      <c r="B7627">
        <v>1</v>
      </c>
      <c r="C7627">
        <v>209</v>
      </c>
      <c r="D7627">
        <v>0</v>
      </c>
      <c r="E7627" t="b">
        <v>0</v>
      </c>
    </row>
    <row r="7628" spans="1:5" x14ac:dyDescent="0.3">
      <c r="A7628" t="s">
        <v>8719</v>
      </c>
      <c r="B7628">
        <v>1</v>
      </c>
      <c r="C7628">
        <v>130</v>
      </c>
      <c r="D7628">
        <v>5</v>
      </c>
      <c r="E7628" t="b">
        <v>0</v>
      </c>
    </row>
    <row r="7629" spans="1:5" x14ac:dyDescent="0.3">
      <c r="A7629" t="s">
        <v>8720</v>
      </c>
      <c r="B7629">
        <v>2</v>
      </c>
      <c r="C7629">
        <v>115.5</v>
      </c>
      <c r="D7629">
        <v>2.5</v>
      </c>
      <c r="E7629" t="b">
        <v>0</v>
      </c>
    </row>
    <row r="7630" spans="1:5" x14ac:dyDescent="0.3">
      <c r="A7630" t="s">
        <v>8721</v>
      </c>
      <c r="B7630">
        <v>1</v>
      </c>
      <c r="C7630">
        <v>18</v>
      </c>
      <c r="D7630">
        <v>0</v>
      </c>
      <c r="E7630" t="b">
        <v>0</v>
      </c>
    </row>
    <row r="7631" spans="1:5" x14ac:dyDescent="0.3">
      <c r="A7631" t="s">
        <v>8722</v>
      </c>
      <c r="B7631">
        <v>3</v>
      </c>
      <c r="C7631">
        <v>108</v>
      </c>
      <c r="D7631">
        <v>0.66666666666666663</v>
      </c>
      <c r="E7631" t="b">
        <v>0</v>
      </c>
    </row>
    <row r="7632" spans="1:5" x14ac:dyDescent="0.3">
      <c r="A7632" t="s">
        <v>8723</v>
      </c>
      <c r="B7632">
        <v>1</v>
      </c>
      <c r="C7632">
        <v>49</v>
      </c>
      <c r="D7632">
        <v>1</v>
      </c>
      <c r="E7632" t="b">
        <v>0</v>
      </c>
    </row>
    <row r="7633" spans="1:5" x14ac:dyDescent="0.3">
      <c r="A7633" t="s">
        <v>8724</v>
      </c>
      <c r="B7633">
        <v>1</v>
      </c>
      <c r="C7633">
        <v>124</v>
      </c>
      <c r="D7633">
        <v>0</v>
      </c>
      <c r="E7633" t="b">
        <v>0</v>
      </c>
    </row>
    <row r="7634" spans="1:5" x14ac:dyDescent="0.3">
      <c r="A7634" t="s">
        <v>8725</v>
      </c>
      <c r="B7634">
        <v>1</v>
      </c>
      <c r="C7634">
        <v>133</v>
      </c>
      <c r="D7634">
        <v>0</v>
      </c>
      <c r="E7634" t="b">
        <v>0</v>
      </c>
    </row>
    <row r="7635" spans="1:5" x14ac:dyDescent="0.3">
      <c r="A7635" t="s">
        <v>8726</v>
      </c>
      <c r="B7635">
        <v>1</v>
      </c>
      <c r="C7635">
        <v>66</v>
      </c>
      <c r="D7635">
        <v>4</v>
      </c>
      <c r="E7635" t="b">
        <v>0</v>
      </c>
    </row>
    <row r="7636" spans="1:5" x14ac:dyDescent="0.3">
      <c r="A7636" t="s">
        <v>8727</v>
      </c>
      <c r="B7636">
        <v>1</v>
      </c>
      <c r="C7636">
        <v>30</v>
      </c>
      <c r="D7636">
        <v>2</v>
      </c>
      <c r="E7636" t="b">
        <v>0</v>
      </c>
    </row>
    <row r="7637" spans="1:5" x14ac:dyDescent="0.3">
      <c r="A7637" t="s">
        <v>8728</v>
      </c>
      <c r="B7637">
        <v>1</v>
      </c>
      <c r="C7637">
        <v>27</v>
      </c>
      <c r="D7637">
        <v>1</v>
      </c>
      <c r="E7637" t="b">
        <v>0</v>
      </c>
    </row>
    <row r="7638" spans="1:5" x14ac:dyDescent="0.3">
      <c r="A7638" t="s">
        <v>8729</v>
      </c>
      <c r="B7638">
        <v>1</v>
      </c>
      <c r="C7638">
        <v>53</v>
      </c>
      <c r="D7638">
        <v>0</v>
      </c>
      <c r="E7638" t="b">
        <v>0</v>
      </c>
    </row>
    <row r="7639" spans="1:5" x14ac:dyDescent="0.3">
      <c r="A7639" t="s">
        <v>8730</v>
      </c>
      <c r="B7639">
        <v>1</v>
      </c>
      <c r="C7639">
        <v>35</v>
      </c>
      <c r="D7639">
        <v>4</v>
      </c>
      <c r="E7639" t="b">
        <v>0</v>
      </c>
    </row>
    <row r="7640" spans="1:5" x14ac:dyDescent="0.3">
      <c r="A7640" t="s">
        <v>8731</v>
      </c>
      <c r="B7640">
        <v>1</v>
      </c>
      <c r="C7640">
        <v>24</v>
      </c>
      <c r="D7640">
        <v>1</v>
      </c>
      <c r="E7640" t="b">
        <v>0</v>
      </c>
    </row>
    <row r="7641" spans="1:5" x14ac:dyDescent="0.3">
      <c r="A7641" t="s">
        <v>8732</v>
      </c>
      <c r="B7641">
        <v>1</v>
      </c>
      <c r="C7641">
        <v>310</v>
      </c>
      <c r="D7641">
        <v>2</v>
      </c>
      <c r="E7641" t="b">
        <v>0</v>
      </c>
    </row>
    <row r="7642" spans="1:5" x14ac:dyDescent="0.3">
      <c r="A7642" t="s">
        <v>8733</v>
      </c>
      <c r="B7642">
        <v>1</v>
      </c>
      <c r="C7642">
        <v>91</v>
      </c>
      <c r="D7642">
        <v>0</v>
      </c>
      <c r="E7642" t="b">
        <v>0</v>
      </c>
    </row>
    <row r="7643" spans="1:5" x14ac:dyDescent="0.3">
      <c r="A7643" t="s">
        <v>8734</v>
      </c>
      <c r="B7643">
        <v>1</v>
      </c>
      <c r="C7643">
        <v>42</v>
      </c>
      <c r="D7643">
        <v>0</v>
      </c>
      <c r="E7643" t="b">
        <v>0</v>
      </c>
    </row>
    <row r="7644" spans="1:5" x14ac:dyDescent="0.3">
      <c r="A7644" t="s">
        <v>8735</v>
      </c>
      <c r="B7644">
        <v>1</v>
      </c>
      <c r="C7644">
        <v>17</v>
      </c>
      <c r="D7644">
        <v>0</v>
      </c>
      <c r="E7644" t="b">
        <v>0</v>
      </c>
    </row>
    <row r="7645" spans="1:5" x14ac:dyDescent="0.3">
      <c r="A7645" t="s">
        <v>8736</v>
      </c>
      <c r="B7645">
        <v>1</v>
      </c>
      <c r="C7645">
        <v>26</v>
      </c>
      <c r="D7645">
        <v>0</v>
      </c>
      <c r="E7645" t="b">
        <v>0</v>
      </c>
    </row>
    <row r="7646" spans="1:5" x14ac:dyDescent="0.3">
      <c r="A7646" t="s">
        <v>8737</v>
      </c>
      <c r="B7646">
        <v>1</v>
      </c>
      <c r="C7646">
        <v>17</v>
      </c>
      <c r="D7646">
        <v>2</v>
      </c>
      <c r="E7646" t="b">
        <v>0</v>
      </c>
    </row>
    <row r="7647" spans="1:5" x14ac:dyDescent="0.3">
      <c r="A7647" t="s">
        <v>8738</v>
      </c>
      <c r="B7647">
        <v>1</v>
      </c>
      <c r="C7647">
        <v>101</v>
      </c>
      <c r="D7647">
        <v>1</v>
      </c>
      <c r="E7647" t="b">
        <v>0</v>
      </c>
    </row>
    <row r="7648" spans="1:5" x14ac:dyDescent="0.3">
      <c r="A7648" t="s">
        <v>2140</v>
      </c>
      <c r="B7648">
        <v>1</v>
      </c>
      <c r="C7648">
        <v>166</v>
      </c>
      <c r="D7648">
        <v>1</v>
      </c>
      <c r="E7648" t="b">
        <v>0</v>
      </c>
    </row>
    <row r="7649" spans="1:5" x14ac:dyDescent="0.3">
      <c r="A7649" t="s">
        <v>8739</v>
      </c>
      <c r="B7649">
        <v>1</v>
      </c>
      <c r="C7649">
        <v>110</v>
      </c>
      <c r="D7649">
        <v>5</v>
      </c>
      <c r="E7649" t="b">
        <v>0</v>
      </c>
    </row>
    <row r="7650" spans="1:5" x14ac:dyDescent="0.3">
      <c r="A7650" t="s">
        <v>8740</v>
      </c>
      <c r="B7650">
        <v>1</v>
      </c>
      <c r="C7650">
        <v>72</v>
      </c>
      <c r="D7650">
        <v>0</v>
      </c>
      <c r="E7650" t="b">
        <v>0</v>
      </c>
    </row>
    <row r="7651" spans="1:5" x14ac:dyDescent="0.3">
      <c r="A7651" t="s">
        <v>8741</v>
      </c>
      <c r="B7651">
        <v>3</v>
      </c>
      <c r="C7651">
        <v>282</v>
      </c>
      <c r="D7651">
        <v>1.6666666666666667</v>
      </c>
      <c r="E7651" t="b">
        <v>0</v>
      </c>
    </row>
    <row r="7652" spans="1:5" x14ac:dyDescent="0.3">
      <c r="A7652" t="s">
        <v>8742</v>
      </c>
      <c r="B7652">
        <v>1</v>
      </c>
      <c r="C7652">
        <v>52</v>
      </c>
      <c r="D7652">
        <v>2</v>
      </c>
      <c r="E7652" t="b">
        <v>0</v>
      </c>
    </row>
    <row r="7653" spans="1:5" x14ac:dyDescent="0.3">
      <c r="A7653" t="s">
        <v>8743</v>
      </c>
      <c r="B7653">
        <v>1</v>
      </c>
      <c r="C7653">
        <v>120</v>
      </c>
      <c r="D7653">
        <v>0</v>
      </c>
      <c r="E7653" t="b">
        <v>0</v>
      </c>
    </row>
    <row r="7654" spans="1:5" x14ac:dyDescent="0.3">
      <c r="A7654" t="s">
        <v>8744</v>
      </c>
      <c r="B7654">
        <v>4</v>
      </c>
      <c r="C7654">
        <v>186</v>
      </c>
      <c r="D7654">
        <v>2</v>
      </c>
      <c r="E7654" t="b">
        <v>0</v>
      </c>
    </row>
    <row r="7655" spans="1:5" x14ac:dyDescent="0.3">
      <c r="A7655" t="s">
        <v>8745</v>
      </c>
      <c r="B7655">
        <v>1</v>
      </c>
      <c r="C7655">
        <v>50</v>
      </c>
      <c r="D7655">
        <v>0</v>
      </c>
      <c r="E7655" t="b">
        <v>0</v>
      </c>
    </row>
    <row r="7656" spans="1:5" x14ac:dyDescent="0.3">
      <c r="A7656" t="s">
        <v>8746</v>
      </c>
      <c r="B7656">
        <v>1</v>
      </c>
      <c r="C7656">
        <v>20</v>
      </c>
      <c r="D7656">
        <v>4</v>
      </c>
      <c r="E7656" t="b">
        <v>0</v>
      </c>
    </row>
    <row r="7657" spans="1:5" x14ac:dyDescent="0.3">
      <c r="A7657" t="s">
        <v>771</v>
      </c>
      <c r="B7657">
        <v>1</v>
      </c>
      <c r="C7657">
        <v>77</v>
      </c>
      <c r="D7657">
        <v>0</v>
      </c>
      <c r="E7657" t="b">
        <v>0</v>
      </c>
    </row>
    <row r="7658" spans="1:5" x14ac:dyDescent="0.3">
      <c r="A7658" t="s">
        <v>8747</v>
      </c>
      <c r="B7658">
        <v>1</v>
      </c>
      <c r="C7658">
        <v>20</v>
      </c>
      <c r="D7658">
        <v>0</v>
      </c>
      <c r="E7658" t="b">
        <v>0</v>
      </c>
    </row>
    <row r="7659" spans="1:5" x14ac:dyDescent="0.3">
      <c r="A7659" t="s">
        <v>1624</v>
      </c>
      <c r="B7659">
        <v>2</v>
      </c>
      <c r="C7659">
        <v>150.5</v>
      </c>
      <c r="D7659">
        <v>0.5</v>
      </c>
      <c r="E7659" t="b">
        <v>0</v>
      </c>
    </row>
    <row r="7660" spans="1:5" x14ac:dyDescent="0.3">
      <c r="A7660" t="s">
        <v>8748</v>
      </c>
      <c r="B7660">
        <v>1</v>
      </c>
      <c r="C7660">
        <v>29</v>
      </c>
      <c r="D7660">
        <v>0</v>
      </c>
      <c r="E7660" t="b">
        <v>0</v>
      </c>
    </row>
    <row r="7661" spans="1:5" x14ac:dyDescent="0.3">
      <c r="A7661" t="s">
        <v>772</v>
      </c>
      <c r="B7661">
        <v>1</v>
      </c>
      <c r="C7661">
        <v>251</v>
      </c>
      <c r="D7661">
        <v>3</v>
      </c>
      <c r="E7661" t="b">
        <v>0</v>
      </c>
    </row>
    <row r="7662" spans="1:5" x14ac:dyDescent="0.3">
      <c r="A7662" t="s">
        <v>8749</v>
      </c>
      <c r="B7662">
        <v>5</v>
      </c>
      <c r="C7662">
        <v>203.4</v>
      </c>
      <c r="D7662">
        <v>3.2</v>
      </c>
      <c r="E7662" t="b">
        <v>0</v>
      </c>
    </row>
    <row r="7663" spans="1:5" x14ac:dyDescent="0.3">
      <c r="A7663" t="s">
        <v>8750</v>
      </c>
      <c r="B7663">
        <v>1</v>
      </c>
      <c r="C7663">
        <v>74</v>
      </c>
      <c r="D7663">
        <v>0</v>
      </c>
      <c r="E7663" t="b">
        <v>0</v>
      </c>
    </row>
    <row r="7664" spans="1:5" x14ac:dyDescent="0.3">
      <c r="A7664" t="s">
        <v>8751</v>
      </c>
      <c r="B7664">
        <v>1</v>
      </c>
      <c r="C7664">
        <v>53</v>
      </c>
      <c r="D7664">
        <v>5</v>
      </c>
      <c r="E7664" t="b">
        <v>0</v>
      </c>
    </row>
    <row r="7665" spans="1:5" x14ac:dyDescent="0.3">
      <c r="A7665" t="s">
        <v>773</v>
      </c>
      <c r="B7665">
        <v>1</v>
      </c>
      <c r="C7665">
        <v>70</v>
      </c>
      <c r="D7665">
        <v>5</v>
      </c>
      <c r="E7665" t="b">
        <v>0</v>
      </c>
    </row>
    <row r="7666" spans="1:5" x14ac:dyDescent="0.3">
      <c r="A7666" t="s">
        <v>8752</v>
      </c>
      <c r="B7666">
        <v>1</v>
      </c>
      <c r="C7666">
        <v>56</v>
      </c>
      <c r="D7666">
        <v>1</v>
      </c>
      <c r="E7666" t="b">
        <v>0</v>
      </c>
    </row>
    <row r="7667" spans="1:5" x14ac:dyDescent="0.3">
      <c r="A7667" t="s">
        <v>8753</v>
      </c>
      <c r="B7667">
        <v>1</v>
      </c>
      <c r="C7667">
        <v>37</v>
      </c>
      <c r="D7667">
        <v>0</v>
      </c>
      <c r="E7667" t="b">
        <v>0</v>
      </c>
    </row>
    <row r="7668" spans="1:5" x14ac:dyDescent="0.3">
      <c r="A7668" t="s">
        <v>8754</v>
      </c>
      <c r="B7668">
        <v>1</v>
      </c>
      <c r="C7668">
        <v>159</v>
      </c>
      <c r="D7668">
        <v>0</v>
      </c>
      <c r="E7668" t="b">
        <v>0</v>
      </c>
    </row>
    <row r="7669" spans="1:5" x14ac:dyDescent="0.3">
      <c r="A7669" t="s">
        <v>8755</v>
      </c>
      <c r="B7669">
        <v>1</v>
      </c>
      <c r="C7669">
        <v>148</v>
      </c>
      <c r="D7669">
        <v>3</v>
      </c>
      <c r="E7669" t="b">
        <v>0</v>
      </c>
    </row>
    <row r="7670" spans="1:5" x14ac:dyDescent="0.3">
      <c r="A7670" t="s">
        <v>1431</v>
      </c>
      <c r="B7670">
        <v>1</v>
      </c>
      <c r="C7670">
        <v>94</v>
      </c>
      <c r="D7670">
        <v>2</v>
      </c>
      <c r="E7670" t="b">
        <v>0</v>
      </c>
    </row>
    <row r="7671" spans="1:5" x14ac:dyDescent="0.3">
      <c r="A7671" t="s">
        <v>8756</v>
      </c>
      <c r="B7671">
        <v>1</v>
      </c>
      <c r="C7671">
        <v>273</v>
      </c>
      <c r="D7671">
        <v>0</v>
      </c>
      <c r="E7671" t="b">
        <v>0</v>
      </c>
    </row>
    <row r="7672" spans="1:5" x14ac:dyDescent="0.3">
      <c r="A7672" t="s">
        <v>2141</v>
      </c>
      <c r="B7672">
        <v>1</v>
      </c>
      <c r="C7672">
        <v>111</v>
      </c>
      <c r="D7672">
        <v>1</v>
      </c>
      <c r="E7672" t="b">
        <v>0</v>
      </c>
    </row>
    <row r="7673" spans="1:5" x14ac:dyDescent="0.3">
      <c r="A7673" t="s">
        <v>8757</v>
      </c>
      <c r="B7673">
        <v>3</v>
      </c>
      <c r="C7673">
        <v>266.33333333333331</v>
      </c>
      <c r="D7673">
        <v>1.3333333333333333</v>
      </c>
      <c r="E7673" t="b">
        <v>0</v>
      </c>
    </row>
    <row r="7674" spans="1:5" x14ac:dyDescent="0.3">
      <c r="A7674" t="s">
        <v>8758</v>
      </c>
      <c r="B7674">
        <v>2</v>
      </c>
      <c r="C7674">
        <v>59</v>
      </c>
      <c r="D7674">
        <v>4</v>
      </c>
      <c r="E7674" t="b">
        <v>0</v>
      </c>
    </row>
    <row r="7675" spans="1:5" x14ac:dyDescent="0.3">
      <c r="A7675" t="s">
        <v>774</v>
      </c>
      <c r="B7675">
        <v>1</v>
      </c>
      <c r="C7675">
        <v>257</v>
      </c>
      <c r="D7675">
        <v>0</v>
      </c>
      <c r="E7675" t="b">
        <v>0</v>
      </c>
    </row>
    <row r="7676" spans="1:5" x14ac:dyDescent="0.3">
      <c r="A7676" t="s">
        <v>8759</v>
      </c>
      <c r="B7676">
        <v>3</v>
      </c>
      <c r="C7676">
        <v>100.33333333333333</v>
      </c>
      <c r="D7676">
        <v>2.3333333333333335</v>
      </c>
      <c r="E7676" t="b">
        <v>0</v>
      </c>
    </row>
    <row r="7677" spans="1:5" x14ac:dyDescent="0.3">
      <c r="A7677" t="s">
        <v>8760</v>
      </c>
      <c r="B7677">
        <v>1</v>
      </c>
      <c r="C7677">
        <v>21</v>
      </c>
      <c r="D7677">
        <v>0</v>
      </c>
      <c r="E7677" t="b">
        <v>0</v>
      </c>
    </row>
    <row r="7678" spans="1:5" x14ac:dyDescent="0.3">
      <c r="A7678" t="s">
        <v>8761</v>
      </c>
      <c r="B7678">
        <v>1</v>
      </c>
      <c r="C7678">
        <v>339</v>
      </c>
      <c r="D7678">
        <v>0</v>
      </c>
      <c r="E7678" t="b">
        <v>0</v>
      </c>
    </row>
    <row r="7679" spans="1:5" x14ac:dyDescent="0.3">
      <c r="A7679" t="s">
        <v>775</v>
      </c>
      <c r="B7679">
        <v>3</v>
      </c>
      <c r="C7679">
        <v>110</v>
      </c>
      <c r="D7679">
        <v>1.3333333333333333</v>
      </c>
      <c r="E7679" t="b">
        <v>0</v>
      </c>
    </row>
    <row r="7680" spans="1:5" x14ac:dyDescent="0.3">
      <c r="A7680" t="s">
        <v>8762</v>
      </c>
      <c r="B7680">
        <v>1</v>
      </c>
      <c r="C7680">
        <v>133</v>
      </c>
      <c r="D7680">
        <v>1</v>
      </c>
      <c r="E7680" t="b">
        <v>0</v>
      </c>
    </row>
    <row r="7681" spans="1:5" x14ac:dyDescent="0.3">
      <c r="A7681" t="s">
        <v>8763</v>
      </c>
      <c r="B7681">
        <v>1</v>
      </c>
      <c r="C7681">
        <v>53</v>
      </c>
      <c r="D7681">
        <v>5</v>
      </c>
      <c r="E7681" t="b">
        <v>0</v>
      </c>
    </row>
    <row r="7682" spans="1:5" x14ac:dyDescent="0.3">
      <c r="A7682" t="s">
        <v>8764</v>
      </c>
      <c r="B7682">
        <v>1</v>
      </c>
      <c r="C7682">
        <v>244</v>
      </c>
      <c r="D7682">
        <v>4</v>
      </c>
      <c r="E7682" t="b">
        <v>0</v>
      </c>
    </row>
    <row r="7683" spans="1:5" x14ac:dyDescent="0.3">
      <c r="A7683" t="s">
        <v>8765</v>
      </c>
      <c r="B7683">
        <v>1</v>
      </c>
      <c r="C7683">
        <v>102</v>
      </c>
      <c r="D7683">
        <v>0</v>
      </c>
      <c r="E7683" t="b">
        <v>0</v>
      </c>
    </row>
    <row r="7684" spans="1:5" x14ac:dyDescent="0.3">
      <c r="A7684" t="s">
        <v>8766</v>
      </c>
      <c r="B7684">
        <v>1</v>
      </c>
      <c r="C7684">
        <v>112</v>
      </c>
      <c r="D7684">
        <v>2</v>
      </c>
      <c r="E7684" t="b">
        <v>0</v>
      </c>
    </row>
    <row r="7685" spans="1:5" x14ac:dyDescent="0.3">
      <c r="A7685" t="s">
        <v>8767</v>
      </c>
      <c r="B7685">
        <v>4</v>
      </c>
      <c r="C7685">
        <v>181.25</v>
      </c>
      <c r="D7685">
        <v>3.5</v>
      </c>
      <c r="E7685" t="b">
        <v>0</v>
      </c>
    </row>
    <row r="7686" spans="1:5" x14ac:dyDescent="0.3">
      <c r="A7686" t="s">
        <v>8768</v>
      </c>
      <c r="B7686">
        <v>2</v>
      </c>
      <c r="C7686">
        <v>173.5</v>
      </c>
      <c r="D7686">
        <v>0</v>
      </c>
      <c r="E7686" t="b">
        <v>0</v>
      </c>
    </row>
    <row r="7687" spans="1:5" x14ac:dyDescent="0.3">
      <c r="A7687" t="s">
        <v>8769</v>
      </c>
      <c r="B7687">
        <v>1</v>
      </c>
      <c r="C7687">
        <v>131</v>
      </c>
      <c r="D7687">
        <v>1</v>
      </c>
      <c r="E7687" t="b">
        <v>0</v>
      </c>
    </row>
    <row r="7688" spans="1:5" x14ac:dyDescent="0.3">
      <c r="A7688" t="s">
        <v>8770</v>
      </c>
      <c r="B7688">
        <v>5</v>
      </c>
      <c r="C7688">
        <v>159.80000000000001</v>
      </c>
      <c r="D7688">
        <v>1</v>
      </c>
      <c r="E7688" t="b">
        <v>0</v>
      </c>
    </row>
    <row r="7689" spans="1:5" x14ac:dyDescent="0.3">
      <c r="A7689" t="s">
        <v>776</v>
      </c>
      <c r="B7689">
        <v>2</v>
      </c>
      <c r="C7689">
        <v>261.5</v>
      </c>
      <c r="D7689">
        <v>3.5</v>
      </c>
      <c r="E7689" t="b">
        <v>0</v>
      </c>
    </row>
    <row r="7690" spans="1:5" x14ac:dyDescent="0.3">
      <c r="A7690" t="s">
        <v>2142</v>
      </c>
      <c r="B7690">
        <v>1</v>
      </c>
      <c r="C7690">
        <v>318</v>
      </c>
      <c r="D7690">
        <v>4</v>
      </c>
      <c r="E7690" t="b">
        <v>0</v>
      </c>
    </row>
    <row r="7691" spans="1:5" x14ac:dyDescent="0.3">
      <c r="A7691" t="s">
        <v>8771</v>
      </c>
      <c r="B7691">
        <v>5</v>
      </c>
      <c r="C7691">
        <v>267.60000000000002</v>
      </c>
      <c r="D7691">
        <v>0</v>
      </c>
      <c r="E7691" t="b">
        <v>0</v>
      </c>
    </row>
    <row r="7692" spans="1:5" x14ac:dyDescent="0.3">
      <c r="A7692" t="s">
        <v>8772</v>
      </c>
      <c r="B7692">
        <v>1</v>
      </c>
      <c r="C7692">
        <v>131</v>
      </c>
      <c r="D7692">
        <v>3</v>
      </c>
      <c r="E7692" t="b">
        <v>0</v>
      </c>
    </row>
    <row r="7693" spans="1:5" x14ac:dyDescent="0.3">
      <c r="A7693" t="s">
        <v>8773</v>
      </c>
      <c r="B7693">
        <v>1</v>
      </c>
      <c r="C7693">
        <v>24</v>
      </c>
      <c r="D7693">
        <v>0</v>
      </c>
      <c r="E7693" t="b">
        <v>0</v>
      </c>
    </row>
    <row r="7694" spans="1:5" x14ac:dyDescent="0.3">
      <c r="A7694" t="s">
        <v>8774</v>
      </c>
      <c r="B7694">
        <v>1</v>
      </c>
      <c r="C7694">
        <v>78</v>
      </c>
      <c r="D7694">
        <v>1</v>
      </c>
      <c r="E7694" t="b">
        <v>0</v>
      </c>
    </row>
    <row r="7695" spans="1:5" x14ac:dyDescent="0.3">
      <c r="A7695" t="s">
        <v>8775</v>
      </c>
      <c r="B7695">
        <v>1</v>
      </c>
      <c r="C7695">
        <v>18</v>
      </c>
      <c r="D7695">
        <v>0</v>
      </c>
      <c r="E7695" t="b">
        <v>0</v>
      </c>
    </row>
    <row r="7696" spans="1:5" x14ac:dyDescent="0.3">
      <c r="A7696" t="s">
        <v>8776</v>
      </c>
      <c r="B7696">
        <v>1</v>
      </c>
      <c r="C7696">
        <v>27</v>
      </c>
      <c r="D7696">
        <v>0</v>
      </c>
      <c r="E7696" t="b">
        <v>0</v>
      </c>
    </row>
    <row r="7697" spans="1:5" x14ac:dyDescent="0.3">
      <c r="A7697" t="s">
        <v>8777</v>
      </c>
      <c r="B7697">
        <v>1</v>
      </c>
      <c r="C7697">
        <v>97</v>
      </c>
      <c r="D7697">
        <v>5</v>
      </c>
      <c r="E7697" t="b">
        <v>0</v>
      </c>
    </row>
    <row r="7698" spans="1:5" x14ac:dyDescent="0.3">
      <c r="A7698" t="s">
        <v>8778</v>
      </c>
      <c r="B7698">
        <v>2</v>
      </c>
      <c r="C7698">
        <v>76.5</v>
      </c>
      <c r="D7698">
        <v>1</v>
      </c>
      <c r="E7698" t="b">
        <v>0</v>
      </c>
    </row>
    <row r="7699" spans="1:5" x14ac:dyDescent="0.3">
      <c r="A7699" t="s">
        <v>8779</v>
      </c>
      <c r="B7699">
        <v>3</v>
      </c>
      <c r="C7699">
        <v>95.333333333333329</v>
      </c>
      <c r="D7699">
        <v>1.6666666666666667</v>
      </c>
      <c r="E7699" t="b">
        <v>0</v>
      </c>
    </row>
    <row r="7700" spans="1:5" x14ac:dyDescent="0.3">
      <c r="A7700" t="s">
        <v>8780</v>
      </c>
      <c r="B7700">
        <v>1</v>
      </c>
      <c r="C7700">
        <v>21</v>
      </c>
      <c r="D7700">
        <v>4</v>
      </c>
      <c r="E7700" t="b">
        <v>0</v>
      </c>
    </row>
    <row r="7701" spans="1:5" x14ac:dyDescent="0.3">
      <c r="A7701" t="s">
        <v>8781</v>
      </c>
      <c r="B7701">
        <v>1</v>
      </c>
      <c r="C7701">
        <v>104</v>
      </c>
      <c r="D7701">
        <v>2</v>
      </c>
      <c r="E7701" t="b">
        <v>0</v>
      </c>
    </row>
    <row r="7702" spans="1:5" x14ac:dyDescent="0.3">
      <c r="A7702" t="s">
        <v>8782</v>
      </c>
      <c r="B7702">
        <v>5</v>
      </c>
      <c r="C7702">
        <v>361</v>
      </c>
      <c r="D7702">
        <v>1.2</v>
      </c>
      <c r="E7702" t="b">
        <v>0</v>
      </c>
    </row>
    <row r="7703" spans="1:5" x14ac:dyDescent="0.3">
      <c r="A7703" t="s">
        <v>8783</v>
      </c>
      <c r="B7703">
        <v>1</v>
      </c>
      <c r="C7703">
        <v>343</v>
      </c>
      <c r="D7703">
        <v>1</v>
      </c>
      <c r="E7703" t="b">
        <v>0</v>
      </c>
    </row>
    <row r="7704" spans="1:5" x14ac:dyDescent="0.3">
      <c r="A7704" t="s">
        <v>8784</v>
      </c>
      <c r="B7704">
        <v>1</v>
      </c>
      <c r="C7704">
        <v>91</v>
      </c>
      <c r="D7704">
        <v>0</v>
      </c>
      <c r="E7704" t="b">
        <v>0</v>
      </c>
    </row>
    <row r="7705" spans="1:5" x14ac:dyDescent="0.3">
      <c r="A7705" t="s">
        <v>8785</v>
      </c>
      <c r="B7705">
        <v>1</v>
      </c>
      <c r="C7705">
        <v>35</v>
      </c>
      <c r="D7705">
        <v>0</v>
      </c>
      <c r="E7705" t="b">
        <v>0</v>
      </c>
    </row>
    <row r="7706" spans="1:5" x14ac:dyDescent="0.3">
      <c r="A7706" t="s">
        <v>8786</v>
      </c>
      <c r="B7706">
        <v>1</v>
      </c>
      <c r="C7706">
        <v>160</v>
      </c>
      <c r="D7706">
        <v>0</v>
      </c>
      <c r="E7706" t="b">
        <v>0</v>
      </c>
    </row>
    <row r="7707" spans="1:5" x14ac:dyDescent="0.3">
      <c r="A7707" t="s">
        <v>777</v>
      </c>
      <c r="B7707">
        <v>1</v>
      </c>
      <c r="C7707">
        <v>61</v>
      </c>
      <c r="D7707">
        <v>1</v>
      </c>
      <c r="E7707" t="b">
        <v>0</v>
      </c>
    </row>
    <row r="7708" spans="1:5" x14ac:dyDescent="0.3">
      <c r="A7708" t="s">
        <v>8787</v>
      </c>
      <c r="B7708">
        <v>2</v>
      </c>
      <c r="C7708">
        <v>181</v>
      </c>
      <c r="D7708">
        <v>5</v>
      </c>
      <c r="E7708" t="b">
        <v>0</v>
      </c>
    </row>
    <row r="7709" spans="1:5" x14ac:dyDescent="0.3">
      <c r="A7709" t="s">
        <v>8788</v>
      </c>
      <c r="B7709">
        <v>1</v>
      </c>
      <c r="C7709">
        <v>96</v>
      </c>
      <c r="D7709">
        <v>0</v>
      </c>
      <c r="E7709" t="b">
        <v>0</v>
      </c>
    </row>
    <row r="7710" spans="1:5" x14ac:dyDescent="0.3">
      <c r="A7710" t="s">
        <v>8789</v>
      </c>
      <c r="B7710">
        <v>2</v>
      </c>
      <c r="C7710">
        <v>238.5</v>
      </c>
      <c r="D7710">
        <v>4</v>
      </c>
      <c r="E7710" t="b">
        <v>0</v>
      </c>
    </row>
    <row r="7711" spans="1:5" x14ac:dyDescent="0.3">
      <c r="A7711" t="s">
        <v>8790</v>
      </c>
      <c r="B7711">
        <v>1</v>
      </c>
      <c r="C7711">
        <v>30</v>
      </c>
      <c r="D7711">
        <v>0</v>
      </c>
      <c r="E7711" t="b">
        <v>0</v>
      </c>
    </row>
    <row r="7712" spans="1:5" x14ac:dyDescent="0.3">
      <c r="A7712" t="s">
        <v>8791</v>
      </c>
      <c r="B7712">
        <v>1</v>
      </c>
      <c r="C7712">
        <v>95</v>
      </c>
      <c r="D7712">
        <v>2</v>
      </c>
      <c r="E7712" t="b">
        <v>0</v>
      </c>
    </row>
    <row r="7713" spans="1:5" x14ac:dyDescent="0.3">
      <c r="A7713" t="s">
        <v>8792</v>
      </c>
      <c r="B7713">
        <v>1</v>
      </c>
      <c r="C7713">
        <v>46</v>
      </c>
      <c r="D7713">
        <v>0</v>
      </c>
      <c r="E7713" t="b">
        <v>0</v>
      </c>
    </row>
    <row r="7714" spans="1:5" x14ac:dyDescent="0.3">
      <c r="A7714" t="s">
        <v>8793</v>
      </c>
      <c r="B7714">
        <v>1</v>
      </c>
      <c r="C7714">
        <v>71</v>
      </c>
      <c r="D7714">
        <v>3</v>
      </c>
      <c r="E7714" t="b">
        <v>0</v>
      </c>
    </row>
    <row r="7715" spans="1:5" x14ac:dyDescent="0.3">
      <c r="A7715" t="s">
        <v>778</v>
      </c>
      <c r="B7715">
        <v>2</v>
      </c>
      <c r="C7715">
        <v>287.5</v>
      </c>
      <c r="D7715">
        <v>1.5</v>
      </c>
      <c r="E7715" t="b">
        <v>0</v>
      </c>
    </row>
    <row r="7716" spans="1:5" x14ac:dyDescent="0.3">
      <c r="A7716" t="s">
        <v>779</v>
      </c>
      <c r="B7716">
        <v>1</v>
      </c>
      <c r="C7716">
        <v>28</v>
      </c>
      <c r="D7716">
        <v>0</v>
      </c>
      <c r="E7716" t="b">
        <v>0</v>
      </c>
    </row>
    <row r="7717" spans="1:5" x14ac:dyDescent="0.3">
      <c r="A7717" t="s">
        <v>2143</v>
      </c>
      <c r="B7717">
        <v>1</v>
      </c>
      <c r="C7717">
        <v>261</v>
      </c>
      <c r="D7717">
        <v>0</v>
      </c>
      <c r="E7717" t="b">
        <v>0</v>
      </c>
    </row>
    <row r="7718" spans="1:5" x14ac:dyDescent="0.3">
      <c r="A7718" t="s">
        <v>8794</v>
      </c>
      <c r="B7718">
        <v>2</v>
      </c>
      <c r="C7718">
        <v>308</v>
      </c>
      <c r="D7718">
        <v>4</v>
      </c>
      <c r="E7718" t="b">
        <v>0</v>
      </c>
    </row>
    <row r="7719" spans="1:5" x14ac:dyDescent="0.3">
      <c r="A7719" t="s">
        <v>8795</v>
      </c>
      <c r="B7719">
        <v>1</v>
      </c>
      <c r="C7719">
        <v>855</v>
      </c>
      <c r="D7719">
        <v>0</v>
      </c>
      <c r="E7719" t="b">
        <v>0</v>
      </c>
    </row>
    <row r="7720" spans="1:5" x14ac:dyDescent="0.3">
      <c r="A7720" t="s">
        <v>8796</v>
      </c>
      <c r="B7720">
        <v>1</v>
      </c>
      <c r="C7720">
        <v>17</v>
      </c>
      <c r="D7720">
        <v>0</v>
      </c>
      <c r="E7720" t="b">
        <v>0</v>
      </c>
    </row>
    <row r="7721" spans="1:5" x14ac:dyDescent="0.3">
      <c r="A7721" t="s">
        <v>780</v>
      </c>
      <c r="B7721">
        <v>1</v>
      </c>
      <c r="C7721">
        <v>36</v>
      </c>
      <c r="D7721">
        <v>5</v>
      </c>
      <c r="E7721" t="b">
        <v>0</v>
      </c>
    </row>
    <row r="7722" spans="1:5" x14ac:dyDescent="0.3">
      <c r="A7722" t="s">
        <v>8797</v>
      </c>
      <c r="B7722">
        <v>1</v>
      </c>
      <c r="C7722">
        <v>30</v>
      </c>
      <c r="D7722">
        <v>0</v>
      </c>
      <c r="E7722" t="b">
        <v>0</v>
      </c>
    </row>
    <row r="7723" spans="1:5" x14ac:dyDescent="0.3">
      <c r="A7723" t="s">
        <v>8798</v>
      </c>
      <c r="B7723">
        <v>3</v>
      </c>
      <c r="C7723">
        <v>301</v>
      </c>
      <c r="D7723">
        <v>2.6666666666666665</v>
      </c>
      <c r="E7723" t="b">
        <v>0</v>
      </c>
    </row>
    <row r="7724" spans="1:5" x14ac:dyDescent="0.3">
      <c r="A7724" t="s">
        <v>8799</v>
      </c>
      <c r="B7724">
        <v>1</v>
      </c>
      <c r="C7724">
        <v>79</v>
      </c>
      <c r="D7724">
        <v>0</v>
      </c>
      <c r="E7724" t="b">
        <v>0</v>
      </c>
    </row>
    <row r="7725" spans="1:5" x14ac:dyDescent="0.3">
      <c r="A7725" t="s">
        <v>8800</v>
      </c>
      <c r="B7725">
        <v>1</v>
      </c>
      <c r="C7725">
        <v>16</v>
      </c>
      <c r="D7725">
        <v>0</v>
      </c>
      <c r="E7725" t="b">
        <v>0</v>
      </c>
    </row>
    <row r="7726" spans="1:5" x14ac:dyDescent="0.3">
      <c r="A7726" t="s">
        <v>8801</v>
      </c>
      <c r="B7726">
        <v>1</v>
      </c>
      <c r="C7726">
        <v>68</v>
      </c>
      <c r="D7726">
        <v>5</v>
      </c>
      <c r="E7726" t="b">
        <v>0</v>
      </c>
    </row>
    <row r="7727" spans="1:5" x14ac:dyDescent="0.3">
      <c r="A7727" t="s">
        <v>8802</v>
      </c>
      <c r="B7727">
        <v>2</v>
      </c>
      <c r="C7727">
        <v>282.5</v>
      </c>
      <c r="D7727">
        <v>1</v>
      </c>
      <c r="E7727" t="b">
        <v>0</v>
      </c>
    </row>
    <row r="7728" spans="1:5" x14ac:dyDescent="0.3">
      <c r="A7728" t="s">
        <v>8803</v>
      </c>
      <c r="B7728">
        <v>1</v>
      </c>
      <c r="C7728">
        <v>79</v>
      </c>
      <c r="D7728">
        <v>0</v>
      </c>
      <c r="E7728" t="b">
        <v>0</v>
      </c>
    </row>
    <row r="7729" spans="1:5" x14ac:dyDescent="0.3">
      <c r="A7729" t="s">
        <v>8804</v>
      </c>
      <c r="B7729">
        <v>1</v>
      </c>
      <c r="C7729">
        <v>28</v>
      </c>
      <c r="D7729">
        <v>0</v>
      </c>
      <c r="E7729" t="b">
        <v>0</v>
      </c>
    </row>
    <row r="7730" spans="1:5" x14ac:dyDescent="0.3">
      <c r="A7730" t="s">
        <v>781</v>
      </c>
      <c r="B7730">
        <v>1</v>
      </c>
      <c r="C7730">
        <v>77</v>
      </c>
      <c r="D7730">
        <v>3</v>
      </c>
      <c r="E7730" t="b">
        <v>0</v>
      </c>
    </row>
    <row r="7731" spans="1:5" x14ac:dyDescent="0.3">
      <c r="A7731" t="s">
        <v>8805</v>
      </c>
      <c r="B7731">
        <v>1</v>
      </c>
      <c r="C7731">
        <v>342</v>
      </c>
      <c r="D7731">
        <v>3</v>
      </c>
      <c r="E7731" t="b">
        <v>0</v>
      </c>
    </row>
    <row r="7732" spans="1:5" x14ac:dyDescent="0.3">
      <c r="A7732" t="s">
        <v>8806</v>
      </c>
      <c r="B7732">
        <v>1</v>
      </c>
      <c r="C7732">
        <v>68</v>
      </c>
      <c r="D7732">
        <v>0</v>
      </c>
      <c r="E7732" t="b">
        <v>0</v>
      </c>
    </row>
    <row r="7733" spans="1:5" x14ac:dyDescent="0.3">
      <c r="A7733" t="s">
        <v>8807</v>
      </c>
      <c r="B7733">
        <v>1</v>
      </c>
      <c r="C7733">
        <v>58</v>
      </c>
      <c r="D7733">
        <v>0</v>
      </c>
      <c r="E7733" t="b">
        <v>0</v>
      </c>
    </row>
    <row r="7734" spans="1:5" x14ac:dyDescent="0.3">
      <c r="A7734" t="s">
        <v>8808</v>
      </c>
      <c r="B7734">
        <v>1</v>
      </c>
      <c r="C7734">
        <v>17</v>
      </c>
      <c r="D7734">
        <v>0</v>
      </c>
      <c r="E7734" t="b">
        <v>0</v>
      </c>
    </row>
    <row r="7735" spans="1:5" x14ac:dyDescent="0.3">
      <c r="A7735" t="s">
        <v>8809</v>
      </c>
      <c r="B7735">
        <v>1</v>
      </c>
      <c r="C7735">
        <v>23</v>
      </c>
      <c r="D7735">
        <v>0</v>
      </c>
      <c r="E7735" t="b">
        <v>0</v>
      </c>
    </row>
    <row r="7736" spans="1:5" x14ac:dyDescent="0.3">
      <c r="A7736" t="s">
        <v>8810</v>
      </c>
      <c r="B7736">
        <v>1</v>
      </c>
      <c r="C7736">
        <v>22</v>
      </c>
      <c r="D7736">
        <v>0</v>
      </c>
      <c r="E7736" t="b">
        <v>0</v>
      </c>
    </row>
    <row r="7737" spans="1:5" x14ac:dyDescent="0.3">
      <c r="A7737" t="s">
        <v>8811</v>
      </c>
      <c r="B7737">
        <v>1</v>
      </c>
      <c r="C7737">
        <v>1677</v>
      </c>
      <c r="D7737">
        <v>5</v>
      </c>
      <c r="E7737" t="b">
        <v>0</v>
      </c>
    </row>
    <row r="7738" spans="1:5" x14ac:dyDescent="0.3">
      <c r="A7738" t="s">
        <v>8812</v>
      </c>
      <c r="B7738">
        <v>1</v>
      </c>
      <c r="C7738">
        <v>104</v>
      </c>
      <c r="D7738">
        <v>4</v>
      </c>
      <c r="E7738" t="b">
        <v>0</v>
      </c>
    </row>
    <row r="7739" spans="1:5" x14ac:dyDescent="0.3">
      <c r="A7739" t="s">
        <v>8813</v>
      </c>
      <c r="B7739">
        <v>1</v>
      </c>
      <c r="C7739">
        <v>79</v>
      </c>
      <c r="D7739">
        <v>0</v>
      </c>
      <c r="E7739" t="b">
        <v>0</v>
      </c>
    </row>
    <row r="7740" spans="1:5" x14ac:dyDescent="0.3">
      <c r="A7740" t="s">
        <v>8814</v>
      </c>
      <c r="B7740">
        <v>3</v>
      </c>
      <c r="C7740">
        <v>136</v>
      </c>
      <c r="D7740">
        <v>2</v>
      </c>
      <c r="E7740" t="b">
        <v>0</v>
      </c>
    </row>
    <row r="7741" spans="1:5" x14ac:dyDescent="0.3">
      <c r="A7741" t="s">
        <v>8815</v>
      </c>
      <c r="B7741">
        <v>1</v>
      </c>
      <c r="C7741">
        <v>61</v>
      </c>
      <c r="D7741">
        <v>4</v>
      </c>
      <c r="E7741" t="b">
        <v>0</v>
      </c>
    </row>
    <row r="7742" spans="1:5" x14ac:dyDescent="0.3">
      <c r="A7742" t="s">
        <v>8816</v>
      </c>
      <c r="B7742">
        <v>2</v>
      </c>
      <c r="C7742">
        <v>157.5</v>
      </c>
      <c r="D7742">
        <v>0</v>
      </c>
      <c r="E7742" t="b">
        <v>0</v>
      </c>
    </row>
    <row r="7743" spans="1:5" x14ac:dyDescent="0.3">
      <c r="A7743" t="s">
        <v>2144</v>
      </c>
      <c r="B7743">
        <v>1</v>
      </c>
      <c r="C7743">
        <v>67</v>
      </c>
      <c r="D7743">
        <v>0</v>
      </c>
      <c r="E7743" t="b">
        <v>0</v>
      </c>
    </row>
    <row r="7744" spans="1:5" x14ac:dyDescent="0.3">
      <c r="A7744" t="s">
        <v>8817</v>
      </c>
      <c r="B7744">
        <v>1</v>
      </c>
      <c r="C7744">
        <v>114</v>
      </c>
      <c r="D7744">
        <v>1</v>
      </c>
      <c r="E7744" t="b">
        <v>0</v>
      </c>
    </row>
    <row r="7745" spans="1:5" x14ac:dyDescent="0.3">
      <c r="A7745" t="s">
        <v>1625</v>
      </c>
      <c r="B7745">
        <v>1</v>
      </c>
      <c r="C7745">
        <v>73</v>
      </c>
      <c r="D7745">
        <v>3</v>
      </c>
      <c r="E7745" t="b">
        <v>0</v>
      </c>
    </row>
    <row r="7746" spans="1:5" x14ac:dyDescent="0.3">
      <c r="A7746" t="s">
        <v>8818</v>
      </c>
      <c r="B7746">
        <v>1</v>
      </c>
      <c r="C7746">
        <v>344</v>
      </c>
      <c r="D7746">
        <v>5</v>
      </c>
      <c r="E7746" t="b">
        <v>0</v>
      </c>
    </row>
    <row r="7747" spans="1:5" x14ac:dyDescent="0.3">
      <c r="A7747" t="s">
        <v>8819</v>
      </c>
      <c r="B7747">
        <v>1</v>
      </c>
      <c r="C7747">
        <v>64</v>
      </c>
      <c r="D7747">
        <v>3</v>
      </c>
      <c r="E7747" t="b">
        <v>0</v>
      </c>
    </row>
    <row r="7748" spans="1:5" x14ac:dyDescent="0.3">
      <c r="A7748" t="s">
        <v>8820</v>
      </c>
      <c r="B7748">
        <v>2</v>
      </c>
      <c r="C7748">
        <v>81</v>
      </c>
      <c r="D7748">
        <v>0.5</v>
      </c>
      <c r="E7748" t="b">
        <v>0</v>
      </c>
    </row>
    <row r="7749" spans="1:5" x14ac:dyDescent="0.3">
      <c r="A7749" t="s">
        <v>8821</v>
      </c>
      <c r="B7749">
        <v>1</v>
      </c>
      <c r="C7749">
        <v>27</v>
      </c>
      <c r="D7749">
        <v>4</v>
      </c>
      <c r="E7749" t="b">
        <v>0</v>
      </c>
    </row>
    <row r="7750" spans="1:5" x14ac:dyDescent="0.3">
      <c r="A7750" t="s">
        <v>8822</v>
      </c>
      <c r="B7750">
        <v>2</v>
      </c>
      <c r="C7750">
        <v>158.5</v>
      </c>
      <c r="D7750">
        <v>1.5</v>
      </c>
      <c r="E7750" t="b">
        <v>1</v>
      </c>
    </row>
    <row r="7751" spans="1:5" x14ac:dyDescent="0.3">
      <c r="A7751" t="s">
        <v>8823</v>
      </c>
      <c r="B7751">
        <v>3</v>
      </c>
      <c r="C7751">
        <v>263</v>
      </c>
      <c r="D7751">
        <v>1.6666666666666667</v>
      </c>
      <c r="E7751" t="b">
        <v>0</v>
      </c>
    </row>
    <row r="7752" spans="1:5" x14ac:dyDescent="0.3">
      <c r="A7752" t="s">
        <v>8824</v>
      </c>
      <c r="B7752">
        <v>2</v>
      </c>
      <c r="C7752">
        <v>137</v>
      </c>
      <c r="D7752">
        <v>2.5</v>
      </c>
      <c r="E7752" t="b">
        <v>0</v>
      </c>
    </row>
    <row r="7753" spans="1:5" x14ac:dyDescent="0.3">
      <c r="A7753" t="s">
        <v>8825</v>
      </c>
      <c r="B7753">
        <v>2</v>
      </c>
      <c r="C7753">
        <v>80</v>
      </c>
      <c r="D7753">
        <v>1.5</v>
      </c>
      <c r="E7753" t="b">
        <v>0</v>
      </c>
    </row>
    <row r="7754" spans="1:5" x14ac:dyDescent="0.3">
      <c r="A7754" t="s">
        <v>8826</v>
      </c>
      <c r="B7754">
        <v>1</v>
      </c>
      <c r="C7754">
        <v>373</v>
      </c>
      <c r="D7754">
        <v>4</v>
      </c>
      <c r="E7754" t="b">
        <v>0</v>
      </c>
    </row>
    <row r="7755" spans="1:5" x14ac:dyDescent="0.3">
      <c r="A7755" t="s">
        <v>8827</v>
      </c>
      <c r="B7755">
        <v>4</v>
      </c>
      <c r="C7755">
        <v>318.25</v>
      </c>
      <c r="D7755">
        <v>0.75</v>
      </c>
      <c r="E7755" t="b">
        <v>0</v>
      </c>
    </row>
    <row r="7756" spans="1:5" x14ac:dyDescent="0.3">
      <c r="A7756" t="s">
        <v>2145</v>
      </c>
      <c r="B7756">
        <v>1</v>
      </c>
      <c r="C7756">
        <v>26</v>
      </c>
      <c r="D7756">
        <v>0</v>
      </c>
      <c r="E7756" t="b">
        <v>0</v>
      </c>
    </row>
    <row r="7757" spans="1:5" x14ac:dyDescent="0.3">
      <c r="A7757" t="s">
        <v>8828</v>
      </c>
      <c r="B7757">
        <v>1</v>
      </c>
      <c r="C7757">
        <v>138</v>
      </c>
      <c r="D7757">
        <v>1</v>
      </c>
      <c r="E7757" t="b">
        <v>0</v>
      </c>
    </row>
    <row r="7758" spans="1:5" x14ac:dyDescent="0.3">
      <c r="A7758" t="s">
        <v>8829</v>
      </c>
      <c r="B7758">
        <v>1</v>
      </c>
      <c r="C7758">
        <v>108</v>
      </c>
      <c r="D7758">
        <v>0</v>
      </c>
      <c r="E7758" t="b">
        <v>0</v>
      </c>
    </row>
    <row r="7759" spans="1:5" x14ac:dyDescent="0.3">
      <c r="A7759" t="s">
        <v>8830</v>
      </c>
      <c r="B7759">
        <v>4</v>
      </c>
      <c r="C7759">
        <v>172</v>
      </c>
      <c r="D7759">
        <v>2.75</v>
      </c>
      <c r="E7759" t="b">
        <v>0</v>
      </c>
    </row>
    <row r="7760" spans="1:5" x14ac:dyDescent="0.3">
      <c r="A7760" t="s">
        <v>782</v>
      </c>
      <c r="B7760">
        <v>1</v>
      </c>
      <c r="C7760">
        <v>161</v>
      </c>
      <c r="D7760">
        <v>0</v>
      </c>
      <c r="E7760" t="b">
        <v>0</v>
      </c>
    </row>
    <row r="7761" spans="1:5" x14ac:dyDescent="0.3">
      <c r="A7761" t="s">
        <v>8831</v>
      </c>
      <c r="B7761">
        <v>1</v>
      </c>
      <c r="C7761">
        <v>36</v>
      </c>
      <c r="D7761">
        <v>0</v>
      </c>
      <c r="E7761" t="b">
        <v>0</v>
      </c>
    </row>
    <row r="7762" spans="1:5" x14ac:dyDescent="0.3">
      <c r="A7762" t="s">
        <v>8832</v>
      </c>
      <c r="B7762">
        <v>1</v>
      </c>
      <c r="C7762">
        <v>110</v>
      </c>
      <c r="D7762">
        <v>3</v>
      </c>
      <c r="E7762" t="b">
        <v>0</v>
      </c>
    </row>
    <row r="7763" spans="1:5" x14ac:dyDescent="0.3">
      <c r="A7763" t="s">
        <v>8833</v>
      </c>
      <c r="B7763">
        <v>1</v>
      </c>
      <c r="C7763">
        <v>21</v>
      </c>
      <c r="D7763">
        <v>0</v>
      </c>
      <c r="E7763" t="b">
        <v>0</v>
      </c>
    </row>
    <row r="7764" spans="1:5" x14ac:dyDescent="0.3">
      <c r="A7764" t="s">
        <v>1432</v>
      </c>
      <c r="B7764">
        <v>1</v>
      </c>
      <c r="C7764">
        <v>106</v>
      </c>
      <c r="D7764">
        <v>3</v>
      </c>
      <c r="E7764" t="b">
        <v>0</v>
      </c>
    </row>
    <row r="7765" spans="1:5" x14ac:dyDescent="0.3">
      <c r="A7765" t="s">
        <v>8834</v>
      </c>
      <c r="B7765">
        <v>1</v>
      </c>
      <c r="C7765">
        <v>20</v>
      </c>
      <c r="D7765">
        <v>0</v>
      </c>
      <c r="E7765" t="b">
        <v>0</v>
      </c>
    </row>
    <row r="7766" spans="1:5" x14ac:dyDescent="0.3">
      <c r="A7766" t="s">
        <v>783</v>
      </c>
      <c r="B7766">
        <v>1</v>
      </c>
      <c r="C7766">
        <v>143</v>
      </c>
      <c r="D7766">
        <v>0</v>
      </c>
      <c r="E7766" t="b">
        <v>0</v>
      </c>
    </row>
    <row r="7767" spans="1:5" x14ac:dyDescent="0.3">
      <c r="A7767" t="s">
        <v>8835</v>
      </c>
      <c r="B7767">
        <v>1</v>
      </c>
      <c r="C7767">
        <v>282</v>
      </c>
      <c r="D7767">
        <v>4</v>
      </c>
      <c r="E7767" t="b">
        <v>0</v>
      </c>
    </row>
    <row r="7768" spans="1:5" x14ac:dyDescent="0.3">
      <c r="A7768" t="s">
        <v>8836</v>
      </c>
      <c r="B7768">
        <v>1</v>
      </c>
      <c r="C7768">
        <v>59</v>
      </c>
      <c r="D7768">
        <v>3</v>
      </c>
      <c r="E7768" t="b">
        <v>0</v>
      </c>
    </row>
    <row r="7769" spans="1:5" x14ac:dyDescent="0.3">
      <c r="A7769" t="s">
        <v>8837</v>
      </c>
      <c r="B7769">
        <v>1</v>
      </c>
      <c r="C7769">
        <v>128</v>
      </c>
      <c r="D7769">
        <v>0</v>
      </c>
      <c r="E7769" t="b">
        <v>0</v>
      </c>
    </row>
    <row r="7770" spans="1:5" x14ac:dyDescent="0.3">
      <c r="A7770" t="s">
        <v>8838</v>
      </c>
      <c r="B7770">
        <v>1</v>
      </c>
      <c r="C7770">
        <v>45</v>
      </c>
      <c r="D7770">
        <v>0</v>
      </c>
      <c r="E7770" t="b">
        <v>0</v>
      </c>
    </row>
    <row r="7771" spans="1:5" x14ac:dyDescent="0.3">
      <c r="A7771" t="s">
        <v>8839</v>
      </c>
      <c r="B7771">
        <v>1</v>
      </c>
      <c r="C7771">
        <v>82</v>
      </c>
      <c r="D7771">
        <v>0</v>
      </c>
      <c r="E7771" t="b">
        <v>0</v>
      </c>
    </row>
    <row r="7772" spans="1:5" x14ac:dyDescent="0.3">
      <c r="A7772" t="s">
        <v>8840</v>
      </c>
      <c r="B7772">
        <v>1</v>
      </c>
      <c r="C7772">
        <v>74</v>
      </c>
      <c r="D7772">
        <v>4</v>
      </c>
      <c r="E7772" t="b">
        <v>0</v>
      </c>
    </row>
    <row r="7773" spans="1:5" x14ac:dyDescent="0.3">
      <c r="A7773" t="s">
        <v>8841</v>
      </c>
      <c r="B7773">
        <v>1</v>
      </c>
      <c r="C7773">
        <v>70</v>
      </c>
      <c r="D7773">
        <v>0</v>
      </c>
      <c r="E7773" t="b">
        <v>0</v>
      </c>
    </row>
    <row r="7774" spans="1:5" x14ac:dyDescent="0.3">
      <c r="A7774" t="s">
        <v>8842</v>
      </c>
      <c r="B7774">
        <v>1</v>
      </c>
      <c r="C7774">
        <v>172</v>
      </c>
      <c r="D7774">
        <v>4</v>
      </c>
      <c r="E7774" t="b">
        <v>0</v>
      </c>
    </row>
    <row r="7775" spans="1:5" x14ac:dyDescent="0.3">
      <c r="A7775" t="s">
        <v>8843</v>
      </c>
      <c r="B7775">
        <v>2</v>
      </c>
      <c r="C7775">
        <v>729.5</v>
      </c>
      <c r="D7775">
        <v>4</v>
      </c>
      <c r="E7775" t="b">
        <v>0</v>
      </c>
    </row>
    <row r="7776" spans="1:5" x14ac:dyDescent="0.3">
      <c r="A7776" t="s">
        <v>8844</v>
      </c>
      <c r="B7776">
        <v>1</v>
      </c>
      <c r="C7776">
        <v>129</v>
      </c>
      <c r="D7776">
        <v>3</v>
      </c>
      <c r="E7776" t="b">
        <v>0</v>
      </c>
    </row>
    <row r="7777" spans="1:5" x14ac:dyDescent="0.3">
      <c r="A7777" t="s">
        <v>8845</v>
      </c>
      <c r="B7777">
        <v>1</v>
      </c>
      <c r="C7777">
        <v>212</v>
      </c>
      <c r="D7777">
        <v>0</v>
      </c>
      <c r="E7777" t="b">
        <v>0</v>
      </c>
    </row>
    <row r="7778" spans="1:5" x14ac:dyDescent="0.3">
      <c r="A7778" t="s">
        <v>8846</v>
      </c>
      <c r="B7778">
        <v>3</v>
      </c>
      <c r="C7778">
        <v>316.66666666666669</v>
      </c>
      <c r="D7778">
        <v>2.6666666666666665</v>
      </c>
      <c r="E7778" t="b">
        <v>0</v>
      </c>
    </row>
    <row r="7779" spans="1:5" x14ac:dyDescent="0.3">
      <c r="A7779" t="s">
        <v>784</v>
      </c>
      <c r="B7779">
        <v>3</v>
      </c>
      <c r="C7779">
        <v>98</v>
      </c>
      <c r="D7779">
        <v>2.3333333333333335</v>
      </c>
      <c r="E7779" t="b">
        <v>0</v>
      </c>
    </row>
    <row r="7780" spans="1:5" x14ac:dyDescent="0.3">
      <c r="A7780" t="s">
        <v>8847</v>
      </c>
      <c r="B7780">
        <v>1</v>
      </c>
      <c r="C7780">
        <v>18</v>
      </c>
      <c r="D7780">
        <v>0</v>
      </c>
      <c r="E7780" t="b">
        <v>0</v>
      </c>
    </row>
    <row r="7781" spans="1:5" x14ac:dyDescent="0.3">
      <c r="A7781" t="s">
        <v>8848</v>
      </c>
      <c r="B7781">
        <v>1</v>
      </c>
      <c r="C7781">
        <v>117</v>
      </c>
      <c r="D7781">
        <v>0</v>
      </c>
      <c r="E7781" t="b">
        <v>0</v>
      </c>
    </row>
    <row r="7782" spans="1:5" x14ac:dyDescent="0.3">
      <c r="A7782" t="s">
        <v>8849</v>
      </c>
      <c r="B7782">
        <v>1</v>
      </c>
      <c r="C7782">
        <v>118</v>
      </c>
      <c r="D7782">
        <v>4</v>
      </c>
      <c r="E7782" t="b">
        <v>0</v>
      </c>
    </row>
    <row r="7783" spans="1:5" x14ac:dyDescent="0.3">
      <c r="A7783" t="s">
        <v>8850</v>
      </c>
      <c r="B7783">
        <v>1</v>
      </c>
      <c r="C7783">
        <v>119</v>
      </c>
      <c r="D7783">
        <v>5</v>
      </c>
      <c r="E7783" t="b">
        <v>0</v>
      </c>
    </row>
    <row r="7784" spans="1:5" x14ac:dyDescent="0.3">
      <c r="A7784" t="s">
        <v>8851</v>
      </c>
      <c r="B7784">
        <v>1</v>
      </c>
      <c r="C7784">
        <v>37</v>
      </c>
      <c r="D7784">
        <v>0</v>
      </c>
      <c r="E7784" t="b">
        <v>0</v>
      </c>
    </row>
    <row r="7785" spans="1:5" x14ac:dyDescent="0.3">
      <c r="A7785" t="s">
        <v>8852</v>
      </c>
      <c r="B7785">
        <v>1</v>
      </c>
      <c r="C7785">
        <v>202</v>
      </c>
      <c r="D7785">
        <v>1</v>
      </c>
      <c r="E7785" t="b">
        <v>0</v>
      </c>
    </row>
    <row r="7786" spans="1:5" x14ac:dyDescent="0.3">
      <c r="A7786" t="s">
        <v>8853</v>
      </c>
      <c r="B7786">
        <v>2</v>
      </c>
      <c r="C7786">
        <v>170</v>
      </c>
      <c r="D7786">
        <v>2.5</v>
      </c>
      <c r="E7786" t="b">
        <v>0</v>
      </c>
    </row>
    <row r="7787" spans="1:5" x14ac:dyDescent="0.3">
      <c r="A7787" t="s">
        <v>8854</v>
      </c>
      <c r="B7787">
        <v>1</v>
      </c>
      <c r="C7787">
        <v>20</v>
      </c>
      <c r="D7787">
        <v>0</v>
      </c>
      <c r="E7787" t="b">
        <v>0</v>
      </c>
    </row>
    <row r="7788" spans="1:5" x14ac:dyDescent="0.3">
      <c r="A7788" t="s">
        <v>8855</v>
      </c>
      <c r="B7788">
        <v>1</v>
      </c>
      <c r="C7788">
        <v>97</v>
      </c>
      <c r="D7788">
        <v>0</v>
      </c>
      <c r="E7788" t="b">
        <v>0</v>
      </c>
    </row>
    <row r="7789" spans="1:5" x14ac:dyDescent="0.3">
      <c r="A7789" t="s">
        <v>2146</v>
      </c>
      <c r="B7789">
        <v>2</v>
      </c>
      <c r="C7789">
        <v>97.5</v>
      </c>
      <c r="D7789">
        <v>0.5</v>
      </c>
      <c r="E7789" t="b">
        <v>0</v>
      </c>
    </row>
    <row r="7790" spans="1:5" x14ac:dyDescent="0.3">
      <c r="A7790" t="s">
        <v>8856</v>
      </c>
      <c r="B7790">
        <v>1</v>
      </c>
      <c r="C7790">
        <v>162</v>
      </c>
      <c r="D7790">
        <v>5</v>
      </c>
      <c r="E7790" t="b">
        <v>0</v>
      </c>
    </row>
    <row r="7791" spans="1:5" x14ac:dyDescent="0.3">
      <c r="A7791" t="s">
        <v>8857</v>
      </c>
      <c r="B7791">
        <v>1</v>
      </c>
      <c r="C7791">
        <v>68</v>
      </c>
      <c r="D7791">
        <v>1</v>
      </c>
      <c r="E7791" t="b">
        <v>0</v>
      </c>
    </row>
    <row r="7792" spans="1:5" x14ac:dyDescent="0.3">
      <c r="A7792" t="s">
        <v>8858</v>
      </c>
      <c r="B7792">
        <v>2</v>
      </c>
      <c r="C7792">
        <v>1001.5</v>
      </c>
      <c r="D7792">
        <v>4</v>
      </c>
      <c r="E7792" t="b">
        <v>0</v>
      </c>
    </row>
    <row r="7793" spans="1:5" x14ac:dyDescent="0.3">
      <c r="A7793" t="s">
        <v>785</v>
      </c>
      <c r="B7793">
        <v>4</v>
      </c>
      <c r="C7793">
        <v>192.75</v>
      </c>
      <c r="D7793">
        <v>0</v>
      </c>
      <c r="E7793" t="b">
        <v>0</v>
      </c>
    </row>
    <row r="7794" spans="1:5" x14ac:dyDescent="0.3">
      <c r="A7794" t="s">
        <v>8859</v>
      </c>
      <c r="B7794">
        <v>1</v>
      </c>
      <c r="C7794">
        <v>133</v>
      </c>
      <c r="D7794">
        <v>0</v>
      </c>
      <c r="E7794" t="b">
        <v>0</v>
      </c>
    </row>
    <row r="7795" spans="1:5" x14ac:dyDescent="0.3">
      <c r="A7795" t="s">
        <v>8860</v>
      </c>
      <c r="B7795">
        <v>1</v>
      </c>
      <c r="C7795">
        <v>285</v>
      </c>
      <c r="D7795">
        <v>0</v>
      </c>
      <c r="E7795" t="b">
        <v>0</v>
      </c>
    </row>
    <row r="7796" spans="1:5" x14ac:dyDescent="0.3">
      <c r="A7796" t="s">
        <v>8861</v>
      </c>
      <c r="B7796">
        <v>2</v>
      </c>
      <c r="C7796">
        <v>473.5</v>
      </c>
      <c r="D7796">
        <v>0</v>
      </c>
      <c r="E7796" t="b">
        <v>0</v>
      </c>
    </row>
    <row r="7797" spans="1:5" x14ac:dyDescent="0.3">
      <c r="A7797" t="s">
        <v>8862</v>
      </c>
      <c r="B7797">
        <v>2</v>
      </c>
      <c r="C7797">
        <v>62</v>
      </c>
      <c r="D7797">
        <v>1.5</v>
      </c>
      <c r="E7797" t="b">
        <v>0</v>
      </c>
    </row>
    <row r="7798" spans="1:5" x14ac:dyDescent="0.3">
      <c r="A7798" t="s">
        <v>8863</v>
      </c>
      <c r="B7798">
        <v>1</v>
      </c>
      <c r="C7798">
        <v>49</v>
      </c>
      <c r="D7798">
        <v>0</v>
      </c>
      <c r="E7798" t="b">
        <v>0</v>
      </c>
    </row>
    <row r="7799" spans="1:5" x14ac:dyDescent="0.3">
      <c r="A7799" t="s">
        <v>8864</v>
      </c>
      <c r="B7799">
        <v>1</v>
      </c>
      <c r="C7799">
        <v>17</v>
      </c>
      <c r="D7799">
        <v>0</v>
      </c>
      <c r="E7799" t="b">
        <v>0</v>
      </c>
    </row>
    <row r="7800" spans="1:5" x14ac:dyDescent="0.3">
      <c r="A7800" t="s">
        <v>8865</v>
      </c>
      <c r="B7800">
        <v>2</v>
      </c>
      <c r="C7800">
        <v>81</v>
      </c>
      <c r="D7800">
        <v>0.5</v>
      </c>
      <c r="E7800" t="b">
        <v>0</v>
      </c>
    </row>
    <row r="7801" spans="1:5" x14ac:dyDescent="0.3">
      <c r="A7801" t="s">
        <v>8866</v>
      </c>
      <c r="B7801">
        <v>3</v>
      </c>
      <c r="C7801">
        <v>151.66666666666666</v>
      </c>
      <c r="D7801">
        <v>2.6666666666666665</v>
      </c>
      <c r="E7801" t="b">
        <v>0</v>
      </c>
    </row>
    <row r="7802" spans="1:5" x14ac:dyDescent="0.3">
      <c r="A7802" t="s">
        <v>786</v>
      </c>
      <c r="B7802">
        <v>1</v>
      </c>
      <c r="C7802">
        <v>74</v>
      </c>
      <c r="D7802">
        <v>3</v>
      </c>
      <c r="E7802" t="b">
        <v>0</v>
      </c>
    </row>
    <row r="7803" spans="1:5" x14ac:dyDescent="0.3">
      <c r="A7803" t="s">
        <v>8867</v>
      </c>
      <c r="B7803">
        <v>1</v>
      </c>
      <c r="C7803">
        <v>101</v>
      </c>
      <c r="D7803">
        <v>2</v>
      </c>
      <c r="E7803" t="b">
        <v>0</v>
      </c>
    </row>
    <row r="7804" spans="1:5" x14ac:dyDescent="0.3">
      <c r="A7804" t="s">
        <v>8868</v>
      </c>
      <c r="B7804">
        <v>2</v>
      </c>
      <c r="C7804">
        <v>63</v>
      </c>
      <c r="D7804">
        <v>0</v>
      </c>
      <c r="E7804" t="b">
        <v>0</v>
      </c>
    </row>
    <row r="7805" spans="1:5" x14ac:dyDescent="0.3">
      <c r="A7805" t="s">
        <v>787</v>
      </c>
      <c r="B7805">
        <v>5</v>
      </c>
      <c r="C7805">
        <v>498.6</v>
      </c>
      <c r="D7805">
        <v>3.6</v>
      </c>
      <c r="E7805" t="b">
        <v>0</v>
      </c>
    </row>
    <row r="7806" spans="1:5" x14ac:dyDescent="0.3">
      <c r="A7806" t="s">
        <v>8869</v>
      </c>
      <c r="B7806">
        <v>2</v>
      </c>
      <c r="C7806">
        <v>141</v>
      </c>
      <c r="D7806">
        <v>1.5</v>
      </c>
      <c r="E7806" t="b">
        <v>0</v>
      </c>
    </row>
    <row r="7807" spans="1:5" x14ac:dyDescent="0.3">
      <c r="A7807" t="s">
        <v>8870</v>
      </c>
      <c r="B7807">
        <v>1</v>
      </c>
      <c r="C7807">
        <v>38</v>
      </c>
      <c r="D7807">
        <v>0</v>
      </c>
      <c r="E7807" t="b">
        <v>0</v>
      </c>
    </row>
    <row r="7808" spans="1:5" x14ac:dyDescent="0.3">
      <c r="A7808" t="s">
        <v>788</v>
      </c>
      <c r="B7808">
        <v>2</v>
      </c>
      <c r="C7808">
        <v>245</v>
      </c>
      <c r="D7808">
        <v>0</v>
      </c>
      <c r="E7808" t="b">
        <v>0</v>
      </c>
    </row>
    <row r="7809" spans="1:5" x14ac:dyDescent="0.3">
      <c r="A7809" t="s">
        <v>789</v>
      </c>
      <c r="B7809">
        <v>5</v>
      </c>
      <c r="C7809">
        <v>143.6</v>
      </c>
      <c r="D7809">
        <v>1.2</v>
      </c>
      <c r="E7809" t="b">
        <v>0</v>
      </c>
    </row>
    <row r="7810" spans="1:5" x14ac:dyDescent="0.3">
      <c r="A7810" t="s">
        <v>8871</v>
      </c>
      <c r="B7810">
        <v>2</v>
      </c>
      <c r="C7810">
        <v>58</v>
      </c>
      <c r="D7810">
        <v>3.5</v>
      </c>
      <c r="E7810" t="b">
        <v>0</v>
      </c>
    </row>
    <row r="7811" spans="1:5" x14ac:dyDescent="0.3">
      <c r="A7811" t="s">
        <v>8872</v>
      </c>
      <c r="B7811">
        <v>2</v>
      </c>
      <c r="C7811">
        <v>125</v>
      </c>
      <c r="D7811">
        <v>1</v>
      </c>
      <c r="E7811" t="b">
        <v>0</v>
      </c>
    </row>
    <row r="7812" spans="1:5" x14ac:dyDescent="0.3">
      <c r="A7812" t="s">
        <v>8873</v>
      </c>
      <c r="B7812">
        <v>2</v>
      </c>
      <c r="C7812">
        <v>115</v>
      </c>
      <c r="D7812">
        <v>2</v>
      </c>
      <c r="E7812" t="b">
        <v>0</v>
      </c>
    </row>
    <row r="7813" spans="1:5" x14ac:dyDescent="0.3">
      <c r="A7813" t="s">
        <v>8874</v>
      </c>
      <c r="B7813">
        <v>1</v>
      </c>
      <c r="C7813">
        <v>174</v>
      </c>
      <c r="D7813">
        <v>2</v>
      </c>
      <c r="E7813" t="b">
        <v>0</v>
      </c>
    </row>
    <row r="7814" spans="1:5" x14ac:dyDescent="0.3">
      <c r="A7814" t="s">
        <v>8875</v>
      </c>
      <c r="B7814">
        <v>4</v>
      </c>
      <c r="C7814">
        <v>207.5</v>
      </c>
      <c r="D7814">
        <v>2.5</v>
      </c>
      <c r="E7814" t="b">
        <v>0</v>
      </c>
    </row>
    <row r="7815" spans="1:5" x14ac:dyDescent="0.3">
      <c r="A7815" t="s">
        <v>8876</v>
      </c>
      <c r="B7815">
        <v>1</v>
      </c>
      <c r="C7815">
        <v>29</v>
      </c>
      <c r="D7815">
        <v>0</v>
      </c>
      <c r="E7815" t="b">
        <v>0</v>
      </c>
    </row>
    <row r="7816" spans="1:5" x14ac:dyDescent="0.3">
      <c r="A7816" t="s">
        <v>790</v>
      </c>
      <c r="B7816">
        <v>1</v>
      </c>
      <c r="C7816">
        <v>127</v>
      </c>
      <c r="D7816">
        <v>1</v>
      </c>
      <c r="E7816" t="b">
        <v>0</v>
      </c>
    </row>
    <row r="7817" spans="1:5" x14ac:dyDescent="0.3">
      <c r="A7817" t="s">
        <v>791</v>
      </c>
      <c r="B7817">
        <v>1</v>
      </c>
      <c r="C7817">
        <v>90</v>
      </c>
      <c r="D7817">
        <v>4</v>
      </c>
      <c r="E7817" t="b">
        <v>0</v>
      </c>
    </row>
    <row r="7818" spans="1:5" x14ac:dyDescent="0.3">
      <c r="A7818" t="s">
        <v>8877</v>
      </c>
      <c r="B7818">
        <v>4</v>
      </c>
      <c r="C7818">
        <v>203.5</v>
      </c>
      <c r="D7818">
        <v>3.75</v>
      </c>
      <c r="E7818" t="b">
        <v>0</v>
      </c>
    </row>
    <row r="7819" spans="1:5" x14ac:dyDescent="0.3">
      <c r="A7819" t="s">
        <v>8878</v>
      </c>
      <c r="B7819">
        <v>1</v>
      </c>
      <c r="C7819">
        <v>228</v>
      </c>
      <c r="D7819">
        <v>5</v>
      </c>
      <c r="E7819" t="b">
        <v>0</v>
      </c>
    </row>
    <row r="7820" spans="1:5" x14ac:dyDescent="0.3">
      <c r="A7820" t="s">
        <v>8879</v>
      </c>
      <c r="B7820">
        <v>1</v>
      </c>
      <c r="C7820">
        <v>94</v>
      </c>
      <c r="D7820">
        <v>0</v>
      </c>
      <c r="E7820" t="b">
        <v>0</v>
      </c>
    </row>
    <row r="7821" spans="1:5" x14ac:dyDescent="0.3">
      <c r="A7821" t="s">
        <v>8880</v>
      </c>
      <c r="B7821">
        <v>1</v>
      </c>
      <c r="C7821">
        <v>45</v>
      </c>
      <c r="D7821">
        <v>0</v>
      </c>
      <c r="E7821" t="b">
        <v>0</v>
      </c>
    </row>
    <row r="7822" spans="1:5" x14ac:dyDescent="0.3">
      <c r="A7822" t="s">
        <v>8881</v>
      </c>
      <c r="B7822">
        <v>1</v>
      </c>
      <c r="C7822">
        <v>23</v>
      </c>
      <c r="D7822">
        <v>4</v>
      </c>
      <c r="E7822" t="b">
        <v>0</v>
      </c>
    </row>
    <row r="7823" spans="1:5" x14ac:dyDescent="0.3">
      <c r="A7823" t="s">
        <v>8882</v>
      </c>
      <c r="B7823">
        <v>2</v>
      </c>
      <c r="C7823">
        <v>62</v>
      </c>
      <c r="D7823">
        <v>2</v>
      </c>
      <c r="E7823" t="b">
        <v>0</v>
      </c>
    </row>
    <row r="7824" spans="1:5" x14ac:dyDescent="0.3">
      <c r="A7824" t="s">
        <v>8883</v>
      </c>
      <c r="B7824">
        <v>2</v>
      </c>
      <c r="C7824">
        <v>59</v>
      </c>
      <c r="D7824">
        <v>1</v>
      </c>
      <c r="E7824" t="b">
        <v>0</v>
      </c>
    </row>
    <row r="7825" spans="1:5" x14ac:dyDescent="0.3">
      <c r="A7825" t="s">
        <v>8884</v>
      </c>
      <c r="B7825">
        <v>1</v>
      </c>
      <c r="C7825">
        <v>21</v>
      </c>
      <c r="D7825">
        <v>0</v>
      </c>
      <c r="E7825" t="b">
        <v>0</v>
      </c>
    </row>
    <row r="7826" spans="1:5" x14ac:dyDescent="0.3">
      <c r="A7826" t="s">
        <v>8885</v>
      </c>
      <c r="B7826">
        <v>1</v>
      </c>
      <c r="C7826">
        <v>151</v>
      </c>
      <c r="D7826">
        <v>5</v>
      </c>
      <c r="E7826" t="b">
        <v>0</v>
      </c>
    </row>
    <row r="7827" spans="1:5" x14ac:dyDescent="0.3">
      <c r="A7827" t="s">
        <v>8886</v>
      </c>
      <c r="B7827">
        <v>1</v>
      </c>
      <c r="C7827">
        <v>21</v>
      </c>
      <c r="D7827">
        <v>5</v>
      </c>
      <c r="E7827" t="b">
        <v>0</v>
      </c>
    </row>
    <row r="7828" spans="1:5" x14ac:dyDescent="0.3">
      <c r="A7828" t="s">
        <v>8887</v>
      </c>
      <c r="B7828">
        <v>1</v>
      </c>
      <c r="C7828">
        <v>176</v>
      </c>
      <c r="D7828">
        <v>4</v>
      </c>
      <c r="E7828" t="b">
        <v>0</v>
      </c>
    </row>
    <row r="7829" spans="1:5" x14ac:dyDescent="0.3">
      <c r="A7829" t="s">
        <v>8888</v>
      </c>
      <c r="B7829">
        <v>3</v>
      </c>
      <c r="C7829">
        <v>184.33333333333334</v>
      </c>
      <c r="D7829">
        <v>2</v>
      </c>
      <c r="E7829" t="b">
        <v>0</v>
      </c>
    </row>
    <row r="7830" spans="1:5" x14ac:dyDescent="0.3">
      <c r="A7830" t="s">
        <v>8889</v>
      </c>
      <c r="B7830">
        <v>1</v>
      </c>
      <c r="C7830">
        <v>40</v>
      </c>
      <c r="D7830">
        <v>0</v>
      </c>
      <c r="E7830" t="b">
        <v>0</v>
      </c>
    </row>
    <row r="7831" spans="1:5" x14ac:dyDescent="0.3">
      <c r="A7831" t="s">
        <v>8890</v>
      </c>
      <c r="B7831">
        <v>1</v>
      </c>
      <c r="C7831">
        <v>530</v>
      </c>
      <c r="D7831">
        <v>5</v>
      </c>
      <c r="E7831" t="b">
        <v>0</v>
      </c>
    </row>
    <row r="7832" spans="1:5" x14ac:dyDescent="0.3">
      <c r="A7832" t="s">
        <v>8891</v>
      </c>
      <c r="B7832">
        <v>2</v>
      </c>
      <c r="C7832">
        <v>83.5</v>
      </c>
      <c r="D7832">
        <v>1</v>
      </c>
      <c r="E7832" t="b">
        <v>0</v>
      </c>
    </row>
    <row r="7833" spans="1:5" x14ac:dyDescent="0.3">
      <c r="A7833" t="s">
        <v>8892</v>
      </c>
      <c r="B7833">
        <v>1</v>
      </c>
      <c r="C7833">
        <v>175</v>
      </c>
      <c r="D7833">
        <v>0</v>
      </c>
      <c r="E7833" t="b">
        <v>0</v>
      </c>
    </row>
    <row r="7834" spans="1:5" x14ac:dyDescent="0.3">
      <c r="A7834" t="s">
        <v>8893</v>
      </c>
      <c r="B7834">
        <v>1</v>
      </c>
      <c r="C7834">
        <v>317</v>
      </c>
      <c r="D7834">
        <v>0</v>
      </c>
      <c r="E7834" t="b">
        <v>0</v>
      </c>
    </row>
    <row r="7835" spans="1:5" x14ac:dyDescent="0.3">
      <c r="A7835" t="s">
        <v>8894</v>
      </c>
      <c r="B7835">
        <v>3</v>
      </c>
      <c r="C7835">
        <v>159.66666666666666</v>
      </c>
      <c r="D7835">
        <v>3.6666666666666665</v>
      </c>
      <c r="E7835" t="b">
        <v>0</v>
      </c>
    </row>
    <row r="7836" spans="1:5" x14ac:dyDescent="0.3">
      <c r="A7836" t="s">
        <v>792</v>
      </c>
      <c r="B7836">
        <v>1</v>
      </c>
      <c r="C7836">
        <v>157</v>
      </c>
      <c r="D7836">
        <v>1</v>
      </c>
      <c r="E7836" t="b">
        <v>0</v>
      </c>
    </row>
    <row r="7837" spans="1:5" x14ac:dyDescent="0.3">
      <c r="A7837" t="s">
        <v>8895</v>
      </c>
      <c r="B7837">
        <v>1</v>
      </c>
      <c r="C7837">
        <v>36</v>
      </c>
      <c r="D7837">
        <v>0</v>
      </c>
      <c r="E7837" t="b">
        <v>0</v>
      </c>
    </row>
    <row r="7838" spans="1:5" x14ac:dyDescent="0.3">
      <c r="A7838" t="s">
        <v>8896</v>
      </c>
      <c r="B7838">
        <v>2</v>
      </c>
      <c r="C7838">
        <v>189</v>
      </c>
      <c r="D7838">
        <v>1.5</v>
      </c>
      <c r="E7838" t="b">
        <v>0</v>
      </c>
    </row>
    <row r="7839" spans="1:5" x14ac:dyDescent="0.3">
      <c r="A7839" t="s">
        <v>8897</v>
      </c>
      <c r="B7839">
        <v>3</v>
      </c>
      <c r="C7839">
        <v>489</v>
      </c>
      <c r="D7839">
        <v>1</v>
      </c>
      <c r="E7839" t="b">
        <v>0</v>
      </c>
    </row>
    <row r="7840" spans="1:5" x14ac:dyDescent="0.3">
      <c r="A7840" t="s">
        <v>8898</v>
      </c>
      <c r="B7840">
        <v>1</v>
      </c>
      <c r="C7840">
        <v>460</v>
      </c>
      <c r="D7840">
        <v>4</v>
      </c>
      <c r="E7840" t="b">
        <v>0</v>
      </c>
    </row>
    <row r="7841" spans="1:5" x14ac:dyDescent="0.3">
      <c r="A7841" t="s">
        <v>8899</v>
      </c>
      <c r="B7841">
        <v>1</v>
      </c>
      <c r="C7841">
        <v>44</v>
      </c>
      <c r="D7841">
        <v>0</v>
      </c>
      <c r="E7841" t="b">
        <v>0</v>
      </c>
    </row>
    <row r="7842" spans="1:5" x14ac:dyDescent="0.3">
      <c r="A7842" t="s">
        <v>8900</v>
      </c>
      <c r="B7842">
        <v>1</v>
      </c>
      <c r="C7842">
        <v>267</v>
      </c>
      <c r="D7842">
        <v>0</v>
      </c>
      <c r="E7842" t="b">
        <v>0</v>
      </c>
    </row>
    <row r="7843" spans="1:5" x14ac:dyDescent="0.3">
      <c r="A7843" t="s">
        <v>8901</v>
      </c>
      <c r="B7843">
        <v>1</v>
      </c>
      <c r="C7843">
        <v>23</v>
      </c>
      <c r="D7843">
        <v>0</v>
      </c>
      <c r="E7843" t="b">
        <v>0</v>
      </c>
    </row>
    <row r="7844" spans="1:5" x14ac:dyDescent="0.3">
      <c r="A7844" t="s">
        <v>8902</v>
      </c>
      <c r="B7844">
        <v>1</v>
      </c>
      <c r="C7844">
        <v>64</v>
      </c>
      <c r="D7844">
        <v>0</v>
      </c>
      <c r="E7844" t="b">
        <v>0</v>
      </c>
    </row>
    <row r="7845" spans="1:5" x14ac:dyDescent="0.3">
      <c r="A7845" t="s">
        <v>793</v>
      </c>
      <c r="B7845">
        <v>1</v>
      </c>
      <c r="C7845">
        <v>260</v>
      </c>
      <c r="D7845">
        <v>0</v>
      </c>
      <c r="E7845" t="b">
        <v>0</v>
      </c>
    </row>
    <row r="7846" spans="1:5" x14ac:dyDescent="0.3">
      <c r="A7846" t="s">
        <v>8903</v>
      </c>
      <c r="B7846">
        <v>1</v>
      </c>
      <c r="C7846">
        <v>67</v>
      </c>
      <c r="D7846">
        <v>1</v>
      </c>
      <c r="E7846" t="b">
        <v>0</v>
      </c>
    </row>
    <row r="7847" spans="1:5" x14ac:dyDescent="0.3">
      <c r="A7847" t="s">
        <v>794</v>
      </c>
      <c r="B7847">
        <v>1</v>
      </c>
      <c r="C7847">
        <v>642</v>
      </c>
      <c r="D7847">
        <v>0</v>
      </c>
      <c r="E7847" t="b">
        <v>0</v>
      </c>
    </row>
    <row r="7848" spans="1:5" x14ac:dyDescent="0.3">
      <c r="A7848" t="s">
        <v>8904</v>
      </c>
      <c r="B7848">
        <v>1</v>
      </c>
      <c r="C7848">
        <v>217</v>
      </c>
      <c r="D7848">
        <v>3</v>
      </c>
      <c r="E7848" t="b">
        <v>0</v>
      </c>
    </row>
    <row r="7849" spans="1:5" x14ac:dyDescent="0.3">
      <c r="A7849" t="s">
        <v>8905</v>
      </c>
      <c r="B7849">
        <v>1</v>
      </c>
      <c r="C7849">
        <v>107</v>
      </c>
      <c r="D7849">
        <v>4</v>
      </c>
      <c r="E7849" t="b">
        <v>0</v>
      </c>
    </row>
    <row r="7850" spans="1:5" x14ac:dyDescent="0.3">
      <c r="A7850" t="s">
        <v>8906</v>
      </c>
      <c r="B7850">
        <v>1</v>
      </c>
      <c r="C7850">
        <v>8</v>
      </c>
      <c r="D7850">
        <v>0</v>
      </c>
      <c r="E7850" t="b">
        <v>0</v>
      </c>
    </row>
    <row r="7851" spans="1:5" x14ac:dyDescent="0.3">
      <c r="A7851" t="s">
        <v>795</v>
      </c>
      <c r="B7851">
        <v>3</v>
      </c>
      <c r="C7851">
        <v>211.33333333333334</v>
      </c>
      <c r="D7851">
        <v>4.333333333333333</v>
      </c>
      <c r="E7851" t="b">
        <v>0</v>
      </c>
    </row>
    <row r="7852" spans="1:5" x14ac:dyDescent="0.3">
      <c r="A7852" t="s">
        <v>8907</v>
      </c>
      <c r="B7852">
        <v>1</v>
      </c>
      <c r="C7852">
        <v>44</v>
      </c>
      <c r="D7852">
        <v>5</v>
      </c>
      <c r="E7852" t="b">
        <v>0</v>
      </c>
    </row>
    <row r="7853" spans="1:5" x14ac:dyDescent="0.3">
      <c r="A7853" t="s">
        <v>8908</v>
      </c>
      <c r="B7853">
        <v>1</v>
      </c>
      <c r="C7853">
        <v>19</v>
      </c>
      <c r="D7853">
        <v>0</v>
      </c>
      <c r="E7853" t="b">
        <v>0</v>
      </c>
    </row>
    <row r="7854" spans="1:5" x14ac:dyDescent="0.3">
      <c r="A7854" t="s">
        <v>8909</v>
      </c>
      <c r="B7854">
        <v>1</v>
      </c>
      <c r="C7854">
        <v>45</v>
      </c>
      <c r="D7854">
        <v>3</v>
      </c>
      <c r="E7854" t="b">
        <v>0</v>
      </c>
    </row>
    <row r="7855" spans="1:5" x14ac:dyDescent="0.3">
      <c r="A7855" t="s">
        <v>8910</v>
      </c>
      <c r="B7855">
        <v>4</v>
      </c>
      <c r="C7855">
        <v>274.75</v>
      </c>
      <c r="D7855">
        <v>2.5</v>
      </c>
      <c r="E7855" t="b">
        <v>0</v>
      </c>
    </row>
    <row r="7856" spans="1:5" x14ac:dyDescent="0.3">
      <c r="A7856" t="s">
        <v>8911</v>
      </c>
      <c r="B7856">
        <v>1</v>
      </c>
      <c r="C7856">
        <v>28</v>
      </c>
      <c r="D7856">
        <v>5</v>
      </c>
      <c r="E7856" t="b">
        <v>0</v>
      </c>
    </row>
    <row r="7857" spans="1:5" x14ac:dyDescent="0.3">
      <c r="A7857" t="s">
        <v>8912</v>
      </c>
      <c r="B7857">
        <v>1</v>
      </c>
      <c r="C7857">
        <v>926</v>
      </c>
      <c r="D7857">
        <v>0</v>
      </c>
      <c r="E7857" t="b">
        <v>0</v>
      </c>
    </row>
    <row r="7858" spans="1:5" x14ac:dyDescent="0.3">
      <c r="A7858" t="s">
        <v>8913</v>
      </c>
      <c r="B7858">
        <v>1</v>
      </c>
      <c r="C7858">
        <v>24</v>
      </c>
      <c r="D7858">
        <v>5</v>
      </c>
      <c r="E7858" t="b">
        <v>0</v>
      </c>
    </row>
    <row r="7859" spans="1:5" x14ac:dyDescent="0.3">
      <c r="A7859" t="s">
        <v>2147</v>
      </c>
      <c r="B7859">
        <v>1</v>
      </c>
      <c r="C7859">
        <v>21</v>
      </c>
      <c r="D7859">
        <v>0</v>
      </c>
      <c r="E7859" t="b">
        <v>0</v>
      </c>
    </row>
    <row r="7860" spans="1:5" x14ac:dyDescent="0.3">
      <c r="A7860" t="s">
        <v>8914</v>
      </c>
      <c r="B7860">
        <v>1</v>
      </c>
      <c r="C7860">
        <v>71</v>
      </c>
      <c r="D7860">
        <v>5</v>
      </c>
      <c r="E7860" t="b">
        <v>0</v>
      </c>
    </row>
    <row r="7861" spans="1:5" x14ac:dyDescent="0.3">
      <c r="A7861" t="s">
        <v>796</v>
      </c>
      <c r="B7861">
        <v>2</v>
      </c>
      <c r="C7861">
        <v>274.5</v>
      </c>
      <c r="D7861">
        <v>3</v>
      </c>
      <c r="E7861" t="b">
        <v>0</v>
      </c>
    </row>
    <row r="7862" spans="1:5" x14ac:dyDescent="0.3">
      <c r="A7862" t="s">
        <v>8915</v>
      </c>
      <c r="B7862">
        <v>1</v>
      </c>
      <c r="C7862">
        <v>278</v>
      </c>
      <c r="D7862">
        <v>2</v>
      </c>
      <c r="E7862" t="b">
        <v>0</v>
      </c>
    </row>
    <row r="7863" spans="1:5" x14ac:dyDescent="0.3">
      <c r="A7863" t="s">
        <v>8916</v>
      </c>
      <c r="B7863">
        <v>5</v>
      </c>
      <c r="C7863">
        <v>173</v>
      </c>
      <c r="D7863">
        <v>0</v>
      </c>
      <c r="E7863" t="b">
        <v>0</v>
      </c>
    </row>
    <row r="7864" spans="1:5" x14ac:dyDescent="0.3">
      <c r="A7864" t="s">
        <v>8917</v>
      </c>
      <c r="B7864">
        <v>1</v>
      </c>
      <c r="C7864">
        <v>17</v>
      </c>
      <c r="D7864">
        <v>1</v>
      </c>
      <c r="E7864" t="b">
        <v>0</v>
      </c>
    </row>
    <row r="7865" spans="1:5" x14ac:dyDescent="0.3">
      <c r="A7865" t="s">
        <v>8918</v>
      </c>
      <c r="B7865">
        <v>1</v>
      </c>
      <c r="C7865">
        <v>77</v>
      </c>
      <c r="D7865">
        <v>0</v>
      </c>
      <c r="E7865" t="b">
        <v>0</v>
      </c>
    </row>
    <row r="7866" spans="1:5" x14ac:dyDescent="0.3">
      <c r="A7866" t="s">
        <v>8919</v>
      </c>
      <c r="B7866">
        <v>1</v>
      </c>
      <c r="C7866">
        <v>92</v>
      </c>
      <c r="D7866">
        <v>2</v>
      </c>
      <c r="E7866" t="b">
        <v>0</v>
      </c>
    </row>
    <row r="7867" spans="1:5" x14ac:dyDescent="0.3">
      <c r="A7867" t="s">
        <v>8920</v>
      </c>
      <c r="B7867">
        <v>1</v>
      </c>
      <c r="C7867">
        <v>18</v>
      </c>
      <c r="D7867">
        <v>0</v>
      </c>
      <c r="E7867" t="b">
        <v>0</v>
      </c>
    </row>
    <row r="7868" spans="1:5" x14ac:dyDescent="0.3">
      <c r="A7868" t="s">
        <v>8921</v>
      </c>
      <c r="B7868">
        <v>1</v>
      </c>
      <c r="C7868">
        <v>113</v>
      </c>
      <c r="D7868">
        <v>0</v>
      </c>
      <c r="E7868" t="b">
        <v>0</v>
      </c>
    </row>
    <row r="7869" spans="1:5" x14ac:dyDescent="0.3">
      <c r="A7869" t="s">
        <v>8922</v>
      </c>
      <c r="B7869">
        <v>1</v>
      </c>
      <c r="C7869">
        <v>80</v>
      </c>
      <c r="D7869">
        <v>0</v>
      </c>
      <c r="E7869" t="b">
        <v>0</v>
      </c>
    </row>
    <row r="7870" spans="1:5" x14ac:dyDescent="0.3">
      <c r="A7870" t="s">
        <v>8923</v>
      </c>
      <c r="B7870">
        <v>1</v>
      </c>
      <c r="C7870">
        <v>287</v>
      </c>
      <c r="D7870">
        <v>3</v>
      </c>
      <c r="E7870" t="b">
        <v>0</v>
      </c>
    </row>
    <row r="7871" spans="1:5" x14ac:dyDescent="0.3">
      <c r="A7871" t="s">
        <v>2148</v>
      </c>
      <c r="B7871">
        <v>1</v>
      </c>
      <c r="C7871">
        <v>39</v>
      </c>
      <c r="D7871">
        <v>3</v>
      </c>
      <c r="E7871" t="b">
        <v>0</v>
      </c>
    </row>
    <row r="7872" spans="1:5" x14ac:dyDescent="0.3">
      <c r="A7872" t="s">
        <v>8924</v>
      </c>
      <c r="B7872">
        <v>1</v>
      </c>
      <c r="C7872">
        <v>619</v>
      </c>
      <c r="D7872">
        <v>3</v>
      </c>
      <c r="E7872" t="b">
        <v>0</v>
      </c>
    </row>
    <row r="7873" spans="1:5" x14ac:dyDescent="0.3">
      <c r="A7873" t="s">
        <v>8925</v>
      </c>
      <c r="B7873">
        <v>3</v>
      </c>
      <c r="C7873">
        <v>23</v>
      </c>
      <c r="D7873">
        <v>0.66666666666666663</v>
      </c>
      <c r="E7873" t="b">
        <v>0</v>
      </c>
    </row>
    <row r="7874" spans="1:5" x14ac:dyDescent="0.3">
      <c r="A7874" t="s">
        <v>2149</v>
      </c>
      <c r="B7874">
        <v>1</v>
      </c>
      <c r="C7874">
        <v>105</v>
      </c>
      <c r="D7874">
        <v>0</v>
      </c>
      <c r="E7874" t="b">
        <v>0</v>
      </c>
    </row>
    <row r="7875" spans="1:5" x14ac:dyDescent="0.3">
      <c r="A7875" t="s">
        <v>797</v>
      </c>
      <c r="B7875">
        <v>1</v>
      </c>
      <c r="C7875">
        <v>87</v>
      </c>
      <c r="D7875">
        <v>2</v>
      </c>
      <c r="E7875" t="b">
        <v>0</v>
      </c>
    </row>
    <row r="7876" spans="1:5" x14ac:dyDescent="0.3">
      <c r="A7876" t="s">
        <v>8926</v>
      </c>
      <c r="B7876">
        <v>15</v>
      </c>
      <c r="C7876">
        <v>251.6</v>
      </c>
      <c r="D7876">
        <v>2.1333333333333333</v>
      </c>
      <c r="E7876" t="b">
        <v>0</v>
      </c>
    </row>
    <row r="7877" spans="1:5" x14ac:dyDescent="0.3">
      <c r="A7877" t="s">
        <v>8927</v>
      </c>
      <c r="B7877">
        <v>1</v>
      </c>
      <c r="C7877">
        <v>23</v>
      </c>
      <c r="D7877">
        <v>0</v>
      </c>
      <c r="E7877" t="b">
        <v>0</v>
      </c>
    </row>
    <row r="7878" spans="1:5" x14ac:dyDescent="0.3">
      <c r="A7878" t="s">
        <v>8928</v>
      </c>
      <c r="B7878">
        <v>2</v>
      </c>
      <c r="C7878">
        <v>45</v>
      </c>
      <c r="D7878">
        <v>3</v>
      </c>
      <c r="E7878" t="b">
        <v>0</v>
      </c>
    </row>
    <row r="7879" spans="1:5" x14ac:dyDescent="0.3">
      <c r="A7879" t="s">
        <v>8929</v>
      </c>
      <c r="B7879">
        <v>2</v>
      </c>
      <c r="C7879">
        <v>75.5</v>
      </c>
      <c r="D7879">
        <v>2.5</v>
      </c>
      <c r="E7879" t="b">
        <v>0</v>
      </c>
    </row>
    <row r="7880" spans="1:5" x14ac:dyDescent="0.3">
      <c r="A7880" t="s">
        <v>8930</v>
      </c>
      <c r="B7880">
        <v>2</v>
      </c>
      <c r="C7880">
        <v>105</v>
      </c>
      <c r="D7880">
        <v>1</v>
      </c>
      <c r="E7880" t="b">
        <v>0</v>
      </c>
    </row>
    <row r="7881" spans="1:5" x14ac:dyDescent="0.3">
      <c r="A7881" t="s">
        <v>8931</v>
      </c>
      <c r="B7881">
        <v>1</v>
      </c>
      <c r="C7881">
        <v>171</v>
      </c>
      <c r="D7881">
        <v>5</v>
      </c>
      <c r="E7881" t="b">
        <v>0</v>
      </c>
    </row>
    <row r="7882" spans="1:5" x14ac:dyDescent="0.3">
      <c r="A7882" t="s">
        <v>8932</v>
      </c>
      <c r="B7882">
        <v>1</v>
      </c>
      <c r="C7882">
        <v>213</v>
      </c>
      <c r="D7882">
        <v>0</v>
      </c>
      <c r="E7882" t="b">
        <v>0</v>
      </c>
    </row>
    <row r="7883" spans="1:5" x14ac:dyDescent="0.3">
      <c r="A7883" t="s">
        <v>798</v>
      </c>
      <c r="B7883">
        <v>1</v>
      </c>
      <c r="C7883">
        <v>94</v>
      </c>
      <c r="D7883">
        <v>2</v>
      </c>
      <c r="E7883" t="b">
        <v>0</v>
      </c>
    </row>
    <row r="7884" spans="1:5" x14ac:dyDescent="0.3">
      <c r="A7884" t="s">
        <v>799</v>
      </c>
      <c r="B7884">
        <v>1</v>
      </c>
      <c r="C7884">
        <v>23</v>
      </c>
      <c r="D7884">
        <v>0</v>
      </c>
      <c r="E7884" t="b">
        <v>0</v>
      </c>
    </row>
    <row r="7885" spans="1:5" x14ac:dyDescent="0.3">
      <c r="A7885" t="s">
        <v>8933</v>
      </c>
      <c r="B7885">
        <v>1</v>
      </c>
      <c r="C7885">
        <v>19</v>
      </c>
      <c r="D7885">
        <v>0</v>
      </c>
      <c r="E7885" t="b">
        <v>0</v>
      </c>
    </row>
    <row r="7886" spans="1:5" x14ac:dyDescent="0.3">
      <c r="A7886" t="s">
        <v>8934</v>
      </c>
      <c r="B7886">
        <v>1</v>
      </c>
      <c r="C7886">
        <v>110</v>
      </c>
      <c r="D7886">
        <v>1</v>
      </c>
      <c r="E7886" t="b">
        <v>0</v>
      </c>
    </row>
    <row r="7887" spans="1:5" x14ac:dyDescent="0.3">
      <c r="A7887" t="s">
        <v>800</v>
      </c>
      <c r="B7887">
        <v>1</v>
      </c>
      <c r="C7887">
        <v>17</v>
      </c>
      <c r="D7887">
        <v>0</v>
      </c>
      <c r="E7887" t="b">
        <v>0</v>
      </c>
    </row>
    <row r="7888" spans="1:5" x14ac:dyDescent="0.3">
      <c r="A7888" t="s">
        <v>2150</v>
      </c>
      <c r="B7888">
        <v>1</v>
      </c>
      <c r="C7888">
        <v>187</v>
      </c>
      <c r="D7888">
        <v>3</v>
      </c>
      <c r="E7888" t="b">
        <v>0</v>
      </c>
    </row>
    <row r="7889" spans="1:5" x14ac:dyDescent="0.3">
      <c r="A7889" t="s">
        <v>8935</v>
      </c>
      <c r="B7889">
        <v>2</v>
      </c>
      <c r="C7889">
        <v>87</v>
      </c>
      <c r="D7889">
        <v>3</v>
      </c>
      <c r="E7889" t="b">
        <v>0</v>
      </c>
    </row>
    <row r="7890" spans="1:5" x14ac:dyDescent="0.3">
      <c r="A7890" t="s">
        <v>801</v>
      </c>
      <c r="B7890">
        <v>2</v>
      </c>
      <c r="C7890">
        <v>180</v>
      </c>
      <c r="D7890">
        <v>1</v>
      </c>
      <c r="E7890" t="b">
        <v>0</v>
      </c>
    </row>
    <row r="7891" spans="1:5" x14ac:dyDescent="0.3">
      <c r="A7891" t="s">
        <v>8936</v>
      </c>
      <c r="B7891">
        <v>1</v>
      </c>
      <c r="C7891">
        <v>113</v>
      </c>
      <c r="D7891">
        <v>1</v>
      </c>
      <c r="E7891" t="b">
        <v>0</v>
      </c>
    </row>
    <row r="7892" spans="1:5" x14ac:dyDescent="0.3">
      <c r="A7892" t="s">
        <v>8937</v>
      </c>
      <c r="B7892">
        <v>1</v>
      </c>
      <c r="C7892">
        <v>129</v>
      </c>
      <c r="D7892">
        <v>0</v>
      </c>
      <c r="E7892" t="b">
        <v>0</v>
      </c>
    </row>
    <row r="7893" spans="1:5" x14ac:dyDescent="0.3">
      <c r="A7893" t="s">
        <v>8938</v>
      </c>
      <c r="B7893">
        <v>1</v>
      </c>
      <c r="C7893">
        <v>155</v>
      </c>
      <c r="D7893">
        <v>2</v>
      </c>
      <c r="E7893" t="b">
        <v>0</v>
      </c>
    </row>
    <row r="7894" spans="1:5" x14ac:dyDescent="0.3">
      <c r="A7894" t="s">
        <v>8939</v>
      </c>
      <c r="B7894">
        <v>2</v>
      </c>
      <c r="C7894">
        <v>391</v>
      </c>
      <c r="D7894">
        <v>2.5</v>
      </c>
      <c r="E7894" t="b">
        <v>0</v>
      </c>
    </row>
    <row r="7895" spans="1:5" x14ac:dyDescent="0.3">
      <c r="A7895" t="s">
        <v>8940</v>
      </c>
      <c r="B7895">
        <v>1</v>
      </c>
      <c r="C7895">
        <v>85</v>
      </c>
      <c r="D7895">
        <v>0</v>
      </c>
      <c r="E7895" t="b">
        <v>0</v>
      </c>
    </row>
    <row r="7896" spans="1:5" x14ac:dyDescent="0.3">
      <c r="A7896" t="s">
        <v>8941</v>
      </c>
      <c r="B7896">
        <v>1</v>
      </c>
      <c r="C7896">
        <v>18</v>
      </c>
      <c r="D7896">
        <v>1</v>
      </c>
      <c r="E7896" t="b">
        <v>0</v>
      </c>
    </row>
    <row r="7897" spans="1:5" x14ac:dyDescent="0.3">
      <c r="A7897" t="s">
        <v>8942</v>
      </c>
      <c r="B7897">
        <v>1</v>
      </c>
      <c r="C7897">
        <v>22</v>
      </c>
      <c r="D7897">
        <v>0</v>
      </c>
      <c r="E7897" t="b">
        <v>0</v>
      </c>
    </row>
    <row r="7898" spans="1:5" x14ac:dyDescent="0.3">
      <c r="A7898" t="s">
        <v>8943</v>
      </c>
      <c r="B7898">
        <v>1</v>
      </c>
      <c r="C7898">
        <v>40</v>
      </c>
      <c r="D7898">
        <v>1</v>
      </c>
      <c r="E7898" t="b">
        <v>0</v>
      </c>
    </row>
    <row r="7899" spans="1:5" x14ac:dyDescent="0.3">
      <c r="A7899" t="s">
        <v>8944</v>
      </c>
      <c r="B7899">
        <v>2</v>
      </c>
      <c r="C7899">
        <v>74</v>
      </c>
      <c r="D7899">
        <v>3.5</v>
      </c>
      <c r="E7899" t="b">
        <v>0</v>
      </c>
    </row>
    <row r="7900" spans="1:5" x14ac:dyDescent="0.3">
      <c r="A7900" t="s">
        <v>8945</v>
      </c>
      <c r="B7900">
        <v>1</v>
      </c>
      <c r="C7900">
        <v>75</v>
      </c>
      <c r="D7900">
        <v>0</v>
      </c>
      <c r="E7900" t="b">
        <v>0</v>
      </c>
    </row>
    <row r="7901" spans="1:5" x14ac:dyDescent="0.3">
      <c r="A7901" t="s">
        <v>8946</v>
      </c>
      <c r="B7901">
        <v>1</v>
      </c>
      <c r="C7901">
        <v>62</v>
      </c>
      <c r="D7901">
        <v>3</v>
      </c>
      <c r="E7901" t="b">
        <v>0</v>
      </c>
    </row>
    <row r="7902" spans="1:5" x14ac:dyDescent="0.3">
      <c r="A7902" t="s">
        <v>8947</v>
      </c>
      <c r="B7902">
        <v>1</v>
      </c>
      <c r="C7902">
        <v>148</v>
      </c>
      <c r="D7902">
        <v>0</v>
      </c>
      <c r="E7902" t="b">
        <v>0</v>
      </c>
    </row>
    <row r="7903" spans="1:5" x14ac:dyDescent="0.3">
      <c r="A7903" t="s">
        <v>8948</v>
      </c>
      <c r="B7903">
        <v>1</v>
      </c>
      <c r="C7903">
        <v>17</v>
      </c>
      <c r="D7903">
        <v>4</v>
      </c>
      <c r="E7903" t="b">
        <v>0</v>
      </c>
    </row>
    <row r="7904" spans="1:5" x14ac:dyDescent="0.3">
      <c r="A7904" t="s">
        <v>8949</v>
      </c>
      <c r="B7904">
        <v>1</v>
      </c>
      <c r="C7904">
        <v>275</v>
      </c>
      <c r="D7904">
        <v>0</v>
      </c>
      <c r="E7904" t="b">
        <v>0</v>
      </c>
    </row>
    <row r="7905" spans="1:5" x14ac:dyDescent="0.3">
      <c r="A7905" t="s">
        <v>802</v>
      </c>
      <c r="B7905">
        <v>1</v>
      </c>
      <c r="C7905">
        <v>742</v>
      </c>
      <c r="D7905">
        <v>3</v>
      </c>
      <c r="E7905" t="b">
        <v>0</v>
      </c>
    </row>
    <row r="7906" spans="1:5" x14ac:dyDescent="0.3">
      <c r="A7906" t="s">
        <v>8950</v>
      </c>
      <c r="B7906">
        <v>1</v>
      </c>
      <c r="C7906">
        <v>159</v>
      </c>
      <c r="D7906">
        <v>4</v>
      </c>
      <c r="E7906" t="b">
        <v>0</v>
      </c>
    </row>
    <row r="7907" spans="1:5" x14ac:dyDescent="0.3">
      <c r="A7907" t="s">
        <v>8951</v>
      </c>
      <c r="B7907">
        <v>1</v>
      </c>
      <c r="C7907">
        <v>18</v>
      </c>
      <c r="D7907">
        <v>0</v>
      </c>
      <c r="E7907" t="b">
        <v>0</v>
      </c>
    </row>
    <row r="7908" spans="1:5" x14ac:dyDescent="0.3">
      <c r="A7908" t="s">
        <v>8952</v>
      </c>
      <c r="B7908">
        <v>1</v>
      </c>
      <c r="C7908">
        <v>27</v>
      </c>
      <c r="D7908">
        <v>1</v>
      </c>
      <c r="E7908" t="b">
        <v>0</v>
      </c>
    </row>
    <row r="7909" spans="1:5" x14ac:dyDescent="0.3">
      <c r="A7909" t="s">
        <v>8953</v>
      </c>
      <c r="B7909">
        <v>1</v>
      </c>
      <c r="C7909">
        <v>51</v>
      </c>
      <c r="D7909">
        <v>0</v>
      </c>
      <c r="E7909" t="b">
        <v>0</v>
      </c>
    </row>
    <row r="7910" spans="1:5" x14ac:dyDescent="0.3">
      <c r="A7910" t="s">
        <v>8954</v>
      </c>
      <c r="B7910">
        <v>5</v>
      </c>
      <c r="C7910">
        <v>78.2</v>
      </c>
      <c r="D7910">
        <v>0</v>
      </c>
      <c r="E7910" t="b">
        <v>0</v>
      </c>
    </row>
    <row r="7911" spans="1:5" x14ac:dyDescent="0.3">
      <c r="A7911" t="s">
        <v>8955</v>
      </c>
      <c r="B7911">
        <v>1</v>
      </c>
      <c r="C7911">
        <v>69</v>
      </c>
      <c r="D7911">
        <v>0</v>
      </c>
      <c r="E7911" t="b">
        <v>0</v>
      </c>
    </row>
    <row r="7912" spans="1:5" x14ac:dyDescent="0.3">
      <c r="A7912" t="s">
        <v>8956</v>
      </c>
      <c r="B7912">
        <v>1</v>
      </c>
      <c r="C7912">
        <v>318</v>
      </c>
      <c r="D7912">
        <v>4</v>
      </c>
      <c r="E7912" t="b">
        <v>0</v>
      </c>
    </row>
    <row r="7913" spans="1:5" x14ac:dyDescent="0.3">
      <c r="A7913" t="s">
        <v>8957</v>
      </c>
      <c r="B7913">
        <v>6</v>
      </c>
      <c r="C7913">
        <v>195.83333333333334</v>
      </c>
      <c r="D7913">
        <v>2.3333333333333335</v>
      </c>
      <c r="E7913" t="b">
        <v>0</v>
      </c>
    </row>
    <row r="7914" spans="1:5" x14ac:dyDescent="0.3">
      <c r="A7914" t="s">
        <v>8958</v>
      </c>
      <c r="B7914">
        <v>2</v>
      </c>
      <c r="C7914">
        <v>110</v>
      </c>
      <c r="D7914">
        <v>2.5</v>
      </c>
      <c r="E7914" t="b">
        <v>0</v>
      </c>
    </row>
    <row r="7915" spans="1:5" x14ac:dyDescent="0.3">
      <c r="A7915" t="s">
        <v>8959</v>
      </c>
      <c r="B7915">
        <v>1</v>
      </c>
      <c r="C7915">
        <v>284</v>
      </c>
      <c r="D7915">
        <v>4</v>
      </c>
      <c r="E7915" t="b">
        <v>0</v>
      </c>
    </row>
    <row r="7916" spans="1:5" x14ac:dyDescent="0.3">
      <c r="A7916" t="s">
        <v>8960</v>
      </c>
      <c r="B7916">
        <v>1</v>
      </c>
      <c r="C7916">
        <v>595</v>
      </c>
      <c r="D7916">
        <v>4</v>
      </c>
      <c r="E7916" t="b">
        <v>0</v>
      </c>
    </row>
    <row r="7917" spans="1:5" x14ac:dyDescent="0.3">
      <c r="A7917" t="s">
        <v>8961</v>
      </c>
      <c r="B7917">
        <v>1</v>
      </c>
      <c r="C7917">
        <v>71</v>
      </c>
      <c r="D7917">
        <v>0</v>
      </c>
      <c r="E7917" t="b">
        <v>0</v>
      </c>
    </row>
    <row r="7918" spans="1:5" x14ac:dyDescent="0.3">
      <c r="A7918" t="s">
        <v>8962</v>
      </c>
      <c r="B7918">
        <v>1</v>
      </c>
      <c r="C7918">
        <v>30</v>
      </c>
      <c r="D7918">
        <v>0</v>
      </c>
      <c r="E7918" t="b">
        <v>0</v>
      </c>
    </row>
    <row r="7919" spans="1:5" x14ac:dyDescent="0.3">
      <c r="A7919" t="s">
        <v>8963</v>
      </c>
      <c r="B7919">
        <v>2</v>
      </c>
      <c r="C7919">
        <v>1051.5</v>
      </c>
      <c r="D7919">
        <v>2.5</v>
      </c>
      <c r="E7919" t="b">
        <v>0</v>
      </c>
    </row>
    <row r="7920" spans="1:5" x14ac:dyDescent="0.3">
      <c r="A7920" t="s">
        <v>8964</v>
      </c>
      <c r="B7920">
        <v>1</v>
      </c>
      <c r="C7920">
        <v>24</v>
      </c>
      <c r="D7920">
        <v>0</v>
      </c>
      <c r="E7920" t="b">
        <v>0</v>
      </c>
    </row>
    <row r="7921" spans="1:5" x14ac:dyDescent="0.3">
      <c r="A7921" t="s">
        <v>8965</v>
      </c>
      <c r="B7921">
        <v>2</v>
      </c>
      <c r="C7921">
        <v>161.5</v>
      </c>
      <c r="D7921">
        <v>1</v>
      </c>
      <c r="E7921" t="b">
        <v>0</v>
      </c>
    </row>
    <row r="7922" spans="1:5" x14ac:dyDescent="0.3">
      <c r="A7922" t="s">
        <v>8966</v>
      </c>
      <c r="B7922">
        <v>1</v>
      </c>
      <c r="C7922">
        <v>24</v>
      </c>
      <c r="D7922">
        <v>2</v>
      </c>
      <c r="E7922" t="b">
        <v>0</v>
      </c>
    </row>
    <row r="7923" spans="1:5" x14ac:dyDescent="0.3">
      <c r="A7923" t="s">
        <v>8967</v>
      </c>
      <c r="B7923">
        <v>1</v>
      </c>
      <c r="C7923">
        <v>12</v>
      </c>
      <c r="D7923">
        <v>3</v>
      </c>
      <c r="E7923" t="b">
        <v>0</v>
      </c>
    </row>
    <row r="7924" spans="1:5" x14ac:dyDescent="0.3">
      <c r="A7924" t="s">
        <v>2151</v>
      </c>
      <c r="B7924">
        <v>1</v>
      </c>
      <c r="C7924">
        <v>174</v>
      </c>
      <c r="D7924">
        <v>0</v>
      </c>
      <c r="E7924" t="b">
        <v>0</v>
      </c>
    </row>
    <row r="7925" spans="1:5" x14ac:dyDescent="0.3">
      <c r="A7925" t="s">
        <v>8968</v>
      </c>
      <c r="B7925">
        <v>1</v>
      </c>
      <c r="C7925">
        <v>19</v>
      </c>
      <c r="D7925">
        <v>0</v>
      </c>
      <c r="E7925" t="b">
        <v>0</v>
      </c>
    </row>
    <row r="7926" spans="1:5" x14ac:dyDescent="0.3">
      <c r="A7926" t="s">
        <v>8969</v>
      </c>
      <c r="B7926">
        <v>3</v>
      </c>
      <c r="C7926">
        <v>154</v>
      </c>
      <c r="D7926">
        <v>2.3333333333333335</v>
      </c>
      <c r="E7926" t="b">
        <v>0</v>
      </c>
    </row>
    <row r="7927" spans="1:5" x14ac:dyDescent="0.3">
      <c r="A7927" t="s">
        <v>8970</v>
      </c>
      <c r="B7927">
        <v>1</v>
      </c>
      <c r="C7927">
        <v>131</v>
      </c>
      <c r="D7927">
        <v>0</v>
      </c>
      <c r="E7927" t="b">
        <v>0</v>
      </c>
    </row>
    <row r="7928" spans="1:5" x14ac:dyDescent="0.3">
      <c r="A7928" t="s">
        <v>8971</v>
      </c>
      <c r="B7928">
        <v>1</v>
      </c>
      <c r="C7928">
        <v>21</v>
      </c>
      <c r="D7928">
        <v>0</v>
      </c>
      <c r="E7928" t="b">
        <v>0</v>
      </c>
    </row>
    <row r="7929" spans="1:5" x14ac:dyDescent="0.3">
      <c r="A7929" t="s">
        <v>8972</v>
      </c>
      <c r="B7929">
        <v>1</v>
      </c>
      <c r="C7929">
        <v>199</v>
      </c>
      <c r="D7929">
        <v>2</v>
      </c>
      <c r="E7929" t="b">
        <v>0</v>
      </c>
    </row>
    <row r="7930" spans="1:5" x14ac:dyDescent="0.3">
      <c r="A7930" t="s">
        <v>8973</v>
      </c>
      <c r="B7930">
        <v>1</v>
      </c>
      <c r="C7930">
        <v>40</v>
      </c>
      <c r="D7930">
        <v>0</v>
      </c>
      <c r="E7930" t="b">
        <v>0</v>
      </c>
    </row>
    <row r="7931" spans="1:5" x14ac:dyDescent="0.3">
      <c r="A7931" t="s">
        <v>2152</v>
      </c>
      <c r="B7931">
        <v>1</v>
      </c>
      <c r="C7931">
        <v>221</v>
      </c>
      <c r="D7931">
        <v>1</v>
      </c>
      <c r="E7931" t="b">
        <v>0</v>
      </c>
    </row>
    <row r="7932" spans="1:5" x14ac:dyDescent="0.3">
      <c r="A7932" t="s">
        <v>8974</v>
      </c>
      <c r="B7932">
        <v>1</v>
      </c>
      <c r="C7932">
        <v>32</v>
      </c>
      <c r="D7932">
        <v>0</v>
      </c>
      <c r="E7932" t="b">
        <v>0</v>
      </c>
    </row>
    <row r="7933" spans="1:5" x14ac:dyDescent="0.3">
      <c r="A7933" t="s">
        <v>8975</v>
      </c>
      <c r="B7933">
        <v>1</v>
      </c>
      <c r="C7933">
        <v>115</v>
      </c>
      <c r="D7933">
        <v>5</v>
      </c>
      <c r="E7933" t="b">
        <v>0</v>
      </c>
    </row>
    <row r="7934" spans="1:5" x14ac:dyDescent="0.3">
      <c r="A7934" t="s">
        <v>8976</v>
      </c>
      <c r="B7934">
        <v>1</v>
      </c>
      <c r="C7934">
        <v>17</v>
      </c>
      <c r="D7934">
        <v>0</v>
      </c>
      <c r="E7934" t="b">
        <v>0</v>
      </c>
    </row>
    <row r="7935" spans="1:5" x14ac:dyDescent="0.3">
      <c r="A7935" t="s">
        <v>803</v>
      </c>
      <c r="B7935">
        <v>1</v>
      </c>
      <c r="C7935">
        <v>306</v>
      </c>
      <c r="D7935">
        <v>2</v>
      </c>
      <c r="E7935" t="b">
        <v>0</v>
      </c>
    </row>
    <row r="7936" spans="1:5" x14ac:dyDescent="0.3">
      <c r="A7936" t="s">
        <v>8977</v>
      </c>
      <c r="B7936">
        <v>1</v>
      </c>
      <c r="C7936">
        <v>30</v>
      </c>
      <c r="D7936">
        <v>1</v>
      </c>
      <c r="E7936" t="b">
        <v>0</v>
      </c>
    </row>
    <row r="7937" spans="1:5" x14ac:dyDescent="0.3">
      <c r="A7937" t="s">
        <v>8978</v>
      </c>
      <c r="B7937">
        <v>1</v>
      </c>
      <c r="C7937">
        <v>40</v>
      </c>
      <c r="D7937">
        <v>5</v>
      </c>
      <c r="E7937" t="b">
        <v>0</v>
      </c>
    </row>
    <row r="7938" spans="1:5" x14ac:dyDescent="0.3">
      <c r="A7938" t="s">
        <v>8979</v>
      </c>
      <c r="B7938">
        <v>1</v>
      </c>
      <c r="C7938">
        <v>34</v>
      </c>
      <c r="D7938">
        <v>1</v>
      </c>
      <c r="E7938" t="b">
        <v>0</v>
      </c>
    </row>
    <row r="7939" spans="1:5" x14ac:dyDescent="0.3">
      <c r="A7939" t="s">
        <v>8980</v>
      </c>
      <c r="B7939">
        <v>2</v>
      </c>
      <c r="C7939">
        <v>183</v>
      </c>
      <c r="D7939">
        <v>0</v>
      </c>
      <c r="E7939" t="b">
        <v>0</v>
      </c>
    </row>
    <row r="7940" spans="1:5" x14ac:dyDescent="0.3">
      <c r="A7940" t="s">
        <v>8981</v>
      </c>
      <c r="B7940">
        <v>1</v>
      </c>
      <c r="C7940">
        <v>115</v>
      </c>
      <c r="D7940">
        <v>0</v>
      </c>
      <c r="E7940" t="b">
        <v>0</v>
      </c>
    </row>
    <row r="7941" spans="1:5" x14ac:dyDescent="0.3">
      <c r="A7941" t="s">
        <v>8982</v>
      </c>
      <c r="B7941">
        <v>2</v>
      </c>
      <c r="C7941">
        <v>297</v>
      </c>
      <c r="D7941">
        <v>0.5</v>
      </c>
      <c r="E7941" t="b">
        <v>0</v>
      </c>
    </row>
    <row r="7942" spans="1:5" x14ac:dyDescent="0.3">
      <c r="A7942" t="s">
        <v>8983</v>
      </c>
      <c r="B7942">
        <v>2</v>
      </c>
      <c r="C7942">
        <v>157</v>
      </c>
      <c r="D7942">
        <v>0</v>
      </c>
      <c r="E7942" t="b">
        <v>0</v>
      </c>
    </row>
    <row r="7943" spans="1:5" x14ac:dyDescent="0.3">
      <c r="A7943" t="s">
        <v>8984</v>
      </c>
      <c r="B7943">
        <v>1</v>
      </c>
      <c r="C7943">
        <v>91</v>
      </c>
      <c r="D7943">
        <v>2</v>
      </c>
      <c r="E7943" t="b">
        <v>0</v>
      </c>
    </row>
    <row r="7944" spans="1:5" x14ac:dyDescent="0.3">
      <c r="A7944" t="s">
        <v>8985</v>
      </c>
      <c r="B7944">
        <v>1</v>
      </c>
      <c r="C7944">
        <v>20</v>
      </c>
      <c r="D7944">
        <v>0</v>
      </c>
      <c r="E7944" t="b">
        <v>0</v>
      </c>
    </row>
    <row r="7945" spans="1:5" x14ac:dyDescent="0.3">
      <c r="A7945" t="s">
        <v>2153</v>
      </c>
      <c r="B7945">
        <v>2</v>
      </c>
      <c r="C7945">
        <v>361</v>
      </c>
      <c r="D7945">
        <v>3</v>
      </c>
      <c r="E7945" t="b">
        <v>0</v>
      </c>
    </row>
    <row r="7946" spans="1:5" x14ac:dyDescent="0.3">
      <c r="A7946" t="s">
        <v>8986</v>
      </c>
      <c r="B7946">
        <v>2</v>
      </c>
      <c r="C7946">
        <v>150</v>
      </c>
      <c r="D7946">
        <v>1.5</v>
      </c>
      <c r="E7946" t="b">
        <v>0</v>
      </c>
    </row>
    <row r="7947" spans="1:5" x14ac:dyDescent="0.3">
      <c r="A7947" t="s">
        <v>8987</v>
      </c>
      <c r="B7947">
        <v>1</v>
      </c>
      <c r="C7947">
        <v>43</v>
      </c>
      <c r="D7947">
        <v>0</v>
      </c>
      <c r="E7947" t="b">
        <v>0</v>
      </c>
    </row>
    <row r="7948" spans="1:5" x14ac:dyDescent="0.3">
      <c r="A7948" t="s">
        <v>8988</v>
      </c>
      <c r="B7948">
        <v>1</v>
      </c>
      <c r="C7948">
        <v>25</v>
      </c>
      <c r="D7948">
        <v>0</v>
      </c>
      <c r="E7948" t="b">
        <v>0</v>
      </c>
    </row>
    <row r="7949" spans="1:5" x14ac:dyDescent="0.3">
      <c r="A7949" t="s">
        <v>8989</v>
      </c>
      <c r="B7949">
        <v>2</v>
      </c>
      <c r="C7949">
        <v>69</v>
      </c>
      <c r="D7949">
        <v>0</v>
      </c>
      <c r="E7949" t="b">
        <v>0</v>
      </c>
    </row>
    <row r="7950" spans="1:5" x14ac:dyDescent="0.3">
      <c r="A7950" t="s">
        <v>1626</v>
      </c>
      <c r="B7950">
        <v>1</v>
      </c>
      <c r="C7950">
        <v>35</v>
      </c>
      <c r="D7950">
        <v>4</v>
      </c>
      <c r="E7950" t="b">
        <v>0</v>
      </c>
    </row>
    <row r="7951" spans="1:5" x14ac:dyDescent="0.3">
      <c r="A7951" t="s">
        <v>8990</v>
      </c>
      <c r="B7951">
        <v>1</v>
      </c>
      <c r="C7951">
        <v>177</v>
      </c>
      <c r="D7951">
        <v>2</v>
      </c>
      <c r="E7951" t="b">
        <v>0</v>
      </c>
    </row>
    <row r="7952" spans="1:5" x14ac:dyDescent="0.3">
      <c r="A7952" t="s">
        <v>8991</v>
      </c>
      <c r="B7952">
        <v>1</v>
      </c>
      <c r="C7952">
        <v>81</v>
      </c>
      <c r="D7952">
        <v>0</v>
      </c>
      <c r="E7952" t="b">
        <v>0</v>
      </c>
    </row>
    <row r="7953" spans="1:5" x14ac:dyDescent="0.3">
      <c r="A7953" t="s">
        <v>8992</v>
      </c>
      <c r="B7953">
        <v>1</v>
      </c>
      <c r="C7953">
        <v>59</v>
      </c>
      <c r="D7953">
        <v>2</v>
      </c>
      <c r="E7953" t="b">
        <v>0</v>
      </c>
    </row>
    <row r="7954" spans="1:5" x14ac:dyDescent="0.3">
      <c r="A7954" t="s">
        <v>8993</v>
      </c>
      <c r="B7954">
        <v>1</v>
      </c>
      <c r="C7954">
        <v>276</v>
      </c>
      <c r="D7954">
        <v>0</v>
      </c>
      <c r="E7954" t="b">
        <v>0</v>
      </c>
    </row>
    <row r="7955" spans="1:5" x14ac:dyDescent="0.3">
      <c r="A7955" t="s">
        <v>804</v>
      </c>
      <c r="B7955">
        <v>1</v>
      </c>
      <c r="C7955">
        <v>94</v>
      </c>
      <c r="D7955">
        <v>1</v>
      </c>
      <c r="E7955" t="b">
        <v>0</v>
      </c>
    </row>
    <row r="7956" spans="1:5" x14ac:dyDescent="0.3">
      <c r="A7956" t="s">
        <v>8994</v>
      </c>
      <c r="B7956">
        <v>1</v>
      </c>
      <c r="C7956">
        <v>74</v>
      </c>
      <c r="D7956">
        <v>3</v>
      </c>
      <c r="E7956" t="b">
        <v>0</v>
      </c>
    </row>
    <row r="7957" spans="1:5" x14ac:dyDescent="0.3">
      <c r="A7957" t="s">
        <v>8995</v>
      </c>
      <c r="B7957">
        <v>1</v>
      </c>
      <c r="C7957">
        <v>68</v>
      </c>
      <c r="D7957">
        <v>5</v>
      </c>
      <c r="E7957" t="b">
        <v>0</v>
      </c>
    </row>
    <row r="7958" spans="1:5" x14ac:dyDescent="0.3">
      <c r="A7958" t="s">
        <v>8996</v>
      </c>
      <c r="B7958">
        <v>1</v>
      </c>
      <c r="C7958">
        <v>41</v>
      </c>
      <c r="D7958">
        <v>0</v>
      </c>
      <c r="E7958" t="b">
        <v>0</v>
      </c>
    </row>
    <row r="7959" spans="1:5" x14ac:dyDescent="0.3">
      <c r="A7959" t="s">
        <v>8997</v>
      </c>
      <c r="B7959">
        <v>1</v>
      </c>
      <c r="C7959">
        <v>21</v>
      </c>
      <c r="D7959">
        <v>0</v>
      </c>
      <c r="E7959" t="b">
        <v>0</v>
      </c>
    </row>
    <row r="7960" spans="1:5" x14ac:dyDescent="0.3">
      <c r="A7960" t="s">
        <v>805</v>
      </c>
      <c r="B7960">
        <v>2</v>
      </c>
      <c r="C7960">
        <v>151.5</v>
      </c>
      <c r="D7960">
        <v>0.5</v>
      </c>
      <c r="E7960" t="b">
        <v>0</v>
      </c>
    </row>
    <row r="7961" spans="1:5" x14ac:dyDescent="0.3">
      <c r="A7961" t="s">
        <v>8998</v>
      </c>
      <c r="B7961">
        <v>1</v>
      </c>
      <c r="C7961">
        <v>149</v>
      </c>
      <c r="D7961">
        <v>5</v>
      </c>
      <c r="E7961" t="b">
        <v>0</v>
      </c>
    </row>
    <row r="7962" spans="1:5" x14ac:dyDescent="0.3">
      <c r="A7962" t="s">
        <v>8999</v>
      </c>
      <c r="B7962">
        <v>3</v>
      </c>
      <c r="C7962">
        <v>157.33333333333334</v>
      </c>
      <c r="D7962">
        <v>2</v>
      </c>
      <c r="E7962" t="b">
        <v>0</v>
      </c>
    </row>
    <row r="7963" spans="1:5" x14ac:dyDescent="0.3">
      <c r="A7963" t="s">
        <v>9000</v>
      </c>
      <c r="B7963">
        <v>1</v>
      </c>
      <c r="C7963">
        <v>24</v>
      </c>
      <c r="D7963">
        <v>0</v>
      </c>
      <c r="E7963" t="b">
        <v>0</v>
      </c>
    </row>
    <row r="7964" spans="1:5" x14ac:dyDescent="0.3">
      <c r="A7964" t="s">
        <v>806</v>
      </c>
      <c r="B7964">
        <v>1</v>
      </c>
      <c r="C7964">
        <v>83</v>
      </c>
      <c r="D7964">
        <v>2</v>
      </c>
      <c r="E7964" t="b">
        <v>0</v>
      </c>
    </row>
    <row r="7965" spans="1:5" x14ac:dyDescent="0.3">
      <c r="A7965" t="s">
        <v>9001</v>
      </c>
      <c r="B7965">
        <v>2</v>
      </c>
      <c r="C7965">
        <v>138.5</v>
      </c>
      <c r="D7965">
        <v>1.5</v>
      </c>
      <c r="E7965" t="b">
        <v>0</v>
      </c>
    </row>
    <row r="7966" spans="1:5" x14ac:dyDescent="0.3">
      <c r="A7966" t="s">
        <v>807</v>
      </c>
      <c r="B7966">
        <v>1</v>
      </c>
      <c r="C7966">
        <v>42</v>
      </c>
      <c r="D7966">
        <v>1</v>
      </c>
      <c r="E7966" t="b">
        <v>0</v>
      </c>
    </row>
    <row r="7967" spans="1:5" x14ac:dyDescent="0.3">
      <c r="A7967" t="s">
        <v>9002</v>
      </c>
      <c r="B7967">
        <v>1</v>
      </c>
      <c r="C7967">
        <v>143</v>
      </c>
      <c r="D7967">
        <v>0</v>
      </c>
      <c r="E7967" t="b">
        <v>0</v>
      </c>
    </row>
    <row r="7968" spans="1:5" x14ac:dyDescent="0.3">
      <c r="A7968" t="s">
        <v>9003</v>
      </c>
      <c r="B7968">
        <v>2</v>
      </c>
      <c r="C7968">
        <v>287.5</v>
      </c>
      <c r="D7968">
        <v>5</v>
      </c>
      <c r="E7968" t="b">
        <v>0</v>
      </c>
    </row>
    <row r="7969" spans="1:5" x14ac:dyDescent="0.3">
      <c r="A7969" t="s">
        <v>9004</v>
      </c>
      <c r="B7969">
        <v>1</v>
      </c>
      <c r="C7969">
        <v>23</v>
      </c>
      <c r="D7969">
        <v>0</v>
      </c>
      <c r="E7969" t="b">
        <v>0</v>
      </c>
    </row>
    <row r="7970" spans="1:5" x14ac:dyDescent="0.3">
      <c r="A7970" t="s">
        <v>1627</v>
      </c>
      <c r="B7970">
        <v>1</v>
      </c>
      <c r="C7970">
        <v>264</v>
      </c>
      <c r="D7970">
        <v>0</v>
      </c>
      <c r="E7970" t="b">
        <v>0</v>
      </c>
    </row>
    <row r="7971" spans="1:5" x14ac:dyDescent="0.3">
      <c r="A7971" t="s">
        <v>9005</v>
      </c>
      <c r="B7971">
        <v>1</v>
      </c>
      <c r="C7971">
        <v>188</v>
      </c>
      <c r="D7971">
        <v>3</v>
      </c>
      <c r="E7971" t="b">
        <v>0</v>
      </c>
    </row>
    <row r="7972" spans="1:5" x14ac:dyDescent="0.3">
      <c r="A7972" t="s">
        <v>9006</v>
      </c>
      <c r="B7972">
        <v>1</v>
      </c>
      <c r="C7972">
        <v>85</v>
      </c>
      <c r="D7972">
        <v>0</v>
      </c>
      <c r="E7972" t="b">
        <v>0</v>
      </c>
    </row>
    <row r="7973" spans="1:5" x14ac:dyDescent="0.3">
      <c r="A7973" t="s">
        <v>9007</v>
      </c>
      <c r="B7973">
        <v>1</v>
      </c>
      <c r="C7973">
        <v>98</v>
      </c>
      <c r="D7973">
        <v>5</v>
      </c>
      <c r="E7973" t="b">
        <v>0</v>
      </c>
    </row>
    <row r="7974" spans="1:5" x14ac:dyDescent="0.3">
      <c r="A7974" t="s">
        <v>9008</v>
      </c>
      <c r="B7974">
        <v>1</v>
      </c>
      <c r="C7974">
        <v>52</v>
      </c>
      <c r="D7974">
        <v>3</v>
      </c>
      <c r="E7974" t="b">
        <v>0</v>
      </c>
    </row>
    <row r="7975" spans="1:5" x14ac:dyDescent="0.3">
      <c r="A7975" t="s">
        <v>9009</v>
      </c>
      <c r="B7975">
        <v>1</v>
      </c>
      <c r="C7975">
        <v>30</v>
      </c>
      <c r="D7975">
        <v>0</v>
      </c>
      <c r="E7975" t="b">
        <v>0</v>
      </c>
    </row>
    <row r="7976" spans="1:5" x14ac:dyDescent="0.3">
      <c r="A7976" t="s">
        <v>9010</v>
      </c>
      <c r="B7976">
        <v>2</v>
      </c>
      <c r="C7976">
        <v>165</v>
      </c>
      <c r="D7976">
        <v>3.5</v>
      </c>
      <c r="E7976" t="b">
        <v>0</v>
      </c>
    </row>
    <row r="7977" spans="1:5" x14ac:dyDescent="0.3">
      <c r="A7977" t="s">
        <v>9011</v>
      </c>
      <c r="B7977">
        <v>1</v>
      </c>
      <c r="C7977">
        <v>55</v>
      </c>
      <c r="D7977">
        <v>1</v>
      </c>
      <c r="E7977" t="b">
        <v>0</v>
      </c>
    </row>
    <row r="7978" spans="1:5" x14ac:dyDescent="0.3">
      <c r="A7978" t="s">
        <v>9012</v>
      </c>
      <c r="B7978">
        <v>1</v>
      </c>
      <c r="C7978">
        <v>97</v>
      </c>
      <c r="D7978">
        <v>5</v>
      </c>
      <c r="E7978" t="b">
        <v>0</v>
      </c>
    </row>
    <row r="7979" spans="1:5" x14ac:dyDescent="0.3">
      <c r="A7979" t="s">
        <v>9013</v>
      </c>
      <c r="B7979">
        <v>1</v>
      </c>
      <c r="C7979">
        <v>154</v>
      </c>
      <c r="D7979">
        <v>4</v>
      </c>
      <c r="E7979" t="b">
        <v>0</v>
      </c>
    </row>
    <row r="7980" spans="1:5" x14ac:dyDescent="0.3">
      <c r="A7980" t="s">
        <v>9014</v>
      </c>
      <c r="B7980">
        <v>1</v>
      </c>
      <c r="C7980">
        <v>62</v>
      </c>
      <c r="D7980">
        <v>0</v>
      </c>
      <c r="E7980" t="b">
        <v>0</v>
      </c>
    </row>
    <row r="7981" spans="1:5" x14ac:dyDescent="0.3">
      <c r="A7981" t="s">
        <v>9015</v>
      </c>
      <c r="B7981">
        <v>1</v>
      </c>
      <c r="C7981">
        <v>85</v>
      </c>
      <c r="D7981">
        <v>0</v>
      </c>
      <c r="E7981" t="b">
        <v>0</v>
      </c>
    </row>
    <row r="7982" spans="1:5" x14ac:dyDescent="0.3">
      <c r="A7982" t="s">
        <v>9016</v>
      </c>
      <c r="B7982">
        <v>1</v>
      </c>
      <c r="C7982">
        <v>68</v>
      </c>
      <c r="D7982">
        <v>1</v>
      </c>
      <c r="E7982" t="b">
        <v>0</v>
      </c>
    </row>
    <row r="7983" spans="1:5" x14ac:dyDescent="0.3">
      <c r="A7983" t="s">
        <v>9017</v>
      </c>
      <c r="B7983">
        <v>1</v>
      </c>
      <c r="C7983">
        <v>144</v>
      </c>
      <c r="D7983">
        <v>3</v>
      </c>
      <c r="E7983" t="b">
        <v>0</v>
      </c>
    </row>
    <row r="7984" spans="1:5" x14ac:dyDescent="0.3">
      <c r="A7984" t="s">
        <v>9018</v>
      </c>
      <c r="B7984">
        <v>1</v>
      </c>
      <c r="C7984">
        <v>549</v>
      </c>
      <c r="D7984">
        <v>3</v>
      </c>
      <c r="E7984" t="b">
        <v>0</v>
      </c>
    </row>
    <row r="7985" spans="1:5" x14ac:dyDescent="0.3">
      <c r="A7985" t="s">
        <v>9019</v>
      </c>
      <c r="B7985">
        <v>2</v>
      </c>
      <c r="C7985">
        <v>364</v>
      </c>
      <c r="D7985">
        <v>0</v>
      </c>
      <c r="E7985" t="b">
        <v>0</v>
      </c>
    </row>
    <row r="7986" spans="1:5" x14ac:dyDescent="0.3">
      <c r="A7986" t="s">
        <v>9020</v>
      </c>
      <c r="B7986">
        <v>1</v>
      </c>
      <c r="C7986">
        <v>134</v>
      </c>
      <c r="D7986">
        <v>5</v>
      </c>
      <c r="E7986" t="b">
        <v>1</v>
      </c>
    </row>
    <row r="7987" spans="1:5" x14ac:dyDescent="0.3">
      <c r="A7987" t="s">
        <v>9021</v>
      </c>
      <c r="B7987">
        <v>1</v>
      </c>
      <c r="C7987">
        <v>122</v>
      </c>
      <c r="D7987">
        <v>0</v>
      </c>
      <c r="E7987" t="b">
        <v>0</v>
      </c>
    </row>
    <row r="7988" spans="1:5" x14ac:dyDescent="0.3">
      <c r="A7988" t="s">
        <v>9022</v>
      </c>
      <c r="B7988">
        <v>1</v>
      </c>
      <c r="C7988">
        <v>21</v>
      </c>
      <c r="D7988">
        <v>0</v>
      </c>
      <c r="E7988" t="b">
        <v>0</v>
      </c>
    </row>
    <row r="7989" spans="1:5" x14ac:dyDescent="0.3">
      <c r="A7989" t="s">
        <v>9023</v>
      </c>
      <c r="B7989">
        <v>2</v>
      </c>
      <c r="C7989">
        <v>186</v>
      </c>
      <c r="D7989">
        <v>2.5</v>
      </c>
      <c r="E7989" t="b">
        <v>0</v>
      </c>
    </row>
    <row r="7990" spans="1:5" x14ac:dyDescent="0.3">
      <c r="A7990" t="s">
        <v>9024</v>
      </c>
      <c r="B7990">
        <v>2</v>
      </c>
      <c r="C7990">
        <v>100</v>
      </c>
      <c r="D7990">
        <v>2</v>
      </c>
      <c r="E7990" t="b">
        <v>0</v>
      </c>
    </row>
    <row r="7991" spans="1:5" x14ac:dyDescent="0.3">
      <c r="A7991" t="s">
        <v>808</v>
      </c>
      <c r="B7991">
        <v>2</v>
      </c>
      <c r="C7991">
        <v>231</v>
      </c>
      <c r="D7991">
        <v>3</v>
      </c>
      <c r="E7991" t="b">
        <v>0</v>
      </c>
    </row>
    <row r="7992" spans="1:5" x14ac:dyDescent="0.3">
      <c r="A7992" t="s">
        <v>9025</v>
      </c>
      <c r="B7992">
        <v>1</v>
      </c>
      <c r="C7992">
        <v>109</v>
      </c>
      <c r="D7992">
        <v>0</v>
      </c>
      <c r="E7992" t="b">
        <v>0</v>
      </c>
    </row>
    <row r="7993" spans="1:5" x14ac:dyDescent="0.3">
      <c r="A7993" t="s">
        <v>9026</v>
      </c>
      <c r="B7993">
        <v>1</v>
      </c>
      <c r="C7993">
        <v>95</v>
      </c>
      <c r="D7993">
        <v>0</v>
      </c>
      <c r="E7993" t="b">
        <v>0</v>
      </c>
    </row>
    <row r="7994" spans="1:5" x14ac:dyDescent="0.3">
      <c r="A7994" t="s">
        <v>9027</v>
      </c>
      <c r="B7994">
        <v>1</v>
      </c>
      <c r="C7994">
        <v>22</v>
      </c>
      <c r="D7994">
        <v>0</v>
      </c>
      <c r="E7994" t="b">
        <v>0</v>
      </c>
    </row>
    <row r="7995" spans="1:5" x14ac:dyDescent="0.3">
      <c r="A7995" t="s">
        <v>9028</v>
      </c>
      <c r="B7995">
        <v>1</v>
      </c>
      <c r="C7995">
        <v>28</v>
      </c>
      <c r="D7995">
        <v>0</v>
      </c>
      <c r="E7995" t="b">
        <v>0</v>
      </c>
    </row>
    <row r="7996" spans="1:5" x14ac:dyDescent="0.3">
      <c r="A7996" t="s">
        <v>9029</v>
      </c>
      <c r="B7996">
        <v>1</v>
      </c>
      <c r="C7996">
        <v>178</v>
      </c>
      <c r="D7996">
        <v>0</v>
      </c>
      <c r="E7996" t="b">
        <v>0</v>
      </c>
    </row>
    <row r="7997" spans="1:5" x14ac:dyDescent="0.3">
      <c r="A7997" t="s">
        <v>809</v>
      </c>
      <c r="B7997">
        <v>1</v>
      </c>
      <c r="C7997">
        <v>106</v>
      </c>
      <c r="D7997">
        <v>1</v>
      </c>
      <c r="E7997" t="b">
        <v>0</v>
      </c>
    </row>
    <row r="7998" spans="1:5" x14ac:dyDescent="0.3">
      <c r="A7998" t="s">
        <v>9030</v>
      </c>
      <c r="B7998">
        <v>2</v>
      </c>
      <c r="C7998">
        <v>147.5</v>
      </c>
      <c r="D7998">
        <v>0</v>
      </c>
      <c r="E7998" t="b">
        <v>0</v>
      </c>
    </row>
    <row r="7999" spans="1:5" x14ac:dyDescent="0.3">
      <c r="A7999" t="s">
        <v>9031</v>
      </c>
      <c r="B7999">
        <v>1</v>
      </c>
      <c r="C7999">
        <v>44</v>
      </c>
      <c r="D7999">
        <v>0</v>
      </c>
      <c r="E7999" t="b">
        <v>0</v>
      </c>
    </row>
    <row r="8000" spans="1:5" x14ac:dyDescent="0.3">
      <c r="A8000" t="s">
        <v>9032</v>
      </c>
      <c r="B8000">
        <v>1</v>
      </c>
      <c r="C8000">
        <v>616</v>
      </c>
      <c r="D8000">
        <v>3</v>
      </c>
      <c r="E8000" t="b">
        <v>0</v>
      </c>
    </row>
    <row r="8001" spans="1:5" x14ac:dyDescent="0.3">
      <c r="A8001" t="s">
        <v>9033</v>
      </c>
      <c r="B8001">
        <v>1</v>
      </c>
      <c r="C8001">
        <v>200</v>
      </c>
      <c r="D8001">
        <v>0</v>
      </c>
      <c r="E8001" t="b">
        <v>0</v>
      </c>
    </row>
    <row r="8002" spans="1:5" x14ac:dyDescent="0.3">
      <c r="A8002" t="s">
        <v>9034</v>
      </c>
      <c r="B8002">
        <v>1</v>
      </c>
      <c r="C8002">
        <v>27</v>
      </c>
      <c r="D8002">
        <v>2</v>
      </c>
      <c r="E8002" t="b">
        <v>0</v>
      </c>
    </row>
    <row r="8003" spans="1:5" x14ac:dyDescent="0.3">
      <c r="A8003" t="s">
        <v>9035</v>
      </c>
      <c r="B8003">
        <v>1</v>
      </c>
      <c r="C8003">
        <v>75</v>
      </c>
      <c r="D8003">
        <v>4</v>
      </c>
      <c r="E8003" t="b">
        <v>0</v>
      </c>
    </row>
    <row r="8004" spans="1:5" x14ac:dyDescent="0.3">
      <c r="A8004" t="s">
        <v>9036</v>
      </c>
      <c r="B8004">
        <v>1</v>
      </c>
      <c r="C8004">
        <v>127</v>
      </c>
      <c r="D8004">
        <v>5</v>
      </c>
      <c r="E8004" t="b">
        <v>0</v>
      </c>
    </row>
    <row r="8005" spans="1:5" x14ac:dyDescent="0.3">
      <c r="A8005" t="s">
        <v>9037</v>
      </c>
      <c r="B8005">
        <v>1</v>
      </c>
      <c r="C8005">
        <v>22</v>
      </c>
      <c r="D8005">
        <v>0</v>
      </c>
      <c r="E8005" t="b">
        <v>0</v>
      </c>
    </row>
    <row r="8006" spans="1:5" x14ac:dyDescent="0.3">
      <c r="A8006" t="s">
        <v>9038</v>
      </c>
      <c r="B8006">
        <v>1</v>
      </c>
      <c r="C8006">
        <v>43</v>
      </c>
      <c r="D8006">
        <v>0</v>
      </c>
      <c r="E8006" t="b">
        <v>0</v>
      </c>
    </row>
    <row r="8007" spans="1:5" x14ac:dyDescent="0.3">
      <c r="A8007" t="s">
        <v>9039</v>
      </c>
      <c r="B8007">
        <v>5</v>
      </c>
      <c r="C8007">
        <v>263.2</v>
      </c>
      <c r="D8007">
        <v>1</v>
      </c>
      <c r="E8007" t="b">
        <v>0</v>
      </c>
    </row>
    <row r="8008" spans="1:5" x14ac:dyDescent="0.3">
      <c r="A8008" t="s">
        <v>9040</v>
      </c>
      <c r="B8008">
        <v>1</v>
      </c>
      <c r="C8008">
        <v>16</v>
      </c>
      <c r="D8008">
        <v>0</v>
      </c>
      <c r="E8008" t="b">
        <v>0</v>
      </c>
    </row>
    <row r="8009" spans="1:5" x14ac:dyDescent="0.3">
      <c r="A8009" t="s">
        <v>810</v>
      </c>
      <c r="B8009">
        <v>1</v>
      </c>
      <c r="C8009">
        <v>171</v>
      </c>
      <c r="D8009">
        <v>0</v>
      </c>
      <c r="E8009" t="b">
        <v>0</v>
      </c>
    </row>
    <row r="8010" spans="1:5" x14ac:dyDescent="0.3">
      <c r="A8010" t="s">
        <v>811</v>
      </c>
      <c r="B8010">
        <v>1</v>
      </c>
      <c r="C8010">
        <v>61</v>
      </c>
      <c r="D8010">
        <v>0</v>
      </c>
      <c r="E8010" t="b">
        <v>0</v>
      </c>
    </row>
    <row r="8011" spans="1:5" x14ac:dyDescent="0.3">
      <c r="A8011" t="s">
        <v>9041</v>
      </c>
      <c r="B8011">
        <v>1</v>
      </c>
      <c r="C8011">
        <v>128</v>
      </c>
      <c r="D8011">
        <v>0</v>
      </c>
      <c r="E8011" t="b">
        <v>0</v>
      </c>
    </row>
    <row r="8012" spans="1:5" x14ac:dyDescent="0.3">
      <c r="A8012" t="s">
        <v>9042</v>
      </c>
      <c r="B8012">
        <v>1</v>
      </c>
      <c r="C8012">
        <v>211</v>
      </c>
      <c r="D8012">
        <v>1</v>
      </c>
      <c r="E8012" t="b">
        <v>0</v>
      </c>
    </row>
    <row r="8013" spans="1:5" x14ac:dyDescent="0.3">
      <c r="A8013" t="s">
        <v>9043</v>
      </c>
      <c r="B8013">
        <v>1</v>
      </c>
      <c r="C8013">
        <v>81</v>
      </c>
      <c r="D8013">
        <v>1</v>
      </c>
      <c r="E8013" t="b">
        <v>0</v>
      </c>
    </row>
    <row r="8014" spans="1:5" x14ac:dyDescent="0.3">
      <c r="A8014" t="s">
        <v>9044</v>
      </c>
      <c r="B8014">
        <v>1</v>
      </c>
      <c r="C8014">
        <v>19</v>
      </c>
      <c r="D8014">
        <v>0</v>
      </c>
      <c r="E8014" t="b">
        <v>0</v>
      </c>
    </row>
    <row r="8015" spans="1:5" x14ac:dyDescent="0.3">
      <c r="A8015" t="s">
        <v>9045</v>
      </c>
      <c r="B8015">
        <v>1</v>
      </c>
      <c r="C8015">
        <v>354</v>
      </c>
      <c r="D8015">
        <v>5</v>
      </c>
      <c r="E8015" t="b">
        <v>0</v>
      </c>
    </row>
    <row r="8016" spans="1:5" x14ac:dyDescent="0.3">
      <c r="A8016" t="s">
        <v>9046</v>
      </c>
      <c r="B8016">
        <v>1</v>
      </c>
      <c r="C8016">
        <v>22</v>
      </c>
      <c r="D8016">
        <v>0</v>
      </c>
      <c r="E8016" t="b">
        <v>0</v>
      </c>
    </row>
    <row r="8017" spans="1:5" x14ac:dyDescent="0.3">
      <c r="A8017" t="s">
        <v>9047</v>
      </c>
      <c r="B8017">
        <v>1</v>
      </c>
      <c r="C8017">
        <v>21</v>
      </c>
      <c r="D8017">
        <v>0</v>
      </c>
      <c r="E8017" t="b">
        <v>0</v>
      </c>
    </row>
    <row r="8018" spans="1:5" x14ac:dyDescent="0.3">
      <c r="A8018" t="s">
        <v>9048</v>
      </c>
      <c r="B8018">
        <v>1</v>
      </c>
      <c r="C8018">
        <v>31</v>
      </c>
      <c r="D8018">
        <v>0</v>
      </c>
      <c r="E8018" t="b">
        <v>0</v>
      </c>
    </row>
    <row r="8019" spans="1:5" x14ac:dyDescent="0.3">
      <c r="A8019" t="s">
        <v>9049</v>
      </c>
      <c r="B8019">
        <v>1</v>
      </c>
      <c r="C8019">
        <v>21</v>
      </c>
      <c r="D8019">
        <v>5</v>
      </c>
      <c r="E8019" t="b">
        <v>0</v>
      </c>
    </row>
    <row r="8020" spans="1:5" x14ac:dyDescent="0.3">
      <c r="A8020" t="s">
        <v>2154</v>
      </c>
      <c r="B8020">
        <v>1</v>
      </c>
      <c r="C8020">
        <v>129</v>
      </c>
      <c r="D8020">
        <v>2</v>
      </c>
      <c r="E8020" t="b">
        <v>0</v>
      </c>
    </row>
    <row r="8021" spans="1:5" x14ac:dyDescent="0.3">
      <c r="A8021" t="s">
        <v>9050</v>
      </c>
      <c r="B8021">
        <v>1</v>
      </c>
      <c r="C8021">
        <v>25</v>
      </c>
      <c r="D8021">
        <v>0</v>
      </c>
      <c r="E8021" t="b">
        <v>0</v>
      </c>
    </row>
    <row r="8022" spans="1:5" x14ac:dyDescent="0.3">
      <c r="A8022" t="s">
        <v>9051</v>
      </c>
      <c r="B8022">
        <v>1</v>
      </c>
      <c r="C8022">
        <v>31</v>
      </c>
      <c r="D8022">
        <v>4</v>
      </c>
      <c r="E8022" t="b">
        <v>0</v>
      </c>
    </row>
    <row r="8023" spans="1:5" x14ac:dyDescent="0.3">
      <c r="A8023" t="s">
        <v>9052</v>
      </c>
      <c r="B8023">
        <v>2</v>
      </c>
      <c r="C8023">
        <v>199.5</v>
      </c>
      <c r="D8023">
        <v>1</v>
      </c>
      <c r="E8023" t="b">
        <v>0</v>
      </c>
    </row>
    <row r="8024" spans="1:5" x14ac:dyDescent="0.3">
      <c r="A8024" t="s">
        <v>9053</v>
      </c>
      <c r="B8024">
        <v>1</v>
      </c>
      <c r="C8024">
        <v>151</v>
      </c>
      <c r="D8024">
        <v>0</v>
      </c>
      <c r="E8024" t="b">
        <v>0</v>
      </c>
    </row>
    <row r="8025" spans="1:5" x14ac:dyDescent="0.3">
      <c r="A8025" t="s">
        <v>9054</v>
      </c>
      <c r="B8025">
        <v>1</v>
      </c>
      <c r="C8025">
        <v>141</v>
      </c>
      <c r="D8025">
        <v>2</v>
      </c>
      <c r="E8025" t="b">
        <v>0</v>
      </c>
    </row>
    <row r="8026" spans="1:5" x14ac:dyDescent="0.3">
      <c r="A8026" t="s">
        <v>9055</v>
      </c>
      <c r="B8026">
        <v>1</v>
      </c>
      <c r="C8026">
        <v>253</v>
      </c>
      <c r="D8026">
        <v>5</v>
      </c>
      <c r="E8026" t="b">
        <v>0</v>
      </c>
    </row>
    <row r="8027" spans="1:5" x14ac:dyDescent="0.3">
      <c r="A8027" t="s">
        <v>9056</v>
      </c>
      <c r="B8027">
        <v>9</v>
      </c>
      <c r="C8027">
        <v>136.33333333333334</v>
      </c>
      <c r="D8027">
        <v>1.1111111111111112</v>
      </c>
      <c r="E8027" t="b">
        <v>0</v>
      </c>
    </row>
    <row r="8028" spans="1:5" x14ac:dyDescent="0.3">
      <c r="A8028" t="s">
        <v>9057</v>
      </c>
      <c r="B8028">
        <v>1</v>
      </c>
      <c r="C8028">
        <v>18</v>
      </c>
      <c r="D8028">
        <v>0</v>
      </c>
      <c r="E8028" t="b">
        <v>0</v>
      </c>
    </row>
    <row r="8029" spans="1:5" x14ac:dyDescent="0.3">
      <c r="A8029" t="s">
        <v>9058</v>
      </c>
      <c r="B8029">
        <v>1</v>
      </c>
      <c r="C8029">
        <v>28</v>
      </c>
      <c r="D8029">
        <v>5</v>
      </c>
      <c r="E8029" t="b">
        <v>0</v>
      </c>
    </row>
    <row r="8030" spans="1:5" x14ac:dyDescent="0.3">
      <c r="A8030" t="s">
        <v>9059</v>
      </c>
      <c r="B8030">
        <v>1</v>
      </c>
      <c r="C8030">
        <v>83</v>
      </c>
      <c r="D8030">
        <v>5</v>
      </c>
      <c r="E8030" t="b">
        <v>0</v>
      </c>
    </row>
    <row r="8031" spans="1:5" x14ac:dyDescent="0.3">
      <c r="A8031" t="s">
        <v>9060</v>
      </c>
      <c r="B8031">
        <v>1</v>
      </c>
      <c r="C8031">
        <v>154</v>
      </c>
      <c r="D8031">
        <v>2</v>
      </c>
      <c r="E8031" t="b">
        <v>0</v>
      </c>
    </row>
    <row r="8032" spans="1:5" x14ac:dyDescent="0.3">
      <c r="A8032" t="s">
        <v>9061</v>
      </c>
      <c r="B8032">
        <v>1</v>
      </c>
      <c r="C8032">
        <v>54</v>
      </c>
      <c r="D8032">
        <v>1</v>
      </c>
      <c r="E8032" t="b">
        <v>0</v>
      </c>
    </row>
    <row r="8033" spans="1:5" x14ac:dyDescent="0.3">
      <c r="A8033" t="s">
        <v>9062</v>
      </c>
      <c r="B8033">
        <v>1</v>
      </c>
      <c r="C8033">
        <v>60</v>
      </c>
      <c r="D8033">
        <v>0</v>
      </c>
      <c r="E8033" t="b">
        <v>0</v>
      </c>
    </row>
    <row r="8034" spans="1:5" x14ac:dyDescent="0.3">
      <c r="A8034" t="s">
        <v>812</v>
      </c>
      <c r="B8034">
        <v>6</v>
      </c>
      <c r="C8034">
        <v>662.33333333333337</v>
      </c>
      <c r="D8034">
        <v>1.8333333333333333</v>
      </c>
      <c r="E8034" t="b">
        <v>0</v>
      </c>
    </row>
    <row r="8035" spans="1:5" x14ac:dyDescent="0.3">
      <c r="A8035" t="s">
        <v>9063</v>
      </c>
      <c r="B8035">
        <v>1</v>
      </c>
      <c r="C8035">
        <v>22</v>
      </c>
      <c r="D8035">
        <v>0</v>
      </c>
      <c r="E8035" t="b">
        <v>0</v>
      </c>
    </row>
    <row r="8036" spans="1:5" x14ac:dyDescent="0.3">
      <c r="A8036" t="s">
        <v>9064</v>
      </c>
      <c r="B8036">
        <v>1</v>
      </c>
      <c r="C8036">
        <v>131</v>
      </c>
      <c r="D8036">
        <v>5</v>
      </c>
      <c r="E8036" t="b">
        <v>0</v>
      </c>
    </row>
    <row r="8037" spans="1:5" x14ac:dyDescent="0.3">
      <c r="A8037" t="s">
        <v>9065</v>
      </c>
      <c r="B8037">
        <v>1</v>
      </c>
      <c r="C8037">
        <v>181</v>
      </c>
      <c r="D8037">
        <v>2</v>
      </c>
      <c r="E8037" t="b">
        <v>0</v>
      </c>
    </row>
    <row r="8038" spans="1:5" x14ac:dyDescent="0.3">
      <c r="A8038" t="s">
        <v>9066</v>
      </c>
      <c r="B8038">
        <v>1</v>
      </c>
      <c r="C8038">
        <v>99</v>
      </c>
      <c r="D8038">
        <v>0</v>
      </c>
      <c r="E8038" t="b">
        <v>0</v>
      </c>
    </row>
    <row r="8039" spans="1:5" x14ac:dyDescent="0.3">
      <c r="A8039" t="s">
        <v>9067</v>
      </c>
      <c r="B8039">
        <v>1</v>
      </c>
      <c r="C8039">
        <v>98</v>
      </c>
      <c r="D8039">
        <v>1</v>
      </c>
      <c r="E8039" t="b">
        <v>0</v>
      </c>
    </row>
    <row r="8040" spans="1:5" x14ac:dyDescent="0.3">
      <c r="A8040" t="s">
        <v>9068</v>
      </c>
      <c r="B8040">
        <v>1</v>
      </c>
      <c r="C8040">
        <v>52</v>
      </c>
      <c r="D8040">
        <v>4</v>
      </c>
      <c r="E8040" t="b">
        <v>0</v>
      </c>
    </row>
    <row r="8041" spans="1:5" x14ac:dyDescent="0.3">
      <c r="A8041" t="s">
        <v>9069</v>
      </c>
      <c r="B8041">
        <v>1</v>
      </c>
      <c r="C8041">
        <v>119</v>
      </c>
      <c r="D8041">
        <v>4</v>
      </c>
      <c r="E8041" t="b">
        <v>0</v>
      </c>
    </row>
    <row r="8042" spans="1:5" x14ac:dyDescent="0.3">
      <c r="A8042" t="s">
        <v>9070</v>
      </c>
      <c r="B8042">
        <v>1</v>
      </c>
      <c r="C8042">
        <v>217</v>
      </c>
      <c r="D8042">
        <v>5</v>
      </c>
      <c r="E8042" t="b">
        <v>0</v>
      </c>
    </row>
    <row r="8043" spans="1:5" x14ac:dyDescent="0.3">
      <c r="A8043" t="s">
        <v>9071</v>
      </c>
      <c r="B8043">
        <v>1</v>
      </c>
      <c r="C8043">
        <v>26</v>
      </c>
      <c r="D8043">
        <v>0</v>
      </c>
      <c r="E8043" t="b">
        <v>0</v>
      </c>
    </row>
    <row r="8044" spans="1:5" x14ac:dyDescent="0.3">
      <c r="A8044" t="s">
        <v>9072</v>
      </c>
      <c r="B8044">
        <v>1</v>
      </c>
      <c r="C8044">
        <v>45</v>
      </c>
      <c r="D8044">
        <v>0</v>
      </c>
      <c r="E8044" t="b">
        <v>0</v>
      </c>
    </row>
    <row r="8045" spans="1:5" x14ac:dyDescent="0.3">
      <c r="A8045" t="s">
        <v>813</v>
      </c>
      <c r="B8045">
        <v>2</v>
      </c>
      <c r="C8045">
        <v>200.5</v>
      </c>
      <c r="D8045">
        <v>0</v>
      </c>
      <c r="E8045" t="b">
        <v>0</v>
      </c>
    </row>
    <row r="8046" spans="1:5" x14ac:dyDescent="0.3">
      <c r="A8046" t="s">
        <v>9073</v>
      </c>
      <c r="B8046">
        <v>1</v>
      </c>
      <c r="C8046">
        <v>41</v>
      </c>
      <c r="D8046">
        <v>0</v>
      </c>
      <c r="E8046" t="b">
        <v>0</v>
      </c>
    </row>
    <row r="8047" spans="1:5" x14ac:dyDescent="0.3">
      <c r="A8047" t="s">
        <v>2155</v>
      </c>
      <c r="B8047">
        <v>1</v>
      </c>
      <c r="C8047">
        <v>75</v>
      </c>
      <c r="D8047">
        <v>0</v>
      </c>
      <c r="E8047" t="b">
        <v>0</v>
      </c>
    </row>
    <row r="8048" spans="1:5" x14ac:dyDescent="0.3">
      <c r="A8048" t="s">
        <v>9074</v>
      </c>
      <c r="B8048">
        <v>1</v>
      </c>
      <c r="C8048">
        <v>214</v>
      </c>
      <c r="D8048">
        <v>1</v>
      </c>
      <c r="E8048" t="b">
        <v>0</v>
      </c>
    </row>
    <row r="8049" spans="1:5" x14ac:dyDescent="0.3">
      <c r="A8049" t="s">
        <v>9075</v>
      </c>
      <c r="B8049">
        <v>1</v>
      </c>
      <c r="C8049">
        <v>54</v>
      </c>
      <c r="D8049">
        <v>2</v>
      </c>
      <c r="E8049" t="b">
        <v>0</v>
      </c>
    </row>
    <row r="8050" spans="1:5" x14ac:dyDescent="0.3">
      <c r="A8050" t="s">
        <v>9076</v>
      </c>
      <c r="B8050">
        <v>1</v>
      </c>
      <c r="C8050">
        <v>284</v>
      </c>
      <c r="D8050">
        <v>3</v>
      </c>
      <c r="E8050" t="b">
        <v>0</v>
      </c>
    </row>
    <row r="8051" spans="1:5" x14ac:dyDescent="0.3">
      <c r="A8051" t="s">
        <v>9077</v>
      </c>
      <c r="B8051">
        <v>2</v>
      </c>
      <c r="C8051">
        <v>176</v>
      </c>
      <c r="D8051">
        <v>2</v>
      </c>
      <c r="E8051" t="b">
        <v>0</v>
      </c>
    </row>
    <row r="8052" spans="1:5" x14ac:dyDescent="0.3">
      <c r="A8052" t="s">
        <v>9078</v>
      </c>
      <c r="B8052">
        <v>1</v>
      </c>
      <c r="C8052">
        <v>29</v>
      </c>
      <c r="D8052">
        <v>0</v>
      </c>
      <c r="E8052" t="b">
        <v>0</v>
      </c>
    </row>
    <row r="8053" spans="1:5" x14ac:dyDescent="0.3">
      <c r="A8053" t="s">
        <v>9079</v>
      </c>
      <c r="B8053">
        <v>1</v>
      </c>
      <c r="C8053">
        <v>33</v>
      </c>
      <c r="D8053">
        <v>0</v>
      </c>
      <c r="E8053" t="b">
        <v>0</v>
      </c>
    </row>
    <row r="8054" spans="1:5" x14ac:dyDescent="0.3">
      <c r="A8054" t="s">
        <v>9080</v>
      </c>
      <c r="B8054">
        <v>1</v>
      </c>
      <c r="C8054">
        <v>35</v>
      </c>
      <c r="D8054">
        <v>0</v>
      </c>
      <c r="E8054" t="b">
        <v>0</v>
      </c>
    </row>
    <row r="8055" spans="1:5" x14ac:dyDescent="0.3">
      <c r="A8055" t="s">
        <v>9081</v>
      </c>
      <c r="B8055">
        <v>2</v>
      </c>
      <c r="C8055">
        <v>113.5</v>
      </c>
      <c r="D8055">
        <v>0</v>
      </c>
      <c r="E8055" t="b">
        <v>0</v>
      </c>
    </row>
    <row r="8056" spans="1:5" x14ac:dyDescent="0.3">
      <c r="A8056" t="s">
        <v>9082</v>
      </c>
      <c r="B8056">
        <v>2</v>
      </c>
      <c r="C8056">
        <v>153.5</v>
      </c>
      <c r="D8056">
        <v>0.5</v>
      </c>
      <c r="E8056" t="b">
        <v>0</v>
      </c>
    </row>
    <row r="8057" spans="1:5" x14ac:dyDescent="0.3">
      <c r="A8057" t="s">
        <v>9083</v>
      </c>
      <c r="B8057">
        <v>1</v>
      </c>
      <c r="C8057">
        <v>53</v>
      </c>
      <c r="D8057">
        <v>1</v>
      </c>
      <c r="E8057" t="b">
        <v>0</v>
      </c>
    </row>
    <row r="8058" spans="1:5" x14ac:dyDescent="0.3">
      <c r="A8058" t="s">
        <v>814</v>
      </c>
      <c r="B8058">
        <v>9</v>
      </c>
      <c r="C8058">
        <v>555.44444444444446</v>
      </c>
      <c r="D8058">
        <v>1.7777777777777777</v>
      </c>
      <c r="E8058" t="b">
        <v>0</v>
      </c>
    </row>
    <row r="8059" spans="1:5" x14ac:dyDescent="0.3">
      <c r="A8059" t="s">
        <v>815</v>
      </c>
      <c r="B8059">
        <v>1</v>
      </c>
      <c r="C8059">
        <v>393</v>
      </c>
      <c r="D8059">
        <v>3</v>
      </c>
      <c r="E8059" t="b">
        <v>0</v>
      </c>
    </row>
    <row r="8060" spans="1:5" x14ac:dyDescent="0.3">
      <c r="A8060" t="s">
        <v>9084</v>
      </c>
      <c r="B8060">
        <v>2</v>
      </c>
      <c r="C8060">
        <v>65</v>
      </c>
      <c r="D8060">
        <v>3.5</v>
      </c>
      <c r="E8060" t="b">
        <v>0</v>
      </c>
    </row>
    <row r="8061" spans="1:5" x14ac:dyDescent="0.3">
      <c r="A8061" t="s">
        <v>9085</v>
      </c>
      <c r="B8061">
        <v>1</v>
      </c>
      <c r="C8061">
        <v>47</v>
      </c>
      <c r="D8061">
        <v>4</v>
      </c>
      <c r="E8061" t="b">
        <v>0</v>
      </c>
    </row>
    <row r="8062" spans="1:5" x14ac:dyDescent="0.3">
      <c r="A8062" t="s">
        <v>9086</v>
      </c>
      <c r="B8062">
        <v>1</v>
      </c>
      <c r="C8062">
        <v>22</v>
      </c>
      <c r="D8062">
        <v>0</v>
      </c>
      <c r="E8062" t="b">
        <v>0</v>
      </c>
    </row>
    <row r="8063" spans="1:5" x14ac:dyDescent="0.3">
      <c r="A8063" t="s">
        <v>9087</v>
      </c>
      <c r="B8063">
        <v>1</v>
      </c>
      <c r="C8063">
        <v>31</v>
      </c>
      <c r="D8063">
        <v>0</v>
      </c>
      <c r="E8063" t="b">
        <v>0</v>
      </c>
    </row>
    <row r="8064" spans="1:5" x14ac:dyDescent="0.3">
      <c r="A8064" t="s">
        <v>9088</v>
      </c>
      <c r="B8064">
        <v>1</v>
      </c>
      <c r="C8064">
        <v>275</v>
      </c>
      <c r="D8064">
        <v>3</v>
      </c>
      <c r="E8064" t="b">
        <v>0</v>
      </c>
    </row>
    <row r="8065" spans="1:5" x14ac:dyDescent="0.3">
      <c r="A8065" t="s">
        <v>9089</v>
      </c>
      <c r="B8065">
        <v>1</v>
      </c>
      <c r="C8065">
        <v>394</v>
      </c>
      <c r="D8065">
        <v>3</v>
      </c>
      <c r="E8065" t="b">
        <v>0</v>
      </c>
    </row>
    <row r="8066" spans="1:5" x14ac:dyDescent="0.3">
      <c r="A8066" t="s">
        <v>816</v>
      </c>
      <c r="B8066">
        <v>1</v>
      </c>
      <c r="C8066">
        <v>290</v>
      </c>
      <c r="D8066">
        <v>2</v>
      </c>
      <c r="E8066" t="b">
        <v>0</v>
      </c>
    </row>
    <row r="8067" spans="1:5" x14ac:dyDescent="0.3">
      <c r="A8067" t="s">
        <v>9090</v>
      </c>
      <c r="B8067">
        <v>1</v>
      </c>
      <c r="C8067">
        <v>24</v>
      </c>
      <c r="D8067">
        <v>0</v>
      </c>
      <c r="E8067" t="b">
        <v>0</v>
      </c>
    </row>
    <row r="8068" spans="1:5" x14ac:dyDescent="0.3">
      <c r="A8068" t="s">
        <v>9091</v>
      </c>
      <c r="B8068">
        <v>1</v>
      </c>
      <c r="C8068">
        <v>61</v>
      </c>
      <c r="D8068">
        <v>0</v>
      </c>
      <c r="E8068" t="b">
        <v>0</v>
      </c>
    </row>
    <row r="8069" spans="1:5" x14ac:dyDescent="0.3">
      <c r="A8069" t="s">
        <v>9092</v>
      </c>
      <c r="B8069">
        <v>1</v>
      </c>
      <c r="C8069">
        <v>25</v>
      </c>
      <c r="D8069">
        <v>0</v>
      </c>
      <c r="E8069" t="b">
        <v>0</v>
      </c>
    </row>
    <row r="8070" spans="1:5" x14ac:dyDescent="0.3">
      <c r="A8070" t="s">
        <v>9093</v>
      </c>
      <c r="B8070">
        <v>1</v>
      </c>
      <c r="C8070">
        <v>12</v>
      </c>
      <c r="D8070">
        <v>0</v>
      </c>
      <c r="E8070" t="b">
        <v>0</v>
      </c>
    </row>
    <row r="8071" spans="1:5" x14ac:dyDescent="0.3">
      <c r="A8071" t="s">
        <v>9094</v>
      </c>
      <c r="B8071">
        <v>1</v>
      </c>
      <c r="C8071">
        <v>68</v>
      </c>
      <c r="D8071">
        <v>3</v>
      </c>
      <c r="E8071" t="b">
        <v>0</v>
      </c>
    </row>
    <row r="8072" spans="1:5" x14ac:dyDescent="0.3">
      <c r="A8072" t="s">
        <v>9095</v>
      </c>
      <c r="B8072">
        <v>1</v>
      </c>
      <c r="C8072">
        <v>310</v>
      </c>
      <c r="D8072">
        <v>0</v>
      </c>
      <c r="E8072" t="b">
        <v>0</v>
      </c>
    </row>
    <row r="8073" spans="1:5" x14ac:dyDescent="0.3">
      <c r="A8073" t="s">
        <v>817</v>
      </c>
      <c r="B8073">
        <v>1</v>
      </c>
      <c r="C8073">
        <v>232</v>
      </c>
      <c r="D8073">
        <v>5</v>
      </c>
      <c r="E8073" t="b">
        <v>0</v>
      </c>
    </row>
    <row r="8074" spans="1:5" x14ac:dyDescent="0.3">
      <c r="A8074" t="s">
        <v>9096</v>
      </c>
      <c r="B8074">
        <v>1</v>
      </c>
      <c r="C8074">
        <v>41</v>
      </c>
      <c r="D8074">
        <v>1</v>
      </c>
      <c r="E8074" t="b">
        <v>0</v>
      </c>
    </row>
    <row r="8075" spans="1:5" x14ac:dyDescent="0.3">
      <c r="A8075" t="s">
        <v>9097</v>
      </c>
      <c r="B8075">
        <v>1</v>
      </c>
      <c r="C8075">
        <v>67</v>
      </c>
      <c r="D8075">
        <v>0</v>
      </c>
      <c r="E8075" t="b">
        <v>0</v>
      </c>
    </row>
    <row r="8076" spans="1:5" x14ac:dyDescent="0.3">
      <c r="A8076" t="s">
        <v>2156</v>
      </c>
      <c r="B8076">
        <v>3</v>
      </c>
      <c r="C8076">
        <v>132.66666666666666</v>
      </c>
      <c r="D8076">
        <v>2.6666666666666665</v>
      </c>
      <c r="E8076" t="b">
        <v>0</v>
      </c>
    </row>
    <row r="8077" spans="1:5" x14ac:dyDescent="0.3">
      <c r="A8077" t="s">
        <v>9098</v>
      </c>
      <c r="B8077">
        <v>1</v>
      </c>
      <c r="C8077">
        <v>262</v>
      </c>
      <c r="D8077">
        <v>5</v>
      </c>
      <c r="E8077" t="b">
        <v>0</v>
      </c>
    </row>
    <row r="8078" spans="1:5" x14ac:dyDescent="0.3">
      <c r="A8078" t="s">
        <v>9099</v>
      </c>
      <c r="B8078">
        <v>1</v>
      </c>
      <c r="C8078">
        <v>25</v>
      </c>
      <c r="D8078">
        <v>0</v>
      </c>
      <c r="E8078" t="b">
        <v>0</v>
      </c>
    </row>
    <row r="8079" spans="1:5" x14ac:dyDescent="0.3">
      <c r="A8079" t="s">
        <v>9100</v>
      </c>
      <c r="B8079">
        <v>5</v>
      </c>
      <c r="C8079">
        <v>170.4</v>
      </c>
      <c r="D8079">
        <v>1.6</v>
      </c>
      <c r="E8079" t="b">
        <v>0</v>
      </c>
    </row>
    <row r="8080" spans="1:5" x14ac:dyDescent="0.3">
      <c r="A8080" t="s">
        <v>2157</v>
      </c>
      <c r="B8080">
        <v>4</v>
      </c>
      <c r="C8080">
        <v>194.75</v>
      </c>
      <c r="D8080">
        <v>3.25</v>
      </c>
      <c r="E8080" t="b">
        <v>0</v>
      </c>
    </row>
    <row r="8081" spans="1:5" x14ac:dyDescent="0.3">
      <c r="A8081" t="s">
        <v>9101</v>
      </c>
      <c r="B8081">
        <v>1</v>
      </c>
      <c r="C8081">
        <v>80</v>
      </c>
      <c r="D8081">
        <v>2</v>
      </c>
      <c r="E8081" t="b">
        <v>0</v>
      </c>
    </row>
    <row r="8082" spans="1:5" x14ac:dyDescent="0.3">
      <c r="A8082" t="s">
        <v>9102</v>
      </c>
      <c r="B8082">
        <v>1</v>
      </c>
      <c r="C8082">
        <v>42</v>
      </c>
      <c r="D8082">
        <v>0</v>
      </c>
      <c r="E8082" t="b">
        <v>0</v>
      </c>
    </row>
    <row r="8083" spans="1:5" x14ac:dyDescent="0.3">
      <c r="A8083" t="s">
        <v>818</v>
      </c>
      <c r="B8083">
        <v>1</v>
      </c>
      <c r="C8083">
        <v>165</v>
      </c>
      <c r="D8083">
        <v>1</v>
      </c>
      <c r="E8083" t="b">
        <v>0</v>
      </c>
    </row>
    <row r="8084" spans="1:5" x14ac:dyDescent="0.3">
      <c r="A8084" t="s">
        <v>9103</v>
      </c>
      <c r="B8084">
        <v>1</v>
      </c>
      <c r="C8084">
        <v>59</v>
      </c>
      <c r="D8084">
        <v>1</v>
      </c>
      <c r="E8084" t="b">
        <v>0</v>
      </c>
    </row>
    <row r="8085" spans="1:5" x14ac:dyDescent="0.3">
      <c r="A8085" t="s">
        <v>9104</v>
      </c>
      <c r="B8085">
        <v>1</v>
      </c>
      <c r="C8085">
        <v>91</v>
      </c>
      <c r="D8085">
        <v>1</v>
      </c>
      <c r="E8085" t="b">
        <v>0</v>
      </c>
    </row>
    <row r="8086" spans="1:5" x14ac:dyDescent="0.3">
      <c r="A8086" t="s">
        <v>9105</v>
      </c>
      <c r="B8086">
        <v>1</v>
      </c>
      <c r="C8086">
        <v>18</v>
      </c>
      <c r="D8086">
        <v>4</v>
      </c>
      <c r="E8086" t="b">
        <v>0</v>
      </c>
    </row>
    <row r="8087" spans="1:5" x14ac:dyDescent="0.3">
      <c r="A8087" t="s">
        <v>9106</v>
      </c>
      <c r="B8087">
        <v>1</v>
      </c>
      <c r="C8087">
        <v>79</v>
      </c>
      <c r="D8087">
        <v>5</v>
      </c>
      <c r="E8087" t="b">
        <v>0</v>
      </c>
    </row>
    <row r="8088" spans="1:5" x14ac:dyDescent="0.3">
      <c r="A8088" t="s">
        <v>9107</v>
      </c>
      <c r="B8088">
        <v>1</v>
      </c>
      <c r="C8088">
        <v>21</v>
      </c>
      <c r="D8088">
        <v>0</v>
      </c>
      <c r="E8088" t="b">
        <v>0</v>
      </c>
    </row>
    <row r="8089" spans="1:5" x14ac:dyDescent="0.3">
      <c r="A8089" t="s">
        <v>2158</v>
      </c>
      <c r="B8089">
        <v>1</v>
      </c>
      <c r="C8089">
        <v>84</v>
      </c>
      <c r="D8089">
        <v>2</v>
      </c>
      <c r="E8089" t="b">
        <v>0</v>
      </c>
    </row>
    <row r="8090" spans="1:5" x14ac:dyDescent="0.3">
      <c r="A8090" t="s">
        <v>819</v>
      </c>
      <c r="B8090">
        <v>1</v>
      </c>
      <c r="C8090">
        <v>65</v>
      </c>
      <c r="D8090">
        <v>5</v>
      </c>
      <c r="E8090" t="b">
        <v>0</v>
      </c>
    </row>
    <row r="8091" spans="1:5" x14ac:dyDescent="0.3">
      <c r="A8091" t="s">
        <v>9108</v>
      </c>
      <c r="B8091">
        <v>5</v>
      </c>
      <c r="C8091">
        <v>146.6</v>
      </c>
      <c r="D8091">
        <v>1.2</v>
      </c>
      <c r="E8091" t="b">
        <v>0</v>
      </c>
    </row>
    <row r="8092" spans="1:5" x14ac:dyDescent="0.3">
      <c r="A8092" t="s">
        <v>9109</v>
      </c>
      <c r="B8092">
        <v>1</v>
      </c>
      <c r="C8092">
        <v>42</v>
      </c>
      <c r="D8092">
        <v>2</v>
      </c>
      <c r="E8092" t="b">
        <v>0</v>
      </c>
    </row>
    <row r="8093" spans="1:5" x14ac:dyDescent="0.3">
      <c r="A8093" t="s">
        <v>9110</v>
      </c>
      <c r="B8093">
        <v>1</v>
      </c>
      <c r="C8093">
        <v>92</v>
      </c>
      <c r="D8093">
        <v>1</v>
      </c>
      <c r="E8093" t="b">
        <v>0</v>
      </c>
    </row>
    <row r="8094" spans="1:5" x14ac:dyDescent="0.3">
      <c r="A8094" t="s">
        <v>9111</v>
      </c>
      <c r="B8094">
        <v>1</v>
      </c>
      <c r="C8094">
        <v>468</v>
      </c>
      <c r="D8094">
        <v>0</v>
      </c>
      <c r="E8094" t="b">
        <v>0</v>
      </c>
    </row>
    <row r="8095" spans="1:5" x14ac:dyDescent="0.3">
      <c r="A8095" t="s">
        <v>9112</v>
      </c>
      <c r="B8095">
        <v>1</v>
      </c>
      <c r="C8095">
        <v>102</v>
      </c>
      <c r="D8095">
        <v>0</v>
      </c>
      <c r="E8095" t="b">
        <v>0</v>
      </c>
    </row>
    <row r="8096" spans="1:5" x14ac:dyDescent="0.3">
      <c r="A8096" t="s">
        <v>2159</v>
      </c>
      <c r="B8096">
        <v>1</v>
      </c>
      <c r="C8096">
        <v>23</v>
      </c>
      <c r="D8096">
        <v>0</v>
      </c>
      <c r="E8096" t="b">
        <v>0</v>
      </c>
    </row>
    <row r="8097" spans="1:5" x14ac:dyDescent="0.3">
      <c r="A8097" t="s">
        <v>9113</v>
      </c>
      <c r="B8097">
        <v>1</v>
      </c>
      <c r="C8097">
        <v>95</v>
      </c>
      <c r="D8097">
        <v>2</v>
      </c>
      <c r="E8097" t="b">
        <v>0</v>
      </c>
    </row>
    <row r="8098" spans="1:5" x14ac:dyDescent="0.3">
      <c r="A8098" t="s">
        <v>9114</v>
      </c>
      <c r="B8098">
        <v>1</v>
      </c>
      <c r="C8098">
        <v>154</v>
      </c>
      <c r="D8098">
        <v>3</v>
      </c>
      <c r="E8098" t="b">
        <v>0</v>
      </c>
    </row>
    <row r="8099" spans="1:5" x14ac:dyDescent="0.3">
      <c r="A8099" t="s">
        <v>9115</v>
      </c>
      <c r="B8099">
        <v>1</v>
      </c>
      <c r="C8099">
        <v>48</v>
      </c>
      <c r="D8099">
        <v>0</v>
      </c>
      <c r="E8099" t="b">
        <v>0</v>
      </c>
    </row>
    <row r="8100" spans="1:5" x14ac:dyDescent="0.3">
      <c r="A8100" t="s">
        <v>9116</v>
      </c>
      <c r="B8100">
        <v>1</v>
      </c>
      <c r="C8100">
        <v>42</v>
      </c>
      <c r="D8100">
        <v>0</v>
      </c>
      <c r="E8100" t="b">
        <v>0</v>
      </c>
    </row>
    <row r="8101" spans="1:5" x14ac:dyDescent="0.3">
      <c r="A8101" t="s">
        <v>9117</v>
      </c>
      <c r="B8101">
        <v>2</v>
      </c>
      <c r="C8101">
        <v>253.5</v>
      </c>
      <c r="D8101">
        <v>1.5</v>
      </c>
      <c r="E8101" t="b">
        <v>0</v>
      </c>
    </row>
    <row r="8102" spans="1:5" x14ac:dyDescent="0.3">
      <c r="A8102" t="s">
        <v>9118</v>
      </c>
      <c r="B8102">
        <v>1</v>
      </c>
      <c r="C8102">
        <v>22</v>
      </c>
      <c r="D8102">
        <v>0</v>
      </c>
      <c r="E8102" t="b">
        <v>0</v>
      </c>
    </row>
    <row r="8103" spans="1:5" x14ac:dyDescent="0.3">
      <c r="A8103" t="s">
        <v>1433</v>
      </c>
      <c r="B8103">
        <v>1</v>
      </c>
      <c r="C8103">
        <v>63</v>
      </c>
      <c r="D8103">
        <v>0</v>
      </c>
      <c r="E8103" t="b">
        <v>1</v>
      </c>
    </row>
    <row r="8104" spans="1:5" x14ac:dyDescent="0.3">
      <c r="A8104" t="s">
        <v>9119</v>
      </c>
      <c r="B8104">
        <v>1</v>
      </c>
      <c r="C8104">
        <v>86</v>
      </c>
      <c r="D8104">
        <v>0</v>
      </c>
      <c r="E8104" t="b">
        <v>0</v>
      </c>
    </row>
    <row r="8105" spans="1:5" x14ac:dyDescent="0.3">
      <c r="A8105" t="s">
        <v>9120</v>
      </c>
      <c r="B8105">
        <v>1</v>
      </c>
      <c r="C8105">
        <v>182</v>
      </c>
      <c r="D8105">
        <v>0</v>
      </c>
      <c r="E8105" t="b">
        <v>0</v>
      </c>
    </row>
    <row r="8106" spans="1:5" x14ac:dyDescent="0.3">
      <c r="A8106" t="s">
        <v>9121</v>
      </c>
      <c r="B8106">
        <v>1</v>
      </c>
      <c r="C8106">
        <v>156</v>
      </c>
      <c r="D8106">
        <v>1</v>
      </c>
      <c r="E8106" t="b">
        <v>0</v>
      </c>
    </row>
    <row r="8107" spans="1:5" x14ac:dyDescent="0.3">
      <c r="A8107" t="s">
        <v>820</v>
      </c>
      <c r="B8107">
        <v>1</v>
      </c>
      <c r="C8107">
        <v>67</v>
      </c>
      <c r="D8107">
        <v>0</v>
      </c>
      <c r="E8107" t="b">
        <v>0</v>
      </c>
    </row>
    <row r="8108" spans="1:5" x14ac:dyDescent="0.3">
      <c r="A8108" t="s">
        <v>9122</v>
      </c>
      <c r="B8108">
        <v>1</v>
      </c>
      <c r="C8108">
        <v>110</v>
      </c>
      <c r="D8108">
        <v>0</v>
      </c>
      <c r="E8108" t="b">
        <v>0</v>
      </c>
    </row>
    <row r="8109" spans="1:5" x14ac:dyDescent="0.3">
      <c r="A8109" t="s">
        <v>9123</v>
      </c>
      <c r="B8109">
        <v>1</v>
      </c>
      <c r="C8109">
        <v>129</v>
      </c>
      <c r="D8109">
        <v>0</v>
      </c>
      <c r="E8109" t="b">
        <v>0</v>
      </c>
    </row>
    <row r="8110" spans="1:5" x14ac:dyDescent="0.3">
      <c r="A8110" t="s">
        <v>2160</v>
      </c>
      <c r="B8110">
        <v>1</v>
      </c>
      <c r="C8110">
        <v>168</v>
      </c>
      <c r="D8110">
        <v>0</v>
      </c>
      <c r="E8110" t="b">
        <v>0</v>
      </c>
    </row>
    <row r="8111" spans="1:5" x14ac:dyDescent="0.3">
      <c r="A8111" t="s">
        <v>9124</v>
      </c>
      <c r="B8111">
        <v>1</v>
      </c>
      <c r="C8111">
        <v>49</v>
      </c>
      <c r="D8111">
        <v>4</v>
      </c>
      <c r="E8111" t="b">
        <v>0</v>
      </c>
    </row>
    <row r="8112" spans="1:5" x14ac:dyDescent="0.3">
      <c r="A8112" t="s">
        <v>9125</v>
      </c>
      <c r="B8112">
        <v>1</v>
      </c>
      <c r="C8112">
        <v>172</v>
      </c>
      <c r="D8112">
        <v>0</v>
      </c>
      <c r="E8112" t="b">
        <v>0</v>
      </c>
    </row>
    <row r="8113" spans="1:5" x14ac:dyDescent="0.3">
      <c r="A8113" t="s">
        <v>9126</v>
      </c>
      <c r="B8113">
        <v>1</v>
      </c>
      <c r="C8113">
        <v>29</v>
      </c>
      <c r="D8113">
        <v>0</v>
      </c>
      <c r="E8113" t="b">
        <v>0</v>
      </c>
    </row>
    <row r="8114" spans="1:5" x14ac:dyDescent="0.3">
      <c r="A8114" t="s">
        <v>9127</v>
      </c>
      <c r="B8114">
        <v>1</v>
      </c>
      <c r="C8114">
        <v>195</v>
      </c>
      <c r="D8114">
        <v>0</v>
      </c>
      <c r="E8114" t="b">
        <v>0</v>
      </c>
    </row>
    <row r="8115" spans="1:5" x14ac:dyDescent="0.3">
      <c r="A8115" t="s">
        <v>9128</v>
      </c>
      <c r="B8115">
        <v>1</v>
      </c>
      <c r="C8115">
        <v>33</v>
      </c>
      <c r="D8115">
        <v>0</v>
      </c>
      <c r="E8115" t="b">
        <v>0</v>
      </c>
    </row>
    <row r="8116" spans="1:5" x14ac:dyDescent="0.3">
      <c r="A8116" t="s">
        <v>9129</v>
      </c>
      <c r="B8116">
        <v>1</v>
      </c>
      <c r="C8116">
        <v>590</v>
      </c>
      <c r="D8116">
        <v>5</v>
      </c>
      <c r="E8116" t="b">
        <v>0</v>
      </c>
    </row>
    <row r="8117" spans="1:5" x14ac:dyDescent="0.3">
      <c r="A8117" t="s">
        <v>9130</v>
      </c>
      <c r="B8117">
        <v>1</v>
      </c>
      <c r="C8117">
        <v>21</v>
      </c>
      <c r="D8117">
        <v>0</v>
      </c>
      <c r="E8117" t="b">
        <v>0</v>
      </c>
    </row>
    <row r="8118" spans="1:5" x14ac:dyDescent="0.3">
      <c r="A8118" t="s">
        <v>9131</v>
      </c>
      <c r="B8118">
        <v>1</v>
      </c>
      <c r="C8118">
        <v>29</v>
      </c>
      <c r="D8118">
        <v>0</v>
      </c>
      <c r="E8118" t="b">
        <v>0</v>
      </c>
    </row>
    <row r="8119" spans="1:5" x14ac:dyDescent="0.3">
      <c r="A8119" t="s">
        <v>9132</v>
      </c>
      <c r="B8119">
        <v>1</v>
      </c>
      <c r="C8119">
        <v>133</v>
      </c>
      <c r="D8119">
        <v>2</v>
      </c>
      <c r="E8119" t="b">
        <v>0</v>
      </c>
    </row>
    <row r="8120" spans="1:5" x14ac:dyDescent="0.3">
      <c r="A8120" t="s">
        <v>9133</v>
      </c>
      <c r="B8120">
        <v>2</v>
      </c>
      <c r="C8120">
        <v>380</v>
      </c>
      <c r="D8120">
        <v>3</v>
      </c>
      <c r="E8120" t="b">
        <v>0</v>
      </c>
    </row>
    <row r="8121" spans="1:5" x14ac:dyDescent="0.3">
      <c r="A8121" t="s">
        <v>9134</v>
      </c>
      <c r="B8121">
        <v>1</v>
      </c>
      <c r="C8121">
        <v>19</v>
      </c>
      <c r="D8121">
        <v>0</v>
      </c>
      <c r="E8121" t="b">
        <v>0</v>
      </c>
    </row>
    <row r="8122" spans="1:5" x14ac:dyDescent="0.3">
      <c r="A8122" t="s">
        <v>9135</v>
      </c>
      <c r="B8122">
        <v>2</v>
      </c>
      <c r="C8122">
        <v>28.5</v>
      </c>
      <c r="D8122">
        <v>0</v>
      </c>
      <c r="E8122" t="b">
        <v>0</v>
      </c>
    </row>
    <row r="8123" spans="1:5" x14ac:dyDescent="0.3">
      <c r="A8123" t="s">
        <v>9136</v>
      </c>
      <c r="B8123">
        <v>1</v>
      </c>
      <c r="C8123">
        <v>265</v>
      </c>
      <c r="D8123">
        <v>0</v>
      </c>
      <c r="E8123" t="b">
        <v>0</v>
      </c>
    </row>
    <row r="8124" spans="1:5" x14ac:dyDescent="0.3">
      <c r="A8124" t="s">
        <v>9137</v>
      </c>
      <c r="B8124">
        <v>1</v>
      </c>
      <c r="C8124">
        <v>23</v>
      </c>
      <c r="D8124">
        <v>0</v>
      </c>
      <c r="E8124" t="b">
        <v>0</v>
      </c>
    </row>
    <row r="8125" spans="1:5" x14ac:dyDescent="0.3">
      <c r="A8125" t="s">
        <v>821</v>
      </c>
      <c r="B8125">
        <v>1</v>
      </c>
      <c r="C8125">
        <v>209</v>
      </c>
      <c r="D8125">
        <v>3</v>
      </c>
      <c r="E8125" t="b">
        <v>0</v>
      </c>
    </row>
    <row r="8126" spans="1:5" x14ac:dyDescent="0.3">
      <c r="A8126" t="s">
        <v>9138</v>
      </c>
      <c r="B8126">
        <v>1</v>
      </c>
      <c r="C8126">
        <v>29</v>
      </c>
      <c r="D8126">
        <v>0</v>
      </c>
      <c r="E8126" t="b">
        <v>0</v>
      </c>
    </row>
    <row r="8127" spans="1:5" x14ac:dyDescent="0.3">
      <c r="A8127" t="s">
        <v>9139</v>
      </c>
      <c r="B8127">
        <v>1</v>
      </c>
      <c r="C8127">
        <v>22</v>
      </c>
      <c r="D8127">
        <v>0</v>
      </c>
      <c r="E8127" t="b">
        <v>0</v>
      </c>
    </row>
    <row r="8128" spans="1:5" x14ac:dyDescent="0.3">
      <c r="A8128" t="s">
        <v>9140</v>
      </c>
      <c r="B8128">
        <v>1</v>
      </c>
      <c r="C8128">
        <v>188</v>
      </c>
      <c r="D8128">
        <v>2</v>
      </c>
      <c r="E8128" t="b">
        <v>0</v>
      </c>
    </row>
    <row r="8129" spans="1:5" x14ac:dyDescent="0.3">
      <c r="A8129" t="s">
        <v>9141</v>
      </c>
      <c r="B8129">
        <v>2</v>
      </c>
      <c r="C8129">
        <v>160</v>
      </c>
      <c r="D8129">
        <v>3</v>
      </c>
      <c r="E8129" t="b">
        <v>0</v>
      </c>
    </row>
    <row r="8130" spans="1:5" x14ac:dyDescent="0.3">
      <c r="A8130" t="s">
        <v>822</v>
      </c>
      <c r="B8130">
        <v>1</v>
      </c>
      <c r="C8130">
        <v>212</v>
      </c>
      <c r="D8130">
        <v>5</v>
      </c>
      <c r="E8130" t="b">
        <v>0</v>
      </c>
    </row>
    <row r="8131" spans="1:5" x14ac:dyDescent="0.3">
      <c r="A8131" t="s">
        <v>9142</v>
      </c>
      <c r="B8131">
        <v>1</v>
      </c>
      <c r="C8131">
        <v>96</v>
      </c>
      <c r="D8131">
        <v>0</v>
      </c>
      <c r="E8131" t="b">
        <v>0</v>
      </c>
    </row>
    <row r="8132" spans="1:5" x14ac:dyDescent="0.3">
      <c r="A8132" t="s">
        <v>9143</v>
      </c>
      <c r="B8132">
        <v>1</v>
      </c>
      <c r="C8132">
        <v>17</v>
      </c>
      <c r="D8132">
        <v>0</v>
      </c>
      <c r="E8132" t="b">
        <v>0</v>
      </c>
    </row>
    <row r="8133" spans="1:5" x14ac:dyDescent="0.3">
      <c r="A8133" t="s">
        <v>9144</v>
      </c>
      <c r="B8133">
        <v>2</v>
      </c>
      <c r="C8133">
        <v>956</v>
      </c>
      <c r="D8133">
        <v>2</v>
      </c>
      <c r="E8133" t="b">
        <v>0</v>
      </c>
    </row>
    <row r="8134" spans="1:5" x14ac:dyDescent="0.3">
      <c r="A8134" t="s">
        <v>9145</v>
      </c>
      <c r="B8134">
        <v>1</v>
      </c>
      <c r="C8134">
        <v>20</v>
      </c>
      <c r="D8134">
        <v>0</v>
      </c>
      <c r="E8134" t="b">
        <v>0</v>
      </c>
    </row>
    <row r="8135" spans="1:5" x14ac:dyDescent="0.3">
      <c r="A8135" t="s">
        <v>9146</v>
      </c>
      <c r="B8135">
        <v>1</v>
      </c>
      <c r="C8135">
        <v>18</v>
      </c>
      <c r="D8135">
        <v>0</v>
      </c>
      <c r="E8135" t="b">
        <v>0</v>
      </c>
    </row>
    <row r="8136" spans="1:5" x14ac:dyDescent="0.3">
      <c r="A8136" t="s">
        <v>9147</v>
      </c>
      <c r="B8136">
        <v>2</v>
      </c>
      <c r="C8136">
        <v>30.5</v>
      </c>
      <c r="D8136">
        <v>3</v>
      </c>
      <c r="E8136" t="b">
        <v>0</v>
      </c>
    </row>
    <row r="8137" spans="1:5" x14ac:dyDescent="0.3">
      <c r="A8137" t="s">
        <v>9148</v>
      </c>
      <c r="B8137">
        <v>1</v>
      </c>
      <c r="C8137">
        <v>52</v>
      </c>
      <c r="D8137">
        <v>0</v>
      </c>
      <c r="E8137" t="b">
        <v>0</v>
      </c>
    </row>
    <row r="8138" spans="1:5" x14ac:dyDescent="0.3">
      <c r="A8138" t="s">
        <v>9149</v>
      </c>
      <c r="B8138">
        <v>1</v>
      </c>
      <c r="C8138">
        <v>26</v>
      </c>
      <c r="D8138">
        <v>0</v>
      </c>
      <c r="E8138" t="b">
        <v>0</v>
      </c>
    </row>
    <row r="8139" spans="1:5" x14ac:dyDescent="0.3">
      <c r="A8139" t="s">
        <v>9150</v>
      </c>
      <c r="B8139">
        <v>1</v>
      </c>
      <c r="C8139">
        <v>90</v>
      </c>
      <c r="D8139">
        <v>0</v>
      </c>
      <c r="E8139" t="b">
        <v>0</v>
      </c>
    </row>
    <row r="8140" spans="1:5" x14ac:dyDescent="0.3">
      <c r="A8140" t="s">
        <v>9151</v>
      </c>
      <c r="B8140">
        <v>1</v>
      </c>
      <c r="C8140">
        <v>67</v>
      </c>
      <c r="D8140">
        <v>0</v>
      </c>
      <c r="E8140" t="b">
        <v>0</v>
      </c>
    </row>
    <row r="8141" spans="1:5" x14ac:dyDescent="0.3">
      <c r="A8141" t="s">
        <v>9152</v>
      </c>
      <c r="B8141">
        <v>1</v>
      </c>
      <c r="C8141">
        <v>130</v>
      </c>
      <c r="D8141">
        <v>0</v>
      </c>
      <c r="E8141" t="b">
        <v>0</v>
      </c>
    </row>
    <row r="8142" spans="1:5" x14ac:dyDescent="0.3">
      <c r="A8142" t="s">
        <v>9153</v>
      </c>
      <c r="B8142">
        <v>1</v>
      </c>
      <c r="C8142">
        <v>128</v>
      </c>
      <c r="D8142">
        <v>0</v>
      </c>
      <c r="E8142" t="b">
        <v>0</v>
      </c>
    </row>
    <row r="8143" spans="1:5" x14ac:dyDescent="0.3">
      <c r="A8143" t="s">
        <v>9154</v>
      </c>
      <c r="B8143">
        <v>4</v>
      </c>
      <c r="C8143">
        <v>42.25</v>
      </c>
      <c r="D8143">
        <v>2</v>
      </c>
      <c r="E8143" t="b">
        <v>0</v>
      </c>
    </row>
    <row r="8144" spans="1:5" x14ac:dyDescent="0.3">
      <c r="A8144" t="s">
        <v>2161</v>
      </c>
      <c r="B8144">
        <v>1</v>
      </c>
      <c r="C8144">
        <v>105</v>
      </c>
      <c r="D8144">
        <v>0</v>
      </c>
      <c r="E8144" t="b">
        <v>0</v>
      </c>
    </row>
    <row r="8145" spans="1:5" x14ac:dyDescent="0.3">
      <c r="A8145" t="s">
        <v>9155</v>
      </c>
      <c r="B8145">
        <v>1</v>
      </c>
      <c r="C8145">
        <v>28</v>
      </c>
      <c r="D8145">
        <v>0</v>
      </c>
      <c r="E8145" t="b">
        <v>0</v>
      </c>
    </row>
    <row r="8146" spans="1:5" x14ac:dyDescent="0.3">
      <c r="A8146" t="s">
        <v>9156</v>
      </c>
      <c r="B8146">
        <v>2</v>
      </c>
      <c r="C8146">
        <v>75</v>
      </c>
      <c r="D8146">
        <v>2.5</v>
      </c>
      <c r="E8146" t="b">
        <v>0</v>
      </c>
    </row>
    <row r="8147" spans="1:5" x14ac:dyDescent="0.3">
      <c r="A8147" t="s">
        <v>9157</v>
      </c>
      <c r="B8147">
        <v>1</v>
      </c>
      <c r="C8147">
        <v>228</v>
      </c>
      <c r="D8147">
        <v>2</v>
      </c>
      <c r="E8147" t="b">
        <v>0</v>
      </c>
    </row>
    <row r="8148" spans="1:5" x14ac:dyDescent="0.3">
      <c r="A8148" t="s">
        <v>9158</v>
      </c>
      <c r="B8148">
        <v>1</v>
      </c>
      <c r="C8148">
        <v>18</v>
      </c>
      <c r="D8148">
        <v>0</v>
      </c>
      <c r="E8148" t="b">
        <v>0</v>
      </c>
    </row>
    <row r="8149" spans="1:5" x14ac:dyDescent="0.3">
      <c r="A8149" t="s">
        <v>9159</v>
      </c>
      <c r="B8149">
        <v>1</v>
      </c>
      <c r="C8149">
        <v>279</v>
      </c>
      <c r="D8149">
        <v>4</v>
      </c>
      <c r="E8149" t="b">
        <v>0</v>
      </c>
    </row>
    <row r="8150" spans="1:5" x14ac:dyDescent="0.3">
      <c r="A8150" t="s">
        <v>823</v>
      </c>
      <c r="B8150">
        <v>1</v>
      </c>
      <c r="C8150">
        <v>158</v>
      </c>
      <c r="D8150">
        <v>4</v>
      </c>
      <c r="E8150" t="b">
        <v>0</v>
      </c>
    </row>
    <row r="8151" spans="1:5" x14ac:dyDescent="0.3">
      <c r="A8151" t="s">
        <v>9160</v>
      </c>
      <c r="B8151">
        <v>1</v>
      </c>
      <c r="C8151">
        <v>65</v>
      </c>
      <c r="D8151">
        <v>1</v>
      </c>
      <c r="E8151" t="b">
        <v>0</v>
      </c>
    </row>
    <row r="8152" spans="1:5" x14ac:dyDescent="0.3">
      <c r="A8152" t="s">
        <v>9161</v>
      </c>
      <c r="B8152">
        <v>1</v>
      </c>
      <c r="C8152">
        <v>117</v>
      </c>
      <c r="D8152">
        <v>1</v>
      </c>
      <c r="E8152" t="b">
        <v>0</v>
      </c>
    </row>
    <row r="8153" spans="1:5" x14ac:dyDescent="0.3">
      <c r="A8153" t="s">
        <v>9162</v>
      </c>
      <c r="B8153">
        <v>1</v>
      </c>
      <c r="C8153">
        <v>27</v>
      </c>
      <c r="D8153">
        <v>0</v>
      </c>
      <c r="E8153" t="b">
        <v>0</v>
      </c>
    </row>
    <row r="8154" spans="1:5" x14ac:dyDescent="0.3">
      <c r="A8154" t="s">
        <v>9163</v>
      </c>
      <c r="B8154">
        <v>1</v>
      </c>
      <c r="C8154">
        <v>59</v>
      </c>
      <c r="D8154">
        <v>0</v>
      </c>
      <c r="E8154" t="b">
        <v>0</v>
      </c>
    </row>
    <row r="8155" spans="1:5" x14ac:dyDescent="0.3">
      <c r="A8155" t="s">
        <v>9164</v>
      </c>
      <c r="B8155">
        <v>1</v>
      </c>
      <c r="C8155">
        <v>77</v>
      </c>
      <c r="D8155">
        <v>4</v>
      </c>
      <c r="E8155" t="b">
        <v>0</v>
      </c>
    </row>
    <row r="8156" spans="1:5" x14ac:dyDescent="0.3">
      <c r="A8156" t="s">
        <v>9165</v>
      </c>
      <c r="B8156">
        <v>1</v>
      </c>
      <c r="C8156">
        <v>52</v>
      </c>
      <c r="D8156">
        <v>2</v>
      </c>
      <c r="E8156" t="b">
        <v>0</v>
      </c>
    </row>
    <row r="8157" spans="1:5" x14ac:dyDescent="0.3">
      <c r="A8157" t="s">
        <v>9166</v>
      </c>
      <c r="B8157">
        <v>1</v>
      </c>
      <c r="C8157">
        <v>22</v>
      </c>
      <c r="D8157">
        <v>0</v>
      </c>
      <c r="E8157" t="b">
        <v>0</v>
      </c>
    </row>
    <row r="8158" spans="1:5" x14ac:dyDescent="0.3">
      <c r="A8158" t="s">
        <v>9167</v>
      </c>
      <c r="B8158">
        <v>1</v>
      </c>
      <c r="C8158">
        <v>31</v>
      </c>
      <c r="D8158">
        <v>0</v>
      </c>
      <c r="E8158" t="b">
        <v>0</v>
      </c>
    </row>
    <row r="8159" spans="1:5" x14ac:dyDescent="0.3">
      <c r="A8159" t="s">
        <v>824</v>
      </c>
      <c r="B8159">
        <v>2</v>
      </c>
      <c r="C8159">
        <v>74.5</v>
      </c>
      <c r="D8159">
        <v>1</v>
      </c>
      <c r="E8159" t="b">
        <v>0</v>
      </c>
    </row>
    <row r="8160" spans="1:5" x14ac:dyDescent="0.3">
      <c r="A8160" t="s">
        <v>9168</v>
      </c>
      <c r="B8160">
        <v>1</v>
      </c>
      <c r="C8160">
        <v>202</v>
      </c>
      <c r="D8160">
        <v>1</v>
      </c>
      <c r="E8160" t="b">
        <v>0</v>
      </c>
    </row>
    <row r="8161" spans="1:5" x14ac:dyDescent="0.3">
      <c r="A8161" t="s">
        <v>2162</v>
      </c>
      <c r="B8161">
        <v>1</v>
      </c>
      <c r="C8161">
        <v>209</v>
      </c>
      <c r="D8161">
        <v>5</v>
      </c>
      <c r="E8161" t="b">
        <v>0</v>
      </c>
    </row>
    <row r="8162" spans="1:5" x14ac:dyDescent="0.3">
      <c r="A8162" t="s">
        <v>9169</v>
      </c>
      <c r="B8162">
        <v>11</v>
      </c>
      <c r="C8162">
        <v>212.36363636363637</v>
      </c>
      <c r="D8162">
        <v>1.3636363636363635</v>
      </c>
      <c r="E8162" t="b">
        <v>0</v>
      </c>
    </row>
    <row r="8163" spans="1:5" x14ac:dyDescent="0.3">
      <c r="A8163" t="s">
        <v>2163</v>
      </c>
      <c r="B8163">
        <v>1</v>
      </c>
      <c r="C8163">
        <v>279</v>
      </c>
      <c r="D8163">
        <v>1</v>
      </c>
      <c r="E8163" t="b">
        <v>0</v>
      </c>
    </row>
    <row r="8164" spans="1:5" x14ac:dyDescent="0.3">
      <c r="A8164" t="s">
        <v>9170</v>
      </c>
      <c r="B8164">
        <v>1</v>
      </c>
      <c r="C8164">
        <v>26</v>
      </c>
      <c r="D8164">
        <v>0</v>
      </c>
      <c r="E8164" t="b">
        <v>0</v>
      </c>
    </row>
    <row r="8165" spans="1:5" x14ac:dyDescent="0.3">
      <c r="A8165" t="s">
        <v>2164</v>
      </c>
      <c r="B8165">
        <v>2</v>
      </c>
      <c r="C8165">
        <v>212.5</v>
      </c>
      <c r="D8165">
        <v>2.5</v>
      </c>
      <c r="E8165" t="b">
        <v>0</v>
      </c>
    </row>
    <row r="8166" spans="1:5" x14ac:dyDescent="0.3">
      <c r="A8166" t="s">
        <v>9171</v>
      </c>
      <c r="B8166">
        <v>1</v>
      </c>
      <c r="C8166">
        <v>64</v>
      </c>
      <c r="D8166">
        <v>5</v>
      </c>
      <c r="E8166" t="b">
        <v>0</v>
      </c>
    </row>
    <row r="8167" spans="1:5" x14ac:dyDescent="0.3">
      <c r="A8167" t="s">
        <v>825</v>
      </c>
      <c r="B8167">
        <v>1</v>
      </c>
      <c r="C8167">
        <v>159</v>
      </c>
      <c r="D8167">
        <v>2</v>
      </c>
      <c r="E8167" t="b">
        <v>0</v>
      </c>
    </row>
    <row r="8168" spans="1:5" x14ac:dyDescent="0.3">
      <c r="A8168" t="s">
        <v>9172</v>
      </c>
      <c r="B8168">
        <v>1</v>
      </c>
      <c r="C8168">
        <v>407</v>
      </c>
      <c r="D8168">
        <v>3</v>
      </c>
      <c r="E8168" t="b">
        <v>0</v>
      </c>
    </row>
    <row r="8169" spans="1:5" x14ac:dyDescent="0.3">
      <c r="A8169" t="s">
        <v>9173</v>
      </c>
      <c r="B8169">
        <v>1</v>
      </c>
      <c r="C8169">
        <v>57</v>
      </c>
      <c r="D8169">
        <v>3</v>
      </c>
      <c r="E8169" t="b">
        <v>0</v>
      </c>
    </row>
    <row r="8170" spans="1:5" x14ac:dyDescent="0.3">
      <c r="A8170" t="s">
        <v>9174</v>
      </c>
      <c r="B8170">
        <v>1</v>
      </c>
      <c r="C8170">
        <v>23</v>
      </c>
      <c r="D8170">
        <v>2</v>
      </c>
      <c r="E8170" t="b">
        <v>0</v>
      </c>
    </row>
    <row r="8171" spans="1:5" x14ac:dyDescent="0.3">
      <c r="A8171" t="s">
        <v>9175</v>
      </c>
      <c r="B8171">
        <v>1</v>
      </c>
      <c r="C8171">
        <v>2</v>
      </c>
      <c r="D8171">
        <v>0</v>
      </c>
      <c r="E8171" t="b">
        <v>0</v>
      </c>
    </row>
    <row r="8172" spans="1:5" x14ac:dyDescent="0.3">
      <c r="A8172" t="s">
        <v>9176</v>
      </c>
      <c r="B8172">
        <v>1</v>
      </c>
      <c r="C8172">
        <v>165</v>
      </c>
      <c r="D8172">
        <v>3</v>
      </c>
      <c r="E8172" t="b">
        <v>0</v>
      </c>
    </row>
    <row r="8173" spans="1:5" x14ac:dyDescent="0.3">
      <c r="A8173" t="s">
        <v>9177</v>
      </c>
      <c r="B8173">
        <v>2</v>
      </c>
      <c r="C8173">
        <v>182.5</v>
      </c>
      <c r="D8173">
        <v>1</v>
      </c>
      <c r="E8173" t="b">
        <v>0</v>
      </c>
    </row>
    <row r="8174" spans="1:5" x14ac:dyDescent="0.3">
      <c r="A8174" t="s">
        <v>9178</v>
      </c>
      <c r="B8174">
        <v>1</v>
      </c>
      <c r="C8174">
        <v>847</v>
      </c>
      <c r="D8174">
        <v>0</v>
      </c>
      <c r="E8174" t="b">
        <v>0</v>
      </c>
    </row>
    <row r="8175" spans="1:5" x14ac:dyDescent="0.3">
      <c r="A8175" t="s">
        <v>826</v>
      </c>
      <c r="B8175">
        <v>3</v>
      </c>
      <c r="C8175">
        <v>123.66666666666667</v>
      </c>
      <c r="D8175">
        <v>3.3333333333333335</v>
      </c>
      <c r="E8175" t="b">
        <v>0</v>
      </c>
    </row>
    <row r="8176" spans="1:5" x14ac:dyDescent="0.3">
      <c r="A8176" t="s">
        <v>9179</v>
      </c>
      <c r="B8176">
        <v>2</v>
      </c>
      <c r="C8176">
        <v>46</v>
      </c>
      <c r="D8176">
        <v>4</v>
      </c>
      <c r="E8176" t="b">
        <v>0</v>
      </c>
    </row>
    <row r="8177" spans="1:5" x14ac:dyDescent="0.3">
      <c r="A8177" t="s">
        <v>9180</v>
      </c>
      <c r="B8177">
        <v>2</v>
      </c>
      <c r="C8177">
        <v>122.5</v>
      </c>
      <c r="D8177">
        <v>2</v>
      </c>
      <c r="E8177" t="b">
        <v>0</v>
      </c>
    </row>
    <row r="8178" spans="1:5" x14ac:dyDescent="0.3">
      <c r="A8178" t="s">
        <v>9181</v>
      </c>
      <c r="B8178">
        <v>1</v>
      </c>
      <c r="C8178">
        <v>251</v>
      </c>
      <c r="D8178">
        <v>0</v>
      </c>
      <c r="E8178" t="b">
        <v>0</v>
      </c>
    </row>
    <row r="8179" spans="1:5" x14ac:dyDescent="0.3">
      <c r="A8179" t="s">
        <v>9182</v>
      </c>
      <c r="B8179">
        <v>1</v>
      </c>
      <c r="C8179">
        <v>118</v>
      </c>
      <c r="D8179">
        <v>3</v>
      </c>
      <c r="E8179" t="b">
        <v>0</v>
      </c>
    </row>
    <row r="8180" spans="1:5" x14ac:dyDescent="0.3">
      <c r="A8180" t="s">
        <v>9183</v>
      </c>
      <c r="B8180">
        <v>1</v>
      </c>
      <c r="C8180">
        <v>22</v>
      </c>
      <c r="D8180">
        <v>0</v>
      </c>
      <c r="E8180" t="b">
        <v>0</v>
      </c>
    </row>
    <row r="8181" spans="1:5" x14ac:dyDescent="0.3">
      <c r="A8181" t="s">
        <v>9184</v>
      </c>
      <c r="B8181">
        <v>3</v>
      </c>
      <c r="C8181">
        <v>39.666666666666664</v>
      </c>
      <c r="D8181">
        <v>1.6666666666666667</v>
      </c>
      <c r="E8181" t="b">
        <v>0</v>
      </c>
    </row>
    <row r="8182" spans="1:5" x14ac:dyDescent="0.3">
      <c r="A8182" t="s">
        <v>9185</v>
      </c>
      <c r="B8182">
        <v>1</v>
      </c>
      <c r="C8182">
        <v>99</v>
      </c>
      <c r="D8182">
        <v>3</v>
      </c>
      <c r="E8182" t="b">
        <v>0</v>
      </c>
    </row>
    <row r="8183" spans="1:5" x14ac:dyDescent="0.3">
      <c r="A8183" t="s">
        <v>2165</v>
      </c>
      <c r="B8183">
        <v>1</v>
      </c>
      <c r="C8183">
        <v>316</v>
      </c>
      <c r="D8183">
        <v>0</v>
      </c>
      <c r="E8183" t="b">
        <v>0</v>
      </c>
    </row>
    <row r="8184" spans="1:5" x14ac:dyDescent="0.3">
      <c r="A8184" t="s">
        <v>9186</v>
      </c>
      <c r="B8184">
        <v>5</v>
      </c>
      <c r="C8184">
        <v>234.8</v>
      </c>
      <c r="D8184">
        <v>1.4</v>
      </c>
      <c r="E8184" t="b">
        <v>0</v>
      </c>
    </row>
    <row r="8185" spans="1:5" x14ac:dyDescent="0.3">
      <c r="A8185" t="s">
        <v>9187</v>
      </c>
      <c r="B8185">
        <v>1</v>
      </c>
      <c r="C8185">
        <v>134</v>
      </c>
      <c r="D8185">
        <v>2</v>
      </c>
      <c r="E8185" t="b">
        <v>0</v>
      </c>
    </row>
    <row r="8186" spans="1:5" x14ac:dyDescent="0.3">
      <c r="A8186" t="s">
        <v>9188</v>
      </c>
      <c r="B8186">
        <v>1</v>
      </c>
      <c r="C8186">
        <v>70</v>
      </c>
      <c r="D8186">
        <v>0</v>
      </c>
      <c r="E8186" t="b">
        <v>0</v>
      </c>
    </row>
    <row r="8187" spans="1:5" x14ac:dyDescent="0.3">
      <c r="A8187" t="s">
        <v>9189</v>
      </c>
      <c r="B8187">
        <v>1</v>
      </c>
      <c r="C8187">
        <v>23</v>
      </c>
      <c r="D8187">
        <v>0</v>
      </c>
      <c r="E8187" t="b">
        <v>0</v>
      </c>
    </row>
    <row r="8188" spans="1:5" x14ac:dyDescent="0.3">
      <c r="A8188" t="s">
        <v>9190</v>
      </c>
      <c r="B8188">
        <v>1</v>
      </c>
      <c r="C8188">
        <v>109</v>
      </c>
      <c r="D8188">
        <v>2</v>
      </c>
      <c r="E8188" t="b">
        <v>0</v>
      </c>
    </row>
    <row r="8189" spans="1:5" x14ac:dyDescent="0.3">
      <c r="A8189" t="s">
        <v>9191</v>
      </c>
      <c r="B8189">
        <v>1</v>
      </c>
      <c r="C8189">
        <v>47</v>
      </c>
      <c r="D8189">
        <v>0</v>
      </c>
      <c r="E8189" t="b">
        <v>0</v>
      </c>
    </row>
    <row r="8190" spans="1:5" x14ac:dyDescent="0.3">
      <c r="A8190" t="s">
        <v>2166</v>
      </c>
      <c r="B8190">
        <v>1</v>
      </c>
      <c r="C8190">
        <v>319</v>
      </c>
      <c r="D8190">
        <v>1</v>
      </c>
      <c r="E8190" t="b">
        <v>0</v>
      </c>
    </row>
    <row r="8191" spans="1:5" x14ac:dyDescent="0.3">
      <c r="A8191" t="s">
        <v>9192</v>
      </c>
      <c r="B8191">
        <v>1</v>
      </c>
      <c r="C8191">
        <v>79</v>
      </c>
      <c r="D8191">
        <v>3</v>
      </c>
      <c r="E8191" t="b">
        <v>0</v>
      </c>
    </row>
    <row r="8192" spans="1:5" x14ac:dyDescent="0.3">
      <c r="A8192" t="s">
        <v>9193</v>
      </c>
      <c r="B8192">
        <v>1</v>
      </c>
      <c r="C8192">
        <v>114</v>
      </c>
      <c r="D8192">
        <v>0</v>
      </c>
      <c r="E8192" t="b">
        <v>0</v>
      </c>
    </row>
    <row r="8193" spans="1:5" x14ac:dyDescent="0.3">
      <c r="A8193" t="s">
        <v>9194</v>
      </c>
      <c r="B8193">
        <v>1</v>
      </c>
      <c r="C8193">
        <v>86</v>
      </c>
      <c r="D8193">
        <v>0</v>
      </c>
      <c r="E8193" t="b">
        <v>0</v>
      </c>
    </row>
    <row r="8194" spans="1:5" x14ac:dyDescent="0.3">
      <c r="A8194" t="s">
        <v>9195</v>
      </c>
      <c r="B8194">
        <v>1</v>
      </c>
      <c r="C8194">
        <v>218</v>
      </c>
      <c r="D8194">
        <v>2</v>
      </c>
      <c r="E8194" t="b">
        <v>0</v>
      </c>
    </row>
    <row r="8195" spans="1:5" x14ac:dyDescent="0.3">
      <c r="A8195" t="s">
        <v>9196</v>
      </c>
      <c r="B8195">
        <v>1</v>
      </c>
      <c r="C8195">
        <v>114</v>
      </c>
      <c r="D8195">
        <v>4</v>
      </c>
      <c r="E8195" t="b">
        <v>0</v>
      </c>
    </row>
    <row r="8196" spans="1:5" x14ac:dyDescent="0.3">
      <c r="A8196" t="s">
        <v>9197</v>
      </c>
      <c r="B8196">
        <v>1</v>
      </c>
      <c r="C8196">
        <v>217</v>
      </c>
      <c r="D8196">
        <v>3</v>
      </c>
      <c r="E8196" t="b">
        <v>0</v>
      </c>
    </row>
    <row r="8197" spans="1:5" x14ac:dyDescent="0.3">
      <c r="A8197" t="s">
        <v>9198</v>
      </c>
      <c r="B8197">
        <v>1</v>
      </c>
      <c r="C8197">
        <v>598</v>
      </c>
      <c r="D8197">
        <v>2</v>
      </c>
      <c r="E8197" t="b">
        <v>0</v>
      </c>
    </row>
    <row r="8198" spans="1:5" x14ac:dyDescent="0.3">
      <c r="A8198" t="s">
        <v>9199</v>
      </c>
      <c r="B8198">
        <v>1</v>
      </c>
      <c r="C8198">
        <v>26</v>
      </c>
      <c r="D8198">
        <v>0</v>
      </c>
      <c r="E8198" t="b">
        <v>0</v>
      </c>
    </row>
    <row r="8199" spans="1:5" x14ac:dyDescent="0.3">
      <c r="A8199" t="s">
        <v>2167</v>
      </c>
      <c r="B8199">
        <v>1</v>
      </c>
      <c r="C8199">
        <v>298</v>
      </c>
      <c r="D8199">
        <v>2</v>
      </c>
      <c r="E8199" t="b">
        <v>0</v>
      </c>
    </row>
    <row r="8200" spans="1:5" x14ac:dyDescent="0.3">
      <c r="A8200" t="s">
        <v>9200</v>
      </c>
      <c r="B8200">
        <v>1</v>
      </c>
      <c r="C8200">
        <v>25</v>
      </c>
      <c r="D8200">
        <v>5</v>
      </c>
      <c r="E8200" t="b">
        <v>0</v>
      </c>
    </row>
    <row r="8201" spans="1:5" x14ac:dyDescent="0.3">
      <c r="A8201" t="s">
        <v>9201</v>
      </c>
      <c r="B8201">
        <v>1</v>
      </c>
      <c r="C8201">
        <v>2</v>
      </c>
      <c r="D8201">
        <v>0</v>
      </c>
      <c r="E8201" t="b">
        <v>0</v>
      </c>
    </row>
    <row r="8202" spans="1:5" x14ac:dyDescent="0.3">
      <c r="A8202" t="s">
        <v>9202</v>
      </c>
      <c r="B8202">
        <v>1</v>
      </c>
      <c r="C8202">
        <v>44</v>
      </c>
      <c r="D8202">
        <v>0</v>
      </c>
      <c r="E8202" t="b">
        <v>0</v>
      </c>
    </row>
    <row r="8203" spans="1:5" x14ac:dyDescent="0.3">
      <c r="A8203" t="s">
        <v>827</v>
      </c>
      <c r="B8203">
        <v>1</v>
      </c>
      <c r="C8203">
        <v>83</v>
      </c>
      <c r="D8203">
        <v>2</v>
      </c>
      <c r="E8203" t="b">
        <v>0</v>
      </c>
    </row>
    <row r="8204" spans="1:5" x14ac:dyDescent="0.3">
      <c r="A8204" t="s">
        <v>9203</v>
      </c>
      <c r="B8204">
        <v>2</v>
      </c>
      <c r="C8204">
        <v>157</v>
      </c>
      <c r="D8204">
        <v>4</v>
      </c>
      <c r="E8204" t="b">
        <v>0</v>
      </c>
    </row>
    <row r="8205" spans="1:5" x14ac:dyDescent="0.3">
      <c r="A8205" t="s">
        <v>9204</v>
      </c>
      <c r="B8205">
        <v>1</v>
      </c>
      <c r="C8205">
        <v>51</v>
      </c>
      <c r="D8205">
        <v>4</v>
      </c>
      <c r="E8205" t="b">
        <v>0</v>
      </c>
    </row>
    <row r="8206" spans="1:5" x14ac:dyDescent="0.3">
      <c r="A8206" t="s">
        <v>9205</v>
      </c>
      <c r="B8206">
        <v>1</v>
      </c>
      <c r="C8206">
        <v>204</v>
      </c>
      <c r="D8206">
        <v>2</v>
      </c>
      <c r="E8206" t="b">
        <v>0</v>
      </c>
    </row>
    <row r="8207" spans="1:5" x14ac:dyDescent="0.3">
      <c r="A8207" t="s">
        <v>9206</v>
      </c>
      <c r="B8207">
        <v>1</v>
      </c>
      <c r="C8207">
        <v>19</v>
      </c>
      <c r="D8207">
        <v>3</v>
      </c>
      <c r="E8207" t="b">
        <v>0</v>
      </c>
    </row>
    <row r="8208" spans="1:5" x14ac:dyDescent="0.3">
      <c r="A8208" t="s">
        <v>1628</v>
      </c>
      <c r="B8208">
        <v>1</v>
      </c>
      <c r="C8208">
        <v>116</v>
      </c>
      <c r="D8208">
        <v>4</v>
      </c>
      <c r="E8208" t="b">
        <v>0</v>
      </c>
    </row>
    <row r="8209" spans="1:5" x14ac:dyDescent="0.3">
      <c r="A8209" t="s">
        <v>9207</v>
      </c>
      <c r="B8209">
        <v>1</v>
      </c>
      <c r="C8209">
        <v>34</v>
      </c>
      <c r="D8209">
        <v>0</v>
      </c>
      <c r="E8209" t="b">
        <v>0</v>
      </c>
    </row>
    <row r="8210" spans="1:5" x14ac:dyDescent="0.3">
      <c r="A8210" t="s">
        <v>2168</v>
      </c>
      <c r="B8210">
        <v>1</v>
      </c>
      <c r="C8210">
        <v>146</v>
      </c>
      <c r="D8210">
        <v>0</v>
      </c>
      <c r="E8210" t="b">
        <v>0</v>
      </c>
    </row>
    <row r="8211" spans="1:5" x14ac:dyDescent="0.3">
      <c r="A8211" t="s">
        <v>9208</v>
      </c>
      <c r="B8211">
        <v>1</v>
      </c>
      <c r="C8211">
        <v>218</v>
      </c>
      <c r="D8211">
        <v>5</v>
      </c>
      <c r="E8211" t="b">
        <v>0</v>
      </c>
    </row>
    <row r="8212" spans="1:5" x14ac:dyDescent="0.3">
      <c r="A8212" t="s">
        <v>9209</v>
      </c>
      <c r="B8212">
        <v>1</v>
      </c>
      <c r="C8212">
        <v>24</v>
      </c>
      <c r="D8212">
        <v>0</v>
      </c>
      <c r="E8212" t="b">
        <v>0</v>
      </c>
    </row>
    <row r="8213" spans="1:5" x14ac:dyDescent="0.3">
      <c r="A8213" t="s">
        <v>1629</v>
      </c>
      <c r="B8213">
        <v>1</v>
      </c>
      <c r="C8213">
        <v>118</v>
      </c>
      <c r="D8213">
        <v>4</v>
      </c>
      <c r="E8213" t="b">
        <v>0</v>
      </c>
    </row>
    <row r="8214" spans="1:5" x14ac:dyDescent="0.3">
      <c r="A8214" t="s">
        <v>9210</v>
      </c>
      <c r="B8214">
        <v>2</v>
      </c>
      <c r="C8214">
        <v>149</v>
      </c>
      <c r="D8214">
        <v>1</v>
      </c>
      <c r="E8214" t="b">
        <v>0</v>
      </c>
    </row>
    <row r="8215" spans="1:5" x14ac:dyDescent="0.3">
      <c r="A8215" t="s">
        <v>9211</v>
      </c>
      <c r="B8215">
        <v>2</v>
      </c>
      <c r="C8215">
        <v>55</v>
      </c>
      <c r="D8215">
        <v>2</v>
      </c>
      <c r="E8215" t="b">
        <v>0</v>
      </c>
    </row>
    <row r="8216" spans="1:5" x14ac:dyDescent="0.3">
      <c r="A8216" t="s">
        <v>9212</v>
      </c>
      <c r="B8216">
        <v>1</v>
      </c>
      <c r="C8216">
        <v>59</v>
      </c>
      <c r="D8216">
        <v>2</v>
      </c>
      <c r="E8216" t="b">
        <v>0</v>
      </c>
    </row>
    <row r="8217" spans="1:5" x14ac:dyDescent="0.3">
      <c r="A8217" t="s">
        <v>9213</v>
      </c>
      <c r="B8217">
        <v>1</v>
      </c>
      <c r="C8217">
        <v>195</v>
      </c>
      <c r="D8217">
        <v>5</v>
      </c>
      <c r="E8217" t="b">
        <v>0</v>
      </c>
    </row>
    <row r="8218" spans="1:5" x14ac:dyDescent="0.3">
      <c r="A8218" t="s">
        <v>9214</v>
      </c>
      <c r="B8218">
        <v>1</v>
      </c>
      <c r="C8218">
        <v>45</v>
      </c>
      <c r="D8218">
        <v>1</v>
      </c>
      <c r="E8218" t="b">
        <v>0</v>
      </c>
    </row>
    <row r="8219" spans="1:5" x14ac:dyDescent="0.3">
      <c r="A8219" t="s">
        <v>9215</v>
      </c>
      <c r="B8219">
        <v>1</v>
      </c>
      <c r="C8219">
        <v>30</v>
      </c>
      <c r="D8219">
        <v>0</v>
      </c>
      <c r="E8219" t="b">
        <v>0</v>
      </c>
    </row>
    <row r="8220" spans="1:5" x14ac:dyDescent="0.3">
      <c r="A8220" t="s">
        <v>9216</v>
      </c>
      <c r="B8220">
        <v>1</v>
      </c>
      <c r="C8220">
        <v>36</v>
      </c>
      <c r="D8220">
        <v>0</v>
      </c>
      <c r="E8220" t="b">
        <v>0</v>
      </c>
    </row>
    <row r="8221" spans="1:5" x14ac:dyDescent="0.3">
      <c r="A8221" t="s">
        <v>9217</v>
      </c>
      <c r="B8221">
        <v>1</v>
      </c>
      <c r="C8221">
        <v>27</v>
      </c>
      <c r="D8221">
        <v>5</v>
      </c>
      <c r="E8221" t="b">
        <v>0</v>
      </c>
    </row>
    <row r="8222" spans="1:5" x14ac:dyDescent="0.3">
      <c r="A8222" t="s">
        <v>9218</v>
      </c>
      <c r="B8222">
        <v>2</v>
      </c>
      <c r="C8222">
        <v>144</v>
      </c>
      <c r="D8222">
        <v>2.5</v>
      </c>
      <c r="E8222" t="b">
        <v>0</v>
      </c>
    </row>
    <row r="8223" spans="1:5" x14ac:dyDescent="0.3">
      <c r="A8223" t="s">
        <v>9219</v>
      </c>
      <c r="B8223">
        <v>1</v>
      </c>
      <c r="C8223">
        <v>291</v>
      </c>
      <c r="D8223">
        <v>3</v>
      </c>
      <c r="E8223" t="b">
        <v>0</v>
      </c>
    </row>
    <row r="8224" spans="1:5" x14ac:dyDescent="0.3">
      <c r="A8224" t="s">
        <v>9220</v>
      </c>
      <c r="B8224">
        <v>1</v>
      </c>
      <c r="C8224">
        <v>21</v>
      </c>
      <c r="D8224">
        <v>0</v>
      </c>
      <c r="E8224" t="b">
        <v>0</v>
      </c>
    </row>
    <row r="8225" spans="1:5" x14ac:dyDescent="0.3">
      <c r="A8225" t="s">
        <v>9221</v>
      </c>
      <c r="B8225">
        <v>1</v>
      </c>
      <c r="C8225">
        <v>276</v>
      </c>
      <c r="D8225">
        <v>2</v>
      </c>
      <c r="E8225" t="b">
        <v>0</v>
      </c>
    </row>
    <row r="8226" spans="1:5" x14ac:dyDescent="0.3">
      <c r="A8226" t="s">
        <v>9222</v>
      </c>
      <c r="B8226">
        <v>1</v>
      </c>
      <c r="C8226">
        <v>24</v>
      </c>
      <c r="D8226">
        <v>0</v>
      </c>
      <c r="E8226" t="b">
        <v>0</v>
      </c>
    </row>
    <row r="8227" spans="1:5" x14ac:dyDescent="0.3">
      <c r="A8227" t="s">
        <v>9223</v>
      </c>
      <c r="B8227">
        <v>1</v>
      </c>
      <c r="C8227">
        <v>53</v>
      </c>
      <c r="D8227">
        <v>1</v>
      </c>
      <c r="E8227" t="b">
        <v>0</v>
      </c>
    </row>
    <row r="8228" spans="1:5" x14ac:dyDescent="0.3">
      <c r="A8228" t="s">
        <v>9224</v>
      </c>
      <c r="B8228">
        <v>1</v>
      </c>
      <c r="C8228">
        <v>177</v>
      </c>
      <c r="D8228">
        <v>3</v>
      </c>
      <c r="E8228" t="b">
        <v>0</v>
      </c>
    </row>
    <row r="8229" spans="1:5" x14ac:dyDescent="0.3">
      <c r="A8229" t="s">
        <v>9225</v>
      </c>
      <c r="B8229">
        <v>4</v>
      </c>
      <c r="C8229">
        <v>170.5</v>
      </c>
      <c r="D8229">
        <v>1</v>
      </c>
      <c r="E8229" t="b">
        <v>0</v>
      </c>
    </row>
    <row r="8230" spans="1:5" x14ac:dyDescent="0.3">
      <c r="A8230" t="s">
        <v>9226</v>
      </c>
      <c r="B8230">
        <v>1</v>
      </c>
      <c r="C8230">
        <v>23</v>
      </c>
      <c r="D8230">
        <v>0</v>
      </c>
      <c r="E8230" t="b">
        <v>0</v>
      </c>
    </row>
    <row r="8231" spans="1:5" x14ac:dyDescent="0.3">
      <c r="A8231" t="s">
        <v>9227</v>
      </c>
      <c r="B8231">
        <v>1</v>
      </c>
      <c r="C8231">
        <v>29</v>
      </c>
      <c r="D8231">
        <v>0</v>
      </c>
      <c r="E8231" t="b">
        <v>0</v>
      </c>
    </row>
    <row r="8232" spans="1:5" x14ac:dyDescent="0.3">
      <c r="A8232" t="s">
        <v>9228</v>
      </c>
      <c r="B8232">
        <v>1</v>
      </c>
      <c r="C8232">
        <v>38</v>
      </c>
      <c r="D8232">
        <v>0</v>
      </c>
      <c r="E8232" t="b">
        <v>0</v>
      </c>
    </row>
    <row r="8233" spans="1:5" x14ac:dyDescent="0.3">
      <c r="A8233" t="s">
        <v>9229</v>
      </c>
      <c r="B8233">
        <v>1</v>
      </c>
      <c r="C8233">
        <v>101</v>
      </c>
      <c r="D8233">
        <v>1</v>
      </c>
      <c r="E8233" t="b">
        <v>0</v>
      </c>
    </row>
    <row r="8234" spans="1:5" x14ac:dyDescent="0.3">
      <c r="A8234" t="s">
        <v>9230</v>
      </c>
      <c r="B8234">
        <v>11</v>
      </c>
      <c r="C8234">
        <v>244.90909090909091</v>
      </c>
      <c r="D8234">
        <v>0</v>
      </c>
      <c r="E8234" t="b">
        <v>0</v>
      </c>
    </row>
    <row r="8235" spans="1:5" x14ac:dyDescent="0.3">
      <c r="A8235" t="s">
        <v>9231</v>
      </c>
      <c r="B8235">
        <v>1</v>
      </c>
      <c r="C8235">
        <v>117</v>
      </c>
      <c r="D8235">
        <v>4</v>
      </c>
      <c r="E8235" t="b">
        <v>0</v>
      </c>
    </row>
    <row r="8236" spans="1:5" x14ac:dyDescent="0.3">
      <c r="A8236" t="s">
        <v>9232</v>
      </c>
      <c r="B8236">
        <v>1</v>
      </c>
      <c r="C8236">
        <v>30</v>
      </c>
      <c r="D8236">
        <v>5</v>
      </c>
      <c r="E8236" t="b">
        <v>0</v>
      </c>
    </row>
    <row r="8237" spans="1:5" x14ac:dyDescent="0.3">
      <c r="A8237" t="s">
        <v>9233</v>
      </c>
      <c r="B8237">
        <v>1</v>
      </c>
      <c r="C8237">
        <v>269</v>
      </c>
      <c r="D8237">
        <v>5</v>
      </c>
      <c r="E8237" t="b">
        <v>0</v>
      </c>
    </row>
    <row r="8238" spans="1:5" x14ac:dyDescent="0.3">
      <c r="A8238" t="s">
        <v>2169</v>
      </c>
      <c r="B8238">
        <v>1</v>
      </c>
      <c r="C8238">
        <v>281</v>
      </c>
      <c r="D8238">
        <v>0</v>
      </c>
      <c r="E8238" t="b">
        <v>0</v>
      </c>
    </row>
    <row r="8239" spans="1:5" x14ac:dyDescent="0.3">
      <c r="A8239" t="s">
        <v>2170</v>
      </c>
      <c r="B8239">
        <v>2</v>
      </c>
      <c r="C8239">
        <v>85.5</v>
      </c>
      <c r="D8239">
        <v>2.5</v>
      </c>
      <c r="E8239" t="b">
        <v>0</v>
      </c>
    </row>
    <row r="8240" spans="1:5" x14ac:dyDescent="0.3">
      <c r="A8240" t="s">
        <v>9234</v>
      </c>
      <c r="B8240">
        <v>1</v>
      </c>
      <c r="C8240">
        <v>75</v>
      </c>
      <c r="D8240">
        <v>1</v>
      </c>
      <c r="E8240" t="b">
        <v>0</v>
      </c>
    </row>
    <row r="8241" spans="1:5" x14ac:dyDescent="0.3">
      <c r="A8241" t="s">
        <v>9235</v>
      </c>
      <c r="B8241">
        <v>1</v>
      </c>
      <c r="C8241">
        <v>69</v>
      </c>
      <c r="D8241">
        <v>1</v>
      </c>
      <c r="E8241" t="b">
        <v>0</v>
      </c>
    </row>
    <row r="8242" spans="1:5" x14ac:dyDescent="0.3">
      <c r="A8242" t="s">
        <v>9236</v>
      </c>
      <c r="B8242">
        <v>3</v>
      </c>
      <c r="C8242">
        <v>213.66666666666666</v>
      </c>
      <c r="D8242">
        <v>0.66666666666666663</v>
      </c>
      <c r="E8242" t="b">
        <v>0</v>
      </c>
    </row>
    <row r="8243" spans="1:5" x14ac:dyDescent="0.3">
      <c r="A8243" t="s">
        <v>9237</v>
      </c>
      <c r="B8243">
        <v>2</v>
      </c>
      <c r="C8243">
        <v>265.5</v>
      </c>
      <c r="D8243">
        <v>3.5</v>
      </c>
      <c r="E8243" t="b">
        <v>0</v>
      </c>
    </row>
    <row r="8244" spans="1:5" x14ac:dyDescent="0.3">
      <c r="A8244" t="s">
        <v>9238</v>
      </c>
      <c r="B8244">
        <v>1</v>
      </c>
      <c r="C8244">
        <v>191</v>
      </c>
      <c r="D8244">
        <v>1</v>
      </c>
      <c r="E8244" t="b">
        <v>0</v>
      </c>
    </row>
    <row r="8245" spans="1:5" x14ac:dyDescent="0.3">
      <c r="A8245" t="s">
        <v>9239</v>
      </c>
      <c r="B8245">
        <v>1</v>
      </c>
      <c r="C8245">
        <v>220</v>
      </c>
      <c r="D8245">
        <v>5</v>
      </c>
      <c r="E8245" t="b">
        <v>0</v>
      </c>
    </row>
    <row r="8246" spans="1:5" x14ac:dyDescent="0.3">
      <c r="A8246" t="s">
        <v>9240</v>
      </c>
      <c r="B8246">
        <v>1</v>
      </c>
      <c r="C8246">
        <v>243</v>
      </c>
      <c r="D8246">
        <v>2</v>
      </c>
      <c r="E8246" t="b">
        <v>0</v>
      </c>
    </row>
    <row r="8247" spans="1:5" x14ac:dyDescent="0.3">
      <c r="A8247" t="s">
        <v>9241</v>
      </c>
      <c r="B8247">
        <v>1</v>
      </c>
      <c r="C8247">
        <v>99</v>
      </c>
      <c r="D8247">
        <v>4</v>
      </c>
      <c r="E8247" t="b">
        <v>0</v>
      </c>
    </row>
    <row r="8248" spans="1:5" x14ac:dyDescent="0.3">
      <c r="A8248" t="s">
        <v>9242</v>
      </c>
      <c r="B8248">
        <v>1</v>
      </c>
      <c r="C8248">
        <v>104</v>
      </c>
      <c r="D8248">
        <v>3</v>
      </c>
      <c r="E8248" t="b">
        <v>0</v>
      </c>
    </row>
    <row r="8249" spans="1:5" x14ac:dyDescent="0.3">
      <c r="A8249" t="s">
        <v>9243</v>
      </c>
      <c r="B8249">
        <v>1</v>
      </c>
      <c r="C8249">
        <v>138</v>
      </c>
      <c r="D8249">
        <v>4</v>
      </c>
      <c r="E8249" t="b">
        <v>0</v>
      </c>
    </row>
    <row r="8250" spans="1:5" x14ac:dyDescent="0.3">
      <c r="A8250" t="s">
        <v>9244</v>
      </c>
      <c r="B8250">
        <v>1</v>
      </c>
      <c r="C8250">
        <v>160</v>
      </c>
      <c r="D8250">
        <v>2</v>
      </c>
      <c r="E8250" t="b">
        <v>0</v>
      </c>
    </row>
    <row r="8251" spans="1:5" x14ac:dyDescent="0.3">
      <c r="A8251" t="s">
        <v>9245</v>
      </c>
      <c r="B8251">
        <v>1</v>
      </c>
      <c r="C8251">
        <v>102</v>
      </c>
      <c r="D8251">
        <v>0</v>
      </c>
      <c r="E8251" t="b">
        <v>0</v>
      </c>
    </row>
    <row r="8252" spans="1:5" x14ac:dyDescent="0.3">
      <c r="A8252" t="s">
        <v>828</v>
      </c>
      <c r="B8252">
        <v>1</v>
      </c>
      <c r="C8252">
        <v>59</v>
      </c>
      <c r="D8252">
        <v>0</v>
      </c>
      <c r="E8252" t="b">
        <v>0</v>
      </c>
    </row>
    <row r="8253" spans="1:5" x14ac:dyDescent="0.3">
      <c r="A8253" t="s">
        <v>9246</v>
      </c>
      <c r="B8253">
        <v>1</v>
      </c>
      <c r="C8253">
        <v>130</v>
      </c>
      <c r="D8253">
        <v>3</v>
      </c>
      <c r="E8253" t="b">
        <v>0</v>
      </c>
    </row>
    <row r="8254" spans="1:5" x14ac:dyDescent="0.3">
      <c r="A8254" t="s">
        <v>9247</v>
      </c>
      <c r="B8254">
        <v>2</v>
      </c>
      <c r="C8254">
        <v>151.5</v>
      </c>
      <c r="D8254">
        <v>1.5</v>
      </c>
      <c r="E8254" t="b">
        <v>0</v>
      </c>
    </row>
    <row r="8255" spans="1:5" x14ac:dyDescent="0.3">
      <c r="A8255" t="s">
        <v>829</v>
      </c>
      <c r="B8255">
        <v>1</v>
      </c>
      <c r="C8255">
        <v>93</v>
      </c>
      <c r="D8255">
        <v>1</v>
      </c>
      <c r="E8255" t="b">
        <v>0</v>
      </c>
    </row>
    <row r="8256" spans="1:5" x14ac:dyDescent="0.3">
      <c r="A8256" t="s">
        <v>9248</v>
      </c>
      <c r="B8256">
        <v>2</v>
      </c>
      <c r="C8256">
        <v>394</v>
      </c>
      <c r="D8256">
        <v>2.5</v>
      </c>
      <c r="E8256" t="b">
        <v>0</v>
      </c>
    </row>
    <row r="8257" spans="1:5" x14ac:dyDescent="0.3">
      <c r="A8257" t="s">
        <v>9249</v>
      </c>
      <c r="B8257">
        <v>1</v>
      </c>
      <c r="C8257">
        <v>20</v>
      </c>
      <c r="D8257">
        <v>0</v>
      </c>
      <c r="E8257" t="b">
        <v>0</v>
      </c>
    </row>
    <row r="8258" spans="1:5" x14ac:dyDescent="0.3">
      <c r="A8258" t="s">
        <v>9250</v>
      </c>
      <c r="B8258">
        <v>1</v>
      </c>
      <c r="C8258">
        <v>310</v>
      </c>
      <c r="D8258">
        <v>0</v>
      </c>
      <c r="E8258" t="b">
        <v>0</v>
      </c>
    </row>
    <row r="8259" spans="1:5" x14ac:dyDescent="0.3">
      <c r="A8259" t="s">
        <v>9251</v>
      </c>
      <c r="B8259">
        <v>1</v>
      </c>
      <c r="C8259">
        <v>277</v>
      </c>
      <c r="D8259">
        <v>4</v>
      </c>
      <c r="E8259" t="b">
        <v>0</v>
      </c>
    </row>
    <row r="8260" spans="1:5" x14ac:dyDescent="0.3">
      <c r="A8260" t="s">
        <v>830</v>
      </c>
      <c r="B8260">
        <v>1</v>
      </c>
      <c r="C8260">
        <v>120</v>
      </c>
      <c r="D8260">
        <v>1</v>
      </c>
      <c r="E8260" t="b">
        <v>0</v>
      </c>
    </row>
    <row r="8261" spans="1:5" x14ac:dyDescent="0.3">
      <c r="A8261" t="s">
        <v>9252</v>
      </c>
      <c r="B8261">
        <v>1</v>
      </c>
      <c r="C8261">
        <v>189</v>
      </c>
      <c r="D8261">
        <v>0</v>
      </c>
      <c r="E8261" t="b">
        <v>0</v>
      </c>
    </row>
    <row r="8262" spans="1:5" x14ac:dyDescent="0.3">
      <c r="A8262" t="s">
        <v>9253</v>
      </c>
      <c r="B8262">
        <v>1</v>
      </c>
      <c r="C8262">
        <v>72</v>
      </c>
      <c r="D8262">
        <v>0</v>
      </c>
      <c r="E8262" t="b">
        <v>0</v>
      </c>
    </row>
    <row r="8263" spans="1:5" x14ac:dyDescent="0.3">
      <c r="A8263" t="s">
        <v>9254</v>
      </c>
      <c r="B8263">
        <v>1</v>
      </c>
      <c r="C8263">
        <v>29</v>
      </c>
      <c r="D8263">
        <v>0</v>
      </c>
      <c r="E8263" t="b">
        <v>0</v>
      </c>
    </row>
    <row r="8264" spans="1:5" x14ac:dyDescent="0.3">
      <c r="A8264" t="s">
        <v>9255</v>
      </c>
      <c r="B8264">
        <v>1</v>
      </c>
      <c r="C8264">
        <v>524</v>
      </c>
      <c r="D8264">
        <v>0</v>
      </c>
      <c r="E8264" t="b">
        <v>0</v>
      </c>
    </row>
    <row r="8265" spans="1:5" x14ac:dyDescent="0.3">
      <c r="A8265" t="s">
        <v>9256</v>
      </c>
      <c r="B8265">
        <v>1</v>
      </c>
      <c r="C8265">
        <v>93</v>
      </c>
      <c r="D8265">
        <v>1</v>
      </c>
      <c r="E8265" t="b">
        <v>0</v>
      </c>
    </row>
    <row r="8266" spans="1:5" x14ac:dyDescent="0.3">
      <c r="A8266" t="s">
        <v>9257</v>
      </c>
      <c r="B8266">
        <v>1</v>
      </c>
      <c r="C8266">
        <v>63</v>
      </c>
      <c r="D8266">
        <v>1</v>
      </c>
      <c r="E8266" t="b">
        <v>0</v>
      </c>
    </row>
    <row r="8267" spans="1:5" x14ac:dyDescent="0.3">
      <c r="A8267" t="s">
        <v>9258</v>
      </c>
      <c r="B8267">
        <v>3</v>
      </c>
      <c r="C8267">
        <v>364</v>
      </c>
      <c r="D8267">
        <v>1.3333333333333333</v>
      </c>
      <c r="E8267" t="b">
        <v>0</v>
      </c>
    </row>
    <row r="8268" spans="1:5" x14ac:dyDescent="0.3">
      <c r="A8268" t="s">
        <v>9259</v>
      </c>
      <c r="B8268">
        <v>1</v>
      </c>
      <c r="C8268">
        <v>25</v>
      </c>
      <c r="D8268">
        <v>1</v>
      </c>
      <c r="E8268" t="b">
        <v>0</v>
      </c>
    </row>
    <row r="8269" spans="1:5" x14ac:dyDescent="0.3">
      <c r="A8269" t="s">
        <v>831</v>
      </c>
      <c r="B8269">
        <v>1</v>
      </c>
      <c r="C8269">
        <v>94</v>
      </c>
      <c r="D8269">
        <v>0</v>
      </c>
      <c r="E8269" t="b">
        <v>0</v>
      </c>
    </row>
    <row r="8270" spans="1:5" x14ac:dyDescent="0.3">
      <c r="A8270" t="s">
        <v>2171</v>
      </c>
      <c r="B8270">
        <v>1</v>
      </c>
      <c r="C8270">
        <v>408</v>
      </c>
      <c r="D8270">
        <v>5</v>
      </c>
      <c r="E8270" t="b">
        <v>0</v>
      </c>
    </row>
    <row r="8271" spans="1:5" x14ac:dyDescent="0.3">
      <c r="A8271" t="s">
        <v>9260</v>
      </c>
      <c r="B8271">
        <v>1</v>
      </c>
      <c r="C8271">
        <v>82</v>
      </c>
      <c r="D8271">
        <v>2</v>
      </c>
      <c r="E8271" t="b">
        <v>0</v>
      </c>
    </row>
    <row r="8272" spans="1:5" x14ac:dyDescent="0.3">
      <c r="A8272" t="s">
        <v>2172</v>
      </c>
      <c r="B8272">
        <v>3</v>
      </c>
      <c r="C8272">
        <v>91.666666666666671</v>
      </c>
      <c r="D8272">
        <v>1.3333333333333333</v>
      </c>
      <c r="E8272" t="b">
        <v>0</v>
      </c>
    </row>
    <row r="8273" spans="1:5" x14ac:dyDescent="0.3">
      <c r="A8273" t="s">
        <v>9261</v>
      </c>
      <c r="B8273">
        <v>1</v>
      </c>
      <c r="C8273">
        <v>23</v>
      </c>
      <c r="D8273">
        <v>0</v>
      </c>
      <c r="E8273" t="b">
        <v>0</v>
      </c>
    </row>
    <row r="8274" spans="1:5" x14ac:dyDescent="0.3">
      <c r="A8274" t="s">
        <v>9262</v>
      </c>
      <c r="B8274">
        <v>1</v>
      </c>
      <c r="C8274">
        <v>27</v>
      </c>
      <c r="D8274">
        <v>0</v>
      </c>
      <c r="E8274" t="b">
        <v>0</v>
      </c>
    </row>
    <row r="8275" spans="1:5" x14ac:dyDescent="0.3">
      <c r="A8275" t="s">
        <v>9263</v>
      </c>
      <c r="B8275">
        <v>1</v>
      </c>
      <c r="C8275">
        <v>103</v>
      </c>
      <c r="D8275">
        <v>5</v>
      </c>
      <c r="E8275" t="b">
        <v>0</v>
      </c>
    </row>
    <row r="8276" spans="1:5" x14ac:dyDescent="0.3">
      <c r="A8276" t="s">
        <v>9264</v>
      </c>
      <c r="B8276">
        <v>1</v>
      </c>
      <c r="C8276">
        <v>52</v>
      </c>
      <c r="D8276">
        <v>5</v>
      </c>
      <c r="E8276" t="b">
        <v>0</v>
      </c>
    </row>
    <row r="8277" spans="1:5" x14ac:dyDescent="0.3">
      <c r="A8277" t="s">
        <v>9265</v>
      </c>
      <c r="B8277">
        <v>1</v>
      </c>
      <c r="C8277">
        <v>56</v>
      </c>
      <c r="D8277">
        <v>0</v>
      </c>
      <c r="E8277" t="b">
        <v>0</v>
      </c>
    </row>
    <row r="8278" spans="1:5" x14ac:dyDescent="0.3">
      <c r="A8278" t="s">
        <v>9266</v>
      </c>
      <c r="B8278">
        <v>5</v>
      </c>
      <c r="C8278">
        <v>231</v>
      </c>
      <c r="D8278">
        <v>2.4</v>
      </c>
      <c r="E8278" t="b">
        <v>0</v>
      </c>
    </row>
    <row r="8279" spans="1:5" x14ac:dyDescent="0.3">
      <c r="A8279" t="s">
        <v>9267</v>
      </c>
      <c r="B8279">
        <v>2</v>
      </c>
      <c r="C8279">
        <v>367</v>
      </c>
      <c r="D8279">
        <v>0</v>
      </c>
      <c r="E8279" t="b">
        <v>0</v>
      </c>
    </row>
    <row r="8280" spans="1:5" x14ac:dyDescent="0.3">
      <c r="A8280" t="s">
        <v>832</v>
      </c>
      <c r="B8280">
        <v>1</v>
      </c>
      <c r="C8280">
        <v>72</v>
      </c>
      <c r="D8280">
        <v>0</v>
      </c>
      <c r="E8280" t="b">
        <v>0</v>
      </c>
    </row>
    <row r="8281" spans="1:5" x14ac:dyDescent="0.3">
      <c r="A8281" t="s">
        <v>9268</v>
      </c>
      <c r="B8281">
        <v>1</v>
      </c>
      <c r="C8281">
        <v>159</v>
      </c>
      <c r="D8281">
        <v>0</v>
      </c>
      <c r="E8281" t="b">
        <v>0</v>
      </c>
    </row>
    <row r="8282" spans="1:5" x14ac:dyDescent="0.3">
      <c r="A8282" t="s">
        <v>9269</v>
      </c>
      <c r="B8282">
        <v>2</v>
      </c>
      <c r="C8282">
        <v>92</v>
      </c>
      <c r="D8282">
        <v>1</v>
      </c>
      <c r="E8282" t="b">
        <v>0</v>
      </c>
    </row>
    <row r="8283" spans="1:5" x14ac:dyDescent="0.3">
      <c r="A8283" t="s">
        <v>9270</v>
      </c>
      <c r="B8283">
        <v>1</v>
      </c>
      <c r="C8283">
        <v>49</v>
      </c>
      <c r="D8283">
        <v>1</v>
      </c>
      <c r="E8283" t="b">
        <v>0</v>
      </c>
    </row>
    <row r="8284" spans="1:5" x14ac:dyDescent="0.3">
      <c r="A8284" t="s">
        <v>9271</v>
      </c>
      <c r="B8284">
        <v>6</v>
      </c>
      <c r="C8284">
        <v>199.16666666666666</v>
      </c>
      <c r="D8284">
        <v>2</v>
      </c>
      <c r="E8284" t="b">
        <v>0</v>
      </c>
    </row>
    <row r="8285" spans="1:5" x14ac:dyDescent="0.3">
      <c r="A8285" t="s">
        <v>9272</v>
      </c>
      <c r="B8285">
        <v>1</v>
      </c>
      <c r="C8285">
        <v>17</v>
      </c>
      <c r="D8285">
        <v>0</v>
      </c>
      <c r="E8285" t="b">
        <v>0</v>
      </c>
    </row>
    <row r="8286" spans="1:5" x14ac:dyDescent="0.3">
      <c r="A8286" t="s">
        <v>9273</v>
      </c>
      <c r="B8286">
        <v>1</v>
      </c>
      <c r="C8286">
        <v>194</v>
      </c>
      <c r="D8286">
        <v>2</v>
      </c>
      <c r="E8286" t="b">
        <v>0</v>
      </c>
    </row>
    <row r="8287" spans="1:5" x14ac:dyDescent="0.3">
      <c r="A8287" t="s">
        <v>9274</v>
      </c>
      <c r="B8287">
        <v>1</v>
      </c>
      <c r="C8287">
        <v>136</v>
      </c>
      <c r="D8287">
        <v>4</v>
      </c>
      <c r="E8287" t="b">
        <v>0</v>
      </c>
    </row>
    <row r="8288" spans="1:5" x14ac:dyDescent="0.3">
      <c r="A8288" t="s">
        <v>9275</v>
      </c>
      <c r="B8288">
        <v>1</v>
      </c>
      <c r="C8288">
        <v>253</v>
      </c>
      <c r="D8288">
        <v>5</v>
      </c>
      <c r="E8288" t="b">
        <v>0</v>
      </c>
    </row>
    <row r="8289" spans="1:5" x14ac:dyDescent="0.3">
      <c r="A8289" t="s">
        <v>9276</v>
      </c>
      <c r="B8289">
        <v>1</v>
      </c>
      <c r="C8289">
        <v>23</v>
      </c>
      <c r="D8289">
        <v>0</v>
      </c>
      <c r="E8289" t="b">
        <v>0</v>
      </c>
    </row>
    <row r="8290" spans="1:5" x14ac:dyDescent="0.3">
      <c r="A8290" t="s">
        <v>833</v>
      </c>
      <c r="B8290">
        <v>1</v>
      </c>
      <c r="C8290">
        <v>1069</v>
      </c>
      <c r="D8290">
        <v>5</v>
      </c>
      <c r="E8290" t="b">
        <v>0</v>
      </c>
    </row>
    <row r="8291" spans="1:5" x14ac:dyDescent="0.3">
      <c r="A8291" t="s">
        <v>9277</v>
      </c>
      <c r="B8291">
        <v>1</v>
      </c>
      <c r="C8291">
        <v>29</v>
      </c>
      <c r="D8291">
        <v>0</v>
      </c>
      <c r="E8291" t="b">
        <v>0</v>
      </c>
    </row>
    <row r="8292" spans="1:5" x14ac:dyDescent="0.3">
      <c r="A8292" t="s">
        <v>9278</v>
      </c>
      <c r="B8292">
        <v>1</v>
      </c>
      <c r="C8292">
        <v>66</v>
      </c>
      <c r="D8292">
        <v>2</v>
      </c>
      <c r="E8292" t="b">
        <v>0</v>
      </c>
    </row>
    <row r="8293" spans="1:5" x14ac:dyDescent="0.3">
      <c r="A8293" t="s">
        <v>9279</v>
      </c>
      <c r="B8293">
        <v>2</v>
      </c>
      <c r="C8293">
        <v>64.5</v>
      </c>
      <c r="D8293">
        <v>4.5</v>
      </c>
      <c r="E8293" t="b">
        <v>0</v>
      </c>
    </row>
    <row r="8294" spans="1:5" x14ac:dyDescent="0.3">
      <c r="A8294" t="s">
        <v>9280</v>
      </c>
      <c r="B8294">
        <v>2</v>
      </c>
      <c r="C8294">
        <v>426.5</v>
      </c>
      <c r="D8294">
        <v>0.5</v>
      </c>
      <c r="E8294" t="b">
        <v>0</v>
      </c>
    </row>
    <row r="8295" spans="1:5" x14ac:dyDescent="0.3">
      <c r="A8295" t="s">
        <v>9281</v>
      </c>
      <c r="B8295">
        <v>3</v>
      </c>
      <c r="C8295">
        <v>7</v>
      </c>
      <c r="D8295">
        <v>1.3333333333333333</v>
      </c>
      <c r="E8295" t="b">
        <v>0</v>
      </c>
    </row>
    <row r="8296" spans="1:5" x14ac:dyDescent="0.3">
      <c r="A8296" t="s">
        <v>9282</v>
      </c>
      <c r="B8296">
        <v>1</v>
      </c>
      <c r="C8296">
        <v>113</v>
      </c>
      <c r="D8296">
        <v>5</v>
      </c>
      <c r="E8296" t="b">
        <v>0</v>
      </c>
    </row>
    <row r="8297" spans="1:5" x14ac:dyDescent="0.3">
      <c r="A8297" t="s">
        <v>9283</v>
      </c>
      <c r="B8297">
        <v>1</v>
      </c>
      <c r="C8297">
        <v>142</v>
      </c>
      <c r="D8297">
        <v>5</v>
      </c>
      <c r="E8297" t="b">
        <v>0</v>
      </c>
    </row>
    <row r="8298" spans="1:5" x14ac:dyDescent="0.3">
      <c r="A8298" t="s">
        <v>1630</v>
      </c>
      <c r="B8298">
        <v>10</v>
      </c>
      <c r="C8298">
        <v>238.3</v>
      </c>
      <c r="D8298">
        <v>2</v>
      </c>
      <c r="E8298" t="b">
        <v>0</v>
      </c>
    </row>
    <row r="8299" spans="1:5" x14ac:dyDescent="0.3">
      <c r="A8299" t="s">
        <v>9284</v>
      </c>
      <c r="B8299">
        <v>2</v>
      </c>
      <c r="C8299">
        <v>77.5</v>
      </c>
      <c r="D8299">
        <v>0</v>
      </c>
      <c r="E8299" t="b">
        <v>0</v>
      </c>
    </row>
    <row r="8300" spans="1:5" x14ac:dyDescent="0.3">
      <c r="A8300" t="s">
        <v>9285</v>
      </c>
      <c r="B8300">
        <v>1</v>
      </c>
      <c r="C8300">
        <v>245</v>
      </c>
      <c r="D8300">
        <v>3</v>
      </c>
      <c r="E8300" t="b">
        <v>0</v>
      </c>
    </row>
    <row r="8301" spans="1:5" x14ac:dyDescent="0.3">
      <c r="A8301" t="s">
        <v>9286</v>
      </c>
      <c r="B8301">
        <v>1</v>
      </c>
      <c r="C8301">
        <v>52</v>
      </c>
      <c r="D8301">
        <v>3</v>
      </c>
      <c r="E8301" t="b">
        <v>0</v>
      </c>
    </row>
    <row r="8302" spans="1:5" x14ac:dyDescent="0.3">
      <c r="A8302" t="s">
        <v>9287</v>
      </c>
      <c r="B8302">
        <v>1</v>
      </c>
      <c r="C8302">
        <v>56</v>
      </c>
      <c r="D8302">
        <v>2</v>
      </c>
      <c r="E8302" t="b">
        <v>0</v>
      </c>
    </row>
    <row r="8303" spans="1:5" x14ac:dyDescent="0.3">
      <c r="A8303" t="s">
        <v>9288</v>
      </c>
      <c r="B8303">
        <v>1</v>
      </c>
      <c r="C8303">
        <v>230</v>
      </c>
      <c r="D8303">
        <v>2</v>
      </c>
      <c r="E8303" t="b">
        <v>0</v>
      </c>
    </row>
    <row r="8304" spans="1:5" x14ac:dyDescent="0.3">
      <c r="A8304" t="s">
        <v>9289</v>
      </c>
      <c r="B8304">
        <v>1</v>
      </c>
      <c r="C8304">
        <v>83</v>
      </c>
      <c r="D8304">
        <v>0</v>
      </c>
      <c r="E8304" t="b">
        <v>0</v>
      </c>
    </row>
    <row r="8305" spans="1:5" x14ac:dyDescent="0.3">
      <c r="A8305" t="s">
        <v>9290</v>
      </c>
      <c r="B8305">
        <v>1</v>
      </c>
      <c r="C8305">
        <v>31</v>
      </c>
      <c r="D8305">
        <v>1</v>
      </c>
      <c r="E8305" t="b">
        <v>0</v>
      </c>
    </row>
    <row r="8306" spans="1:5" x14ac:dyDescent="0.3">
      <c r="A8306" t="s">
        <v>9291</v>
      </c>
      <c r="B8306">
        <v>2</v>
      </c>
      <c r="C8306">
        <v>271</v>
      </c>
      <c r="D8306">
        <v>0.5</v>
      </c>
      <c r="E8306" t="b">
        <v>0</v>
      </c>
    </row>
    <row r="8307" spans="1:5" x14ac:dyDescent="0.3">
      <c r="A8307" t="s">
        <v>834</v>
      </c>
      <c r="B8307">
        <v>2</v>
      </c>
      <c r="C8307">
        <v>37</v>
      </c>
      <c r="D8307">
        <v>2</v>
      </c>
      <c r="E8307" t="b">
        <v>0</v>
      </c>
    </row>
    <row r="8308" spans="1:5" x14ac:dyDescent="0.3">
      <c r="A8308" t="s">
        <v>9292</v>
      </c>
      <c r="B8308">
        <v>21</v>
      </c>
      <c r="C8308">
        <v>223.28571428571428</v>
      </c>
      <c r="D8308">
        <v>2</v>
      </c>
      <c r="E8308" t="b">
        <v>0</v>
      </c>
    </row>
    <row r="8309" spans="1:5" x14ac:dyDescent="0.3">
      <c r="A8309" t="s">
        <v>2173</v>
      </c>
      <c r="B8309">
        <v>1</v>
      </c>
      <c r="C8309">
        <v>138</v>
      </c>
      <c r="D8309">
        <v>0</v>
      </c>
      <c r="E8309" t="b">
        <v>0</v>
      </c>
    </row>
    <row r="8310" spans="1:5" x14ac:dyDescent="0.3">
      <c r="A8310" t="s">
        <v>2174</v>
      </c>
      <c r="B8310">
        <v>1</v>
      </c>
      <c r="C8310">
        <v>101</v>
      </c>
      <c r="D8310">
        <v>0</v>
      </c>
      <c r="E8310" t="b">
        <v>0</v>
      </c>
    </row>
    <row r="8311" spans="1:5" x14ac:dyDescent="0.3">
      <c r="A8311" t="s">
        <v>9293</v>
      </c>
      <c r="B8311">
        <v>1</v>
      </c>
      <c r="C8311">
        <v>422</v>
      </c>
      <c r="D8311">
        <v>4</v>
      </c>
      <c r="E8311" t="b">
        <v>0</v>
      </c>
    </row>
    <row r="8312" spans="1:5" x14ac:dyDescent="0.3">
      <c r="A8312" t="s">
        <v>9294</v>
      </c>
      <c r="B8312">
        <v>1</v>
      </c>
      <c r="C8312">
        <v>24</v>
      </c>
      <c r="D8312">
        <v>0</v>
      </c>
      <c r="E8312" t="b">
        <v>0</v>
      </c>
    </row>
    <row r="8313" spans="1:5" x14ac:dyDescent="0.3">
      <c r="A8313" t="s">
        <v>9295</v>
      </c>
      <c r="B8313">
        <v>2</v>
      </c>
      <c r="C8313">
        <v>211</v>
      </c>
      <c r="D8313">
        <v>0</v>
      </c>
      <c r="E8313" t="b">
        <v>0</v>
      </c>
    </row>
    <row r="8314" spans="1:5" x14ac:dyDescent="0.3">
      <c r="A8314" t="s">
        <v>9296</v>
      </c>
      <c r="B8314">
        <v>2</v>
      </c>
      <c r="C8314">
        <v>156.5</v>
      </c>
      <c r="D8314">
        <v>0.5</v>
      </c>
      <c r="E8314" t="b">
        <v>0</v>
      </c>
    </row>
    <row r="8315" spans="1:5" x14ac:dyDescent="0.3">
      <c r="A8315" t="s">
        <v>9297</v>
      </c>
      <c r="B8315">
        <v>1</v>
      </c>
      <c r="C8315">
        <v>98</v>
      </c>
      <c r="D8315">
        <v>2</v>
      </c>
      <c r="E8315" t="b">
        <v>0</v>
      </c>
    </row>
    <row r="8316" spans="1:5" x14ac:dyDescent="0.3">
      <c r="A8316" t="s">
        <v>9298</v>
      </c>
      <c r="B8316">
        <v>1</v>
      </c>
      <c r="C8316">
        <v>20</v>
      </c>
      <c r="D8316">
        <v>0</v>
      </c>
      <c r="E8316" t="b">
        <v>0</v>
      </c>
    </row>
    <row r="8317" spans="1:5" x14ac:dyDescent="0.3">
      <c r="A8317" t="s">
        <v>9299</v>
      </c>
      <c r="B8317">
        <v>1</v>
      </c>
      <c r="C8317">
        <v>30</v>
      </c>
      <c r="D8317">
        <v>5</v>
      </c>
      <c r="E8317" t="b">
        <v>0</v>
      </c>
    </row>
    <row r="8318" spans="1:5" x14ac:dyDescent="0.3">
      <c r="A8318" t="s">
        <v>9300</v>
      </c>
      <c r="B8318">
        <v>1</v>
      </c>
      <c r="C8318">
        <v>116</v>
      </c>
      <c r="D8318">
        <v>0</v>
      </c>
      <c r="E8318" t="b">
        <v>0</v>
      </c>
    </row>
    <row r="8319" spans="1:5" x14ac:dyDescent="0.3">
      <c r="A8319" t="s">
        <v>9301</v>
      </c>
      <c r="B8319">
        <v>1</v>
      </c>
      <c r="C8319">
        <v>259</v>
      </c>
      <c r="D8319">
        <v>5</v>
      </c>
      <c r="E8319" t="b">
        <v>0</v>
      </c>
    </row>
    <row r="8320" spans="1:5" x14ac:dyDescent="0.3">
      <c r="A8320" t="s">
        <v>9302</v>
      </c>
      <c r="B8320">
        <v>1</v>
      </c>
      <c r="C8320">
        <v>98</v>
      </c>
      <c r="D8320">
        <v>2</v>
      </c>
      <c r="E8320" t="b">
        <v>0</v>
      </c>
    </row>
    <row r="8321" spans="1:5" x14ac:dyDescent="0.3">
      <c r="A8321" t="s">
        <v>9303</v>
      </c>
      <c r="B8321">
        <v>2</v>
      </c>
      <c r="C8321">
        <v>39</v>
      </c>
      <c r="D8321">
        <v>2.5</v>
      </c>
      <c r="E8321" t="b">
        <v>0</v>
      </c>
    </row>
    <row r="8322" spans="1:5" x14ac:dyDescent="0.3">
      <c r="A8322" t="s">
        <v>835</v>
      </c>
      <c r="B8322">
        <v>1</v>
      </c>
      <c r="C8322">
        <v>66</v>
      </c>
      <c r="D8322">
        <v>5</v>
      </c>
      <c r="E8322" t="b">
        <v>0</v>
      </c>
    </row>
    <row r="8323" spans="1:5" x14ac:dyDescent="0.3">
      <c r="A8323" t="s">
        <v>9304</v>
      </c>
      <c r="B8323">
        <v>1</v>
      </c>
      <c r="C8323">
        <v>143</v>
      </c>
      <c r="D8323">
        <v>4</v>
      </c>
      <c r="E8323" t="b">
        <v>0</v>
      </c>
    </row>
    <row r="8324" spans="1:5" x14ac:dyDescent="0.3">
      <c r="A8324" t="s">
        <v>9305</v>
      </c>
      <c r="B8324">
        <v>1</v>
      </c>
      <c r="C8324">
        <v>191</v>
      </c>
      <c r="D8324">
        <v>3</v>
      </c>
      <c r="E8324" t="b">
        <v>0</v>
      </c>
    </row>
    <row r="8325" spans="1:5" x14ac:dyDescent="0.3">
      <c r="A8325" t="s">
        <v>9306</v>
      </c>
      <c r="B8325">
        <v>1</v>
      </c>
      <c r="C8325">
        <v>22</v>
      </c>
      <c r="D8325">
        <v>0</v>
      </c>
      <c r="E8325" t="b">
        <v>0</v>
      </c>
    </row>
    <row r="8326" spans="1:5" x14ac:dyDescent="0.3">
      <c r="A8326" t="s">
        <v>9307</v>
      </c>
      <c r="B8326">
        <v>1</v>
      </c>
      <c r="C8326">
        <v>133</v>
      </c>
      <c r="D8326">
        <v>5</v>
      </c>
      <c r="E8326" t="b">
        <v>0</v>
      </c>
    </row>
    <row r="8327" spans="1:5" x14ac:dyDescent="0.3">
      <c r="A8327" t="s">
        <v>9308</v>
      </c>
      <c r="B8327">
        <v>1</v>
      </c>
      <c r="C8327">
        <v>250</v>
      </c>
      <c r="D8327">
        <v>2</v>
      </c>
      <c r="E8327" t="b">
        <v>0</v>
      </c>
    </row>
    <row r="8328" spans="1:5" x14ac:dyDescent="0.3">
      <c r="A8328" t="s">
        <v>2175</v>
      </c>
      <c r="B8328">
        <v>1</v>
      </c>
      <c r="C8328">
        <v>18</v>
      </c>
      <c r="D8328">
        <v>5</v>
      </c>
      <c r="E8328" t="b">
        <v>0</v>
      </c>
    </row>
    <row r="8329" spans="1:5" x14ac:dyDescent="0.3">
      <c r="A8329" t="s">
        <v>9309</v>
      </c>
      <c r="B8329">
        <v>1</v>
      </c>
      <c r="C8329">
        <v>51</v>
      </c>
      <c r="D8329">
        <v>0</v>
      </c>
      <c r="E8329" t="b">
        <v>0</v>
      </c>
    </row>
    <row r="8330" spans="1:5" x14ac:dyDescent="0.3">
      <c r="A8330" t="s">
        <v>9310</v>
      </c>
      <c r="B8330">
        <v>1</v>
      </c>
      <c r="C8330">
        <v>28</v>
      </c>
      <c r="D8330">
        <v>0</v>
      </c>
      <c r="E8330" t="b">
        <v>0</v>
      </c>
    </row>
    <row r="8331" spans="1:5" x14ac:dyDescent="0.3">
      <c r="A8331" t="s">
        <v>9311</v>
      </c>
      <c r="B8331">
        <v>1</v>
      </c>
      <c r="C8331">
        <v>223</v>
      </c>
      <c r="D8331">
        <v>2</v>
      </c>
      <c r="E8331" t="b">
        <v>0</v>
      </c>
    </row>
    <row r="8332" spans="1:5" x14ac:dyDescent="0.3">
      <c r="A8332" t="s">
        <v>9312</v>
      </c>
      <c r="B8332">
        <v>4</v>
      </c>
      <c r="C8332">
        <v>192</v>
      </c>
      <c r="D8332">
        <v>0.75</v>
      </c>
      <c r="E8332" t="b">
        <v>0</v>
      </c>
    </row>
    <row r="8333" spans="1:5" x14ac:dyDescent="0.3">
      <c r="A8333" t="s">
        <v>9313</v>
      </c>
      <c r="B8333">
        <v>1</v>
      </c>
      <c r="C8333">
        <v>109</v>
      </c>
      <c r="D8333">
        <v>1</v>
      </c>
      <c r="E8333" t="b">
        <v>0</v>
      </c>
    </row>
    <row r="8334" spans="1:5" x14ac:dyDescent="0.3">
      <c r="A8334" t="s">
        <v>2176</v>
      </c>
      <c r="B8334">
        <v>1</v>
      </c>
      <c r="C8334">
        <v>150</v>
      </c>
      <c r="D8334">
        <v>0</v>
      </c>
      <c r="E8334" t="b">
        <v>0</v>
      </c>
    </row>
    <row r="8335" spans="1:5" x14ac:dyDescent="0.3">
      <c r="A8335" t="s">
        <v>9314</v>
      </c>
      <c r="B8335">
        <v>1</v>
      </c>
      <c r="C8335">
        <v>22</v>
      </c>
      <c r="D8335">
        <v>0</v>
      </c>
      <c r="E8335" t="b">
        <v>0</v>
      </c>
    </row>
    <row r="8336" spans="1:5" x14ac:dyDescent="0.3">
      <c r="A8336" t="s">
        <v>9315</v>
      </c>
      <c r="B8336">
        <v>1</v>
      </c>
      <c r="C8336">
        <v>64</v>
      </c>
      <c r="D8336">
        <v>0</v>
      </c>
      <c r="E8336" t="b">
        <v>0</v>
      </c>
    </row>
    <row r="8337" spans="1:5" x14ac:dyDescent="0.3">
      <c r="A8337" t="s">
        <v>9316</v>
      </c>
      <c r="B8337">
        <v>3</v>
      </c>
      <c r="C8337">
        <v>279.33333333333331</v>
      </c>
      <c r="D8337">
        <v>0</v>
      </c>
      <c r="E8337" t="b">
        <v>0</v>
      </c>
    </row>
    <row r="8338" spans="1:5" x14ac:dyDescent="0.3">
      <c r="A8338" t="s">
        <v>836</v>
      </c>
      <c r="B8338">
        <v>1</v>
      </c>
      <c r="C8338">
        <v>96</v>
      </c>
      <c r="D8338">
        <v>2</v>
      </c>
      <c r="E8338" t="b">
        <v>0</v>
      </c>
    </row>
    <row r="8339" spans="1:5" x14ac:dyDescent="0.3">
      <c r="A8339" t="s">
        <v>9317</v>
      </c>
      <c r="B8339">
        <v>1</v>
      </c>
      <c r="C8339">
        <v>195</v>
      </c>
      <c r="D8339">
        <v>1</v>
      </c>
      <c r="E8339" t="b">
        <v>0</v>
      </c>
    </row>
    <row r="8340" spans="1:5" x14ac:dyDescent="0.3">
      <c r="A8340" t="s">
        <v>9318</v>
      </c>
      <c r="B8340">
        <v>1</v>
      </c>
      <c r="C8340">
        <v>148</v>
      </c>
      <c r="D8340">
        <v>2</v>
      </c>
      <c r="E8340" t="b">
        <v>1</v>
      </c>
    </row>
    <row r="8341" spans="1:5" x14ac:dyDescent="0.3">
      <c r="A8341" t="s">
        <v>9319</v>
      </c>
      <c r="B8341">
        <v>2</v>
      </c>
      <c r="C8341">
        <v>158</v>
      </c>
      <c r="D8341">
        <v>1</v>
      </c>
      <c r="E8341" t="b">
        <v>0</v>
      </c>
    </row>
    <row r="8342" spans="1:5" x14ac:dyDescent="0.3">
      <c r="A8342" t="s">
        <v>9320</v>
      </c>
      <c r="B8342">
        <v>3</v>
      </c>
      <c r="C8342">
        <v>88.666666666666671</v>
      </c>
      <c r="D8342">
        <v>2.6666666666666665</v>
      </c>
      <c r="E8342" t="b">
        <v>0</v>
      </c>
    </row>
    <row r="8343" spans="1:5" x14ac:dyDescent="0.3">
      <c r="A8343" t="s">
        <v>9321</v>
      </c>
      <c r="B8343">
        <v>1</v>
      </c>
      <c r="C8343">
        <v>31</v>
      </c>
      <c r="D8343">
        <v>0</v>
      </c>
      <c r="E8343" t="b">
        <v>0</v>
      </c>
    </row>
    <row r="8344" spans="1:5" x14ac:dyDescent="0.3">
      <c r="A8344" t="s">
        <v>2177</v>
      </c>
      <c r="B8344">
        <v>1</v>
      </c>
      <c r="C8344">
        <v>368</v>
      </c>
      <c r="D8344">
        <v>3</v>
      </c>
      <c r="E8344" t="b">
        <v>0</v>
      </c>
    </row>
    <row r="8345" spans="1:5" x14ac:dyDescent="0.3">
      <c r="A8345" t="s">
        <v>9322</v>
      </c>
      <c r="B8345">
        <v>1</v>
      </c>
      <c r="C8345">
        <v>109</v>
      </c>
      <c r="D8345">
        <v>0</v>
      </c>
      <c r="E8345" t="b">
        <v>0</v>
      </c>
    </row>
    <row r="8346" spans="1:5" x14ac:dyDescent="0.3">
      <c r="A8346" t="s">
        <v>9323</v>
      </c>
      <c r="B8346">
        <v>1</v>
      </c>
      <c r="C8346">
        <v>72</v>
      </c>
      <c r="D8346">
        <v>0</v>
      </c>
      <c r="E8346" t="b">
        <v>0</v>
      </c>
    </row>
    <row r="8347" spans="1:5" x14ac:dyDescent="0.3">
      <c r="A8347" t="s">
        <v>9324</v>
      </c>
      <c r="B8347">
        <v>1</v>
      </c>
      <c r="C8347">
        <v>222</v>
      </c>
      <c r="D8347">
        <v>3</v>
      </c>
      <c r="E8347" t="b">
        <v>0</v>
      </c>
    </row>
    <row r="8348" spans="1:5" x14ac:dyDescent="0.3">
      <c r="A8348" t="s">
        <v>9325</v>
      </c>
      <c r="B8348">
        <v>1</v>
      </c>
      <c r="C8348">
        <v>399</v>
      </c>
      <c r="D8348">
        <v>1</v>
      </c>
      <c r="E8348" t="b">
        <v>0</v>
      </c>
    </row>
    <row r="8349" spans="1:5" x14ac:dyDescent="0.3">
      <c r="A8349" t="s">
        <v>9326</v>
      </c>
      <c r="B8349">
        <v>1</v>
      </c>
      <c r="C8349">
        <v>50</v>
      </c>
      <c r="D8349">
        <v>1</v>
      </c>
      <c r="E8349" t="b">
        <v>0</v>
      </c>
    </row>
    <row r="8350" spans="1:5" x14ac:dyDescent="0.3">
      <c r="A8350" t="s">
        <v>9327</v>
      </c>
      <c r="B8350">
        <v>1</v>
      </c>
      <c r="C8350">
        <v>81</v>
      </c>
      <c r="D8350">
        <v>0</v>
      </c>
      <c r="E8350" t="b">
        <v>0</v>
      </c>
    </row>
    <row r="8351" spans="1:5" x14ac:dyDescent="0.3">
      <c r="A8351" t="s">
        <v>9328</v>
      </c>
      <c r="B8351">
        <v>1</v>
      </c>
      <c r="C8351">
        <v>35</v>
      </c>
      <c r="D8351">
        <v>0</v>
      </c>
      <c r="E8351" t="b">
        <v>0</v>
      </c>
    </row>
    <row r="8352" spans="1:5" x14ac:dyDescent="0.3">
      <c r="A8352" t="s">
        <v>837</v>
      </c>
      <c r="B8352">
        <v>1</v>
      </c>
      <c r="C8352">
        <v>207</v>
      </c>
      <c r="D8352">
        <v>0</v>
      </c>
      <c r="E8352" t="b">
        <v>0</v>
      </c>
    </row>
    <row r="8353" spans="1:5" x14ac:dyDescent="0.3">
      <c r="A8353" t="s">
        <v>9329</v>
      </c>
      <c r="B8353">
        <v>1</v>
      </c>
      <c r="C8353">
        <v>61</v>
      </c>
      <c r="D8353">
        <v>5</v>
      </c>
      <c r="E8353" t="b">
        <v>0</v>
      </c>
    </row>
    <row r="8354" spans="1:5" x14ac:dyDescent="0.3">
      <c r="A8354" t="s">
        <v>9330</v>
      </c>
      <c r="B8354">
        <v>1</v>
      </c>
      <c r="C8354">
        <v>179</v>
      </c>
      <c r="D8354">
        <v>5</v>
      </c>
      <c r="E8354" t="b">
        <v>0</v>
      </c>
    </row>
    <row r="8355" spans="1:5" x14ac:dyDescent="0.3">
      <c r="A8355" t="s">
        <v>9331</v>
      </c>
      <c r="B8355">
        <v>1</v>
      </c>
      <c r="C8355">
        <v>77</v>
      </c>
      <c r="D8355">
        <v>3</v>
      </c>
      <c r="E8355" t="b">
        <v>0</v>
      </c>
    </row>
    <row r="8356" spans="1:5" x14ac:dyDescent="0.3">
      <c r="A8356" t="s">
        <v>838</v>
      </c>
      <c r="B8356">
        <v>1</v>
      </c>
      <c r="C8356">
        <v>17</v>
      </c>
      <c r="D8356">
        <v>0</v>
      </c>
      <c r="E8356" t="b">
        <v>0</v>
      </c>
    </row>
    <row r="8357" spans="1:5" x14ac:dyDescent="0.3">
      <c r="A8357" t="s">
        <v>9332</v>
      </c>
      <c r="B8357">
        <v>1</v>
      </c>
      <c r="C8357">
        <v>81</v>
      </c>
      <c r="D8357">
        <v>4</v>
      </c>
      <c r="E8357" t="b">
        <v>0</v>
      </c>
    </row>
    <row r="8358" spans="1:5" x14ac:dyDescent="0.3">
      <c r="A8358" t="s">
        <v>9333</v>
      </c>
      <c r="B8358">
        <v>1</v>
      </c>
      <c r="C8358">
        <v>39</v>
      </c>
      <c r="D8358">
        <v>0</v>
      </c>
      <c r="E8358" t="b">
        <v>0</v>
      </c>
    </row>
    <row r="8359" spans="1:5" x14ac:dyDescent="0.3">
      <c r="A8359" t="s">
        <v>9334</v>
      </c>
      <c r="B8359">
        <v>2</v>
      </c>
      <c r="C8359">
        <v>81.5</v>
      </c>
      <c r="D8359">
        <v>0.5</v>
      </c>
      <c r="E8359" t="b">
        <v>0</v>
      </c>
    </row>
    <row r="8360" spans="1:5" x14ac:dyDescent="0.3">
      <c r="A8360" t="s">
        <v>9335</v>
      </c>
      <c r="B8360">
        <v>1</v>
      </c>
      <c r="C8360">
        <v>337</v>
      </c>
      <c r="D8360">
        <v>5</v>
      </c>
      <c r="E8360" t="b">
        <v>0</v>
      </c>
    </row>
    <row r="8361" spans="1:5" x14ac:dyDescent="0.3">
      <c r="A8361" t="s">
        <v>9336</v>
      </c>
      <c r="B8361">
        <v>1</v>
      </c>
      <c r="C8361">
        <v>26</v>
      </c>
      <c r="D8361">
        <v>0</v>
      </c>
      <c r="E8361" t="b">
        <v>0</v>
      </c>
    </row>
    <row r="8362" spans="1:5" x14ac:dyDescent="0.3">
      <c r="A8362" t="s">
        <v>9337</v>
      </c>
      <c r="B8362">
        <v>1</v>
      </c>
      <c r="C8362">
        <v>72</v>
      </c>
      <c r="D8362">
        <v>1</v>
      </c>
      <c r="E8362" t="b">
        <v>0</v>
      </c>
    </row>
    <row r="8363" spans="1:5" x14ac:dyDescent="0.3">
      <c r="A8363" t="s">
        <v>9338</v>
      </c>
      <c r="B8363">
        <v>2</v>
      </c>
      <c r="C8363">
        <v>19</v>
      </c>
      <c r="D8363">
        <v>0</v>
      </c>
      <c r="E8363" t="b">
        <v>0</v>
      </c>
    </row>
    <row r="8364" spans="1:5" x14ac:dyDescent="0.3">
      <c r="A8364" t="s">
        <v>9339</v>
      </c>
      <c r="B8364">
        <v>2</v>
      </c>
      <c r="C8364">
        <v>184.5</v>
      </c>
      <c r="D8364">
        <v>2</v>
      </c>
      <c r="E8364" t="b">
        <v>0</v>
      </c>
    </row>
    <row r="8365" spans="1:5" x14ac:dyDescent="0.3">
      <c r="A8365" t="s">
        <v>9340</v>
      </c>
      <c r="B8365">
        <v>1</v>
      </c>
      <c r="C8365">
        <v>32</v>
      </c>
      <c r="D8365">
        <v>0</v>
      </c>
      <c r="E8365" t="b">
        <v>0</v>
      </c>
    </row>
    <row r="8366" spans="1:5" x14ac:dyDescent="0.3">
      <c r="A8366" t="s">
        <v>839</v>
      </c>
      <c r="B8366">
        <v>1</v>
      </c>
      <c r="C8366">
        <v>138</v>
      </c>
      <c r="D8366">
        <v>2</v>
      </c>
      <c r="E8366" t="b">
        <v>0</v>
      </c>
    </row>
    <row r="8367" spans="1:5" x14ac:dyDescent="0.3">
      <c r="A8367" t="s">
        <v>9341</v>
      </c>
      <c r="B8367">
        <v>1</v>
      </c>
      <c r="C8367">
        <v>25</v>
      </c>
      <c r="D8367">
        <v>0</v>
      </c>
      <c r="E8367" t="b">
        <v>0</v>
      </c>
    </row>
    <row r="8368" spans="1:5" x14ac:dyDescent="0.3">
      <c r="A8368" t="s">
        <v>9342</v>
      </c>
      <c r="B8368">
        <v>1</v>
      </c>
      <c r="C8368">
        <v>51</v>
      </c>
      <c r="D8368">
        <v>0</v>
      </c>
      <c r="E8368" t="b">
        <v>0</v>
      </c>
    </row>
    <row r="8369" spans="1:5" x14ac:dyDescent="0.3">
      <c r="A8369" t="s">
        <v>9343</v>
      </c>
      <c r="B8369">
        <v>1</v>
      </c>
      <c r="C8369">
        <v>152</v>
      </c>
      <c r="D8369">
        <v>4</v>
      </c>
      <c r="E8369" t="b">
        <v>0</v>
      </c>
    </row>
    <row r="8370" spans="1:5" x14ac:dyDescent="0.3">
      <c r="A8370" t="s">
        <v>9344</v>
      </c>
      <c r="B8370">
        <v>1</v>
      </c>
      <c r="C8370">
        <v>149</v>
      </c>
      <c r="D8370">
        <v>5</v>
      </c>
      <c r="E8370" t="b">
        <v>0</v>
      </c>
    </row>
    <row r="8371" spans="1:5" x14ac:dyDescent="0.3">
      <c r="A8371" t="s">
        <v>9345</v>
      </c>
      <c r="B8371">
        <v>1</v>
      </c>
      <c r="C8371">
        <v>185</v>
      </c>
      <c r="D8371">
        <v>2</v>
      </c>
      <c r="E8371" t="b">
        <v>0</v>
      </c>
    </row>
    <row r="8372" spans="1:5" x14ac:dyDescent="0.3">
      <c r="A8372" t="s">
        <v>9346</v>
      </c>
      <c r="B8372">
        <v>1</v>
      </c>
      <c r="C8372">
        <v>54</v>
      </c>
      <c r="D8372">
        <v>0</v>
      </c>
      <c r="E8372" t="b">
        <v>0</v>
      </c>
    </row>
    <row r="8373" spans="1:5" x14ac:dyDescent="0.3">
      <c r="A8373" t="s">
        <v>9347</v>
      </c>
      <c r="B8373">
        <v>1</v>
      </c>
      <c r="C8373">
        <v>96</v>
      </c>
      <c r="D8373">
        <v>0</v>
      </c>
      <c r="E8373" t="b">
        <v>0</v>
      </c>
    </row>
    <row r="8374" spans="1:5" x14ac:dyDescent="0.3">
      <c r="A8374" t="s">
        <v>9348</v>
      </c>
      <c r="B8374">
        <v>2</v>
      </c>
      <c r="C8374">
        <v>168</v>
      </c>
      <c r="D8374">
        <v>4</v>
      </c>
      <c r="E8374" t="b">
        <v>0</v>
      </c>
    </row>
    <row r="8375" spans="1:5" x14ac:dyDescent="0.3">
      <c r="A8375" t="s">
        <v>9349</v>
      </c>
      <c r="B8375">
        <v>1</v>
      </c>
      <c r="C8375">
        <v>23</v>
      </c>
      <c r="D8375">
        <v>5</v>
      </c>
      <c r="E8375" t="b">
        <v>0</v>
      </c>
    </row>
    <row r="8376" spans="1:5" x14ac:dyDescent="0.3">
      <c r="A8376" t="s">
        <v>9350</v>
      </c>
      <c r="B8376">
        <v>1</v>
      </c>
      <c r="C8376">
        <v>23</v>
      </c>
      <c r="D8376">
        <v>4</v>
      </c>
      <c r="E8376" t="b">
        <v>0</v>
      </c>
    </row>
    <row r="8377" spans="1:5" x14ac:dyDescent="0.3">
      <c r="A8377" t="s">
        <v>9351</v>
      </c>
      <c r="B8377">
        <v>1</v>
      </c>
      <c r="C8377">
        <v>86</v>
      </c>
      <c r="D8377">
        <v>5</v>
      </c>
      <c r="E8377" t="b">
        <v>0</v>
      </c>
    </row>
    <row r="8378" spans="1:5" x14ac:dyDescent="0.3">
      <c r="A8378" t="s">
        <v>9352</v>
      </c>
      <c r="B8378">
        <v>1</v>
      </c>
      <c r="C8378">
        <v>112</v>
      </c>
      <c r="D8378">
        <v>1</v>
      </c>
      <c r="E8378" t="b">
        <v>0</v>
      </c>
    </row>
    <row r="8379" spans="1:5" x14ac:dyDescent="0.3">
      <c r="A8379" t="s">
        <v>9353</v>
      </c>
      <c r="B8379">
        <v>1</v>
      </c>
      <c r="C8379">
        <v>23</v>
      </c>
      <c r="D8379">
        <v>0</v>
      </c>
      <c r="E8379" t="b">
        <v>0</v>
      </c>
    </row>
    <row r="8380" spans="1:5" x14ac:dyDescent="0.3">
      <c r="A8380" t="s">
        <v>9354</v>
      </c>
      <c r="B8380">
        <v>1</v>
      </c>
      <c r="C8380">
        <v>50</v>
      </c>
      <c r="D8380">
        <v>3</v>
      </c>
      <c r="E8380" t="b">
        <v>0</v>
      </c>
    </row>
    <row r="8381" spans="1:5" x14ac:dyDescent="0.3">
      <c r="A8381" t="s">
        <v>9355</v>
      </c>
      <c r="B8381">
        <v>1</v>
      </c>
      <c r="C8381">
        <v>24</v>
      </c>
      <c r="D8381">
        <v>0</v>
      </c>
      <c r="E8381" t="b">
        <v>0</v>
      </c>
    </row>
    <row r="8382" spans="1:5" x14ac:dyDescent="0.3">
      <c r="A8382" t="s">
        <v>9356</v>
      </c>
      <c r="B8382">
        <v>1</v>
      </c>
      <c r="C8382">
        <v>35</v>
      </c>
      <c r="D8382">
        <v>0</v>
      </c>
      <c r="E8382" t="b">
        <v>0</v>
      </c>
    </row>
    <row r="8383" spans="1:5" x14ac:dyDescent="0.3">
      <c r="A8383" t="s">
        <v>9357</v>
      </c>
      <c r="B8383">
        <v>1</v>
      </c>
      <c r="C8383">
        <v>20</v>
      </c>
      <c r="D8383">
        <v>0</v>
      </c>
      <c r="E8383" t="b">
        <v>0</v>
      </c>
    </row>
    <row r="8384" spans="1:5" x14ac:dyDescent="0.3">
      <c r="A8384" t="s">
        <v>9358</v>
      </c>
      <c r="B8384">
        <v>1</v>
      </c>
      <c r="C8384">
        <v>103</v>
      </c>
      <c r="D8384">
        <v>0</v>
      </c>
      <c r="E8384" t="b">
        <v>0</v>
      </c>
    </row>
    <row r="8385" spans="1:5" x14ac:dyDescent="0.3">
      <c r="A8385" t="s">
        <v>9359</v>
      </c>
      <c r="B8385">
        <v>1</v>
      </c>
      <c r="C8385">
        <v>29</v>
      </c>
      <c r="D8385">
        <v>0</v>
      </c>
      <c r="E8385" t="b">
        <v>0</v>
      </c>
    </row>
    <row r="8386" spans="1:5" x14ac:dyDescent="0.3">
      <c r="A8386" t="s">
        <v>9360</v>
      </c>
      <c r="B8386">
        <v>1</v>
      </c>
      <c r="C8386">
        <v>54</v>
      </c>
      <c r="D8386">
        <v>0</v>
      </c>
      <c r="E8386" t="b">
        <v>0</v>
      </c>
    </row>
    <row r="8387" spans="1:5" x14ac:dyDescent="0.3">
      <c r="A8387" t="s">
        <v>9361</v>
      </c>
      <c r="B8387">
        <v>1</v>
      </c>
      <c r="C8387">
        <v>133</v>
      </c>
      <c r="D8387">
        <v>2</v>
      </c>
      <c r="E8387" t="b">
        <v>0</v>
      </c>
    </row>
    <row r="8388" spans="1:5" x14ac:dyDescent="0.3">
      <c r="A8388" t="s">
        <v>2178</v>
      </c>
      <c r="B8388">
        <v>7</v>
      </c>
      <c r="C8388">
        <v>194.85714285714286</v>
      </c>
      <c r="D8388">
        <v>3</v>
      </c>
      <c r="E8388" t="b">
        <v>0</v>
      </c>
    </row>
    <row r="8389" spans="1:5" x14ac:dyDescent="0.3">
      <c r="A8389" t="s">
        <v>9362</v>
      </c>
      <c r="B8389">
        <v>1</v>
      </c>
      <c r="C8389">
        <v>273</v>
      </c>
      <c r="D8389">
        <v>4</v>
      </c>
      <c r="E8389" t="b">
        <v>0</v>
      </c>
    </row>
    <row r="8390" spans="1:5" x14ac:dyDescent="0.3">
      <c r="A8390" t="s">
        <v>9363</v>
      </c>
      <c r="B8390">
        <v>1</v>
      </c>
      <c r="C8390">
        <v>39</v>
      </c>
      <c r="D8390">
        <v>1</v>
      </c>
      <c r="E8390" t="b">
        <v>0</v>
      </c>
    </row>
    <row r="8391" spans="1:5" x14ac:dyDescent="0.3">
      <c r="A8391" t="s">
        <v>9364</v>
      </c>
      <c r="B8391">
        <v>2</v>
      </c>
      <c r="C8391">
        <v>167</v>
      </c>
      <c r="D8391">
        <v>1</v>
      </c>
      <c r="E8391" t="b">
        <v>0</v>
      </c>
    </row>
    <row r="8392" spans="1:5" x14ac:dyDescent="0.3">
      <c r="A8392" t="s">
        <v>9365</v>
      </c>
      <c r="B8392">
        <v>1</v>
      </c>
      <c r="C8392">
        <v>86</v>
      </c>
      <c r="D8392">
        <v>0</v>
      </c>
      <c r="E8392" t="b">
        <v>0</v>
      </c>
    </row>
    <row r="8393" spans="1:5" x14ac:dyDescent="0.3">
      <c r="A8393" t="s">
        <v>9366</v>
      </c>
      <c r="B8393">
        <v>1</v>
      </c>
      <c r="C8393">
        <v>98</v>
      </c>
      <c r="D8393">
        <v>0</v>
      </c>
      <c r="E8393" t="b">
        <v>0</v>
      </c>
    </row>
    <row r="8394" spans="1:5" x14ac:dyDescent="0.3">
      <c r="A8394" t="s">
        <v>9367</v>
      </c>
      <c r="B8394">
        <v>1</v>
      </c>
      <c r="C8394">
        <v>30</v>
      </c>
      <c r="D8394">
        <v>0</v>
      </c>
      <c r="E8394" t="b">
        <v>0</v>
      </c>
    </row>
    <row r="8395" spans="1:5" x14ac:dyDescent="0.3">
      <c r="A8395" t="s">
        <v>9368</v>
      </c>
      <c r="B8395">
        <v>3</v>
      </c>
      <c r="C8395">
        <v>101.33333333333333</v>
      </c>
      <c r="D8395">
        <v>3.6666666666666665</v>
      </c>
      <c r="E8395" t="b">
        <v>0</v>
      </c>
    </row>
    <row r="8396" spans="1:5" x14ac:dyDescent="0.3">
      <c r="A8396" t="s">
        <v>9369</v>
      </c>
      <c r="B8396">
        <v>1</v>
      </c>
      <c r="C8396">
        <v>122</v>
      </c>
      <c r="D8396">
        <v>5</v>
      </c>
      <c r="E8396" t="b">
        <v>0</v>
      </c>
    </row>
    <row r="8397" spans="1:5" x14ac:dyDescent="0.3">
      <c r="A8397" t="s">
        <v>9370</v>
      </c>
      <c r="B8397">
        <v>1</v>
      </c>
      <c r="C8397">
        <v>99</v>
      </c>
      <c r="D8397">
        <v>3</v>
      </c>
      <c r="E8397" t="b">
        <v>0</v>
      </c>
    </row>
    <row r="8398" spans="1:5" x14ac:dyDescent="0.3">
      <c r="A8398" t="s">
        <v>9371</v>
      </c>
      <c r="B8398">
        <v>1</v>
      </c>
      <c r="C8398">
        <v>31</v>
      </c>
      <c r="D8398">
        <v>3</v>
      </c>
      <c r="E8398" t="b">
        <v>0</v>
      </c>
    </row>
    <row r="8399" spans="1:5" x14ac:dyDescent="0.3">
      <c r="A8399" t="s">
        <v>9372</v>
      </c>
      <c r="B8399">
        <v>1</v>
      </c>
      <c r="C8399">
        <v>238</v>
      </c>
      <c r="D8399">
        <v>0</v>
      </c>
      <c r="E8399" t="b">
        <v>0</v>
      </c>
    </row>
    <row r="8400" spans="1:5" x14ac:dyDescent="0.3">
      <c r="A8400" t="s">
        <v>9373</v>
      </c>
      <c r="B8400">
        <v>2</v>
      </c>
      <c r="C8400">
        <v>221</v>
      </c>
      <c r="D8400">
        <v>2.5</v>
      </c>
      <c r="E8400" t="b">
        <v>0</v>
      </c>
    </row>
    <row r="8401" spans="1:5" x14ac:dyDescent="0.3">
      <c r="A8401" t="s">
        <v>9374</v>
      </c>
      <c r="B8401">
        <v>1</v>
      </c>
      <c r="C8401">
        <v>49</v>
      </c>
      <c r="D8401">
        <v>0</v>
      </c>
      <c r="E8401" t="b">
        <v>0</v>
      </c>
    </row>
    <row r="8402" spans="1:5" x14ac:dyDescent="0.3">
      <c r="A8402" t="s">
        <v>9375</v>
      </c>
      <c r="B8402">
        <v>1</v>
      </c>
      <c r="C8402">
        <v>21</v>
      </c>
      <c r="D8402">
        <v>0</v>
      </c>
      <c r="E8402" t="b">
        <v>0</v>
      </c>
    </row>
    <row r="8403" spans="1:5" x14ac:dyDescent="0.3">
      <c r="A8403" t="s">
        <v>9376</v>
      </c>
      <c r="B8403">
        <v>1</v>
      </c>
      <c r="C8403">
        <v>262</v>
      </c>
      <c r="D8403">
        <v>0</v>
      </c>
      <c r="E8403" t="b">
        <v>0</v>
      </c>
    </row>
    <row r="8404" spans="1:5" x14ac:dyDescent="0.3">
      <c r="A8404" t="s">
        <v>9377</v>
      </c>
      <c r="B8404">
        <v>1</v>
      </c>
      <c r="C8404">
        <v>24</v>
      </c>
      <c r="D8404">
        <v>0</v>
      </c>
      <c r="E8404" t="b">
        <v>0</v>
      </c>
    </row>
    <row r="8405" spans="1:5" x14ac:dyDescent="0.3">
      <c r="A8405" t="s">
        <v>9378</v>
      </c>
      <c r="B8405">
        <v>1</v>
      </c>
      <c r="C8405">
        <v>637</v>
      </c>
      <c r="D8405">
        <v>5</v>
      </c>
      <c r="E8405" t="b">
        <v>0</v>
      </c>
    </row>
    <row r="8406" spans="1:5" x14ac:dyDescent="0.3">
      <c r="A8406" t="s">
        <v>9379</v>
      </c>
      <c r="B8406">
        <v>1</v>
      </c>
      <c r="C8406">
        <v>38</v>
      </c>
      <c r="D8406">
        <v>0</v>
      </c>
      <c r="E8406" t="b">
        <v>0</v>
      </c>
    </row>
    <row r="8407" spans="1:5" x14ac:dyDescent="0.3">
      <c r="A8407" t="s">
        <v>9380</v>
      </c>
      <c r="B8407">
        <v>1</v>
      </c>
      <c r="C8407">
        <v>109</v>
      </c>
      <c r="D8407">
        <v>3</v>
      </c>
      <c r="E8407" t="b">
        <v>0</v>
      </c>
    </row>
    <row r="8408" spans="1:5" x14ac:dyDescent="0.3">
      <c r="A8408" t="s">
        <v>9381</v>
      </c>
      <c r="B8408">
        <v>1</v>
      </c>
      <c r="C8408">
        <v>488</v>
      </c>
      <c r="D8408">
        <v>0</v>
      </c>
      <c r="E8408" t="b">
        <v>0</v>
      </c>
    </row>
    <row r="8409" spans="1:5" x14ac:dyDescent="0.3">
      <c r="A8409" t="s">
        <v>9382</v>
      </c>
      <c r="B8409">
        <v>2</v>
      </c>
      <c r="C8409">
        <v>232.5</v>
      </c>
      <c r="D8409">
        <v>3</v>
      </c>
      <c r="E8409" t="b">
        <v>0</v>
      </c>
    </row>
    <row r="8410" spans="1:5" x14ac:dyDescent="0.3">
      <c r="A8410" t="s">
        <v>9383</v>
      </c>
      <c r="B8410">
        <v>1</v>
      </c>
      <c r="C8410">
        <v>124</v>
      </c>
      <c r="D8410">
        <v>3</v>
      </c>
      <c r="E8410" t="b">
        <v>0</v>
      </c>
    </row>
    <row r="8411" spans="1:5" x14ac:dyDescent="0.3">
      <c r="A8411" t="s">
        <v>2179</v>
      </c>
      <c r="B8411">
        <v>3</v>
      </c>
      <c r="C8411">
        <v>187.33333333333334</v>
      </c>
      <c r="D8411">
        <v>0</v>
      </c>
      <c r="E8411" t="b">
        <v>0</v>
      </c>
    </row>
    <row r="8412" spans="1:5" x14ac:dyDescent="0.3">
      <c r="A8412" t="s">
        <v>9384</v>
      </c>
      <c r="B8412">
        <v>1</v>
      </c>
      <c r="C8412">
        <v>18</v>
      </c>
      <c r="D8412">
        <v>5</v>
      </c>
      <c r="E8412" t="b">
        <v>0</v>
      </c>
    </row>
    <row r="8413" spans="1:5" x14ac:dyDescent="0.3">
      <c r="A8413" s="1" t="s">
        <v>2180</v>
      </c>
      <c r="B8413">
        <v>1</v>
      </c>
      <c r="C8413">
        <v>361</v>
      </c>
      <c r="D8413">
        <v>3</v>
      </c>
      <c r="E8413" t="b">
        <v>0</v>
      </c>
    </row>
    <row r="8414" spans="1:5" x14ac:dyDescent="0.3">
      <c r="A8414" s="1" t="s">
        <v>9385</v>
      </c>
      <c r="B8414">
        <v>1</v>
      </c>
      <c r="C8414">
        <v>48</v>
      </c>
      <c r="D8414">
        <v>2</v>
      </c>
      <c r="E8414" t="b">
        <v>0</v>
      </c>
    </row>
    <row r="8415" spans="1:5" x14ac:dyDescent="0.3">
      <c r="A8415" t="s">
        <v>9386</v>
      </c>
      <c r="B8415">
        <v>1</v>
      </c>
      <c r="C8415">
        <v>199</v>
      </c>
      <c r="D8415">
        <v>0</v>
      </c>
      <c r="E8415" t="b">
        <v>0</v>
      </c>
    </row>
    <row r="8416" spans="1:5" x14ac:dyDescent="0.3">
      <c r="A8416" t="s">
        <v>9387</v>
      </c>
      <c r="B8416">
        <v>1</v>
      </c>
      <c r="C8416">
        <v>52</v>
      </c>
      <c r="D8416">
        <v>2</v>
      </c>
      <c r="E8416" t="b">
        <v>0</v>
      </c>
    </row>
    <row r="8417" spans="1:5" x14ac:dyDescent="0.3">
      <c r="A8417" s="1" t="s">
        <v>9388</v>
      </c>
      <c r="B8417">
        <v>1</v>
      </c>
      <c r="C8417">
        <v>30</v>
      </c>
      <c r="D8417">
        <v>5</v>
      </c>
      <c r="E8417" t="b">
        <v>0</v>
      </c>
    </row>
    <row r="8418" spans="1:5" x14ac:dyDescent="0.3">
      <c r="A8418" t="s">
        <v>9389</v>
      </c>
      <c r="B8418">
        <v>1</v>
      </c>
      <c r="C8418">
        <v>24</v>
      </c>
      <c r="D8418">
        <v>0</v>
      </c>
      <c r="E8418" t="b">
        <v>0</v>
      </c>
    </row>
    <row r="8419" spans="1:5" x14ac:dyDescent="0.3">
      <c r="A8419" t="s">
        <v>9390</v>
      </c>
      <c r="B8419">
        <v>1</v>
      </c>
      <c r="C8419">
        <v>108</v>
      </c>
      <c r="D8419">
        <v>2</v>
      </c>
      <c r="E8419" t="b">
        <v>0</v>
      </c>
    </row>
    <row r="8420" spans="1:5" x14ac:dyDescent="0.3">
      <c r="A8420" t="s">
        <v>840</v>
      </c>
      <c r="B8420">
        <v>1</v>
      </c>
      <c r="C8420">
        <v>148</v>
      </c>
      <c r="D8420">
        <v>2</v>
      </c>
      <c r="E8420" t="b">
        <v>0</v>
      </c>
    </row>
    <row r="8421" spans="1:5" x14ac:dyDescent="0.3">
      <c r="A8421" s="1" t="s">
        <v>9391</v>
      </c>
      <c r="B8421">
        <v>1</v>
      </c>
      <c r="C8421">
        <v>50</v>
      </c>
      <c r="D8421">
        <v>0</v>
      </c>
      <c r="E8421" t="b">
        <v>0</v>
      </c>
    </row>
    <row r="8422" spans="1:5" x14ac:dyDescent="0.3">
      <c r="A8422" t="s">
        <v>9392</v>
      </c>
      <c r="B8422">
        <v>1</v>
      </c>
      <c r="C8422">
        <v>115</v>
      </c>
      <c r="D8422">
        <v>0</v>
      </c>
      <c r="E8422" t="b">
        <v>0</v>
      </c>
    </row>
    <row r="8423" spans="1:5" x14ac:dyDescent="0.3">
      <c r="A8423" t="s">
        <v>841</v>
      </c>
      <c r="B8423">
        <v>2</v>
      </c>
      <c r="C8423">
        <v>459.5</v>
      </c>
      <c r="D8423">
        <v>1.5</v>
      </c>
      <c r="E8423" t="b">
        <v>0</v>
      </c>
    </row>
    <row r="8424" spans="1:5" x14ac:dyDescent="0.3">
      <c r="A8424" t="s">
        <v>9393</v>
      </c>
      <c r="B8424">
        <v>1</v>
      </c>
      <c r="C8424">
        <v>99</v>
      </c>
      <c r="D8424">
        <v>1</v>
      </c>
      <c r="E8424" t="b">
        <v>0</v>
      </c>
    </row>
    <row r="8425" spans="1:5" x14ac:dyDescent="0.3">
      <c r="A8425" t="s">
        <v>9394</v>
      </c>
      <c r="B8425">
        <v>1</v>
      </c>
      <c r="C8425">
        <v>27</v>
      </c>
      <c r="D8425">
        <v>1</v>
      </c>
      <c r="E8425" t="b">
        <v>0</v>
      </c>
    </row>
    <row r="8426" spans="1:5" x14ac:dyDescent="0.3">
      <c r="A8426" t="s">
        <v>842</v>
      </c>
      <c r="B8426">
        <v>2</v>
      </c>
      <c r="C8426">
        <v>301</v>
      </c>
      <c r="D8426">
        <v>2</v>
      </c>
      <c r="E8426" t="b">
        <v>0</v>
      </c>
    </row>
    <row r="8427" spans="1:5" x14ac:dyDescent="0.3">
      <c r="A8427" t="s">
        <v>9395</v>
      </c>
      <c r="B8427">
        <v>1</v>
      </c>
      <c r="C8427">
        <v>63</v>
      </c>
      <c r="D8427">
        <v>1</v>
      </c>
      <c r="E8427" t="b">
        <v>0</v>
      </c>
    </row>
    <row r="8428" spans="1:5" x14ac:dyDescent="0.3">
      <c r="A8428" t="s">
        <v>9396</v>
      </c>
      <c r="B8428">
        <v>1</v>
      </c>
      <c r="C8428">
        <v>249</v>
      </c>
      <c r="D8428">
        <v>0</v>
      </c>
      <c r="E8428" t="b">
        <v>0</v>
      </c>
    </row>
    <row r="8429" spans="1:5" x14ac:dyDescent="0.3">
      <c r="A8429" t="s">
        <v>9397</v>
      </c>
      <c r="B8429">
        <v>2</v>
      </c>
      <c r="C8429">
        <v>139.5</v>
      </c>
      <c r="D8429">
        <v>2.5</v>
      </c>
      <c r="E8429" t="b">
        <v>0</v>
      </c>
    </row>
    <row r="8430" spans="1:5" x14ac:dyDescent="0.3">
      <c r="A8430" t="s">
        <v>9398</v>
      </c>
      <c r="B8430">
        <v>2</v>
      </c>
      <c r="C8430">
        <v>54</v>
      </c>
      <c r="D8430">
        <v>1</v>
      </c>
      <c r="E8430" t="b">
        <v>0</v>
      </c>
    </row>
    <row r="8431" spans="1:5" x14ac:dyDescent="0.3">
      <c r="A8431" t="s">
        <v>9399</v>
      </c>
      <c r="B8431">
        <v>2</v>
      </c>
      <c r="C8431">
        <v>35</v>
      </c>
      <c r="D8431">
        <v>0</v>
      </c>
      <c r="E8431" t="b">
        <v>0</v>
      </c>
    </row>
    <row r="8432" spans="1:5" x14ac:dyDescent="0.3">
      <c r="A8432" t="s">
        <v>9400</v>
      </c>
      <c r="B8432">
        <v>4</v>
      </c>
      <c r="C8432">
        <v>138</v>
      </c>
      <c r="D8432">
        <v>1.5</v>
      </c>
      <c r="E8432" t="b">
        <v>0</v>
      </c>
    </row>
    <row r="8433" spans="1:5" x14ac:dyDescent="0.3">
      <c r="A8433" t="s">
        <v>9401</v>
      </c>
      <c r="B8433">
        <v>1</v>
      </c>
      <c r="C8433">
        <v>142</v>
      </c>
      <c r="D8433">
        <v>4</v>
      </c>
      <c r="E8433" t="b">
        <v>0</v>
      </c>
    </row>
    <row r="8434" spans="1:5" x14ac:dyDescent="0.3">
      <c r="A8434" t="s">
        <v>9402</v>
      </c>
      <c r="B8434">
        <v>1</v>
      </c>
      <c r="C8434">
        <v>44</v>
      </c>
      <c r="D8434">
        <v>0</v>
      </c>
      <c r="E8434" t="b">
        <v>0</v>
      </c>
    </row>
    <row r="8435" spans="1:5" x14ac:dyDescent="0.3">
      <c r="A8435" t="s">
        <v>843</v>
      </c>
      <c r="B8435">
        <v>3</v>
      </c>
      <c r="C8435">
        <v>220.66666666666666</v>
      </c>
      <c r="D8435">
        <v>1.3333333333333333</v>
      </c>
      <c r="E8435" t="b">
        <v>0</v>
      </c>
    </row>
    <row r="8436" spans="1:5" x14ac:dyDescent="0.3">
      <c r="A8436" t="s">
        <v>9403</v>
      </c>
      <c r="B8436">
        <v>1</v>
      </c>
      <c r="C8436">
        <v>237</v>
      </c>
      <c r="D8436">
        <v>2</v>
      </c>
      <c r="E8436" t="b">
        <v>0</v>
      </c>
    </row>
    <row r="8437" spans="1:5" x14ac:dyDescent="0.3">
      <c r="A8437" s="1" t="s">
        <v>844</v>
      </c>
      <c r="B8437">
        <v>1</v>
      </c>
      <c r="C8437">
        <v>143</v>
      </c>
      <c r="D8437">
        <v>3</v>
      </c>
      <c r="E8437" t="b">
        <v>0</v>
      </c>
    </row>
    <row r="8438" spans="1:5" x14ac:dyDescent="0.3">
      <c r="A8438" t="s">
        <v>9404</v>
      </c>
      <c r="B8438">
        <v>1</v>
      </c>
      <c r="C8438">
        <v>77</v>
      </c>
      <c r="D8438">
        <v>0</v>
      </c>
      <c r="E8438" t="b">
        <v>0</v>
      </c>
    </row>
    <row r="8439" spans="1:5" x14ac:dyDescent="0.3">
      <c r="A8439" t="s">
        <v>2181</v>
      </c>
      <c r="B8439">
        <v>2</v>
      </c>
      <c r="C8439">
        <v>172.5</v>
      </c>
      <c r="D8439">
        <v>3</v>
      </c>
      <c r="E8439" t="b">
        <v>0</v>
      </c>
    </row>
    <row r="8440" spans="1:5" x14ac:dyDescent="0.3">
      <c r="A8440" t="s">
        <v>9405</v>
      </c>
      <c r="B8440">
        <v>2</v>
      </c>
      <c r="C8440">
        <v>65.5</v>
      </c>
      <c r="D8440">
        <v>2</v>
      </c>
      <c r="E8440" t="b">
        <v>0</v>
      </c>
    </row>
    <row r="8441" spans="1:5" x14ac:dyDescent="0.3">
      <c r="A8441" s="1" t="s">
        <v>1434</v>
      </c>
      <c r="B8441">
        <v>3</v>
      </c>
      <c r="C8441">
        <v>320</v>
      </c>
      <c r="D8441">
        <v>4.666666666666667</v>
      </c>
      <c r="E8441" t="b">
        <v>0</v>
      </c>
    </row>
    <row r="8442" spans="1:5" x14ac:dyDescent="0.3">
      <c r="A8442" t="s">
        <v>9406</v>
      </c>
      <c r="B8442">
        <v>1</v>
      </c>
      <c r="C8442">
        <v>324</v>
      </c>
      <c r="D8442">
        <v>5</v>
      </c>
      <c r="E8442" t="b">
        <v>0</v>
      </c>
    </row>
    <row r="8443" spans="1:5" x14ac:dyDescent="0.3">
      <c r="A8443" s="1" t="s">
        <v>9407</v>
      </c>
      <c r="B8443">
        <v>1</v>
      </c>
      <c r="C8443">
        <v>142</v>
      </c>
      <c r="D8443">
        <v>0</v>
      </c>
      <c r="E8443" t="b">
        <v>0</v>
      </c>
    </row>
    <row r="8444" spans="1:5" x14ac:dyDescent="0.3">
      <c r="A8444" s="1" t="s">
        <v>2182</v>
      </c>
      <c r="B8444">
        <v>1</v>
      </c>
      <c r="C8444">
        <v>120</v>
      </c>
      <c r="D8444">
        <v>5</v>
      </c>
      <c r="E8444" t="b">
        <v>0</v>
      </c>
    </row>
    <row r="8445" spans="1:5" x14ac:dyDescent="0.3">
      <c r="A8445" t="s">
        <v>845</v>
      </c>
      <c r="B8445">
        <v>2</v>
      </c>
      <c r="C8445">
        <v>325.5</v>
      </c>
      <c r="D8445">
        <v>2.5</v>
      </c>
      <c r="E8445" t="b">
        <v>0</v>
      </c>
    </row>
    <row r="8446" spans="1:5" x14ac:dyDescent="0.3">
      <c r="A8446" t="s">
        <v>9408</v>
      </c>
      <c r="B8446">
        <v>1</v>
      </c>
      <c r="C8446">
        <v>40</v>
      </c>
      <c r="D8446">
        <v>0</v>
      </c>
      <c r="E8446" t="b">
        <v>0</v>
      </c>
    </row>
    <row r="8447" spans="1:5" x14ac:dyDescent="0.3">
      <c r="A8447" t="s">
        <v>846</v>
      </c>
      <c r="B8447">
        <v>1</v>
      </c>
      <c r="C8447">
        <v>150</v>
      </c>
      <c r="D8447">
        <v>0</v>
      </c>
      <c r="E8447" t="b">
        <v>0</v>
      </c>
    </row>
    <row r="8448" spans="1:5" x14ac:dyDescent="0.3">
      <c r="A8448" t="s">
        <v>9409</v>
      </c>
      <c r="B8448">
        <v>1</v>
      </c>
      <c r="C8448">
        <v>319</v>
      </c>
      <c r="D8448">
        <v>4</v>
      </c>
      <c r="E8448" t="b">
        <v>0</v>
      </c>
    </row>
    <row r="8449" spans="1:5" x14ac:dyDescent="0.3">
      <c r="A8449" t="s">
        <v>9410</v>
      </c>
      <c r="B8449">
        <v>1</v>
      </c>
      <c r="C8449">
        <v>23</v>
      </c>
      <c r="D8449">
        <v>0</v>
      </c>
      <c r="E8449" t="b">
        <v>0</v>
      </c>
    </row>
    <row r="8450" spans="1:5" x14ac:dyDescent="0.3">
      <c r="A8450" t="s">
        <v>9411</v>
      </c>
      <c r="B8450">
        <v>1</v>
      </c>
      <c r="C8450">
        <v>25</v>
      </c>
      <c r="D8450">
        <v>0</v>
      </c>
      <c r="E8450" t="b">
        <v>0</v>
      </c>
    </row>
    <row r="8451" spans="1:5" x14ac:dyDescent="0.3">
      <c r="A8451" s="1" t="s">
        <v>9412</v>
      </c>
      <c r="B8451">
        <v>1</v>
      </c>
      <c r="C8451">
        <v>68</v>
      </c>
      <c r="D8451">
        <v>1</v>
      </c>
      <c r="E8451" t="b">
        <v>0</v>
      </c>
    </row>
    <row r="8452" spans="1:5" x14ac:dyDescent="0.3">
      <c r="A8452" s="1" t="s">
        <v>847</v>
      </c>
      <c r="B8452">
        <v>1</v>
      </c>
      <c r="C8452">
        <v>31</v>
      </c>
      <c r="D8452">
        <v>0</v>
      </c>
      <c r="E8452" t="b">
        <v>1</v>
      </c>
    </row>
    <row r="8453" spans="1:5" x14ac:dyDescent="0.3">
      <c r="A8453" t="s">
        <v>9413</v>
      </c>
      <c r="B8453">
        <v>1</v>
      </c>
      <c r="C8453">
        <v>21</v>
      </c>
      <c r="D8453">
        <v>0</v>
      </c>
      <c r="E8453" t="b">
        <v>0</v>
      </c>
    </row>
    <row r="8454" spans="1:5" x14ac:dyDescent="0.3">
      <c r="A8454" t="s">
        <v>9414</v>
      </c>
      <c r="B8454">
        <v>2</v>
      </c>
      <c r="C8454">
        <v>235</v>
      </c>
      <c r="D8454">
        <v>2</v>
      </c>
      <c r="E8454" t="b">
        <v>0</v>
      </c>
    </row>
    <row r="8455" spans="1:5" x14ac:dyDescent="0.3">
      <c r="A8455" t="s">
        <v>9415</v>
      </c>
      <c r="B8455">
        <v>1</v>
      </c>
      <c r="C8455">
        <v>29</v>
      </c>
      <c r="D8455">
        <v>0</v>
      </c>
      <c r="E8455" t="b">
        <v>0</v>
      </c>
    </row>
    <row r="8456" spans="1:5" x14ac:dyDescent="0.3">
      <c r="A8456" t="s">
        <v>9416</v>
      </c>
      <c r="B8456">
        <v>1</v>
      </c>
      <c r="C8456">
        <v>141</v>
      </c>
      <c r="D8456">
        <v>0</v>
      </c>
      <c r="E8456" t="b">
        <v>0</v>
      </c>
    </row>
    <row r="8457" spans="1:5" x14ac:dyDescent="0.3">
      <c r="A8457" t="s">
        <v>9417</v>
      </c>
      <c r="B8457">
        <v>1</v>
      </c>
      <c r="C8457">
        <v>72</v>
      </c>
      <c r="D8457">
        <v>5</v>
      </c>
      <c r="E8457" t="b">
        <v>0</v>
      </c>
    </row>
    <row r="8458" spans="1:5" x14ac:dyDescent="0.3">
      <c r="A8458" t="s">
        <v>9418</v>
      </c>
      <c r="B8458">
        <v>2</v>
      </c>
      <c r="C8458">
        <v>97</v>
      </c>
      <c r="D8458">
        <v>1</v>
      </c>
      <c r="E8458" t="b">
        <v>0</v>
      </c>
    </row>
    <row r="8459" spans="1:5" x14ac:dyDescent="0.3">
      <c r="A8459" t="s">
        <v>848</v>
      </c>
      <c r="B8459">
        <v>1</v>
      </c>
      <c r="C8459">
        <v>42</v>
      </c>
      <c r="D8459">
        <v>1</v>
      </c>
      <c r="E8459" t="b">
        <v>0</v>
      </c>
    </row>
    <row r="8460" spans="1:5" x14ac:dyDescent="0.3">
      <c r="A8460" t="s">
        <v>9419</v>
      </c>
      <c r="B8460">
        <v>1</v>
      </c>
      <c r="C8460">
        <v>45</v>
      </c>
      <c r="D8460">
        <v>0</v>
      </c>
      <c r="E8460" t="b">
        <v>0</v>
      </c>
    </row>
    <row r="8461" spans="1:5" x14ac:dyDescent="0.3">
      <c r="A8461" s="1" t="s">
        <v>9420</v>
      </c>
      <c r="B8461">
        <v>1</v>
      </c>
      <c r="C8461">
        <v>211</v>
      </c>
      <c r="D8461">
        <v>0</v>
      </c>
      <c r="E8461" t="b">
        <v>0</v>
      </c>
    </row>
    <row r="8462" spans="1:5" x14ac:dyDescent="0.3">
      <c r="A8462" t="s">
        <v>9421</v>
      </c>
      <c r="B8462">
        <v>1</v>
      </c>
      <c r="C8462">
        <v>100</v>
      </c>
      <c r="D8462">
        <v>0</v>
      </c>
      <c r="E8462" t="b">
        <v>0</v>
      </c>
    </row>
    <row r="8463" spans="1:5" x14ac:dyDescent="0.3">
      <c r="A8463" s="1" t="s">
        <v>849</v>
      </c>
      <c r="B8463">
        <v>4</v>
      </c>
      <c r="C8463">
        <v>171</v>
      </c>
      <c r="D8463">
        <v>0.25</v>
      </c>
      <c r="E8463" t="b">
        <v>0</v>
      </c>
    </row>
    <row r="8464" spans="1:5" x14ac:dyDescent="0.3">
      <c r="A8464" s="1" t="s">
        <v>9422</v>
      </c>
      <c r="B8464">
        <v>1</v>
      </c>
      <c r="C8464">
        <v>70</v>
      </c>
      <c r="D8464">
        <v>2</v>
      </c>
      <c r="E8464" t="b">
        <v>0</v>
      </c>
    </row>
    <row r="8465" spans="1:5" x14ac:dyDescent="0.3">
      <c r="A8465" t="s">
        <v>9423</v>
      </c>
      <c r="B8465">
        <v>2</v>
      </c>
      <c r="C8465">
        <v>83.5</v>
      </c>
      <c r="D8465">
        <v>3.5</v>
      </c>
      <c r="E8465" t="b">
        <v>0</v>
      </c>
    </row>
    <row r="8466" spans="1:5" x14ac:dyDescent="0.3">
      <c r="A8466" s="1" t="s">
        <v>2183</v>
      </c>
      <c r="B8466">
        <v>1</v>
      </c>
      <c r="C8466">
        <v>76</v>
      </c>
      <c r="D8466">
        <v>2</v>
      </c>
      <c r="E8466" t="b">
        <v>0</v>
      </c>
    </row>
    <row r="8467" spans="1:5" x14ac:dyDescent="0.3">
      <c r="A8467" s="1" t="s">
        <v>9424</v>
      </c>
      <c r="B8467">
        <v>1</v>
      </c>
      <c r="C8467">
        <v>197</v>
      </c>
      <c r="D8467">
        <v>0</v>
      </c>
      <c r="E8467" t="b">
        <v>0</v>
      </c>
    </row>
    <row r="8468" spans="1:5" x14ac:dyDescent="0.3">
      <c r="A8468" s="1" t="s">
        <v>2184</v>
      </c>
      <c r="B8468">
        <v>1</v>
      </c>
      <c r="C8468">
        <v>41</v>
      </c>
      <c r="D8468">
        <v>0</v>
      </c>
      <c r="E8468" t="b">
        <v>0</v>
      </c>
    </row>
    <row r="8469" spans="1:5" x14ac:dyDescent="0.3">
      <c r="A8469" t="s">
        <v>850</v>
      </c>
      <c r="B8469">
        <v>1</v>
      </c>
      <c r="C8469">
        <v>143</v>
      </c>
      <c r="D8469">
        <v>3</v>
      </c>
      <c r="E8469" t="b">
        <v>0</v>
      </c>
    </row>
    <row r="8470" spans="1:5" x14ac:dyDescent="0.3">
      <c r="A8470" s="1" t="s">
        <v>9425</v>
      </c>
      <c r="B8470">
        <v>1</v>
      </c>
      <c r="C8470">
        <v>39</v>
      </c>
      <c r="D8470">
        <v>0</v>
      </c>
      <c r="E8470" t="b">
        <v>0</v>
      </c>
    </row>
    <row r="8471" spans="1:5" x14ac:dyDescent="0.3">
      <c r="A8471" s="1" t="s">
        <v>9426</v>
      </c>
      <c r="B8471">
        <v>3</v>
      </c>
      <c r="C8471">
        <v>135.66666666666666</v>
      </c>
      <c r="D8471">
        <v>0.66666666666666663</v>
      </c>
      <c r="E8471" t="b">
        <v>0</v>
      </c>
    </row>
    <row r="8472" spans="1:5" x14ac:dyDescent="0.3">
      <c r="A8472" t="s">
        <v>9427</v>
      </c>
      <c r="B8472">
        <v>1</v>
      </c>
      <c r="C8472">
        <v>40</v>
      </c>
      <c r="D8472">
        <v>0</v>
      </c>
      <c r="E8472" t="b">
        <v>0</v>
      </c>
    </row>
    <row r="8473" spans="1:5" x14ac:dyDescent="0.3">
      <c r="A8473" t="s">
        <v>9428</v>
      </c>
      <c r="B8473">
        <v>1</v>
      </c>
      <c r="C8473">
        <v>148</v>
      </c>
      <c r="D8473">
        <v>5</v>
      </c>
      <c r="E8473" t="b">
        <v>0</v>
      </c>
    </row>
    <row r="8474" spans="1:5" x14ac:dyDescent="0.3">
      <c r="A8474" t="s">
        <v>9429</v>
      </c>
      <c r="B8474">
        <v>2</v>
      </c>
      <c r="C8474">
        <v>126</v>
      </c>
      <c r="D8474">
        <v>0</v>
      </c>
      <c r="E8474" t="b">
        <v>0</v>
      </c>
    </row>
    <row r="8475" spans="1:5" x14ac:dyDescent="0.3">
      <c r="A8475" t="s">
        <v>9430</v>
      </c>
      <c r="B8475">
        <v>1</v>
      </c>
      <c r="C8475">
        <v>241</v>
      </c>
      <c r="D8475">
        <v>0</v>
      </c>
      <c r="E8475" t="b">
        <v>0</v>
      </c>
    </row>
    <row r="8476" spans="1:5" x14ac:dyDescent="0.3">
      <c r="A8476" t="s">
        <v>9431</v>
      </c>
      <c r="B8476">
        <v>1</v>
      </c>
      <c r="C8476">
        <v>71</v>
      </c>
      <c r="D8476">
        <v>0</v>
      </c>
      <c r="E8476" t="b">
        <v>0</v>
      </c>
    </row>
    <row r="8477" spans="1:5" x14ac:dyDescent="0.3">
      <c r="A8477" t="s">
        <v>851</v>
      </c>
      <c r="B8477">
        <v>5</v>
      </c>
      <c r="C8477">
        <v>194</v>
      </c>
      <c r="D8477">
        <v>0.6</v>
      </c>
      <c r="E8477" t="b">
        <v>0</v>
      </c>
    </row>
    <row r="8478" spans="1:5" x14ac:dyDescent="0.3">
      <c r="A8478" t="s">
        <v>9432</v>
      </c>
      <c r="B8478">
        <v>1</v>
      </c>
      <c r="C8478">
        <v>98</v>
      </c>
      <c r="D8478">
        <v>0</v>
      </c>
      <c r="E8478" t="b">
        <v>0</v>
      </c>
    </row>
    <row r="8479" spans="1:5" x14ac:dyDescent="0.3">
      <c r="A8479" t="s">
        <v>9433</v>
      </c>
      <c r="B8479">
        <v>1</v>
      </c>
      <c r="C8479">
        <v>44</v>
      </c>
      <c r="D8479">
        <v>0</v>
      </c>
      <c r="E8479" t="b">
        <v>0</v>
      </c>
    </row>
    <row r="8480" spans="1:5" x14ac:dyDescent="0.3">
      <c r="A8480" t="s">
        <v>852</v>
      </c>
      <c r="B8480">
        <v>1</v>
      </c>
      <c r="C8480">
        <v>53</v>
      </c>
      <c r="D8480">
        <v>4</v>
      </c>
      <c r="E8480" t="b">
        <v>0</v>
      </c>
    </row>
    <row r="8481" spans="1:5" x14ac:dyDescent="0.3">
      <c r="A8481" t="s">
        <v>9434</v>
      </c>
      <c r="B8481">
        <v>1</v>
      </c>
      <c r="C8481">
        <v>67</v>
      </c>
      <c r="D8481">
        <v>0</v>
      </c>
      <c r="E8481" t="b">
        <v>0</v>
      </c>
    </row>
    <row r="8482" spans="1:5" x14ac:dyDescent="0.3">
      <c r="A8482" t="s">
        <v>9435</v>
      </c>
      <c r="B8482">
        <v>1</v>
      </c>
      <c r="C8482">
        <v>28</v>
      </c>
      <c r="D8482">
        <v>0</v>
      </c>
      <c r="E8482" t="b">
        <v>0</v>
      </c>
    </row>
    <row r="8483" spans="1:5" x14ac:dyDescent="0.3">
      <c r="A8483" t="s">
        <v>9436</v>
      </c>
      <c r="B8483">
        <v>1</v>
      </c>
      <c r="C8483">
        <v>51</v>
      </c>
      <c r="D8483">
        <v>0</v>
      </c>
      <c r="E8483" t="b">
        <v>0</v>
      </c>
    </row>
    <row r="8484" spans="1:5" x14ac:dyDescent="0.3">
      <c r="A8484" t="s">
        <v>853</v>
      </c>
      <c r="B8484">
        <v>2</v>
      </c>
      <c r="C8484">
        <v>77</v>
      </c>
      <c r="D8484">
        <v>2.5</v>
      </c>
      <c r="E8484" t="b">
        <v>0</v>
      </c>
    </row>
    <row r="8485" spans="1:5" x14ac:dyDescent="0.3">
      <c r="A8485" t="s">
        <v>9437</v>
      </c>
      <c r="B8485">
        <v>2</v>
      </c>
      <c r="C8485">
        <v>75.5</v>
      </c>
      <c r="D8485">
        <v>2.5</v>
      </c>
      <c r="E8485" t="b">
        <v>0</v>
      </c>
    </row>
    <row r="8486" spans="1:5" x14ac:dyDescent="0.3">
      <c r="A8486" s="1" t="s">
        <v>2185</v>
      </c>
      <c r="B8486">
        <v>1</v>
      </c>
      <c r="C8486">
        <v>67</v>
      </c>
      <c r="D8486">
        <v>2</v>
      </c>
      <c r="E8486" t="b">
        <v>0</v>
      </c>
    </row>
    <row r="8487" spans="1:5" x14ac:dyDescent="0.3">
      <c r="A8487" s="1" t="s">
        <v>9438</v>
      </c>
      <c r="B8487">
        <v>2</v>
      </c>
      <c r="C8487">
        <v>43.5</v>
      </c>
      <c r="D8487">
        <v>3</v>
      </c>
      <c r="E8487" t="b">
        <v>0</v>
      </c>
    </row>
    <row r="8488" spans="1:5" x14ac:dyDescent="0.3">
      <c r="A8488" s="1" t="s">
        <v>1435</v>
      </c>
      <c r="B8488">
        <v>1</v>
      </c>
      <c r="C8488">
        <v>32</v>
      </c>
      <c r="D8488">
        <v>0</v>
      </c>
      <c r="E8488" t="b">
        <v>0</v>
      </c>
    </row>
    <row r="8489" spans="1:5" x14ac:dyDescent="0.3">
      <c r="A8489" t="s">
        <v>9439</v>
      </c>
      <c r="B8489">
        <v>1</v>
      </c>
      <c r="C8489">
        <v>120</v>
      </c>
      <c r="D8489">
        <v>0</v>
      </c>
      <c r="E8489" t="b">
        <v>0</v>
      </c>
    </row>
    <row r="8490" spans="1:5" x14ac:dyDescent="0.3">
      <c r="A8490" s="1" t="s">
        <v>9440</v>
      </c>
      <c r="B8490">
        <v>1</v>
      </c>
      <c r="C8490">
        <v>44</v>
      </c>
      <c r="D8490">
        <v>0</v>
      </c>
      <c r="E8490" t="b">
        <v>0</v>
      </c>
    </row>
    <row r="8491" spans="1:5" x14ac:dyDescent="0.3">
      <c r="A8491" s="1" t="s">
        <v>9441</v>
      </c>
      <c r="B8491">
        <v>3</v>
      </c>
      <c r="C8491">
        <v>107.66666666666667</v>
      </c>
      <c r="D8491">
        <v>3</v>
      </c>
      <c r="E8491" t="b">
        <v>0</v>
      </c>
    </row>
    <row r="8492" spans="1:5" x14ac:dyDescent="0.3">
      <c r="A8492" t="s">
        <v>854</v>
      </c>
      <c r="B8492">
        <v>1</v>
      </c>
      <c r="C8492">
        <v>68</v>
      </c>
      <c r="D8492">
        <v>3</v>
      </c>
      <c r="E8492" t="b">
        <v>0</v>
      </c>
    </row>
    <row r="8493" spans="1:5" x14ac:dyDescent="0.3">
      <c r="A8493" s="1" t="s">
        <v>9442</v>
      </c>
      <c r="B8493">
        <v>1</v>
      </c>
      <c r="C8493">
        <v>163</v>
      </c>
      <c r="D8493">
        <v>0</v>
      </c>
      <c r="E8493" t="b">
        <v>0</v>
      </c>
    </row>
    <row r="8494" spans="1:5" x14ac:dyDescent="0.3">
      <c r="A8494" t="s">
        <v>9443</v>
      </c>
      <c r="B8494">
        <v>1</v>
      </c>
      <c r="C8494">
        <v>123</v>
      </c>
      <c r="D8494">
        <v>0</v>
      </c>
      <c r="E8494" t="b">
        <v>0</v>
      </c>
    </row>
    <row r="8495" spans="1:5" x14ac:dyDescent="0.3">
      <c r="A8495" t="s">
        <v>9444</v>
      </c>
      <c r="B8495">
        <v>1</v>
      </c>
      <c r="C8495">
        <v>100</v>
      </c>
      <c r="D8495">
        <v>0</v>
      </c>
      <c r="E8495" t="b">
        <v>0</v>
      </c>
    </row>
    <row r="8496" spans="1:5" x14ac:dyDescent="0.3">
      <c r="A8496" t="s">
        <v>9445</v>
      </c>
      <c r="B8496">
        <v>1</v>
      </c>
      <c r="C8496">
        <v>109</v>
      </c>
      <c r="D8496">
        <v>0</v>
      </c>
      <c r="E8496" t="b">
        <v>0</v>
      </c>
    </row>
    <row r="8497" spans="1:5" x14ac:dyDescent="0.3">
      <c r="A8497" t="s">
        <v>9446</v>
      </c>
      <c r="B8497">
        <v>1</v>
      </c>
      <c r="C8497">
        <v>72</v>
      </c>
      <c r="D8497">
        <v>4</v>
      </c>
      <c r="E8497" t="b">
        <v>0</v>
      </c>
    </row>
    <row r="8498" spans="1:5" x14ac:dyDescent="0.3">
      <c r="A8498" t="s">
        <v>9447</v>
      </c>
      <c r="B8498">
        <v>1</v>
      </c>
      <c r="C8498">
        <v>54</v>
      </c>
      <c r="D8498">
        <v>3</v>
      </c>
      <c r="E8498" t="b">
        <v>0</v>
      </c>
    </row>
    <row r="8499" spans="1:5" x14ac:dyDescent="0.3">
      <c r="A8499" t="s">
        <v>855</v>
      </c>
      <c r="B8499">
        <v>1</v>
      </c>
      <c r="C8499">
        <v>384</v>
      </c>
      <c r="D8499">
        <v>3</v>
      </c>
      <c r="E8499" t="b">
        <v>0</v>
      </c>
    </row>
    <row r="8500" spans="1:5" x14ac:dyDescent="0.3">
      <c r="A8500" t="s">
        <v>9448</v>
      </c>
      <c r="B8500">
        <v>1</v>
      </c>
      <c r="C8500">
        <v>273</v>
      </c>
      <c r="D8500">
        <v>3</v>
      </c>
      <c r="E8500" t="b">
        <v>0</v>
      </c>
    </row>
    <row r="8501" spans="1:5" x14ac:dyDescent="0.3">
      <c r="A8501" s="1" t="s">
        <v>9449</v>
      </c>
      <c r="B8501">
        <v>2</v>
      </c>
      <c r="C8501">
        <v>339</v>
      </c>
      <c r="D8501">
        <v>2</v>
      </c>
      <c r="E8501" t="b">
        <v>0</v>
      </c>
    </row>
    <row r="8502" spans="1:5" x14ac:dyDescent="0.3">
      <c r="A8502" s="1" t="s">
        <v>9450</v>
      </c>
      <c r="B8502">
        <v>1</v>
      </c>
      <c r="C8502">
        <v>32</v>
      </c>
      <c r="D8502">
        <v>5</v>
      </c>
      <c r="E8502" t="b">
        <v>0</v>
      </c>
    </row>
    <row r="8503" spans="1:5" x14ac:dyDescent="0.3">
      <c r="A8503" s="1" t="s">
        <v>9451</v>
      </c>
      <c r="B8503">
        <v>1</v>
      </c>
      <c r="C8503">
        <v>59</v>
      </c>
      <c r="D8503">
        <v>1</v>
      </c>
      <c r="E8503" t="b">
        <v>0</v>
      </c>
    </row>
    <row r="8504" spans="1:5" x14ac:dyDescent="0.3">
      <c r="A8504" t="s">
        <v>9452</v>
      </c>
      <c r="B8504">
        <v>1</v>
      </c>
      <c r="C8504">
        <v>23</v>
      </c>
      <c r="D8504">
        <v>0</v>
      </c>
      <c r="E8504" t="b">
        <v>0</v>
      </c>
    </row>
    <row r="8505" spans="1:5" x14ac:dyDescent="0.3">
      <c r="A8505" s="1" t="s">
        <v>9453</v>
      </c>
      <c r="B8505">
        <v>1</v>
      </c>
      <c r="C8505">
        <v>40</v>
      </c>
      <c r="D8505">
        <v>0</v>
      </c>
      <c r="E8505" t="b">
        <v>0</v>
      </c>
    </row>
    <row r="8506" spans="1:5" x14ac:dyDescent="0.3">
      <c r="A8506" t="s">
        <v>9454</v>
      </c>
      <c r="B8506">
        <v>1</v>
      </c>
      <c r="C8506">
        <v>37</v>
      </c>
      <c r="D8506">
        <v>3</v>
      </c>
      <c r="E8506" t="b">
        <v>0</v>
      </c>
    </row>
    <row r="8507" spans="1:5" x14ac:dyDescent="0.3">
      <c r="A8507" s="1" t="s">
        <v>9455</v>
      </c>
      <c r="B8507">
        <v>1</v>
      </c>
      <c r="C8507">
        <v>79</v>
      </c>
      <c r="D8507">
        <v>1</v>
      </c>
      <c r="E8507" t="b">
        <v>0</v>
      </c>
    </row>
    <row r="8508" spans="1:5" x14ac:dyDescent="0.3">
      <c r="A8508" s="1" t="s">
        <v>9456</v>
      </c>
      <c r="B8508">
        <v>1</v>
      </c>
      <c r="C8508">
        <v>99</v>
      </c>
      <c r="D8508">
        <v>2</v>
      </c>
      <c r="E8508" t="b">
        <v>0</v>
      </c>
    </row>
    <row r="8509" spans="1:5" x14ac:dyDescent="0.3">
      <c r="A8509" s="1" t="s">
        <v>9457</v>
      </c>
      <c r="B8509">
        <v>1</v>
      </c>
      <c r="C8509">
        <v>262</v>
      </c>
      <c r="D8509">
        <v>2</v>
      </c>
      <c r="E8509" t="b">
        <v>0</v>
      </c>
    </row>
    <row r="8510" spans="1:5" x14ac:dyDescent="0.3">
      <c r="A8510" s="1" t="s">
        <v>856</v>
      </c>
      <c r="B8510">
        <v>1</v>
      </c>
      <c r="C8510">
        <v>73</v>
      </c>
      <c r="D8510">
        <v>0</v>
      </c>
      <c r="E8510" t="b">
        <v>0</v>
      </c>
    </row>
    <row r="8511" spans="1:5" x14ac:dyDescent="0.3">
      <c r="A8511" t="s">
        <v>9458</v>
      </c>
      <c r="B8511">
        <v>1</v>
      </c>
      <c r="C8511">
        <v>25</v>
      </c>
      <c r="D8511">
        <v>0</v>
      </c>
      <c r="E8511" t="b">
        <v>0</v>
      </c>
    </row>
    <row r="8512" spans="1:5" x14ac:dyDescent="0.3">
      <c r="A8512" t="s">
        <v>9459</v>
      </c>
      <c r="B8512">
        <v>2</v>
      </c>
      <c r="C8512">
        <v>197</v>
      </c>
      <c r="D8512">
        <v>4</v>
      </c>
      <c r="E8512" t="b">
        <v>0</v>
      </c>
    </row>
    <row r="8513" spans="1:5" x14ac:dyDescent="0.3">
      <c r="A8513" t="s">
        <v>9460</v>
      </c>
      <c r="B8513">
        <v>1</v>
      </c>
      <c r="C8513">
        <v>21</v>
      </c>
      <c r="D8513">
        <v>0</v>
      </c>
      <c r="E8513" t="b">
        <v>0</v>
      </c>
    </row>
    <row r="8514" spans="1:5" x14ac:dyDescent="0.3">
      <c r="A8514" t="s">
        <v>9461</v>
      </c>
      <c r="B8514">
        <v>1</v>
      </c>
      <c r="C8514">
        <v>38</v>
      </c>
      <c r="D8514">
        <v>0</v>
      </c>
      <c r="E8514" t="b">
        <v>0</v>
      </c>
    </row>
    <row r="8515" spans="1:5" x14ac:dyDescent="0.3">
      <c r="A8515" t="s">
        <v>9462</v>
      </c>
      <c r="B8515">
        <v>1</v>
      </c>
      <c r="C8515">
        <v>15</v>
      </c>
      <c r="D8515">
        <v>0</v>
      </c>
      <c r="E8515" t="b">
        <v>0</v>
      </c>
    </row>
    <row r="8516" spans="1:5" x14ac:dyDescent="0.3">
      <c r="A8516" t="s">
        <v>857</v>
      </c>
      <c r="B8516">
        <v>1</v>
      </c>
      <c r="C8516">
        <v>72</v>
      </c>
      <c r="D8516">
        <v>3</v>
      </c>
      <c r="E8516" t="b">
        <v>0</v>
      </c>
    </row>
    <row r="8517" spans="1:5" x14ac:dyDescent="0.3">
      <c r="A8517" t="s">
        <v>9463</v>
      </c>
      <c r="B8517">
        <v>2</v>
      </c>
      <c r="C8517">
        <v>211</v>
      </c>
      <c r="D8517">
        <v>5</v>
      </c>
      <c r="E8517" t="b">
        <v>0</v>
      </c>
    </row>
    <row r="8518" spans="1:5" x14ac:dyDescent="0.3">
      <c r="A8518" s="1" t="s">
        <v>9464</v>
      </c>
      <c r="B8518">
        <v>3</v>
      </c>
      <c r="C8518">
        <v>225.66666666666666</v>
      </c>
      <c r="D8518">
        <v>4</v>
      </c>
      <c r="E8518" t="b">
        <v>0</v>
      </c>
    </row>
    <row r="8519" spans="1:5" x14ac:dyDescent="0.3">
      <c r="A8519" t="s">
        <v>9465</v>
      </c>
      <c r="B8519">
        <v>1</v>
      </c>
      <c r="C8519">
        <v>18</v>
      </c>
      <c r="D8519">
        <v>0</v>
      </c>
      <c r="E8519" t="b">
        <v>0</v>
      </c>
    </row>
    <row r="8520" spans="1:5" x14ac:dyDescent="0.3">
      <c r="A8520" s="1" t="s">
        <v>9466</v>
      </c>
      <c r="B8520">
        <v>1</v>
      </c>
      <c r="C8520">
        <v>159</v>
      </c>
      <c r="D8520">
        <v>0</v>
      </c>
      <c r="E8520" t="b">
        <v>0</v>
      </c>
    </row>
    <row r="8521" spans="1:5" x14ac:dyDescent="0.3">
      <c r="A8521" s="1" t="s">
        <v>9467</v>
      </c>
      <c r="B8521">
        <v>1</v>
      </c>
      <c r="C8521">
        <v>171</v>
      </c>
      <c r="D8521">
        <v>4</v>
      </c>
      <c r="E8521" t="b">
        <v>0</v>
      </c>
    </row>
    <row r="8522" spans="1:5" x14ac:dyDescent="0.3">
      <c r="A8522" t="s">
        <v>2186</v>
      </c>
      <c r="B8522">
        <v>1</v>
      </c>
      <c r="C8522">
        <v>365</v>
      </c>
      <c r="D8522">
        <v>5</v>
      </c>
      <c r="E8522" t="b">
        <v>0</v>
      </c>
    </row>
    <row r="8523" spans="1:5" x14ac:dyDescent="0.3">
      <c r="A8523" t="s">
        <v>9468</v>
      </c>
      <c r="B8523">
        <v>1</v>
      </c>
      <c r="C8523">
        <v>80</v>
      </c>
      <c r="D8523">
        <v>0</v>
      </c>
      <c r="E8523" t="b">
        <v>0</v>
      </c>
    </row>
    <row r="8524" spans="1:5" x14ac:dyDescent="0.3">
      <c r="A8524" s="1" t="s">
        <v>9469</v>
      </c>
      <c r="B8524">
        <v>2</v>
      </c>
      <c r="C8524">
        <v>86</v>
      </c>
      <c r="D8524">
        <v>0.5</v>
      </c>
      <c r="E8524" t="b">
        <v>0</v>
      </c>
    </row>
    <row r="8525" spans="1:5" x14ac:dyDescent="0.3">
      <c r="A8525" s="1" t="s">
        <v>2187</v>
      </c>
      <c r="B8525">
        <v>1</v>
      </c>
      <c r="C8525">
        <v>302</v>
      </c>
      <c r="D8525">
        <v>4</v>
      </c>
      <c r="E8525" t="b">
        <v>0</v>
      </c>
    </row>
    <row r="8526" spans="1:5" x14ac:dyDescent="0.3">
      <c r="A8526" t="s">
        <v>9470</v>
      </c>
      <c r="B8526">
        <v>1</v>
      </c>
      <c r="C8526">
        <v>51</v>
      </c>
      <c r="D8526">
        <v>0</v>
      </c>
      <c r="E8526" t="b">
        <v>0</v>
      </c>
    </row>
    <row r="8527" spans="1:5" x14ac:dyDescent="0.3">
      <c r="A8527" s="1" t="s">
        <v>9471</v>
      </c>
      <c r="B8527">
        <v>1</v>
      </c>
      <c r="C8527">
        <v>23</v>
      </c>
      <c r="D8527">
        <v>3</v>
      </c>
      <c r="E8527" t="b">
        <v>0</v>
      </c>
    </row>
    <row r="8528" spans="1:5" x14ac:dyDescent="0.3">
      <c r="A8528" s="1" t="s">
        <v>858</v>
      </c>
      <c r="B8528">
        <v>1</v>
      </c>
      <c r="C8528">
        <v>257</v>
      </c>
      <c r="D8528">
        <v>3</v>
      </c>
      <c r="E8528" t="b">
        <v>0</v>
      </c>
    </row>
    <row r="8529" spans="1:5" x14ac:dyDescent="0.3">
      <c r="A8529" s="1" t="s">
        <v>9472</v>
      </c>
      <c r="B8529">
        <v>1</v>
      </c>
      <c r="C8529">
        <v>473</v>
      </c>
      <c r="D8529">
        <v>4</v>
      </c>
      <c r="E8529" t="b">
        <v>0</v>
      </c>
    </row>
    <row r="8530" spans="1:5" x14ac:dyDescent="0.3">
      <c r="A8530" s="1" t="s">
        <v>9473</v>
      </c>
      <c r="B8530">
        <v>1</v>
      </c>
      <c r="C8530">
        <v>146</v>
      </c>
      <c r="D8530">
        <v>2</v>
      </c>
      <c r="E8530" t="b">
        <v>0</v>
      </c>
    </row>
    <row r="8531" spans="1:5" x14ac:dyDescent="0.3">
      <c r="A8531" s="1" t="s">
        <v>9474</v>
      </c>
      <c r="B8531">
        <v>1</v>
      </c>
      <c r="C8531">
        <v>27</v>
      </c>
      <c r="D8531">
        <v>0</v>
      </c>
      <c r="E8531" t="b">
        <v>0</v>
      </c>
    </row>
    <row r="8532" spans="1:5" x14ac:dyDescent="0.3">
      <c r="A8532" t="s">
        <v>9475</v>
      </c>
      <c r="B8532">
        <v>1</v>
      </c>
      <c r="C8532">
        <v>1142</v>
      </c>
      <c r="D8532">
        <v>4</v>
      </c>
      <c r="E8532" t="b">
        <v>0</v>
      </c>
    </row>
    <row r="8533" spans="1:5" x14ac:dyDescent="0.3">
      <c r="A8533" s="1" t="s">
        <v>9476</v>
      </c>
      <c r="B8533">
        <v>1</v>
      </c>
      <c r="C8533">
        <v>129</v>
      </c>
      <c r="D8533">
        <v>0</v>
      </c>
      <c r="E8533" t="b">
        <v>0</v>
      </c>
    </row>
    <row r="8534" spans="1:5" x14ac:dyDescent="0.3">
      <c r="A8534" t="s">
        <v>9477</v>
      </c>
      <c r="B8534">
        <v>1</v>
      </c>
      <c r="C8534">
        <v>72</v>
      </c>
      <c r="D8534">
        <v>0</v>
      </c>
      <c r="E8534" t="b">
        <v>0</v>
      </c>
    </row>
    <row r="8535" spans="1:5" x14ac:dyDescent="0.3">
      <c r="A8535" t="s">
        <v>9478</v>
      </c>
      <c r="B8535">
        <v>1</v>
      </c>
      <c r="C8535">
        <v>263</v>
      </c>
      <c r="D8535">
        <v>1</v>
      </c>
      <c r="E8535" t="b">
        <v>0</v>
      </c>
    </row>
    <row r="8536" spans="1:5" x14ac:dyDescent="0.3">
      <c r="A8536" t="s">
        <v>2188</v>
      </c>
      <c r="B8536">
        <v>1</v>
      </c>
      <c r="C8536">
        <v>437</v>
      </c>
      <c r="D8536">
        <v>5</v>
      </c>
      <c r="E8536" t="b">
        <v>0</v>
      </c>
    </row>
    <row r="8537" spans="1:5" x14ac:dyDescent="0.3">
      <c r="A8537" t="s">
        <v>9479</v>
      </c>
      <c r="B8537">
        <v>2</v>
      </c>
      <c r="C8537">
        <v>75</v>
      </c>
      <c r="D8537">
        <v>2</v>
      </c>
      <c r="E8537" t="b">
        <v>0</v>
      </c>
    </row>
    <row r="8538" spans="1:5" x14ac:dyDescent="0.3">
      <c r="A8538" t="s">
        <v>9480</v>
      </c>
      <c r="B8538">
        <v>1</v>
      </c>
      <c r="C8538">
        <v>43</v>
      </c>
      <c r="D8538">
        <v>1</v>
      </c>
      <c r="E8538" t="b">
        <v>0</v>
      </c>
    </row>
    <row r="8539" spans="1:5" x14ac:dyDescent="0.3">
      <c r="A8539" t="s">
        <v>9481</v>
      </c>
      <c r="B8539">
        <v>2</v>
      </c>
      <c r="C8539">
        <v>106.5</v>
      </c>
      <c r="D8539">
        <v>4</v>
      </c>
      <c r="E8539" t="b">
        <v>0</v>
      </c>
    </row>
    <row r="8540" spans="1:5" x14ac:dyDescent="0.3">
      <c r="A8540" s="1" t="s">
        <v>9482</v>
      </c>
      <c r="B8540">
        <v>1</v>
      </c>
      <c r="C8540">
        <v>106</v>
      </c>
      <c r="D8540">
        <v>3</v>
      </c>
      <c r="E8540" t="b">
        <v>0</v>
      </c>
    </row>
    <row r="8541" spans="1:5" x14ac:dyDescent="0.3">
      <c r="A8541" t="s">
        <v>2189</v>
      </c>
      <c r="B8541">
        <v>1</v>
      </c>
      <c r="C8541">
        <v>30</v>
      </c>
      <c r="D8541">
        <v>1</v>
      </c>
      <c r="E8541" t="b">
        <v>0</v>
      </c>
    </row>
    <row r="8542" spans="1:5" x14ac:dyDescent="0.3">
      <c r="A8542" t="s">
        <v>9483</v>
      </c>
      <c r="B8542">
        <v>7</v>
      </c>
      <c r="C8542">
        <v>314</v>
      </c>
      <c r="D8542">
        <v>1.5714285714285714</v>
      </c>
      <c r="E8542" t="b">
        <v>0</v>
      </c>
    </row>
    <row r="8543" spans="1:5" x14ac:dyDescent="0.3">
      <c r="A8543" s="1" t="s">
        <v>859</v>
      </c>
      <c r="B8543">
        <v>1</v>
      </c>
      <c r="C8543">
        <v>24</v>
      </c>
      <c r="D8543">
        <v>0</v>
      </c>
      <c r="E8543" t="b">
        <v>0</v>
      </c>
    </row>
    <row r="8544" spans="1:5" x14ac:dyDescent="0.3">
      <c r="A8544" t="s">
        <v>9484</v>
      </c>
      <c r="B8544">
        <v>1</v>
      </c>
      <c r="C8544">
        <v>395</v>
      </c>
      <c r="D8544">
        <v>3</v>
      </c>
      <c r="E8544" t="b">
        <v>0</v>
      </c>
    </row>
    <row r="8545" spans="1:5" x14ac:dyDescent="0.3">
      <c r="A8545" s="1" t="s">
        <v>9485</v>
      </c>
      <c r="B8545">
        <v>1</v>
      </c>
      <c r="C8545">
        <v>21</v>
      </c>
      <c r="D8545">
        <v>0</v>
      </c>
      <c r="E8545" t="b">
        <v>0</v>
      </c>
    </row>
    <row r="8546" spans="1:5" x14ac:dyDescent="0.3">
      <c r="A8546" t="s">
        <v>9486</v>
      </c>
      <c r="B8546">
        <v>1</v>
      </c>
      <c r="C8546">
        <v>88</v>
      </c>
      <c r="D8546">
        <v>1</v>
      </c>
      <c r="E8546" t="b">
        <v>0</v>
      </c>
    </row>
    <row r="8547" spans="1:5" x14ac:dyDescent="0.3">
      <c r="A8547" s="1" t="s">
        <v>9487</v>
      </c>
      <c r="B8547">
        <v>1</v>
      </c>
      <c r="C8547">
        <v>51</v>
      </c>
      <c r="D8547">
        <v>0</v>
      </c>
      <c r="E8547" t="b">
        <v>0</v>
      </c>
    </row>
    <row r="8548" spans="1:5" x14ac:dyDescent="0.3">
      <c r="A8548" s="1" t="s">
        <v>9488</v>
      </c>
      <c r="B8548">
        <v>1</v>
      </c>
      <c r="C8548">
        <v>87</v>
      </c>
      <c r="D8548">
        <v>0</v>
      </c>
      <c r="E8548" t="b">
        <v>0</v>
      </c>
    </row>
    <row r="8549" spans="1:5" x14ac:dyDescent="0.3">
      <c r="A8549" s="1" t="s">
        <v>9489</v>
      </c>
      <c r="B8549">
        <v>2</v>
      </c>
      <c r="C8549">
        <v>203.5</v>
      </c>
      <c r="D8549">
        <v>2</v>
      </c>
      <c r="E8549" t="b">
        <v>0</v>
      </c>
    </row>
    <row r="8550" spans="1:5" x14ac:dyDescent="0.3">
      <c r="A8550" s="1" t="s">
        <v>860</v>
      </c>
      <c r="B8550">
        <v>8</v>
      </c>
      <c r="C8550">
        <v>78.125</v>
      </c>
      <c r="D8550">
        <v>1.75</v>
      </c>
      <c r="E8550" t="b">
        <v>0</v>
      </c>
    </row>
    <row r="8551" spans="1:5" x14ac:dyDescent="0.3">
      <c r="A8551" t="s">
        <v>9490</v>
      </c>
      <c r="B8551">
        <v>4</v>
      </c>
      <c r="C8551">
        <v>209.75</v>
      </c>
      <c r="D8551">
        <v>1.5</v>
      </c>
      <c r="E8551" t="b">
        <v>0</v>
      </c>
    </row>
    <row r="8552" spans="1:5" x14ac:dyDescent="0.3">
      <c r="A8552" t="s">
        <v>9491</v>
      </c>
      <c r="B8552">
        <v>1</v>
      </c>
      <c r="C8552">
        <v>14</v>
      </c>
      <c r="D8552">
        <v>5</v>
      </c>
      <c r="E8552" t="b">
        <v>0</v>
      </c>
    </row>
    <row r="8553" spans="1:5" x14ac:dyDescent="0.3">
      <c r="A8553" t="s">
        <v>9492</v>
      </c>
      <c r="B8553">
        <v>2</v>
      </c>
      <c r="C8553">
        <v>180</v>
      </c>
      <c r="D8553">
        <v>2.5</v>
      </c>
      <c r="E8553" t="b">
        <v>0</v>
      </c>
    </row>
    <row r="8554" spans="1:5" x14ac:dyDescent="0.3">
      <c r="A8554" t="s">
        <v>9493</v>
      </c>
      <c r="B8554">
        <v>1</v>
      </c>
      <c r="C8554">
        <v>34</v>
      </c>
      <c r="D8554">
        <v>0</v>
      </c>
      <c r="E8554" t="b">
        <v>0</v>
      </c>
    </row>
    <row r="8555" spans="1:5" x14ac:dyDescent="0.3">
      <c r="A8555" t="s">
        <v>9494</v>
      </c>
      <c r="B8555">
        <v>4</v>
      </c>
      <c r="C8555">
        <v>158.25</v>
      </c>
      <c r="D8555">
        <v>5</v>
      </c>
      <c r="E8555" t="b">
        <v>0</v>
      </c>
    </row>
    <row r="8556" spans="1:5" x14ac:dyDescent="0.3">
      <c r="A8556" t="s">
        <v>9495</v>
      </c>
      <c r="B8556">
        <v>2</v>
      </c>
      <c r="C8556">
        <v>136.5</v>
      </c>
      <c r="D8556">
        <v>4.5</v>
      </c>
      <c r="E8556" t="b">
        <v>0</v>
      </c>
    </row>
    <row r="8557" spans="1:5" x14ac:dyDescent="0.3">
      <c r="A8557" t="s">
        <v>9496</v>
      </c>
      <c r="B8557">
        <v>1</v>
      </c>
      <c r="C8557">
        <v>18</v>
      </c>
      <c r="D8557">
        <v>0</v>
      </c>
      <c r="E8557" t="b">
        <v>0</v>
      </c>
    </row>
    <row r="8558" spans="1:5" x14ac:dyDescent="0.3">
      <c r="A8558" s="1" t="s">
        <v>9497</v>
      </c>
      <c r="B8558">
        <v>2</v>
      </c>
      <c r="C8558">
        <v>192</v>
      </c>
      <c r="D8558">
        <v>4.5</v>
      </c>
      <c r="E8558" t="b">
        <v>0</v>
      </c>
    </row>
    <row r="8559" spans="1:5" x14ac:dyDescent="0.3">
      <c r="A8559" s="1" t="s">
        <v>9498</v>
      </c>
      <c r="B8559">
        <v>1</v>
      </c>
      <c r="C8559">
        <v>19</v>
      </c>
      <c r="D8559">
        <v>0</v>
      </c>
      <c r="E8559" t="b">
        <v>0</v>
      </c>
    </row>
    <row r="8560" spans="1:5" x14ac:dyDescent="0.3">
      <c r="A8560" s="1" t="s">
        <v>9499</v>
      </c>
      <c r="B8560">
        <v>2</v>
      </c>
      <c r="C8560">
        <v>233</v>
      </c>
      <c r="D8560">
        <v>1.5</v>
      </c>
      <c r="E8560" t="b">
        <v>0</v>
      </c>
    </row>
    <row r="8561" spans="1:5" x14ac:dyDescent="0.3">
      <c r="A8561" s="1" t="s">
        <v>9500</v>
      </c>
      <c r="B8561">
        <v>3</v>
      </c>
      <c r="C8561">
        <v>252.66666666666666</v>
      </c>
      <c r="D8561">
        <v>5</v>
      </c>
      <c r="E8561" t="b">
        <v>0</v>
      </c>
    </row>
    <row r="8562" spans="1:5" x14ac:dyDescent="0.3">
      <c r="A8562" s="1" t="s">
        <v>9501</v>
      </c>
      <c r="B8562">
        <v>1</v>
      </c>
      <c r="C8562">
        <v>18</v>
      </c>
      <c r="D8562">
        <v>0</v>
      </c>
      <c r="E8562" t="b">
        <v>0</v>
      </c>
    </row>
    <row r="8563" spans="1:5" x14ac:dyDescent="0.3">
      <c r="A8563" t="s">
        <v>9502</v>
      </c>
      <c r="B8563">
        <v>3</v>
      </c>
      <c r="C8563">
        <v>126.33333333333333</v>
      </c>
      <c r="D8563">
        <v>1.3333333333333333</v>
      </c>
      <c r="E8563" t="b">
        <v>0</v>
      </c>
    </row>
    <row r="8564" spans="1:5" x14ac:dyDescent="0.3">
      <c r="A8564" t="s">
        <v>9503</v>
      </c>
      <c r="B8564">
        <v>1</v>
      </c>
      <c r="C8564">
        <v>124</v>
      </c>
      <c r="D8564">
        <v>1</v>
      </c>
      <c r="E8564" t="b">
        <v>0</v>
      </c>
    </row>
    <row r="8565" spans="1:5" x14ac:dyDescent="0.3">
      <c r="A8565" t="s">
        <v>9504</v>
      </c>
      <c r="B8565">
        <v>1</v>
      </c>
      <c r="C8565">
        <v>28</v>
      </c>
      <c r="D8565">
        <v>0</v>
      </c>
      <c r="E8565" t="b">
        <v>0</v>
      </c>
    </row>
    <row r="8566" spans="1:5" x14ac:dyDescent="0.3">
      <c r="A8566" s="1" t="s">
        <v>861</v>
      </c>
      <c r="B8566">
        <v>1</v>
      </c>
      <c r="C8566">
        <v>31</v>
      </c>
      <c r="D8566">
        <v>0</v>
      </c>
      <c r="E8566" t="b">
        <v>0</v>
      </c>
    </row>
    <row r="8567" spans="1:5" x14ac:dyDescent="0.3">
      <c r="A8567" t="s">
        <v>9505</v>
      </c>
      <c r="B8567">
        <v>2</v>
      </c>
      <c r="C8567">
        <v>163</v>
      </c>
      <c r="D8567">
        <v>1.5</v>
      </c>
      <c r="E8567" t="b">
        <v>0</v>
      </c>
    </row>
    <row r="8568" spans="1:5" x14ac:dyDescent="0.3">
      <c r="A8568" t="s">
        <v>9506</v>
      </c>
      <c r="B8568">
        <v>1</v>
      </c>
      <c r="C8568">
        <v>22</v>
      </c>
      <c r="D8568">
        <v>0</v>
      </c>
      <c r="E8568" t="b">
        <v>0</v>
      </c>
    </row>
    <row r="8569" spans="1:5" x14ac:dyDescent="0.3">
      <c r="A8569" t="s">
        <v>9507</v>
      </c>
      <c r="B8569">
        <v>1</v>
      </c>
      <c r="C8569">
        <v>31</v>
      </c>
      <c r="D8569">
        <v>4</v>
      </c>
      <c r="E8569" t="b">
        <v>0</v>
      </c>
    </row>
    <row r="8570" spans="1:5" x14ac:dyDescent="0.3">
      <c r="A8570" t="s">
        <v>9508</v>
      </c>
      <c r="B8570">
        <v>1</v>
      </c>
      <c r="C8570">
        <v>81</v>
      </c>
      <c r="D8570">
        <v>0</v>
      </c>
      <c r="E8570" t="b">
        <v>0</v>
      </c>
    </row>
    <row r="8571" spans="1:5" x14ac:dyDescent="0.3">
      <c r="A8571" t="s">
        <v>862</v>
      </c>
      <c r="B8571">
        <v>2</v>
      </c>
      <c r="C8571">
        <v>174</v>
      </c>
      <c r="D8571">
        <v>5</v>
      </c>
      <c r="E8571" t="b">
        <v>0</v>
      </c>
    </row>
    <row r="8572" spans="1:5" x14ac:dyDescent="0.3">
      <c r="A8572" t="s">
        <v>9509</v>
      </c>
      <c r="B8572">
        <v>1</v>
      </c>
      <c r="C8572">
        <v>157</v>
      </c>
      <c r="D8572">
        <v>0</v>
      </c>
      <c r="E8572" t="b">
        <v>0</v>
      </c>
    </row>
    <row r="8573" spans="1:5" x14ac:dyDescent="0.3">
      <c r="A8573" t="s">
        <v>9510</v>
      </c>
      <c r="B8573">
        <v>1</v>
      </c>
      <c r="C8573">
        <v>393</v>
      </c>
      <c r="D8573">
        <v>0</v>
      </c>
      <c r="E8573" t="b">
        <v>0</v>
      </c>
    </row>
    <row r="8574" spans="1:5" x14ac:dyDescent="0.3">
      <c r="A8574" t="s">
        <v>9511</v>
      </c>
      <c r="B8574">
        <v>8</v>
      </c>
      <c r="C8574">
        <v>344.625</v>
      </c>
      <c r="D8574">
        <v>2.125</v>
      </c>
      <c r="E8574" t="b">
        <v>0</v>
      </c>
    </row>
    <row r="8575" spans="1:5" x14ac:dyDescent="0.3">
      <c r="A8575" t="s">
        <v>9512</v>
      </c>
      <c r="B8575">
        <v>1</v>
      </c>
      <c r="C8575">
        <v>270</v>
      </c>
      <c r="D8575">
        <v>5</v>
      </c>
      <c r="E8575" t="b">
        <v>0</v>
      </c>
    </row>
    <row r="8576" spans="1:5" x14ac:dyDescent="0.3">
      <c r="A8576" s="1" t="s">
        <v>863</v>
      </c>
      <c r="B8576">
        <v>1</v>
      </c>
      <c r="C8576">
        <v>82</v>
      </c>
      <c r="D8576">
        <v>2</v>
      </c>
      <c r="E8576" t="b">
        <v>0</v>
      </c>
    </row>
    <row r="8577" spans="1:5" x14ac:dyDescent="0.3">
      <c r="A8577" s="1" t="s">
        <v>9513</v>
      </c>
      <c r="B8577">
        <v>7</v>
      </c>
      <c r="C8577">
        <v>204.42857142857142</v>
      </c>
      <c r="D8577">
        <v>0.7142857142857143</v>
      </c>
      <c r="E8577" t="b">
        <v>0</v>
      </c>
    </row>
    <row r="8578" spans="1:5" x14ac:dyDescent="0.3">
      <c r="A8578" s="1" t="s">
        <v>9514</v>
      </c>
      <c r="B8578">
        <v>1</v>
      </c>
      <c r="C8578">
        <v>82</v>
      </c>
      <c r="D8578">
        <v>3</v>
      </c>
      <c r="E8578" t="b">
        <v>0</v>
      </c>
    </row>
    <row r="8579" spans="1:5" x14ac:dyDescent="0.3">
      <c r="A8579" t="s">
        <v>9515</v>
      </c>
      <c r="B8579">
        <v>1</v>
      </c>
      <c r="C8579">
        <v>271</v>
      </c>
      <c r="D8579">
        <v>0</v>
      </c>
      <c r="E8579" t="b">
        <v>0</v>
      </c>
    </row>
    <row r="8580" spans="1:5" x14ac:dyDescent="0.3">
      <c r="A8580" t="s">
        <v>9516</v>
      </c>
      <c r="B8580">
        <v>3</v>
      </c>
      <c r="C8580">
        <v>105.33333333333333</v>
      </c>
      <c r="D8580">
        <v>1.3333333333333333</v>
      </c>
      <c r="E8580" t="b">
        <v>0</v>
      </c>
    </row>
    <row r="8581" spans="1:5" x14ac:dyDescent="0.3">
      <c r="A8581" t="s">
        <v>9517</v>
      </c>
      <c r="B8581">
        <v>1</v>
      </c>
      <c r="C8581">
        <v>123</v>
      </c>
      <c r="D8581">
        <v>0</v>
      </c>
      <c r="E8581" t="b">
        <v>0</v>
      </c>
    </row>
    <row r="8582" spans="1:5" x14ac:dyDescent="0.3">
      <c r="A8582" t="s">
        <v>864</v>
      </c>
      <c r="B8582">
        <v>1</v>
      </c>
      <c r="C8582">
        <v>93</v>
      </c>
      <c r="D8582">
        <v>1</v>
      </c>
      <c r="E8582" t="b">
        <v>0</v>
      </c>
    </row>
    <row r="8583" spans="1:5" x14ac:dyDescent="0.3">
      <c r="A8583" t="s">
        <v>9518</v>
      </c>
      <c r="B8583">
        <v>1</v>
      </c>
      <c r="C8583">
        <v>66</v>
      </c>
      <c r="D8583">
        <v>5</v>
      </c>
      <c r="E8583" t="b">
        <v>0</v>
      </c>
    </row>
    <row r="8584" spans="1:5" x14ac:dyDescent="0.3">
      <c r="A8584" t="s">
        <v>9519</v>
      </c>
      <c r="B8584">
        <v>1</v>
      </c>
      <c r="C8584">
        <v>212</v>
      </c>
      <c r="D8584">
        <v>3</v>
      </c>
      <c r="E8584" t="b">
        <v>0</v>
      </c>
    </row>
    <row r="8585" spans="1:5" x14ac:dyDescent="0.3">
      <c r="A8585" t="s">
        <v>865</v>
      </c>
      <c r="B8585">
        <v>1</v>
      </c>
      <c r="C8585">
        <v>78</v>
      </c>
      <c r="D8585">
        <v>0</v>
      </c>
      <c r="E8585" t="b">
        <v>0</v>
      </c>
    </row>
    <row r="8586" spans="1:5" x14ac:dyDescent="0.3">
      <c r="A8586" t="s">
        <v>9520</v>
      </c>
      <c r="B8586">
        <v>4</v>
      </c>
      <c r="C8586">
        <v>55</v>
      </c>
      <c r="D8586">
        <v>0.5</v>
      </c>
      <c r="E8586" t="b">
        <v>0</v>
      </c>
    </row>
    <row r="8587" spans="1:5" x14ac:dyDescent="0.3">
      <c r="A8587" t="s">
        <v>9521</v>
      </c>
      <c r="B8587">
        <v>1</v>
      </c>
      <c r="C8587">
        <v>40</v>
      </c>
      <c r="D8587">
        <v>0</v>
      </c>
      <c r="E8587" t="b">
        <v>0</v>
      </c>
    </row>
    <row r="8588" spans="1:5" x14ac:dyDescent="0.3">
      <c r="A8588" t="s">
        <v>9522</v>
      </c>
      <c r="B8588">
        <v>2</v>
      </c>
      <c r="C8588">
        <v>727.5</v>
      </c>
      <c r="D8588">
        <v>2.5</v>
      </c>
      <c r="E8588" t="b">
        <v>0</v>
      </c>
    </row>
    <row r="8589" spans="1:5" x14ac:dyDescent="0.3">
      <c r="A8589" t="s">
        <v>9523</v>
      </c>
      <c r="B8589">
        <v>1</v>
      </c>
      <c r="C8589">
        <v>102</v>
      </c>
      <c r="D8589">
        <v>0</v>
      </c>
      <c r="E8589" t="b">
        <v>0</v>
      </c>
    </row>
    <row r="8590" spans="1:5" x14ac:dyDescent="0.3">
      <c r="A8590" t="s">
        <v>866</v>
      </c>
      <c r="B8590">
        <v>1</v>
      </c>
      <c r="C8590">
        <v>84</v>
      </c>
      <c r="D8590">
        <v>0</v>
      </c>
      <c r="E8590" t="b">
        <v>0</v>
      </c>
    </row>
    <row r="8591" spans="1:5" x14ac:dyDescent="0.3">
      <c r="A8591" t="s">
        <v>9524</v>
      </c>
      <c r="B8591">
        <v>1</v>
      </c>
      <c r="C8591">
        <v>47</v>
      </c>
      <c r="D8591">
        <v>2</v>
      </c>
      <c r="E8591" t="b">
        <v>0</v>
      </c>
    </row>
    <row r="8592" spans="1:5" x14ac:dyDescent="0.3">
      <c r="A8592" t="s">
        <v>9525</v>
      </c>
      <c r="B8592">
        <v>1</v>
      </c>
      <c r="C8592">
        <v>30</v>
      </c>
      <c r="D8592">
        <v>0</v>
      </c>
      <c r="E8592" t="b">
        <v>0</v>
      </c>
    </row>
    <row r="8593" spans="1:5" x14ac:dyDescent="0.3">
      <c r="A8593" t="s">
        <v>9526</v>
      </c>
      <c r="B8593">
        <v>1</v>
      </c>
      <c r="C8593">
        <v>23</v>
      </c>
      <c r="D8593">
        <v>0</v>
      </c>
      <c r="E8593" t="b">
        <v>0</v>
      </c>
    </row>
    <row r="8594" spans="1:5" x14ac:dyDescent="0.3">
      <c r="A8594" t="s">
        <v>9527</v>
      </c>
      <c r="B8594">
        <v>1</v>
      </c>
      <c r="C8594">
        <v>85</v>
      </c>
      <c r="D8594">
        <v>3</v>
      </c>
      <c r="E8594" t="b">
        <v>0</v>
      </c>
    </row>
    <row r="8595" spans="1:5" x14ac:dyDescent="0.3">
      <c r="A8595" t="s">
        <v>9528</v>
      </c>
      <c r="B8595">
        <v>1</v>
      </c>
      <c r="C8595">
        <v>19</v>
      </c>
      <c r="D8595">
        <v>0</v>
      </c>
      <c r="E8595" t="b">
        <v>0</v>
      </c>
    </row>
    <row r="8596" spans="1:5" x14ac:dyDescent="0.3">
      <c r="A8596" t="s">
        <v>9529</v>
      </c>
      <c r="B8596">
        <v>1</v>
      </c>
      <c r="C8596">
        <v>180</v>
      </c>
      <c r="D8596">
        <v>4</v>
      </c>
      <c r="E8596" t="b">
        <v>0</v>
      </c>
    </row>
    <row r="8597" spans="1:5" x14ac:dyDescent="0.3">
      <c r="A8597" t="s">
        <v>867</v>
      </c>
      <c r="B8597">
        <v>1</v>
      </c>
      <c r="C8597">
        <v>378</v>
      </c>
      <c r="D8597">
        <v>1</v>
      </c>
      <c r="E8597" t="b">
        <v>0</v>
      </c>
    </row>
    <row r="8598" spans="1:5" x14ac:dyDescent="0.3">
      <c r="A8598" t="s">
        <v>9530</v>
      </c>
      <c r="B8598">
        <v>1</v>
      </c>
      <c r="C8598">
        <v>29</v>
      </c>
      <c r="D8598">
        <v>0</v>
      </c>
      <c r="E8598" t="b">
        <v>0</v>
      </c>
    </row>
    <row r="8599" spans="1:5" x14ac:dyDescent="0.3">
      <c r="A8599" t="s">
        <v>9531</v>
      </c>
      <c r="B8599">
        <v>1</v>
      </c>
      <c r="C8599">
        <v>175</v>
      </c>
      <c r="D8599">
        <v>0</v>
      </c>
      <c r="E8599" t="b">
        <v>0</v>
      </c>
    </row>
    <row r="8600" spans="1:5" x14ac:dyDescent="0.3">
      <c r="A8600" t="s">
        <v>2190</v>
      </c>
      <c r="B8600">
        <v>2</v>
      </c>
      <c r="C8600">
        <v>134.5</v>
      </c>
      <c r="D8600">
        <v>0</v>
      </c>
      <c r="E8600" t="b">
        <v>0</v>
      </c>
    </row>
    <row r="8601" spans="1:5" x14ac:dyDescent="0.3">
      <c r="A8601" t="s">
        <v>868</v>
      </c>
      <c r="B8601">
        <v>1</v>
      </c>
      <c r="C8601">
        <v>319</v>
      </c>
      <c r="D8601">
        <v>0</v>
      </c>
      <c r="E8601" t="b">
        <v>0</v>
      </c>
    </row>
    <row r="8602" spans="1:5" x14ac:dyDescent="0.3">
      <c r="A8602" t="s">
        <v>1631</v>
      </c>
      <c r="B8602">
        <v>1</v>
      </c>
      <c r="C8602">
        <v>70</v>
      </c>
      <c r="D8602">
        <v>4</v>
      </c>
      <c r="E8602" t="b">
        <v>0</v>
      </c>
    </row>
    <row r="8603" spans="1:5" x14ac:dyDescent="0.3">
      <c r="A8603" t="s">
        <v>9532</v>
      </c>
      <c r="B8603">
        <v>1</v>
      </c>
      <c r="C8603">
        <v>18</v>
      </c>
      <c r="D8603">
        <v>0</v>
      </c>
      <c r="E8603" t="b">
        <v>0</v>
      </c>
    </row>
    <row r="8604" spans="1:5" x14ac:dyDescent="0.3">
      <c r="A8604" t="s">
        <v>869</v>
      </c>
      <c r="B8604">
        <v>2</v>
      </c>
      <c r="C8604">
        <v>88</v>
      </c>
      <c r="D8604">
        <v>3.5</v>
      </c>
      <c r="E8604" t="b">
        <v>0</v>
      </c>
    </row>
    <row r="8605" spans="1:5" x14ac:dyDescent="0.3">
      <c r="A8605" t="s">
        <v>1632</v>
      </c>
      <c r="B8605">
        <v>1</v>
      </c>
      <c r="C8605">
        <v>24</v>
      </c>
      <c r="D8605">
        <v>0</v>
      </c>
      <c r="E8605" t="b">
        <v>0</v>
      </c>
    </row>
    <row r="8606" spans="1:5" x14ac:dyDescent="0.3">
      <c r="A8606" t="s">
        <v>9533</v>
      </c>
      <c r="B8606">
        <v>1</v>
      </c>
      <c r="C8606">
        <v>139</v>
      </c>
      <c r="D8606">
        <v>5</v>
      </c>
      <c r="E8606" t="b">
        <v>0</v>
      </c>
    </row>
    <row r="8607" spans="1:5" x14ac:dyDescent="0.3">
      <c r="A8607" t="s">
        <v>9534</v>
      </c>
      <c r="B8607">
        <v>1</v>
      </c>
      <c r="C8607">
        <v>321</v>
      </c>
      <c r="D8607">
        <v>0</v>
      </c>
      <c r="E8607" t="b">
        <v>0</v>
      </c>
    </row>
    <row r="8608" spans="1:5" x14ac:dyDescent="0.3">
      <c r="A8608" t="s">
        <v>9535</v>
      </c>
      <c r="B8608">
        <v>1</v>
      </c>
      <c r="C8608">
        <v>315</v>
      </c>
      <c r="D8608">
        <v>0</v>
      </c>
      <c r="E8608" t="b">
        <v>0</v>
      </c>
    </row>
    <row r="8609" spans="1:5" x14ac:dyDescent="0.3">
      <c r="A8609" t="s">
        <v>9536</v>
      </c>
      <c r="B8609">
        <v>1</v>
      </c>
      <c r="C8609">
        <v>101</v>
      </c>
      <c r="D8609">
        <v>5</v>
      </c>
      <c r="E8609" t="b">
        <v>0</v>
      </c>
    </row>
    <row r="8610" spans="1:5" x14ac:dyDescent="0.3">
      <c r="A8610" t="s">
        <v>9537</v>
      </c>
      <c r="B8610">
        <v>1</v>
      </c>
      <c r="C8610">
        <v>18</v>
      </c>
      <c r="D8610">
        <v>0</v>
      </c>
      <c r="E8610" t="b">
        <v>0</v>
      </c>
    </row>
    <row r="8611" spans="1:5" x14ac:dyDescent="0.3">
      <c r="A8611" t="s">
        <v>2191</v>
      </c>
      <c r="B8611">
        <v>1</v>
      </c>
      <c r="C8611">
        <v>374</v>
      </c>
      <c r="D8611">
        <v>3</v>
      </c>
      <c r="E8611" t="b">
        <v>0</v>
      </c>
    </row>
    <row r="8612" spans="1:5" x14ac:dyDescent="0.3">
      <c r="A8612" t="s">
        <v>9538</v>
      </c>
      <c r="B8612">
        <v>1</v>
      </c>
      <c r="C8612">
        <v>350</v>
      </c>
      <c r="D8612">
        <v>3</v>
      </c>
      <c r="E8612" t="b">
        <v>0</v>
      </c>
    </row>
    <row r="8613" spans="1:5" x14ac:dyDescent="0.3">
      <c r="A8613" t="s">
        <v>870</v>
      </c>
      <c r="B8613">
        <v>1</v>
      </c>
      <c r="C8613">
        <v>84</v>
      </c>
      <c r="D8613">
        <v>2</v>
      </c>
      <c r="E8613" t="b">
        <v>0</v>
      </c>
    </row>
    <row r="8614" spans="1:5" x14ac:dyDescent="0.3">
      <c r="A8614" t="s">
        <v>9539</v>
      </c>
      <c r="B8614">
        <v>2</v>
      </c>
      <c r="C8614">
        <v>74</v>
      </c>
      <c r="D8614">
        <v>5</v>
      </c>
      <c r="E8614" t="b">
        <v>0</v>
      </c>
    </row>
    <row r="8615" spans="1:5" x14ac:dyDescent="0.3">
      <c r="A8615" t="s">
        <v>9540</v>
      </c>
      <c r="B8615">
        <v>1</v>
      </c>
      <c r="C8615">
        <v>244</v>
      </c>
      <c r="D8615">
        <v>3</v>
      </c>
      <c r="E8615" t="b">
        <v>0</v>
      </c>
    </row>
    <row r="8616" spans="1:5" x14ac:dyDescent="0.3">
      <c r="A8616" t="s">
        <v>9541</v>
      </c>
      <c r="B8616">
        <v>1</v>
      </c>
      <c r="C8616">
        <v>373</v>
      </c>
      <c r="D8616">
        <v>4</v>
      </c>
      <c r="E8616" t="b">
        <v>0</v>
      </c>
    </row>
    <row r="8617" spans="1:5" x14ac:dyDescent="0.3">
      <c r="A8617" t="s">
        <v>9542</v>
      </c>
      <c r="B8617">
        <v>1</v>
      </c>
      <c r="C8617">
        <v>31</v>
      </c>
      <c r="D8617">
        <v>0</v>
      </c>
      <c r="E8617" t="b">
        <v>0</v>
      </c>
    </row>
    <row r="8618" spans="1:5" x14ac:dyDescent="0.3">
      <c r="A8618" t="s">
        <v>9543</v>
      </c>
      <c r="B8618">
        <v>2</v>
      </c>
      <c r="C8618">
        <v>79.5</v>
      </c>
      <c r="D8618">
        <v>1</v>
      </c>
      <c r="E8618" t="b">
        <v>0</v>
      </c>
    </row>
    <row r="8619" spans="1:5" x14ac:dyDescent="0.3">
      <c r="A8619" t="s">
        <v>9544</v>
      </c>
      <c r="B8619">
        <v>1</v>
      </c>
      <c r="C8619">
        <v>48</v>
      </c>
      <c r="D8619">
        <v>3</v>
      </c>
      <c r="E8619" t="b">
        <v>0</v>
      </c>
    </row>
    <row r="8620" spans="1:5" x14ac:dyDescent="0.3">
      <c r="A8620" t="s">
        <v>9545</v>
      </c>
      <c r="B8620">
        <v>1</v>
      </c>
      <c r="C8620">
        <v>14</v>
      </c>
      <c r="D8620">
        <v>0</v>
      </c>
      <c r="E8620" t="b">
        <v>0</v>
      </c>
    </row>
    <row r="8621" spans="1:5" x14ac:dyDescent="0.3">
      <c r="A8621" t="s">
        <v>9546</v>
      </c>
      <c r="B8621">
        <v>4</v>
      </c>
      <c r="C8621">
        <v>131.5</v>
      </c>
      <c r="D8621">
        <v>2.75</v>
      </c>
      <c r="E8621" t="b">
        <v>0</v>
      </c>
    </row>
    <row r="8622" spans="1:5" x14ac:dyDescent="0.3">
      <c r="A8622" t="s">
        <v>9547</v>
      </c>
      <c r="B8622">
        <v>1</v>
      </c>
      <c r="C8622">
        <v>88</v>
      </c>
      <c r="D8622">
        <v>0</v>
      </c>
      <c r="E8622" t="b">
        <v>0</v>
      </c>
    </row>
    <row r="8623" spans="1:5" x14ac:dyDescent="0.3">
      <c r="A8623" t="s">
        <v>9548</v>
      </c>
      <c r="B8623">
        <v>2</v>
      </c>
      <c r="C8623">
        <v>92.5</v>
      </c>
      <c r="D8623">
        <v>2.5</v>
      </c>
      <c r="E8623" t="b">
        <v>0</v>
      </c>
    </row>
    <row r="8624" spans="1:5" x14ac:dyDescent="0.3">
      <c r="A8624" t="s">
        <v>9549</v>
      </c>
      <c r="B8624">
        <v>2</v>
      </c>
      <c r="C8624">
        <v>51.5</v>
      </c>
      <c r="D8624">
        <v>0</v>
      </c>
      <c r="E8624" t="b">
        <v>0</v>
      </c>
    </row>
    <row r="8625" spans="1:5" x14ac:dyDescent="0.3">
      <c r="A8625" t="s">
        <v>9550</v>
      </c>
      <c r="B8625">
        <v>1</v>
      </c>
      <c r="C8625">
        <v>172</v>
      </c>
      <c r="D8625">
        <v>5</v>
      </c>
      <c r="E8625" t="b">
        <v>0</v>
      </c>
    </row>
    <row r="8626" spans="1:5" x14ac:dyDescent="0.3">
      <c r="A8626" t="s">
        <v>9551</v>
      </c>
      <c r="B8626">
        <v>1</v>
      </c>
      <c r="C8626">
        <v>32</v>
      </c>
      <c r="D8626">
        <v>2</v>
      </c>
      <c r="E8626" t="b">
        <v>0</v>
      </c>
    </row>
    <row r="8627" spans="1:5" x14ac:dyDescent="0.3">
      <c r="A8627" t="s">
        <v>871</v>
      </c>
      <c r="B8627">
        <v>1</v>
      </c>
      <c r="C8627">
        <v>528</v>
      </c>
      <c r="D8627">
        <v>0</v>
      </c>
      <c r="E8627" t="b">
        <v>0</v>
      </c>
    </row>
    <row r="8628" spans="1:5" x14ac:dyDescent="0.3">
      <c r="A8628" t="s">
        <v>9552</v>
      </c>
      <c r="B8628">
        <v>1</v>
      </c>
      <c r="C8628">
        <v>127</v>
      </c>
      <c r="D8628">
        <v>2</v>
      </c>
      <c r="E8628" t="b">
        <v>0</v>
      </c>
    </row>
    <row r="8629" spans="1:5" x14ac:dyDescent="0.3">
      <c r="A8629" t="s">
        <v>9553</v>
      </c>
      <c r="B8629">
        <v>1</v>
      </c>
      <c r="C8629">
        <v>29</v>
      </c>
      <c r="D8629">
        <v>4</v>
      </c>
      <c r="E8629" t="b">
        <v>0</v>
      </c>
    </row>
    <row r="8630" spans="1:5" x14ac:dyDescent="0.3">
      <c r="A8630" t="s">
        <v>9554</v>
      </c>
      <c r="B8630">
        <v>4</v>
      </c>
      <c r="C8630">
        <v>457.5</v>
      </c>
      <c r="D8630">
        <v>3.75</v>
      </c>
      <c r="E8630" t="b">
        <v>0</v>
      </c>
    </row>
    <row r="8631" spans="1:5" x14ac:dyDescent="0.3">
      <c r="A8631" t="s">
        <v>9555</v>
      </c>
      <c r="B8631">
        <v>1</v>
      </c>
      <c r="C8631">
        <v>251</v>
      </c>
      <c r="D8631">
        <v>1</v>
      </c>
      <c r="E8631" t="b">
        <v>0</v>
      </c>
    </row>
    <row r="8632" spans="1:5" x14ac:dyDescent="0.3">
      <c r="A8632" t="s">
        <v>9556</v>
      </c>
      <c r="B8632">
        <v>1</v>
      </c>
      <c r="C8632">
        <v>48</v>
      </c>
      <c r="D8632">
        <v>1</v>
      </c>
      <c r="E8632" t="b">
        <v>0</v>
      </c>
    </row>
    <row r="8633" spans="1:5" x14ac:dyDescent="0.3">
      <c r="A8633" t="s">
        <v>9557</v>
      </c>
      <c r="B8633">
        <v>1</v>
      </c>
      <c r="C8633">
        <v>30</v>
      </c>
      <c r="D8633">
        <v>0</v>
      </c>
      <c r="E8633" t="b">
        <v>0</v>
      </c>
    </row>
    <row r="8634" spans="1:5" x14ac:dyDescent="0.3">
      <c r="A8634" t="s">
        <v>9558</v>
      </c>
      <c r="B8634">
        <v>1</v>
      </c>
      <c r="C8634">
        <v>24</v>
      </c>
      <c r="D8634">
        <v>0</v>
      </c>
      <c r="E8634" t="b">
        <v>0</v>
      </c>
    </row>
    <row r="8635" spans="1:5" x14ac:dyDescent="0.3">
      <c r="A8635" t="s">
        <v>9559</v>
      </c>
      <c r="B8635">
        <v>1</v>
      </c>
      <c r="C8635">
        <v>38</v>
      </c>
      <c r="D8635">
        <v>0</v>
      </c>
      <c r="E8635" t="b">
        <v>0</v>
      </c>
    </row>
    <row r="8636" spans="1:5" x14ac:dyDescent="0.3">
      <c r="A8636" t="s">
        <v>9560</v>
      </c>
      <c r="B8636">
        <v>1</v>
      </c>
      <c r="C8636">
        <v>24</v>
      </c>
      <c r="D8636">
        <v>0</v>
      </c>
      <c r="E8636" t="b">
        <v>0</v>
      </c>
    </row>
    <row r="8637" spans="1:5" x14ac:dyDescent="0.3">
      <c r="A8637" t="s">
        <v>872</v>
      </c>
      <c r="B8637">
        <v>1</v>
      </c>
      <c r="C8637">
        <v>130</v>
      </c>
      <c r="D8637">
        <v>1</v>
      </c>
      <c r="E8637" t="b">
        <v>0</v>
      </c>
    </row>
    <row r="8638" spans="1:5" x14ac:dyDescent="0.3">
      <c r="A8638" t="s">
        <v>2192</v>
      </c>
      <c r="B8638">
        <v>2</v>
      </c>
      <c r="C8638">
        <v>76.5</v>
      </c>
      <c r="D8638">
        <v>1.5</v>
      </c>
      <c r="E8638" t="b">
        <v>0</v>
      </c>
    </row>
    <row r="8639" spans="1:5" x14ac:dyDescent="0.3">
      <c r="A8639" t="s">
        <v>9561</v>
      </c>
      <c r="B8639">
        <v>1</v>
      </c>
      <c r="C8639">
        <v>23</v>
      </c>
      <c r="D8639">
        <v>0</v>
      </c>
      <c r="E8639" t="b">
        <v>0</v>
      </c>
    </row>
    <row r="8640" spans="1:5" x14ac:dyDescent="0.3">
      <c r="A8640" t="s">
        <v>873</v>
      </c>
      <c r="B8640">
        <v>1</v>
      </c>
      <c r="C8640">
        <v>101</v>
      </c>
      <c r="D8640">
        <v>1</v>
      </c>
      <c r="E8640" t="b">
        <v>0</v>
      </c>
    </row>
    <row r="8641" spans="1:5" x14ac:dyDescent="0.3">
      <c r="A8641" t="s">
        <v>9562</v>
      </c>
      <c r="B8641">
        <v>1</v>
      </c>
      <c r="C8641">
        <v>122</v>
      </c>
      <c r="D8641">
        <v>4</v>
      </c>
      <c r="E8641" t="b">
        <v>0</v>
      </c>
    </row>
    <row r="8642" spans="1:5" x14ac:dyDescent="0.3">
      <c r="A8642" t="s">
        <v>9563</v>
      </c>
      <c r="B8642">
        <v>1</v>
      </c>
      <c r="C8642">
        <v>218</v>
      </c>
      <c r="D8642">
        <v>3</v>
      </c>
      <c r="E8642" t="b">
        <v>0</v>
      </c>
    </row>
    <row r="8643" spans="1:5" x14ac:dyDescent="0.3">
      <c r="A8643" t="s">
        <v>1633</v>
      </c>
      <c r="B8643">
        <v>1</v>
      </c>
      <c r="C8643">
        <v>149</v>
      </c>
      <c r="D8643">
        <v>5</v>
      </c>
      <c r="E8643" t="b">
        <v>0</v>
      </c>
    </row>
    <row r="8644" spans="1:5" x14ac:dyDescent="0.3">
      <c r="A8644" t="s">
        <v>9564</v>
      </c>
      <c r="B8644">
        <v>1</v>
      </c>
      <c r="C8644">
        <v>45</v>
      </c>
      <c r="D8644">
        <v>1</v>
      </c>
      <c r="E8644" t="b">
        <v>0</v>
      </c>
    </row>
    <row r="8645" spans="1:5" x14ac:dyDescent="0.3">
      <c r="A8645" t="s">
        <v>9565</v>
      </c>
      <c r="B8645">
        <v>3</v>
      </c>
      <c r="C8645">
        <v>238.33333333333334</v>
      </c>
      <c r="D8645">
        <v>4.666666666666667</v>
      </c>
      <c r="E8645" t="b">
        <v>0</v>
      </c>
    </row>
    <row r="8646" spans="1:5" x14ac:dyDescent="0.3">
      <c r="A8646" t="s">
        <v>9566</v>
      </c>
      <c r="B8646">
        <v>1</v>
      </c>
      <c r="C8646">
        <v>29</v>
      </c>
      <c r="D8646">
        <v>0</v>
      </c>
      <c r="E8646" t="b">
        <v>0</v>
      </c>
    </row>
    <row r="8647" spans="1:5" x14ac:dyDescent="0.3">
      <c r="A8647" t="s">
        <v>9567</v>
      </c>
      <c r="B8647">
        <v>1</v>
      </c>
      <c r="C8647">
        <v>30</v>
      </c>
      <c r="D8647">
        <v>0</v>
      </c>
      <c r="E8647" t="b">
        <v>0</v>
      </c>
    </row>
    <row r="8648" spans="1:5" x14ac:dyDescent="0.3">
      <c r="A8648" t="s">
        <v>9568</v>
      </c>
      <c r="B8648">
        <v>1</v>
      </c>
      <c r="C8648">
        <v>384</v>
      </c>
      <c r="D8648">
        <v>1</v>
      </c>
      <c r="E8648" t="b">
        <v>0</v>
      </c>
    </row>
    <row r="8649" spans="1:5" x14ac:dyDescent="0.3">
      <c r="A8649" t="s">
        <v>9569</v>
      </c>
      <c r="B8649">
        <v>1</v>
      </c>
      <c r="C8649">
        <v>45</v>
      </c>
      <c r="D8649">
        <v>0</v>
      </c>
      <c r="E8649" t="b">
        <v>0</v>
      </c>
    </row>
    <row r="8650" spans="1:5" x14ac:dyDescent="0.3">
      <c r="A8650" t="s">
        <v>2193</v>
      </c>
      <c r="B8650">
        <v>1</v>
      </c>
      <c r="C8650">
        <v>206</v>
      </c>
      <c r="D8650">
        <v>3</v>
      </c>
      <c r="E8650" t="b">
        <v>0</v>
      </c>
    </row>
    <row r="8651" spans="1:5" x14ac:dyDescent="0.3">
      <c r="A8651" t="s">
        <v>9570</v>
      </c>
      <c r="B8651">
        <v>1</v>
      </c>
      <c r="C8651">
        <v>40</v>
      </c>
      <c r="D8651">
        <v>0</v>
      </c>
      <c r="E8651" t="b">
        <v>0</v>
      </c>
    </row>
    <row r="8652" spans="1:5" x14ac:dyDescent="0.3">
      <c r="A8652" t="s">
        <v>9571</v>
      </c>
      <c r="B8652">
        <v>1</v>
      </c>
      <c r="C8652">
        <v>22</v>
      </c>
      <c r="D8652">
        <v>0</v>
      </c>
      <c r="E8652" t="b">
        <v>0</v>
      </c>
    </row>
    <row r="8653" spans="1:5" x14ac:dyDescent="0.3">
      <c r="A8653" t="s">
        <v>9572</v>
      </c>
      <c r="B8653">
        <v>1</v>
      </c>
      <c r="C8653">
        <v>217</v>
      </c>
      <c r="D8653">
        <v>4</v>
      </c>
      <c r="E8653" t="b">
        <v>0</v>
      </c>
    </row>
    <row r="8654" spans="1:5" x14ac:dyDescent="0.3">
      <c r="A8654" t="s">
        <v>1436</v>
      </c>
      <c r="B8654">
        <v>1</v>
      </c>
      <c r="C8654">
        <v>163</v>
      </c>
      <c r="D8654">
        <v>2</v>
      </c>
      <c r="E8654" t="b">
        <v>0</v>
      </c>
    </row>
    <row r="8655" spans="1:5" x14ac:dyDescent="0.3">
      <c r="A8655" t="s">
        <v>9573</v>
      </c>
      <c r="B8655">
        <v>1</v>
      </c>
      <c r="C8655">
        <v>64</v>
      </c>
      <c r="D8655">
        <v>3</v>
      </c>
      <c r="E8655" t="b">
        <v>0</v>
      </c>
    </row>
    <row r="8656" spans="1:5" x14ac:dyDescent="0.3">
      <c r="A8656" t="s">
        <v>874</v>
      </c>
      <c r="B8656">
        <v>1</v>
      </c>
      <c r="C8656">
        <v>108</v>
      </c>
      <c r="D8656">
        <v>2</v>
      </c>
      <c r="E8656" t="b">
        <v>1</v>
      </c>
    </row>
    <row r="8657" spans="1:5" x14ac:dyDescent="0.3">
      <c r="A8657" t="s">
        <v>9574</v>
      </c>
      <c r="B8657">
        <v>1</v>
      </c>
      <c r="C8657">
        <v>62</v>
      </c>
      <c r="D8657">
        <v>1</v>
      </c>
      <c r="E8657" t="b">
        <v>0</v>
      </c>
    </row>
    <row r="8658" spans="1:5" x14ac:dyDescent="0.3">
      <c r="A8658" t="s">
        <v>9575</v>
      </c>
      <c r="B8658">
        <v>1</v>
      </c>
      <c r="C8658">
        <v>103</v>
      </c>
      <c r="D8658">
        <v>1</v>
      </c>
      <c r="E8658" t="b">
        <v>0</v>
      </c>
    </row>
    <row r="8659" spans="1:5" x14ac:dyDescent="0.3">
      <c r="A8659" t="s">
        <v>9576</v>
      </c>
      <c r="B8659">
        <v>1</v>
      </c>
      <c r="C8659">
        <v>24</v>
      </c>
      <c r="D8659">
        <v>0</v>
      </c>
      <c r="E8659" t="b">
        <v>0</v>
      </c>
    </row>
    <row r="8660" spans="1:5" x14ac:dyDescent="0.3">
      <c r="A8660" t="s">
        <v>9577</v>
      </c>
      <c r="B8660">
        <v>1</v>
      </c>
      <c r="C8660">
        <v>87</v>
      </c>
      <c r="D8660">
        <v>4</v>
      </c>
      <c r="E8660" t="b">
        <v>0</v>
      </c>
    </row>
    <row r="8661" spans="1:5" x14ac:dyDescent="0.3">
      <c r="A8661" t="s">
        <v>9578</v>
      </c>
      <c r="B8661">
        <v>1</v>
      </c>
      <c r="C8661">
        <v>18</v>
      </c>
      <c r="D8661">
        <v>0</v>
      </c>
      <c r="E8661" t="b">
        <v>0</v>
      </c>
    </row>
    <row r="8662" spans="1:5" x14ac:dyDescent="0.3">
      <c r="A8662" t="s">
        <v>9579</v>
      </c>
      <c r="B8662">
        <v>1</v>
      </c>
      <c r="C8662">
        <v>120</v>
      </c>
      <c r="D8662">
        <v>0</v>
      </c>
      <c r="E8662" t="b">
        <v>0</v>
      </c>
    </row>
    <row r="8663" spans="1:5" x14ac:dyDescent="0.3">
      <c r="A8663" t="s">
        <v>2194</v>
      </c>
      <c r="B8663">
        <v>8</v>
      </c>
      <c r="C8663">
        <v>136</v>
      </c>
      <c r="D8663">
        <v>2.5</v>
      </c>
      <c r="E8663" t="b">
        <v>0</v>
      </c>
    </row>
    <row r="8664" spans="1:5" x14ac:dyDescent="0.3">
      <c r="A8664" t="s">
        <v>9580</v>
      </c>
      <c r="B8664">
        <v>2</v>
      </c>
      <c r="C8664">
        <v>147.5</v>
      </c>
      <c r="D8664">
        <v>1.5</v>
      </c>
      <c r="E8664" t="b">
        <v>0</v>
      </c>
    </row>
    <row r="8665" spans="1:5" x14ac:dyDescent="0.3">
      <c r="A8665" t="s">
        <v>9581</v>
      </c>
      <c r="B8665">
        <v>1</v>
      </c>
      <c r="C8665">
        <v>51</v>
      </c>
      <c r="D8665">
        <v>0</v>
      </c>
      <c r="E8665" t="b">
        <v>0</v>
      </c>
    </row>
    <row r="8666" spans="1:5" x14ac:dyDescent="0.3">
      <c r="A8666" t="s">
        <v>9582</v>
      </c>
      <c r="B8666">
        <v>1</v>
      </c>
      <c r="C8666">
        <v>30</v>
      </c>
      <c r="D8666">
        <v>0</v>
      </c>
      <c r="E8666" t="b">
        <v>0</v>
      </c>
    </row>
    <row r="8667" spans="1:5" x14ac:dyDescent="0.3">
      <c r="A8667" t="s">
        <v>9583</v>
      </c>
      <c r="B8667">
        <v>1</v>
      </c>
      <c r="C8667">
        <v>67</v>
      </c>
      <c r="D8667">
        <v>0</v>
      </c>
      <c r="E8667" t="b">
        <v>0</v>
      </c>
    </row>
    <row r="8668" spans="1:5" x14ac:dyDescent="0.3">
      <c r="A8668" t="s">
        <v>9584</v>
      </c>
      <c r="B8668">
        <v>1</v>
      </c>
      <c r="C8668">
        <v>97</v>
      </c>
      <c r="D8668">
        <v>2</v>
      </c>
      <c r="E8668" t="b">
        <v>0</v>
      </c>
    </row>
    <row r="8669" spans="1:5" x14ac:dyDescent="0.3">
      <c r="A8669" t="s">
        <v>9585</v>
      </c>
      <c r="B8669">
        <v>1</v>
      </c>
      <c r="C8669">
        <v>52</v>
      </c>
      <c r="D8669">
        <v>1</v>
      </c>
      <c r="E8669" t="b">
        <v>0</v>
      </c>
    </row>
    <row r="8670" spans="1:5" x14ac:dyDescent="0.3">
      <c r="A8670" t="s">
        <v>9586</v>
      </c>
      <c r="B8670">
        <v>1</v>
      </c>
      <c r="C8670">
        <v>23</v>
      </c>
      <c r="D8670">
        <v>0</v>
      </c>
      <c r="E8670" t="b">
        <v>0</v>
      </c>
    </row>
    <row r="8671" spans="1:5" x14ac:dyDescent="0.3">
      <c r="A8671" t="s">
        <v>9587</v>
      </c>
      <c r="B8671">
        <v>1</v>
      </c>
      <c r="C8671">
        <v>310</v>
      </c>
      <c r="D8671">
        <v>0</v>
      </c>
      <c r="E8671" t="b">
        <v>0</v>
      </c>
    </row>
    <row r="8672" spans="1:5" x14ac:dyDescent="0.3">
      <c r="A8672" t="s">
        <v>9588</v>
      </c>
      <c r="B8672">
        <v>1</v>
      </c>
      <c r="C8672">
        <v>21</v>
      </c>
      <c r="D8672">
        <v>0</v>
      </c>
      <c r="E8672" t="b">
        <v>0</v>
      </c>
    </row>
    <row r="8673" spans="1:5" x14ac:dyDescent="0.3">
      <c r="A8673" t="s">
        <v>9589</v>
      </c>
      <c r="B8673">
        <v>5</v>
      </c>
      <c r="C8673">
        <v>179.6</v>
      </c>
      <c r="D8673">
        <v>4.8</v>
      </c>
      <c r="E8673" t="b">
        <v>0</v>
      </c>
    </row>
    <row r="8674" spans="1:5" x14ac:dyDescent="0.3">
      <c r="A8674" t="s">
        <v>9590</v>
      </c>
      <c r="B8674">
        <v>1</v>
      </c>
      <c r="C8674">
        <v>97</v>
      </c>
      <c r="D8674">
        <v>1</v>
      </c>
      <c r="E8674" t="b">
        <v>0</v>
      </c>
    </row>
    <row r="8675" spans="1:5" x14ac:dyDescent="0.3">
      <c r="A8675" t="s">
        <v>2195</v>
      </c>
      <c r="B8675">
        <v>1</v>
      </c>
      <c r="C8675">
        <v>254</v>
      </c>
      <c r="D8675">
        <v>1</v>
      </c>
      <c r="E8675" t="b">
        <v>0</v>
      </c>
    </row>
    <row r="8676" spans="1:5" x14ac:dyDescent="0.3">
      <c r="A8676" t="s">
        <v>9591</v>
      </c>
      <c r="B8676">
        <v>1</v>
      </c>
      <c r="C8676">
        <v>58</v>
      </c>
      <c r="D8676">
        <v>0</v>
      </c>
      <c r="E8676" t="b">
        <v>0</v>
      </c>
    </row>
    <row r="8677" spans="1:5" x14ac:dyDescent="0.3">
      <c r="A8677" t="s">
        <v>875</v>
      </c>
      <c r="B8677">
        <v>1</v>
      </c>
      <c r="C8677">
        <v>1202</v>
      </c>
      <c r="D8677">
        <v>5</v>
      </c>
      <c r="E8677" t="b">
        <v>0</v>
      </c>
    </row>
    <row r="8678" spans="1:5" x14ac:dyDescent="0.3">
      <c r="A8678" t="s">
        <v>9592</v>
      </c>
      <c r="B8678">
        <v>3</v>
      </c>
      <c r="C8678">
        <v>259.66666666666669</v>
      </c>
      <c r="D8678">
        <v>3</v>
      </c>
      <c r="E8678" t="b">
        <v>0</v>
      </c>
    </row>
    <row r="8679" spans="1:5" x14ac:dyDescent="0.3">
      <c r="A8679" t="s">
        <v>876</v>
      </c>
      <c r="B8679">
        <v>4</v>
      </c>
      <c r="C8679">
        <v>177.5</v>
      </c>
      <c r="D8679">
        <v>2.25</v>
      </c>
      <c r="E8679" t="b">
        <v>0</v>
      </c>
    </row>
    <row r="8680" spans="1:5" x14ac:dyDescent="0.3">
      <c r="A8680" t="s">
        <v>877</v>
      </c>
      <c r="B8680">
        <v>1</v>
      </c>
      <c r="C8680">
        <v>271</v>
      </c>
      <c r="D8680">
        <v>2</v>
      </c>
      <c r="E8680" t="b">
        <v>0</v>
      </c>
    </row>
    <row r="8681" spans="1:5" x14ac:dyDescent="0.3">
      <c r="A8681" t="s">
        <v>9593</v>
      </c>
      <c r="B8681">
        <v>1</v>
      </c>
      <c r="C8681">
        <v>31</v>
      </c>
      <c r="D8681">
        <v>1</v>
      </c>
      <c r="E8681" t="b">
        <v>0</v>
      </c>
    </row>
    <row r="8682" spans="1:5" x14ac:dyDescent="0.3">
      <c r="A8682" t="s">
        <v>9594</v>
      </c>
      <c r="B8682">
        <v>1</v>
      </c>
      <c r="C8682">
        <v>316</v>
      </c>
      <c r="D8682">
        <v>2</v>
      </c>
      <c r="E8682" t="b">
        <v>0</v>
      </c>
    </row>
    <row r="8683" spans="1:5" x14ac:dyDescent="0.3">
      <c r="A8683" t="s">
        <v>9595</v>
      </c>
      <c r="B8683">
        <v>1</v>
      </c>
      <c r="C8683">
        <v>21</v>
      </c>
      <c r="D8683">
        <v>0</v>
      </c>
      <c r="E8683" t="b">
        <v>0</v>
      </c>
    </row>
    <row r="8684" spans="1:5" x14ac:dyDescent="0.3">
      <c r="A8684" t="s">
        <v>9596</v>
      </c>
      <c r="B8684">
        <v>1</v>
      </c>
      <c r="C8684">
        <v>18</v>
      </c>
      <c r="D8684">
        <v>2</v>
      </c>
      <c r="E8684" t="b">
        <v>0</v>
      </c>
    </row>
    <row r="8685" spans="1:5" x14ac:dyDescent="0.3">
      <c r="A8685" t="s">
        <v>9597</v>
      </c>
      <c r="B8685">
        <v>2</v>
      </c>
      <c r="C8685">
        <v>74</v>
      </c>
      <c r="D8685">
        <v>1</v>
      </c>
      <c r="E8685" t="b">
        <v>0</v>
      </c>
    </row>
    <row r="8686" spans="1:5" x14ac:dyDescent="0.3">
      <c r="A8686" t="s">
        <v>9598</v>
      </c>
      <c r="B8686">
        <v>1</v>
      </c>
      <c r="C8686">
        <v>242</v>
      </c>
      <c r="D8686">
        <v>0</v>
      </c>
      <c r="E8686" t="b">
        <v>0</v>
      </c>
    </row>
    <row r="8687" spans="1:5" x14ac:dyDescent="0.3">
      <c r="A8687" t="s">
        <v>9599</v>
      </c>
      <c r="B8687">
        <v>1</v>
      </c>
      <c r="C8687">
        <v>47</v>
      </c>
      <c r="D8687">
        <v>3</v>
      </c>
      <c r="E8687" t="b">
        <v>0</v>
      </c>
    </row>
    <row r="8688" spans="1:5" x14ac:dyDescent="0.3">
      <c r="A8688" t="s">
        <v>2196</v>
      </c>
      <c r="B8688">
        <v>1</v>
      </c>
      <c r="C8688">
        <v>167</v>
      </c>
      <c r="D8688">
        <v>1</v>
      </c>
      <c r="E8688" t="b">
        <v>0</v>
      </c>
    </row>
    <row r="8689" spans="1:5" x14ac:dyDescent="0.3">
      <c r="A8689" t="s">
        <v>9600</v>
      </c>
      <c r="B8689">
        <v>1</v>
      </c>
      <c r="C8689">
        <v>103</v>
      </c>
      <c r="D8689">
        <v>1</v>
      </c>
      <c r="E8689" t="b">
        <v>0</v>
      </c>
    </row>
    <row r="8690" spans="1:5" x14ac:dyDescent="0.3">
      <c r="A8690" t="s">
        <v>9601</v>
      </c>
      <c r="B8690">
        <v>1</v>
      </c>
      <c r="C8690">
        <v>158</v>
      </c>
      <c r="D8690">
        <v>2</v>
      </c>
      <c r="E8690" t="b">
        <v>0</v>
      </c>
    </row>
    <row r="8691" spans="1:5" x14ac:dyDescent="0.3">
      <c r="A8691" t="s">
        <v>9602</v>
      </c>
      <c r="B8691">
        <v>1</v>
      </c>
      <c r="C8691">
        <v>109</v>
      </c>
      <c r="D8691">
        <v>2</v>
      </c>
      <c r="E8691" t="b">
        <v>0</v>
      </c>
    </row>
    <row r="8692" spans="1:5" x14ac:dyDescent="0.3">
      <c r="A8692" t="s">
        <v>2197</v>
      </c>
      <c r="B8692">
        <v>1</v>
      </c>
      <c r="C8692">
        <v>200</v>
      </c>
      <c r="D8692">
        <v>2</v>
      </c>
      <c r="E8692" t="b">
        <v>0</v>
      </c>
    </row>
    <row r="8693" spans="1:5" x14ac:dyDescent="0.3">
      <c r="A8693" t="s">
        <v>9603</v>
      </c>
      <c r="B8693">
        <v>1</v>
      </c>
      <c r="C8693">
        <v>26</v>
      </c>
      <c r="D8693">
        <v>4</v>
      </c>
      <c r="E8693" t="b">
        <v>0</v>
      </c>
    </row>
    <row r="8694" spans="1:5" x14ac:dyDescent="0.3">
      <c r="A8694" t="s">
        <v>9604</v>
      </c>
      <c r="B8694">
        <v>1</v>
      </c>
      <c r="C8694">
        <v>42</v>
      </c>
      <c r="D8694">
        <v>5</v>
      </c>
      <c r="E8694" t="b">
        <v>0</v>
      </c>
    </row>
    <row r="8695" spans="1:5" x14ac:dyDescent="0.3">
      <c r="A8695" t="s">
        <v>9605</v>
      </c>
      <c r="B8695">
        <v>1</v>
      </c>
      <c r="C8695">
        <v>79</v>
      </c>
      <c r="D8695">
        <v>1</v>
      </c>
      <c r="E8695" t="b">
        <v>0</v>
      </c>
    </row>
    <row r="8696" spans="1:5" x14ac:dyDescent="0.3">
      <c r="A8696" t="s">
        <v>9606</v>
      </c>
      <c r="B8696">
        <v>1</v>
      </c>
      <c r="C8696">
        <v>2</v>
      </c>
      <c r="D8696">
        <v>0</v>
      </c>
      <c r="E8696" t="b">
        <v>0</v>
      </c>
    </row>
    <row r="8697" spans="1:5" x14ac:dyDescent="0.3">
      <c r="A8697" t="s">
        <v>9607</v>
      </c>
      <c r="B8697">
        <v>1</v>
      </c>
      <c r="C8697">
        <v>405</v>
      </c>
      <c r="D8697">
        <v>1</v>
      </c>
      <c r="E8697" t="b">
        <v>0</v>
      </c>
    </row>
    <row r="8698" spans="1:5" x14ac:dyDescent="0.3">
      <c r="A8698" t="s">
        <v>9608</v>
      </c>
      <c r="B8698">
        <v>1</v>
      </c>
      <c r="C8698">
        <v>40</v>
      </c>
      <c r="D8698">
        <v>1</v>
      </c>
      <c r="E8698" t="b">
        <v>0</v>
      </c>
    </row>
    <row r="8699" spans="1:5" x14ac:dyDescent="0.3">
      <c r="A8699" t="s">
        <v>9609</v>
      </c>
      <c r="B8699">
        <v>2</v>
      </c>
      <c r="C8699">
        <v>92.5</v>
      </c>
      <c r="D8699">
        <v>1.5</v>
      </c>
      <c r="E8699" t="b">
        <v>0</v>
      </c>
    </row>
    <row r="8700" spans="1:5" x14ac:dyDescent="0.3">
      <c r="A8700" t="s">
        <v>9610</v>
      </c>
      <c r="B8700">
        <v>2</v>
      </c>
      <c r="C8700">
        <v>87</v>
      </c>
      <c r="D8700">
        <v>1.5</v>
      </c>
      <c r="E8700" t="b">
        <v>0</v>
      </c>
    </row>
    <row r="8701" spans="1:5" x14ac:dyDescent="0.3">
      <c r="A8701" t="s">
        <v>9611</v>
      </c>
      <c r="B8701">
        <v>1</v>
      </c>
      <c r="C8701">
        <v>67</v>
      </c>
      <c r="D8701">
        <v>0</v>
      </c>
      <c r="E8701" t="b">
        <v>0</v>
      </c>
    </row>
    <row r="8702" spans="1:5" x14ac:dyDescent="0.3">
      <c r="A8702" t="s">
        <v>9612</v>
      </c>
      <c r="B8702">
        <v>1</v>
      </c>
      <c r="C8702">
        <v>15</v>
      </c>
      <c r="D8702">
        <v>0</v>
      </c>
      <c r="E8702" t="b">
        <v>0</v>
      </c>
    </row>
    <row r="8703" spans="1:5" x14ac:dyDescent="0.3">
      <c r="A8703" t="s">
        <v>9613</v>
      </c>
      <c r="B8703">
        <v>3</v>
      </c>
      <c r="C8703">
        <v>286</v>
      </c>
      <c r="D8703">
        <v>0</v>
      </c>
      <c r="E8703" t="b">
        <v>0</v>
      </c>
    </row>
    <row r="8704" spans="1:5" x14ac:dyDescent="0.3">
      <c r="A8704" t="s">
        <v>9614</v>
      </c>
      <c r="B8704">
        <v>1</v>
      </c>
      <c r="C8704">
        <v>32</v>
      </c>
      <c r="D8704">
        <v>1</v>
      </c>
      <c r="E8704" t="b">
        <v>0</v>
      </c>
    </row>
    <row r="8705" spans="1:5" x14ac:dyDescent="0.3">
      <c r="A8705" t="s">
        <v>9615</v>
      </c>
      <c r="B8705">
        <v>1</v>
      </c>
      <c r="C8705">
        <v>30</v>
      </c>
      <c r="D8705">
        <v>0</v>
      </c>
      <c r="E8705" t="b">
        <v>0</v>
      </c>
    </row>
    <row r="8706" spans="1:5" x14ac:dyDescent="0.3">
      <c r="A8706" t="s">
        <v>9616</v>
      </c>
      <c r="B8706">
        <v>1</v>
      </c>
      <c r="C8706">
        <v>388</v>
      </c>
      <c r="D8706">
        <v>0</v>
      </c>
      <c r="E8706" t="b">
        <v>0</v>
      </c>
    </row>
    <row r="8707" spans="1:5" x14ac:dyDescent="0.3">
      <c r="A8707" t="s">
        <v>9617</v>
      </c>
      <c r="B8707">
        <v>1</v>
      </c>
      <c r="C8707">
        <v>179</v>
      </c>
      <c r="D8707">
        <v>0</v>
      </c>
      <c r="E8707" t="b">
        <v>0</v>
      </c>
    </row>
    <row r="8708" spans="1:5" x14ac:dyDescent="0.3">
      <c r="A8708" t="s">
        <v>9618</v>
      </c>
      <c r="B8708">
        <v>1</v>
      </c>
      <c r="C8708">
        <v>131</v>
      </c>
      <c r="D8708">
        <v>2</v>
      </c>
      <c r="E8708" t="b">
        <v>0</v>
      </c>
    </row>
    <row r="8709" spans="1:5" x14ac:dyDescent="0.3">
      <c r="A8709" t="s">
        <v>1437</v>
      </c>
      <c r="B8709">
        <v>1</v>
      </c>
      <c r="C8709">
        <v>361</v>
      </c>
      <c r="D8709">
        <v>1</v>
      </c>
      <c r="E8709" t="b">
        <v>0</v>
      </c>
    </row>
    <row r="8710" spans="1:5" x14ac:dyDescent="0.3">
      <c r="A8710" t="s">
        <v>9619</v>
      </c>
      <c r="B8710">
        <v>1</v>
      </c>
      <c r="C8710">
        <v>177</v>
      </c>
      <c r="D8710">
        <v>2</v>
      </c>
      <c r="E8710" t="b">
        <v>0</v>
      </c>
    </row>
    <row r="8711" spans="1:5" x14ac:dyDescent="0.3">
      <c r="A8711" t="s">
        <v>878</v>
      </c>
      <c r="B8711">
        <v>1</v>
      </c>
      <c r="C8711">
        <v>55</v>
      </c>
      <c r="D8711">
        <v>3</v>
      </c>
      <c r="E8711" t="b">
        <v>0</v>
      </c>
    </row>
    <row r="8712" spans="1:5" x14ac:dyDescent="0.3">
      <c r="A8712" t="s">
        <v>9620</v>
      </c>
      <c r="B8712">
        <v>1</v>
      </c>
      <c r="C8712">
        <v>41</v>
      </c>
      <c r="D8712">
        <v>5</v>
      </c>
      <c r="E8712" t="b">
        <v>0</v>
      </c>
    </row>
    <row r="8713" spans="1:5" x14ac:dyDescent="0.3">
      <c r="A8713" t="s">
        <v>2198</v>
      </c>
      <c r="B8713">
        <v>1</v>
      </c>
      <c r="C8713">
        <v>126</v>
      </c>
      <c r="D8713">
        <v>4</v>
      </c>
      <c r="E8713" t="b">
        <v>0</v>
      </c>
    </row>
    <row r="8714" spans="1:5" x14ac:dyDescent="0.3">
      <c r="A8714" t="s">
        <v>9621</v>
      </c>
      <c r="B8714">
        <v>1</v>
      </c>
      <c r="C8714">
        <v>50</v>
      </c>
      <c r="D8714">
        <v>0</v>
      </c>
      <c r="E8714" t="b">
        <v>0</v>
      </c>
    </row>
    <row r="8715" spans="1:5" x14ac:dyDescent="0.3">
      <c r="A8715" t="s">
        <v>9622</v>
      </c>
      <c r="B8715">
        <v>1</v>
      </c>
      <c r="C8715">
        <v>188</v>
      </c>
      <c r="D8715">
        <v>5</v>
      </c>
      <c r="E8715" t="b">
        <v>0</v>
      </c>
    </row>
    <row r="8716" spans="1:5" x14ac:dyDescent="0.3">
      <c r="A8716" t="s">
        <v>879</v>
      </c>
      <c r="B8716">
        <v>1</v>
      </c>
      <c r="C8716">
        <v>222</v>
      </c>
      <c r="D8716">
        <v>1</v>
      </c>
      <c r="E8716" t="b">
        <v>0</v>
      </c>
    </row>
    <row r="8717" spans="1:5" x14ac:dyDescent="0.3">
      <c r="A8717" t="s">
        <v>9623</v>
      </c>
      <c r="B8717">
        <v>2</v>
      </c>
      <c r="C8717">
        <v>202</v>
      </c>
      <c r="D8717">
        <v>0.5</v>
      </c>
      <c r="E8717" t="b">
        <v>0</v>
      </c>
    </row>
    <row r="8718" spans="1:5" x14ac:dyDescent="0.3">
      <c r="A8718" t="s">
        <v>9624</v>
      </c>
      <c r="B8718">
        <v>4</v>
      </c>
      <c r="C8718">
        <v>314</v>
      </c>
      <c r="D8718">
        <v>0.5</v>
      </c>
      <c r="E8718" t="b">
        <v>0</v>
      </c>
    </row>
    <row r="8719" spans="1:5" x14ac:dyDescent="0.3">
      <c r="A8719" t="s">
        <v>9625</v>
      </c>
      <c r="B8719">
        <v>1</v>
      </c>
      <c r="C8719">
        <v>170</v>
      </c>
      <c r="D8719">
        <v>0</v>
      </c>
      <c r="E8719" t="b">
        <v>0</v>
      </c>
    </row>
    <row r="8720" spans="1:5" x14ac:dyDescent="0.3">
      <c r="A8720" t="s">
        <v>880</v>
      </c>
      <c r="B8720">
        <v>2</v>
      </c>
      <c r="C8720">
        <v>72</v>
      </c>
      <c r="D8720">
        <v>0.5</v>
      </c>
      <c r="E8720" t="b">
        <v>1</v>
      </c>
    </row>
    <row r="8721" spans="1:5" x14ac:dyDescent="0.3">
      <c r="A8721" t="s">
        <v>9626</v>
      </c>
      <c r="B8721">
        <v>2</v>
      </c>
      <c r="C8721">
        <v>58.5</v>
      </c>
      <c r="D8721">
        <v>0</v>
      </c>
      <c r="E8721" t="b">
        <v>0</v>
      </c>
    </row>
    <row r="8722" spans="1:5" x14ac:dyDescent="0.3">
      <c r="A8722" t="s">
        <v>9627</v>
      </c>
      <c r="B8722">
        <v>2</v>
      </c>
      <c r="C8722">
        <v>57</v>
      </c>
      <c r="D8722">
        <v>4</v>
      </c>
      <c r="E8722" t="b">
        <v>0</v>
      </c>
    </row>
    <row r="8723" spans="1:5" x14ac:dyDescent="0.3">
      <c r="A8723" t="s">
        <v>9628</v>
      </c>
      <c r="B8723">
        <v>1</v>
      </c>
      <c r="C8723">
        <v>29</v>
      </c>
      <c r="D8723">
        <v>1</v>
      </c>
      <c r="E8723" t="b">
        <v>0</v>
      </c>
    </row>
    <row r="8724" spans="1:5" x14ac:dyDescent="0.3">
      <c r="A8724" t="s">
        <v>9629</v>
      </c>
      <c r="B8724">
        <v>2</v>
      </c>
      <c r="C8724">
        <v>287.5</v>
      </c>
      <c r="D8724">
        <v>4</v>
      </c>
      <c r="E8724" t="b">
        <v>0</v>
      </c>
    </row>
    <row r="8725" spans="1:5" x14ac:dyDescent="0.3">
      <c r="A8725" t="s">
        <v>9630</v>
      </c>
      <c r="B8725">
        <v>1</v>
      </c>
      <c r="C8725">
        <v>30</v>
      </c>
      <c r="D8725">
        <v>0</v>
      </c>
      <c r="E8725" t="b">
        <v>0</v>
      </c>
    </row>
    <row r="8726" spans="1:5" x14ac:dyDescent="0.3">
      <c r="A8726" t="s">
        <v>2199</v>
      </c>
      <c r="B8726">
        <v>1</v>
      </c>
      <c r="C8726">
        <v>506</v>
      </c>
      <c r="D8726">
        <v>4</v>
      </c>
      <c r="E8726" t="b">
        <v>0</v>
      </c>
    </row>
    <row r="8727" spans="1:5" x14ac:dyDescent="0.3">
      <c r="A8727" t="s">
        <v>9631</v>
      </c>
      <c r="B8727">
        <v>1</v>
      </c>
      <c r="C8727">
        <v>26</v>
      </c>
      <c r="D8727">
        <v>0</v>
      </c>
      <c r="E8727" t="b">
        <v>0</v>
      </c>
    </row>
    <row r="8728" spans="1:5" x14ac:dyDescent="0.3">
      <c r="A8728" t="s">
        <v>9632</v>
      </c>
      <c r="B8728">
        <v>2</v>
      </c>
      <c r="C8728">
        <v>74.5</v>
      </c>
      <c r="D8728">
        <v>0</v>
      </c>
      <c r="E8728" t="b">
        <v>0</v>
      </c>
    </row>
    <row r="8729" spans="1:5" x14ac:dyDescent="0.3">
      <c r="A8729" t="s">
        <v>9633</v>
      </c>
      <c r="B8729">
        <v>1</v>
      </c>
      <c r="C8729">
        <v>20</v>
      </c>
      <c r="D8729">
        <v>0</v>
      </c>
      <c r="E8729" t="b">
        <v>0</v>
      </c>
    </row>
    <row r="8730" spans="1:5" x14ac:dyDescent="0.3">
      <c r="A8730" t="s">
        <v>9634</v>
      </c>
      <c r="B8730">
        <v>1</v>
      </c>
      <c r="C8730">
        <v>33</v>
      </c>
      <c r="D8730">
        <v>4</v>
      </c>
      <c r="E8730" t="b">
        <v>0</v>
      </c>
    </row>
    <row r="8731" spans="1:5" x14ac:dyDescent="0.3">
      <c r="A8731" t="s">
        <v>9635</v>
      </c>
      <c r="B8731">
        <v>5</v>
      </c>
      <c r="C8731">
        <v>306</v>
      </c>
      <c r="D8731">
        <v>3.8</v>
      </c>
      <c r="E8731" t="b">
        <v>0</v>
      </c>
    </row>
    <row r="8732" spans="1:5" x14ac:dyDescent="0.3">
      <c r="A8732" t="s">
        <v>9636</v>
      </c>
      <c r="B8732">
        <v>2</v>
      </c>
      <c r="C8732">
        <v>22.5</v>
      </c>
      <c r="D8732">
        <v>0</v>
      </c>
      <c r="E8732" t="b">
        <v>0</v>
      </c>
    </row>
    <row r="8733" spans="1:5" x14ac:dyDescent="0.3">
      <c r="A8733" t="s">
        <v>1634</v>
      </c>
      <c r="B8733">
        <v>1</v>
      </c>
      <c r="C8733">
        <v>57</v>
      </c>
      <c r="D8733">
        <v>0</v>
      </c>
      <c r="E8733" t="b">
        <v>0</v>
      </c>
    </row>
    <row r="8734" spans="1:5" x14ac:dyDescent="0.3">
      <c r="A8734" t="s">
        <v>9637</v>
      </c>
      <c r="B8734">
        <v>1</v>
      </c>
      <c r="C8734">
        <v>234</v>
      </c>
      <c r="D8734">
        <v>4</v>
      </c>
      <c r="E8734" t="b">
        <v>0</v>
      </c>
    </row>
    <row r="8735" spans="1:5" x14ac:dyDescent="0.3">
      <c r="A8735" t="s">
        <v>9638</v>
      </c>
      <c r="B8735">
        <v>1</v>
      </c>
      <c r="C8735">
        <v>21</v>
      </c>
      <c r="D8735">
        <v>0</v>
      </c>
      <c r="E8735" t="b">
        <v>0</v>
      </c>
    </row>
    <row r="8736" spans="1:5" x14ac:dyDescent="0.3">
      <c r="A8736" t="s">
        <v>9639</v>
      </c>
      <c r="B8736">
        <v>1</v>
      </c>
      <c r="C8736">
        <v>278</v>
      </c>
      <c r="D8736">
        <v>5</v>
      </c>
      <c r="E8736" t="b">
        <v>0</v>
      </c>
    </row>
    <row r="8737" spans="1:5" x14ac:dyDescent="0.3">
      <c r="A8737" t="s">
        <v>9640</v>
      </c>
      <c r="B8737">
        <v>3</v>
      </c>
      <c r="C8737">
        <v>83.333333333333329</v>
      </c>
      <c r="D8737">
        <v>1.6666666666666667</v>
      </c>
      <c r="E8737" t="b">
        <v>0</v>
      </c>
    </row>
    <row r="8738" spans="1:5" x14ac:dyDescent="0.3">
      <c r="A8738" t="s">
        <v>9641</v>
      </c>
      <c r="B8738">
        <v>1</v>
      </c>
      <c r="C8738">
        <v>123</v>
      </c>
      <c r="D8738">
        <v>5</v>
      </c>
      <c r="E8738" t="b">
        <v>0</v>
      </c>
    </row>
    <row r="8739" spans="1:5" x14ac:dyDescent="0.3">
      <c r="A8739" t="s">
        <v>9642</v>
      </c>
      <c r="B8739">
        <v>1</v>
      </c>
      <c r="C8739">
        <v>22</v>
      </c>
      <c r="D8739">
        <v>0</v>
      </c>
      <c r="E8739" t="b">
        <v>0</v>
      </c>
    </row>
    <row r="8740" spans="1:5" x14ac:dyDescent="0.3">
      <c r="A8740" t="s">
        <v>9643</v>
      </c>
      <c r="B8740">
        <v>1</v>
      </c>
      <c r="C8740">
        <v>23</v>
      </c>
      <c r="D8740">
        <v>1</v>
      </c>
      <c r="E8740" t="b">
        <v>0</v>
      </c>
    </row>
    <row r="8741" spans="1:5" x14ac:dyDescent="0.3">
      <c r="A8741" t="s">
        <v>9644</v>
      </c>
      <c r="B8741">
        <v>2</v>
      </c>
      <c r="C8741">
        <v>57.5</v>
      </c>
      <c r="D8741">
        <v>3</v>
      </c>
      <c r="E8741" t="b">
        <v>0</v>
      </c>
    </row>
    <row r="8742" spans="1:5" x14ac:dyDescent="0.3">
      <c r="A8742" t="s">
        <v>881</v>
      </c>
      <c r="B8742">
        <v>1</v>
      </c>
      <c r="C8742">
        <v>201</v>
      </c>
      <c r="D8742">
        <v>4</v>
      </c>
      <c r="E8742" t="b">
        <v>0</v>
      </c>
    </row>
    <row r="8743" spans="1:5" x14ac:dyDescent="0.3">
      <c r="A8743" t="s">
        <v>882</v>
      </c>
      <c r="B8743">
        <v>1</v>
      </c>
      <c r="C8743">
        <v>316</v>
      </c>
      <c r="D8743">
        <v>5</v>
      </c>
      <c r="E8743" t="b">
        <v>0</v>
      </c>
    </row>
    <row r="8744" spans="1:5" x14ac:dyDescent="0.3">
      <c r="A8744" t="s">
        <v>9645</v>
      </c>
      <c r="B8744">
        <v>1</v>
      </c>
      <c r="C8744">
        <v>104</v>
      </c>
      <c r="D8744">
        <v>3</v>
      </c>
      <c r="E8744" t="b">
        <v>0</v>
      </c>
    </row>
    <row r="8745" spans="1:5" x14ac:dyDescent="0.3">
      <c r="A8745" t="s">
        <v>9646</v>
      </c>
      <c r="B8745">
        <v>3</v>
      </c>
      <c r="C8745">
        <v>78</v>
      </c>
      <c r="D8745">
        <v>0.33333333333333331</v>
      </c>
      <c r="E8745" t="b">
        <v>0</v>
      </c>
    </row>
    <row r="8746" spans="1:5" x14ac:dyDescent="0.3">
      <c r="A8746" t="s">
        <v>2200</v>
      </c>
      <c r="B8746">
        <v>2</v>
      </c>
      <c r="C8746">
        <v>190</v>
      </c>
      <c r="D8746">
        <v>0.5</v>
      </c>
      <c r="E8746" t="b">
        <v>0</v>
      </c>
    </row>
    <row r="8747" spans="1:5" x14ac:dyDescent="0.3">
      <c r="A8747" t="s">
        <v>9647</v>
      </c>
      <c r="B8747">
        <v>1</v>
      </c>
      <c r="C8747">
        <v>263</v>
      </c>
      <c r="D8747">
        <v>0</v>
      </c>
      <c r="E8747" t="b">
        <v>0</v>
      </c>
    </row>
    <row r="8748" spans="1:5" x14ac:dyDescent="0.3">
      <c r="A8748" t="s">
        <v>9648</v>
      </c>
      <c r="B8748">
        <v>1</v>
      </c>
      <c r="C8748">
        <v>28</v>
      </c>
      <c r="D8748">
        <v>0</v>
      </c>
      <c r="E8748" t="b">
        <v>0</v>
      </c>
    </row>
    <row r="8749" spans="1:5" x14ac:dyDescent="0.3">
      <c r="A8749" t="s">
        <v>9649</v>
      </c>
      <c r="B8749">
        <v>1</v>
      </c>
      <c r="C8749">
        <v>39</v>
      </c>
      <c r="D8749">
        <v>3</v>
      </c>
      <c r="E8749" t="b">
        <v>0</v>
      </c>
    </row>
    <row r="8750" spans="1:5" x14ac:dyDescent="0.3">
      <c r="A8750" t="s">
        <v>9650</v>
      </c>
      <c r="B8750">
        <v>2</v>
      </c>
      <c r="C8750">
        <v>142.5</v>
      </c>
      <c r="D8750">
        <v>1</v>
      </c>
      <c r="E8750" t="b">
        <v>0</v>
      </c>
    </row>
    <row r="8751" spans="1:5" x14ac:dyDescent="0.3">
      <c r="A8751" t="s">
        <v>9651</v>
      </c>
      <c r="B8751">
        <v>1</v>
      </c>
      <c r="C8751">
        <v>186</v>
      </c>
      <c r="D8751">
        <v>0</v>
      </c>
      <c r="E8751" t="b">
        <v>0</v>
      </c>
    </row>
    <row r="8752" spans="1:5" x14ac:dyDescent="0.3">
      <c r="A8752" t="s">
        <v>9652</v>
      </c>
      <c r="B8752">
        <v>1</v>
      </c>
      <c r="C8752">
        <v>46</v>
      </c>
      <c r="D8752">
        <v>0</v>
      </c>
      <c r="E8752" t="b">
        <v>0</v>
      </c>
    </row>
    <row r="8753" spans="1:5" x14ac:dyDescent="0.3">
      <c r="A8753" t="s">
        <v>1438</v>
      </c>
      <c r="B8753">
        <v>1</v>
      </c>
      <c r="C8753">
        <v>145</v>
      </c>
      <c r="D8753">
        <v>4</v>
      </c>
      <c r="E8753" t="b">
        <v>0</v>
      </c>
    </row>
    <row r="8754" spans="1:5" x14ac:dyDescent="0.3">
      <c r="A8754" t="s">
        <v>9653</v>
      </c>
      <c r="B8754">
        <v>2</v>
      </c>
      <c r="C8754">
        <v>175.5</v>
      </c>
      <c r="D8754">
        <v>0</v>
      </c>
      <c r="E8754" t="b">
        <v>0</v>
      </c>
    </row>
    <row r="8755" spans="1:5" x14ac:dyDescent="0.3">
      <c r="A8755" t="s">
        <v>9654</v>
      </c>
      <c r="B8755">
        <v>1</v>
      </c>
      <c r="C8755">
        <v>144</v>
      </c>
      <c r="D8755">
        <v>3</v>
      </c>
      <c r="E8755" t="b">
        <v>0</v>
      </c>
    </row>
    <row r="8756" spans="1:5" x14ac:dyDescent="0.3">
      <c r="A8756" t="s">
        <v>9655</v>
      </c>
      <c r="B8756">
        <v>2</v>
      </c>
      <c r="C8756">
        <v>58.5</v>
      </c>
      <c r="D8756">
        <v>0.5</v>
      </c>
      <c r="E8756" t="b">
        <v>0</v>
      </c>
    </row>
    <row r="8757" spans="1:5" x14ac:dyDescent="0.3">
      <c r="A8757" t="s">
        <v>9656</v>
      </c>
      <c r="B8757">
        <v>2</v>
      </c>
      <c r="C8757">
        <v>48</v>
      </c>
      <c r="D8757">
        <v>5</v>
      </c>
      <c r="E8757" t="b">
        <v>0</v>
      </c>
    </row>
    <row r="8758" spans="1:5" x14ac:dyDescent="0.3">
      <c r="A8758" t="s">
        <v>9657</v>
      </c>
      <c r="B8758">
        <v>1</v>
      </c>
      <c r="C8758">
        <v>153</v>
      </c>
      <c r="D8758">
        <v>0</v>
      </c>
      <c r="E8758" t="b">
        <v>0</v>
      </c>
    </row>
    <row r="8759" spans="1:5" x14ac:dyDescent="0.3">
      <c r="A8759" t="s">
        <v>9658</v>
      </c>
      <c r="B8759">
        <v>1</v>
      </c>
      <c r="C8759">
        <v>296</v>
      </c>
      <c r="D8759">
        <v>3</v>
      </c>
      <c r="E8759" t="b">
        <v>0</v>
      </c>
    </row>
    <row r="8760" spans="1:5" x14ac:dyDescent="0.3">
      <c r="A8760" t="s">
        <v>9659</v>
      </c>
      <c r="B8760">
        <v>1</v>
      </c>
      <c r="C8760">
        <v>12</v>
      </c>
      <c r="D8760">
        <v>0</v>
      </c>
      <c r="E8760" t="b">
        <v>0</v>
      </c>
    </row>
    <row r="8761" spans="1:5" x14ac:dyDescent="0.3">
      <c r="A8761" t="s">
        <v>9660</v>
      </c>
      <c r="B8761">
        <v>1</v>
      </c>
      <c r="C8761">
        <v>34</v>
      </c>
      <c r="D8761">
        <v>0</v>
      </c>
      <c r="E8761" t="b">
        <v>0</v>
      </c>
    </row>
    <row r="8762" spans="1:5" x14ac:dyDescent="0.3">
      <c r="A8762" t="s">
        <v>9661</v>
      </c>
      <c r="B8762">
        <v>1</v>
      </c>
      <c r="C8762">
        <v>541</v>
      </c>
      <c r="D8762">
        <v>0</v>
      </c>
      <c r="E8762" t="b">
        <v>0</v>
      </c>
    </row>
    <row r="8763" spans="1:5" x14ac:dyDescent="0.3">
      <c r="A8763" t="s">
        <v>9662</v>
      </c>
      <c r="B8763">
        <v>1</v>
      </c>
      <c r="C8763">
        <v>162</v>
      </c>
      <c r="D8763">
        <v>1</v>
      </c>
      <c r="E8763" t="b">
        <v>0</v>
      </c>
    </row>
    <row r="8764" spans="1:5" x14ac:dyDescent="0.3">
      <c r="A8764" t="s">
        <v>9663</v>
      </c>
      <c r="B8764">
        <v>2</v>
      </c>
      <c r="C8764">
        <v>306</v>
      </c>
      <c r="D8764">
        <v>0.5</v>
      </c>
      <c r="E8764" t="b">
        <v>0</v>
      </c>
    </row>
    <row r="8765" spans="1:5" x14ac:dyDescent="0.3">
      <c r="A8765" t="s">
        <v>9664</v>
      </c>
      <c r="B8765">
        <v>1</v>
      </c>
      <c r="C8765">
        <v>24</v>
      </c>
      <c r="D8765">
        <v>0</v>
      </c>
      <c r="E8765" t="b">
        <v>0</v>
      </c>
    </row>
    <row r="8766" spans="1:5" x14ac:dyDescent="0.3">
      <c r="A8766" t="s">
        <v>883</v>
      </c>
      <c r="B8766">
        <v>2</v>
      </c>
      <c r="C8766">
        <v>284.5</v>
      </c>
      <c r="D8766">
        <v>0</v>
      </c>
      <c r="E8766" t="b">
        <v>0</v>
      </c>
    </row>
    <row r="8767" spans="1:5" x14ac:dyDescent="0.3">
      <c r="A8767" t="s">
        <v>9665</v>
      </c>
      <c r="B8767">
        <v>4</v>
      </c>
      <c r="C8767">
        <v>198.25</v>
      </c>
      <c r="D8767">
        <v>1</v>
      </c>
      <c r="E8767" t="b">
        <v>0</v>
      </c>
    </row>
    <row r="8768" spans="1:5" x14ac:dyDescent="0.3">
      <c r="A8768" t="s">
        <v>9666</v>
      </c>
      <c r="B8768">
        <v>1</v>
      </c>
      <c r="C8768">
        <v>42</v>
      </c>
      <c r="D8768">
        <v>0</v>
      </c>
      <c r="E8768" t="b">
        <v>0</v>
      </c>
    </row>
    <row r="8769" spans="1:5" x14ac:dyDescent="0.3">
      <c r="A8769" t="s">
        <v>9667</v>
      </c>
      <c r="B8769">
        <v>3</v>
      </c>
      <c r="C8769">
        <v>293.66666666666669</v>
      </c>
      <c r="D8769">
        <v>3.3333333333333335</v>
      </c>
      <c r="E8769" t="b">
        <v>0</v>
      </c>
    </row>
    <row r="8770" spans="1:5" x14ac:dyDescent="0.3">
      <c r="A8770" t="s">
        <v>9668</v>
      </c>
      <c r="B8770">
        <v>1</v>
      </c>
      <c r="C8770">
        <v>464</v>
      </c>
      <c r="D8770">
        <v>0</v>
      </c>
      <c r="E8770" t="b">
        <v>0</v>
      </c>
    </row>
    <row r="8771" spans="1:5" x14ac:dyDescent="0.3">
      <c r="A8771" t="s">
        <v>9669</v>
      </c>
      <c r="B8771">
        <v>2</v>
      </c>
      <c r="C8771">
        <v>56.5</v>
      </c>
      <c r="D8771">
        <v>0.5</v>
      </c>
      <c r="E8771" t="b">
        <v>0</v>
      </c>
    </row>
    <row r="8772" spans="1:5" x14ac:dyDescent="0.3">
      <c r="A8772" t="s">
        <v>9670</v>
      </c>
      <c r="B8772">
        <v>1</v>
      </c>
      <c r="C8772">
        <v>105</v>
      </c>
      <c r="D8772">
        <v>3</v>
      </c>
      <c r="E8772" t="b">
        <v>0</v>
      </c>
    </row>
    <row r="8773" spans="1:5" x14ac:dyDescent="0.3">
      <c r="A8773" t="s">
        <v>9671</v>
      </c>
      <c r="B8773">
        <v>1</v>
      </c>
      <c r="C8773">
        <v>27</v>
      </c>
      <c r="D8773">
        <v>1</v>
      </c>
      <c r="E8773" t="b">
        <v>0</v>
      </c>
    </row>
    <row r="8774" spans="1:5" x14ac:dyDescent="0.3">
      <c r="A8774" t="s">
        <v>9672</v>
      </c>
      <c r="B8774">
        <v>1</v>
      </c>
      <c r="C8774">
        <v>55</v>
      </c>
      <c r="D8774">
        <v>0</v>
      </c>
      <c r="E8774" t="b">
        <v>0</v>
      </c>
    </row>
    <row r="8775" spans="1:5" x14ac:dyDescent="0.3">
      <c r="A8775" t="s">
        <v>9673</v>
      </c>
      <c r="B8775">
        <v>1</v>
      </c>
      <c r="C8775">
        <v>26</v>
      </c>
      <c r="D8775">
        <v>0</v>
      </c>
      <c r="E8775" t="b">
        <v>0</v>
      </c>
    </row>
    <row r="8776" spans="1:5" x14ac:dyDescent="0.3">
      <c r="A8776" t="s">
        <v>9674</v>
      </c>
      <c r="B8776">
        <v>1</v>
      </c>
      <c r="C8776">
        <v>16</v>
      </c>
      <c r="D8776">
        <v>0</v>
      </c>
      <c r="E8776" t="b">
        <v>0</v>
      </c>
    </row>
    <row r="8777" spans="1:5" x14ac:dyDescent="0.3">
      <c r="A8777" t="s">
        <v>9675</v>
      </c>
      <c r="B8777">
        <v>1</v>
      </c>
      <c r="C8777">
        <v>66</v>
      </c>
      <c r="D8777">
        <v>1</v>
      </c>
      <c r="E8777" t="b">
        <v>0</v>
      </c>
    </row>
    <row r="8778" spans="1:5" x14ac:dyDescent="0.3">
      <c r="A8778" t="s">
        <v>2201</v>
      </c>
      <c r="B8778">
        <v>1</v>
      </c>
      <c r="C8778">
        <v>173</v>
      </c>
      <c r="D8778">
        <v>1</v>
      </c>
      <c r="E8778" t="b">
        <v>0</v>
      </c>
    </row>
    <row r="8779" spans="1:5" x14ac:dyDescent="0.3">
      <c r="A8779" t="s">
        <v>2202</v>
      </c>
      <c r="B8779">
        <v>2</v>
      </c>
      <c r="C8779">
        <v>84.5</v>
      </c>
      <c r="D8779">
        <v>0</v>
      </c>
      <c r="E8779" t="b">
        <v>0</v>
      </c>
    </row>
    <row r="8780" spans="1:5" x14ac:dyDescent="0.3">
      <c r="A8780" t="s">
        <v>884</v>
      </c>
      <c r="B8780">
        <v>1</v>
      </c>
      <c r="C8780">
        <v>42</v>
      </c>
      <c r="D8780">
        <v>0</v>
      </c>
      <c r="E8780" t="b">
        <v>0</v>
      </c>
    </row>
    <row r="8781" spans="1:5" x14ac:dyDescent="0.3">
      <c r="A8781" t="s">
        <v>9676</v>
      </c>
      <c r="B8781">
        <v>1</v>
      </c>
      <c r="C8781">
        <v>369</v>
      </c>
      <c r="D8781">
        <v>5</v>
      </c>
      <c r="E8781" t="b">
        <v>0</v>
      </c>
    </row>
    <row r="8782" spans="1:5" x14ac:dyDescent="0.3">
      <c r="A8782" t="s">
        <v>9677</v>
      </c>
      <c r="B8782">
        <v>1</v>
      </c>
      <c r="C8782">
        <v>25</v>
      </c>
      <c r="D8782">
        <v>0</v>
      </c>
      <c r="E8782" t="b">
        <v>0</v>
      </c>
    </row>
    <row r="8783" spans="1:5" x14ac:dyDescent="0.3">
      <c r="A8783" t="s">
        <v>885</v>
      </c>
      <c r="B8783">
        <v>1</v>
      </c>
      <c r="C8783">
        <v>391</v>
      </c>
      <c r="D8783">
        <v>2</v>
      </c>
      <c r="E8783" t="b">
        <v>0</v>
      </c>
    </row>
    <row r="8784" spans="1:5" x14ac:dyDescent="0.3">
      <c r="A8784" t="s">
        <v>9678</v>
      </c>
      <c r="B8784">
        <v>1</v>
      </c>
      <c r="C8784">
        <v>25</v>
      </c>
      <c r="D8784">
        <v>5</v>
      </c>
      <c r="E8784" t="b">
        <v>0</v>
      </c>
    </row>
    <row r="8785" spans="1:5" x14ac:dyDescent="0.3">
      <c r="A8785" t="s">
        <v>9679</v>
      </c>
      <c r="B8785">
        <v>1</v>
      </c>
      <c r="C8785">
        <v>44</v>
      </c>
      <c r="D8785">
        <v>3</v>
      </c>
      <c r="E8785" t="b">
        <v>0</v>
      </c>
    </row>
    <row r="8786" spans="1:5" x14ac:dyDescent="0.3">
      <c r="A8786" t="s">
        <v>9680</v>
      </c>
      <c r="B8786">
        <v>1</v>
      </c>
      <c r="C8786">
        <v>304</v>
      </c>
      <c r="D8786">
        <v>2</v>
      </c>
      <c r="E8786" t="b">
        <v>0</v>
      </c>
    </row>
    <row r="8787" spans="1:5" x14ac:dyDescent="0.3">
      <c r="A8787" t="s">
        <v>9681</v>
      </c>
      <c r="B8787">
        <v>1</v>
      </c>
      <c r="C8787">
        <v>28</v>
      </c>
      <c r="D8787">
        <v>5</v>
      </c>
      <c r="E8787" t="b">
        <v>0</v>
      </c>
    </row>
    <row r="8788" spans="1:5" x14ac:dyDescent="0.3">
      <c r="A8788" t="s">
        <v>886</v>
      </c>
      <c r="B8788">
        <v>1</v>
      </c>
      <c r="C8788">
        <v>47</v>
      </c>
      <c r="D8788">
        <v>0</v>
      </c>
      <c r="E8788" t="b">
        <v>0</v>
      </c>
    </row>
    <row r="8789" spans="1:5" x14ac:dyDescent="0.3">
      <c r="A8789" t="s">
        <v>9682</v>
      </c>
      <c r="B8789">
        <v>3</v>
      </c>
      <c r="C8789">
        <v>140</v>
      </c>
      <c r="D8789">
        <v>1.6666666666666667</v>
      </c>
      <c r="E8789" t="b">
        <v>0</v>
      </c>
    </row>
    <row r="8790" spans="1:5" x14ac:dyDescent="0.3">
      <c r="A8790" t="s">
        <v>9683</v>
      </c>
      <c r="B8790">
        <v>1</v>
      </c>
      <c r="C8790">
        <v>29</v>
      </c>
      <c r="D8790">
        <v>4</v>
      </c>
      <c r="E8790" t="b">
        <v>0</v>
      </c>
    </row>
    <row r="8791" spans="1:5" x14ac:dyDescent="0.3">
      <c r="A8791" t="s">
        <v>9684</v>
      </c>
      <c r="B8791">
        <v>1</v>
      </c>
      <c r="C8791">
        <v>88</v>
      </c>
      <c r="D8791">
        <v>0</v>
      </c>
      <c r="E8791" t="b">
        <v>0</v>
      </c>
    </row>
    <row r="8792" spans="1:5" x14ac:dyDescent="0.3">
      <c r="A8792" t="s">
        <v>9685</v>
      </c>
      <c r="B8792">
        <v>1</v>
      </c>
      <c r="C8792">
        <v>78</v>
      </c>
      <c r="D8792">
        <v>0</v>
      </c>
      <c r="E8792" t="b">
        <v>0</v>
      </c>
    </row>
    <row r="8793" spans="1:5" x14ac:dyDescent="0.3">
      <c r="A8793" t="s">
        <v>9686</v>
      </c>
      <c r="B8793">
        <v>1</v>
      </c>
      <c r="C8793">
        <v>135</v>
      </c>
      <c r="D8793">
        <v>2</v>
      </c>
      <c r="E8793" t="b">
        <v>0</v>
      </c>
    </row>
    <row r="8794" spans="1:5" x14ac:dyDescent="0.3">
      <c r="A8794" t="s">
        <v>9687</v>
      </c>
      <c r="B8794">
        <v>1</v>
      </c>
      <c r="C8794">
        <v>93</v>
      </c>
      <c r="D8794">
        <v>0</v>
      </c>
      <c r="E8794" t="b">
        <v>0</v>
      </c>
    </row>
    <row r="8795" spans="1:5" x14ac:dyDescent="0.3">
      <c r="A8795" t="s">
        <v>9688</v>
      </c>
      <c r="B8795">
        <v>1</v>
      </c>
      <c r="C8795">
        <v>73</v>
      </c>
      <c r="D8795">
        <v>0</v>
      </c>
      <c r="E8795" t="b">
        <v>0</v>
      </c>
    </row>
    <row r="8796" spans="1:5" x14ac:dyDescent="0.3">
      <c r="A8796" t="s">
        <v>9689</v>
      </c>
      <c r="B8796">
        <v>1</v>
      </c>
      <c r="C8796">
        <v>25</v>
      </c>
      <c r="D8796">
        <v>0</v>
      </c>
      <c r="E8796" t="b">
        <v>0</v>
      </c>
    </row>
    <row r="8797" spans="1:5" x14ac:dyDescent="0.3">
      <c r="A8797" t="s">
        <v>887</v>
      </c>
      <c r="B8797">
        <v>1</v>
      </c>
      <c r="C8797">
        <v>235</v>
      </c>
      <c r="D8797">
        <v>3</v>
      </c>
      <c r="E8797" t="b">
        <v>0</v>
      </c>
    </row>
    <row r="8798" spans="1:5" x14ac:dyDescent="0.3">
      <c r="A8798" t="s">
        <v>9690</v>
      </c>
      <c r="B8798">
        <v>1</v>
      </c>
      <c r="C8798">
        <v>18</v>
      </c>
      <c r="D8798">
        <v>0</v>
      </c>
      <c r="E8798" t="b">
        <v>0</v>
      </c>
    </row>
    <row r="8799" spans="1:5" x14ac:dyDescent="0.3">
      <c r="A8799" t="s">
        <v>9691</v>
      </c>
      <c r="B8799">
        <v>1</v>
      </c>
      <c r="C8799">
        <v>232</v>
      </c>
      <c r="D8799">
        <v>4</v>
      </c>
      <c r="E8799" t="b">
        <v>0</v>
      </c>
    </row>
    <row r="8800" spans="1:5" x14ac:dyDescent="0.3">
      <c r="A8800" t="s">
        <v>9692</v>
      </c>
      <c r="B8800">
        <v>2</v>
      </c>
      <c r="C8800">
        <v>43.5</v>
      </c>
      <c r="D8800">
        <v>1</v>
      </c>
      <c r="E8800" t="b">
        <v>0</v>
      </c>
    </row>
    <row r="8801" spans="1:5" x14ac:dyDescent="0.3">
      <c r="A8801" t="s">
        <v>9693</v>
      </c>
      <c r="B8801">
        <v>1</v>
      </c>
      <c r="C8801">
        <v>21</v>
      </c>
      <c r="D8801">
        <v>0</v>
      </c>
      <c r="E8801" t="b">
        <v>0</v>
      </c>
    </row>
    <row r="8802" spans="1:5" x14ac:dyDescent="0.3">
      <c r="A8802" t="s">
        <v>9694</v>
      </c>
      <c r="B8802">
        <v>1</v>
      </c>
      <c r="C8802">
        <v>246</v>
      </c>
      <c r="D8802">
        <v>3</v>
      </c>
      <c r="E8802" t="b">
        <v>0</v>
      </c>
    </row>
    <row r="8803" spans="1:5" x14ac:dyDescent="0.3">
      <c r="A8803" t="s">
        <v>9695</v>
      </c>
      <c r="B8803">
        <v>1</v>
      </c>
      <c r="C8803">
        <v>45</v>
      </c>
      <c r="D8803">
        <v>0</v>
      </c>
      <c r="E8803" t="b">
        <v>0</v>
      </c>
    </row>
    <row r="8804" spans="1:5" x14ac:dyDescent="0.3">
      <c r="A8804" t="s">
        <v>9696</v>
      </c>
      <c r="B8804">
        <v>1</v>
      </c>
      <c r="C8804">
        <v>473</v>
      </c>
      <c r="D8804">
        <v>4</v>
      </c>
      <c r="E8804" t="b">
        <v>0</v>
      </c>
    </row>
    <row r="8805" spans="1:5" x14ac:dyDescent="0.3">
      <c r="A8805" t="s">
        <v>888</v>
      </c>
      <c r="B8805">
        <v>1</v>
      </c>
      <c r="C8805">
        <v>646</v>
      </c>
      <c r="D8805">
        <v>0</v>
      </c>
      <c r="E8805" t="b">
        <v>0</v>
      </c>
    </row>
    <row r="8806" spans="1:5" x14ac:dyDescent="0.3">
      <c r="A8806" t="s">
        <v>9697</v>
      </c>
      <c r="B8806">
        <v>1</v>
      </c>
      <c r="C8806">
        <v>21</v>
      </c>
      <c r="D8806">
        <v>0</v>
      </c>
      <c r="E8806" t="b">
        <v>0</v>
      </c>
    </row>
    <row r="8807" spans="1:5" x14ac:dyDescent="0.3">
      <c r="A8807" t="s">
        <v>9698</v>
      </c>
      <c r="B8807">
        <v>2</v>
      </c>
      <c r="C8807">
        <v>75</v>
      </c>
      <c r="D8807">
        <v>0</v>
      </c>
      <c r="E8807" t="b">
        <v>0</v>
      </c>
    </row>
    <row r="8808" spans="1:5" x14ac:dyDescent="0.3">
      <c r="A8808" t="s">
        <v>889</v>
      </c>
      <c r="B8808">
        <v>1</v>
      </c>
      <c r="C8808">
        <v>227</v>
      </c>
      <c r="D8808">
        <v>3</v>
      </c>
      <c r="E8808" t="b">
        <v>0</v>
      </c>
    </row>
    <row r="8809" spans="1:5" x14ac:dyDescent="0.3">
      <c r="A8809" t="s">
        <v>2203</v>
      </c>
      <c r="B8809">
        <v>1</v>
      </c>
      <c r="C8809">
        <v>228</v>
      </c>
      <c r="D8809">
        <v>4</v>
      </c>
      <c r="E8809" t="b">
        <v>0</v>
      </c>
    </row>
    <row r="8810" spans="1:5" x14ac:dyDescent="0.3">
      <c r="A8810" t="s">
        <v>9699</v>
      </c>
      <c r="B8810">
        <v>1</v>
      </c>
      <c r="C8810">
        <v>26</v>
      </c>
      <c r="D8810">
        <v>0</v>
      </c>
      <c r="E8810" t="b">
        <v>0</v>
      </c>
    </row>
    <row r="8811" spans="1:5" x14ac:dyDescent="0.3">
      <c r="A8811" t="s">
        <v>9700</v>
      </c>
      <c r="B8811">
        <v>1</v>
      </c>
      <c r="C8811">
        <v>77</v>
      </c>
      <c r="D8811">
        <v>4</v>
      </c>
      <c r="E8811" t="b">
        <v>0</v>
      </c>
    </row>
    <row r="8812" spans="1:5" x14ac:dyDescent="0.3">
      <c r="A8812" t="s">
        <v>890</v>
      </c>
      <c r="B8812">
        <v>1</v>
      </c>
      <c r="C8812">
        <v>298</v>
      </c>
      <c r="D8812">
        <v>0</v>
      </c>
      <c r="E8812" t="b">
        <v>0</v>
      </c>
    </row>
    <row r="8813" spans="1:5" x14ac:dyDescent="0.3">
      <c r="A8813" t="s">
        <v>9701</v>
      </c>
      <c r="B8813">
        <v>1</v>
      </c>
      <c r="C8813">
        <v>80</v>
      </c>
      <c r="D8813">
        <v>3</v>
      </c>
      <c r="E8813" t="b">
        <v>0</v>
      </c>
    </row>
    <row r="8814" spans="1:5" x14ac:dyDescent="0.3">
      <c r="A8814" t="s">
        <v>2204</v>
      </c>
      <c r="B8814">
        <v>1</v>
      </c>
      <c r="C8814">
        <v>43</v>
      </c>
      <c r="D8814">
        <v>5</v>
      </c>
      <c r="E8814" t="b">
        <v>0</v>
      </c>
    </row>
    <row r="8815" spans="1:5" x14ac:dyDescent="0.3">
      <c r="A8815" t="s">
        <v>9702</v>
      </c>
      <c r="B8815">
        <v>5</v>
      </c>
      <c r="C8815">
        <v>298</v>
      </c>
      <c r="D8815">
        <v>2</v>
      </c>
      <c r="E8815" t="b">
        <v>0</v>
      </c>
    </row>
    <row r="8816" spans="1:5" x14ac:dyDescent="0.3">
      <c r="A8816" t="s">
        <v>2205</v>
      </c>
      <c r="B8816">
        <v>1</v>
      </c>
      <c r="C8816">
        <v>122</v>
      </c>
      <c r="D8816">
        <v>1</v>
      </c>
      <c r="E8816" t="b">
        <v>0</v>
      </c>
    </row>
    <row r="8817" spans="1:5" x14ac:dyDescent="0.3">
      <c r="A8817" t="s">
        <v>2206</v>
      </c>
      <c r="B8817">
        <v>1</v>
      </c>
      <c r="C8817">
        <v>245</v>
      </c>
      <c r="D8817">
        <v>0</v>
      </c>
      <c r="E8817" t="b">
        <v>0</v>
      </c>
    </row>
    <row r="8818" spans="1:5" x14ac:dyDescent="0.3">
      <c r="A8818" t="s">
        <v>891</v>
      </c>
      <c r="B8818">
        <v>2</v>
      </c>
      <c r="C8818">
        <v>81.5</v>
      </c>
      <c r="D8818">
        <v>2.5</v>
      </c>
      <c r="E8818" t="b">
        <v>0</v>
      </c>
    </row>
    <row r="8819" spans="1:5" x14ac:dyDescent="0.3">
      <c r="A8819" t="s">
        <v>9703</v>
      </c>
      <c r="B8819">
        <v>1</v>
      </c>
      <c r="C8819">
        <v>88</v>
      </c>
      <c r="D8819">
        <v>0</v>
      </c>
      <c r="E8819" t="b">
        <v>0</v>
      </c>
    </row>
    <row r="8820" spans="1:5" x14ac:dyDescent="0.3">
      <c r="A8820" t="s">
        <v>9704</v>
      </c>
      <c r="B8820">
        <v>1</v>
      </c>
      <c r="C8820">
        <v>268</v>
      </c>
      <c r="D8820">
        <v>3</v>
      </c>
      <c r="E8820" t="b">
        <v>0</v>
      </c>
    </row>
    <row r="8821" spans="1:5" x14ac:dyDescent="0.3">
      <c r="A8821" t="s">
        <v>892</v>
      </c>
      <c r="B8821">
        <v>1</v>
      </c>
      <c r="C8821">
        <v>18</v>
      </c>
      <c r="D8821">
        <v>0</v>
      </c>
      <c r="E8821" t="b">
        <v>0</v>
      </c>
    </row>
    <row r="8822" spans="1:5" x14ac:dyDescent="0.3">
      <c r="A8822" t="s">
        <v>9705</v>
      </c>
      <c r="B8822">
        <v>1</v>
      </c>
      <c r="C8822">
        <v>57</v>
      </c>
      <c r="D8822">
        <v>3</v>
      </c>
      <c r="E8822" t="b">
        <v>0</v>
      </c>
    </row>
    <row r="8823" spans="1:5" x14ac:dyDescent="0.3">
      <c r="A8823" t="s">
        <v>9706</v>
      </c>
      <c r="B8823">
        <v>1</v>
      </c>
      <c r="C8823">
        <v>23</v>
      </c>
      <c r="D8823">
        <v>2</v>
      </c>
      <c r="E8823" t="b">
        <v>0</v>
      </c>
    </row>
    <row r="8824" spans="1:5" x14ac:dyDescent="0.3">
      <c r="A8824" t="s">
        <v>9707</v>
      </c>
      <c r="B8824">
        <v>2</v>
      </c>
      <c r="C8824">
        <v>111</v>
      </c>
      <c r="D8824">
        <v>1</v>
      </c>
      <c r="E8824" t="b">
        <v>0</v>
      </c>
    </row>
    <row r="8825" spans="1:5" x14ac:dyDescent="0.3">
      <c r="A8825" t="s">
        <v>9708</v>
      </c>
      <c r="B8825">
        <v>1</v>
      </c>
      <c r="C8825">
        <v>17</v>
      </c>
      <c r="D8825">
        <v>0</v>
      </c>
      <c r="E8825" t="b">
        <v>0</v>
      </c>
    </row>
    <row r="8826" spans="1:5" x14ac:dyDescent="0.3">
      <c r="A8826" t="s">
        <v>9709</v>
      </c>
      <c r="B8826">
        <v>1</v>
      </c>
      <c r="C8826">
        <v>70</v>
      </c>
      <c r="D8826">
        <v>0</v>
      </c>
      <c r="E8826" t="b">
        <v>0</v>
      </c>
    </row>
    <row r="8827" spans="1:5" x14ac:dyDescent="0.3">
      <c r="A8827" t="s">
        <v>2207</v>
      </c>
      <c r="B8827">
        <v>1</v>
      </c>
      <c r="C8827">
        <v>61</v>
      </c>
      <c r="D8827">
        <v>5</v>
      </c>
      <c r="E8827" t="b">
        <v>0</v>
      </c>
    </row>
    <row r="8828" spans="1:5" x14ac:dyDescent="0.3">
      <c r="A8828" t="s">
        <v>2208</v>
      </c>
      <c r="B8828">
        <v>1</v>
      </c>
      <c r="C8828">
        <v>158</v>
      </c>
      <c r="D8828">
        <v>5</v>
      </c>
      <c r="E8828" t="b">
        <v>0</v>
      </c>
    </row>
    <row r="8829" spans="1:5" x14ac:dyDescent="0.3">
      <c r="A8829" t="s">
        <v>9710</v>
      </c>
      <c r="B8829">
        <v>1</v>
      </c>
      <c r="C8829">
        <v>52</v>
      </c>
      <c r="D8829">
        <v>0</v>
      </c>
      <c r="E8829" t="b">
        <v>0</v>
      </c>
    </row>
    <row r="8830" spans="1:5" x14ac:dyDescent="0.3">
      <c r="A8830" t="s">
        <v>9711</v>
      </c>
      <c r="B8830">
        <v>1</v>
      </c>
      <c r="C8830">
        <v>54</v>
      </c>
      <c r="D8830">
        <v>0</v>
      </c>
      <c r="E8830" t="b">
        <v>0</v>
      </c>
    </row>
    <row r="8831" spans="1:5" x14ac:dyDescent="0.3">
      <c r="A8831" t="s">
        <v>9712</v>
      </c>
      <c r="B8831">
        <v>3</v>
      </c>
      <c r="C8831">
        <v>223</v>
      </c>
      <c r="D8831">
        <v>1.3333333333333333</v>
      </c>
      <c r="E8831" t="b">
        <v>0</v>
      </c>
    </row>
    <row r="8832" spans="1:5" x14ac:dyDescent="0.3">
      <c r="A8832" t="s">
        <v>893</v>
      </c>
      <c r="B8832">
        <v>1</v>
      </c>
      <c r="C8832">
        <v>135</v>
      </c>
      <c r="D8832">
        <v>4</v>
      </c>
      <c r="E8832" t="b">
        <v>0</v>
      </c>
    </row>
    <row r="8833" spans="1:5" x14ac:dyDescent="0.3">
      <c r="A8833" t="s">
        <v>9713</v>
      </c>
      <c r="B8833">
        <v>3</v>
      </c>
      <c r="C8833">
        <v>982.66666666666663</v>
      </c>
      <c r="D8833">
        <v>0.66666666666666663</v>
      </c>
      <c r="E8833" t="b">
        <v>0</v>
      </c>
    </row>
    <row r="8834" spans="1:5" x14ac:dyDescent="0.3">
      <c r="A8834" t="s">
        <v>9714</v>
      </c>
      <c r="B8834">
        <v>1</v>
      </c>
      <c r="C8834">
        <v>29</v>
      </c>
      <c r="D8834">
        <v>0</v>
      </c>
      <c r="E8834" t="b">
        <v>0</v>
      </c>
    </row>
    <row r="8835" spans="1:5" x14ac:dyDescent="0.3">
      <c r="A8835" t="s">
        <v>9715</v>
      </c>
      <c r="B8835">
        <v>1</v>
      </c>
      <c r="C8835">
        <v>184</v>
      </c>
      <c r="D8835">
        <v>2</v>
      </c>
      <c r="E8835" t="b">
        <v>0</v>
      </c>
    </row>
    <row r="8836" spans="1:5" x14ac:dyDescent="0.3">
      <c r="A8836" t="s">
        <v>9716</v>
      </c>
      <c r="B8836">
        <v>1</v>
      </c>
      <c r="C8836">
        <v>79</v>
      </c>
      <c r="D8836">
        <v>2</v>
      </c>
      <c r="E8836" t="b">
        <v>0</v>
      </c>
    </row>
    <row r="8837" spans="1:5" x14ac:dyDescent="0.3">
      <c r="A8837" t="s">
        <v>9717</v>
      </c>
      <c r="B8837">
        <v>1</v>
      </c>
      <c r="C8837">
        <v>13</v>
      </c>
      <c r="D8837">
        <v>0</v>
      </c>
      <c r="E8837" t="b">
        <v>0</v>
      </c>
    </row>
    <row r="8838" spans="1:5" x14ac:dyDescent="0.3">
      <c r="A8838" t="s">
        <v>9718</v>
      </c>
      <c r="B8838">
        <v>1</v>
      </c>
      <c r="C8838">
        <v>24</v>
      </c>
      <c r="D8838">
        <v>1</v>
      </c>
      <c r="E8838" t="b">
        <v>0</v>
      </c>
    </row>
    <row r="8839" spans="1:5" x14ac:dyDescent="0.3">
      <c r="A8839" t="s">
        <v>9719</v>
      </c>
      <c r="B8839">
        <v>1</v>
      </c>
      <c r="C8839">
        <v>112</v>
      </c>
      <c r="D8839">
        <v>4</v>
      </c>
      <c r="E8839" t="b">
        <v>0</v>
      </c>
    </row>
    <row r="8840" spans="1:5" x14ac:dyDescent="0.3">
      <c r="A8840" t="s">
        <v>9720</v>
      </c>
      <c r="B8840">
        <v>1</v>
      </c>
      <c r="C8840">
        <v>32</v>
      </c>
      <c r="D8840">
        <v>0</v>
      </c>
      <c r="E8840" t="b">
        <v>0</v>
      </c>
    </row>
    <row r="8841" spans="1:5" x14ac:dyDescent="0.3">
      <c r="A8841" t="s">
        <v>894</v>
      </c>
      <c r="B8841">
        <v>1</v>
      </c>
      <c r="C8841">
        <v>156</v>
      </c>
      <c r="D8841">
        <v>3</v>
      </c>
      <c r="E8841" t="b">
        <v>0</v>
      </c>
    </row>
    <row r="8842" spans="1:5" x14ac:dyDescent="0.3">
      <c r="A8842" t="s">
        <v>9721</v>
      </c>
      <c r="B8842">
        <v>1</v>
      </c>
      <c r="C8842">
        <v>33</v>
      </c>
      <c r="D8842">
        <v>5</v>
      </c>
      <c r="E8842" t="b">
        <v>0</v>
      </c>
    </row>
    <row r="8843" spans="1:5" x14ac:dyDescent="0.3">
      <c r="A8843" t="s">
        <v>9722</v>
      </c>
      <c r="B8843">
        <v>1</v>
      </c>
      <c r="C8843">
        <v>68</v>
      </c>
      <c r="D8843">
        <v>4</v>
      </c>
      <c r="E8843" t="b">
        <v>0</v>
      </c>
    </row>
    <row r="8844" spans="1:5" x14ac:dyDescent="0.3">
      <c r="A8844" t="s">
        <v>9723</v>
      </c>
      <c r="B8844">
        <v>1</v>
      </c>
      <c r="C8844">
        <v>73</v>
      </c>
      <c r="D8844">
        <v>0</v>
      </c>
      <c r="E8844" t="b">
        <v>0</v>
      </c>
    </row>
    <row r="8845" spans="1:5" x14ac:dyDescent="0.3">
      <c r="A8845" t="s">
        <v>9724</v>
      </c>
      <c r="B8845">
        <v>1</v>
      </c>
      <c r="C8845">
        <v>44</v>
      </c>
      <c r="D8845">
        <v>5</v>
      </c>
      <c r="E8845" t="b">
        <v>0</v>
      </c>
    </row>
    <row r="8846" spans="1:5" x14ac:dyDescent="0.3">
      <c r="A8846" t="s">
        <v>9725</v>
      </c>
      <c r="B8846">
        <v>3</v>
      </c>
      <c r="C8846">
        <v>93.333333333333329</v>
      </c>
      <c r="D8846">
        <v>2</v>
      </c>
      <c r="E8846" t="b">
        <v>0</v>
      </c>
    </row>
    <row r="8847" spans="1:5" x14ac:dyDescent="0.3">
      <c r="A8847" t="s">
        <v>1439</v>
      </c>
      <c r="B8847">
        <v>1</v>
      </c>
      <c r="C8847">
        <v>204</v>
      </c>
      <c r="D8847">
        <v>1</v>
      </c>
      <c r="E8847" t="b">
        <v>0</v>
      </c>
    </row>
    <row r="8848" spans="1:5" x14ac:dyDescent="0.3">
      <c r="A8848" t="s">
        <v>9726</v>
      </c>
      <c r="B8848">
        <v>4</v>
      </c>
      <c r="C8848">
        <v>76</v>
      </c>
      <c r="D8848">
        <v>1.5</v>
      </c>
      <c r="E8848" t="b">
        <v>0</v>
      </c>
    </row>
    <row r="8849" spans="1:5" x14ac:dyDescent="0.3">
      <c r="A8849" t="s">
        <v>895</v>
      </c>
      <c r="B8849">
        <v>1</v>
      </c>
      <c r="C8849">
        <v>39</v>
      </c>
      <c r="D8849">
        <v>0</v>
      </c>
      <c r="E8849" t="b">
        <v>0</v>
      </c>
    </row>
    <row r="8850" spans="1:5" x14ac:dyDescent="0.3">
      <c r="A8850" t="s">
        <v>9727</v>
      </c>
      <c r="B8850">
        <v>1</v>
      </c>
      <c r="C8850">
        <v>27</v>
      </c>
      <c r="D8850">
        <v>1</v>
      </c>
      <c r="E8850" t="b">
        <v>0</v>
      </c>
    </row>
    <row r="8851" spans="1:5" x14ac:dyDescent="0.3">
      <c r="A8851" t="s">
        <v>9728</v>
      </c>
      <c r="B8851">
        <v>1</v>
      </c>
      <c r="C8851">
        <v>18</v>
      </c>
      <c r="D8851">
        <v>0</v>
      </c>
      <c r="E8851" t="b">
        <v>0</v>
      </c>
    </row>
    <row r="8852" spans="1:5" x14ac:dyDescent="0.3">
      <c r="A8852" t="s">
        <v>9729</v>
      </c>
      <c r="B8852">
        <v>5</v>
      </c>
      <c r="C8852">
        <v>237.6</v>
      </c>
      <c r="D8852">
        <v>1.4</v>
      </c>
      <c r="E8852" t="b">
        <v>0</v>
      </c>
    </row>
    <row r="8853" spans="1:5" x14ac:dyDescent="0.3">
      <c r="A8853" t="s">
        <v>9730</v>
      </c>
      <c r="B8853">
        <v>2</v>
      </c>
      <c r="C8853">
        <v>121</v>
      </c>
      <c r="D8853">
        <v>0</v>
      </c>
      <c r="E8853" t="b">
        <v>0</v>
      </c>
    </row>
    <row r="8854" spans="1:5" x14ac:dyDescent="0.3">
      <c r="A8854" t="s">
        <v>9731</v>
      </c>
      <c r="B8854">
        <v>2</v>
      </c>
      <c r="C8854">
        <v>653</v>
      </c>
      <c r="D8854">
        <v>2</v>
      </c>
      <c r="E8854" t="b">
        <v>0</v>
      </c>
    </row>
    <row r="8855" spans="1:5" x14ac:dyDescent="0.3">
      <c r="A8855" t="s">
        <v>9732</v>
      </c>
      <c r="B8855">
        <v>1</v>
      </c>
      <c r="C8855">
        <v>261</v>
      </c>
      <c r="D8855">
        <v>3</v>
      </c>
      <c r="E8855" t="b">
        <v>0</v>
      </c>
    </row>
    <row r="8856" spans="1:5" x14ac:dyDescent="0.3">
      <c r="A8856" t="s">
        <v>9733</v>
      </c>
      <c r="B8856">
        <v>1</v>
      </c>
      <c r="C8856">
        <v>65</v>
      </c>
      <c r="D8856">
        <v>5</v>
      </c>
      <c r="E8856" t="b">
        <v>0</v>
      </c>
    </row>
    <row r="8857" spans="1:5" x14ac:dyDescent="0.3">
      <c r="A8857" t="s">
        <v>9734</v>
      </c>
      <c r="B8857">
        <v>1</v>
      </c>
      <c r="C8857">
        <v>490</v>
      </c>
      <c r="D8857">
        <v>4</v>
      </c>
      <c r="E8857" t="b">
        <v>0</v>
      </c>
    </row>
    <row r="8858" spans="1:5" x14ac:dyDescent="0.3">
      <c r="A8858" t="s">
        <v>9735</v>
      </c>
      <c r="B8858">
        <v>1</v>
      </c>
      <c r="C8858">
        <v>160</v>
      </c>
      <c r="D8858">
        <v>3</v>
      </c>
      <c r="E8858" t="b">
        <v>0</v>
      </c>
    </row>
    <row r="8859" spans="1:5" x14ac:dyDescent="0.3">
      <c r="A8859" t="s">
        <v>896</v>
      </c>
      <c r="B8859">
        <v>1</v>
      </c>
      <c r="C8859">
        <v>102</v>
      </c>
      <c r="D8859">
        <v>0</v>
      </c>
      <c r="E8859" t="b">
        <v>0</v>
      </c>
    </row>
    <row r="8860" spans="1:5" x14ac:dyDescent="0.3">
      <c r="A8860" t="s">
        <v>9736</v>
      </c>
      <c r="B8860">
        <v>3</v>
      </c>
      <c r="C8860">
        <v>82.333333333333329</v>
      </c>
      <c r="D8860">
        <v>1</v>
      </c>
      <c r="E8860" t="b">
        <v>0</v>
      </c>
    </row>
    <row r="8861" spans="1:5" x14ac:dyDescent="0.3">
      <c r="A8861" t="s">
        <v>9737</v>
      </c>
      <c r="B8861">
        <v>1</v>
      </c>
      <c r="C8861">
        <v>39</v>
      </c>
      <c r="D8861">
        <v>3</v>
      </c>
      <c r="E8861" t="b">
        <v>0</v>
      </c>
    </row>
    <row r="8862" spans="1:5" x14ac:dyDescent="0.3">
      <c r="A8862" t="s">
        <v>9738</v>
      </c>
      <c r="B8862">
        <v>2</v>
      </c>
      <c r="C8862">
        <v>286.5</v>
      </c>
      <c r="D8862">
        <v>0</v>
      </c>
      <c r="E8862" t="b">
        <v>0</v>
      </c>
    </row>
    <row r="8863" spans="1:5" x14ac:dyDescent="0.3">
      <c r="A8863" t="s">
        <v>9739</v>
      </c>
      <c r="B8863">
        <v>3</v>
      </c>
      <c r="C8863">
        <v>94</v>
      </c>
      <c r="D8863">
        <v>0.66666666666666663</v>
      </c>
      <c r="E8863" t="b">
        <v>0</v>
      </c>
    </row>
    <row r="8864" spans="1:5" x14ac:dyDescent="0.3">
      <c r="A8864" t="s">
        <v>9740</v>
      </c>
      <c r="B8864">
        <v>1</v>
      </c>
      <c r="C8864">
        <v>19</v>
      </c>
      <c r="D8864">
        <v>4</v>
      </c>
      <c r="E8864" t="b">
        <v>0</v>
      </c>
    </row>
    <row r="8865" spans="1:5" x14ac:dyDescent="0.3">
      <c r="A8865" t="s">
        <v>9741</v>
      </c>
      <c r="B8865">
        <v>1</v>
      </c>
      <c r="C8865">
        <v>34</v>
      </c>
      <c r="D8865">
        <v>0</v>
      </c>
      <c r="E8865" t="b">
        <v>1</v>
      </c>
    </row>
    <row r="8866" spans="1:5" x14ac:dyDescent="0.3">
      <c r="A8866" t="s">
        <v>897</v>
      </c>
      <c r="B8866">
        <v>1</v>
      </c>
      <c r="C8866">
        <v>75</v>
      </c>
      <c r="D8866">
        <v>0</v>
      </c>
      <c r="E8866" t="b">
        <v>0</v>
      </c>
    </row>
    <row r="8867" spans="1:5" x14ac:dyDescent="0.3">
      <c r="A8867" t="s">
        <v>9742</v>
      </c>
      <c r="B8867">
        <v>1</v>
      </c>
      <c r="C8867">
        <v>155</v>
      </c>
      <c r="D8867">
        <v>2</v>
      </c>
      <c r="E8867" t="b">
        <v>0</v>
      </c>
    </row>
    <row r="8868" spans="1:5" x14ac:dyDescent="0.3">
      <c r="A8868" t="s">
        <v>9743</v>
      </c>
      <c r="B8868">
        <v>1</v>
      </c>
      <c r="C8868">
        <v>22</v>
      </c>
      <c r="D8868">
        <v>1</v>
      </c>
      <c r="E8868" t="b">
        <v>0</v>
      </c>
    </row>
    <row r="8869" spans="1:5" x14ac:dyDescent="0.3">
      <c r="A8869" t="s">
        <v>9744</v>
      </c>
      <c r="B8869">
        <v>1</v>
      </c>
      <c r="C8869">
        <v>53</v>
      </c>
      <c r="D8869">
        <v>3</v>
      </c>
      <c r="E8869" t="b">
        <v>0</v>
      </c>
    </row>
    <row r="8870" spans="1:5" x14ac:dyDescent="0.3">
      <c r="A8870" t="s">
        <v>9745</v>
      </c>
      <c r="B8870">
        <v>9</v>
      </c>
      <c r="C8870">
        <v>303.33333333333331</v>
      </c>
      <c r="D8870">
        <v>0.88888888888888884</v>
      </c>
      <c r="E8870" t="b">
        <v>0</v>
      </c>
    </row>
    <row r="8871" spans="1:5" x14ac:dyDescent="0.3">
      <c r="A8871" t="s">
        <v>898</v>
      </c>
      <c r="B8871">
        <v>1</v>
      </c>
      <c r="C8871">
        <v>91</v>
      </c>
      <c r="D8871">
        <v>3</v>
      </c>
      <c r="E8871" t="b">
        <v>0</v>
      </c>
    </row>
    <row r="8872" spans="1:5" x14ac:dyDescent="0.3">
      <c r="A8872" t="s">
        <v>9746</v>
      </c>
      <c r="B8872">
        <v>1</v>
      </c>
      <c r="C8872">
        <v>20</v>
      </c>
      <c r="D8872">
        <v>0</v>
      </c>
      <c r="E8872" t="b">
        <v>0</v>
      </c>
    </row>
    <row r="8873" spans="1:5" x14ac:dyDescent="0.3">
      <c r="A8873" t="s">
        <v>9747</v>
      </c>
      <c r="B8873">
        <v>1</v>
      </c>
      <c r="C8873">
        <v>146</v>
      </c>
      <c r="D8873">
        <v>0</v>
      </c>
      <c r="E8873" t="b">
        <v>0</v>
      </c>
    </row>
    <row r="8874" spans="1:5" x14ac:dyDescent="0.3">
      <c r="A8874" t="s">
        <v>9748</v>
      </c>
      <c r="B8874">
        <v>2</v>
      </c>
      <c r="C8874">
        <v>151.5</v>
      </c>
      <c r="D8874">
        <v>3.5</v>
      </c>
      <c r="E8874" t="b">
        <v>0</v>
      </c>
    </row>
    <row r="8875" spans="1:5" x14ac:dyDescent="0.3">
      <c r="A8875" t="s">
        <v>9749</v>
      </c>
      <c r="B8875">
        <v>1</v>
      </c>
      <c r="C8875">
        <v>90</v>
      </c>
      <c r="D8875">
        <v>3</v>
      </c>
      <c r="E8875" t="b">
        <v>0</v>
      </c>
    </row>
    <row r="8876" spans="1:5" x14ac:dyDescent="0.3">
      <c r="A8876" t="s">
        <v>9750</v>
      </c>
      <c r="B8876">
        <v>1</v>
      </c>
      <c r="C8876">
        <v>191</v>
      </c>
      <c r="D8876">
        <v>0</v>
      </c>
      <c r="E8876" t="b">
        <v>0</v>
      </c>
    </row>
    <row r="8877" spans="1:5" x14ac:dyDescent="0.3">
      <c r="A8877" t="s">
        <v>9751</v>
      </c>
      <c r="B8877">
        <v>1</v>
      </c>
      <c r="C8877">
        <v>284</v>
      </c>
      <c r="D8877">
        <v>5</v>
      </c>
      <c r="E8877" t="b">
        <v>0</v>
      </c>
    </row>
    <row r="8878" spans="1:5" x14ac:dyDescent="0.3">
      <c r="A8878" t="s">
        <v>9752</v>
      </c>
      <c r="B8878">
        <v>1</v>
      </c>
      <c r="C8878">
        <v>100</v>
      </c>
      <c r="D8878">
        <v>0</v>
      </c>
      <c r="E8878" t="b">
        <v>0</v>
      </c>
    </row>
    <row r="8879" spans="1:5" x14ac:dyDescent="0.3">
      <c r="A8879" t="s">
        <v>9753</v>
      </c>
      <c r="B8879">
        <v>1</v>
      </c>
      <c r="C8879">
        <v>32</v>
      </c>
      <c r="D8879">
        <v>0</v>
      </c>
      <c r="E8879" t="b">
        <v>0</v>
      </c>
    </row>
    <row r="8880" spans="1:5" x14ac:dyDescent="0.3">
      <c r="A8880" t="s">
        <v>9754</v>
      </c>
      <c r="B8880">
        <v>1</v>
      </c>
      <c r="C8880">
        <v>300</v>
      </c>
      <c r="D8880">
        <v>2</v>
      </c>
      <c r="E8880" t="b">
        <v>0</v>
      </c>
    </row>
    <row r="8881" spans="1:5" x14ac:dyDescent="0.3">
      <c r="A8881" t="s">
        <v>9755</v>
      </c>
      <c r="B8881">
        <v>2</v>
      </c>
      <c r="C8881">
        <v>122</v>
      </c>
      <c r="D8881">
        <v>0.5</v>
      </c>
      <c r="E8881" t="b">
        <v>0</v>
      </c>
    </row>
    <row r="8882" spans="1:5" x14ac:dyDescent="0.3">
      <c r="A8882" t="s">
        <v>9756</v>
      </c>
      <c r="B8882">
        <v>1</v>
      </c>
      <c r="C8882">
        <v>48</v>
      </c>
      <c r="D8882">
        <v>0</v>
      </c>
      <c r="E8882" t="b">
        <v>0</v>
      </c>
    </row>
    <row r="8883" spans="1:5" x14ac:dyDescent="0.3">
      <c r="A8883" t="s">
        <v>9757</v>
      </c>
      <c r="B8883">
        <v>1</v>
      </c>
      <c r="C8883">
        <v>27</v>
      </c>
      <c r="D8883">
        <v>5</v>
      </c>
      <c r="E8883" t="b">
        <v>0</v>
      </c>
    </row>
    <row r="8884" spans="1:5" x14ac:dyDescent="0.3">
      <c r="A8884" t="s">
        <v>899</v>
      </c>
      <c r="B8884">
        <v>1</v>
      </c>
      <c r="C8884">
        <v>20</v>
      </c>
      <c r="D8884">
        <v>0</v>
      </c>
      <c r="E8884" t="b">
        <v>0</v>
      </c>
    </row>
    <row r="8885" spans="1:5" x14ac:dyDescent="0.3">
      <c r="A8885" t="s">
        <v>900</v>
      </c>
      <c r="B8885">
        <v>1</v>
      </c>
      <c r="C8885">
        <v>644</v>
      </c>
      <c r="D8885">
        <v>5</v>
      </c>
      <c r="E8885" t="b">
        <v>0</v>
      </c>
    </row>
    <row r="8886" spans="1:5" x14ac:dyDescent="0.3">
      <c r="A8886" t="s">
        <v>9758</v>
      </c>
      <c r="B8886">
        <v>1</v>
      </c>
      <c r="C8886">
        <v>112</v>
      </c>
      <c r="D8886">
        <v>5</v>
      </c>
      <c r="E8886" t="b">
        <v>0</v>
      </c>
    </row>
    <row r="8887" spans="1:5" x14ac:dyDescent="0.3">
      <c r="A8887" t="s">
        <v>901</v>
      </c>
      <c r="B8887">
        <v>1</v>
      </c>
      <c r="C8887">
        <v>22</v>
      </c>
      <c r="D8887">
        <v>0</v>
      </c>
      <c r="E8887" t="b">
        <v>0</v>
      </c>
    </row>
    <row r="8888" spans="1:5" x14ac:dyDescent="0.3">
      <c r="A8888" t="s">
        <v>9759</v>
      </c>
      <c r="B8888">
        <v>1</v>
      </c>
      <c r="C8888">
        <v>18</v>
      </c>
      <c r="D8888">
        <v>0</v>
      </c>
      <c r="E8888" t="b">
        <v>0</v>
      </c>
    </row>
    <row r="8889" spans="1:5" x14ac:dyDescent="0.3">
      <c r="A8889" t="s">
        <v>9760</v>
      </c>
      <c r="B8889">
        <v>1</v>
      </c>
      <c r="C8889">
        <v>59</v>
      </c>
      <c r="D8889">
        <v>3</v>
      </c>
      <c r="E8889" t="b">
        <v>0</v>
      </c>
    </row>
    <row r="8890" spans="1:5" x14ac:dyDescent="0.3">
      <c r="A8890" t="s">
        <v>9761</v>
      </c>
      <c r="B8890">
        <v>1</v>
      </c>
      <c r="C8890">
        <v>591</v>
      </c>
      <c r="D8890">
        <v>0</v>
      </c>
      <c r="E8890" t="b">
        <v>0</v>
      </c>
    </row>
    <row r="8891" spans="1:5" x14ac:dyDescent="0.3">
      <c r="A8891" t="s">
        <v>902</v>
      </c>
      <c r="B8891">
        <v>1</v>
      </c>
      <c r="C8891">
        <v>199</v>
      </c>
      <c r="D8891">
        <v>0</v>
      </c>
      <c r="E8891" t="b">
        <v>0</v>
      </c>
    </row>
    <row r="8892" spans="1:5" x14ac:dyDescent="0.3">
      <c r="A8892" t="s">
        <v>9762</v>
      </c>
      <c r="B8892">
        <v>2</v>
      </c>
      <c r="C8892">
        <v>121</v>
      </c>
      <c r="D8892">
        <v>1.5</v>
      </c>
      <c r="E8892" t="b">
        <v>0</v>
      </c>
    </row>
    <row r="8893" spans="1:5" x14ac:dyDescent="0.3">
      <c r="A8893" t="s">
        <v>9763</v>
      </c>
      <c r="B8893">
        <v>1</v>
      </c>
      <c r="C8893">
        <v>34</v>
      </c>
      <c r="D8893">
        <v>5</v>
      </c>
      <c r="E8893" t="b">
        <v>0</v>
      </c>
    </row>
    <row r="8894" spans="1:5" x14ac:dyDescent="0.3">
      <c r="A8894" t="s">
        <v>2209</v>
      </c>
      <c r="B8894">
        <v>5</v>
      </c>
      <c r="C8894">
        <v>261.2</v>
      </c>
      <c r="D8894">
        <v>1.4</v>
      </c>
      <c r="E8894" t="b">
        <v>0</v>
      </c>
    </row>
    <row r="8895" spans="1:5" x14ac:dyDescent="0.3">
      <c r="A8895" t="s">
        <v>2210</v>
      </c>
      <c r="B8895">
        <v>1</v>
      </c>
      <c r="C8895">
        <v>105</v>
      </c>
      <c r="D8895">
        <v>0</v>
      </c>
      <c r="E8895" t="b">
        <v>0</v>
      </c>
    </row>
    <row r="8896" spans="1:5" x14ac:dyDescent="0.3">
      <c r="A8896" t="s">
        <v>9764</v>
      </c>
      <c r="B8896">
        <v>1</v>
      </c>
      <c r="C8896">
        <v>33</v>
      </c>
      <c r="D8896">
        <v>0</v>
      </c>
      <c r="E8896" t="b">
        <v>0</v>
      </c>
    </row>
    <row r="8897" spans="1:5" x14ac:dyDescent="0.3">
      <c r="A8897" t="s">
        <v>9765</v>
      </c>
      <c r="B8897">
        <v>1</v>
      </c>
      <c r="C8897">
        <v>27</v>
      </c>
      <c r="D8897">
        <v>0</v>
      </c>
      <c r="E8897" t="b">
        <v>0</v>
      </c>
    </row>
    <row r="8898" spans="1:5" x14ac:dyDescent="0.3">
      <c r="A8898" t="s">
        <v>2211</v>
      </c>
      <c r="B8898">
        <v>1</v>
      </c>
      <c r="C8898">
        <v>17</v>
      </c>
      <c r="D8898">
        <v>0</v>
      </c>
      <c r="E8898" t="b">
        <v>0</v>
      </c>
    </row>
    <row r="8899" spans="1:5" x14ac:dyDescent="0.3">
      <c r="A8899" t="s">
        <v>9766</v>
      </c>
      <c r="B8899">
        <v>1</v>
      </c>
      <c r="C8899">
        <v>97</v>
      </c>
      <c r="D8899">
        <v>0</v>
      </c>
      <c r="E8899" t="b">
        <v>0</v>
      </c>
    </row>
    <row r="8900" spans="1:5" x14ac:dyDescent="0.3">
      <c r="A8900" t="s">
        <v>9767</v>
      </c>
      <c r="B8900">
        <v>1</v>
      </c>
      <c r="C8900">
        <v>138</v>
      </c>
      <c r="D8900">
        <v>0</v>
      </c>
      <c r="E8900" t="b">
        <v>0</v>
      </c>
    </row>
    <row r="8901" spans="1:5" x14ac:dyDescent="0.3">
      <c r="A8901" t="s">
        <v>903</v>
      </c>
      <c r="B8901">
        <v>1</v>
      </c>
      <c r="C8901">
        <v>27</v>
      </c>
      <c r="D8901">
        <v>0</v>
      </c>
      <c r="E8901" t="b">
        <v>0</v>
      </c>
    </row>
    <row r="8902" spans="1:5" x14ac:dyDescent="0.3">
      <c r="A8902" t="s">
        <v>9768</v>
      </c>
      <c r="B8902">
        <v>1</v>
      </c>
      <c r="C8902">
        <v>108</v>
      </c>
      <c r="D8902">
        <v>5</v>
      </c>
      <c r="E8902" t="b">
        <v>0</v>
      </c>
    </row>
    <row r="8903" spans="1:5" x14ac:dyDescent="0.3">
      <c r="A8903" t="s">
        <v>904</v>
      </c>
      <c r="B8903">
        <v>2</v>
      </c>
      <c r="C8903">
        <v>137</v>
      </c>
      <c r="D8903">
        <v>2.5</v>
      </c>
      <c r="E8903" t="b">
        <v>0</v>
      </c>
    </row>
    <row r="8904" spans="1:5" x14ac:dyDescent="0.3">
      <c r="A8904" t="s">
        <v>9769</v>
      </c>
      <c r="B8904">
        <v>1</v>
      </c>
      <c r="C8904">
        <v>76</v>
      </c>
      <c r="D8904">
        <v>0</v>
      </c>
      <c r="E8904" t="b">
        <v>0</v>
      </c>
    </row>
    <row r="8905" spans="1:5" x14ac:dyDescent="0.3">
      <c r="A8905" t="s">
        <v>9770</v>
      </c>
      <c r="B8905">
        <v>1</v>
      </c>
      <c r="C8905">
        <v>134</v>
      </c>
      <c r="D8905">
        <v>0</v>
      </c>
      <c r="E8905" t="b">
        <v>0</v>
      </c>
    </row>
    <row r="8906" spans="1:5" x14ac:dyDescent="0.3">
      <c r="A8906" t="s">
        <v>9771</v>
      </c>
      <c r="B8906">
        <v>1</v>
      </c>
      <c r="C8906">
        <v>105</v>
      </c>
      <c r="D8906">
        <v>3</v>
      </c>
      <c r="E8906" t="b">
        <v>0</v>
      </c>
    </row>
    <row r="8907" spans="1:5" x14ac:dyDescent="0.3">
      <c r="A8907" t="s">
        <v>2212</v>
      </c>
      <c r="B8907">
        <v>1</v>
      </c>
      <c r="C8907">
        <v>39</v>
      </c>
      <c r="D8907">
        <v>0</v>
      </c>
      <c r="E8907" t="b">
        <v>0</v>
      </c>
    </row>
    <row r="8908" spans="1:5" x14ac:dyDescent="0.3">
      <c r="A8908" t="s">
        <v>9772</v>
      </c>
      <c r="B8908">
        <v>1</v>
      </c>
      <c r="C8908">
        <v>569</v>
      </c>
      <c r="D8908">
        <v>2</v>
      </c>
      <c r="E8908" t="b">
        <v>0</v>
      </c>
    </row>
    <row r="8909" spans="1:5" x14ac:dyDescent="0.3">
      <c r="A8909" t="s">
        <v>1440</v>
      </c>
      <c r="B8909">
        <v>1</v>
      </c>
      <c r="C8909">
        <v>100</v>
      </c>
      <c r="D8909">
        <v>0</v>
      </c>
      <c r="E8909" t="b">
        <v>0</v>
      </c>
    </row>
    <row r="8910" spans="1:5" x14ac:dyDescent="0.3">
      <c r="A8910" t="s">
        <v>9773</v>
      </c>
      <c r="B8910">
        <v>1</v>
      </c>
      <c r="C8910">
        <v>133</v>
      </c>
      <c r="D8910">
        <v>0</v>
      </c>
      <c r="E8910" t="b">
        <v>0</v>
      </c>
    </row>
    <row r="8911" spans="1:5" x14ac:dyDescent="0.3">
      <c r="A8911" t="s">
        <v>2213</v>
      </c>
      <c r="B8911">
        <v>2</v>
      </c>
      <c r="C8911">
        <v>54</v>
      </c>
      <c r="D8911">
        <v>1.5</v>
      </c>
      <c r="E8911" t="b">
        <v>0</v>
      </c>
    </row>
    <row r="8912" spans="1:5" x14ac:dyDescent="0.3">
      <c r="A8912" t="s">
        <v>9774</v>
      </c>
      <c r="B8912">
        <v>3</v>
      </c>
      <c r="C8912">
        <v>275.66666666666669</v>
      </c>
      <c r="D8912">
        <v>2.3333333333333335</v>
      </c>
      <c r="E8912" t="b">
        <v>0</v>
      </c>
    </row>
    <row r="8913" spans="1:5" x14ac:dyDescent="0.3">
      <c r="A8913" t="s">
        <v>9775</v>
      </c>
      <c r="B8913">
        <v>1</v>
      </c>
      <c r="C8913">
        <v>75</v>
      </c>
      <c r="D8913">
        <v>0</v>
      </c>
      <c r="E8913" t="b">
        <v>0</v>
      </c>
    </row>
    <row r="8914" spans="1:5" x14ac:dyDescent="0.3">
      <c r="A8914" t="s">
        <v>9776</v>
      </c>
      <c r="B8914">
        <v>1</v>
      </c>
      <c r="C8914">
        <v>25</v>
      </c>
      <c r="D8914">
        <v>0</v>
      </c>
      <c r="E8914" t="b">
        <v>0</v>
      </c>
    </row>
    <row r="8915" spans="1:5" x14ac:dyDescent="0.3">
      <c r="A8915" t="s">
        <v>9777</v>
      </c>
      <c r="B8915">
        <v>1</v>
      </c>
      <c r="C8915">
        <v>24</v>
      </c>
      <c r="D8915">
        <v>0</v>
      </c>
      <c r="E8915" t="b">
        <v>0</v>
      </c>
    </row>
    <row r="8916" spans="1:5" x14ac:dyDescent="0.3">
      <c r="A8916" t="s">
        <v>9778</v>
      </c>
      <c r="B8916">
        <v>1</v>
      </c>
      <c r="C8916">
        <v>28</v>
      </c>
      <c r="D8916">
        <v>0</v>
      </c>
      <c r="E8916" t="b">
        <v>0</v>
      </c>
    </row>
    <row r="8917" spans="1:5" x14ac:dyDescent="0.3">
      <c r="A8917" t="s">
        <v>9779</v>
      </c>
      <c r="B8917">
        <v>1</v>
      </c>
      <c r="C8917">
        <v>53</v>
      </c>
      <c r="D8917">
        <v>0</v>
      </c>
      <c r="E8917" t="b">
        <v>0</v>
      </c>
    </row>
    <row r="8918" spans="1:5" x14ac:dyDescent="0.3">
      <c r="A8918" t="s">
        <v>9780</v>
      </c>
      <c r="B8918">
        <v>1</v>
      </c>
      <c r="C8918">
        <v>18</v>
      </c>
      <c r="D8918">
        <v>0</v>
      </c>
      <c r="E8918" t="b">
        <v>0</v>
      </c>
    </row>
    <row r="8919" spans="1:5" x14ac:dyDescent="0.3">
      <c r="A8919" t="s">
        <v>9781</v>
      </c>
      <c r="B8919">
        <v>1</v>
      </c>
      <c r="C8919">
        <v>70</v>
      </c>
      <c r="D8919">
        <v>0</v>
      </c>
      <c r="E8919" t="b">
        <v>0</v>
      </c>
    </row>
    <row r="8920" spans="1:5" x14ac:dyDescent="0.3">
      <c r="A8920" t="s">
        <v>9782</v>
      </c>
      <c r="B8920">
        <v>1</v>
      </c>
      <c r="C8920">
        <v>24</v>
      </c>
      <c r="D8920">
        <v>0</v>
      </c>
      <c r="E8920" t="b">
        <v>0</v>
      </c>
    </row>
    <row r="8921" spans="1:5" x14ac:dyDescent="0.3">
      <c r="A8921" t="s">
        <v>9783</v>
      </c>
      <c r="B8921">
        <v>2</v>
      </c>
      <c r="C8921">
        <v>389</v>
      </c>
      <c r="D8921">
        <v>0</v>
      </c>
      <c r="E8921" t="b">
        <v>0</v>
      </c>
    </row>
    <row r="8922" spans="1:5" x14ac:dyDescent="0.3">
      <c r="A8922" t="s">
        <v>9784</v>
      </c>
      <c r="B8922">
        <v>2</v>
      </c>
      <c r="C8922">
        <v>105</v>
      </c>
      <c r="D8922">
        <v>0</v>
      </c>
      <c r="E8922" t="b">
        <v>0</v>
      </c>
    </row>
    <row r="8923" spans="1:5" x14ac:dyDescent="0.3">
      <c r="A8923" t="s">
        <v>9785</v>
      </c>
      <c r="B8923">
        <v>1</v>
      </c>
      <c r="C8923">
        <v>106</v>
      </c>
      <c r="D8923">
        <v>5</v>
      </c>
      <c r="E8923" t="b">
        <v>0</v>
      </c>
    </row>
    <row r="8924" spans="1:5" x14ac:dyDescent="0.3">
      <c r="A8924" t="s">
        <v>9786</v>
      </c>
      <c r="B8924">
        <v>1</v>
      </c>
      <c r="C8924">
        <v>54</v>
      </c>
      <c r="D8924">
        <v>1</v>
      </c>
      <c r="E8924" t="b">
        <v>0</v>
      </c>
    </row>
    <row r="8925" spans="1:5" x14ac:dyDescent="0.3">
      <c r="A8925" t="s">
        <v>9787</v>
      </c>
      <c r="B8925">
        <v>3</v>
      </c>
      <c r="C8925">
        <v>139.66666666666666</v>
      </c>
      <c r="D8925">
        <v>1</v>
      </c>
      <c r="E8925" t="b">
        <v>0</v>
      </c>
    </row>
    <row r="8926" spans="1:5" x14ac:dyDescent="0.3">
      <c r="A8926" t="s">
        <v>9788</v>
      </c>
      <c r="B8926">
        <v>1</v>
      </c>
      <c r="C8926">
        <v>188</v>
      </c>
      <c r="D8926">
        <v>5</v>
      </c>
      <c r="E8926" t="b">
        <v>0</v>
      </c>
    </row>
    <row r="8927" spans="1:5" x14ac:dyDescent="0.3">
      <c r="A8927" t="s">
        <v>9789</v>
      </c>
      <c r="B8927">
        <v>1</v>
      </c>
      <c r="C8927">
        <v>81</v>
      </c>
      <c r="D8927">
        <v>0</v>
      </c>
      <c r="E8927" t="b">
        <v>0</v>
      </c>
    </row>
    <row r="8928" spans="1:5" x14ac:dyDescent="0.3">
      <c r="A8928" t="s">
        <v>9790</v>
      </c>
      <c r="B8928">
        <v>1</v>
      </c>
      <c r="C8928">
        <v>120</v>
      </c>
      <c r="D8928">
        <v>2</v>
      </c>
      <c r="E8928" t="b">
        <v>0</v>
      </c>
    </row>
    <row r="8929" spans="1:5" x14ac:dyDescent="0.3">
      <c r="A8929" t="s">
        <v>9791</v>
      </c>
      <c r="B8929">
        <v>1</v>
      </c>
      <c r="C8929">
        <v>169</v>
      </c>
      <c r="D8929">
        <v>2</v>
      </c>
      <c r="E8929" t="b">
        <v>0</v>
      </c>
    </row>
    <row r="8930" spans="1:5" x14ac:dyDescent="0.3">
      <c r="A8930" t="s">
        <v>2214</v>
      </c>
      <c r="B8930">
        <v>2</v>
      </c>
      <c r="C8930">
        <v>97.5</v>
      </c>
      <c r="D8930">
        <v>0.5</v>
      </c>
      <c r="E8930" t="b">
        <v>0</v>
      </c>
    </row>
    <row r="8931" spans="1:5" x14ac:dyDescent="0.3">
      <c r="A8931" t="s">
        <v>9792</v>
      </c>
      <c r="B8931">
        <v>1</v>
      </c>
      <c r="C8931">
        <v>332</v>
      </c>
      <c r="D8931">
        <v>0</v>
      </c>
      <c r="E8931" t="b">
        <v>0</v>
      </c>
    </row>
    <row r="8932" spans="1:5" x14ac:dyDescent="0.3">
      <c r="A8932" t="s">
        <v>9793</v>
      </c>
      <c r="B8932">
        <v>1</v>
      </c>
      <c r="C8932">
        <v>60</v>
      </c>
      <c r="D8932">
        <v>2</v>
      </c>
      <c r="E8932" t="b">
        <v>0</v>
      </c>
    </row>
    <row r="8933" spans="1:5" x14ac:dyDescent="0.3">
      <c r="A8933" t="s">
        <v>2215</v>
      </c>
      <c r="B8933">
        <v>1</v>
      </c>
      <c r="C8933">
        <v>65</v>
      </c>
      <c r="D8933">
        <v>0</v>
      </c>
      <c r="E8933" t="b">
        <v>0</v>
      </c>
    </row>
    <row r="8934" spans="1:5" x14ac:dyDescent="0.3">
      <c r="A8934" t="s">
        <v>9794</v>
      </c>
      <c r="B8934">
        <v>2</v>
      </c>
      <c r="C8934">
        <v>51</v>
      </c>
      <c r="D8934">
        <v>1</v>
      </c>
      <c r="E8934" t="b">
        <v>0</v>
      </c>
    </row>
    <row r="8935" spans="1:5" x14ac:dyDescent="0.3">
      <c r="A8935" t="s">
        <v>9795</v>
      </c>
      <c r="B8935">
        <v>1</v>
      </c>
      <c r="C8935">
        <v>52</v>
      </c>
      <c r="D8935">
        <v>5</v>
      </c>
      <c r="E8935" t="b">
        <v>0</v>
      </c>
    </row>
    <row r="8936" spans="1:5" x14ac:dyDescent="0.3">
      <c r="A8936" t="s">
        <v>9796</v>
      </c>
      <c r="B8936">
        <v>1</v>
      </c>
      <c r="C8936">
        <v>112</v>
      </c>
      <c r="D8936">
        <v>0</v>
      </c>
      <c r="E8936" t="b">
        <v>0</v>
      </c>
    </row>
    <row r="8937" spans="1:5" x14ac:dyDescent="0.3">
      <c r="A8937" t="s">
        <v>9797</v>
      </c>
      <c r="B8937">
        <v>1</v>
      </c>
      <c r="C8937">
        <v>36</v>
      </c>
      <c r="D8937">
        <v>5</v>
      </c>
      <c r="E8937" t="b">
        <v>0</v>
      </c>
    </row>
    <row r="8938" spans="1:5" x14ac:dyDescent="0.3">
      <c r="A8938" t="s">
        <v>9798</v>
      </c>
      <c r="B8938">
        <v>1</v>
      </c>
      <c r="C8938">
        <v>153</v>
      </c>
      <c r="D8938">
        <v>0</v>
      </c>
      <c r="E8938" t="b">
        <v>0</v>
      </c>
    </row>
    <row r="8939" spans="1:5" x14ac:dyDescent="0.3">
      <c r="A8939" t="s">
        <v>9799</v>
      </c>
      <c r="B8939">
        <v>1</v>
      </c>
      <c r="C8939">
        <v>46</v>
      </c>
      <c r="D8939">
        <v>4</v>
      </c>
      <c r="E8939" t="b">
        <v>0</v>
      </c>
    </row>
    <row r="8940" spans="1:5" x14ac:dyDescent="0.3">
      <c r="A8940" t="s">
        <v>9800</v>
      </c>
      <c r="B8940">
        <v>1</v>
      </c>
      <c r="C8940">
        <v>58</v>
      </c>
      <c r="D8940">
        <v>0</v>
      </c>
      <c r="E8940" t="b">
        <v>0</v>
      </c>
    </row>
    <row r="8941" spans="1:5" x14ac:dyDescent="0.3">
      <c r="A8941" t="s">
        <v>9801</v>
      </c>
      <c r="B8941">
        <v>1</v>
      </c>
      <c r="C8941">
        <v>246</v>
      </c>
      <c r="D8941">
        <v>0</v>
      </c>
      <c r="E8941" t="b">
        <v>0</v>
      </c>
    </row>
    <row r="8942" spans="1:5" x14ac:dyDescent="0.3">
      <c r="A8942" t="s">
        <v>9802</v>
      </c>
      <c r="B8942">
        <v>1</v>
      </c>
      <c r="C8942">
        <v>69</v>
      </c>
      <c r="D8942">
        <v>0</v>
      </c>
      <c r="E8942" t="b">
        <v>0</v>
      </c>
    </row>
    <row r="8943" spans="1:5" x14ac:dyDescent="0.3">
      <c r="A8943" t="s">
        <v>9803</v>
      </c>
      <c r="B8943">
        <v>2</v>
      </c>
      <c r="C8943">
        <v>111.5</v>
      </c>
      <c r="D8943">
        <v>4.5</v>
      </c>
      <c r="E8943" t="b">
        <v>0</v>
      </c>
    </row>
    <row r="8944" spans="1:5" x14ac:dyDescent="0.3">
      <c r="A8944" t="s">
        <v>2216</v>
      </c>
      <c r="B8944">
        <v>3</v>
      </c>
      <c r="C8944">
        <v>100</v>
      </c>
      <c r="D8944">
        <v>0.33333333333333331</v>
      </c>
      <c r="E8944" t="b">
        <v>0</v>
      </c>
    </row>
    <row r="8945" spans="1:5" x14ac:dyDescent="0.3">
      <c r="A8945" t="s">
        <v>9804</v>
      </c>
      <c r="B8945">
        <v>1</v>
      </c>
      <c r="C8945">
        <v>24</v>
      </c>
      <c r="D8945">
        <v>0</v>
      </c>
      <c r="E8945" t="b">
        <v>0</v>
      </c>
    </row>
    <row r="8946" spans="1:5" x14ac:dyDescent="0.3">
      <c r="A8946" t="s">
        <v>9805</v>
      </c>
      <c r="B8946">
        <v>4</v>
      </c>
      <c r="C8946">
        <v>223.75</v>
      </c>
      <c r="D8946">
        <v>2</v>
      </c>
      <c r="E8946" t="b">
        <v>0</v>
      </c>
    </row>
    <row r="8947" spans="1:5" x14ac:dyDescent="0.3">
      <c r="A8947" t="s">
        <v>905</v>
      </c>
      <c r="B8947">
        <v>4</v>
      </c>
      <c r="C8947">
        <v>260.75</v>
      </c>
      <c r="D8947">
        <v>4.5</v>
      </c>
      <c r="E8947" t="b">
        <v>0</v>
      </c>
    </row>
    <row r="8948" spans="1:5" x14ac:dyDescent="0.3">
      <c r="A8948" t="s">
        <v>9806</v>
      </c>
      <c r="B8948">
        <v>1</v>
      </c>
      <c r="C8948">
        <v>54</v>
      </c>
      <c r="D8948">
        <v>1</v>
      </c>
      <c r="E8948" t="b">
        <v>0</v>
      </c>
    </row>
    <row r="8949" spans="1:5" x14ac:dyDescent="0.3">
      <c r="A8949" t="s">
        <v>9807</v>
      </c>
      <c r="B8949">
        <v>1</v>
      </c>
      <c r="C8949">
        <v>89</v>
      </c>
      <c r="D8949">
        <v>1</v>
      </c>
      <c r="E8949" t="b">
        <v>0</v>
      </c>
    </row>
    <row r="8950" spans="1:5" x14ac:dyDescent="0.3">
      <c r="A8950" t="s">
        <v>9808</v>
      </c>
      <c r="B8950">
        <v>1</v>
      </c>
      <c r="C8950">
        <v>29</v>
      </c>
      <c r="D8950">
        <v>0</v>
      </c>
      <c r="E8950" t="b">
        <v>0</v>
      </c>
    </row>
    <row r="8951" spans="1:5" x14ac:dyDescent="0.3">
      <c r="A8951" t="s">
        <v>906</v>
      </c>
      <c r="B8951">
        <v>1</v>
      </c>
      <c r="C8951">
        <v>62</v>
      </c>
      <c r="D8951">
        <v>3</v>
      </c>
      <c r="E8951" t="b">
        <v>1</v>
      </c>
    </row>
    <row r="8952" spans="1:5" x14ac:dyDescent="0.3">
      <c r="A8952" t="s">
        <v>9809</v>
      </c>
      <c r="B8952">
        <v>1</v>
      </c>
      <c r="C8952">
        <v>70</v>
      </c>
      <c r="D8952">
        <v>0</v>
      </c>
      <c r="E8952" t="b">
        <v>0</v>
      </c>
    </row>
    <row r="8953" spans="1:5" x14ac:dyDescent="0.3">
      <c r="A8953" t="s">
        <v>9810</v>
      </c>
      <c r="B8953">
        <v>1</v>
      </c>
      <c r="C8953">
        <v>133</v>
      </c>
      <c r="D8953">
        <v>2</v>
      </c>
      <c r="E8953" t="b">
        <v>0</v>
      </c>
    </row>
    <row r="8954" spans="1:5" x14ac:dyDescent="0.3">
      <c r="A8954" t="s">
        <v>9811</v>
      </c>
      <c r="B8954">
        <v>1</v>
      </c>
      <c r="C8954">
        <v>40</v>
      </c>
      <c r="D8954">
        <v>1</v>
      </c>
      <c r="E8954" t="b">
        <v>0</v>
      </c>
    </row>
    <row r="8955" spans="1:5" x14ac:dyDescent="0.3">
      <c r="A8955" t="s">
        <v>9812</v>
      </c>
      <c r="B8955">
        <v>1</v>
      </c>
      <c r="C8955">
        <v>24</v>
      </c>
      <c r="D8955">
        <v>0</v>
      </c>
      <c r="E8955" t="b">
        <v>0</v>
      </c>
    </row>
    <row r="8956" spans="1:5" x14ac:dyDescent="0.3">
      <c r="A8956" t="s">
        <v>907</v>
      </c>
      <c r="B8956">
        <v>1</v>
      </c>
      <c r="C8956">
        <v>325</v>
      </c>
      <c r="D8956">
        <v>4</v>
      </c>
      <c r="E8956" t="b">
        <v>0</v>
      </c>
    </row>
    <row r="8957" spans="1:5" x14ac:dyDescent="0.3">
      <c r="A8957" t="s">
        <v>9813</v>
      </c>
      <c r="B8957">
        <v>1</v>
      </c>
      <c r="C8957">
        <v>22</v>
      </c>
      <c r="D8957">
        <v>3</v>
      </c>
      <c r="E8957" t="b">
        <v>0</v>
      </c>
    </row>
    <row r="8958" spans="1:5" x14ac:dyDescent="0.3">
      <c r="A8958" t="s">
        <v>9814</v>
      </c>
      <c r="B8958">
        <v>1</v>
      </c>
      <c r="C8958">
        <v>111</v>
      </c>
      <c r="D8958">
        <v>4</v>
      </c>
      <c r="E8958" t="b">
        <v>0</v>
      </c>
    </row>
    <row r="8959" spans="1:5" x14ac:dyDescent="0.3">
      <c r="A8959" t="s">
        <v>9815</v>
      </c>
      <c r="B8959">
        <v>1</v>
      </c>
      <c r="C8959">
        <v>45</v>
      </c>
      <c r="D8959">
        <v>0</v>
      </c>
      <c r="E8959" t="b">
        <v>0</v>
      </c>
    </row>
    <row r="8960" spans="1:5" x14ac:dyDescent="0.3">
      <c r="A8960" t="s">
        <v>9816</v>
      </c>
      <c r="B8960">
        <v>1</v>
      </c>
      <c r="C8960">
        <v>34</v>
      </c>
      <c r="D8960">
        <v>0</v>
      </c>
      <c r="E8960" t="b">
        <v>0</v>
      </c>
    </row>
    <row r="8961" spans="1:5" x14ac:dyDescent="0.3">
      <c r="A8961" t="s">
        <v>9817</v>
      </c>
      <c r="B8961">
        <v>1</v>
      </c>
      <c r="C8961">
        <v>23</v>
      </c>
      <c r="D8961">
        <v>3</v>
      </c>
      <c r="E8961" t="b">
        <v>0</v>
      </c>
    </row>
    <row r="8962" spans="1:5" x14ac:dyDescent="0.3">
      <c r="A8962" t="s">
        <v>9818</v>
      </c>
      <c r="B8962">
        <v>2</v>
      </c>
      <c r="C8962">
        <v>117.5</v>
      </c>
      <c r="D8962">
        <v>1</v>
      </c>
      <c r="E8962" t="b">
        <v>0</v>
      </c>
    </row>
    <row r="8963" spans="1:5" x14ac:dyDescent="0.3">
      <c r="A8963" t="s">
        <v>2217</v>
      </c>
      <c r="B8963">
        <v>1</v>
      </c>
      <c r="C8963">
        <v>57</v>
      </c>
      <c r="D8963">
        <v>2</v>
      </c>
      <c r="E8963" t="b">
        <v>0</v>
      </c>
    </row>
    <row r="8964" spans="1:5" x14ac:dyDescent="0.3">
      <c r="A8964" t="s">
        <v>9819</v>
      </c>
      <c r="B8964">
        <v>1</v>
      </c>
      <c r="C8964">
        <v>104</v>
      </c>
      <c r="D8964">
        <v>3</v>
      </c>
      <c r="E8964" t="b">
        <v>0</v>
      </c>
    </row>
    <row r="8965" spans="1:5" x14ac:dyDescent="0.3">
      <c r="A8965" t="s">
        <v>9820</v>
      </c>
      <c r="B8965">
        <v>1</v>
      </c>
      <c r="C8965">
        <v>65</v>
      </c>
      <c r="D8965">
        <v>2</v>
      </c>
      <c r="E8965" t="b">
        <v>0</v>
      </c>
    </row>
    <row r="8966" spans="1:5" x14ac:dyDescent="0.3">
      <c r="A8966" t="s">
        <v>9821</v>
      </c>
      <c r="B8966">
        <v>1</v>
      </c>
      <c r="C8966">
        <v>45</v>
      </c>
      <c r="D8966">
        <v>0</v>
      </c>
      <c r="E8966" t="b">
        <v>0</v>
      </c>
    </row>
    <row r="8967" spans="1:5" x14ac:dyDescent="0.3">
      <c r="A8967" t="s">
        <v>9822</v>
      </c>
      <c r="B8967">
        <v>1</v>
      </c>
      <c r="C8967">
        <v>71</v>
      </c>
      <c r="D8967">
        <v>4</v>
      </c>
      <c r="E8967" t="b">
        <v>0</v>
      </c>
    </row>
    <row r="8968" spans="1:5" x14ac:dyDescent="0.3">
      <c r="A8968" t="s">
        <v>908</v>
      </c>
      <c r="B8968">
        <v>1</v>
      </c>
      <c r="C8968">
        <v>75</v>
      </c>
      <c r="D8968">
        <v>4</v>
      </c>
      <c r="E8968" t="b">
        <v>0</v>
      </c>
    </row>
    <row r="8969" spans="1:5" x14ac:dyDescent="0.3">
      <c r="A8969" t="s">
        <v>9823</v>
      </c>
      <c r="B8969">
        <v>1</v>
      </c>
      <c r="C8969">
        <v>31</v>
      </c>
      <c r="D8969">
        <v>0</v>
      </c>
      <c r="E8969" t="b">
        <v>0</v>
      </c>
    </row>
    <row r="8970" spans="1:5" x14ac:dyDescent="0.3">
      <c r="A8970" t="s">
        <v>9824</v>
      </c>
      <c r="B8970">
        <v>2</v>
      </c>
      <c r="C8970">
        <v>164.5</v>
      </c>
      <c r="D8970">
        <v>0</v>
      </c>
      <c r="E8970" t="b">
        <v>0</v>
      </c>
    </row>
    <row r="8971" spans="1:5" x14ac:dyDescent="0.3">
      <c r="A8971" t="s">
        <v>9825</v>
      </c>
      <c r="B8971">
        <v>1</v>
      </c>
      <c r="C8971">
        <v>51</v>
      </c>
      <c r="D8971">
        <v>0</v>
      </c>
      <c r="E8971" t="b">
        <v>0</v>
      </c>
    </row>
    <row r="8972" spans="1:5" x14ac:dyDescent="0.3">
      <c r="A8972" t="s">
        <v>909</v>
      </c>
      <c r="B8972">
        <v>1</v>
      </c>
      <c r="C8972">
        <v>484</v>
      </c>
      <c r="D8972">
        <v>3</v>
      </c>
      <c r="E8972" t="b">
        <v>0</v>
      </c>
    </row>
    <row r="8973" spans="1:5" x14ac:dyDescent="0.3">
      <c r="A8973" t="s">
        <v>9826</v>
      </c>
      <c r="B8973">
        <v>1</v>
      </c>
      <c r="C8973">
        <v>22</v>
      </c>
      <c r="D8973">
        <v>0</v>
      </c>
      <c r="E8973" t="b">
        <v>0</v>
      </c>
    </row>
    <row r="8974" spans="1:5" x14ac:dyDescent="0.3">
      <c r="A8974" t="s">
        <v>9827</v>
      </c>
      <c r="B8974">
        <v>2</v>
      </c>
      <c r="C8974">
        <v>370</v>
      </c>
      <c r="D8974">
        <v>3.5</v>
      </c>
      <c r="E8974" t="b">
        <v>0</v>
      </c>
    </row>
    <row r="8975" spans="1:5" x14ac:dyDescent="0.3">
      <c r="A8975" t="s">
        <v>9828</v>
      </c>
      <c r="B8975">
        <v>1</v>
      </c>
      <c r="C8975">
        <v>103</v>
      </c>
      <c r="D8975">
        <v>0</v>
      </c>
      <c r="E8975" t="b">
        <v>0</v>
      </c>
    </row>
    <row r="8976" spans="1:5" x14ac:dyDescent="0.3">
      <c r="A8976" t="s">
        <v>2218</v>
      </c>
      <c r="B8976">
        <v>2</v>
      </c>
      <c r="C8976">
        <v>101.5</v>
      </c>
      <c r="D8976">
        <v>0.5</v>
      </c>
      <c r="E8976" t="b">
        <v>0</v>
      </c>
    </row>
    <row r="8977" spans="1:5" x14ac:dyDescent="0.3">
      <c r="A8977" t="s">
        <v>9829</v>
      </c>
      <c r="B8977">
        <v>1</v>
      </c>
      <c r="C8977">
        <v>28</v>
      </c>
      <c r="D8977">
        <v>0</v>
      </c>
      <c r="E8977" t="b">
        <v>0</v>
      </c>
    </row>
    <row r="8978" spans="1:5" x14ac:dyDescent="0.3">
      <c r="A8978" t="s">
        <v>910</v>
      </c>
      <c r="B8978">
        <v>1</v>
      </c>
      <c r="C8978">
        <v>135</v>
      </c>
      <c r="D8978">
        <v>5</v>
      </c>
      <c r="E8978" t="b">
        <v>0</v>
      </c>
    </row>
    <row r="8979" spans="1:5" x14ac:dyDescent="0.3">
      <c r="A8979" t="s">
        <v>9830</v>
      </c>
      <c r="B8979">
        <v>1</v>
      </c>
      <c r="C8979">
        <v>63</v>
      </c>
      <c r="D8979">
        <v>4</v>
      </c>
      <c r="E8979" t="b">
        <v>0</v>
      </c>
    </row>
    <row r="8980" spans="1:5" x14ac:dyDescent="0.3">
      <c r="A8980" t="s">
        <v>9831</v>
      </c>
      <c r="B8980">
        <v>1</v>
      </c>
      <c r="C8980">
        <v>412</v>
      </c>
      <c r="D8980">
        <v>5</v>
      </c>
      <c r="E8980" t="b">
        <v>0</v>
      </c>
    </row>
    <row r="8981" spans="1:5" x14ac:dyDescent="0.3">
      <c r="A8981" t="s">
        <v>9832</v>
      </c>
      <c r="B8981">
        <v>1</v>
      </c>
      <c r="C8981">
        <v>73</v>
      </c>
      <c r="D8981">
        <v>2</v>
      </c>
      <c r="E8981" t="b">
        <v>0</v>
      </c>
    </row>
    <row r="8982" spans="1:5" x14ac:dyDescent="0.3">
      <c r="A8982" t="s">
        <v>9833</v>
      </c>
      <c r="B8982">
        <v>1</v>
      </c>
      <c r="C8982">
        <v>325</v>
      </c>
      <c r="D8982">
        <v>0</v>
      </c>
      <c r="E8982" t="b">
        <v>0</v>
      </c>
    </row>
    <row r="8983" spans="1:5" x14ac:dyDescent="0.3">
      <c r="A8983" t="s">
        <v>9834</v>
      </c>
      <c r="B8983">
        <v>1</v>
      </c>
      <c r="C8983">
        <v>66</v>
      </c>
      <c r="D8983">
        <v>0</v>
      </c>
      <c r="E8983" t="b">
        <v>0</v>
      </c>
    </row>
    <row r="8984" spans="1:5" x14ac:dyDescent="0.3">
      <c r="A8984" t="s">
        <v>9835</v>
      </c>
      <c r="B8984">
        <v>1</v>
      </c>
      <c r="C8984">
        <v>136</v>
      </c>
      <c r="D8984">
        <v>3</v>
      </c>
      <c r="E8984" t="b">
        <v>0</v>
      </c>
    </row>
    <row r="8985" spans="1:5" x14ac:dyDescent="0.3">
      <c r="A8985" t="s">
        <v>9836</v>
      </c>
      <c r="B8985">
        <v>1</v>
      </c>
      <c r="C8985">
        <v>255</v>
      </c>
      <c r="D8985">
        <v>3</v>
      </c>
      <c r="E8985" t="b">
        <v>0</v>
      </c>
    </row>
    <row r="8986" spans="1:5" x14ac:dyDescent="0.3">
      <c r="A8986" t="s">
        <v>9837</v>
      </c>
      <c r="B8986">
        <v>1</v>
      </c>
      <c r="C8986">
        <v>65</v>
      </c>
      <c r="D8986">
        <v>0</v>
      </c>
      <c r="E8986" t="b">
        <v>0</v>
      </c>
    </row>
    <row r="8987" spans="1:5" x14ac:dyDescent="0.3">
      <c r="A8987" t="s">
        <v>9838</v>
      </c>
      <c r="B8987">
        <v>1</v>
      </c>
      <c r="C8987">
        <v>39</v>
      </c>
      <c r="D8987">
        <v>0</v>
      </c>
      <c r="E8987" t="b">
        <v>0</v>
      </c>
    </row>
    <row r="8988" spans="1:5" x14ac:dyDescent="0.3">
      <c r="A8988" t="s">
        <v>2219</v>
      </c>
      <c r="B8988">
        <v>1</v>
      </c>
      <c r="C8988">
        <v>157</v>
      </c>
      <c r="D8988">
        <v>4</v>
      </c>
      <c r="E8988" t="b">
        <v>0</v>
      </c>
    </row>
    <row r="8989" spans="1:5" x14ac:dyDescent="0.3">
      <c r="A8989" t="s">
        <v>9839</v>
      </c>
      <c r="B8989">
        <v>1</v>
      </c>
      <c r="C8989">
        <v>48</v>
      </c>
      <c r="D8989">
        <v>1</v>
      </c>
      <c r="E8989" t="b">
        <v>0</v>
      </c>
    </row>
    <row r="8990" spans="1:5" x14ac:dyDescent="0.3">
      <c r="A8990" t="s">
        <v>9840</v>
      </c>
      <c r="B8990">
        <v>1</v>
      </c>
      <c r="C8990">
        <v>18</v>
      </c>
      <c r="D8990">
        <v>0</v>
      </c>
      <c r="E8990" t="b">
        <v>0</v>
      </c>
    </row>
    <row r="8991" spans="1:5" x14ac:dyDescent="0.3">
      <c r="A8991" t="s">
        <v>9841</v>
      </c>
      <c r="B8991">
        <v>1</v>
      </c>
      <c r="C8991">
        <v>156</v>
      </c>
      <c r="D8991">
        <v>3</v>
      </c>
      <c r="E8991" t="b">
        <v>0</v>
      </c>
    </row>
    <row r="8992" spans="1:5" x14ac:dyDescent="0.3">
      <c r="A8992" t="s">
        <v>911</v>
      </c>
      <c r="B8992">
        <v>1</v>
      </c>
      <c r="C8992">
        <v>13</v>
      </c>
      <c r="D8992">
        <v>0</v>
      </c>
      <c r="E8992" t="b">
        <v>0</v>
      </c>
    </row>
    <row r="8993" spans="1:5" x14ac:dyDescent="0.3">
      <c r="A8993" t="s">
        <v>9842</v>
      </c>
      <c r="B8993">
        <v>1</v>
      </c>
      <c r="C8993">
        <v>312</v>
      </c>
      <c r="D8993">
        <v>0</v>
      </c>
      <c r="E8993" t="b">
        <v>0</v>
      </c>
    </row>
    <row r="8994" spans="1:5" x14ac:dyDescent="0.3">
      <c r="A8994" t="s">
        <v>9843</v>
      </c>
      <c r="B8994">
        <v>1</v>
      </c>
      <c r="C8994">
        <v>116</v>
      </c>
      <c r="D8994">
        <v>3</v>
      </c>
      <c r="E8994" t="b">
        <v>0</v>
      </c>
    </row>
    <row r="8995" spans="1:5" x14ac:dyDescent="0.3">
      <c r="A8995" t="s">
        <v>9844</v>
      </c>
      <c r="B8995">
        <v>2</v>
      </c>
      <c r="C8995">
        <v>186</v>
      </c>
      <c r="D8995">
        <v>2</v>
      </c>
      <c r="E8995" t="b">
        <v>0</v>
      </c>
    </row>
    <row r="8996" spans="1:5" x14ac:dyDescent="0.3">
      <c r="A8996" t="s">
        <v>9845</v>
      </c>
      <c r="B8996">
        <v>2</v>
      </c>
      <c r="C8996">
        <v>67</v>
      </c>
      <c r="D8996">
        <v>1</v>
      </c>
      <c r="E8996" t="b">
        <v>0</v>
      </c>
    </row>
    <row r="8997" spans="1:5" x14ac:dyDescent="0.3">
      <c r="A8997" t="s">
        <v>912</v>
      </c>
      <c r="B8997">
        <v>1</v>
      </c>
      <c r="C8997">
        <v>58</v>
      </c>
      <c r="D8997">
        <v>5</v>
      </c>
      <c r="E8997" t="b">
        <v>0</v>
      </c>
    </row>
    <row r="8998" spans="1:5" x14ac:dyDescent="0.3">
      <c r="A8998" t="s">
        <v>9846</v>
      </c>
      <c r="B8998">
        <v>1</v>
      </c>
      <c r="C8998">
        <v>240</v>
      </c>
      <c r="D8998">
        <v>3</v>
      </c>
      <c r="E8998" t="b">
        <v>0</v>
      </c>
    </row>
    <row r="8999" spans="1:5" x14ac:dyDescent="0.3">
      <c r="A8999" t="s">
        <v>9847</v>
      </c>
      <c r="B8999">
        <v>1</v>
      </c>
      <c r="C8999">
        <v>130</v>
      </c>
      <c r="D8999">
        <v>3</v>
      </c>
      <c r="E8999" t="b">
        <v>0</v>
      </c>
    </row>
    <row r="9000" spans="1:5" x14ac:dyDescent="0.3">
      <c r="A9000" t="s">
        <v>2220</v>
      </c>
      <c r="B9000">
        <v>1</v>
      </c>
      <c r="C9000">
        <v>84</v>
      </c>
      <c r="D9000">
        <v>2</v>
      </c>
      <c r="E9000" t="b">
        <v>0</v>
      </c>
    </row>
    <row r="9001" spans="1:5" x14ac:dyDescent="0.3">
      <c r="A9001" t="s">
        <v>9848</v>
      </c>
      <c r="B9001">
        <v>1</v>
      </c>
      <c r="C9001">
        <v>72</v>
      </c>
      <c r="D9001">
        <v>1</v>
      </c>
      <c r="E9001" t="b">
        <v>0</v>
      </c>
    </row>
    <row r="9002" spans="1:5" x14ac:dyDescent="0.3">
      <c r="A9002" t="s">
        <v>9849</v>
      </c>
      <c r="B9002">
        <v>1</v>
      </c>
      <c r="C9002">
        <v>19</v>
      </c>
      <c r="D9002">
        <v>0</v>
      </c>
      <c r="E9002" t="b">
        <v>0</v>
      </c>
    </row>
    <row r="9003" spans="1:5" x14ac:dyDescent="0.3">
      <c r="A9003" t="s">
        <v>9850</v>
      </c>
      <c r="B9003">
        <v>2</v>
      </c>
      <c r="C9003">
        <v>135.5</v>
      </c>
      <c r="D9003">
        <v>1</v>
      </c>
      <c r="E9003" t="b">
        <v>0</v>
      </c>
    </row>
    <row r="9004" spans="1:5" x14ac:dyDescent="0.3">
      <c r="A9004" t="s">
        <v>9851</v>
      </c>
      <c r="B9004">
        <v>1</v>
      </c>
      <c r="C9004">
        <v>46</v>
      </c>
      <c r="D9004">
        <v>3</v>
      </c>
      <c r="E9004" t="b">
        <v>0</v>
      </c>
    </row>
    <row r="9005" spans="1:5" x14ac:dyDescent="0.3">
      <c r="A9005" t="s">
        <v>2221</v>
      </c>
      <c r="B9005">
        <v>5</v>
      </c>
      <c r="C9005">
        <v>29.2</v>
      </c>
      <c r="D9005">
        <v>0.2</v>
      </c>
      <c r="E9005" t="b">
        <v>0</v>
      </c>
    </row>
    <row r="9006" spans="1:5" x14ac:dyDescent="0.3">
      <c r="A9006" t="s">
        <v>9852</v>
      </c>
      <c r="B9006">
        <v>2</v>
      </c>
      <c r="C9006">
        <v>226</v>
      </c>
      <c r="D9006">
        <v>0</v>
      </c>
      <c r="E9006" t="b">
        <v>0</v>
      </c>
    </row>
    <row r="9007" spans="1:5" x14ac:dyDescent="0.3">
      <c r="A9007" t="s">
        <v>9853</v>
      </c>
      <c r="B9007">
        <v>1</v>
      </c>
      <c r="C9007">
        <v>98</v>
      </c>
      <c r="D9007">
        <v>1</v>
      </c>
      <c r="E9007" t="b">
        <v>0</v>
      </c>
    </row>
    <row r="9008" spans="1:5" x14ac:dyDescent="0.3">
      <c r="A9008" t="s">
        <v>9854</v>
      </c>
      <c r="B9008">
        <v>4</v>
      </c>
      <c r="C9008">
        <v>156</v>
      </c>
      <c r="D9008">
        <v>2.5</v>
      </c>
      <c r="E9008" t="b">
        <v>0</v>
      </c>
    </row>
    <row r="9009" spans="1:5" x14ac:dyDescent="0.3">
      <c r="A9009" t="s">
        <v>9855</v>
      </c>
      <c r="B9009">
        <v>2</v>
      </c>
      <c r="C9009">
        <v>312</v>
      </c>
      <c r="D9009">
        <v>2</v>
      </c>
      <c r="E9009" t="b">
        <v>0</v>
      </c>
    </row>
    <row r="9010" spans="1:5" x14ac:dyDescent="0.3">
      <c r="A9010" t="s">
        <v>9856</v>
      </c>
      <c r="B9010">
        <v>1</v>
      </c>
      <c r="C9010">
        <v>75</v>
      </c>
      <c r="D9010">
        <v>1</v>
      </c>
      <c r="E9010" t="b">
        <v>0</v>
      </c>
    </row>
    <row r="9011" spans="1:5" x14ac:dyDescent="0.3">
      <c r="A9011" t="s">
        <v>9857</v>
      </c>
      <c r="B9011">
        <v>1</v>
      </c>
      <c r="C9011">
        <v>22</v>
      </c>
      <c r="D9011">
        <v>0</v>
      </c>
      <c r="E9011" t="b">
        <v>0</v>
      </c>
    </row>
    <row r="9012" spans="1:5" x14ac:dyDescent="0.3">
      <c r="A9012" t="s">
        <v>9858</v>
      </c>
      <c r="B9012">
        <v>4</v>
      </c>
      <c r="C9012">
        <v>94.5</v>
      </c>
      <c r="D9012">
        <v>1</v>
      </c>
      <c r="E9012" t="b">
        <v>0</v>
      </c>
    </row>
    <row r="9013" spans="1:5" x14ac:dyDescent="0.3">
      <c r="A9013" t="s">
        <v>9859</v>
      </c>
      <c r="B9013">
        <v>1</v>
      </c>
      <c r="C9013">
        <v>136</v>
      </c>
      <c r="D9013">
        <v>1</v>
      </c>
      <c r="E9013" t="b">
        <v>0</v>
      </c>
    </row>
    <row r="9014" spans="1:5" x14ac:dyDescent="0.3">
      <c r="A9014" t="s">
        <v>9860</v>
      </c>
      <c r="B9014">
        <v>1</v>
      </c>
      <c r="C9014">
        <v>122</v>
      </c>
      <c r="D9014">
        <v>1</v>
      </c>
      <c r="E9014" t="b">
        <v>0</v>
      </c>
    </row>
    <row r="9015" spans="1:5" x14ac:dyDescent="0.3">
      <c r="A9015" t="s">
        <v>9861</v>
      </c>
      <c r="B9015">
        <v>1</v>
      </c>
      <c r="C9015">
        <v>72</v>
      </c>
      <c r="D9015">
        <v>4</v>
      </c>
      <c r="E9015" t="b">
        <v>0</v>
      </c>
    </row>
    <row r="9016" spans="1:5" x14ac:dyDescent="0.3">
      <c r="A9016" t="s">
        <v>9862</v>
      </c>
      <c r="B9016">
        <v>1</v>
      </c>
      <c r="C9016">
        <v>55</v>
      </c>
      <c r="D9016">
        <v>1</v>
      </c>
      <c r="E9016" t="b">
        <v>0</v>
      </c>
    </row>
    <row r="9017" spans="1:5" x14ac:dyDescent="0.3">
      <c r="A9017" t="s">
        <v>2222</v>
      </c>
      <c r="B9017">
        <v>1</v>
      </c>
      <c r="C9017">
        <v>60</v>
      </c>
      <c r="D9017">
        <v>0</v>
      </c>
      <c r="E9017" t="b">
        <v>0</v>
      </c>
    </row>
    <row r="9018" spans="1:5" x14ac:dyDescent="0.3">
      <c r="A9018" t="s">
        <v>9863</v>
      </c>
      <c r="B9018">
        <v>1</v>
      </c>
      <c r="C9018">
        <v>55</v>
      </c>
      <c r="D9018">
        <v>0</v>
      </c>
      <c r="E9018" t="b">
        <v>0</v>
      </c>
    </row>
    <row r="9019" spans="1:5" x14ac:dyDescent="0.3">
      <c r="A9019" t="s">
        <v>9864</v>
      </c>
      <c r="B9019">
        <v>1</v>
      </c>
      <c r="C9019">
        <v>24</v>
      </c>
      <c r="D9019">
        <v>0</v>
      </c>
      <c r="E9019" t="b">
        <v>0</v>
      </c>
    </row>
    <row r="9020" spans="1:5" x14ac:dyDescent="0.3">
      <c r="A9020" t="s">
        <v>9865</v>
      </c>
      <c r="B9020">
        <v>1</v>
      </c>
      <c r="C9020">
        <v>106</v>
      </c>
      <c r="D9020">
        <v>5</v>
      </c>
      <c r="E9020" t="b">
        <v>0</v>
      </c>
    </row>
    <row r="9021" spans="1:5" x14ac:dyDescent="0.3">
      <c r="A9021" t="s">
        <v>9866</v>
      </c>
      <c r="B9021">
        <v>1</v>
      </c>
      <c r="C9021">
        <v>188</v>
      </c>
      <c r="D9021">
        <v>0</v>
      </c>
      <c r="E9021" t="b">
        <v>0</v>
      </c>
    </row>
    <row r="9022" spans="1:5" x14ac:dyDescent="0.3">
      <c r="A9022" t="s">
        <v>9867</v>
      </c>
      <c r="B9022">
        <v>1</v>
      </c>
      <c r="C9022">
        <v>154</v>
      </c>
      <c r="D9022">
        <v>4</v>
      </c>
      <c r="E9022" t="b">
        <v>0</v>
      </c>
    </row>
    <row r="9023" spans="1:5" x14ac:dyDescent="0.3">
      <c r="A9023" t="s">
        <v>9868</v>
      </c>
      <c r="B9023">
        <v>5</v>
      </c>
      <c r="C9023">
        <v>142</v>
      </c>
      <c r="D9023">
        <v>2.8</v>
      </c>
      <c r="E9023" t="b">
        <v>0</v>
      </c>
    </row>
    <row r="9024" spans="1:5" x14ac:dyDescent="0.3">
      <c r="A9024" t="s">
        <v>9869</v>
      </c>
      <c r="B9024">
        <v>2</v>
      </c>
      <c r="C9024">
        <v>110.5</v>
      </c>
      <c r="D9024">
        <v>0</v>
      </c>
      <c r="E9024" t="b">
        <v>0</v>
      </c>
    </row>
    <row r="9025" spans="1:5" x14ac:dyDescent="0.3">
      <c r="A9025" t="s">
        <v>9870</v>
      </c>
      <c r="B9025">
        <v>1</v>
      </c>
      <c r="C9025">
        <v>424</v>
      </c>
      <c r="D9025">
        <v>0</v>
      </c>
      <c r="E9025" t="b">
        <v>0</v>
      </c>
    </row>
    <row r="9026" spans="1:5" x14ac:dyDescent="0.3">
      <c r="A9026" t="s">
        <v>9871</v>
      </c>
      <c r="B9026">
        <v>2</v>
      </c>
      <c r="C9026">
        <v>53.5</v>
      </c>
      <c r="D9026">
        <v>0</v>
      </c>
      <c r="E9026" t="b">
        <v>0</v>
      </c>
    </row>
    <row r="9027" spans="1:5" x14ac:dyDescent="0.3">
      <c r="A9027" t="s">
        <v>9872</v>
      </c>
      <c r="B9027">
        <v>1</v>
      </c>
      <c r="C9027">
        <v>24</v>
      </c>
      <c r="D9027">
        <v>0</v>
      </c>
      <c r="E9027" t="b">
        <v>0</v>
      </c>
    </row>
    <row r="9028" spans="1:5" x14ac:dyDescent="0.3">
      <c r="A9028" t="s">
        <v>9873</v>
      </c>
      <c r="B9028">
        <v>1</v>
      </c>
      <c r="C9028">
        <v>136</v>
      </c>
      <c r="D9028">
        <v>4</v>
      </c>
      <c r="E9028" t="b">
        <v>0</v>
      </c>
    </row>
    <row r="9029" spans="1:5" x14ac:dyDescent="0.3">
      <c r="A9029" t="s">
        <v>9874</v>
      </c>
      <c r="B9029">
        <v>1</v>
      </c>
      <c r="C9029">
        <v>22</v>
      </c>
      <c r="D9029">
        <v>0</v>
      </c>
      <c r="E9029" t="b">
        <v>0</v>
      </c>
    </row>
    <row r="9030" spans="1:5" x14ac:dyDescent="0.3">
      <c r="A9030" t="s">
        <v>9875</v>
      </c>
      <c r="B9030">
        <v>2</v>
      </c>
      <c r="C9030">
        <v>33.5</v>
      </c>
      <c r="D9030">
        <v>2.5</v>
      </c>
      <c r="E9030" t="b">
        <v>0</v>
      </c>
    </row>
    <row r="9031" spans="1:5" x14ac:dyDescent="0.3">
      <c r="A9031" t="s">
        <v>9876</v>
      </c>
      <c r="B9031">
        <v>2</v>
      </c>
      <c r="C9031">
        <v>1.5</v>
      </c>
      <c r="D9031">
        <v>0</v>
      </c>
      <c r="E9031" t="b">
        <v>0</v>
      </c>
    </row>
    <row r="9032" spans="1:5" x14ac:dyDescent="0.3">
      <c r="A9032" t="s">
        <v>9877</v>
      </c>
      <c r="B9032">
        <v>1</v>
      </c>
      <c r="C9032">
        <v>56</v>
      </c>
      <c r="D9032">
        <v>0</v>
      </c>
      <c r="E9032" t="b">
        <v>0</v>
      </c>
    </row>
    <row r="9033" spans="1:5" x14ac:dyDescent="0.3">
      <c r="A9033" t="s">
        <v>9878</v>
      </c>
      <c r="B9033">
        <v>1</v>
      </c>
      <c r="C9033">
        <v>23</v>
      </c>
      <c r="D9033">
        <v>0</v>
      </c>
      <c r="E9033" t="b">
        <v>0</v>
      </c>
    </row>
    <row r="9034" spans="1:5" x14ac:dyDescent="0.3">
      <c r="A9034" t="s">
        <v>913</v>
      </c>
      <c r="B9034">
        <v>1</v>
      </c>
      <c r="C9034">
        <v>119</v>
      </c>
      <c r="D9034">
        <v>2</v>
      </c>
      <c r="E9034" t="b">
        <v>0</v>
      </c>
    </row>
    <row r="9035" spans="1:5" x14ac:dyDescent="0.3">
      <c r="A9035" s="1" t="s">
        <v>9879</v>
      </c>
      <c r="B9035">
        <v>7</v>
      </c>
      <c r="C9035">
        <v>312.14285714285717</v>
      </c>
      <c r="D9035">
        <v>1.8571428571428572</v>
      </c>
      <c r="E9035" t="b">
        <v>0</v>
      </c>
    </row>
    <row r="9036" spans="1:5" x14ac:dyDescent="0.3">
      <c r="A9036" t="s">
        <v>9880</v>
      </c>
      <c r="B9036">
        <v>1</v>
      </c>
      <c r="C9036">
        <v>27</v>
      </c>
      <c r="D9036">
        <v>0</v>
      </c>
      <c r="E9036" t="b">
        <v>0</v>
      </c>
    </row>
    <row r="9037" spans="1:5" x14ac:dyDescent="0.3">
      <c r="A9037" t="s">
        <v>9881</v>
      </c>
      <c r="B9037">
        <v>1</v>
      </c>
      <c r="C9037">
        <v>44</v>
      </c>
      <c r="D9037">
        <v>0</v>
      </c>
      <c r="E9037" t="b">
        <v>0</v>
      </c>
    </row>
    <row r="9038" spans="1:5" x14ac:dyDescent="0.3">
      <c r="A9038" t="s">
        <v>9882</v>
      </c>
      <c r="B9038">
        <v>1</v>
      </c>
      <c r="C9038">
        <v>24</v>
      </c>
      <c r="D9038">
        <v>0</v>
      </c>
      <c r="E9038" t="b">
        <v>0</v>
      </c>
    </row>
    <row r="9039" spans="1:5" x14ac:dyDescent="0.3">
      <c r="A9039" t="s">
        <v>2223</v>
      </c>
      <c r="B9039">
        <v>1</v>
      </c>
      <c r="C9039">
        <v>828</v>
      </c>
      <c r="D9039">
        <v>1</v>
      </c>
      <c r="E9039" t="b">
        <v>0</v>
      </c>
    </row>
    <row r="9040" spans="1:5" x14ac:dyDescent="0.3">
      <c r="A9040" t="s">
        <v>9883</v>
      </c>
      <c r="B9040">
        <v>1</v>
      </c>
      <c r="C9040">
        <v>86</v>
      </c>
      <c r="D9040">
        <v>0</v>
      </c>
      <c r="E9040" t="b">
        <v>0</v>
      </c>
    </row>
    <row r="9041" spans="1:5" x14ac:dyDescent="0.3">
      <c r="A9041" t="s">
        <v>9884</v>
      </c>
      <c r="B9041">
        <v>1</v>
      </c>
      <c r="C9041">
        <v>89</v>
      </c>
      <c r="D9041">
        <v>2</v>
      </c>
      <c r="E9041" t="b">
        <v>0</v>
      </c>
    </row>
    <row r="9042" spans="1:5" x14ac:dyDescent="0.3">
      <c r="A9042" t="s">
        <v>9885</v>
      </c>
      <c r="B9042">
        <v>2</v>
      </c>
      <c r="C9042">
        <v>331.5</v>
      </c>
      <c r="D9042">
        <v>4</v>
      </c>
      <c r="E9042" t="b">
        <v>0</v>
      </c>
    </row>
    <row r="9043" spans="1:5" x14ac:dyDescent="0.3">
      <c r="A9043" t="s">
        <v>9886</v>
      </c>
      <c r="B9043">
        <v>1</v>
      </c>
      <c r="C9043">
        <v>19</v>
      </c>
      <c r="D9043">
        <v>0</v>
      </c>
      <c r="E9043" t="b">
        <v>0</v>
      </c>
    </row>
    <row r="9044" spans="1:5" x14ac:dyDescent="0.3">
      <c r="A9044" t="s">
        <v>9887</v>
      </c>
      <c r="B9044">
        <v>1</v>
      </c>
      <c r="C9044">
        <v>59</v>
      </c>
      <c r="D9044">
        <v>0</v>
      </c>
      <c r="E9044" t="b">
        <v>0</v>
      </c>
    </row>
    <row r="9045" spans="1:5" x14ac:dyDescent="0.3">
      <c r="A9045" s="1" t="s">
        <v>9888</v>
      </c>
      <c r="B9045">
        <v>1</v>
      </c>
      <c r="C9045">
        <v>23</v>
      </c>
      <c r="D9045">
        <v>0</v>
      </c>
      <c r="E9045" t="b">
        <v>0</v>
      </c>
    </row>
    <row r="9046" spans="1:5" x14ac:dyDescent="0.3">
      <c r="A9046" t="s">
        <v>9889</v>
      </c>
      <c r="B9046">
        <v>1</v>
      </c>
      <c r="C9046">
        <v>77</v>
      </c>
      <c r="D9046">
        <v>0</v>
      </c>
      <c r="E9046" t="b">
        <v>0</v>
      </c>
    </row>
    <row r="9047" spans="1:5" x14ac:dyDescent="0.3">
      <c r="A9047" t="s">
        <v>9890</v>
      </c>
      <c r="B9047">
        <v>1</v>
      </c>
      <c r="C9047">
        <v>24</v>
      </c>
      <c r="D9047">
        <v>0</v>
      </c>
      <c r="E9047" t="b">
        <v>0</v>
      </c>
    </row>
    <row r="9048" spans="1:5" x14ac:dyDescent="0.3">
      <c r="A9048" t="s">
        <v>9891</v>
      </c>
      <c r="B9048">
        <v>1</v>
      </c>
      <c r="C9048">
        <v>421</v>
      </c>
      <c r="D9048">
        <v>0</v>
      </c>
      <c r="E9048" t="b">
        <v>0</v>
      </c>
    </row>
    <row r="9049" spans="1:5" x14ac:dyDescent="0.3">
      <c r="A9049" t="s">
        <v>9892</v>
      </c>
      <c r="B9049">
        <v>1</v>
      </c>
      <c r="C9049">
        <v>93</v>
      </c>
      <c r="D9049">
        <v>2</v>
      </c>
      <c r="E9049" t="b">
        <v>0</v>
      </c>
    </row>
    <row r="9050" spans="1:5" x14ac:dyDescent="0.3">
      <c r="A9050" t="s">
        <v>9893</v>
      </c>
      <c r="B9050">
        <v>1</v>
      </c>
      <c r="C9050">
        <v>42</v>
      </c>
      <c r="D9050">
        <v>0</v>
      </c>
      <c r="E9050" t="b">
        <v>0</v>
      </c>
    </row>
    <row r="9051" spans="1:5" x14ac:dyDescent="0.3">
      <c r="A9051" t="s">
        <v>914</v>
      </c>
      <c r="B9051">
        <v>1</v>
      </c>
      <c r="C9051">
        <v>61</v>
      </c>
      <c r="D9051">
        <v>3</v>
      </c>
      <c r="E9051" t="b">
        <v>0</v>
      </c>
    </row>
    <row r="9052" spans="1:5" x14ac:dyDescent="0.3">
      <c r="A9052" t="s">
        <v>9894</v>
      </c>
      <c r="B9052">
        <v>1</v>
      </c>
      <c r="C9052">
        <v>23</v>
      </c>
      <c r="D9052">
        <v>5</v>
      </c>
      <c r="E9052" t="b">
        <v>0</v>
      </c>
    </row>
    <row r="9053" spans="1:5" x14ac:dyDescent="0.3">
      <c r="A9053" t="s">
        <v>2224</v>
      </c>
      <c r="B9053">
        <v>1</v>
      </c>
      <c r="C9053">
        <v>183</v>
      </c>
      <c r="D9053">
        <v>0</v>
      </c>
      <c r="E9053" t="b">
        <v>0</v>
      </c>
    </row>
    <row r="9054" spans="1:5" x14ac:dyDescent="0.3">
      <c r="A9054" t="s">
        <v>9895</v>
      </c>
      <c r="B9054">
        <v>1</v>
      </c>
      <c r="C9054">
        <v>32</v>
      </c>
      <c r="D9054">
        <v>0</v>
      </c>
      <c r="E9054" t="b">
        <v>0</v>
      </c>
    </row>
    <row r="9055" spans="1:5" x14ac:dyDescent="0.3">
      <c r="A9055" t="s">
        <v>915</v>
      </c>
      <c r="B9055">
        <v>1</v>
      </c>
      <c r="C9055">
        <v>372</v>
      </c>
      <c r="D9055">
        <v>5</v>
      </c>
      <c r="E9055" t="b">
        <v>0</v>
      </c>
    </row>
    <row r="9056" spans="1:5" x14ac:dyDescent="0.3">
      <c r="A9056" t="s">
        <v>9896</v>
      </c>
      <c r="B9056">
        <v>1</v>
      </c>
      <c r="C9056">
        <v>26</v>
      </c>
      <c r="D9056">
        <v>0</v>
      </c>
      <c r="E9056" t="b">
        <v>0</v>
      </c>
    </row>
    <row r="9057" spans="1:5" x14ac:dyDescent="0.3">
      <c r="A9057" t="s">
        <v>9897</v>
      </c>
      <c r="B9057">
        <v>1</v>
      </c>
      <c r="C9057">
        <v>23</v>
      </c>
      <c r="D9057">
        <v>0</v>
      </c>
      <c r="E9057" t="b">
        <v>0</v>
      </c>
    </row>
    <row r="9058" spans="1:5" x14ac:dyDescent="0.3">
      <c r="A9058" t="s">
        <v>9898</v>
      </c>
      <c r="B9058">
        <v>1</v>
      </c>
      <c r="C9058">
        <v>24</v>
      </c>
      <c r="D9058">
        <v>0</v>
      </c>
      <c r="E9058" t="b">
        <v>0</v>
      </c>
    </row>
    <row r="9059" spans="1:5" x14ac:dyDescent="0.3">
      <c r="A9059" t="s">
        <v>9899</v>
      </c>
      <c r="B9059">
        <v>1</v>
      </c>
      <c r="C9059">
        <v>24</v>
      </c>
      <c r="D9059">
        <v>0</v>
      </c>
      <c r="E9059" t="b">
        <v>0</v>
      </c>
    </row>
    <row r="9060" spans="1:5" x14ac:dyDescent="0.3">
      <c r="A9060" t="s">
        <v>9900</v>
      </c>
      <c r="B9060">
        <v>1</v>
      </c>
      <c r="C9060">
        <v>422</v>
      </c>
      <c r="D9060">
        <v>1</v>
      </c>
      <c r="E9060" t="b">
        <v>0</v>
      </c>
    </row>
    <row r="9061" spans="1:5" x14ac:dyDescent="0.3">
      <c r="A9061" t="s">
        <v>916</v>
      </c>
      <c r="B9061">
        <v>5</v>
      </c>
      <c r="C9061">
        <v>235.2</v>
      </c>
      <c r="D9061">
        <v>3.2</v>
      </c>
      <c r="E9061" t="b">
        <v>0</v>
      </c>
    </row>
    <row r="9062" spans="1:5" x14ac:dyDescent="0.3">
      <c r="A9062" t="s">
        <v>9901</v>
      </c>
      <c r="B9062">
        <v>1</v>
      </c>
      <c r="C9062">
        <v>612</v>
      </c>
      <c r="D9062">
        <v>3</v>
      </c>
      <c r="E9062" t="b">
        <v>0</v>
      </c>
    </row>
    <row r="9063" spans="1:5" x14ac:dyDescent="0.3">
      <c r="A9063" t="s">
        <v>917</v>
      </c>
      <c r="B9063">
        <v>1</v>
      </c>
      <c r="C9063">
        <v>121</v>
      </c>
      <c r="D9063">
        <v>2</v>
      </c>
      <c r="E9063" t="b">
        <v>0</v>
      </c>
    </row>
    <row r="9064" spans="1:5" x14ac:dyDescent="0.3">
      <c r="A9064" s="1" t="s">
        <v>9902</v>
      </c>
      <c r="B9064">
        <v>1</v>
      </c>
      <c r="C9064">
        <v>80</v>
      </c>
      <c r="D9064">
        <v>0</v>
      </c>
      <c r="E9064" t="b">
        <v>0</v>
      </c>
    </row>
    <row r="9065" spans="1:5" x14ac:dyDescent="0.3">
      <c r="A9065" t="s">
        <v>9903</v>
      </c>
      <c r="B9065">
        <v>1</v>
      </c>
      <c r="C9065">
        <v>131</v>
      </c>
      <c r="D9065">
        <v>2</v>
      </c>
      <c r="E9065" t="b">
        <v>0</v>
      </c>
    </row>
    <row r="9066" spans="1:5" x14ac:dyDescent="0.3">
      <c r="A9066" t="s">
        <v>9904</v>
      </c>
      <c r="B9066">
        <v>1</v>
      </c>
      <c r="C9066">
        <v>611</v>
      </c>
      <c r="D9066">
        <v>0</v>
      </c>
      <c r="E9066" t="b">
        <v>0</v>
      </c>
    </row>
    <row r="9067" spans="1:5" x14ac:dyDescent="0.3">
      <c r="A9067" t="s">
        <v>9905</v>
      </c>
      <c r="B9067">
        <v>1</v>
      </c>
      <c r="C9067">
        <v>24</v>
      </c>
      <c r="D9067">
        <v>0</v>
      </c>
      <c r="E9067" t="b">
        <v>0</v>
      </c>
    </row>
    <row r="9068" spans="1:5" x14ac:dyDescent="0.3">
      <c r="A9068" t="s">
        <v>9906</v>
      </c>
      <c r="B9068">
        <v>1</v>
      </c>
      <c r="C9068">
        <v>235</v>
      </c>
      <c r="D9068">
        <v>0</v>
      </c>
      <c r="E9068" t="b">
        <v>0</v>
      </c>
    </row>
    <row r="9069" spans="1:5" x14ac:dyDescent="0.3">
      <c r="A9069" t="s">
        <v>9907</v>
      </c>
      <c r="B9069">
        <v>1</v>
      </c>
      <c r="C9069">
        <v>38</v>
      </c>
      <c r="D9069">
        <v>1</v>
      </c>
      <c r="E9069" t="b">
        <v>0</v>
      </c>
    </row>
    <row r="9070" spans="1:5" x14ac:dyDescent="0.3">
      <c r="A9070" t="s">
        <v>9908</v>
      </c>
      <c r="B9070">
        <v>1</v>
      </c>
      <c r="C9070">
        <v>50</v>
      </c>
      <c r="D9070">
        <v>0</v>
      </c>
      <c r="E9070" t="b">
        <v>0</v>
      </c>
    </row>
    <row r="9071" spans="1:5" x14ac:dyDescent="0.3">
      <c r="A9071" t="s">
        <v>9909</v>
      </c>
      <c r="B9071">
        <v>2</v>
      </c>
      <c r="C9071">
        <v>83.5</v>
      </c>
      <c r="D9071">
        <v>1</v>
      </c>
      <c r="E9071" t="b">
        <v>0</v>
      </c>
    </row>
    <row r="9072" spans="1:5" x14ac:dyDescent="0.3">
      <c r="A9072" t="s">
        <v>2225</v>
      </c>
      <c r="B9072">
        <v>1</v>
      </c>
      <c r="C9072">
        <v>198</v>
      </c>
      <c r="D9072">
        <v>5</v>
      </c>
      <c r="E9072" t="b">
        <v>0</v>
      </c>
    </row>
    <row r="9073" spans="1:5" x14ac:dyDescent="0.3">
      <c r="A9073" t="s">
        <v>9910</v>
      </c>
      <c r="B9073">
        <v>1</v>
      </c>
      <c r="C9073">
        <v>274</v>
      </c>
      <c r="D9073">
        <v>0</v>
      </c>
      <c r="E9073" t="b">
        <v>0</v>
      </c>
    </row>
    <row r="9074" spans="1:5" x14ac:dyDescent="0.3">
      <c r="A9074" t="s">
        <v>9911</v>
      </c>
      <c r="B9074">
        <v>2</v>
      </c>
      <c r="C9074">
        <v>19.5</v>
      </c>
      <c r="D9074">
        <v>0</v>
      </c>
      <c r="E9074" t="b">
        <v>0</v>
      </c>
    </row>
    <row r="9075" spans="1:5" x14ac:dyDescent="0.3">
      <c r="A9075" t="s">
        <v>9912</v>
      </c>
      <c r="B9075">
        <v>1</v>
      </c>
      <c r="C9075">
        <v>34</v>
      </c>
      <c r="D9075">
        <v>0</v>
      </c>
      <c r="E9075" t="b">
        <v>0</v>
      </c>
    </row>
    <row r="9076" spans="1:5" x14ac:dyDescent="0.3">
      <c r="A9076" t="s">
        <v>9913</v>
      </c>
      <c r="B9076">
        <v>1</v>
      </c>
      <c r="C9076">
        <v>17</v>
      </c>
      <c r="D9076">
        <v>0</v>
      </c>
      <c r="E9076" t="b">
        <v>0</v>
      </c>
    </row>
    <row r="9077" spans="1:5" x14ac:dyDescent="0.3">
      <c r="A9077" t="s">
        <v>9914</v>
      </c>
      <c r="B9077">
        <v>1</v>
      </c>
      <c r="C9077">
        <v>61</v>
      </c>
      <c r="D9077">
        <v>3</v>
      </c>
      <c r="E9077" t="b">
        <v>0</v>
      </c>
    </row>
    <row r="9078" spans="1:5" x14ac:dyDescent="0.3">
      <c r="A9078" t="s">
        <v>9915</v>
      </c>
      <c r="B9078">
        <v>1</v>
      </c>
      <c r="C9078">
        <v>23</v>
      </c>
      <c r="D9078">
        <v>0</v>
      </c>
      <c r="E9078" t="b">
        <v>0</v>
      </c>
    </row>
    <row r="9079" spans="1:5" x14ac:dyDescent="0.3">
      <c r="A9079" t="s">
        <v>918</v>
      </c>
      <c r="B9079">
        <v>1</v>
      </c>
      <c r="C9079">
        <v>66</v>
      </c>
      <c r="D9079">
        <v>0</v>
      </c>
      <c r="E9079" t="b">
        <v>0</v>
      </c>
    </row>
    <row r="9080" spans="1:5" x14ac:dyDescent="0.3">
      <c r="A9080" t="s">
        <v>9916</v>
      </c>
      <c r="B9080">
        <v>1</v>
      </c>
      <c r="C9080">
        <v>1</v>
      </c>
      <c r="D9080">
        <v>0</v>
      </c>
      <c r="E9080" t="b">
        <v>0</v>
      </c>
    </row>
    <row r="9081" spans="1:5" x14ac:dyDescent="0.3">
      <c r="A9081" t="s">
        <v>9917</v>
      </c>
      <c r="B9081">
        <v>1</v>
      </c>
      <c r="C9081">
        <v>70</v>
      </c>
      <c r="D9081">
        <v>3</v>
      </c>
      <c r="E9081" t="b">
        <v>0</v>
      </c>
    </row>
    <row r="9082" spans="1:5" x14ac:dyDescent="0.3">
      <c r="A9082" t="s">
        <v>9918</v>
      </c>
      <c r="B9082">
        <v>1</v>
      </c>
      <c r="C9082">
        <v>18</v>
      </c>
      <c r="D9082">
        <v>1</v>
      </c>
      <c r="E9082" t="b">
        <v>0</v>
      </c>
    </row>
    <row r="9083" spans="1:5" x14ac:dyDescent="0.3">
      <c r="A9083" t="s">
        <v>9919</v>
      </c>
      <c r="B9083">
        <v>2</v>
      </c>
      <c r="C9083">
        <v>477.5</v>
      </c>
      <c r="D9083">
        <v>3</v>
      </c>
      <c r="E9083" t="b">
        <v>0</v>
      </c>
    </row>
    <row r="9084" spans="1:5" x14ac:dyDescent="0.3">
      <c r="A9084" t="s">
        <v>9920</v>
      </c>
      <c r="B9084">
        <v>2</v>
      </c>
      <c r="C9084">
        <v>573.5</v>
      </c>
      <c r="D9084">
        <v>2</v>
      </c>
      <c r="E9084" t="b">
        <v>1</v>
      </c>
    </row>
    <row r="9085" spans="1:5" x14ac:dyDescent="0.3">
      <c r="A9085" s="1" t="s">
        <v>9921</v>
      </c>
      <c r="B9085">
        <v>2</v>
      </c>
      <c r="C9085">
        <v>16</v>
      </c>
      <c r="D9085">
        <v>0</v>
      </c>
      <c r="E9085" t="b">
        <v>0</v>
      </c>
    </row>
    <row r="9086" spans="1:5" x14ac:dyDescent="0.3">
      <c r="A9086" t="s">
        <v>9922</v>
      </c>
      <c r="B9086">
        <v>1</v>
      </c>
      <c r="C9086">
        <v>84</v>
      </c>
      <c r="D9086">
        <v>4</v>
      </c>
      <c r="E9086" t="b">
        <v>0</v>
      </c>
    </row>
    <row r="9087" spans="1:5" x14ac:dyDescent="0.3">
      <c r="A9087" t="s">
        <v>9923</v>
      </c>
      <c r="B9087">
        <v>1</v>
      </c>
      <c r="C9087">
        <v>81</v>
      </c>
      <c r="D9087">
        <v>3</v>
      </c>
      <c r="E9087" t="b">
        <v>0</v>
      </c>
    </row>
    <row r="9088" spans="1:5" x14ac:dyDescent="0.3">
      <c r="A9088" t="s">
        <v>9924</v>
      </c>
      <c r="B9088">
        <v>1</v>
      </c>
      <c r="C9088">
        <v>74</v>
      </c>
      <c r="D9088">
        <v>0</v>
      </c>
      <c r="E9088" t="b">
        <v>0</v>
      </c>
    </row>
    <row r="9089" spans="1:5" x14ac:dyDescent="0.3">
      <c r="A9089" t="s">
        <v>9925</v>
      </c>
      <c r="B9089">
        <v>1</v>
      </c>
      <c r="C9089">
        <v>25</v>
      </c>
      <c r="D9089">
        <v>0</v>
      </c>
      <c r="E9089" t="b">
        <v>0</v>
      </c>
    </row>
    <row r="9090" spans="1:5" x14ac:dyDescent="0.3">
      <c r="A9090" t="s">
        <v>9926</v>
      </c>
      <c r="B9090">
        <v>1</v>
      </c>
      <c r="C9090">
        <v>212</v>
      </c>
      <c r="D9090">
        <v>2</v>
      </c>
      <c r="E9090" t="b">
        <v>0</v>
      </c>
    </row>
    <row r="9091" spans="1:5" x14ac:dyDescent="0.3">
      <c r="A9091" t="s">
        <v>9927</v>
      </c>
      <c r="B9091">
        <v>1</v>
      </c>
      <c r="C9091">
        <v>22</v>
      </c>
      <c r="D9091">
        <v>2</v>
      </c>
      <c r="E9091" t="b">
        <v>0</v>
      </c>
    </row>
    <row r="9092" spans="1:5" x14ac:dyDescent="0.3">
      <c r="A9092" t="s">
        <v>9928</v>
      </c>
      <c r="B9092">
        <v>1</v>
      </c>
      <c r="C9092">
        <v>25</v>
      </c>
      <c r="D9092">
        <v>0</v>
      </c>
      <c r="E9092" t="b">
        <v>0</v>
      </c>
    </row>
    <row r="9093" spans="1:5" x14ac:dyDescent="0.3">
      <c r="A9093" t="s">
        <v>9929</v>
      </c>
      <c r="B9093">
        <v>1</v>
      </c>
      <c r="C9093">
        <v>28</v>
      </c>
      <c r="D9093">
        <v>0</v>
      </c>
      <c r="E9093" t="b">
        <v>0</v>
      </c>
    </row>
    <row r="9094" spans="1:5" x14ac:dyDescent="0.3">
      <c r="A9094" t="s">
        <v>9930</v>
      </c>
      <c r="B9094">
        <v>1</v>
      </c>
      <c r="C9094">
        <v>71</v>
      </c>
      <c r="D9094">
        <v>1</v>
      </c>
      <c r="E9094" t="b">
        <v>0</v>
      </c>
    </row>
    <row r="9095" spans="1:5" x14ac:dyDescent="0.3">
      <c r="A9095" t="s">
        <v>9931</v>
      </c>
      <c r="B9095">
        <v>5</v>
      </c>
      <c r="C9095">
        <v>260.8</v>
      </c>
      <c r="D9095">
        <v>1.8</v>
      </c>
      <c r="E9095" t="b">
        <v>0</v>
      </c>
    </row>
    <row r="9096" spans="1:5" x14ac:dyDescent="0.3">
      <c r="A9096" t="s">
        <v>9932</v>
      </c>
      <c r="B9096">
        <v>1</v>
      </c>
      <c r="C9096">
        <v>27</v>
      </c>
      <c r="D9096">
        <v>1</v>
      </c>
      <c r="E9096" t="b">
        <v>0</v>
      </c>
    </row>
    <row r="9097" spans="1:5" x14ac:dyDescent="0.3">
      <c r="A9097" t="s">
        <v>1635</v>
      </c>
      <c r="B9097">
        <v>3</v>
      </c>
      <c r="C9097">
        <v>198.33333333333334</v>
      </c>
      <c r="D9097">
        <v>2.3333333333333335</v>
      </c>
      <c r="E9097" t="b">
        <v>0</v>
      </c>
    </row>
    <row r="9098" spans="1:5" x14ac:dyDescent="0.3">
      <c r="A9098" t="s">
        <v>9933</v>
      </c>
      <c r="B9098">
        <v>1</v>
      </c>
      <c r="C9098">
        <v>50</v>
      </c>
      <c r="D9098">
        <v>3</v>
      </c>
      <c r="E9098" t="b">
        <v>0</v>
      </c>
    </row>
    <row r="9099" spans="1:5" x14ac:dyDescent="0.3">
      <c r="A9099" t="s">
        <v>9934</v>
      </c>
      <c r="B9099">
        <v>1</v>
      </c>
      <c r="C9099">
        <v>58</v>
      </c>
      <c r="D9099">
        <v>0</v>
      </c>
      <c r="E9099" t="b">
        <v>0</v>
      </c>
    </row>
    <row r="9100" spans="1:5" x14ac:dyDescent="0.3">
      <c r="A9100" t="s">
        <v>919</v>
      </c>
      <c r="B9100">
        <v>1</v>
      </c>
      <c r="C9100">
        <v>175</v>
      </c>
      <c r="D9100">
        <v>1</v>
      </c>
      <c r="E9100" t="b">
        <v>0</v>
      </c>
    </row>
    <row r="9101" spans="1:5" x14ac:dyDescent="0.3">
      <c r="A9101" t="s">
        <v>9935</v>
      </c>
      <c r="B9101">
        <v>1</v>
      </c>
      <c r="C9101">
        <v>30</v>
      </c>
      <c r="D9101">
        <v>0</v>
      </c>
      <c r="E9101" t="b">
        <v>0</v>
      </c>
    </row>
    <row r="9102" spans="1:5" x14ac:dyDescent="0.3">
      <c r="A9102" t="s">
        <v>9936</v>
      </c>
      <c r="B9102">
        <v>1</v>
      </c>
      <c r="C9102">
        <v>21</v>
      </c>
      <c r="D9102">
        <v>0</v>
      </c>
      <c r="E9102" t="b">
        <v>0</v>
      </c>
    </row>
    <row r="9103" spans="1:5" x14ac:dyDescent="0.3">
      <c r="A9103" t="s">
        <v>9937</v>
      </c>
      <c r="B9103">
        <v>1</v>
      </c>
      <c r="C9103">
        <v>84</v>
      </c>
      <c r="D9103">
        <v>0</v>
      </c>
      <c r="E9103" t="b">
        <v>0</v>
      </c>
    </row>
    <row r="9104" spans="1:5" x14ac:dyDescent="0.3">
      <c r="A9104" t="s">
        <v>9938</v>
      </c>
      <c r="B9104">
        <v>1</v>
      </c>
      <c r="C9104">
        <v>75</v>
      </c>
      <c r="D9104">
        <v>0</v>
      </c>
      <c r="E9104" t="b">
        <v>0</v>
      </c>
    </row>
    <row r="9105" spans="1:5" x14ac:dyDescent="0.3">
      <c r="A9105" t="s">
        <v>2226</v>
      </c>
      <c r="B9105">
        <v>1</v>
      </c>
      <c r="C9105">
        <v>27</v>
      </c>
      <c r="D9105">
        <v>0</v>
      </c>
      <c r="E9105" t="b">
        <v>0</v>
      </c>
    </row>
    <row r="9106" spans="1:5" x14ac:dyDescent="0.3">
      <c r="A9106" t="s">
        <v>9939</v>
      </c>
      <c r="B9106">
        <v>3</v>
      </c>
      <c r="C9106">
        <v>270</v>
      </c>
      <c r="D9106">
        <v>1.3333333333333333</v>
      </c>
      <c r="E9106" t="b">
        <v>0</v>
      </c>
    </row>
    <row r="9107" spans="1:5" x14ac:dyDescent="0.3">
      <c r="A9107" t="s">
        <v>9940</v>
      </c>
      <c r="B9107">
        <v>1</v>
      </c>
      <c r="C9107">
        <v>23</v>
      </c>
      <c r="D9107">
        <v>0</v>
      </c>
      <c r="E9107" t="b">
        <v>0</v>
      </c>
    </row>
    <row r="9108" spans="1:5" x14ac:dyDescent="0.3">
      <c r="A9108" t="s">
        <v>2227</v>
      </c>
      <c r="B9108">
        <v>6</v>
      </c>
      <c r="C9108">
        <v>184.16666666666666</v>
      </c>
      <c r="D9108">
        <v>0.16666666666666666</v>
      </c>
      <c r="E9108" t="b">
        <v>0</v>
      </c>
    </row>
    <row r="9109" spans="1:5" x14ac:dyDescent="0.3">
      <c r="A9109" t="s">
        <v>9941</v>
      </c>
      <c r="B9109">
        <v>1</v>
      </c>
      <c r="C9109">
        <v>27</v>
      </c>
      <c r="D9109">
        <v>0</v>
      </c>
      <c r="E9109" t="b">
        <v>0</v>
      </c>
    </row>
    <row r="9110" spans="1:5" x14ac:dyDescent="0.3">
      <c r="A9110" t="s">
        <v>9942</v>
      </c>
      <c r="B9110">
        <v>1</v>
      </c>
      <c r="C9110">
        <v>57</v>
      </c>
      <c r="D9110">
        <v>0</v>
      </c>
      <c r="E9110" t="b">
        <v>0</v>
      </c>
    </row>
    <row r="9111" spans="1:5" x14ac:dyDescent="0.3">
      <c r="A9111" t="s">
        <v>920</v>
      </c>
      <c r="B9111">
        <v>1</v>
      </c>
      <c r="C9111">
        <v>182</v>
      </c>
      <c r="D9111">
        <v>5</v>
      </c>
      <c r="E9111" t="b">
        <v>0</v>
      </c>
    </row>
    <row r="9112" spans="1:5" x14ac:dyDescent="0.3">
      <c r="A9112" t="s">
        <v>9943</v>
      </c>
      <c r="B9112">
        <v>1</v>
      </c>
      <c r="C9112">
        <v>50</v>
      </c>
      <c r="D9112">
        <v>5</v>
      </c>
      <c r="E9112" t="b">
        <v>0</v>
      </c>
    </row>
    <row r="9113" spans="1:5" x14ac:dyDescent="0.3">
      <c r="A9113" t="s">
        <v>9944</v>
      </c>
      <c r="B9113">
        <v>1</v>
      </c>
      <c r="C9113">
        <v>31</v>
      </c>
      <c r="D9113">
        <v>0</v>
      </c>
      <c r="E9113" t="b">
        <v>0</v>
      </c>
    </row>
    <row r="9114" spans="1:5" x14ac:dyDescent="0.3">
      <c r="A9114" t="s">
        <v>2228</v>
      </c>
      <c r="B9114">
        <v>1</v>
      </c>
      <c r="C9114">
        <v>155</v>
      </c>
      <c r="D9114">
        <v>3</v>
      </c>
      <c r="E9114" t="b">
        <v>0</v>
      </c>
    </row>
    <row r="9115" spans="1:5" x14ac:dyDescent="0.3">
      <c r="A9115" t="s">
        <v>9945</v>
      </c>
      <c r="B9115">
        <v>1</v>
      </c>
      <c r="C9115">
        <v>203</v>
      </c>
      <c r="D9115">
        <v>2</v>
      </c>
      <c r="E9115" t="b">
        <v>0</v>
      </c>
    </row>
    <row r="9116" spans="1:5" x14ac:dyDescent="0.3">
      <c r="A9116" t="s">
        <v>9946</v>
      </c>
      <c r="B9116">
        <v>1</v>
      </c>
      <c r="C9116">
        <v>72</v>
      </c>
      <c r="D9116">
        <v>1</v>
      </c>
      <c r="E9116" t="b">
        <v>0</v>
      </c>
    </row>
    <row r="9117" spans="1:5" x14ac:dyDescent="0.3">
      <c r="A9117" t="s">
        <v>9947</v>
      </c>
      <c r="B9117">
        <v>3</v>
      </c>
      <c r="C9117">
        <v>126</v>
      </c>
      <c r="D9117">
        <v>1.3333333333333333</v>
      </c>
      <c r="E9117" t="b">
        <v>0</v>
      </c>
    </row>
    <row r="9118" spans="1:5" x14ac:dyDescent="0.3">
      <c r="A9118" t="s">
        <v>9948</v>
      </c>
      <c r="B9118">
        <v>1</v>
      </c>
      <c r="C9118">
        <v>291</v>
      </c>
      <c r="D9118">
        <v>0</v>
      </c>
      <c r="E9118" t="b">
        <v>0</v>
      </c>
    </row>
    <row r="9119" spans="1:5" x14ac:dyDescent="0.3">
      <c r="A9119" t="s">
        <v>9949</v>
      </c>
      <c r="B9119">
        <v>1</v>
      </c>
      <c r="C9119">
        <v>222</v>
      </c>
      <c r="D9119">
        <v>2</v>
      </c>
      <c r="E9119" t="b">
        <v>0</v>
      </c>
    </row>
    <row r="9120" spans="1:5" x14ac:dyDescent="0.3">
      <c r="A9120" t="s">
        <v>2229</v>
      </c>
      <c r="B9120">
        <v>1</v>
      </c>
      <c r="C9120">
        <v>106</v>
      </c>
      <c r="D9120">
        <v>1</v>
      </c>
      <c r="E9120" t="b">
        <v>0</v>
      </c>
    </row>
    <row r="9121" spans="1:5" x14ac:dyDescent="0.3">
      <c r="A9121" t="s">
        <v>2230</v>
      </c>
      <c r="B9121">
        <v>1</v>
      </c>
      <c r="C9121">
        <v>107</v>
      </c>
      <c r="D9121">
        <v>3</v>
      </c>
      <c r="E9121" t="b">
        <v>0</v>
      </c>
    </row>
    <row r="9122" spans="1:5" x14ac:dyDescent="0.3">
      <c r="A9122" t="s">
        <v>9950</v>
      </c>
      <c r="B9122">
        <v>3</v>
      </c>
      <c r="C9122">
        <v>62.333333333333336</v>
      </c>
      <c r="D9122">
        <v>3.3333333333333335</v>
      </c>
      <c r="E9122" t="b">
        <v>0</v>
      </c>
    </row>
    <row r="9123" spans="1:5" x14ac:dyDescent="0.3">
      <c r="A9123" t="s">
        <v>1636</v>
      </c>
      <c r="B9123">
        <v>1</v>
      </c>
      <c r="C9123">
        <v>276</v>
      </c>
      <c r="D9123">
        <v>5</v>
      </c>
      <c r="E9123" t="b">
        <v>0</v>
      </c>
    </row>
    <row r="9124" spans="1:5" x14ac:dyDescent="0.3">
      <c r="A9124" t="s">
        <v>9951</v>
      </c>
      <c r="B9124">
        <v>2</v>
      </c>
      <c r="C9124">
        <v>173</v>
      </c>
      <c r="D9124">
        <v>2</v>
      </c>
      <c r="E9124" t="b">
        <v>0</v>
      </c>
    </row>
    <row r="9125" spans="1:5" x14ac:dyDescent="0.3">
      <c r="A9125" t="s">
        <v>9952</v>
      </c>
      <c r="B9125">
        <v>4</v>
      </c>
      <c r="C9125">
        <v>184.75</v>
      </c>
      <c r="D9125">
        <v>3.5</v>
      </c>
      <c r="E9125" t="b">
        <v>0</v>
      </c>
    </row>
    <row r="9126" spans="1:5" x14ac:dyDescent="0.3">
      <c r="A9126" t="s">
        <v>9953</v>
      </c>
      <c r="B9126">
        <v>2</v>
      </c>
      <c r="C9126">
        <v>54.5</v>
      </c>
      <c r="D9126">
        <v>3</v>
      </c>
      <c r="E9126" t="b">
        <v>0</v>
      </c>
    </row>
    <row r="9127" spans="1:5" x14ac:dyDescent="0.3">
      <c r="A9127" t="s">
        <v>9954</v>
      </c>
      <c r="B9127">
        <v>1</v>
      </c>
      <c r="C9127">
        <v>411</v>
      </c>
      <c r="D9127">
        <v>0</v>
      </c>
      <c r="E9127" t="b">
        <v>0</v>
      </c>
    </row>
    <row r="9128" spans="1:5" x14ac:dyDescent="0.3">
      <c r="A9128" t="s">
        <v>9955</v>
      </c>
      <c r="B9128">
        <v>3</v>
      </c>
      <c r="C9128">
        <v>130</v>
      </c>
      <c r="D9128">
        <v>2.3333333333333335</v>
      </c>
      <c r="E9128" t="b">
        <v>0</v>
      </c>
    </row>
    <row r="9129" spans="1:5" x14ac:dyDescent="0.3">
      <c r="A9129" t="s">
        <v>9956</v>
      </c>
      <c r="B9129">
        <v>1</v>
      </c>
      <c r="C9129">
        <v>21</v>
      </c>
      <c r="D9129">
        <v>0</v>
      </c>
      <c r="E9129" t="b">
        <v>0</v>
      </c>
    </row>
    <row r="9130" spans="1:5" x14ac:dyDescent="0.3">
      <c r="A9130" t="s">
        <v>9957</v>
      </c>
      <c r="B9130">
        <v>2</v>
      </c>
      <c r="C9130">
        <v>202.5</v>
      </c>
      <c r="D9130">
        <v>3</v>
      </c>
      <c r="E9130" t="b">
        <v>0</v>
      </c>
    </row>
    <row r="9131" spans="1:5" x14ac:dyDescent="0.3">
      <c r="A9131" t="s">
        <v>9958</v>
      </c>
      <c r="B9131">
        <v>1</v>
      </c>
      <c r="C9131">
        <v>25</v>
      </c>
      <c r="D9131">
        <v>2</v>
      </c>
      <c r="E9131" t="b">
        <v>0</v>
      </c>
    </row>
    <row r="9132" spans="1:5" x14ac:dyDescent="0.3">
      <c r="A9132" t="s">
        <v>9959</v>
      </c>
      <c r="B9132">
        <v>1</v>
      </c>
      <c r="C9132">
        <v>161</v>
      </c>
      <c r="D9132">
        <v>3</v>
      </c>
      <c r="E9132" t="b">
        <v>0</v>
      </c>
    </row>
    <row r="9133" spans="1:5" x14ac:dyDescent="0.3">
      <c r="A9133" t="s">
        <v>9960</v>
      </c>
      <c r="B9133">
        <v>5</v>
      </c>
      <c r="C9133">
        <v>173.2</v>
      </c>
      <c r="D9133">
        <v>2.4</v>
      </c>
      <c r="E9133" t="b">
        <v>0</v>
      </c>
    </row>
    <row r="9134" spans="1:5" x14ac:dyDescent="0.3">
      <c r="A9134" t="s">
        <v>9961</v>
      </c>
      <c r="B9134">
        <v>1</v>
      </c>
      <c r="C9134">
        <v>22</v>
      </c>
      <c r="D9134">
        <v>0</v>
      </c>
      <c r="E9134" t="b">
        <v>0</v>
      </c>
    </row>
    <row r="9135" spans="1:5" x14ac:dyDescent="0.3">
      <c r="A9135" t="s">
        <v>9962</v>
      </c>
      <c r="B9135">
        <v>5</v>
      </c>
      <c r="C9135">
        <v>106</v>
      </c>
      <c r="D9135">
        <v>1.4</v>
      </c>
      <c r="E9135" t="b">
        <v>0</v>
      </c>
    </row>
    <row r="9136" spans="1:5" x14ac:dyDescent="0.3">
      <c r="A9136" t="s">
        <v>2231</v>
      </c>
      <c r="B9136">
        <v>1</v>
      </c>
      <c r="C9136">
        <v>43</v>
      </c>
      <c r="D9136">
        <v>0</v>
      </c>
      <c r="E9136" t="b">
        <v>0</v>
      </c>
    </row>
    <row r="9137" spans="1:5" x14ac:dyDescent="0.3">
      <c r="A9137" t="s">
        <v>9963</v>
      </c>
      <c r="B9137">
        <v>1</v>
      </c>
      <c r="C9137">
        <v>140</v>
      </c>
      <c r="D9137">
        <v>0</v>
      </c>
      <c r="E9137" t="b">
        <v>0</v>
      </c>
    </row>
    <row r="9138" spans="1:5" x14ac:dyDescent="0.3">
      <c r="A9138" t="s">
        <v>921</v>
      </c>
      <c r="B9138">
        <v>1</v>
      </c>
      <c r="C9138">
        <v>1650</v>
      </c>
      <c r="D9138">
        <v>0</v>
      </c>
      <c r="E9138" t="b">
        <v>0</v>
      </c>
    </row>
    <row r="9139" spans="1:5" x14ac:dyDescent="0.3">
      <c r="A9139" t="s">
        <v>922</v>
      </c>
      <c r="B9139">
        <v>1</v>
      </c>
      <c r="C9139">
        <v>85</v>
      </c>
      <c r="D9139">
        <v>1</v>
      </c>
      <c r="E9139" t="b">
        <v>0</v>
      </c>
    </row>
    <row r="9140" spans="1:5" x14ac:dyDescent="0.3">
      <c r="A9140" t="s">
        <v>9964</v>
      </c>
      <c r="B9140">
        <v>1</v>
      </c>
      <c r="C9140">
        <v>42</v>
      </c>
      <c r="D9140">
        <v>0</v>
      </c>
      <c r="E9140" t="b">
        <v>0</v>
      </c>
    </row>
    <row r="9141" spans="1:5" x14ac:dyDescent="0.3">
      <c r="A9141" t="s">
        <v>9965</v>
      </c>
      <c r="B9141">
        <v>2</v>
      </c>
      <c r="C9141">
        <v>208.5</v>
      </c>
      <c r="D9141">
        <v>0.5</v>
      </c>
      <c r="E9141" t="b">
        <v>0</v>
      </c>
    </row>
    <row r="9142" spans="1:5" x14ac:dyDescent="0.3">
      <c r="A9142" t="s">
        <v>9966</v>
      </c>
      <c r="B9142">
        <v>1</v>
      </c>
      <c r="C9142">
        <v>43</v>
      </c>
      <c r="D9142">
        <v>3</v>
      </c>
      <c r="E9142" t="b">
        <v>0</v>
      </c>
    </row>
    <row r="9143" spans="1:5" x14ac:dyDescent="0.3">
      <c r="A9143" t="s">
        <v>9967</v>
      </c>
      <c r="B9143">
        <v>1</v>
      </c>
      <c r="C9143">
        <v>36</v>
      </c>
      <c r="D9143">
        <v>0</v>
      </c>
      <c r="E9143" t="b">
        <v>0</v>
      </c>
    </row>
    <row r="9144" spans="1:5" x14ac:dyDescent="0.3">
      <c r="A9144" t="s">
        <v>923</v>
      </c>
      <c r="B9144">
        <v>1</v>
      </c>
      <c r="C9144">
        <v>496</v>
      </c>
      <c r="D9144">
        <v>2</v>
      </c>
      <c r="E9144" t="b">
        <v>0</v>
      </c>
    </row>
    <row r="9145" spans="1:5" x14ac:dyDescent="0.3">
      <c r="A9145" t="s">
        <v>9968</v>
      </c>
      <c r="B9145">
        <v>1</v>
      </c>
      <c r="C9145">
        <v>25</v>
      </c>
      <c r="D9145">
        <v>2</v>
      </c>
      <c r="E9145" t="b">
        <v>0</v>
      </c>
    </row>
    <row r="9146" spans="1:5" x14ac:dyDescent="0.3">
      <c r="A9146" t="s">
        <v>9969</v>
      </c>
      <c r="B9146">
        <v>1</v>
      </c>
      <c r="C9146">
        <v>29</v>
      </c>
      <c r="D9146">
        <v>4</v>
      </c>
      <c r="E9146" t="b">
        <v>0</v>
      </c>
    </row>
    <row r="9147" spans="1:5" x14ac:dyDescent="0.3">
      <c r="A9147" t="s">
        <v>9970</v>
      </c>
      <c r="B9147">
        <v>2</v>
      </c>
      <c r="C9147">
        <v>55</v>
      </c>
      <c r="D9147">
        <v>0</v>
      </c>
      <c r="E9147" t="b">
        <v>0</v>
      </c>
    </row>
    <row r="9148" spans="1:5" x14ac:dyDescent="0.3">
      <c r="A9148" t="s">
        <v>9971</v>
      </c>
      <c r="B9148">
        <v>1</v>
      </c>
      <c r="C9148">
        <v>33</v>
      </c>
      <c r="D9148">
        <v>0</v>
      </c>
      <c r="E9148" t="b">
        <v>0</v>
      </c>
    </row>
    <row r="9149" spans="1:5" x14ac:dyDescent="0.3">
      <c r="A9149" t="s">
        <v>9972</v>
      </c>
      <c r="B9149">
        <v>1</v>
      </c>
      <c r="C9149">
        <v>60</v>
      </c>
      <c r="D9149">
        <v>0</v>
      </c>
      <c r="E9149" t="b">
        <v>0</v>
      </c>
    </row>
    <row r="9150" spans="1:5" x14ac:dyDescent="0.3">
      <c r="A9150" t="s">
        <v>9973</v>
      </c>
      <c r="B9150">
        <v>3</v>
      </c>
      <c r="C9150">
        <v>53.666666666666664</v>
      </c>
      <c r="D9150">
        <v>2</v>
      </c>
      <c r="E9150" t="b">
        <v>0</v>
      </c>
    </row>
    <row r="9151" spans="1:5" x14ac:dyDescent="0.3">
      <c r="A9151" t="s">
        <v>924</v>
      </c>
      <c r="B9151">
        <v>1</v>
      </c>
      <c r="C9151">
        <v>183</v>
      </c>
      <c r="D9151">
        <v>0</v>
      </c>
      <c r="E9151" t="b">
        <v>0</v>
      </c>
    </row>
    <row r="9152" spans="1:5" x14ac:dyDescent="0.3">
      <c r="A9152" t="s">
        <v>9974</v>
      </c>
      <c r="B9152">
        <v>1</v>
      </c>
      <c r="C9152">
        <v>29</v>
      </c>
      <c r="D9152">
        <v>0</v>
      </c>
      <c r="E9152" t="b">
        <v>0</v>
      </c>
    </row>
    <row r="9153" spans="1:5" x14ac:dyDescent="0.3">
      <c r="A9153" t="s">
        <v>9975</v>
      </c>
      <c r="B9153">
        <v>1</v>
      </c>
      <c r="C9153">
        <v>114</v>
      </c>
      <c r="D9153">
        <v>0</v>
      </c>
      <c r="E9153" t="b">
        <v>0</v>
      </c>
    </row>
    <row r="9154" spans="1:5" x14ac:dyDescent="0.3">
      <c r="A9154" t="s">
        <v>9976</v>
      </c>
      <c r="B9154">
        <v>1</v>
      </c>
      <c r="C9154">
        <v>25</v>
      </c>
      <c r="D9154">
        <v>0</v>
      </c>
      <c r="E9154" t="b">
        <v>0</v>
      </c>
    </row>
    <row r="9155" spans="1:5" x14ac:dyDescent="0.3">
      <c r="A9155" t="s">
        <v>9977</v>
      </c>
      <c r="B9155">
        <v>1</v>
      </c>
      <c r="C9155">
        <v>19</v>
      </c>
      <c r="D9155">
        <v>2</v>
      </c>
      <c r="E9155" t="b">
        <v>0</v>
      </c>
    </row>
    <row r="9156" spans="1:5" x14ac:dyDescent="0.3">
      <c r="A9156" t="s">
        <v>9978</v>
      </c>
      <c r="B9156">
        <v>1</v>
      </c>
      <c r="C9156">
        <v>198</v>
      </c>
      <c r="D9156">
        <v>0</v>
      </c>
      <c r="E9156" t="b">
        <v>0</v>
      </c>
    </row>
    <row r="9157" spans="1:5" x14ac:dyDescent="0.3">
      <c r="A9157" t="s">
        <v>9979</v>
      </c>
      <c r="B9157">
        <v>1</v>
      </c>
      <c r="C9157">
        <v>142</v>
      </c>
      <c r="D9157">
        <v>5</v>
      </c>
      <c r="E9157" t="b">
        <v>0</v>
      </c>
    </row>
    <row r="9158" spans="1:5" x14ac:dyDescent="0.3">
      <c r="A9158" t="s">
        <v>925</v>
      </c>
      <c r="B9158">
        <v>1</v>
      </c>
      <c r="C9158">
        <v>45</v>
      </c>
      <c r="D9158">
        <v>0</v>
      </c>
      <c r="E9158" t="b">
        <v>0</v>
      </c>
    </row>
    <row r="9159" spans="1:5" x14ac:dyDescent="0.3">
      <c r="A9159" t="s">
        <v>2232</v>
      </c>
      <c r="B9159">
        <v>1</v>
      </c>
      <c r="C9159">
        <v>350</v>
      </c>
      <c r="D9159">
        <v>1</v>
      </c>
      <c r="E9159" t="b">
        <v>0</v>
      </c>
    </row>
    <row r="9160" spans="1:5" x14ac:dyDescent="0.3">
      <c r="A9160" t="s">
        <v>9980</v>
      </c>
      <c r="B9160">
        <v>1</v>
      </c>
      <c r="C9160">
        <v>30</v>
      </c>
      <c r="D9160">
        <v>5</v>
      </c>
      <c r="E9160" t="b">
        <v>0</v>
      </c>
    </row>
    <row r="9161" spans="1:5" x14ac:dyDescent="0.3">
      <c r="A9161" t="s">
        <v>9981</v>
      </c>
      <c r="B9161">
        <v>1</v>
      </c>
      <c r="C9161">
        <v>51</v>
      </c>
      <c r="D9161">
        <v>5</v>
      </c>
      <c r="E9161" t="b">
        <v>0</v>
      </c>
    </row>
    <row r="9162" spans="1:5" x14ac:dyDescent="0.3">
      <c r="A9162" t="s">
        <v>9982</v>
      </c>
      <c r="B9162">
        <v>3</v>
      </c>
      <c r="C9162">
        <v>75.666666666666671</v>
      </c>
      <c r="D9162">
        <v>3.3333333333333335</v>
      </c>
      <c r="E9162" t="b">
        <v>0</v>
      </c>
    </row>
    <row r="9163" spans="1:5" x14ac:dyDescent="0.3">
      <c r="A9163" t="s">
        <v>9983</v>
      </c>
      <c r="B9163">
        <v>3</v>
      </c>
      <c r="C9163">
        <v>209.33333333333334</v>
      </c>
      <c r="D9163">
        <v>1</v>
      </c>
      <c r="E9163" t="b">
        <v>0</v>
      </c>
    </row>
    <row r="9164" spans="1:5" x14ac:dyDescent="0.3">
      <c r="A9164" t="s">
        <v>9984</v>
      </c>
      <c r="B9164">
        <v>1</v>
      </c>
      <c r="C9164">
        <v>100</v>
      </c>
      <c r="D9164">
        <v>0</v>
      </c>
      <c r="E9164" t="b">
        <v>0</v>
      </c>
    </row>
    <row r="9165" spans="1:5" x14ac:dyDescent="0.3">
      <c r="A9165" t="s">
        <v>9985</v>
      </c>
      <c r="B9165">
        <v>3</v>
      </c>
      <c r="C9165">
        <v>283</v>
      </c>
      <c r="D9165">
        <v>2.6666666666666665</v>
      </c>
      <c r="E9165" t="b">
        <v>0</v>
      </c>
    </row>
    <row r="9166" spans="1:5" x14ac:dyDescent="0.3">
      <c r="A9166" t="s">
        <v>926</v>
      </c>
      <c r="B9166">
        <v>1</v>
      </c>
      <c r="C9166">
        <v>94</v>
      </c>
      <c r="D9166">
        <v>0</v>
      </c>
      <c r="E9166" t="b">
        <v>0</v>
      </c>
    </row>
    <row r="9167" spans="1:5" x14ac:dyDescent="0.3">
      <c r="A9167" t="s">
        <v>9986</v>
      </c>
      <c r="B9167">
        <v>1</v>
      </c>
      <c r="C9167">
        <v>115</v>
      </c>
      <c r="D9167">
        <v>3</v>
      </c>
      <c r="E9167" t="b">
        <v>0</v>
      </c>
    </row>
    <row r="9168" spans="1:5" x14ac:dyDescent="0.3">
      <c r="A9168" t="s">
        <v>927</v>
      </c>
      <c r="B9168">
        <v>2</v>
      </c>
      <c r="C9168">
        <v>70</v>
      </c>
      <c r="D9168">
        <v>3.5</v>
      </c>
      <c r="E9168" t="b">
        <v>0</v>
      </c>
    </row>
    <row r="9169" spans="1:5" x14ac:dyDescent="0.3">
      <c r="A9169" t="s">
        <v>9987</v>
      </c>
      <c r="B9169">
        <v>1</v>
      </c>
      <c r="C9169">
        <v>77</v>
      </c>
      <c r="D9169">
        <v>2</v>
      </c>
      <c r="E9169" t="b">
        <v>0</v>
      </c>
    </row>
    <row r="9170" spans="1:5" x14ac:dyDescent="0.3">
      <c r="A9170" t="s">
        <v>9988</v>
      </c>
      <c r="B9170">
        <v>1</v>
      </c>
      <c r="C9170">
        <v>39</v>
      </c>
      <c r="D9170">
        <v>0</v>
      </c>
      <c r="E9170" t="b">
        <v>0</v>
      </c>
    </row>
    <row r="9171" spans="1:5" x14ac:dyDescent="0.3">
      <c r="A9171" t="s">
        <v>9989</v>
      </c>
      <c r="B9171">
        <v>1</v>
      </c>
      <c r="C9171">
        <v>112</v>
      </c>
      <c r="D9171">
        <v>4</v>
      </c>
      <c r="E9171" t="b">
        <v>0</v>
      </c>
    </row>
    <row r="9172" spans="1:5" x14ac:dyDescent="0.3">
      <c r="A9172" t="s">
        <v>9990</v>
      </c>
      <c r="B9172">
        <v>2</v>
      </c>
      <c r="C9172">
        <v>215</v>
      </c>
      <c r="D9172">
        <v>0</v>
      </c>
      <c r="E9172" t="b">
        <v>0</v>
      </c>
    </row>
    <row r="9173" spans="1:5" x14ac:dyDescent="0.3">
      <c r="A9173" t="s">
        <v>9991</v>
      </c>
      <c r="B9173">
        <v>1</v>
      </c>
      <c r="C9173">
        <v>86</v>
      </c>
      <c r="D9173">
        <v>0</v>
      </c>
      <c r="E9173" t="b">
        <v>0</v>
      </c>
    </row>
    <row r="9174" spans="1:5" x14ac:dyDescent="0.3">
      <c r="A9174" t="s">
        <v>2233</v>
      </c>
      <c r="B9174">
        <v>2</v>
      </c>
      <c r="C9174">
        <v>172</v>
      </c>
      <c r="D9174">
        <v>4.5</v>
      </c>
      <c r="E9174" t="b">
        <v>0</v>
      </c>
    </row>
    <row r="9175" spans="1:5" x14ac:dyDescent="0.3">
      <c r="A9175" t="s">
        <v>2234</v>
      </c>
      <c r="B9175">
        <v>1</v>
      </c>
      <c r="C9175">
        <v>292</v>
      </c>
      <c r="D9175">
        <v>4</v>
      </c>
      <c r="E9175" t="b">
        <v>0</v>
      </c>
    </row>
    <row r="9176" spans="1:5" x14ac:dyDescent="0.3">
      <c r="A9176" t="s">
        <v>9992</v>
      </c>
      <c r="B9176">
        <v>1</v>
      </c>
      <c r="C9176">
        <v>30</v>
      </c>
      <c r="D9176">
        <v>1</v>
      </c>
      <c r="E9176" t="b">
        <v>0</v>
      </c>
    </row>
    <row r="9177" spans="1:5" x14ac:dyDescent="0.3">
      <c r="A9177" t="s">
        <v>9993</v>
      </c>
      <c r="B9177">
        <v>1</v>
      </c>
      <c r="C9177">
        <v>408</v>
      </c>
      <c r="D9177">
        <v>2</v>
      </c>
      <c r="E9177" t="b">
        <v>0</v>
      </c>
    </row>
    <row r="9178" spans="1:5" x14ac:dyDescent="0.3">
      <c r="A9178" t="s">
        <v>9994</v>
      </c>
      <c r="B9178">
        <v>1</v>
      </c>
      <c r="C9178">
        <v>24</v>
      </c>
      <c r="D9178">
        <v>4</v>
      </c>
      <c r="E9178" t="b">
        <v>0</v>
      </c>
    </row>
    <row r="9179" spans="1:5" x14ac:dyDescent="0.3">
      <c r="A9179" t="s">
        <v>9995</v>
      </c>
      <c r="B9179">
        <v>1</v>
      </c>
      <c r="C9179">
        <v>28</v>
      </c>
      <c r="D9179">
        <v>0</v>
      </c>
      <c r="E9179" t="b">
        <v>0</v>
      </c>
    </row>
    <row r="9180" spans="1:5" x14ac:dyDescent="0.3">
      <c r="A9180" t="s">
        <v>9996</v>
      </c>
      <c r="B9180">
        <v>1</v>
      </c>
      <c r="C9180">
        <v>43</v>
      </c>
      <c r="D9180">
        <v>5</v>
      </c>
      <c r="E9180" t="b">
        <v>0</v>
      </c>
    </row>
    <row r="9181" spans="1:5" x14ac:dyDescent="0.3">
      <c r="A9181" t="s">
        <v>2235</v>
      </c>
      <c r="B9181">
        <v>1</v>
      </c>
      <c r="C9181">
        <v>136</v>
      </c>
      <c r="D9181">
        <v>5</v>
      </c>
      <c r="E9181" t="b">
        <v>0</v>
      </c>
    </row>
    <row r="9182" spans="1:5" x14ac:dyDescent="0.3">
      <c r="A9182" t="s">
        <v>9997</v>
      </c>
      <c r="B9182">
        <v>2</v>
      </c>
      <c r="C9182">
        <v>106.5</v>
      </c>
      <c r="D9182">
        <v>0</v>
      </c>
      <c r="E9182" t="b">
        <v>0</v>
      </c>
    </row>
    <row r="9183" spans="1:5" x14ac:dyDescent="0.3">
      <c r="A9183" t="s">
        <v>9998</v>
      </c>
      <c r="B9183">
        <v>1</v>
      </c>
      <c r="C9183">
        <v>48</v>
      </c>
      <c r="D9183">
        <v>0</v>
      </c>
      <c r="E9183" t="b">
        <v>0</v>
      </c>
    </row>
    <row r="9184" spans="1:5" x14ac:dyDescent="0.3">
      <c r="A9184" t="s">
        <v>9999</v>
      </c>
      <c r="B9184">
        <v>1</v>
      </c>
      <c r="C9184">
        <v>77</v>
      </c>
      <c r="D9184">
        <v>0</v>
      </c>
      <c r="E9184" t="b">
        <v>0</v>
      </c>
    </row>
    <row r="9185" spans="1:5" x14ac:dyDescent="0.3">
      <c r="A9185" s="1" t="s">
        <v>10000</v>
      </c>
      <c r="B9185">
        <v>1</v>
      </c>
      <c r="C9185">
        <v>24</v>
      </c>
      <c r="D9185">
        <v>0</v>
      </c>
      <c r="E9185" t="b">
        <v>0</v>
      </c>
    </row>
    <row r="9186" spans="1:5" x14ac:dyDescent="0.3">
      <c r="A9186" s="1" t="s">
        <v>10001</v>
      </c>
      <c r="B9186">
        <v>3</v>
      </c>
      <c r="C9186">
        <v>74.333333333333329</v>
      </c>
      <c r="D9186">
        <v>2</v>
      </c>
      <c r="E9186" t="b">
        <v>0</v>
      </c>
    </row>
    <row r="9187" spans="1:5" x14ac:dyDescent="0.3">
      <c r="A9187" s="1" t="s">
        <v>10002</v>
      </c>
      <c r="B9187">
        <v>1</v>
      </c>
      <c r="C9187">
        <v>133</v>
      </c>
      <c r="D9187">
        <v>3</v>
      </c>
      <c r="E9187" t="b">
        <v>0</v>
      </c>
    </row>
    <row r="9188" spans="1:5" x14ac:dyDescent="0.3">
      <c r="A9188" t="s">
        <v>10003</v>
      </c>
      <c r="B9188">
        <v>1</v>
      </c>
      <c r="C9188">
        <v>65</v>
      </c>
      <c r="D9188">
        <v>3</v>
      </c>
      <c r="E9188" t="b">
        <v>0</v>
      </c>
    </row>
    <row r="9189" spans="1:5" x14ac:dyDescent="0.3">
      <c r="A9189" t="s">
        <v>10004</v>
      </c>
      <c r="B9189">
        <v>1</v>
      </c>
      <c r="C9189">
        <v>65</v>
      </c>
      <c r="D9189">
        <v>0</v>
      </c>
      <c r="E9189" t="b">
        <v>0</v>
      </c>
    </row>
    <row r="9190" spans="1:5" x14ac:dyDescent="0.3">
      <c r="A9190" t="s">
        <v>10005</v>
      </c>
      <c r="B9190">
        <v>1</v>
      </c>
      <c r="C9190">
        <v>76</v>
      </c>
      <c r="D9190">
        <v>3</v>
      </c>
      <c r="E9190" t="b">
        <v>0</v>
      </c>
    </row>
    <row r="9191" spans="1:5" x14ac:dyDescent="0.3">
      <c r="A9191" t="s">
        <v>10006</v>
      </c>
      <c r="B9191">
        <v>1</v>
      </c>
      <c r="C9191">
        <v>18</v>
      </c>
      <c r="D9191">
        <v>0</v>
      </c>
      <c r="E9191" t="b">
        <v>0</v>
      </c>
    </row>
    <row r="9192" spans="1:5" x14ac:dyDescent="0.3">
      <c r="A9192" t="s">
        <v>10007</v>
      </c>
      <c r="B9192">
        <v>1</v>
      </c>
      <c r="C9192">
        <v>18</v>
      </c>
      <c r="D9192">
        <v>0</v>
      </c>
      <c r="E9192" t="b">
        <v>0</v>
      </c>
    </row>
    <row r="9193" spans="1:5" x14ac:dyDescent="0.3">
      <c r="A9193" t="s">
        <v>10008</v>
      </c>
      <c r="B9193">
        <v>1</v>
      </c>
      <c r="C9193">
        <v>53</v>
      </c>
      <c r="D9193">
        <v>0</v>
      </c>
      <c r="E9193" t="b">
        <v>0</v>
      </c>
    </row>
    <row r="9194" spans="1:5" x14ac:dyDescent="0.3">
      <c r="A9194" t="s">
        <v>10009</v>
      </c>
      <c r="B9194">
        <v>1</v>
      </c>
      <c r="C9194">
        <v>46</v>
      </c>
      <c r="D9194">
        <v>0</v>
      </c>
      <c r="E9194" t="b">
        <v>0</v>
      </c>
    </row>
    <row r="9195" spans="1:5" x14ac:dyDescent="0.3">
      <c r="A9195" t="s">
        <v>2236</v>
      </c>
      <c r="B9195">
        <v>2</v>
      </c>
      <c r="C9195">
        <v>101.5</v>
      </c>
      <c r="D9195">
        <v>0.5</v>
      </c>
      <c r="E9195" t="b">
        <v>0</v>
      </c>
    </row>
    <row r="9196" spans="1:5" x14ac:dyDescent="0.3">
      <c r="A9196" t="s">
        <v>10010</v>
      </c>
      <c r="B9196">
        <v>1</v>
      </c>
      <c r="C9196">
        <v>25</v>
      </c>
      <c r="D9196">
        <v>2</v>
      </c>
      <c r="E9196" t="b">
        <v>0</v>
      </c>
    </row>
    <row r="9197" spans="1:5" x14ac:dyDescent="0.3">
      <c r="A9197" t="s">
        <v>10011</v>
      </c>
      <c r="B9197">
        <v>1</v>
      </c>
      <c r="C9197">
        <v>41</v>
      </c>
      <c r="D9197">
        <v>2</v>
      </c>
      <c r="E9197" t="b">
        <v>0</v>
      </c>
    </row>
    <row r="9198" spans="1:5" x14ac:dyDescent="0.3">
      <c r="A9198" t="s">
        <v>928</v>
      </c>
      <c r="B9198">
        <v>2</v>
      </c>
      <c r="C9198">
        <v>95.5</v>
      </c>
      <c r="D9198">
        <v>3</v>
      </c>
      <c r="E9198" t="b">
        <v>0</v>
      </c>
    </row>
    <row r="9199" spans="1:5" x14ac:dyDescent="0.3">
      <c r="A9199" t="s">
        <v>10012</v>
      </c>
      <c r="B9199">
        <v>3</v>
      </c>
      <c r="C9199">
        <v>206.33333333333334</v>
      </c>
      <c r="D9199">
        <v>1</v>
      </c>
      <c r="E9199" t="b">
        <v>0</v>
      </c>
    </row>
    <row r="9200" spans="1:5" x14ac:dyDescent="0.3">
      <c r="A9200" t="s">
        <v>2237</v>
      </c>
      <c r="B9200">
        <v>1</v>
      </c>
      <c r="C9200">
        <v>193</v>
      </c>
      <c r="D9200">
        <v>2</v>
      </c>
      <c r="E9200" t="b">
        <v>0</v>
      </c>
    </row>
    <row r="9201" spans="1:5" x14ac:dyDescent="0.3">
      <c r="A9201" t="s">
        <v>10013</v>
      </c>
      <c r="B9201">
        <v>1</v>
      </c>
      <c r="C9201">
        <v>25</v>
      </c>
      <c r="D9201">
        <v>2</v>
      </c>
      <c r="E9201" t="b">
        <v>0</v>
      </c>
    </row>
    <row r="9202" spans="1:5" x14ac:dyDescent="0.3">
      <c r="A9202" t="s">
        <v>10014</v>
      </c>
      <c r="B9202">
        <v>9</v>
      </c>
      <c r="C9202">
        <v>407.22222222222223</v>
      </c>
      <c r="D9202">
        <v>0.33333333333333331</v>
      </c>
      <c r="E9202" t="b">
        <v>0</v>
      </c>
    </row>
    <row r="9203" spans="1:5" x14ac:dyDescent="0.3">
      <c r="A9203" t="s">
        <v>10015</v>
      </c>
      <c r="B9203">
        <v>1</v>
      </c>
      <c r="C9203">
        <v>320</v>
      </c>
      <c r="D9203">
        <v>1</v>
      </c>
      <c r="E9203" t="b">
        <v>0</v>
      </c>
    </row>
    <row r="9204" spans="1:5" x14ac:dyDescent="0.3">
      <c r="A9204" t="s">
        <v>929</v>
      </c>
      <c r="B9204">
        <v>1</v>
      </c>
      <c r="C9204">
        <v>45</v>
      </c>
      <c r="D9204">
        <v>1</v>
      </c>
      <c r="E9204" t="b">
        <v>0</v>
      </c>
    </row>
    <row r="9205" spans="1:5" x14ac:dyDescent="0.3">
      <c r="A9205" t="s">
        <v>10016</v>
      </c>
      <c r="B9205">
        <v>1</v>
      </c>
      <c r="C9205">
        <v>47</v>
      </c>
      <c r="D9205">
        <v>0</v>
      </c>
      <c r="E9205" t="b">
        <v>0</v>
      </c>
    </row>
    <row r="9206" spans="1:5" x14ac:dyDescent="0.3">
      <c r="A9206" t="s">
        <v>10017</v>
      </c>
      <c r="B9206">
        <v>1</v>
      </c>
      <c r="C9206">
        <v>21</v>
      </c>
      <c r="D9206">
        <v>2</v>
      </c>
      <c r="E9206" t="b">
        <v>0</v>
      </c>
    </row>
    <row r="9207" spans="1:5" x14ac:dyDescent="0.3">
      <c r="A9207" t="s">
        <v>2238</v>
      </c>
      <c r="B9207">
        <v>1</v>
      </c>
      <c r="C9207">
        <v>55</v>
      </c>
      <c r="D9207">
        <v>1</v>
      </c>
      <c r="E9207" t="b">
        <v>0</v>
      </c>
    </row>
    <row r="9208" spans="1:5" x14ac:dyDescent="0.3">
      <c r="A9208" t="s">
        <v>10018</v>
      </c>
      <c r="B9208">
        <v>3</v>
      </c>
      <c r="C9208">
        <v>136.66666666666666</v>
      </c>
      <c r="D9208">
        <v>2</v>
      </c>
      <c r="E9208" t="b">
        <v>0</v>
      </c>
    </row>
    <row r="9209" spans="1:5" x14ac:dyDescent="0.3">
      <c r="A9209" t="s">
        <v>10019</v>
      </c>
      <c r="B9209">
        <v>1</v>
      </c>
      <c r="C9209">
        <v>21</v>
      </c>
      <c r="D9209">
        <v>0</v>
      </c>
      <c r="E9209" t="b">
        <v>0</v>
      </c>
    </row>
    <row r="9210" spans="1:5" x14ac:dyDescent="0.3">
      <c r="A9210" t="s">
        <v>10020</v>
      </c>
      <c r="B9210">
        <v>1</v>
      </c>
      <c r="C9210">
        <v>18</v>
      </c>
      <c r="D9210">
        <v>0</v>
      </c>
      <c r="E9210" t="b">
        <v>0</v>
      </c>
    </row>
    <row r="9211" spans="1:5" x14ac:dyDescent="0.3">
      <c r="A9211" t="s">
        <v>10021</v>
      </c>
      <c r="B9211">
        <v>1</v>
      </c>
      <c r="C9211">
        <v>133</v>
      </c>
      <c r="D9211">
        <v>2</v>
      </c>
      <c r="E9211" t="b">
        <v>1</v>
      </c>
    </row>
    <row r="9212" spans="1:5" x14ac:dyDescent="0.3">
      <c r="A9212" t="s">
        <v>10022</v>
      </c>
      <c r="B9212">
        <v>1</v>
      </c>
      <c r="C9212">
        <v>18</v>
      </c>
      <c r="D9212">
        <v>0</v>
      </c>
      <c r="E9212" t="b">
        <v>0</v>
      </c>
    </row>
    <row r="9213" spans="1:5" x14ac:dyDescent="0.3">
      <c r="A9213" t="s">
        <v>10023</v>
      </c>
      <c r="B9213">
        <v>1</v>
      </c>
      <c r="C9213">
        <v>111</v>
      </c>
      <c r="D9213">
        <v>2</v>
      </c>
      <c r="E9213" t="b">
        <v>0</v>
      </c>
    </row>
    <row r="9214" spans="1:5" x14ac:dyDescent="0.3">
      <c r="A9214" t="s">
        <v>10024</v>
      </c>
      <c r="B9214">
        <v>1</v>
      </c>
      <c r="C9214">
        <v>269</v>
      </c>
      <c r="D9214">
        <v>0</v>
      </c>
      <c r="E9214" t="b">
        <v>0</v>
      </c>
    </row>
    <row r="9215" spans="1:5" x14ac:dyDescent="0.3">
      <c r="A9215" t="s">
        <v>930</v>
      </c>
      <c r="B9215">
        <v>2</v>
      </c>
      <c r="C9215">
        <v>573</v>
      </c>
      <c r="D9215">
        <v>5</v>
      </c>
      <c r="E9215" t="b">
        <v>0</v>
      </c>
    </row>
    <row r="9216" spans="1:5" x14ac:dyDescent="0.3">
      <c r="A9216" t="s">
        <v>10025</v>
      </c>
      <c r="B9216">
        <v>1</v>
      </c>
      <c r="C9216">
        <v>70</v>
      </c>
      <c r="D9216">
        <v>0</v>
      </c>
      <c r="E9216" t="b">
        <v>0</v>
      </c>
    </row>
    <row r="9217" spans="1:5" x14ac:dyDescent="0.3">
      <c r="A9217" t="s">
        <v>10026</v>
      </c>
      <c r="B9217">
        <v>1</v>
      </c>
      <c r="C9217">
        <v>135</v>
      </c>
      <c r="D9217">
        <v>0</v>
      </c>
      <c r="E9217" t="b">
        <v>0</v>
      </c>
    </row>
    <row r="9218" spans="1:5" x14ac:dyDescent="0.3">
      <c r="A9218" t="s">
        <v>10027</v>
      </c>
      <c r="B9218">
        <v>1</v>
      </c>
      <c r="C9218">
        <v>101</v>
      </c>
      <c r="D9218">
        <v>4</v>
      </c>
      <c r="E9218" t="b">
        <v>0</v>
      </c>
    </row>
    <row r="9219" spans="1:5" x14ac:dyDescent="0.3">
      <c r="A9219" t="s">
        <v>10028</v>
      </c>
      <c r="B9219">
        <v>1</v>
      </c>
      <c r="C9219">
        <v>84</v>
      </c>
      <c r="D9219">
        <v>0</v>
      </c>
      <c r="E9219" t="b">
        <v>0</v>
      </c>
    </row>
    <row r="9220" spans="1:5" x14ac:dyDescent="0.3">
      <c r="A9220" t="s">
        <v>10029</v>
      </c>
      <c r="B9220">
        <v>1</v>
      </c>
      <c r="C9220">
        <v>106</v>
      </c>
      <c r="D9220">
        <v>0</v>
      </c>
      <c r="E9220" t="b">
        <v>0</v>
      </c>
    </row>
    <row r="9221" spans="1:5" x14ac:dyDescent="0.3">
      <c r="A9221" t="s">
        <v>10030</v>
      </c>
      <c r="B9221">
        <v>1</v>
      </c>
      <c r="C9221">
        <v>60</v>
      </c>
      <c r="D9221">
        <v>0</v>
      </c>
      <c r="E9221" t="b">
        <v>0</v>
      </c>
    </row>
    <row r="9222" spans="1:5" x14ac:dyDescent="0.3">
      <c r="A9222" t="s">
        <v>931</v>
      </c>
      <c r="B9222">
        <v>2</v>
      </c>
      <c r="C9222">
        <v>815.5</v>
      </c>
      <c r="D9222">
        <v>1.5</v>
      </c>
      <c r="E9222" t="b">
        <v>0</v>
      </c>
    </row>
    <row r="9223" spans="1:5" x14ac:dyDescent="0.3">
      <c r="A9223" t="s">
        <v>2239</v>
      </c>
      <c r="B9223">
        <v>1</v>
      </c>
      <c r="C9223">
        <v>32</v>
      </c>
      <c r="D9223">
        <v>0</v>
      </c>
      <c r="E9223" t="b">
        <v>0</v>
      </c>
    </row>
    <row r="9224" spans="1:5" x14ac:dyDescent="0.3">
      <c r="A9224" s="1" t="s">
        <v>10031</v>
      </c>
      <c r="B9224">
        <v>1</v>
      </c>
      <c r="C9224">
        <v>114</v>
      </c>
      <c r="D9224">
        <v>0</v>
      </c>
      <c r="E9224" t="b">
        <v>0</v>
      </c>
    </row>
    <row r="9225" spans="1:5" x14ac:dyDescent="0.3">
      <c r="A9225" t="s">
        <v>10032</v>
      </c>
      <c r="B9225">
        <v>1</v>
      </c>
      <c r="C9225">
        <v>28</v>
      </c>
      <c r="D9225">
        <v>0</v>
      </c>
      <c r="E9225" t="b">
        <v>0</v>
      </c>
    </row>
    <row r="9226" spans="1:5" x14ac:dyDescent="0.3">
      <c r="A9226" t="s">
        <v>10033</v>
      </c>
      <c r="B9226">
        <v>2</v>
      </c>
      <c r="C9226">
        <v>45</v>
      </c>
      <c r="D9226">
        <v>5</v>
      </c>
      <c r="E9226" t="b">
        <v>0</v>
      </c>
    </row>
    <row r="9227" spans="1:5" x14ac:dyDescent="0.3">
      <c r="A9227" t="s">
        <v>10034</v>
      </c>
      <c r="B9227">
        <v>1</v>
      </c>
      <c r="C9227">
        <v>72</v>
      </c>
      <c r="D9227">
        <v>0</v>
      </c>
      <c r="E9227" t="b">
        <v>0</v>
      </c>
    </row>
    <row r="9228" spans="1:5" x14ac:dyDescent="0.3">
      <c r="A9228" t="s">
        <v>10035</v>
      </c>
      <c r="B9228">
        <v>1</v>
      </c>
      <c r="C9228">
        <v>142</v>
      </c>
      <c r="D9228">
        <v>3</v>
      </c>
      <c r="E9228" t="b">
        <v>0</v>
      </c>
    </row>
    <row r="9229" spans="1:5" x14ac:dyDescent="0.3">
      <c r="A9229" t="s">
        <v>10036</v>
      </c>
      <c r="B9229">
        <v>2</v>
      </c>
      <c r="C9229">
        <v>98</v>
      </c>
      <c r="D9229">
        <v>3</v>
      </c>
      <c r="E9229" t="b">
        <v>0</v>
      </c>
    </row>
    <row r="9230" spans="1:5" x14ac:dyDescent="0.3">
      <c r="A9230" t="s">
        <v>10037</v>
      </c>
      <c r="B9230">
        <v>1</v>
      </c>
      <c r="C9230">
        <v>62</v>
      </c>
      <c r="D9230">
        <v>0</v>
      </c>
      <c r="E9230" t="b">
        <v>0</v>
      </c>
    </row>
    <row r="9231" spans="1:5" x14ac:dyDescent="0.3">
      <c r="A9231" t="s">
        <v>932</v>
      </c>
      <c r="B9231">
        <v>3</v>
      </c>
      <c r="C9231">
        <v>283.33333333333331</v>
      </c>
      <c r="D9231">
        <v>2.3333333333333335</v>
      </c>
      <c r="E9231" t="b">
        <v>0</v>
      </c>
    </row>
    <row r="9232" spans="1:5" x14ac:dyDescent="0.3">
      <c r="A9232" t="s">
        <v>10038</v>
      </c>
      <c r="B9232">
        <v>1</v>
      </c>
      <c r="C9232">
        <v>73</v>
      </c>
      <c r="D9232">
        <v>0</v>
      </c>
      <c r="E9232" t="b">
        <v>0</v>
      </c>
    </row>
    <row r="9233" spans="1:5" x14ac:dyDescent="0.3">
      <c r="A9233" t="s">
        <v>10039</v>
      </c>
      <c r="B9233">
        <v>1</v>
      </c>
      <c r="C9233">
        <v>25</v>
      </c>
      <c r="D9233">
        <v>3</v>
      </c>
      <c r="E9233" t="b">
        <v>0</v>
      </c>
    </row>
    <row r="9234" spans="1:5" x14ac:dyDescent="0.3">
      <c r="A9234" t="s">
        <v>2240</v>
      </c>
      <c r="B9234">
        <v>2</v>
      </c>
      <c r="C9234">
        <v>106</v>
      </c>
      <c r="D9234">
        <v>4.5</v>
      </c>
      <c r="E9234" t="b">
        <v>0</v>
      </c>
    </row>
    <row r="9235" spans="1:5" x14ac:dyDescent="0.3">
      <c r="A9235" t="s">
        <v>10040</v>
      </c>
      <c r="B9235">
        <v>1</v>
      </c>
      <c r="C9235">
        <v>68</v>
      </c>
      <c r="D9235">
        <v>1</v>
      </c>
      <c r="E9235" t="b">
        <v>1</v>
      </c>
    </row>
    <row r="9236" spans="1:5" x14ac:dyDescent="0.3">
      <c r="A9236" t="s">
        <v>10041</v>
      </c>
      <c r="B9236">
        <v>1</v>
      </c>
      <c r="C9236">
        <v>21</v>
      </c>
      <c r="D9236">
        <v>0</v>
      </c>
      <c r="E9236" t="b">
        <v>0</v>
      </c>
    </row>
    <row r="9237" spans="1:5" x14ac:dyDescent="0.3">
      <c r="A9237" t="s">
        <v>10042</v>
      </c>
      <c r="B9237">
        <v>1</v>
      </c>
      <c r="C9237">
        <v>83</v>
      </c>
      <c r="D9237">
        <v>4</v>
      </c>
      <c r="E9237" t="b">
        <v>0</v>
      </c>
    </row>
    <row r="9238" spans="1:5" x14ac:dyDescent="0.3">
      <c r="A9238" t="s">
        <v>10043</v>
      </c>
      <c r="B9238">
        <v>1</v>
      </c>
      <c r="C9238">
        <v>33</v>
      </c>
      <c r="D9238">
        <v>0</v>
      </c>
      <c r="E9238" t="b">
        <v>0</v>
      </c>
    </row>
    <row r="9239" spans="1:5" x14ac:dyDescent="0.3">
      <c r="A9239" t="s">
        <v>10044</v>
      </c>
      <c r="B9239">
        <v>1</v>
      </c>
      <c r="C9239">
        <v>60</v>
      </c>
      <c r="D9239">
        <v>5</v>
      </c>
      <c r="E9239" t="b">
        <v>0</v>
      </c>
    </row>
    <row r="9240" spans="1:5" x14ac:dyDescent="0.3">
      <c r="A9240" t="s">
        <v>1637</v>
      </c>
      <c r="B9240">
        <v>1</v>
      </c>
      <c r="C9240">
        <v>75</v>
      </c>
      <c r="D9240">
        <v>0</v>
      </c>
      <c r="E9240" t="b">
        <v>0</v>
      </c>
    </row>
    <row r="9241" spans="1:5" x14ac:dyDescent="0.3">
      <c r="A9241" t="s">
        <v>10045</v>
      </c>
      <c r="B9241">
        <v>1</v>
      </c>
      <c r="C9241">
        <v>24</v>
      </c>
      <c r="D9241">
        <v>4</v>
      </c>
      <c r="E9241" t="b">
        <v>0</v>
      </c>
    </row>
    <row r="9242" spans="1:5" x14ac:dyDescent="0.3">
      <c r="A9242" t="s">
        <v>10046</v>
      </c>
      <c r="B9242">
        <v>1</v>
      </c>
      <c r="C9242">
        <v>905</v>
      </c>
      <c r="D9242">
        <v>3</v>
      </c>
      <c r="E9242" t="b">
        <v>0</v>
      </c>
    </row>
    <row r="9243" spans="1:5" x14ac:dyDescent="0.3">
      <c r="A9243" t="s">
        <v>10047</v>
      </c>
      <c r="B9243">
        <v>1</v>
      </c>
      <c r="C9243">
        <v>1123</v>
      </c>
      <c r="D9243">
        <v>0</v>
      </c>
      <c r="E9243" t="b">
        <v>0</v>
      </c>
    </row>
    <row r="9244" spans="1:5" x14ac:dyDescent="0.3">
      <c r="A9244" t="s">
        <v>10048</v>
      </c>
      <c r="B9244">
        <v>3</v>
      </c>
      <c r="C9244">
        <v>154.33333333333334</v>
      </c>
      <c r="D9244">
        <v>1.3333333333333333</v>
      </c>
      <c r="E9244" t="b">
        <v>0</v>
      </c>
    </row>
    <row r="9245" spans="1:5" x14ac:dyDescent="0.3">
      <c r="A9245" t="s">
        <v>933</v>
      </c>
      <c r="B9245">
        <v>1</v>
      </c>
      <c r="C9245">
        <v>72</v>
      </c>
      <c r="D9245">
        <v>1</v>
      </c>
      <c r="E9245" t="b">
        <v>0</v>
      </c>
    </row>
    <row r="9246" spans="1:5" x14ac:dyDescent="0.3">
      <c r="A9246" t="s">
        <v>10049</v>
      </c>
      <c r="B9246">
        <v>1</v>
      </c>
      <c r="C9246">
        <v>77</v>
      </c>
      <c r="D9246">
        <v>0</v>
      </c>
      <c r="E9246" t="b">
        <v>0</v>
      </c>
    </row>
    <row r="9247" spans="1:5" x14ac:dyDescent="0.3">
      <c r="A9247" t="s">
        <v>934</v>
      </c>
      <c r="B9247">
        <v>1</v>
      </c>
      <c r="C9247">
        <v>252</v>
      </c>
      <c r="D9247">
        <v>0</v>
      </c>
      <c r="E9247" t="b">
        <v>0</v>
      </c>
    </row>
    <row r="9248" spans="1:5" x14ac:dyDescent="0.3">
      <c r="A9248" t="s">
        <v>10050</v>
      </c>
      <c r="B9248">
        <v>1</v>
      </c>
      <c r="C9248">
        <v>32</v>
      </c>
      <c r="D9248">
        <v>0</v>
      </c>
      <c r="E9248" t="b">
        <v>0</v>
      </c>
    </row>
    <row r="9249" spans="1:5" x14ac:dyDescent="0.3">
      <c r="A9249" t="s">
        <v>10051</v>
      </c>
      <c r="B9249">
        <v>3</v>
      </c>
      <c r="C9249">
        <v>257</v>
      </c>
      <c r="D9249">
        <v>2</v>
      </c>
      <c r="E9249" t="b">
        <v>0</v>
      </c>
    </row>
    <row r="9250" spans="1:5" x14ac:dyDescent="0.3">
      <c r="A9250" t="s">
        <v>10052</v>
      </c>
      <c r="B9250">
        <v>13</v>
      </c>
      <c r="C9250">
        <v>139.92307692307693</v>
      </c>
      <c r="D9250">
        <v>1.3846153846153846</v>
      </c>
      <c r="E9250" t="b">
        <v>0</v>
      </c>
    </row>
    <row r="9251" spans="1:5" x14ac:dyDescent="0.3">
      <c r="A9251" t="s">
        <v>10053</v>
      </c>
      <c r="B9251">
        <v>1</v>
      </c>
      <c r="C9251">
        <v>167</v>
      </c>
      <c r="D9251">
        <v>3</v>
      </c>
      <c r="E9251" t="b">
        <v>0</v>
      </c>
    </row>
    <row r="9252" spans="1:5" x14ac:dyDescent="0.3">
      <c r="A9252" t="s">
        <v>10054</v>
      </c>
      <c r="B9252">
        <v>1</v>
      </c>
      <c r="C9252">
        <v>33</v>
      </c>
      <c r="D9252">
        <v>0</v>
      </c>
      <c r="E9252" t="b">
        <v>0</v>
      </c>
    </row>
    <row r="9253" spans="1:5" x14ac:dyDescent="0.3">
      <c r="A9253" t="s">
        <v>10055</v>
      </c>
      <c r="B9253">
        <v>1</v>
      </c>
      <c r="C9253">
        <v>126</v>
      </c>
      <c r="D9253">
        <v>0</v>
      </c>
      <c r="E9253" t="b">
        <v>0</v>
      </c>
    </row>
    <row r="9254" spans="1:5" x14ac:dyDescent="0.3">
      <c r="A9254" t="s">
        <v>10056</v>
      </c>
      <c r="B9254">
        <v>1</v>
      </c>
      <c r="C9254">
        <v>23</v>
      </c>
      <c r="D9254">
        <v>2</v>
      </c>
      <c r="E9254" t="b">
        <v>0</v>
      </c>
    </row>
    <row r="9255" spans="1:5" x14ac:dyDescent="0.3">
      <c r="A9255" t="s">
        <v>10057</v>
      </c>
      <c r="B9255">
        <v>4</v>
      </c>
      <c r="C9255">
        <v>91.5</v>
      </c>
      <c r="D9255">
        <v>2.5</v>
      </c>
      <c r="E9255" t="b">
        <v>0</v>
      </c>
    </row>
    <row r="9256" spans="1:5" x14ac:dyDescent="0.3">
      <c r="A9256" t="s">
        <v>935</v>
      </c>
      <c r="B9256">
        <v>1</v>
      </c>
      <c r="C9256">
        <v>219</v>
      </c>
      <c r="D9256">
        <v>1</v>
      </c>
      <c r="E9256" t="b">
        <v>0</v>
      </c>
    </row>
    <row r="9257" spans="1:5" x14ac:dyDescent="0.3">
      <c r="A9257" t="s">
        <v>10058</v>
      </c>
      <c r="B9257">
        <v>1</v>
      </c>
      <c r="C9257">
        <v>118</v>
      </c>
      <c r="D9257">
        <v>2</v>
      </c>
      <c r="E9257" t="b">
        <v>0</v>
      </c>
    </row>
    <row r="9258" spans="1:5" x14ac:dyDescent="0.3">
      <c r="A9258" t="s">
        <v>936</v>
      </c>
      <c r="B9258">
        <v>1</v>
      </c>
      <c r="C9258">
        <v>164</v>
      </c>
      <c r="D9258">
        <v>0</v>
      </c>
      <c r="E9258" t="b">
        <v>0</v>
      </c>
    </row>
    <row r="9259" spans="1:5" x14ac:dyDescent="0.3">
      <c r="A9259" t="s">
        <v>10059</v>
      </c>
      <c r="B9259">
        <v>1</v>
      </c>
      <c r="C9259">
        <v>66</v>
      </c>
      <c r="D9259">
        <v>2</v>
      </c>
      <c r="E9259" t="b">
        <v>0</v>
      </c>
    </row>
    <row r="9260" spans="1:5" x14ac:dyDescent="0.3">
      <c r="A9260" t="s">
        <v>10060</v>
      </c>
      <c r="B9260">
        <v>2</v>
      </c>
      <c r="C9260">
        <v>82.5</v>
      </c>
      <c r="D9260">
        <v>0.5</v>
      </c>
      <c r="E9260" t="b">
        <v>0</v>
      </c>
    </row>
    <row r="9261" spans="1:5" x14ac:dyDescent="0.3">
      <c r="A9261" s="1" t="s">
        <v>10061</v>
      </c>
      <c r="B9261">
        <v>4</v>
      </c>
      <c r="C9261">
        <v>198</v>
      </c>
      <c r="D9261">
        <v>1.5</v>
      </c>
      <c r="E9261" t="b">
        <v>0</v>
      </c>
    </row>
    <row r="9262" spans="1:5" x14ac:dyDescent="0.3">
      <c r="A9262" t="s">
        <v>10062</v>
      </c>
      <c r="B9262">
        <v>1</v>
      </c>
      <c r="C9262">
        <v>29</v>
      </c>
      <c r="D9262">
        <v>0</v>
      </c>
      <c r="E9262" t="b">
        <v>0</v>
      </c>
    </row>
    <row r="9263" spans="1:5" x14ac:dyDescent="0.3">
      <c r="A9263" t="s">
        <v>10063</v>
      </c>
      <c r="B9263">
        <v>11</v>
      </c>
      <c r="C9263">
        <v>164.63636363636363</v>
      </c>
      <c r="D9263">
        <v>0.81818181818181823</v>
      </c>
      <c r="E9263" t="b">
        <v>0</v>
      </c>
    </row>
    <row r="9264" spans="1:5" x14ac:dyDescent="0.3">
      <c r="A9264" t="s">
        <v>10064</v>
      </c>
      <c r="B9264">
        <v>1</v>
      </c>
      <c r="C9264">
        <v>44</v>
      </c>
      <c r="D9264">
        <v>0</v>
      </c>
      <c r="E9264" t="b">
        <v>0</v>
      </c>
    </row>
    <row r="9265" spans="1:5" x14ac:dyDescent="0.3">
      <c r="A9265" t="s">
        <v>10065</v>
      </c>
      <c r="B9265">
        <v>1</v>
      </c>
      <c r="C9265">
        <v>17</v>
      </c>
      <c r="D9265">
        <v>0</v>
      </c>
      <c r="E9265" t="b">
        <v>0</v>
      </c>
    </row>
    <row r="9266" spans="1:5" x14ac:dyDescent="0.3">
      <c r="A9266" t="s">
        <v>10066</v>
      </c>
      <c r="B9266">
        <v>1</v>
      </c>
      <c r="C9266">
        <v>56</v>
      </c>
      <c r="D9266">
        <v>0</v>
      </c>
      <c r="E9266" t="b">
        <v>0</v>
      </c>
    </row>
    <row r="9267" spans="1:5" x14ac:dyDescent="0.3">
      <c r="A9267" t="s">
        <v>937</v>
      </c>
      <c r="B9267">
        <v>1</v>
      </c>
      <c r="C9267">
        <v>23</v>
      </c>
      <c r="D9267">
        <v>4</v>
      </c>
      <c r="E9267" t="b">
        <v>0</v>
      </c>
    </row>
    <row r="9268" spans="1:5" x14ac:dyDescent="0.3">
      <c r="A9268" t="s">
        <v>10067</v>
      </c>
      <c r="B9268">
        <v>2</v>
      </c>
      <c r="C9268">
        <v>109</v>
      </c>
      <c r="D9268">
        <v>0</v>
      </c>
      <c r="E9268" t="b">
        <v>0</v>
      </c>
    </row>
    <row r="9269" spans="1:5" x14ac:dyDescent="0.3">
      <c r="A9269" t="s">
        <v>938</v>
      </c>
      <c r="B9269">
        <v>1</v>
      </c>
      <c r="C9269">
        <v>92</v>
      </c>
      <c r="D9269">
        <v>2</v>
      </c>
      <c r="E9269" t="b">
        <v>0</v>
      </c>
    </row>
    <row r="9270" spans="1:5" x14ac:dyDescent="0.3">
      <c r="A9270" t="s">
        <v>10068</v>
      </c>
      <c r="B9270">
        <v>1</v>
      </c>
      <c r="C9270">
        <v>384</v>
      </c>
      <c r="D9270">
        <v>5</v>
      </c>
      <c r="E9270" t="b">
        <v>0</v>
      </c>
    </row>
    <row r="9271" spans="1:5" x14ac:dyDescent="0.3">
      <c r="A9271" t="s">
        <v>10069</v>
      </c>
      <c r="B9271">
        <v>1</v>
      </c>
      <c r="C9271">
        <v>51</v>
      </c>
      <c r="D9271">
        <v>5</v>
      </c>
      <c r="E9271" t="b">
        <v>0</v>
      </c>
    </row>
    <row r="9272" spans="1:5" x14ac:dyDescent="0.3">
      <c r="A9272" t="s">
        <v>10070</v>
      </c>
      <c r="B9272">
        <v>1</v>
      </c>
      <c r="C9272">
        <v>137</v>
      </c>
      <c r="D9272">
        <v>0</v>
      </c>
      <c r="E9272" t="b">
        <v>0</v>
      </c>
    </row>
    <row r="9273" spans="1:5" x14ac:dyDescent="0.3">
      <c r="A9273" t="s">
        <v>10071</v>
      </c>
      <c r="B9273">
        <v>2</v>
      </c>
      <c r="C9273">
        <v>123.5</v>
      </c>
      <c r="D9273">
        <v>4.5</v>
      </c>
      <c r="E9273" t="b">
        <v>0</v>
      </c>
    </row>
    <row r="9274" spans="1:5" x14ac:dyDescent="0.3">
      <c r="A9274" t="s">
        <v>1441</v>
      </c>
      <c r="B9274">
        <v>2</v>
      </c>
      <c r="C9274">
        <v>146</v>
      </c>
      <c r="D9274">
        <v>1.5</v>
      </c>
      <c r="E9274" t="b">
        <v>0</v>
      </c>
    </row>
    <row r="9275" spans="1:5" x14ac:dyDescent="0.3">
      <c r="A9275" t="s">
        <v>10072</v>
      </c>
      <c r="B9275">
        <v>1</v>
      </c>
      <c r="C9275">
        <v>244</v>
      </c>
      <c r="D9275">
        <v>3</v>
      </c>
      <c r="E9275" t="b">
        <v>0</v>
      </c>
    </row>
    <row r="9276" spans="1:5" x14ac:dyDescent="0.3">
      <c r="A9276" t="s">
        <v>10073</v>
      </c>
      <c r="B9276">
        <v>1</v>
      </c>
      <c r="C9276">
        <v>863</v>
      </c>
      <c r="D9276">
        <v>0</v>
      </c>
      <c r="E9276" t="b">
        <v>0</v>
      </c>
    </row>
    <row r="9277" spans="1:5" x14ac:dyDescent="0.3">
      <c r="A9277" t="s">
        <v>10074</v>
      </c>
      <c r="B9277">
        <v>1</v>
      </c>
      <c r="C9277">
        <v>428</v>
      </c>
      <c r="D9277">
        <v>4</v>
      </c>
      <c r="E9277" t="b">
        <v>0</v>
      </c>
    </row>
    <row r="9278" spans="1:5" x14ac:dyDescent="0.3">
      <c r="A9278" t="s">
        <v>10075</v>
      </c>
      <c r="B9278">
        <v>1</v>
      </c>
      <c r="C9278">
        <v>279</v>
      </c>
      <c r="D9278">
        <v>3</v>
      </c>
      <c r="E9278" t="b">
        <v>0</v>
      </c>
    </row>
    <row r="9279" spans="1:5" x14ac:dyDescent="0.3">
      <c r="A9279" t="s">
        <v>10076</v>
      </c>
      <c r="B9279">
        <v>1</v>
      </c>
      <c r="C9279">
        <v>102</v>
      </c>
      <c r="D9279">
        <v>3</v>
      </c>
      <c r="E9279" t="b">
        <v>0</v>
      </c>
    </row>
    <row r="9280" spans="1:5" x14ac:dyDescent="0.3">
      <c r="A9280" t="s">
        <v>10077</v>
      </c>
      <c r="B9280">
        <v>1</v>
      </c>
      <c r="C9280">
        <v>38</v>
      </c>
      <c r="D9280">
        <v>5</v>
      </c>
      <c r="E9280" t="b">
        <v>0</v>
      </c>
    </row>
    <row r="9281" spans="1:5" x14ac:dyDescent="0.3">
      <c r="A9281" t="s">
        <v>10078</v>
      </c>
      <c r="B9281">
        <v>1</v>
      </c>
      <c r="C9281">
        <v>66</v>
      </c>
      <c r="D9281">
        <v>0</v>
      </c>
      <c r="E9281" t="b">
        <v>0</v>
      </c>
    </row>
    <row r="9282" spans="1:5" x14ac:dyDescent="0.3">
      <c r="A9282" t="s">
        <v>10079</v>
      </c>
      <c r="B9282">
        <v>1</v>
      </c>
      <c r="C9282">
        <v>71</v>
      </c>
      <c r="D9282">
        <v>3</v>
      </c>
      <c r="E9282" t="b">
        <v>0</v>
      </c>
    </row>
    <row r="9283" spans="1:5" x14ac:dyDescent="0.3">
      <c r="A9283" t="s">
        <v>10080</v>
      </c>
      <c r="B9283">
        <v>1</v>
      </c>
      <c r="C9283">
        <v>84</v>
      </c>
      <c r="D9283">
        <v>5</v>
      </c>
      <c r="E9283" t="b">
        <v>0</v>
      </c>
    </row>
    <row r="9284" spans="1:5" x14ac:dyDescent="0.3">
      <c r="A9284" t="s">
        <v>10081</v>
      </c>
      <c r="B9284">
        <v>1</v>
      </c>
      <c r="C9284">
        <v>87</v>
      </c>
      <c r="D9284">
        <v>2</v>
      </c>
      <c r="E9284" t="b">
        <v>0</v>
      </c>
    </row>
    <row r="9285" spans="1:5" x14ac:dyDescent="0.3">
      <c r="A9285" t="s">
        <v>10082</v>
      </c>
      <c r="B9285">
        <v>1</v>
      </c>
      <c r="C9285">
        <v>126</v>
      </c>
      <c r="D9285">
        <v>2</v>
      </c>
      <c r="E9285" t="b">
        <v>0</v>
      </c>
    </row>
    <row r="9286" spans="1:5" x14ac:dyDescent="0.3">
      <c r="A9286" t="s">
        <v>10083</v>
      </c>
      <c r="B9286">
        <v>1</v>
      </c>
      <c r="C9286">
        <v>204</v>
      </c>
      <c r="D9286">
        <v>0</v>
      </c>
      <c r="E9286" t="b">
        <v>0</v>
      </c>
    </row>
    <row r="9287" spans="1:5" x14ac:dyDescent="0.3">
      <c r="A9287" t="s">
        <v>10084</v>
      </c>
      <c r="B9287">
        <v>1</v>
      </c>
      <c r="C9287">
        <v>20</v>
      </c>
      <c r="D9287">
        <v>2</v>
      </c>
      <c r="E9287" t="b">
        <v>0</v>
      </c>
    </row>
    <row r="9288" spans="1:5" x14ac:dyDescent="0.3">
      <c r="A9288" t="s">
        <v>10085</v>
      </c>
      <c r="B9288">
        <v>2</v>
      </c>
      <c r="C9288">
        <v>118</v>
      </c>
      <c r="D9288">
        <v>1.5</v>
      </c>
      <c r="E9288" t="b">
        <v>0</v>
      </c>
    </row>
    <row r="9289" spans="1:5" x14ac:dyDescent="0.3">
      <c r="A9289" s="1" t="s">
        <v>1442</v>
      </c>
      <c r="B9289">
        <v>8</v>
      </c>
      <c r="C9289">
        <v>93.125</v>
      </c>
      <c r="D9289">
        <v>2</v>
      </c>
      <c r="E9289" t="b">
        <v>0</v>
      </c>
    </row>
    <row r="9290" spans="1:5" x14ac:dyDescent="0.3">
      <c r="A9290" t="s">
        <v>10086</v>
      </c>
      <c r="B9290">
        <v>1</v>
      </c>
      <c r="C9290">
        <v>68</v>
      </c>
      <c r="D9290">
        <v>3</v>
      </c>
      <c r="E9290" t="b">
        <v>0</v>
      </c>
    </row>
    <row r="9291" spans="1:5" x14ac:dyDescent="0.3">
      <c r="A9291" t="s">
        <v>10087</v>
      </c>
      <c r="B9291">
        <v>1</v>
      </c>
      <c r="C9291">
        <v>25</v>
      </c>
      <c r="D9291">
        <v>0</v>
      </c>
      <c r="E9291" t="b">
        <v>0</v>
      </c>
    </row>
    <row r="9292" spans="1:5" x14ac:dyDescent="0.3">
      <c r="A9292" t="s">
        <v>10088</v>
      </c>
      <c r="B9292">
        <v>1</v>
      </c>
      <c r="C9292">
        <v>74</v>
      </c>
      <c r="D9292">
        <v>0</v>
      </c>
      <c r="E9292" t="b">
        <v>0</v>
      </c>
    </row>
    <row r="9293" spans="1:5" x14ac:dyDescent="0.3">
      <c r="A9293" t="s">
        <v>10089</v>
      </c>
      <c r="B9293">
        <v>1</v>
      </c>
      <c r="C9293">
        <v>65</v>
      </c>
      <c r="D9293">
        <v>1</v>
      </c>
      <c r="E9293" t="b">
        <v>0</v>
      </c>
    </row>
    <row r="9294" spans="1:5" x14ac:dyDescent="0.3">
      <c r="A9294" t="s">
        <v>939</v>
      </c>
      <c r="B9294">
        <v>1</v>
      </c>
      <c r="C9294">
        <v>518</v>
      </c>
      <c r="D9294">
        <v>4</v>
      </c>
      <c r="E9294" t="b">
        <v>0</v>
      </c>
    </row>
    <row r="9295" spans="1:5" x14ac:dyDescent="0.3">
      <c r="A9295" t="s">
        <v>10090</v>
      </c>
      <c r="B9295">
        <v>1</v>
      </c>
      <c r="C9295">
        <v>23</v>
      </c>
      <c r="D9295">
        <v>1</v>
      </c>
      <c r="E9295" t="b">
        <v>0</v>
      </c>
    </row>
    <row r="9296" spans="1:5" x14ac:dyDescent="0.3">
      <c r="A9296" t="s">
        <v>10091</v>
      </c>
      <c r="B9296">
        <v>1</v>
      </c>
      <c r="C9296">
        <v>21</v>
      </c>
      <c r="D9296">
        <v>0</v>
      </c>
      <c r="E9296" t="b">
        <v>0</v>
      </c>
    </row>
    <row r="9297" spans="1:5" x14ac:dyDescent="0.3">
      <c r="A9297" s="1" t="s">
        <v>10092</v>
      </c>
      <c r="B9297">
        <v>1</v>
      </c>
      <c r="C9297">
        <v>18</v>
      </c>
      <c r="D9297">
        <v>0</v>
      </c>
      <c r="E9297" t="b">
        <v>0</v>
      </c>
    </row>
    <row r="9298" spans="1:5" x14ac:dyDescent="0.3">
      <c r="A9298" t="s">
        <v>10093</v>
      </c>
      <c r="B9298">
        <v>1</v>
      </c>
      <c r="C9298">
        <v>31</v>
      </c>
      <c r="D9298">
        <v>0</v>
      </c>
      <c r="E9298" t="b">
        <v>0</v>
      </c>
    </row>
    <row r="9299" spans="1:5" x14ac:dyDescent="0.3">
      <c r="A9299" t="s">
        <v>10094</v>
      </c>
      <c r="B9299">
        <v>1</v>
      </c>
      <c r="C9299">
        <v>52</v>
      </c>
      <c r="D9299">
        <v>1</v>
      </c>
      <c r="E9299" t="b">
        <v>0</v>
      </c>
    </row>
    <row r="9300" spans="1:5" x14ac:dyDescent="0.3">
      <c r="A9300" t="s">
        <v>10095</v>
      </c>
      <c r="B9300">
        <v>1</v>
      </c>
      <c r="C9300">
        <v>17</v>
      </c>
      <c r="D9300">
        <v>0</v>
      </c>
      <c r="E9300" t="b">
        <v>0</v>
      </c>
    </row>
    <row r="9301" spans="1:5" x14ac:dyDescent="0.3">
      <c r="A9301" t="s">
        <v>10096</v>
      </c>
      <c r="B9301">
        <v>1</v>
      </c>
      <c r="C9301">
        <v>41</v>
      </c>
      <c r="D9301">
        <v>0</v>
      </c>
      <c r="E9301" t="b">
        <v>0</v>
      </c>
    </row>
    <row r="9302" spans="1:5" x14ac:dyDescent="0.3">
      <c r="A9302" t="s">
        <v>10097</v>
      </c>
      <c r="B9302">
        <v>1</v>
      </c>
      <c r="C9302">
        <v>21</v>
      </c>
      <c r="D9302">
        <v>0</v>
      </c>
      <c r="E9302" t="b">
        <v>0</v>
      </c>
    </row>
    <row r="9303" spans="1:5" x14ac:dyDescent="0.3">
      <c r="A9303" t="s">
        <v>10098</v>
      </c>
      <c r="B9303">
        <v>3</v>
      </c>
      <c r="C9303">
        <v>99</v>
      </c>
      <c r="D9303">
        <v>2.3333333333333335</v>
      </c>
      <c r="E9303" t="b">
        <v>0</v>
      </c>
    </row>
    <row r="9304" spans="1:5" x14ac:dyDescent="0.3">
      <c r="A9304" t="s">
        <v>940</v>
      </c>
      <c r="B9304">
        <v>1</v>
      </c>
      <c r="C9304">
        <v>87</v>
      </c>
      <c r="D9304">
        <v>0</v>
      </c>
      <c r="E9304" t="b">
        <v>0</v>
      </c>
    </row>
    <row r="9305" spans="1:5" x14ac:dyDescent="0.3">
      <c r="A9305" t="s">
        <v>10099</v>
      </c>
      <c r="B9305">
        <v>1</v>
      </c>
      <c r="C9305">
        <v>153</v>
      </c>
      <c r="D9305">
        <v>1</v>
      </c>
      <c r="E9305" t="b">
        <v>0</v>
      </c>
    </row>
    <row r="9306" spans="1:5" x14ac:dyDescent="0.3">
      <c r="A9306" t="s">
        <v>10100</v>
      </c>
      <c r="B9306">
        <v>1</v>
      </c>
      <c r="C9306">
        <v>22</v>
      </c>
      <c r="D9306">
        <v>0</v>
      </c>
      <c r="E9306" t="b">
        <v>0</v>
      </c>
    </row>
    <row r="9307" spans="1:5" x14ac:dyDescent="0.3">
      <c r="A9307" t="s">
        <v>10101</v>
      </c>
      <c r="B9307">
        <v>4</v>
      </c>
      <c r="C9307">
        <v>205.25</v>
      </c>
      <c r="D9307">
        <v>3.75</v>
      </c>
      <c r="E9307" t="b">
        <v>0</v>
      </c>
    </row>
    <row r="9308" spans="1:5" x14ac:dyDescent="0.3">
      <c r="A9308" t="s">
        <v>10102</v>
      </c>
      <c r="B9308">
        <v>1</v>
      </c>
      <c r="C9308">
        <v>222</v>
      </c>
      <c r="D9308">
        <v>0</v>
      </c>
      <c r="E9308" t="b">
        <v>0</v>
      </c>
    </row>
    <row r="9309" spans="1:5" x14ac:dyDescent="0.3">
      <c r="A9309" t="s">
        <v>941</v>
      </c>
      <c r="B9309">
        <v>1</v>
      </c>
      <c r="C9309">
        <v>181</v>
      </c>
      <c r="D9309">
        <v>0</v>
      </c>
      <c r="E9309" t="b">
        <v>0</v>
      </c>
    </row>
    <row r="9310" spans="1:5" x14ac:dyDescent="0.3">
      <c r="A9310" t="s">
        <v>10103</v>
      </c>
      <c r="B9310">
        <v>1</v>
      </c>
      <c r="C9310">
        <v>39</v>
      </c>
      <c r="D9310">
        <v>1</v>
      </c>
      <c r="E9310" t="b">
        <v>0</v>
      </c>
    </row>
    <row r="9311" spans="1:5" x14ac:dyDescent="0.3">
      <c r="A9311" t="s">
        <v>10104</v>
      </c>
      <c r="B9311">
        <v>1</v>
      </c>
      <c r="C9311">
        <v>23</v>
      </c>
      <c r="D9311">
        <v>5</v>
      </c>
      <c r="E9311" t="b">
        <v>0</v>
      </c>
    </row>
    <row r="9312" spans="1:5" x14ac:dyDescent="0.3">
      <c r="A9312" s="1" t="s">
        <v>1638</v>
      </c>
      <c r="B9312">
        <v>1</v>
      </c>
      <c r="C9312">
        <v>203</v>
      </c>
      <c r="D9312">
        <v>5</v>
      </c>
      <c r="E9312" t="b">
        <v>0</v>
      </c>
    </row>
    <row r="9313" spans="1:5" x14ac:dyDescent="0.3">
      <c r="A9313" t="s">
        <v>10105</v>
      </c>
      <c r="B9313">
        <v>2</v>
      </c>
      <c r="C9313">
        <v>128</v>
      </c>
      <c r="D9313">
        <v>2.5</v>
      </c>
      <c r="E9313" t="b">
        <v>0</v>
      </c>
    </row>
    <row r="9314" spans="1:5" x14ac:dyDescent="0.3">
      <c r="A9314" t="s">
        <v>10106</v>
      </c>
      <c r="B9314">
        <v>1</v>
      </c>
      <c r="C9314">
        <v>92</v>
      </c>
      <c r="D9314">
        <v>3</v>
      </c>
      <c r="E9314" t="b">
        <v>0</v>
      </c>
    </row>
    <row r="9315" spans="1:5" x14ac:dyDescent="0.3">
      <c r="A9315" t="s">
        <v>10107</v>
      </c>
      <c r="B9315">
        <v>1</v>
      </c>
      <c r="C9315">
        <v>261</v>
      </c>
      <c r="D9315">
        <v>5</v>
      </c>
      <c r="E9315" t="b">
        <v>0</v>
      </c>
    </row>
    <row r="9316" spans="1:5" x14ac:dyDescent="0.3">
      <c r="A9316" t="s">
        <v>10108</v>
      </c>
      <c r="B9316">
        <v>1</v>
      </c>
      <c r="C9316">
        <v>245</v>
      </c>
      <c r="D9316">
        <v>2</v>
      </c>
      <c r="E9316" t="b">
        <v>0</v>
      </c>
    </row>
    <row r="9317" spans="1:5" x14ac:dyDescent="0.3">
      <c r="A9317" t="s">
        <v>2241</v>
      </c>
      <c r="B9317">
        <v>1</v>
      </c>
      <c r="C9317">
        <v>375</v>
      </c>
      <c r="D9317">
        <v>3</v>
      </c>
      <c r="E9317" t="b">
        <v>0</v>
      </c>
    </row>
    <row r="9318" spans="1:5" x14ac:dyDescent="0.3">
      <c r="A9318" t="s">
        <v>942</v>
      </c>
      <c r="B9318">
        <v>1</v>
      </c>
      <c r="C9318">
        <v>220</v>
      </c>
      <c r="D9318">
        <v>0</v>
      </c>
      <c r="E9318" t="b">
        <v>0</v>
      </c>
    </row>
    <row r="9319" spans="1:5" x14ac:dyDescent="0.3">
      <c r="A9319" t="s">
        <v>10109</v>
      </c>
      <c r="B9319">
        <v>4</v>
      </c>
      <c r="C9319">
        <v>67.5</v>
      </c>
      <c r="D9319">
        <v>2.5</v>
      </c>
      <c r="E9319" t="b">
        <v>0</v>
      </c>
    </row>
    <row r="9320" spans="1:5" x14ac:dyDescent="0.3">
      <c r="A9320" t="s">
        <v>10110</v>
      </c>
      <c r="B9320">
        <v>1</v>
      </c>
      <c r="C9320">
        <v>98</v>
      </c>
      <c r="D9320">
        <v>0</v>
      </c>
      <c r="E9320" t="b">
        <v>0</v>
      </c>
    </row>
    <row r="9321" spans="1:5" x14ac:dyDescent="0.3">
      <c r="A9321" t="s">
        <v>10111</v>
      </c>
      <c r="B9321">
        <v>1</v>
      </c>
      <c r="C9321">
        <v>22</v>
      </c>
      <c r="D9321">
        <v>0</v>
      </c>
      <c r="E9321" t="b">
        <v>0</v>
      </c>
    </row>
    <row r="9322" spans="1:5" x14ac:dyDescent="0.3">
      <c r="A9322" t="s">
        <v>10112</v>
      </c>
      <c r="B9322">
        <v>1</v>
      </c>
      <c r="C9322">
        <v>242</v>
      </c>
      <c r="D9322">
        <v>1</v>
      </c>
      <c r="E9322" t="b">
        <v>0</v>
      </c>
    </row>
    <row r="9323" spans="1:5" x14ac:dyDescent="0.3">
      <c r="A9323" t="s">
        <v>10113</v>
      </c>
      <c r="B9323">
        <v>1</v>
      </c>
      <c r="C9323">
        <v>136</v>
      </c>
      <c r="D9323">
        <v>3</v>
      </c>
      <c r="E9323" t="b">
        <v>0</v>
      </c>
    </row>
    <row r="9324" spans="1:5" x14ac:dyDescent="0.3">
      <c r="A9324" t="s">
        <v>943</v>
      </c>
      <c r="B9324">
        <v>1</v>
      </c>
      <c r="C9324">
        <v>708</v>
      </c>
      <c r="D9324">
        <v>2</v>
      </c>
      <c r="E9324" t="b">
        <v>0</v>
      </c>
    </row>
    <row r="9325" spans="1:5" x14ac:dyDescent="0.3">
      <c r="A9325" t="s">
        <v>10114</v>
      </c>
      <c r="B9325">
        <v>2</v>
      </c>
      <c r="C9325">
        <v>100.5</v>
      </c>
      <c r="D9325">
        <v>0</v>
      </c>
      <c r="E9325" t="b">
        <v>0</v>
      </c>
    </row>
    <row r="9326" spans="1:5" x14ac:dyDescent="0.3">
      <c r="A9326" t="s">
        <v>10115</v>
      </c>
      <c r="B9326">
        <v>1</v>
      </c>
      <c r="C9326">
        <v>47</v>
      </c>
      <c r="D9326">
        <v>0</v>
      </c>
      <c r="E9326" t="b">
        <v>0</v>
      </c>
    </row>
    <row r="9327" spans="1:5" x14ac:dyDescent="0.3">
      <c r="A9327" t="s">
        <v>10116</v>
      </c>
      <c r="B9327">
        <v>1</v>
      </c>
      <c r="C9327">
        <v>41</v>
      </c>
      <c r="D9327">
        <v>3</v>
      </c>
      <c r="E9327" t="b">
        <v>0</v>
      </c>
    </row>
    <row r="9328" spans="1:5" x14ac:dyDescent="0.3">
      <c r="A9328" t="s">
        <v>10117</v>
      </c>
      <c r="B9328">
        <v>1</v>
      </c>
      <c r="C9328">
        <v>104</v>
      </c>
      <c r="D9328">
        <v>5</v>
      </c>
      <c r="E9328" t="b">
        <v>0</v>
      </c>
    </row>
    <row r="9329" spans="1:5" x14ac:dyDescent="0.3">
      <c r="A9329" t="s">
        <v>10118</v>
      </c>
      <c r="B9329">
        <v>1</v>
      </c>
      <c r="C9329">
        <v>67</v>
      </c>
      <c r="D9329">
        <v>3</v>
      </c>
      <c r="E9329" t="b">
        <v>0</v>
      </c>
    </row>
    <row r="9330" spans="1:5" x14ac:dyDescent="0.3">
      <c r="A9330" t="s">
        <v>10119</v>
      </c>
      <c r="B9330">
        <v>1</v>
      </c>
      <c r="C9330">
        <v>25</v>
      </c>
      <c r="D9330">
        <v>5</v>
      </c>
      <c r="E9330" t="b">
        <v>0</v>
      </c>
    </row>
    <row r="9331" spans="1:5" x14ac:dyDescent="0.3">
      <c r="A9331" t="s">
        <v>10120</v>
      </c>
      <c r="B9331">
        <v>1</v>
      </c>
      <c r="C9331">
        <v>74</v>
      </c>
      <c r="D9331">
        <v>2</v>
      </c>
      <c r="E9331" t="b">
        <v>0</v>
      </c>
    </row>
    <row r="9332" spans="1:5" x14ac:dyDescent="0.3">
      <c r="A9332" t="s">
        <v>10121</v>
      </c>
      <c r="B9332">
        <v>1</v>
      </c>
      <c r="C9332">
        <v>66</v>
      </c>
      <c r="D9332">
        <v>0</v>
      </c>
      <c r="E9332" t="b">
        <v>0</v>
      </c>
    </row>
    <row r="9333" spans="1:5" x14ac:dyDescent="0.3">
      <c r="A9333" t="s">
        <v>10122</v>
      </c>
      <c r="B9333">
        <v>1</v>
      </c>
      <c r="C9333">
        <v>24</v>
      </c>
      <c r="D9333">
        <v>0</v>
      </c>
      <c r="E9333" t="b">
        <v>0</v>
      </c>
    </row>
    <row r="9334" spans="1:5" x14ac:dyDescent="0.3">
      <c r="A9334" t="s">
        <v>10123</v>
      </c>
      <c r="B9334">
        <v>1</v>
      </c>
      <c r="C9334">
        <v>24</v>
      </c>
      <c r="D9334">
        <v>0</v>
      </c>
      <c r="E9334" t="b">
        <v>0</v>
      </c>
    </row>
    <row r="9335" spans="1:5" x14ac:dyDescent="0.3">
      <c r="A9335" t="s">
        <v>2242</v>
      </c>
      <c r="B9335">
        <v>1</v>
      </c>
      <c r="C9335">
        <v>75</v>
      </c>
      <c r="D9335">
        <v>0</v>
      </c>
      <c r="E9335" t="b">
        <v>0</v>
      </c>
    </row>
    <row r="9336" spans="1:5" x14ac:dyDescent="0.3">
      <c r="A9336" t="s">
        <v>10124</v>
      </c>
      <c r="B9336">
        <v>1</v>
      </c>
      <c r="C9336">
        <v>91</v>
      </c>
      <c r="D9336">
        <v>2</v>
      </c>
      <c r="E9336" t="b">
        <v>0</v>
      </c>
    </row>
    <row r="9337" spans="1:5" x14ac:dyDescent="0.3">
      <c r="A9337" t="s">
        <v>10125</v>
      </c>
      <c r="B9337">
        <v>3</v>
      </c>
      <c r="C9337">
        <v>212.33333333333334</v>
      </c>
      <c r="D9337">
        <v>2.6666666666666665</v>
      </c>
      <c r="E9337" t="b">
        <v>0</v>
      </c>
    </row>
    <row r="9338" spans="1:5" x14ac:dyDescent="0.3">
      <c r="A9338" t="s">
        <v>10126</v>
      </c>
      <c r="B9338">
        <v>1</v>
      </c>
      <c r="C9338">
        <v>28</v>
      </c>
      <c r="D9338">
        <v>0</v>
      </c>
      <c r="E9338" t="b">
        <v>0</v>
      </c>
    </row>
    <row r="9339" spans="1:5" x14ac:dyDescent="0.3">
      <c r="A9339" t="s">
        <v>10127</v>
      </c>
      <c r="B9339">
        <v>1</v>
      </c>
      <c r="C9339">
        <v>27</v>
      </c>
      <c r="D9339">
        <v>0</v>
      </c>
      <c r="E9339" t="b">
        <v>0</v>
      </c>
    </row>
    <row r="9340" spans="1:5" x14ac:dyDescent="0.3">
      <c r="A9340" t="s">
        <v>10128</v>
      </c>
      <c r="B9340">
        <v>1</v>
      </c>
      <c r="C9340">
        <v>88</v>
      </c>
      <c r="D9340">
        <v>0</v>
      </c>
      <c r="E9340" t="b">
        <v>0</v>
      </c>
    </row>
    <row r="9341" spans="1:5" x14ac:dyDescent="0.3">
      <c r="A9341" t="s">
        <v>10129</v>
      </c>
      <c r="B9341">
        <v>3</v>
      </c>
      <c r="C9341">
        <v>108</v>
      </c>
      <c r="D9341">
        <v>1.6666666666666667</v>
      </c>
      <c r="E9341" t="b">
        <v>0</v>
      </c>
    </row>
    <row r="9342" spans="1:5" x14ac:dyDescent="0.3">
      <c r="A9342" t="s">
        <v>2243</v>
      </c>
      <c r="B9342">
        <v>1</v>
      </c>
      <c r="C9342">
        <v>40</v>
      </c>
      <c r="D9342">
        <v>1</v>
      </c>
      <c r="E9342" t="b">
        <v>0</v>
      </c>
    </row>
    <row r="9343" spans="1:5" x14ac:dyDescent="0.3">
      <c r="A9343" t="s">
        <v>10130</v>
      </c>
      <c r="B9343">
        <v>1</v>
      </c>
      <c r="C9343">
        <v>73</v>
      </c>
      <c r="D9343">
        <v>3</v>
      </c>
      <c r="E9343" t="b">
        <v>0</v>
      </c>
    </row>
    <row r="9344" spans="1:5" x14ac:dyDescent="0.3">
      <c r="A9344" t="s">
        <v>10131</v>
      </c>
      <c r="B9344">
        <v>2</v>
      </c>
      <c r="C9344">
        <v>177.5</v>
      </c>
      <c r="D9344">
        <v>2.5</v>
      </c>
      <c r="E9344" t="b">
        <v>0</v>
      </c>
    </row>
    <row r="9345" spans="1:5" x14ac:dyDescent="0.3">
      <c r="A9345" t="s">
        <v>10132</v>
      </c>
      <c r="B9345">
        <v>3</v>
      </c>
      <c r="C9345">
        <v>116.66666666666667</v>
      </c>
      <c r="D9345">
        <v>1</v>
      </c>
      <c r="E9345" t="b">
        <v>0</v>
      </c>
    </row>
    <row r="9346" spans="1:5" x14ac:dyDescent="0.3">
      <c r="A9346" t="s">
        <v>2244</v>
      </c>
      <c r="B9346">
        <v>1</v>
      </c>
      <c r="C9346">
        <v>44</v>
      </c>
      <c r="D9346">
        <v>1</v>
      </c>
      <c r="E9346" t="b">
        <v>0</v>
      </c>
    </row>
    <row r="9347" spans="1:5" x14ac:dyDescent="0.3">
      <c r="A9347" t="s">
        <v>10133</v>
      </c>
      <c r="B9347">
        <v>1</v>
      </c>
      <c r="C9347">
        <v>69</v>
      </c>
      <c r="D9347">
        <v>1</v>
      </c>
      <c r="E9347" t="b">
        <v>0</v>
      </c>
    </row>
    <row r="9348" spans="1:5" x14ac:dyDescent="0.3">
      <c r="A9348" t="s">
        <v>10134</v>
      </c>
      <c r="B9348">
        <v>1</v>
      </c>
      <c r="C9348">
        <v>91</v>
      </c>
      <c r="D9348">
        <v>0</v>
      </c>
      <c r="E9348" t="b">
        <v>0</v>
      </c>
    </row>
    <row r="9349" spans="1:5" x14ac:dyDescent="0.3">
      <c r="A9349" t="s">
        <v>10135</v>
      </c>
      <c r="B9349">
        <v>1</v>
      </c>
      <c r="C9349">
        <v>33</v>
      </c>
      <c r="D9349">
        <v>0</v>
      </c>
      <c r="E9349" t="b">
        <v>0</v>
      </c>
    </row>
    <row r="9350" spans="1:5" x14ac:dyDescent="0.3">
      <c r="A9350" t="s">
        <v>944</v>
      </c>
      <c r="B9350">
        <v>1</v>
      </c>
      <c r="C9350">
        <v>26</v>
      </c>
      <c r="D9350">
        <v>5</v>
      </c>
      <c r="E9350" t="b">
        <v>0</v>
      </c>
    </row>
    <row r="9351" spans="1:5" x14ac:dyDescent="0.3">
      <c r="A9351" t="s">
        <v>10136</v>
      </c>
      <c r="B9351">
        <v>1</v>
      </c>
      <c r="C9351">
        <v>8</v>
      </c>
      <c r="D9351">
        <v>0</v>
      </c>
      <c r="E9351" t="b">
        <v>0</v>
      </c>
    </row>
    <row r="9352" spans="1:5" x14ac:dyDescent="0.3">
      <c r="A9352" s="1" t="s">
        <v>10137</v>
      </c>
      <c r="B9352">
        <v>1</v>
      </c>
      <c r="C9352">
        <v>32</v>
      </c>
      <c r="D9352">
        <v>0</v>
      </c>
      <c r="E9352" t="b">
        <v>0</v>
      </c>
    </row>
    <row r="9353" spans="1:5" x14ac:dyDescent="0.3">
      <c r="A9353" t="s">
        <v>10138</v>
      </c>
      <c r="B9353">
        <v>1</v>
      </c>
      <c r="C9353">
        <v>113</v>
      </c>
      <c r="D9353">
        <v>2</v>
      </c>
      <c r="E9353" t="b">
        <v>0</v>
      </c>
    </row>
    <row r="9354" spans="1:5" x14ac:dyDescent="0.3">
      <c r="A9354" t="s">
        <v>2245</v>
      </c>
      <c r="B9354">
        <v>1</v>
      </c>
      <c r="C9354">
        <v>553</v>
      </c>
      <c r="D9354">
        <v>4</v>
      </c>
      <c r="E9354" t="b">
        <v>0</v>
      </c>
    </row>
    <row r="9355" spans="1:5" x14ac:dyDescent="0.3">
      <c r="A9355" t="s">
        <v>10139</v>
      </c>
      <c r="B9355">
        <v>5</v>
      </c>
      <c r="C9355">
        <v>149.19999999999999</v>
      </c>
      <c r="D9355">
        <v>1.6</v>
      </c>
      <c r="E9355" t="b">
        <v>0</v>
      </c>
    </row>
    <row r="9356" spans="1:5" x14ac:dyDescent="0.3">
      <c r="A9356" t="s">
        <v>10140</v>
      </c>
      <c r="B9356">
        <v>1</v>
      </c>
      <c r="C9356">
        <v>47</v>
      </c>
      <c r="D9356">
        <v>0</v>
      </c>
      <c r="E9356" t="b">
        <v>0</v>
      </c>
    </row>
    <row r="9357" spans="1:5" x14ac:dyDescent="0.3">
      <c r="A9357" s="1" t="s">
        <v>10141</v>
      </c>
      <c r="B9357">
        <v>1</v>
      </c>
      <c r="C9357">
        <v>275</v>
      </c>
      <c r="D9357">
        <v>2</v>
      </c>
      <c r="E9357" t="b">
        <v>0</v>
      </c>
    </row>
    <row r="9358" spans="1:5" x14ac:dyDescent="0.3">
      <c r="A9358" t="s">
        <v>10142</v>
      </c>
      <c r="B9358">
        <v>1</v>
      </c>
      <c r="C9358">
        <v>267</v>
      </c>
      <c r="D9358">
        <v>4</v>
      </c>
      <c r="E9358" t="b">
        <v>0</v>
      </c>
    </row>
    <row r="9359" spans="1:5" x14ac:dyDescent="0.3">
      <c r="A9359" t="s">
        <v>10143</v>
      </c>
      <c r="B9359">
        <v>1</v>
      </c>
      <c r="C9359">
        <v>231</v>
      </c>
      <c r="D9359">
        <v>3</v>
      </c>
      <c r="E9359" t="b">
        <v>0</v>
      </c>
    </row>
    <row r="9360" spans="1:5" x14ac:dyDescent="0.3">
      <c r="A9360" t="s">
        <v>10144</v>
      </c>
      <c r="B9360">
        <v>1</v>
      </c>
      <c r="C9360">
        <v>30</v>
      </c>
      <c r="D9360">
        <v>4</v>
      </c>
      <c r="E9360" t="b">
        <v>0</v>
      </c>
    </row>
    <row r="9361" spans="1:5" x14ac:dyDescent="0.3">
      <c r="A9361" t="s">
        <v>10145</v>
      </c>
      <c r="B9361">
        <v>1</v>
      </c>
      <c r="C9361">
        <v>88</v>
      </c>
      <c r="D9361">
        <v>5</v>
      </c>
      <c r="E9361" t="b">
        <v>0</v>
      </c>
    </row>
    <row r="9362" spans="1:5" x14ac:dyDescent="0.3">
      <c r="A9362" t="s">
        <v>10146</v>
      </c>
      <c r="B9362">
        <v>1</v>
      </c>
      <c r="C9362">
        <v>117</v>
      </c>
      <c r="D9362">
        <v>1</v>
      </c>
      <c r="E9362" t="b">
        <v>0</v>
      </c>
    </row>
    <row r="9363" spans="1:5" x14ac:dyDescent="0.3">
      <c r="A9363" t="s">
        <v>10147</v>
      </c>
      <c r="B9363">
        <v>2</v>
      </c>
      <c r="C9363">
        <v>91.5</v>
      </c>
      <c r="D9363">
        <v>0.5</v>
      </c>
      <c r="E9363" t="b">
        <v>0</v>
      </c>
    </row>
    <row r="9364" spans="1:5" x14ac:dyDescent="0.3">
      <c r="A9364" t="s">
        <v>10148</v>
      </c>
      <c r="B9364">
        <v>1</v>
      </c>
      <c r="C9364">
        <v>27</v>
      </c>
      <c r="D9364">
        <v>0</v>
      </c>
      <c r="E9364" t="b">
        <v>0</v>
      </c>
    </row>
    <row r="9365" spans="1:5" x14ac:dyDescent="0.3">
      <c r="A9365" t="s">
        <v>2246</v>
      </c>
      <c r="B9365">
        <v>1</v>
      </c>
      <c r="C9365">
        <v>385</v>
      </c>
      <c r="D9365">
        <v>3</v>
      </c>
      <c r="E9365" t="b">
        <v>0</v>
      </c>
    </row>
    <row r="9366" spans="1:5" x14ac:dyDescent="0.3">
      <c r="A9366" t="s">
        <v>945</v>
      </c>
      <c r="B9366">
        <v>2</v>
      </c>
      <c r="C9366">
        <v>206.5</v>
      </c>
      <c r="D9366">
        <v>1</v>
      </c>
      <c r="E9366" t="b">
        <v>0</v>
      </c>
    </row>
    <row r="9367" spans="1:5" x14ac:dyDescent="0.3">
      <c r="A9367" t="s">
        <v>10149</v>
      </c>
      <c r="B9367">
        <v>2</v>
      </c>
      <c r="C9367">
        <v>433.5</v>
      </c>
      <c r="D9367">
        <v>2.5</v>
      </c>
      <c r="E9367" t="b">
        <v>0</v>
      </c>
    </row>
    <row r="9368" spans="1:5" x14ac:dyDescent="0.3">
      <c r="A9368" t="s">
        <v>1639</v>
      </c>
      <c r="B9368">
        <v>1</v>
      </c>
      <c r="C9368">
        <v>185</v>
      </c>
      <c r="D9368">
        <v>2</v>
      </c>
      <c r="E9368" t="b">
        <v>0</v>
      </c>
    </row>
    <row r="9369" spans="1:5" x14ac:dyDescent="0.3">
      <c r="A9369" t="s">
        <v>10150</v>
      </c>
      <c r="B9369">
        <v>1</v>
      </c>
      <c r="C9369">
        <v>31</v>
      </c>
      <c r="D9369">
        <v>3</v>
      </c>
      <c r="E9369" t="b">
        <v>0</v>
      </c>
    </row>
    <row r="9370" spans="1:5" x14ac:dyDescent="0.3">
      <c r="A9370" t="s">
        <v>946</v>
      </c>
      <c r="B9370">
        <v>1</v>
      </c>
      <c r="C9370">
        <v>129</v>
      </c>
      <c r="D9370">
        <v>0</v>
      </c>
      <c r="E9370" t="b">
        <v>0</v>
      </c>
    </row>
    <row r="9371" spans="1:5" x14ac:dyDescent="0.3">
      <c r="A9371" t="s">
        <v>2247</v>
      </c>
      <c r="B9371">
        <v>1</v>
      </c>
      <c r="C9371">
        <v>24</v>
      </c>
      <c r="D9371">
        <v>0</v>
      </c>
      <c r="E9371" t="b">
        <v>0</v>
      </c>
    </row>
    <row r="9372" spans="1:5" x14ac:dyDescent="0.3">
      <c r="A9372" t="s">
        <v>10151</v>
      </c>
      <c r="B9372">
        <v>4</v>
      </c>
      <c r="C9372">
        <v>70.5</v>
      </c>
      <c r="D9372">
        <v>2</v>
      </c>
      <c r="E9372" t="b">
        <v>0</v>
      </c>
    </row>
    <row r="9373" spans="1:5" x14ac:dyDescent="0.3">
      <c r="A9373" t="s">
        <v>10152</v>
      </c>
      <c r="B9373">
        <v>1</v>
      </c>
      <c r="C9373">
        <v>359</v>
      </c>
      <c r="D9373">
        <v>5</v>
      </c>
      <c r="E9373" t="b">
        <v>0</v>
      </c>
    </row>
    <row r="9374" spans="1:5" x14ac:dyDescent="0.3">
      <c r="A9374" t="s">
        <v>10153</v>
      </c>
      <c r="B9374">
        <v>2</v>
      </c>
      <c r="C9374">
        <v>93.5</v>
      </c>
      <c r="D9374">
        <v>1</v>
      </c>
      <c r="E9374" t="b">
        <v>0</v>
      </c>
    </row>
    <row r="9375" spans="1:5" x14ac:dyDescent="0.3">
      <c r="A9375" t="s">
        <v>10154</v>
      </c>
      <c r="B9375">
        <v>5</v>
      </c>
      <c r="C9375">
        <v>147</v>
      </c>
      <c r="D9375">
        <v>1.6</v>
      </c>
      <c r="E9375" t="b">
        <v>0</v>
      </c>
    </row>
    <row r="9376" spans="1:5" x14ac:dyDescent="0.3">
      <c r="A9376" t="s">
        <v>10155</v>
      </c>
      <c r="B9376">
        <v>2</v>
      </c>
      <c r="C9376">
        <v>58</v>
      </c>
      <c r="D9376">
        <v>3</v>
      </c>
      <c r="E9376" t="b">
        <v>0</v>
      </c>
    </row>
    <row r="9377" spans="1:5" x14ac:dyDescent="0.3">
      <c r="A9377" t="s">
        <v>10156</v>
      </c>
      <c r="B9377">
        <v>1</v>
      </c>
      <c r="C9377">
        <v>100</v>
      </c>
      <c r="D9377">
        <v>1</v>
      </c>
      <c r="E9377" t="b">
        <v>0</v>
      </c>
    </row>
    <row r="9378" spans="1:5" x14ac:dyDescent="0.3">
      <c r="A9378" t="s">
        <v>10157</v>
      </c>
      <c r="B9378">
        <v>3</v>
      </c>
      <c r="C9378">
        <v>150.66666666666666</v>
      </c>
      <c r="D9378">
        <v>3</v>
      </c>
      <c r="E9378" t="b">
        <v>0</v>
      </c>
    </row>
    <row r="9379" spans="1:5" x14ac:dyDescent="0.3">
      <c r="A9379" t="s">
        <v>947</v>
      </c>
      <c r="B9379">
        <v>1</v>
      </c>
      <c r="C9379">
        <v>237</v>
      </c>
      <c r="D9379">
        <v>5</v>
      </c>
      <c r="E9379" t="b">
        <v>0</v>
      </c>
    </row>
    <row r="9380" spans="1:5" x14ac:dyDescent="0.3">
      <c r="A9380" t="s">
        <v>948</v>
      </c>
      <c r="B9380">
        <v>1</v>
      </c>
      <c r="C9380">
        <v>86</v>
      </c>
      <c r="D9380">
        <v>1</v>
      </c>
      <c r="E9380" t="b">
        <v>0</v>
      </c>
    </row>
    <row r="9381" spans="1:5" x14ac:dyDescent="0.3">
      <c r="A9381" t="s">
        <v>10158</v>
      </c>
      <c r="B9381">
        <v>1</v>
      </c>
      <c r="C9381">
        <v>18</v>
      </c>
      <c r="D9381">
        <v>0</v>
      </c>
      <c r="E9381" t="b">
        <v>0</v>
      </c>
    </row>
    <row r="9382" spans="1:5" x14ac:dyDescent="0.3">
      <c r="A9382" t="s">
        <v>10159</v>
      </c>
      <c r="B9382">
        <v>1</v>
      </c>
      <c r="C9382">
        <v>79</v>
      </c>
      <c r="D9382">
        <v>0</v>
      </c>
      <c r="E9382" t="b">
        <v>0</v>
      </c>
    </row>
    <row r="9383" spans="1:5" x14ac:dyDescent="0.3">
      <c r="A9383" s="1" t="s">
        <v>10160</v>
      </c>
      <c r="B9383">
        <v>1</v>
      </c>
      <c r="C9383">
        <v>72</v>
      </c>
      <c r="D9383">
        <v>0</v>
      </c>
      <c r="E9383" t="b">
        <v>0</v>
      </c>
    </row>
    <row r="9384" spans="1:5" x14ac:dyDescent="0.3">
      <c r="A9384" t="s">
        <v>2248</v>
      </c>
      <c r="B9384">
        <v>1</v>
      </c>
      <c r="C9384">
        <v>243</v>
      </c>
      <c r="D9384">
        <v>4</v>
      </c>
      <c r="E9384" t="b">
        <v>0</v>
      </c>
    </row>
    <row r="9385" spans="1:5" x14ac:dyDescent="0.3">
      <c r="A9385" t="s">
        <v>949</v>
      </c>
      <c r="B9385">
        <v>2</v>
      </c>
      <c r="C9385">
        <v>93</v>
      </c>
      <c r="D9385">
        <v>0.5</v>
      </c>
      <c r="E9385" t="b">
        <v>0</v>
      </c>
    </row>
    <row r="9386" spans="1:5" x14ac:dyDescent="0.3">
      <c r="A9386" t="s">
        <v>10161</v>
      </c>
      <c r="B9386">
        <v>2</v>
      </c>
      <c r="C9386">
        <v>225</v>
      </c>
      <c r="D9386">
        <v>5</v>
      </c>
      <c r="E9386" t="b">
        <v>0</v>
      </c>
    </row>
    <row r="9387" spans="1:5" x14ac:dyDescent="0.3">
      <c r="A9387" t="s">
        <v>10162</v>
      </c>
      <c r="B9387">
        <v>2</v>
      </c>
      <c r="C9387">
        <v>196</v>
      </c>
      <c r="D9387">
        <v>1</v>
      </c>
      <c r="E9387" t="b">
        <v>0</v>
      </c>
    </row>
    <row r="9388" spans="1:5" x14ac:dyDescent="0.3">
      <c r="A9388" t="s">
        <v>10163</v>
      </c>
      <c r="B9388">
        <v>1</v>
      </c>
      <c r="C9388">
        <v>29</v>
      </c>
      <c r="D9388">
        <v>5</v>
      </c>
      <c r="E9388" t="b">
        <v>0</v>
      </c>
    </row>
    <row r="9389" spans="1:5" x14ac:dyDescent="0.3">
      <c r="A9389" t="s">
        <v>10164</v>
      </c>
      <c r="B9389">
        <v>1</v>
      </c>
      <c r="C9389">
        <v>169</v>
      </c>
      <c r="D9389">
        <v>2</v>
      </c>
      <c r="E9389" t="b">
        <v>0</v>
      </c>
    </row>
    <row r="9390" spans="1:5" x14ac:dyDescent="0.3">
      <c r="A9390" t="s">
        <v>1443</v>
      </c>
      <c r="B9390">
        <v>1</v>
      </c>
      <c r="C9390">
        <v>21</v>
      </c>
      <c r="D9390">
        <v>0</v>
      </c>
      <c r="E9390" t="b">
        <v>0</v>
      </c>
    </row>
    <row r="9391" spans="1:5" x14ac:dyDescent="0.3">
      <c r="A9391" t="s">
        <v>10165</v>
      </c>
      <c r="B9391">
        <v>2</v>
      </c>
      <c r="C9391">
        <v>491.5</v>
      </c>
      <c r="D9391">
        <v>1</v>
      </c>
      <c r="E9391" t="b">
        <v>0</v>
      </c>
    </row>
    <row r="9392" spans="1:5" x14ac:dyDescent="0.3">
      <c r="A9392" s="1" t="s">
        <v>10166</v>
      </c>
      <c r="B9392">
        <v>1</v>
      </c>
      <c r="C9392">
        <v>24</v>
      </c>
      <c r="D9392">
        <v>0</v>
      </c>
      <c r="E9392" t="b">
        <v>0</v>
      </c>
    </row>
    <row r="9393" spans="1:5" x14ac:dyDescent="0.3">
      <c r="A9393" t="s">
        <v>10167</v>
      </c>
      <c r="B9393">
        <v>1</v>
      </c>
      <c r="C9393">
        <v>32</v>
      </c>
      <c r="D9393">
        <v>5</v>
      </c>
      <c r="E9393" t="b">
        <v>0</v>
      </c>
    </row>
    <row r="9394" spans="1:5" x14ac:dyDescent="0.3">
      <c r="A9394" t="s">
        <v>10168</v>
      </c>
      <c r="B9394">
        <v>1</v>
      </c>
      <c r="C9394">
        <v>41</v>
      </c>
      <c r="D9394">
        <v>0</v>
      </c>
      <c r="E9394" t="b">
        <v>0</v>
      </c>
    </row>
    <row r="9395" spans="1:5" x14ac:dyDescent="0.3">
      <c r="A9395" t="s">
        <v>10169</v>
      </c>
      <c r="B9395">
        <v>1</v>
      </c>
      <c r="C9395">
        <v>157</v>
      </c>
      <c r="D9395">
        <v>0</v>
      </c>
      <c r="E9395" t="b">
        <v>0</v>
      </c>
    </row>
    <row r="9396" spans="1:5" x14ac:dyDescent="0.3">
      <c r="A9396" t="s">
        <v>10170</v>
      </c>
      <c r="B9396">
        <v>1</v>
      </c>
      <c r="C9396">
        <v>57</v>
      </c>
      <c r="D9396">
        <v>3</v>
      </c>
      <c r="E9396" t="b">
        <v>0</v>
      </c>
    </row>
    <row r="9397" spans="1:5" x14ac:dyDescent="0.3">
      <c r="A9397" t="s">
        <v>10171</v>
      </c>
      <c r="B9397">
        <v>1</v>
      </c>
      <c r="C9397">
        <v>25</v>
      </c>
      <c r="D9397">
        <v>0</v>
      </c>
      <c r="E9397" t="b">
        <v>0</v>
      </c>
    </row>
    <row r="9398" spans="1:5" x14ac:dyDescent="0.3">
      <c r="A9398" t="s">
        <v>10172</v>
      </c>
      <c r="B9398">
        <v>1</v>
      </c>
      <c r="C9398">
        <v>53</v>
      </c>
      <c r="D9398">
        <v>0</v>
      </c>
      <c r="E9398" t="b">
        <v>0</v>
      </c>
    </row>
    <row r="9399" spans="1:5" x14ac:dyDescent="0.3">
      <c r="A9399" t="s">
        <v>10173</v>
      </c>
      <c r="B9399">
        <v>1</v>
      </c>
      <c r="C9399">
        <v>72</v>
      </c>
      <c r="D9399">
        <v>4</v>
      </c>
      <c r="E9399" t="b">
        <v>0</v>
      </c>
    </row>
    <row r="9400" spans="1:5" x14ac:dyDescent="0.3">
      <c r="A9400" t="s">
        <v>10174</v>
      </c>
      <c r="B9400">
        <v>10</v>
      </c>
      <c r="C9400">
        <v>124.2</v>
      </c>
      <c r="D9400">
        <v>2.4</v>
      </c>
      <c r="E9400" t="b">
        <v>0</v>
      </c>
    </row>
    <row r="9401" spans="1:5" x14ac:dyDescent="0.3">
      <c r="A9401" t="s">
        <v>10175</v>
      </c>
      <c r="B9401">
        <v>1</v>
      </c>
      <c r="C9401">
        <v>52</v>
      </c>
      <c r="D9401">
        <v>0</v>
      </c>
      <c r="E9401" t="b">
        <v>0</v>
      </c>
    </row>
    <row r="9402" spans="1:5" x14ac:dyDescent="0.3">
      <c r="A9402" t="s">
        <v>10176</v>
      </c>
      <c r="B9402">
        <v>1</v>
      </c>
      <c r="C9402">
        <v>23</v>
      </c>
      <c r="D9402">
        <v>0</v>
      </c>
      <c r="E9402" t="b">
        <v>0</v>
      </c>
    </row>
    <row r="9403" spans="1:5" x14ac:dyDescent="0.3">
      <c r="A9403" t="s">
        <v>10177</v>
      </c>
      <c r="B9403">
        <v>1</v>
      </c>
      <c r="C9403">
        <v>617</v>
      </c>
      <c r="D9403">
        <v>5</v>
      </c>
      <c r="E9403" t="b">
        <v>0</v>
      </c>
    </row>
    <row r="9404" spans="1:5" x14ac:dyDescent="0.3">
      <c r="A9404" t="s">
        <v>10178</v>
      </c>
      <c r="B9404">
        <v>1</v>
      </c>
      <c r="C9404">
        <v>27</v>
      </c>
      <c r="D9404">
        <v>0</v>
      </c>
      <c r="E9404" t="b">
        <v>0</v>
      </c>
    </row>
    <row r="9405" spans="1:5" x14ac:dyDescent="0.3">
      <c r="A9405" t="s">
        <v>10179</v>
      </c>
      <c r="B9405">
        <v>3</v>
      </c>
      <c r="C9405">
        <v>130.66666666666666</v>
      </c>
      <c r="D9405">
        <v>0</v>
      </c>
      <c r="E9405" t="b">
        <v>0</v>
      </c>
    </row>
    <row r="9406" spans="1:5" x14ac:dyDescent="0.3">
      <c r="A9406" t="s">
        <v>10180</v>
      </c>
      <c r="B9406">
        <v>1</v>
      </c>
      <c r="C9406">
        <v>112</v>
      </c>
      <c r="D9406">
        <v>0</v>
      </c>
      <c r="E9406" t="b">
        <v>0</v>
      </c>
    </row>
    <row r="9407" spans="1:5" x14ac:dyDescent="0.3">
      <c r="A9407" t="s">
        <v>10181</v>
      </c>
      <c r="B9407">
        <v>1</v>
      </c>
      <c r="C9407">
        <v>43</v>
      </c>
      <c r="D9407">
        <v>5</v>
      </c>
      <c r="E9407" t="b">
        <v>0</v>
      </c>
    </row>
    <row r="9408" spans="1:5" x14ac:dyDescent="0.3">
      <c r="A9408" t="s">
        <v>10182</v>
      </c>
      <c r="B9408">
        <v>1</v>
      </c>
      <c r="C9408">
        <v>35</v>
      </c>
      <c r="D9408">
        <v>0</v>
      </c>
      <c r="E9408" t="b">
        <v>0</v>
      </c>
    </row>
    <row r="9409" spans="1:5" x14ac:dyDescent="0.3">
      <c r="A9409" t="s">
        <v>10183</v>
      </c>
      <c r="B9409">
        <v>1</v>
      </c>
      <c r="C9409">
        <v>25</v>
      </c>
      <c r="D9409">
        <v>2</v>
      </c>
      <c r="E9409" t="b">
        <v>0</v>
      </c>
    </row>
    <row r="9410" spans="1:5" x14ac:dyDescent="0.3">
      <c r="A9410" t="s">
        <v>2249</v>
      </c>
      <c r="B9410">
        <v>2</v>
      </c>
      <c r="C9410">
        <v>110.5</v>
      </c>
      <c r="D9410">
        <v>2.5</v>
      </c>
      <c r="E9410" t="b">
        <v>0</v>
      </c>
    </row>
    <row r="9411" spans="1:5" x14ac:dyDescent="0.3">
      <c r="A9411" t="s">
        <v>10184</v>
      </c>
      <c r="B9411">
        <v>1</v>
      </c>
      <c r="C9411">
        <v>107</v>
      </c>
      <c r="D9411">
        <v>2</v>
      </c>
      <c r="E9411" t="b">
        <v>0</v>
      </c>
    </row>
    <row r="9412" spans="1:5" x14ac:dyDescent="0.3">
      <c r="A9412" t="s">
        <v>10185</v>
      </c>
      <c r="B9412">
        <v>1</v>
      </c>
      <c r="C9412">
        <v>47</v>
      </c>
      <c r="D9412">
        <v>0</v>
      </c>
      <c r="E9412" t="b">
        <v>0</v>
      </c>
    </row>
    <row r="9413" spans="1:5" x14ac:dyDescent="0.3">
      <c r="A9413" t="s">
        <v>950</v>
      </c>
      <c r="B9413">
        <v>1</v>
      </c>
      <c r="C9413">
        <v>103</v>
      </c>
      <c r="D9413">
        <v>1</v>
      </c>
      <c r="E9413" t="b">
        <v>0</v>
      </c>
    </row>
    <row r="9414" spans="1:5" x14ac:dyDescent="0.3">
      <c r="A9414" t="s">
        <v>951</v>
      </c>
      <c r="B9414">
        <v>1</v>
      </c>
      <c r="C9414">
        <v>41</v>
      </c>
      <c r="D9414">
        <v>0</v>
      </c>
      <c r="E9414" t="b">
        <v>0</v>
      </c>
    </row>
    <row r="9415" spans="1:5" x14ac:dyDescent="0.3">
      <c r="A9415" t="s">
        <v>10186</v>
      </c>
      <c r="B9415">
        <v>1</v>
      </c>
      <c r="C9415">
        <v>35</v>
      </c>
      <c r="D9415">
        <v>0</v>
      </c>
      <c r="E9415" t="b">
        <v>0</v>
      </c>
    </row>
    <row r="9416" spans="1:5" x14ac:dyDescent="0.3">
      <c r="A9416" t="s">
        <v>10187</v>
      </c>
      <c r="B9416">
        <v>1</v>
      </c>
      <c r="C9416">
        <v>32</v>
      </c>
      <c r="D9416">
        <v>0</v>
      </c>
      <c r="E9416" t="b">
        <v>0</v>
      </c>
    </row>
    <row r="9417" spans="1:5" x14ac:dyDescent="0.3">
      <c r="A9417" t="s">
        <v>10188</v>
      </c>
      <c r="B9417">
        <v>2</v>
      </c>
      <c r="C9417">
        <v>182</v>
      </c>
      <c r="D9417">
        <v>5</v>
      </c>
      <c r="E9417" t="b">
        <v>0</v>
      </c>
    </row>
    <row r="9418" spans="1:5" x14ac:dyDescent="0.3">
      <c r="A9418" t="s">
        <v>10189</v>
      </c>
      <c r="B9418">
        <v>1</v>
      </c>
      <c r="C9418">
        <v>404</v>
      </c>
      <c r="D9418">
        <v>0</v>
      </c>
      <c r="E9418" t="b">
        <v>0</v>
      </c>
    </row>
    <row r="9419" spans="1:5" x14ac:dyDescent="0.3">
      <c r="A9419" t="s">
        <v>10190</v>
      </c>
      <c r="B9419">
        <v>1</v>
      </c>
      <c r="C9419">
        <v>18</v>
      </c>
      <c r="D9419">
        <v>4</v>
      </c>
      <c r="E9419" t="b">
        <v>0</v>
      </c>
    </row>
    <row r="9420" spans="1:5" x14ac:dyDescent="0.3">
      <c r="A9420" t="s">
        <v>10191</v>
      </c>
      <c r="B9420">
        <v>1</v>
      </c>
      <c r="C9420">
        <v>24</v>
      </c>
      <c r="D9420">
        <v>0</v>
      </c>
      <c r="E9420" t="b">
        <v>0</v>
      </c>
    </row>
    <row r="9421" spans="1:5" x14ac:dyDescent="0.3">
      <c r="A9421" t="s">
        <v>10192</v>
      </c>
      <c r="B9421">
        <v>1</v>
      </c>
      <c r="C9421">
        <v>160</v>
      </c>
      <c r="D9421">
        <v>2</v>
      </c>
      <c r="E9421" t="b">
        <v>0</v>
      </c>
    </row>
    <row r="9422" spans="1:5" x14ac:dyDescent="0.3">
      <c r="A9422" t="s">
        <v>10193</v>
      </c>
      <c r="B9422">
        <v>1</v>
      </c>
      <c r="C9422">
        <v>18</v>
      </c>
      <c r="D9422">
        <v>0</v>
      </c>
      <c r="E9422" t="b">
        <v>0</v>
      </c>
    </row>
    <row r="9423" spans="1:5" x14ac:dyDescent="0.3">
      <c r="A9423" t="s">
        <v>10194</v>
      </c>
      <c r="B9423">
        <v>1</v>
      </c>
      <c r="C9423">
        <v>277</v>
      </c>
      <c r="D9423">
        <v>0</v>
      </c>
      <c r="E9423" t="b">
        <v>0</v>
      </c>
    </row>
    <row r="9424" spans="1:5" x14ac:dyDescent="0.3">
      <c r="A9424" t="s">
        <v>10195</v>
      </c>
      <c r="B9424">
        <v>1</v>
      </c>
      <c r="C9424">
        <v>31</v>
      </c>
      <c r="D9424">
        <v>0</v>
      </c>
      <c r="E9424" t="b">
        <v>0</v>
      </c>
    </row>
    <row r="9425" spans="1:5" x14ac:dyDescent="0.3">
      <c r="A9425" t="s">
        <v>10196</v>
      </c>
      <c r="B9425">
        <v>1</v>
      </c>
      <c r="C9425">
        <v>44</v>
      </c>
      <c r="D9425">
        <v>0</v>
      </c>
      <c r="E9425" t="b">
        <v>0</v>
      </c>
    </row>
    <row r="9426" spans="1:5" x14ac:dyDescent="0.3">
      <c r="A9426" t="s">
        <v>952</v>
      </c>
      <c r="B9426">
        <v>2</v>
      </c>
      <c r="C9426">
        <v>285.5</v>
      </c>
      <c r="D9426">
        <v>5</v>
      </c>
      <c r="E9426" t="b">
        <v>0</v>
      </c>
    </row>
    <row r="9427" spans="1:5" x14ac:dyDescent="0.3">
      <c r="A9427" t="s">
        <v>10197</v>
      </c>
      <c r="B9427">
        <v>1</v>
      </c>
      <c r="C9427">
        <v>131</v>
      </c>
      <c r="D9427">
        <v>1</v>
      </c>
      <c r="E9427" t="b">
        <v>0</v>
      </c>
    </row>
    <row r="9428" spans="1:5" x14ac:dyDescent="0.3">
      <c r="A9428" t="s">
        <v>10198</v>
      </c>
      <c r="B9428">
        <v>2</v>
      </c>
      <c r="C9428">
        <v>298</v>
      </c>
      <c r="D9428">
        <v>3.5</v>
      </c>
      <c r="E9428" t="b">
        <v>0</v>
      </c>
    </row>
    <row r="9429" spans="1:5" x14ac:dyDescent="0.3">
      <c r="A9429" t="s">
        <v>10199</v>
      </c>
      <c r="B9429">
        <v>1</v>
      </c>
      <c r="C9429">
        <v>159</v>
      </c>
      <c r="D9429">
        <v>1</v>
      </c>
      <c r="E9429" t="b">
        <v>0</v>
      </c>
    </row>
    <row r="9430" spans="1:5" x14ac:dyDescent="0.3">
      <c r="A9430" t="s">
        <v>953</v>
      </c>
      <c r="B9430">
        <v>1</v>
      </c>
      <c r="C9430">
        <v>917</v>
      </c>
      <c r="D9430">
        <v>2</v>
      </c>
      <c r="E9430" t="b">
        <v>0</v>
      </c>
    </row>
    <row r="9431" spans="1:5" x14ac:dyDescent="0.3">
      <c r="A9431" t="s">
        <v>10200</v>
      </c>
      <c r="B9431">
        <v>1</v>
      </c>
      <c r="C9431">
        <v>63</v>
      </c>
      <c r="D9431">
        <v>1</v>
      </c>
      <c r="E9431" t="b">
        <v>0</v>
      </c>
    </row>
    <row r="9432" spans="1:5" x14ac:dyDescent="0.3">
      <c r="A9432" t="s">
        <v>10201</v>
      </c>
      <c r="B9432">
        <v>1</v>
      </c>
      <c r="C9432">
        <v>34</v>
      </c>
      <c r="D9432">
        <v>4</v>
      </c>
      <c r="E9432" t="b">
        <v>0</v>
      </c>
    </row>
    <row r="9433" spans="1:5" x14ac:dyDescent="0.3">
      <c r="A9433" t="s">
        <v>954</v>
      </c>
      <c r="B9433">
        <v>5</v>
      </c>
      <c r="C9433">
        <v>354.2</v>
      </c>
      <c r="D9433">
        <v>1.8</v>
      </c>
      <c r="E9433" t="b">
        <v>0</v>
      </c>
    </row>
    <row r="9434" spans="1:5" x14ac:dyDescent="0.3">
      <c r="A9434" t="s">
        <v>2250</v>
      </c>
      <c r="B9434">
        <v>3</v>
      </c>
      <c r="C9434">
        <v>232</v>
      </c>
      <c r="D9434">
        <v>3.3333333333333335</v>
      </c>
      <c r="E9434" t="b">
        <v>0</v>
      </c>
    </row>
    <row r="9435" spans="1:5" x14ac:dyDescent="0.3">
      <c r="A9435" t="s">
        <v>10202</v>
      </c>
      <c r="B9435">
        <v>1</v>
      </c>
      <c r="C9435">
        <v>66</v>
      </c>
      <c r="D9435">
        <v>5</v>
      </c>
      <c r="E9435" t="b">
        <v>0</v>
      </c>
    </row>
    <row r="9436" spans="1:5" x14ac:dyDescent="0.3">
      <c r="A9436" t="s">
        <v>955</v>
      </c>
      <c r="B9436">
        <v>1</v>
      </c>
      <c r="C9436">
        <v>73</v>
      </c>
      <c r="D9436">
        <v>1</v>
      </c>
      <c r="E9436" t="b">
        <v>0</v>
      </c>
    </row>
    <row r="9437" spans="1:5" x14ac:dyDescent="0.3">
      <c r="A9437" t="s">
        <v>10203</v>
      </c>
      <c r="B9437">
        <v>1</v>
      </c>
      <c r="C9437">
        <v>24</v>
      </c>
      <c r="D9437">
        <v>0</v>
      </c>
      <c r="E9437" t="b">
        <v>0</v>
      </c>
    </row>
    <row r="9438" spans="1:5" x14ac:dyDescent="0.3">
      <c r="A9438" t="s">
        <v>10204</v>
      </c>
      <c r="B9438">
        <v>1</v>
      </c>
      <c r="C9438">
        <v>37</v>
      </c>
      <c r="D9438">
        <v>0</v>
      </c>
      <c r="E9438" t="b">
        <v>0</v>
      </c>
    </row>
    <row r="9439" spans="1:5" x14ac:dyDescent="0.3">
      <c r="A9439" t="s">
        <v>10205</v>
      </c>
      <c r="B9439">
        <v>1</v>
      </c>
      <c r="C9439">
        <v>41</v>
      </c>
      <c r="D9439">
        <v>0</v>
      </c>
      <c r="E9439" t="b">
        <v>0</v>
      </c>
    </row>
    <row r="9440" spans="1:5" x14ac:dyDescent="0.3">
      <c r="A9440" t="s">
        <v>10206</v>
      </c>
      <c r="B9440">
        <v>1</v>
      </c>
      <c r="C9440">
        <v>658</v>
      </c>
      <c r="D9440">
        <v>0</v>
      </c>
      <c r="E9440" t="b">
        <v>0</v>
      </c>
    </row>
    <row r="9441" spans="1:5" x14ac:dyDescent="0.3">
      <c r="A9441" t="s">
        <v>10207</v>
      </c>
      <c r="B9441">
        <v>1</v>
      </c>
      <c r="C9441">
        <v>136</v>
      </c>
      <c r="D9441">
        <v>3</v>
      </c>
      <c r="E9441" t="b">
        <v>0</v>
      </c>
    </row>
    <row r="9442" spans="1:5" x14ac:dyDescent="0.3">
      <c r="A9442" t="s">
        <v>10208</v>
      </c>
      <c r="B9442">
        <v>1</v>
      </c>
      <c r="C9442">
        <v>119</v>
      </c>
      <c r="D9442">
        <v>0</v>
      </c>
      <c r="E9442" t="b">
        <v>0</v>
      </c>
    </row>
    <row r="9443" spans="1:5" x14ac:dyDescent="0.3">
      <c r="A9443" t="s">
        <v>10209</v>
      </c>
      <c r="B9443">
        <v>1</v>
      </c>
      <c r="C9443">
        <v>18</v>
      </c>
      <c r="D9443">
        <v>0</v>
      </c>
      <c r="E9443" t="b">
        <v>0</v>
      </c>
    </row>
    <row r="9444" spans="1:5" x14ac:dyDescent="0.3">
      <c r="A9444" t="s">
        <v>10210</v>
      </c>
      <c r="B9444">
        <v>1</v>
      </c>
      <c r="C9444">
        <v>27</v>
      </c>
      <c r="D9444">
        <v>0</v>
      </c>
      <c r="E9444" t="b">
        <v>0</v>
      </c>
    </row>
    <row r="9445" spans="1:5" x14ac:dyDescent="0.3">
      <c r="A9445" t="s">
        <v>10211</v>
      </c>
      <c r="B9445">
        <v>1</v>
      </c>
      <c r="C9445">
        <v>50</v>
      </c>
      <c r="D9445">
        <v>0</v>
      </c>
      <c r="E9445" t="b">
        <v>0</v>
      </c>
    </row>
    <row r="9446" spans="1:5" x14ac:dyDescent="0.3">
      <c r="A9446" t="s">
        <v>10212</v>
      </c>
      <c r="B9446">
        <v>1</v>
      </c>
      <c r="C9446">
        <v>22</v>
      </c>
      <c r="D9446">
        <v>0</v>
      </c>
      <c r="E9446" t="b">
        <v>0</v>
      </c>
    </row>
    <row r="9447" spans="1:5" x14ac:dyDescent="0.3">
      <c r="A9447" t="s">
        <v>10213</v>
      </c>
      <c r="B9447">
        <v>1</v>
      </c>
      <c r="C9447">
        <v>42</v>
      </c>
      <c r="D9447">
        <v>4</v>
      </c>
      <c r="E9447" t="b">
        <v>0</v>
      </c>
    </row>
    <row r="9448" spans="1:5" x14ac:dyDescent="0.3">
      <c r="A9448" t="s">
        <v>10214</v>
      </c>
      <c r="B9448">
        <v>2</v>
      </c>
      <c r="C9448">
        <v>195</v>
      </c>
      <c r="D9448">
        <v>1.5</v>
      </c>
      <c r="E9448" t="b">
        <v>0</v>
      </c>
    </row>
    <row r="9449" spans="1:5" x14ac:dyDescent="0.3">
      <c r="A9449" t="s">
        <v>10215</v>
      </c>
      <c r="B9449">
        <v>1</v>
      </c>
      <c r="C9449">
        <v>124</v>
      </c>
      <c r="D9449">
        <v>2</v>
      </c>
      <c r="E9449" t="b">
        <v>0</v>
      </c>
    </row>
    <row r="9450" spans="1:5" x14ac:dyDescent="0.3">
      <c r="A9450" t="s">
        <v>956</v>
      </c>
      <c r="B9450">
        <v>1</v>
      </c>
      <c r="C9450">
        <v>83</v>
      </c>
      <c r="D9450">
        <v>0</v>
      </c>
      <c r="E9450" t="b">
        <v>0</v>
      </c>
    </row>
    <row r="9451" spans="1:5" x14ac:dyDescent="0.3">
      <c r="A9451" t="s">
        <v>10216</v>
      </c>
      <c r="B9451">
        <v>1</v>
      </c>
      <c r="C9451">
        <v>115</v>
      </c>
      <c r="D9451">
        <v>4</v>
      </c>
      <c r="E9451" t="b">
        <v>0</v>
      </c>
    </row>
    <row r="9452" spans="1:5" x14ac:dyDescent="0.3">
      <c r="A9452" t="s">
        <v>10217</v>
      </c>
      <c r="B9452">
        <v>1</v>
      </c>
      <c r="C9452">
        <v>132</v>
      </c>
      <c r="D9452">
        <v>1</v>
      </c>
      <c r="E9452" t="b">
        <v>0</v>
      </c>
    </row>
    <row r="9453" spans="1:5" x14ac:dyDescent="0.3">
      <c r="A9453" t="s">
        <v>10218</v>
      </c>
      <c r="B9453">
        <v>1</v>
      </c>
      <c r="C9453">
        <v>31</v>
      </c>
      <c r="D9453">
        <v>0</v>
      </c>
      <c r="E9453" t="b">
        <v>0</v>
      </c>
    </row>
    <row r="9454" spans="1:5" x14ac:dyDescent="0.3">
      <c r="A9454" t="s">
        <v>957</v>
      </c>
      <c r="B9454">
        <v>2</v>
      </c>
      <c r="C9454">
        <v>482</v>
      </c>
      <c r="D9454">
        <v>5</v>
      </c>
      <c r="E9454" t="b">
        <v>0</v>
      </c>
    </row>
    <row r="9455" spans="1:5" x14ac:dyDescent="0.3">
      <c r="A9455" t="s">
        <v>958</v>
      </c>
      <c r="B9455">
        <v>1</v>
      </c>
      <c r="C9455">
        <v>83</v>
      </c>
      <c r="D9455">
        <v>0</v>
      </c>
      <c r="E9455" t="b">
        <v>0</v>
      </c>
    </row>
    <row r="9456" spans="1:5" x14ac:dyDescent="0.3">
      <c r="A9456" t="s">
        <v>10219</v>
      </c>
      <c r="B9456">
        <v>1</v>
      </c>
      <c r="C9456">
        <v>56</v>
      </c>
      <c r="D9456">
        <v>2</v>
      </c>
      <c r="E9456" t="b">
        <v>0</v>
      </c>
    </row>
    <row r="9457" spans="1:5" x14ac:dyDescent="0.3">
      <c r="A9457" t="s">
        <v>10220</v>
      </c>
      <c r="B9457">
        <v>1</v>
      </c>
      <c r="C9457">
        <v>53</v>
      </c>
      <c r="D9457">
        <v>5</v>
      </c>
      <c r="E9457" t="b">
        <v>0</v>
      </c>
    </row>
    <row r="9458" spans="1:5" x14ac:dyDescent="0.3">
      <c r="A9458" t="s">
        <v>10221</v>
      </c>
      <c r="B9458">
        <v>1</v>
      </c>
      <c r="C9458">
        <v>41</v>
      </c>
      <c r="D9458">
        <v>1</v>
      </c>
      <c r="E9458" t="b">
        <v>0</v>
      </c>
    </row>
    <row r="9459" spans="1:5" x14ac:dyDescent="0.3">
      <c r="A9459" t="s">
        <v>10222</v>
      </c>
      <c r="B9459">
        <v>1</v>
      </c>
      <c r="C9459">
        <v>74</v>
      </c>
      <c r="D9459">
        <v>4</v>
      </c>
      <c r="E9459" t="b">
        <v>0</v>
      </c>
    </row>
    <row r="9460" spans="1:5" x14ac:dyDescent="0.3">
      <c r="A9460" t="s">
        <v>10223</v>
      </c>
      <c r="B9460">
        <v>1</v>
      </c>
      <c r="C9460">
        <v>62</v>
      </c>
      <c r="D9460">
        <v>0</v>
      </c>
      <c r="E9460" t="b">
        <v>0</v>
      </c>
    </row>
    <row r="9461" spans="1:5" x14ac:dyDescent="0.3">
      <c r="A9461" t="s">
        <v>10224</v>
      </c>
      <c r="B9461">
        <v>2</v>
      </c>
      <c r="C9461">
        <v>114.5</v>
      </c>
      <c r="D9461">
        <v>1</v>
      </c>
      <c r="E9461" t="b">
        <v>0</v>
      </c>
    </row>
    <row r="9462" spans="1:5" x14ac:dyDescent="0.3">
      <c r="A9462" t="s">
        <v>10225</v>
      </c>
      <c r="B9462">
        <v>3</v>
      </c>
      <c r="C9462">
        <v>214.33333333333334</v>
      </c>
      <c r="D9462">
        <v>3.6666666666666665</v>
      </c>
      <c r="E9462" t="b">
        <v>0</v>
      </c>
    </row>
    <row r="9463" spans="1:5" x14ac:dyDescent="0.3">
      <c r="A9463" t="s">
        <v>959</v>
      </c>
      <c r="B9463">
        <v>1</v>
      </c>
      <c r="C9463">
        <v>80</v>
      </c>
      <c r="D9463">
        <v>1</v>
      </c>
      <c r="E9463" t="b">
        <v>0</v>
      </c>
    </row>
    <row r="9464" spans="1:5" x14ac:dyDescent="0.3">
      <c r="A9464" t="s">
        <v>10226</v>
      </c>
      <c r="B9464">
        <v>1</v>
      </c>
      <c r="C9464">
        <v>68</v>
      </c>
      <c r="D9464">
        <v>4</v>
      </c>
      <c r="E9464" t="b">
        <v>0</v>
      </c>
    </row>
    <row r="9465" spans="1:5" x14ac:dyDescent="0.3">
      <c r="A9465" t="s">
        <v>10227</v>
      </c>
      <c r="B9465">
        <v>1</v>
      </c>
      <c r="C9465">
        <v>305</v>
      </c>
      <c r="D9465">
        <v>0</v>
      </c>
      <c r="E9465" t="b">
        <v>0</v>
      </c>
    </row>
    <row r="9466" spans="1:5" x14ac:dyDescent="0.3">
      <c r="A9466" t="s">
        <v>2251</v>
      </c>
      <c r="B9466">
        <v>1</v>
      </c>
      <c r="C9466">
        <v>24</v>
      </c>
      <c r="D9466">
        <v>0</v>
      </c>
      <c r="E9466" t="b">
        <v>0</v>
      </c>
    </row>
    <row r="9467" spans="1:5" x14ac:dyDescent="0.3">
      <c r="A9467" s="1" t="s">
        <v>10228</v>
      </c>
      <c r="B9467">
        <v>1</v>
      </c>
      <c r="C9467">
        <v>135</v>
      </c>
      <c r="D9467">
        <v>3</v>
      </c>
      <c r="E9467" t="b">
        <v>0</v>
      </c>
    </row>
    <row r="9468" spans="1:5" x14ac:dyDescent="0.3">
      <c r="A9468" t="s">
        <v>10229</v>
      </c>
      <c r="B9468">
        <v>5</v>
      </c>
      <c r="C9468">
        <v>170.8</v>
      </c>
      <c r="D9468">
        <v>3.2</v>
      </c>
      <c r="E9468" t="b">
        <v>0</v>
      </c>
    </row>
    <row r="9469" spans="1:5" x14ac:dyDescent="0.3">
      <c r="A9469" t="s">
        <v>10230</v>
      </c>
      <c r="B9469">
        <v>1</v>
      </c>
      <c r="C9469">
        <v>60</v>
      </c>
      <c r="D9469">
        <v>1</v>
      </c>
      <c r="E9469" t="b">
        <v>0</v>
      </c>
    </row>
    <row r="9470" spans="1:5" x14ac:dyDescent="0.3">
      <c r="A9470" t="s">
        <v>10231</v>
      </c>
      <c r="B9470">
        <v>1</v>
      </c>
      <c r="C9470">
        <v>70</v>
      </c>
      <c r="D9470">
        <v>0</v>
      </c>
      <c r="E9470" t="b">
        <v>0</v>
      </c>
    </row>
    <row r="9471" spans="1:5" x14ac:dyDescent="0.3">
      <c r="A9471" t="s">
        <v>10232</v>
      </c>
      <c r="B9471">
        <v>1</v>
      </c>
      <c r="C9471">
        <v>86</v>
      </c>
      <c r="D9471">
        <v>4</v>
      </c>
      <c r="E9471" t="b">
        <v>0</v>
      </c>
    </row>
    <row r="9472" spans="1:5" x14ac:dyDescent="0.3">
      <c r="A9472" s="1" t="s">
        <v>10233</v>
      </c>
      <c r="B9472">
        <v>4</v>
      </c>
      <c r="C9472">
        <v>348</v>
      </c>
      <c r="D9472">
        <v>0.75</v>
      </c>
      <c r="E9472" t="b">
        <v>0</v>
      </c>
    </row>
    <row r="9473" spans="1:5" x14ac:dyDescent="0.3">
      <c r="A9473" t="s">
        <v>10234</v>
      </c>
      <c r="B9473">
        <v>1</v>
      </c>
      <c r="C9473">
        <v>62</v>
      </c>
      <c r="D9473">
        <v>0</v>
      </c>
      <c r="E9473" t="b">
        <v>0</v>
      </c>
    </row>
    <row r="9474" spans="1:5" x14ac:dyDescent="0.3">
      <c r="A9474" t="s">
        <v>10235</v>
      </c>
      <c r="B9474">
        <v>2</v>
      </c>
      <c r="C9474">
        <v>216.5</v>
      </c>
      <c r="D9474">
        <v>1</v>
      </c>
      <c r="E9474" t="b">
        <v>0</v>
      </c>
    </row>
    <row r="9475" spans="1:5" x14ac:dyDescent="0.3">
      <c r="A9475" t="s">
        <v>960</v>
      </c>
      <c r="B9475">
        <v>1</v>
      </c>
      <c r="C9475">
        <v>122</v>
      </c>
      <c r="D9475">
        <v>2</v>
      </c>
      <c r="E9475" t="b">
        <v>0</v>
      </c>
    </row>
    <row r="9476" spans="1:5" x14ac:dyDescent="0.3">
      <c r="A9476" t="s">
        <v>10236</v>
      </c>
      <c r="B9476">
        <v>1</v>
      </c>
      <c r="C9476">
        <v>47</v>
      </c>
      <c r="D9476">
        <v>0</v>
      </c>
      <c r="E9476" t="b">
        <v>0</v>
      </c>
    </row>
    <row r="9477" spans="1:5" x14ac:dyDescent="0.3">
      <c r="A9477" t="s">
        <v>10237</v>
      </c>
      <c r="B9477">
        <v>2</v>
      </c>
      <c r="C9477">
        <v>86</v>
      </c>
      <c r="D9477">
        <v>1</v>
      </c>
      <c r="E9477" t="b">
        <v>0</v>
      </c>
    </row>
    <row r="9478" spans="1:5" x14ac:dyDescent="0.3">
      <c r="A9478" s="1" t="s">
        <v>10238</v>
      </c>
      <c r="B9478">
        <v>1</v>
      </c>
      <c r="C9478">
        <v>49</v>
      </c>
      <c r="D9478">
        <v>4</v>
      </c>
      <c r="E9478" t="b">
        <v>0</v>
      </c>
    </row>
    <row r="9479" spans="1:5" x14ac:dyDescent="0.3">
      <c r="A9479" t="s">
        <v>2252</v>
      </c>
      <c r="B9479">
        <v>2</v>
      </c>
      <c r="C9479">
        <v>356.5</v>
      </c>
      <c r="D9479">
        <v>4</v>
      </c>
      <c r="E9479" t="b">
        <v>0</v>
      </c>
    </row>
    <row r="9480" spans="1:5" x14ac:dyDescent="0.3">
      <c r="A9480" t="s">
        <v>961</v>
      </c>
      <c r="B9480">
        <v>3</v>
      </c>
      <c r="C9480">
        <v>165.33333333333334</v>
      </c>
      <c r="D9480">
        <v>1.6666666666666667</v>
      </c>
      <c r="E9480" t="b">
        <v>0</v>
      </c>
    </row>
    <row r="9481" spans="1:5" x14ac:dyDescent="0.3">
      <c r="A9481" t="s">
        <v>10239</v>
      </c>
      <c r="B9481">
        <v>1</v>
      </c>
      <c r="C9481">
        <v>162</v>
      </c>
      <c r="D9481">
        <v>4</v>
      </c>
      <c r="E9481" t="b">
        <v>0</v>
      </c>
    </row>
    <row r="9482" spans="1:5" x14ac:dyDescent="0.3">
      <c r="A9482" t="s">
        <v>10240</v>
      </c>
      <c r="B9482">
        <v>2</v>
      </c>
      <c r="C9482">
        <v>97</v>
      </c>
      <c r="D9482">
        <v>0</v>
      </c>
      <c r="E9482" t="b">
        <v>0</v>
      </c>
    </row>
    <row r="9483" spans="1:5" x14ac:dyDescent="0.3">
      <c r="A9483" t="s">
        <v>10241</v>
      </c>
      <c r="B9483">
        <v>1</v>
      </c>
      <c r="C9483">
        <v>39</v>
      </c>
      <c r="D9483">
        <v>0</v>
      </c>
      <c r="E9483" t="b">
        <v>0</v>
      </c>
    </row>
    <row r="9484" spans="1:5" x14ac:dyDescent="0.3">
      <c r="A9484" t="s">
        <v>10242</v>
      </c>
      <c r="B9484">
        <v>1</v>
      </c>
      <c r="C9484">
        <v>56</v>
      </c>
      <c r="D9484">
        <v>0</v>
      </c>
      <c r="E9484" t="b">
        <v>0</v>
      </c>
    </row>
    <row r="9485" spans="1:5" x14ac:dyDescent="0.3">
      <c r="A9485" t="s">
        <v>10243</v>
      </c>
      <c r="B9485">
        <v>2</v>
      </c>
      <c r="C9485">
        <v>26</v>
      </c>
      <c r="D9485">
        <v>0</v>
      </c>
      <c r="E9485" t="b">
        <v>0</v>
      </c>
    </row>
    <row r="9486" spans="1:5" x14ac:dyDescent="0.3">
      <c r="A9486" t="s">
        <v>10244</v>
      </c>
      <c r="B9486">
        <v>1</v>
      </c>
      <c r="C9486">
        <v>30</v>
      </c>
      <c r="D9486">
        <v>0</v>
      </c>
      <c r="E9486" t="b">
        <v>0</v>
      </c>
    </row>
    <row r="9487" spans="1:5" x14ac:dyDescent="0.3">
      <c r="A9487" t="s">
        <v>962</v>
      </c>
      <c r="B9487">
        <v>1</v>
      </c>
      <c r="C9487">
        <v>38</v>
      </c>
      <c r="D9487">
        <v>0</v>
      </c>
      <c r="E9487" t="b">
        <v>0</v>
      </c>
    </row>
    <row r="9488" spans="1:5" x14ac:dyDescent="0.3">
      <c r="A9488" t="s">
        <v>10245</v>
      </c>
      <c r="B9488">
        <v>1</v>
      </c>
      <c r="C9488">
        <v>154</v>
      </c>
      <c r="D9488">
        <v>0</v>
      </c>
      <c r="E9488" t="b">
        <v>0</v>
      </c>
    </row>
    <row r="9489" spans="1:5" x14ac:dyDescent="0.3">
      <c r="A9489" t="s">
        <v>10246</v>
      </c>
      <c r="B9489">
        <v>1</v>
      </c>
      <c r="C9489">
        <v>47</v>
      </c>
      <c r="D9489">
        <v>2</v>
      </c>
      <c r="E9489" t="b">
        <v>0</v>
      </c>
    </row>
    <row r="9490" spans="1:5" x14ac:dyDescent="0.3">
      <c r="A9490" t="s">
        <v>10247</v>
      </c>
      <c r="B9490">
        <v>1</v>
      </c>
      <c r="C9490">
        <v>99</v>
      </c>
      <c r="D9490">
        <v>5</v>
      </c>
      <c r="E9490" t="b">
        <v>0</v>
      </c>
    </row>
    <row r="9491" spans="1:5" x14ac:dyDescent="0.3">
      <c r="A9491" t="s">
        <v>10248</v>
      </c>
      <c r="B9491">
        <v>2</v>
      </c>
      <c r="C9491">
        <v>69.5</v>
      </c>
      <c r="D9491">
        <v>1</v>
      </c>
      <c r="E9491" t="b">
        <v>0</v>
      </c>
    </row>
    <row r="9492" spans="1:5" x14ac:dyDescent="0.3">
      <c r="A9492" t="s">
        <v>10249</v>
      </c>
      <c r="B9492">
        <v>1</v>
      </c>
      <c r="C9492">
        <v>86</v>
      </c>
      <c r="D9492">
        <v>4</v>
      </c>
      <c r="E9492" t="b">
        <v>0</v>
      </c>
    </row>
    <row r="9493" spans="1:5" x14ac:dyDescent="0.3">
      <c r="A9493" t="s">
        <v>10250</v>
      </c>
      <c r="B9493">
        <v>1</v>
      </c>
      <c r="C9493">
        <v>85</v>
      </c>
      <c r="D9493">
        <v>2</v>
      </c>
      <c r="E9493" t="b">
        <v>0</v>
      </c>
    </row>
    <row r="9494" spans="1:5" x14ac:dyDescent="0.3">
      <c r="A9494" t="s">
        <v>10251</v>
      </c>
      <c r="B9494">
        <v>1</v>
      </c>
      <c r="C9494">
        <v>56</v>
      </c>
      <c r="D9494">
        <v>0</v>
      </c>
      <c r="E9494" t="b">
        <v>0</v>
      </c>
    </row>
    <row r="9495" spans="1:5" x14ac:dyDescent="0.3">
      <c r="A9495" t="s">
        <v>963</v>
      </c>
      <c r="B9495">
        <v>2</v>
      </c>
      <c r="C9495">
        <v>222.5</v>
      </c>
      <c r="D9495">
        <v>0</v>
      </c>
      <c r="E9495" t="b">
        <v>0</v>
      </c>
    </row>
    <row r="9496" spans="1:5" x14ac:dyDescent="0.3">
      <c r="A9496" t="s">
        <v>10252</v>
      </c>
      <c r="B9496">
        <v>1</v>
      </c>
      <c r="C9496">
        <v>156</v>
      </c>
      <c r="D9496">
        <v>2</v>
      </c>
      <c r="E9496" t="b">
        <v>0</v>
      </c>
    </row>
    <row r="9497" spans="1:5" x14ac:dyDescent="0.3">
      <c r="A9497" t="s">
        <v>10253</v>
      </c>
      <c r="B9497">
        <v>1</v>
      </c>
      <c r="C9497">
        <v>20</v>
      </c>
      <c r="D9497">
        <v>0</v>
      </c>
      <c r="E9497" t="b">
        <v>0</v>
      </c>
    </row>
    <row r="9498" spans="1:5" x14ac:dyDescent="0.3">
      <c r="A9498" t="s">
        <v>10254</v>
      </c>
      <c r="B9498">
        <v>1</v>
      </c>
      <c r="C9498">
        <v>31</v>
      </c>
      <c r="D9498">
        <v>0</v>
      </c>
      <c r="E9498" t="b">
        <v>0</v>
      </c>
    </row>
    <row r="9499" spans="1:5" x14ac:dyDescent="0.3">
      <c r="A9499" t="s">
        <v>10255</v>
      </c>
      <c r="B9499">
        <v>1</v>
      </c>
      <c r="C9499">
        <v>89</v>
      </c>
      <c r="D9499">
        <v>0</v>
      </c>
      <c r="E9499" t="b">
        <v>0</v>
      </c>
    </row>
    <row r="9500" spans="1:5" x14ac:dyDescent="0.3">
      <c r="A9500" t="s">
        <v>10256</v>
      </c>
      <c r="B9500">
        <v>1</v>
      </c>
      <c r="C9500">
        <v>147</v>
      </c>
      <c r="D9500">
        <v>0</v>
      </c>
      <c r="E9500" t="b">
        <v>0</v>
      </c>
    </row>
    <row r="9501" spans="1:5" x14ac:dyDescent="0.3">
      <c r="A9501" t="s">
        <v>10257</v>
      </c>
      <c r="B9501">
        <v>1</v>
      </c>
      <c r="C9501">
        <v>145</v>
      </c>
      <c r="D9501">
        <v>4</v>
      </c>
      <c r="E9501" t="b">
        <v>0</v>
      </c>
    </row>
    <row r="9502" spans="1:5" x14ac:dyDescent="0.3">
      <c r="A9502" t="s">
        <v>2253</v>
      </c>
      <c r="B9502">
        <v>2</v>
      </c>
      <c r="C9502">
        <v>256</v>
      </c>
      <c r="D9502">
        <v>1</v>
      </c>
      <c r="E9502" t="b">
        <v>0</v>
      </c>
    </row>
    <row r="9503" spans="1:5" x14ac:dyDescent="0.3">
      <c r="A9503" t="s">
        <v>10258</v>
      </c>
      <c r="B9503">
        <v>1</v>
      </c>
      <c r="C9503">
        <v>20</v>
      </c>
      <c r="D9503">
        <v>0</v>
      </c>
      <c r="E9503" t="b">
        <v>0</v>
      </c>
    </row>
    <row r="9504" spans="1:5" x14ac:dyDescent="0.3">
      <c r="A9504" t="s">
        <v>964</v>
      </c>
      <c r="B9504">
        <v>7</v>
      </c>
      <c r="C9504">
        <v>266.57142857142856</v>
      </c>
      <c r="D9504">
        <v>1.8571428571428572</v>
      </c>
      <c r="E9504" t="b">
        <v>0</v>
      </c>
    </row>
    <row r="9505" spans="1:5" x14ac:dyDescent="0.3">
      <c r="A9505" t="s">
        <v>10259</v>
      </c>
      <c r="B9505">
        <v>1</v>
      </c>
      <c r="C9505">
        <v>486</v>
      </c>
      <c r="D9505">
        <v>0</v>
      </c>
      <c r="E9505" t="b">
        <v>0</v>
      </c>
    </row>
    <row r="9506" spans="1:5" x14ac:dyDescent="0.3">
      <c r="A9506" t="s">
        <v>10260</v>
      </c>
      <c r="B9506">
        <v>1</v>
      </c>
      <c r="C9506">
        <v>23</v>
      </c>
      <c r="D9506">
        <v>0</v>
      </c>
      <c r="E9506" t="b">
        <v>0</v>
      </c>
    </row>
    <row r="9507" spans="1:5" x14ac:dyDescent="0.3">
      <c r="A9507" t="s">
        <v>10261</v>
      </c>
      <c r="B9507">
        <v>1</v>
      </c>
      <c r="C9507">
        <v>79</v>
      </c>
      <c r="D9507">
        <v>0</v>
      </c>
      <c r="E9507" t="b">
        <v>0</v>
      </c>
    </row>
    <row r="9508" spans="1:5" x14ac:dyDescent="0.3">
      <c r="A9508" t="s">
        <v>10262</v>
      </c>
      <c r="B9508">
        <v>1</v>
      </c>
      <c r="C9508">
        <v>22</v>
      </c>
      <c r="D9508">
        <v>0</v>
      </c>
      <c r="E9508" t="b">
        <v>0</v>
      </c>
    </row>
    <row r="9509" spans="1:5" x14ac:dyDescent="0.3">
      <c r="A9509" t="s">
        <v>10263</v>
      </c>
      <c r="B9509">
        <v>1</v>
      </c>
      <c r="C9509">
        <v>61</v>
      </c>
      <c r="D9509">
        <v>0</v>
      </c>
      <c r="E9509" t="b">
        <v>0</v>
      </c>
    </row>
    <row r="9510" spans="1:5" x14ac:dyDescent="0.3">
      <c r="A9510" t="s">
        <v>2254</v>
      </c>
      <c r="B9510">
        <v>1</v>
      </c>
      <c r="C9510">
        <v>82</v>
      </c>
      <c r="D9510">
        <v>1</v>
      </c>
      <c r="E9510" t="b">
        <v>0</v>
      </c>
    </row>
    <row r="9511" spans="1:5" x14ac:dyDescent="0.3">
      <c r="A9511" t="s">
        <v>10264</v>
      </c>
      <c r="B9511">
        <v>3</v>
      </c>
      <c r="C9511">
        <v>74.666666666666671</v>
      </c>
      <c r="D9511">
        <v>3.3333333333333335</v>
      </c>
      <c r="E9511" t="b">
        <v>0</v>
      </c>
    </row>
    <row r="9512" spans="1:5" x14ac:dyDescent="0.3">
      <c r="A9512" t="s">
        <v>1640</v>
      </c>
      <c r="B9512">
        <v>1</v>
      </c>
      <c r="C9512">
        <v>367</v>
      </c>
      <c r="D9512">
        <v>3</v>
      </c>
      <c r="E9512" t="b">
        <v>0</v>
      </c>
    </row>
    <row r="9513" spans="1:5" x14ac:dyDescent="0.3">
      <c r="A9513" t="s">
        <v>965</v>
      </c>
      <c r="B9513">
        <v>1</v>
      </c>
      <c r="C9513">
        <v>21</v>
      </c>
      <c r="D9513">
        <v>0</v>
      </c>
      <c r="E9513" t="b">
        <v>0</v>
      </c>
    </row>
    <row r="9514" spans="1:5" x14ac:dyDescent="0.3">
      <c r="A9514" t="s">
        <v>10265</v>
      </c>
      <c r="B9514">
        <v>1</v>
      </c>
      <c r="C9514">
        <v>69</v>
      </c>
      <c r="D9514">
        <v>1</v>
      </c>
      <c r="E9514" t="b">
        <v>0</v>
      </c>
    </row>
    <row r="9515" spans="1:5" x14ac:dyDescent="0.3">
      <c r="A9515" t="s">
        <v>10266</v>
      </c>
      <c r="B9515">
        <v>2</v>
      </c>
      <c r="C9515">
        <v>316</v>
      </c>
      <c r="D9515">
        <v>2.5</v>
      </c>
      <c r="E9515" t="b">
        <v>0</v>
      </c>
    </row>
    <row r="9516" spans="1:5" x14ac:dyDescent="0.3">
      <c r="A9516" t="s">
        <v>10267</v>
      </c>
      <c r="B9516">
        <v>1</v>
      </c>
      <c r="C9516">
        <v>257</v>
      </c>
      <c r="D9516">
        <v>0</v>
      </c>
      <c r="E9516" t="b">
        <v>0</v>
      </c>
    </row>
    <row r="9517" spans="1:5" x14ac:dyDescent="0.3">
      <c r="A9517" t="s">
        <v>10268</v>
      </c>
      <c r="B9517">
        <v>2</v>
      </c>
      <c r="C9517">
        <v>106</v>
      </c>
      <c r="D9517">
        <v>2.5</v>
      </c>
      <c r="E9517" t="b">
        <v>0</v>
      </c>
    </row>
    <row r="9518" spans="1:5" x14ac:dyDescent="0.3">
      <c r="A9518" t="s">
        <v>966</v>
      </c>
      <c r="B9518">
        <v>1</v>
      </c>
      <c r="C9518">
        <v>47</v>
      </c>
      <c r="D9518">
        <v>0</v>
      </c>
      <c r="E9518" t="b">
        <v>0</v>
      </c>
    </row>
    <row r="9519" spans="1:5" x14ac:dyDescent="0.3">
      <c r="A9519" t="s">
        <v>1641</v>
      </c>
      <c r="B9519">
        <v>1</v>
      </c>
      <c r="C9519">
        <v>117</v>
      </c>
      <c r="D9519">
        <v>4</v>
      </c>
      <c r="E9519" t="b">
        <v>0</v>
      </c>
    </row>
    <row r="9520" spans="1:5" x14ac:dyDescent="0.3">
      <c r="A9520" t="s">
        <v>10269</v>
      </c>
      <c r="B9520">
        <v>1</v>
      </c>
      <c r="C9520">
        <v>56</v>
      </c>
      <c r="D9520">
        <v>0</v>
      </c>
      <c r="E9520" t="b">
        <v>0</v>
      </c>
    </row>
    <row r="9521" spans="1:5" x14ac:dyDescent="0.3">
      <c r="A9521" t="s">
        <v>967</v>
      </c>
      <c r="B9521">
        <v>2</v>
      </c>
      <c r="C9521">
        <v>178</v>
      </c>
      <c r="D9521">
        <v>2</v>
      </c>
      <c r="E9521" t="b">
        <v>0</v>
      </c>
    </row>
    <row r="9522" spans="1:5" x14ac:dyDescent="0.3">
      <c r="A9522" s="1" t="s">
        <v>2255</v>
      </c>
      <c r="B9522">
        <v>1</v>
      </c>
      <c r="C9522">
        <v>103</v>
      </c>
      <c r="D9522">
        <v>0</v>
      </c>
      <c r="E9522" t="b">
        <v>0</v>
      </c>
    </row>
    <row r="9523" spans="1:5" x14ac:dyDescent="0.3">
      <c r="A9523" t="s">
        <v>10270</v>
      </c>
      <c r="B9523">
        <v>1</v>
      </c>
      <c r="C9523">
        <v>32</v>
      </c>
      <c r="D9523">
        <v>0</v>
      </c>
      <c r="E9523" t="b">
        <v>0</v>
      </c>
    </row>
    <row r="9524" spans="1:5" x14ac:dyDescent="0.3">
      <c r="A9524" t="s">
        <v>10271</v>
      </c>
      <c r="B9524">
        <v>1</v>
      </c>
      <c r="C9524">
        <v>30</v>
      </c>
      <c r="D9524">
        <v>5</v>
      </c>
      <c r="E9524" t="b">
        <v>0</v>
      </c>
    </row>
    <row r="9525" spans="1:5" x14ac:dyDescent="0.3">
      <c r="A9525" t="s">
        <v>10272</v>
      </c>
      <c r="B9525">
        <v>4</v>
      </c>
      <c r="C9525">
        <v>98.5</v>
      </c>
      <c r="D9525">
        <v>0</v>
      </c>
      <c r="E9525" t="b">
        <v>0</v>
      </c>
    </row>
    <row r="9526" spans="1:5" x14ac:dyDescent="0.3">
      <c r="A9526" t="s">
        <v>2256</v>
      </c>
      <c r="B9526">
        <v>1</v>
      </c>
      <c r="C9526">
        <v>14</v>
      </c>
      <c r="D9526">
        <v>0</v>
      </c>
      <c r="E9526" t="b">
        <v>0</v>
      </c>
    </row>
    <row r="9527" spans="1:5" x14ac:dyDescent="0.3">
      <c r="A9527" t="s">
        <v>2257</v>
      </c>
      <c r="B9527">
        <v>1</v>
      </c>
      <c r="C9527">
        <v>107</v>
      </c>
      <c r="D9527">
        <v>0</v>
      </c>
      <c r="E9527" t="b">
        <v>0</v>
      </c>
    </row>
    <row r="9528" spans="1:5" x14ac:dyDescent="0.3">
      <c r="A9528" t="s">
        <v>968</v>
      </c>
      <c r="B9528">
        <v>1</v>
      </c>
      <c r="C9528">
        <v>140</v>
      </c>
      <c r="D9528">
        <v>2</v>
      </c>
      <c r="E9528" t="b">
        <v>0</v>
      </c>
    </row>
    <row r="9529" spans="1:5" x14ac:dyDescent="0.3">
      <c r="A9529" t="s">
        <v>10273</v>
      </c>
      <c r="B9529">
        <v>1</v>
      </c>
      <c r="C9529">
        <v>355</v>
      </c>
      <c r="D9529">
        <v>5</v>
      </c>
      <c r="E9529" t="b">
        <v>0</v>
      </c>
    </row>
    <row r="9530" spans="1:5" x14ac:dyDescent="0.3">
      <c r="A9530" t="s">
        <v>10274</v>
      </c>
      <c r="B9530">
        <v>1</v>
      </c>
      <c r="C9530">
        <v>45</v>
      </c>
      <c r="D9530">
        <v>1</v>
      </c>
      <c r="E9530" t="b">
        <v>0</v>
      </c>
    </row>
    <row r="9531" spans="1:5" x14ac:dyDescent="0.3">
      <c r="A9531" t="s">
        <v>10275</v>
      </c>
      <c r="B9531">
        <v>3</v>
      </c>
      <c r="C9531">
        <v>104</v>
      </c>
      <c r="D9531">
        <v>4.666666666666667</v>
      </c>
      <c r="E9531" t="b">
        <v>0</v>
      </c>
    </row>
    <row r="9532" spans="1:5" x14ac:dyDescent="0.3">
      <c r="A9532" t="s">
        <v>10276</v>
      </c>
      <c r="B9532">
        <v>1</v>
      </c>
      <c r="C9532">
        <v>45</v>
      </c>
      <c r="D9532">
        <v>1</v>
      </c>
      <c r="E9532" t="b">
        <v>0</v>
      </c>
    </row>
    <row r="9533" spans="1:5" x14ac:dyDescent="0.3">
      <c r="A9533" s="1" t="s">
        <v>10277</v>
      </c>
      <c r="B9533">
        <v>1</v>
      </c>
      <c r="C9533">
        <v>58</v>
      </c>
      <c r="D9533">
        <v>0</v>
      </c>
      <c r="E9533" t="b">
        <v>0</v>
      </c>
    </row>
    <row r="9534" spans="1:5" x14ac:dyDescent="0.3">
      <c r="A9534" s="1" t="s">
        <v>10278</v>
      </c>
      <c r="B9534">
        <v>1</v>
      </c>
      <c r="C9534">
        <v>23</v>
      </c>
      <c r="D9534">
        <v>0</v>
      </c>
      <c r="E9534" t="b">
        <v>0</v>
      </c>
    </row>
    <row r="9535" spans="1:5" x14ac:dyDescent="0.3">
      <c r="A9535" t="s">
        <v>10279</v>
      </c>
      <c r="B9535">
        <v>1</v>
      </c>
      <c r="C9535">
        <v>22</v>
      </c>
      <c r="D9535">
        <v>0</v>
      </c>
      <c r="E9535" t="b">
        <v>0</v>
      </c>
    </row>
    <row r="9536" spans="1:5" x14ac:dyDescent="0.3">
      <c r="A9536" t="s">
        <v>10280</v>
      </c>
      <c r="B9536">
        <v>1</v>
      </c>
      <c r="C9536">
        <v>22</v>
      </c>
      <c r="D9536">
        <v>0</v>
      </c>
      <c r="E9536" t="b">
        <v>0</v>
      </c>
    </row>
    <row r="9537" spans="1:5" x14ac:dyDescent="0.3">
      <c r="A9537" s="1" t="s">
        <v>10281</v>
      </c>
      <c r="B9537">
        <v>1</v>
      </c>
      <c r="C9537">
        <v>18</v>
      </c>
      <c r="D9537">
        <v>0</v>
      </c>
      <c r="E9537" t="b">
        <v>0</v>
      </c>
    </row>
    <row r="9538" spans="1:5" x14ac:dyDescent="0.3">
      <c r="A9538" t="s">
        <v>10282</v>
      </c>
      <c r="B9538">
        <v>1</v>
      </c>
      <c r="C9538">
        <v>23</v>
      </c>
      <c r="D9538">
        <v>0</v>
      </c>
      <c r="E9538" t="b">
        <v>0</v>
      </c>
    </row>
    <row r="9539" spans="1:5" x14ac:dyDescent="0.3">
      <c r="A9539" t="s">
        <v>969</v>
      </c>
      <c r="B9539">
        <v>1</v>
      </c>
      <c r="C9539">
        <v>526</v>
      </c>
      <c r="D9539">
        <v>0</v>
      </c>
      <c r="E9539" t="b">
        <v>0</v>
      </c>
    </row>
    <row r="9540" spans="1:5" x14ac:dyDescent="0.3">
      <c r="A9540" t="s">
        <v>10283</v>
      </c>
      <c r="B9540">
        <v>1</v>
      </c>
      <c r="C9540">
        <v>19</v>
      </c>
      <c r="D9540">
        <v>0</v>
      </c>
      <c r="E9540" t="b">
        <v>0</v>
      </c>
    </row>
    <row r="9541" spans="1:5" x14ac:dyDescent="0.3">
      <c r="A9541" t="s">
        <v>10284</v>
      </c>
      <c r="B9541">
        <v>1</v>
      </c>
      <c r="C9541">
        <v>24</v>
      </c>
      <c r="D9541">
        <v>0</v>
      </c>
      <c r="E9541" t="b">
        <v>0</v>
      </c>
    </row>
    <row r="9542" spans="1:5" x14ac:dyDescent="0.3">
      <c r="A9542" t="s">
        <v>10285</v>
      </c>
      <c r="B9542">
        <v>1</v>
      </c>
      <c r="C9542">
        <v>64</v>
      </c>
      <c r="D9542">
        <v>0</v>
      </c>
      <c r="E9542" t="b">
        <v>0</v>
      </c>
    </row>
    <row r="9543" spans="1:5" x14ac:dyDescent="0.3">
      <c r="A9543" t="s">
        <v>970</v>
      </c>
      <c r="B9543">
        <v>1</v>
      </c>
      <c r="C9543">
        <v>273</v>
      </c>
      <c r="D9543">
        <v>4</v>
      </c>
      <c r="E9543" t="b">
        <v>0</v>
      </c>
    </row>
    <row r="9544" spans="1:5" x14ac:dyDescent="0.3">
      <c r="A9544" t="s">
        <v>10286</v>
      </c>
      <c r="B9544">
        <v>1</v>
      </c>
      <c r="C9544">
        <v>507</v>
      </c>
      <c r="D9544">
        <v>3</v>
      </c>
      <c r="E9544" t="b">
        <v>0</v>
      </c>
    </row>
    <row r="9545" spans="1:5" x14ac:dyDescent="0.3">
      <c r="A9545" t="s">
        <v>2258</v>
      </c>
      <c r="B9545">
        <v>1</v>
      </c>
      <c r="C9545">
        <v>368</v>
      </c>
      <c r="D9545">
        <v>3</v>
      </c>
      <c r="E9545" t="b">
        <v>0</v>
      </c>
    </row>
    <row r="9546" spans="1:5" x14ac:dyDescent="0.3">
      <c r="A9546" t="s">
        <v>10287</v>
      </c>
      <c r="B9546">
        <v>2</v>
      </c>
      <c r="C9546">
        <v>54</v>
      </c>
      <c r="D9546">
        <v>0.5</v>
      </c>
      <c r="E9546" t="b">
        <v>0</v>
      </c>
    </row>
    <row r="9547" spans="1:5" x14ac:dyDescent="0.3">
      <c r="A9547" t="s">
        <v>971</v>
      </c>
      <c r="B9547">
        <v>1</v>
      </c>
      <c r="C9547">
        <v>74</v>
      </c>
      <c r="D9547">
        <v>0</v>
      </c>
      <c r="E9547" t="b">
        <v>0</v>
      </c>
    </row>
    <row r="9548" spans="1:5" x14ac:dyDescent="0.3">
      <c r="A9548" t="s">
        <v>10288</v>
      </c>
      <c r="B9548">
        <v>1</v>
      </c>
      <c r="C9548">
        <v>103</v>
      </c>
      <c r="D9548">
        <v>0</v>
      </c>
      <c r="E9548" t="b">
        <v>0</v>
      </c>
    </row>
    <row r="9549" spans="1:5" x14ac:dyDescent="0.3">
      <c r="A9549" t="s">
        <v>10289</v>
      </c>
      <c r="B9549">
        <v>1</v>
      </c>
      <c r="C9549">
        <v>24</v>
      </c>
      <c r="D9549">
        <v>0</v>
      </c>
      <c r="E9549" t="b">
        <v>0</v>
      </c>
    </row>
    <row r="9550" spans="1:5" x14ac:dyDescent="0.3">
      <c r="A9550" t="s">
        <v>10290</v>
      </c>
      <c r="B9550">
        <v>1</v>
      </c>
      <c r="C9550">
        <v>39</v>
      </c>
      <c r="D9550">
        <v>0</v>
      </c>
      <c r="E9550" t="b">
        <v>0</v>
      </c>
    </row>
    <row r="9551" spans="1:5" x14ac:dyDescent="0.3">
      <c r="A9551" t="s">
        <v>10291</v>
      </c>
      <c r="B9551">
        <v>3</v>
      </c>
      <c r="C9551">
        <v>198.33333333333334</v>
      </c>
      <c r="D9551">
        <v>2.3333333333333335</v>
      </c>
      <c r="E9551" t="b">
        <v>0</v>
      </c>
    </row>
    <row r="9552" spans="1:5" x14ac:dyDescent="0.3">
      <c r="A9552" t="s">
        <v>2259</v>
      </c>
      <c r="B9552">
        <v>1</v>
      </c>
      <c r="C9552">
        <v>406</v>
      </c>
      <c r="D9552">
        <v>4</v>
      </c>
      <c r="E9552" t="b">
        <v>0</v>
      </c>
    </row>
    <row r="9553" spans="1:5" x14ac:dyDescent="0.3">
      <c r="A9553" t="s">
        <v>10292</v>
      </c>
      <c r="B9553">
        <v>1</v>
      </c>
      <c r="C9553">
        <v>103</v>
      </c>
      <c r="D9553">
        <v>0</v>
      </c>
      <c r="E9553" t="b">
        <v>0</v>
      </c>
    </row>
    <row r="9554" spans="1:5" x14ac:dyDescent="0.3">
      <c r="A9554" t="s">
        <v>10293</v>
      </c>
      <c r="B9554">
        <v>1</v>
      </c>
      <c r="C9554">
        <v>266</v>
      </c>
      <c r="D9554">
        <v>1</v>
      </c>
      <c r="E9554" t="b">
        <v>0</v>
      </c>
    </row>
    <row r="9555" spans="1:5" x14ac:dyDescent="0.3">
      <c r="A9555" t="s">
        <v>10294</v>
      </c>
      <c r="B9555">
        <v>1</v>
      </c>
      <c r="C9555">
        <v>45</v>
      </c>
      <c r="D9555">
        <v>5</v>
      </c>
      <c r="E9555" t="b">
        <v>0</v>
      </c>
    </row>
    <row r="9556" spans="1:5" x14ac:dyDescent="0.3">
      <c r="A9556" t="s">
        <v>10295</v>
      </c>
      <c r="B9556">
        <v>2</v>
      </c>
      <c r="C9556">
        <v>229.5</v>
      </c>
      <c r="D9556">
        <v>1.5</v>
      </c>
      <c r="E9556" t="b">
        <v>0</v>
      </c>
    </row>
    <row r="9557" spans="1:5" x14ac:dyDescent="0.3">
      <c r="A9557" t="s">
        <v>10296</v>
      </c>
      <c r="B9557">
        <v>1</v>
      </c>
      <c r="C9557">
        <v>36</v>
      </c>
      <c r="D9557">
        <v>0</v>
      </c>
      <c r="E9557" t="b">
        <v>0</v>
      </c>
    </row>
    <row r="9558" spans="1:5" x14ac:dyDescent="0.3">
      <c r="A9558" t="s">
        <v>2260</v>
      </c>
      <c r="B9558">
        <v>1</v>
      </c>
      <c r="C9558">
        <v>35</v>
      </c>
      <c r="D9558">
        <v>0</v>
      </c>
      <c r="E9558" t="b">
        <v>0</v>
      </c>
    </row>
    <row r="9559" spans="1:5" x14ac:dyDescent="0.3">
      <c r="A9559" t="s">
        <v>10297</v>
      </c>
      <c r="B9559">
        <v>1</v>
      </c>
      <c r="C9559">
        <v>378</v>
      </c>
      <c r="D9559">
        <v>0</v>
      </c>
      <c r="E9559" t="b">
        <v>0</v>
      </c>
    </row>
    <row r="9560" spans="1:5" x14ac:dyDescent="0.3">
      <c r="A9560" t="s">
        <v>10298</v>
      </c>
      <c r="B9560">
        <v>1</v>
      </c>
      <c r="C9560">
        <v>74</v>
      </c>
      <c r="D9560">
        <v>2</v>
      </c>
      <c r="E9560" t="b">
        <v>0</v>
      </c>
    </row>
    <row r="9561" spans="1:5" x14ac:dyDescent="0.3">
      <c r="A9561" t="s">
        <v>2261</v>
      </c>
      <c r="B9561">
        <v>1</v>
      </c>
      <c r="C9561">
        <v>37</v>
      </c>
      <c r="D9561">
        <v>1</v>
      </c>
      <c r="E9561" t="b">
        <v>0</v>
      </c>
    </row>
    <row r="9562" spans="1:5" x14ac:dyDescent="0.3">
      <c r="A9562" t="s">
        <v>972</v>
      </c>
      <c r="B9562">
        <v>1</v>
      </c>
      <c r="C9562">
        <v>226</v>
      </c>
      <c r="D9562">
        <v>3</v>
      </c>
      <c r="E9562" t="b">
        <v>0</v>
      </c>
    </row>
    <row r="9563" spans="1:5" x14ac:dyDescent="0.3">
      <c r="A9563" t="s">
        <v>10299</v>
      </c>
      <c r="B9563">
        <v>1</v>
      </c>
      <c r="C9563">
        <v>243</v>
      </c>
      <c r="D9563">
        <v>5</v>
      </c>
      <c r="E9563" t="b">
        <v>0</v>
      </c>
    </row>
    <row r="9564" spans="1:5" x14ac:dyDescent="0.3">
      <c r="A9564" t="s">
        <v>10300</v>
      </c>
      <c r="B9564">
        <v>1</v>
      </c>
      <c r="C9564">
        <v>39</v>
      </c>
      <c r="D9564">
        <v>0</v>
      </c>
      <c r="E9564" t="b">
        <v>0</v>
      </c>
    </row>
    <row r="9565" spans="1:5" x14ac:dyDescent="0.3">
      <c r="A9565" t="s">
        <v>973</v>
      </c>
      <c r="B9565">
        <v>2</v>
      </c>
      <c r="C9565">
        <v>166</v>
      </c>
      <c r="D9565">
        <v>2.5</v>
      </c>
      <c r="E9565" t="b">
        <v>0</v>
      </c>
    </row>
    <row r="9566" spans="1:5" x14ac:dyDescent="0.3">
      <c r="A9566" t="s">
        <v>10301</v>
      </c>
      <c r="B9566">
        <v>1</v>
      </c>
      <c r="C9566">
        <v>31</v>
      </c>
      <c r="D9566">
        <v>5</v>
      </c>
      <c r="E9566" t="b">
        <v>0</v>
      </c>
    </row>
    <row r="9567" spans="1:5" x14ac:dyDescent="0.3">
      <c r="A9567" t="s">
        <v>10302</v>
      </c>
      <c r="B9567">
        <v>1</v>
      </c>
      <c r="C9567">
        <v>179</v>
      </c>
      <c r="D9567">
        <v>4</v>
      </c>
      <c r="E9567" t="b">
        <v>0</v>
      </c>
    </row>
    <row r="9568" spans="1:5" x14ac:dyDescent="0.3">
      <c r="A9568" t="s">
        <v>10303</v>
      </c>
      <c r="B9568">
        <v>1</v>
      </c>
      <c r="C9568">
        <v>45</v>
      </c>
      <c r="D9568">
        <v>5</v>
      </c>
      <c r="E9568" t="b">
        <v>0</v>
      </c>
    </row>
    <row r="9569" spans="1:5" x14ac:dyDescent="0.3">
      <c r="A9569" t="s">
        <v>10304</v>
      </c>
      <c r="B9569">
        <v>4</v>
      </c>
      <c r="C9569">
        <v>190.75</v>
      </c>
      <c r="D9569">
        <v>0.25</v>
      </c>
      <c r="E9569" t="b">
        <v>0</v>
      </c>
    </row>
    <row r="9570" spans="1:5" x14ac:dyDescent="0.3">
      <c r="A9570" t="s">
        <v>10305</v>
      </c>
      <c r="B9570">
        <v>1</v>
      </c>
      <c r="C9570">
        <v>54</v>
      </c>
      <c r="D9570">
        <v>1</v>
      </c>
      <c r="E9570" t="b">
        <v>0</v>
      </c>
    </row>
    <row r="9571" spans="1:5" x14ac:dyDescent="0.3">
      <c r="A9571" t="s">
        <v>974</v>
      </c>
      <c r="B9571">
        <v>1</v>
      </c>
      <c r="C9571">
        <v>69</v>
      </c>
      <c r="D9571">
        <v>0</v>
      </c>
      <c r="E9571" t="b">
        <v>0</v>
      </c>
    </row>
    <row r="9572" spans="1:5" x14ac:dyDescent="0.3">
      <c r="A9572" t="s">
        <v>10306</v>
      </c>
      <c r="B9572">
        <v>1</v>
      </c>
      <c r="C9572">
        <v>19</v>
      </c>
      <c r="D9572">
        <v>0</v>
      </c>
      <c r="E9572" t="b">
        <v>0</v>
      </c>
    </row>
    <row r="9573" spans="1:5" x14ac:dyDescent="0.3">
      <c r="A9573" t="s">
        <v>10307</v>
      </c>
      <c r="B9573">
        <v>2</v>
      </c>
      <c r="C9573">
        <v>153.5</v>
      </c>
      <c r="D9573">
        <v>1.5</v>
      </c>
      <c r="E9573" t="b">
        <v>0</v>
      </c>
    </row>
    <row r="9574" spans="1:5" x14ac:dyDescent="0.3">
      <c r="A9574" t="s">
        <v>10308</v>
      </c>
      <c r="B9574">
        <v>1</v>
      </c>
      <c r="C9574">
        <v>173</v>
      </c>
      <c r="D9574">
        <v>1</v>
      </c>
      <c r="E9574" t="b">
        <v>0</v>
      </c>
    </row>
    <row r="9575" spans="1:5" x14ac:dyDescent="0.3">
      <c r="A9575" t="s">
        <v>10309</v>
      </c>
      <c r="B9575">
        <v>2</v>
      </c>
      <c r="C9575">
        <v>236</v>
      </c>
      <c r="D9575">
        <v>3.5</v>
      </c>
      <c r="E9575" t="b">
        <v>0</v>
      </c>
    </row>
    <row r="9576" spans="1:5" x14ac:dyDescent="0.3">
      <c r="A9576" t="s">
        <v>10310</v>
      </c>
      <c r="B9576">
        <v>1</v>
      </c>
      <c r="C9576">
        <v>450</v>
      </c>
      <c r="D9576">
        <v>0</v>
      </c>
      <c r="E9576" t="b">
        <v>0</v>
      </c>
    </row>
    <row r="9577" spans="1:5" x14ac:dyDescent="0.3">
      <c r="A9577" s="1" t="s">
        <v>10311</v>
      </c>
      <c r="B9577">
        <v>1</v>
      </c>
      <c r="C9577">
        <v>165</v>
      </c>
      <c r="D9577">
        <v>3</v>
      </c>
      <c r="E9577" t="b">
        <v>1</v>
      </c>
    </row>
    <row r="9578" spans="1:5" x14ac:dyDescent="0.3">
      <c r="A9578" t="s">
        <v>10312</v>
      </c>
      <c r="B9578">
        <v>1</v>
      </c>
      <c r="C9578">
        <v>73</v>
      </c>
      <c r="D9578">
        <v>0</v>
      </c>
      <c r="E9578" t="b">
        <v>0</v>
      </c>
    </row>
    <row r="9579" spans="1:5" x14ac:dyDescent="0.3">
      <c r="A9579" t="s">
        <v>10313</v>
      </c>
      <c r="B9579">
        <v>2</v>
      </c>
      <c r="C9579">
        <v>116.5</v>
      </c>
      <c r="D9579">
        <v>0</v>
      </c>
      <c r="E9579" t="b">
        <v>0</v>
      </c>
    </row>
    <row r="9580" spans="1:5" x14ac:dyDescent="0.3">
      <c r="A9580" t="s">
        <v>10314</v>
      </c>
      <c r="B9580">
        <v>3</v>
      </c>
      <c r="C9580">
        <v>276</v>
      </c>
      <c r="D9580">
        <v>1.6666666666666667</v>
      </c>
      <c r="E9580" t="b">
        <v>0</v>
      </c>
    </row>
    <row r="9581" spans="1:5" x14ac:dyDescent="0.3">
      <c r="A9581" t="s">
        <v>975</v>
      </c>
      <c r="B9581">
        <v>4</v>
      </c>
      <c r="C9581">
        <v>52.75</v>
      </c>
      <c r="D9581">
        <v>0</v>
      </c>
      <c r="E9581" t="b">
        <v>0</v>
      </c>
    </row>
    <row r="9582" spans="1:5" x14ac:dyDescent="0.3">
      <c r="A9582" t="s">
        <v>10315</v>
      </c>
      <c r="B9582">
        <v>1</v>
      </c>
      <c r="C9582">
        <v>29</v>
      </c>
      <c r="D9582">
        <v>0</v>
      </c>
      <c r="E9582" t="b">
        <v>0</v>
      </c>
    </row>
    <row r="9583" spans="1:5" x14ac:dyDescent="0.3">
      <c r="A9583" t="s">
        <v>10316</v>
      </c>
      <c r="B9583">
        <v>1</v>
      </c>
      <c r="C9583">
        <v>106</v>
      </c>
      <c r="D9583">
        <v>2</v>
      </c>
      <c r="E9583" t="b">
        <v>0</v>
      </c>
    </row>
    <row r="9584" spans="1:5" x14ac:dyDescent="0.3">
      <c r="A9584" t="s">
        <v>10317</v>
      </c>
      <c r="B9584">
        <v>1</v>
      </c>
      <c r="C9584">
        <v>23</v>
      </c>
      <c r="D9584">
        <v>0</v>
      </c>
      <c r="E9584" t="b">
        <v>0</v>
      </c>
    </row>
    <row r="9585" spans="1:5" x14ac:dyDescent="0.3">
      <c r="A9585" s="1" t="s">
        <v>10318</v>
      </c>
      <c r="B9585">
        <v>1</v>
      </c>
      <c r="C9585">
        <v>24</v>
      </c>
      <c r="D9585">
        <v>0</v>
      </c>
      <c r="E9585" t="b">
        <v>0</v>
      </c>
    </row>
    <row r="9586" spans="1:5" x14ac:dyDescent="0.3">
      <c r="A9586" t="s">
        <v>10319</v>
      </c>
      <c r="B9586">
        <v>1</v>
      </c>
      <c r="C9586">
        <v>134</v>
      </c>
      <c r="D9586">
        <v>2</v>
      </c>
      <c r="E9586" t="b">
        <v>0</v>
      </c>
    </row>
    <row r="9587" spans="1:5" x14ac:dyDescent="0.3">
      <c r="A9587" t="s">
        <v>10320</v>
      </c>
      <c r="B9587">
        <v>1</v>
      </c>
      <c r="C9587">
        <v>22</v>
      </c>
      <c r="D9587">
        <v>5</v>
      </c>
      <c r="E9587" t="b">
        <v>0</v>
      </c>
    </row>
    <row r="9588" spans="1:5" x14ac:dyDescent="0.3">
      <c r="A9588" t="s">
        <v>10321</v>
      </c>
      <c r="B9588">
        <v>1</v>
      </c>
      <c r="C9588">
        <v>298</v>
      </c>
      <c r="D9588">
        <v>5</v>
      </c>
      <c r="E9588" t="b">
        <v>0</v>
      </c>
    </row>
    <row r="9589" spans="1:5" x14ac:dyDescent="0.3">
      <c r="A9589" t="s">
        <v>10322</v>
      </c>
      <c r="B9589">
        <v>1</v>
      </c>
      <c r="C9589">
        <v>192</v>
      </c>
      <c r="D9589">
        <v>3</v>
      </c>
      <c r="E9589" t="b">
        <v>0</v>
      </c>
    </row>
    <row r="9590" spans="1:5" x14ac:dyDescent="0.3">
      <c r="A9590" t="s">
        <v>1642</v>
      </c>
      <c r="B9590">
        <v>2</v>
      </c>
      <c r="C9590">
        <v>219.5</v>
      </c>
      <c r="D9590">
        <v>3.5</v>
      </c>
      <c r="E9590" t="b">
        <v>0</v>
      </c>
    </row>
    <row r="9591" spans="1:5" x14ac:dyDescent="0.3">
      <c r="A9591" t="s">
        <v>10323</v>
      </c>
      <c r="B9591">
        <v>1</v>
      </c>
      <c r="C9591">
        <v>24</v>
      </c>
      <c r="D9591">
        <v>0</v>
      </c>
      <c r="E9591" t="b">
        <v>0</v>
      </c>
    </row>
    <row r="9592" spans="1:5" x14ac:dyDescent="0.3">
      <c r="A9592" t="s">
        <v>10324</v>
      </c>
      <c r="B9592">
        <v>1</v>
      </c>
      <c r="C9592">
        <v>21</v>
      </c>
      <c r="D9592">
        <v>0</v>
      </c>
      <c r="E9592" t="b">
        <v>0</v>
      </c>
    </row>
    <row r="9593" spans="1:5" x14ac:dyDescent="0.3">
      <c r="A9593" t="s">
        <v>10325</v>
      </c>
      <c r="B9593">
        <v>1</v>
      </c>
      <c r="C9593">
        <v>78</v>
      </c>
      <c r="D9593">
        <v>2</v>
      </c>
      <c r="E9593" t="b">
        <v>0</v>
      </c>
    </row>
    <row r="9594" spans="1:5" x14ac:dyDescent="0.3">
      <c r="A9594" t="s">
        <v>10326</v>
      </c>
      <c r="B9594">
        <v>1</v>
      </c>
      <c r="C9594">
        <v>320</v>
      </c>
      <c r="D9594">
        <v>0</v>
      </c>
      <c r="E9594" t="b">
        <v>0</v>
      </c>
    </row>
    <row r="9595" spans="1:5" x14ac:dyDescent="0.3">
      <c r="A9595" t="s">
        <v>10327</v>
      </c>
      <c r="B9595">
        <v>1</v>
      </c>
      <c r="C9595">
        <v>46</v>
      </c>
      <c r="D9595">
        <v>1</v>
      </c>
      <c r="E9595" t="b">
        <v>0</v>
      </c>
    </row>
    <row r="9596" spans="1:5" x14ac:dyDescent="0.3">
      <c r="A9596" t="s">
        <v>10328</v>
      </c>
      <c r="B9596">
        <v>2</v>
      </c>
      <c r="C9596">
        <v>133.5</v>
      </c>
      <c r="D9596">
        <v>1</v>
      </c>
      <c r="E9596" t="b">
        <v>1</v>
      </c>
    </row>
    <row r="9597" spans="1:5" x14ac:dyDescent="0.3">
      <c r="A9597" t="s">
        <v>976</v>
      </c>
      <c r="B9597">
        <v>2</v>
      </c>
      <c r="C9597">
        <v>118</v>
      </c>
      <c r="D9597">
        <v>0.5</v>
      </c>
      <c r="E9597" t="b">
        <v>0</v>
      </c>
    </row>
    <row r="9598" spans="1:5" x14ac:dyDescent="0.3">
      <c r="A9598" t="s">
        <v>977</v>
      </c>
      <c r="B9598">
        <v>1</v>
      </c>
      <c r="C9598">
        <v>70</v>
      </c>
      <c r="D9598">
        <v>0</v>
      </c>
      <c r="E9598" t="b">
        <v>0</v>
      </c>
    </row>
    <row r="9599" spans="1:5" x14ac:dyDescent="0.3">
      <c r="A9599" t="s">
        <v>10329</v>
      </c>
      <c r="B9599">
        <v>1</v>
      </c>
      <c r="C9599">
        <v>47</v>
      </c>
      <c r="D9599">
        <v>1</v>
      </c>
      <c r="E9599" t="b">
        <v>1</v>
      </c>
    </row>
    <row r="9600" spans="1:5" x14ac:dyDescent="0.3">
      <c r="A9600" t="s">
        <v>978</v>
      </c>
      <c r="B9600">
        <v>6</v>
      </c>
      <c r="C9600">
        <v>70.833333333333329</v>
      </c>
      <c r="D9600">
        <v>0</v>
      </c>
      <c r="E9600" t="b">
        <v>0</v>
      </c>
    </row>
    <row r="9601" spans="1:5" x14ac:dyDescent="0.3">
      <c r="A9601" t="s">
        <v>10330</v>
      </c>
      <c r="B9601">
        <v>1</v>
      </c>
      <c r="C9601">
        <v>24</v>
      </c>
      <c r="D9601">
        <v>0</v>
      </c>
      <c r="E9601" t="b">
        <v>0</v>
      </c>
    </row>
    <row r="9602" spans="1:5" x14ac:dyDescent="0.3">
      <c r="A9602" t="s">
        <v>10331</v>
      </c>
      <c r="B9602">
        <v>1</v>
      </c>
      <c r="C9602">
        <v>23</v>
      </c>
      <c r="D9602">
        <v>0</v>
      </c>
      <c r="E9602" t="b">
        <v>0</v>
      </c>
    </row>
    <row r="9603" spans="1:5" x14ac:dyDescent="0.3">
      <c r="A9603" t="s">
        <v>10332</v>
      </c>
      <c r="B9603">
        <v>1</v>
      </c>
      <c r="C9603">
        <v>22</v>
      </c>
      <c r="D9603">
        <v>0</v>
      </c>
      <c r="E9603" t="b">
        <v>0</v>
      </c>
    </row>
    <row r="9604" spans="1:5" x14ac:dyDescent="0.3">
      <c r="A9604" t="s">
        <v>10333</v>
      </c>
      <c r="B9604">
        <v>1</v>
      </c>
      <c r="C9604">
        <v>72</v>
      </c>
      <c r="D9604">
        <v>4</v>
      </c>
      <c r="E9604" t="b">
        <v>0</v>
      </c>
    </row>
    <row r="9605" spans="1:5" x14ac:dyDescent="0.3">
      <c r="A9605" t="s">
        <v>10334</v>
      </c>
      <c r="B9605">
        <v>4</v>
      </c>
      <c r="C9605">
        <v>352.5</v>
      </c>
      <c r="D9605">
        <v>4</v>
      </c>
      <c r="E9605" t="b">
        <v>0</v>
      </c>
    </row>
    <row r="9606" spans="1:5" x14ac:dyDescent="0.3">
      <c r="A9606" t="s">
        <v>10335</v>
      </c>
      <c r="B9606">
        <v>1</v>
      </c>
      <c r="C9606">
        <v>81</v>
      </c>
      <c r="D9606">
        <v>0</v>
      </c>
      <c r="E9606" t="b">
        <v>0</v>
      </c>
    </row>
    <row r="9607" spans="1:5" x14ac:dyDescent="0.3">
      <c r="A9607" t="s">
        <v>10336</v>
      </c>
      <c r="B9607">
        <v>1</v>
      </c>
      <c r="C9607">
        <v>85</v>
      </c>
      <c r="D9607">
        <v>0</v>
      </c>
      <c r="E9607" t="b">
        <v>0</v>
      </c>
    </row>
    <row r="9608" spans="1:5" x14ac:dyDescent="0.3">
      <c r="A9608" t="s">
        <v>10337</v>
      </c>
      <c r="B9608">
        <v>1</v>
      </c>
      <c r="C9608">
        <v>283</v>
      </c>
      <c r="D9608">
        <v>3</v>
      </c>
      <c r="E9608" t="b">
        <v>0</v>
      </c>
    </row>
    <row r="9609" spans="1:5" x14ac:dyDescent="0.3">
      <c r="A9609" t="s">
        <v>979</v>
      </c>
      <c r="B9609">
        <v>1</v>
      </c>
      <c r="C9609">
        <v>68</v>
      </c>
      <c r="D9609">
        <v>4</v>
      </c>
      <c r="E9609" t="b">
        <v>0</v>
      </c>
    </row>
    <row r="9610" spans="1:5" x14ac:dyDescent="0.3">
      <c r="A9610" t="s">
        <v>10338</v>
      </c>
      <c r="B9610">
        <v>1</v>
      </c>
      <c r="C9610">
        <v>44</v>
      </c>
      <c r="D9610">
        <v>0</v>
      </c>
      <c r="E9610" t="b">
        <v>0</v>
      </c>
    </row>
    <row r="9611" spans="1:5" x14ac:dyDescent="0.3">
      <c r="A9611" t="s">
        <v>10339</v>
      </c>
      <c r="B9611">
        <v>1</v>
      </c>
      <c r="C9611">
        <v>30</v>
      </c>
      <c r="D9611">
        <v>4</v>
      </c>
      <c r="E9611" t="b">
        <v>0</v>
      </c>
    </row>
    <row r="9612" spans="1:5" x14ac:dyDescent="0.3">
      <c r="A9612" t="s">
        <v>10340</v>
      </c>
      <c r="B9612">
        <v>1</v>
      </c>
      <c r="C9612">
        <v>37</v>
      </c>
      <c r="D9612">
        <v>0</v>
      </c>
      <c r="E9612" t="b">
        <v>0</v>
      </c>
    </row>
    <row r="9613" spans="1:5" x14ac:dyDescent="0.3">
      <c r="A9613" t="s">
        <v>980</v>
      </c>
      <c r="B9613">
        <v>1</v>
      </c>
      <c r="C9613">
        <v>57</v>
      </c>
      <c r="D9613">
        <v>3</v>
      </c>
      <c r="E9613" t="b">
        <v>0</v>
      </c>
    </row>
    <row r="9614" spans="1:5" x14ac:dyDescent="0.3">
      <c r="A9614" t="s">
        <v>10341</v>
      </c>
      <c r="B9614">
        <v>1</v>
      </c>
      <c r="C9614">
        <v>52</v>
      </c>
      <c r="D9614">
        <v>2</v>
      </c>
      <c r="E9614" t="b">
        <v>0</v>
      </c>
    </row>
    <row r="9615" spans="1:5" x14ac:dyDescent="0.3">
      <c r="A9615" t="s">
        <v>10342</v>
      </c>
      <c r="B9615">
        <v>1</v>
      </c>
      <c r="C9615">
        <v>341</v>
      </c>
      <c r="D9615">
        <v>0</v>
      </c>
      <c r="E9615" t="b">
        <v>0</v>
      </c>
    </row>
    <row r="9616" spans="1:5" x14ac:dyDescent="0.3">
      <c r="A9616" t="s">
        <v>10343</v>
      </c>
      <c r="B9616">
        <v>1</v>
      </c>
      <c r="C9616">
        <v>60</v>
      </c>
      <c r="D9616">
        <v>1</v>
      </c>
      <c r="E9616" t="b">
        <v>0</v>
      </c>
    </row>
    <row r="9617" spans="1:5" x14ac:dyDescent="0.3">
      <c r="A9617" t="s">
        <v>10344</v>
      </c>
      <c r="B9617">
        <v>1</v>
      </c>
      <c r="C9617">
        <v>199</v>
      </c>
      <c r="D9617">
        <v>4</v>
      </c>
      <c r="E9617" t="b">
        <v>0</v>
      </c>
    </row>
    <row r="9618" spans="1:5" x14ac:dyDescent="0.3">
      <c r="A9618" t="s">
        <v>10345</v>
      </c>
      <c r="B9618">
        <v>4</v>
      </c>
      <c r="C9618">
        <v>154</v>
      </c>
      <c r="D9618">
        <v>1</v>
      </c>
      <c r="E9618" t="b">
        <v>0</v>
      </c>
    </row>
    <row r="9619" spans="1:5" x14ac:dyDescent="0.3">
      <c r="A9619" t="s">
        <v>981</v>
      </c>
      <c r="B9619">
        <v>1</v>
      </c>
      <c r="C9619">
        <v>100</v>
      </c>
      <c r="D9619">
        <v>0</v>
      </c>
      <c r="E9619" t="b">
        <v>0</v>
      </c>
    </row>
    <row r="9620" spans="1:5" x14ac:dyDescent="0.3">
      <c r="A9620" t="s">
        <v>10346</v>
      </c>
      <c r="B9620">
        <v>1</v>
      </c>
      <c r="C9620">
        <v>529</v>
      </c>
      <c r="D9620">
        <v>0</v>
      </c>
      <c r="E9620" t="b">
        <v>0</v>
      </c>
    </row>
    <row r="9621" spans="1:5" x14ac:dyDescent="0.3">
      <c r="A9621" t="s">
        <v>10347</v>
      </c>
      <c r="B9621">
        <v>1</v>
      </c>
      <c r="C9621">
        <v>99</v>
      </c>
      <c r="D9621">
        <v>0</v>
      </c>
      <c r="E9621" t="b">
        <v>0</v>
      </c>
    </row>
    <row r="9622" spans="1:5" x14ac:dyDescent="0.3">
      <c r="A9622" s="1" t="s">
        <v>10348</v>
      </c>
      <c r="B9622">
        <v>1</v>
      </c>
      <c r="C9622">
        <v>22</v>
      </c>
      <c r="D9622">
        <v>0</v>
      </c>
      <c r="E9622" t="b">
        <v>0</v>
      </c>
    </row>
    <row r="9623" spans="1:5" x14ac:dyDescent="0.3">
      <c r="A9623" t="s">
        <v>10349</v>
      </c>
      <c r="B9623">
        <v>1</v>
      </c>
      <c r="C9623">
        <v>27</v>
      </c>
      <c r="D9623">
        <v>0</v>
      </c>
      <c r="E9623" t="b">
        <v>0</v>
      </c>
    </row>
    <row r="9624" spans="1:5" x14ac:dyDescent="0.3">
      <c r="A9624" t="s">
        <v>10350</v>
      </c>
      <c r="B9624">
        <v>1</v>
      </c>
      <c r="C9624">
        <v>225</v>
      </c>
      <c r="D9624">
        <v>1</v>
      </c>
      <c r="E9624" t="b">
        <v>0</v>
      </c>
    </row>
    <row r="9625" spans="1:5" x14ac:dyDescent="0.3">
      <c r="A9625" t="s">
        <v>10351</v>
      </c>
      <c r="B9625">
        <v>1</v>
      </c>
      <c r="C9625">
        <v>50</v>
      </c>
      <c r="D9625">
        <v>4</v>
      </c>
      <c r="E9625" t="b">
        <v>0</v>
      </c>
    </row>
    <row r="9626" spans="1:5" x14ac:dyDescent="0.3">
      <c r="A9626" t="s">
        <v>10352</v>
      </c>
      <c r="B9626">
        <v>2</v>
      </c>
      <c r="C9626">
        <v>206</v>
      </c>
      <c r="D9626">
        <v>3.5</v>
      </c>
      <c r="E9626" t="b">
        <v>0</v>
      </c>
    </row>
    <row r="9627" spans="1:5" x14ac:dyDescent="0.3">
      <c r="A9627" t="s">
        <v>10353</v>
      </c>
      <c r="B9627">
        <v>1</v>
      </c>
      <c r="C9627">
        <v>35</v>
      </c>
      <c r="D9627">
        <v>0</v>
      </c>
      <c r="E9627" t="b">
        <v>0</v>
      </c>
    </row>
    <row r="9628" spans="1:5" x14ac:dyDescent="0.3">
      <c r="A9628" t="s">
        <v>1444</v>
      </c>
      <c r="B9628">
        <v>3</v>
      </c>
      <c r="C9628">
        <v>155</v>
      </c>
      <c r="D9628">
        <v>2.6666666666666665</v>
      </c>
      <c r="E9628" t="b">
        <v>0</v>
      </c>
    </row>
    <row r="9629" spans="1:5" x14ac:dyDescent="0.3">
      <c r="A9629" t="s">
        <v>10354</v>
      </c>
      <c r="B9629">
        <v>1</v>
      </c>
      <c r="C9629">
        <v>28</v>
      </c>
      <c r="D9629">
        <v>0</v>
      </c>
      <c r="E9629" t="b">
        <v>0</v>
      </c>
    </row>
    <row r="9630" spans="1:5" x14ac:dyDescent="0.3">
      <c r="A9630" t="s">
        <v>10355</v>
      </c>
      <c r="B9630">
        <v>1</v>
      </c>
      <c r="C9630">
        <v>55</v>
      </c>
      <c r="D9630">
        <v>0</v>
      </c>
      <c r="E9630" t="b">
        <v>0</v>
      </c>
    </row>
    <row r="9631" spans="1:5" x14ac:dyDescent="0.3">
      <c r="A9631" t="s">
        <v>10356</v>
      </c>
      <c r="B9631">
        <v>1</v>
      </c>
      <c r="C9631">
        <v>59</v>
      </c>
      <c r="D9631">
        <v>0</v>
      </c>
      <c r="E9631" t="b">
        <v>0</v>
      </c>
    </row>
    <row r="9632" spans="1:5" x14ac:dyDescent="0.3">
      <c r="A9632" t="s">
        <v>10357</v>
      </c>
      <c r="B9632">
        <v>1</v>
      </c>
      <c r="C9632">
        <v>79</v>
      </c>
      <c r="D9632">
        <v>3</v>
      </c>
      <c r="E9632" t="b">
        <v>0</v>
      </c>
    </row>
    <row r="9633" spans="1:5" x14ac:dyDescent="0.3">
      <c r="A9633" t="s">
        <v>10358</v>
      </c>
      <c r="B9633">
        <v>1</v>
      </c>
      <c r="C9633">
        <v>59</v>
      </c>
      <c r="D9633">
        <v>0</v>
      </c>
      <c r="E9633" t="b">
        <v>0</v>
      </c>
    </row>
    <row r="9634" spans="1:5" x14ac:dyDescent="0.3">
      <c r="A9634" t="s">
        <v>10359</v>
      </c>
      <c r="B9634">
        <v>1</v>
      </c>
      <c r="C9634">
        <v>24</v>
      </c>
      <c r="D9634">
        <v>0</v>
      </c>
      <c r="E9634" t="b">
        <v>0</v>
      </c>
    </row>
    <row r="9635" spans="1:5" x14ac:dyDescent="0.3">
      <c r="A9635" t="s">
        <v>982</v>
      </c>
      <c r="B9635">
        <v>1</v>
      </c>
      <c r="C9635">
        <v>76</v>
      </c>
      <c r="D9635">
        <v>1</v>
      </c>
      <c r="E9635" t="b">
        <v>0</v>
      </c>
    </row>
    <row r="9636" spans="1:5" x14ac:dyDescent="0.3">
      <c r="A9636" t="s">
        <v>10360</v>
      </c>
      <c r="B9636">
        <v>1</v>
      </c>
      <c r="C9636">
        <v>24</v>
      </c>
      <c r="D9636">
        <v>0</v>
      </c>
      <c r="E9636" t="b">
        <v>0</v>
      </c>
    </row>
    <row r="9637" spans="1:5" x14ac:dyDescent="0.3">
      <c r="A9637" t="s">
        <v>10361</v>
      </c>
      <c r="B9637">
        <v>1</v>
      </c>
      <c r="C9637">
        <v>107</v>
      </c>
      <c r="D9637">
        <v>1</v>
      </c>
      <c r="E9637" t="b">
        <v>0</v>
      </c>
    </row>
    <row r="9638" spans="1:5" x14ac:dyDescent="0.3">
      <c r="A9638" t="s">
        <v>10362</v>
      </c>
      <c r="B9638">
        <v>1</v>
      </c>
      <c r="C9638">
        <v>928</v>
      </c>
      <c r="D9638">
        <v>0</v>
      </c>
      <c r="E9638" t="b">
        <v>0</v>
      </c>
    </row>
    <row r="9639" spans="1:5" x14ac:dyDescent="0.3">
      <c r="A9639" t="s">
        <v>10363</v>
      </c>
      <c r="B9639">
        <v>1</v>
      </c>
      <c r="C9639">
        <v>81</v>
      </c>
      <c r="D9639">
        <v>1</v>
      </c>
      <c r="E9639" t="b">
        <v>0</v>
      </c>
    </row>
    <row r="9640" spans="1:5" x14ac:dyDescent="0.3">
      <c r="A9640" t="s">
        <v>10364</v>
      </c>
      <c r="B9640">
        <v>1</v>
      </c>
      <c r="C9640">
        <v>68</v>
      </c>
      <c r="D9640">
        <v>0</v>
      </c>
      <c r="E9640" t="b">
        <v>0</v>
      </c>
    </row>
    <row r="9641" spans="1:5" x14ac:dyDescent="0.3">
      <c r="A9641" t="s">
        <v>10365</v>
      </c>
      <c r="B9641">
        <v>1</v>
      </c>
      <c r="C9641">
        <v>38</v>
      </c>
      <c r="D9641">
        <v>0</v>
      </c>
      <c r="E9641" t="b">
        <v>0</v>
      </c>
    </row>
    <row r="9642" spans="1:5" x14ac:dyDescent="0.3">
      <c r="A9642" t="s">
        <v>983</v>
      </c>
      <c r="B9642">
        <v>2</v>
      </c>
      <c r="C9642">
        <v>116</v>
      </c>
      <c r="D9642">
        <v>3</v>
      </c>
      <c r="E9642" t="b">
        <v>0</v>
      </c>
    </row>
    <row r="9643" spans="1:5" x14ac:dyDescent="0.3">
      <c r="A9643" t="s">
        <v>984</v>
      </c>
      <c r="B9643">
        <v>6</v>
      </c>
      <c r="C9643">
        <v>97.666666666666671</v>
      </c>
      <c r="D9643">
        <v>1.8333333333333333</v>
      </c>
      <c r="E9643" t="b">
        <v>0</v>
      </c>
    </row>
    <row r="9644" spans="1:5" x14ac:dyDescent="0.3">
      <c r="A9644" t="s">
        <v>10366</v>
      </c>
      <c r="B9644">
        <v>1</v>
      </c>
      <c r="C9644">
        <v>63</v>
      </c>
      <c r="D9644">
        <v>0</v>
      </c>
      <c r="E9644" t="b">
        <v>0</v>
      </c>
    </row>
    <row r="9645" spans="1:5" x14ac:dyDescent="0.3">
      <c r="A9645" t="s">
        <v>985</v>
      </c>
      <c r="B9645">
        <v>7</v>
      </c>
      <c r="C9645">
        <v>171.57142857142858</v>
      </c>
      <c r="D9645">
        <v>0</v>
      </c>
      <c r="E9645" t="b">
        <v>0</v>
      </c>
    </row>
    <row r="9646" spans="1:5" x14ac:dyDescent="0.3">
      <c r="A9646" t="s">
        <v>10367</v>
      </c>
      <c r="B9646">
        <v>1</v>
      </c>
      <c r="C9646">
        <v>46</v>
      </c>
      <c r="D9646">
        <v>1</v>
      </c>
      <c r="E9646" t="b">
        <v>0</v>
      </c>
    </row>
    <row r="9647" spans="1:5" x14ac:dyDescent="0.3">
      <c r="A9647" t="s">
        <v>10368</v>
      </c>
      <c r="B9647">
        <v>2</v>
      </c>
      <c r="C9647">
        <v>123.5</v>
      </c>
      <c r="D9647">
        <v>2</v>
      </c>
      <c r="E9647" t="b">
        <v>0</v>
      </c>
    </row>
    <row r="9648" spans="1:5" x14ac:dyDescent="0.3">
      <c r="A9648" t="s">
        <v>10369</v>
      </c>
      <c r="B9648">
        <v>2</v>
      </c>
      <c r="C9648">
        <v>145</v>
      </c>
      <c r="D9648">
        <v>1.5</v>
      </c>
      <c r="E9648" t="b">
        <v>0</v>
      </c>
    </row>
    <row r="9649" spans="1:5" x14ac:dyDescent="0.3">
      <c r="A9649" t="s">
        <v>1445</v>
      </c>
      <c r="B9649">
        <v>2</v>
      </c>
      <c r="C9649">
        <v>69</v>
      </c>
      <c r="D9649">
        <v>1</v>
      </c>
      <c r="E9649" t="b">
        <v>0</v>
      </c>
    </row>
    <row r="9650" spans="1:5" x14ac:dyDescent="0.3">
      <c r="A9650" t="s">
        <v>10370</v>
      </c>
      <c r="B9650">
        <v>2</v>
      </c>
      <c r="C9650">
        <v>96</v>
      </c>
      <c r="D9650">
        <v>0</v>
      </c>
      <c r="E9650" t="b">
        <v>0</v>
      </c>
    </row>
    <row r="9651" spans="1:5" x14ac:dyDescent="0.3">
      <c r="A9651" t="s">
        <v>10371</v>
      </c>
      <c r="B9651">
        <v>1</v>
      </c>
      <c r="C9651">
        <v>129</v>
      </c>
      <c r="D9651">
        <v>1</v>
      </c>
      <c r="E9651" t="b">
        <v>0</v>
      </c>
    </row>
    <row r="9652" spans="1:5" x14ac:dyDescent="0.3">
      <c r="A9652" t="s">
        <v>10372</v>
      </c>
      <c r="B9652">
        <v>1</v>
      </c>
      <c r="C9652">
        <v>42</v>
      </c>
      <c r="D9652">
        <v>0</v>
      </c>
      <c r="E9652" t="b">
        <v>0</v>
      </c>
    </row>
    <row r="9653" spans="1:5" x14ac:dyDescent="0.3">
      <c r="A9653" t="s">
        <v>10373</v>
      </c>
      <c r="B9653">
        <v>2</v>
      </c>
      <c r="C9653">
        <v>129.5</v>
      </c>
      <c r="D9653">
        <v>4.5</v>
      </c>
      <c r="E9653" t="b">
        <v>0</v>
      </c>
    </row>
    <row r="9654" spans="1:5" x14ac:dyDescent="0.3">
      <c r="A9654" t="s">
        <v>10374</v>
      </c>
      <c r="B9654">
        <v>1</v>
      </c>
      <c r="C9654">
        <v>184</v>
      </c>
      <c r="D9654">
        <v>2</v>
      </c>
      <c r="E9654" t="b">
        <v>0</v>
      </c>
    </row>
    <row r="9655" spans="1:5" x14ac:dyDescent="0.3">
      <c r="A9655" t="s">
        <v>10375</v>
      </c>
      <c r="B9655">
        <v>1</v>
      </c>
      <c r="C9655">
        <v>41</v>
      </c>
      <c r="D9655">
        <v>0</v>
      </c>
      <c r="E9655" t="b">
        <v>0</v>
      </c>
    </row>
    <row r="9656" spans="1:5" x14ac:dyDescent="0.3">
      <c r="A9656" t="s">
        <v>10376</v>
      </c>
      <c r="B9656">
        <v>1</v>
      </c>
      <c r="C9656">
        <v>27</v>
      </c>
      <c r="D9656">
        <v>0</v>
      </c>
      <c r="E9656" t="b">
        <v>0</v>
      </c>
    </row>
    <row r="9657" spans="1:5" x14ac:dyDescent="0.3">
      <c r="A9657" t="s">
        <v>10377</v>
      </c>
      <c r="B9657">
        <v>1</v>
      </c>
      <c r="C9657">
        <v>91</v>
      </c>
      <c r="D9657">
        <v>0</v>
      </c>
      <c r="E9657" t="b">
        <v>0</v>
      </c>
    </row>
    <row r="9658" spans="1:5" x14ac:dyDescent="0.3">
      <c r="A9658" t="s">
        <v>10378</v>
      </c>
      <c r="B9658">
        <v>1</v>
      </c>
      <c r="C9658">
        <v>73</v>
      </c>
      <c r="D9658">
        <v>5</v>
      </c>
      <c r="E9658" t="b">
        <v>0</v>
      </c>
    </row>
    <row r="9659" spans="1:5" x14ac:dyDescent="0.3">
      <c r="A9659" t="s">
        <v>10379</v>
      </c>
      <c r="B9659">
        <v>1</v>
      </c>
      <c r="C9659">
        <v>30</v>
      </c>
      <c r="D9659">
        <v>0</v>
      </c>
      <c r="E9659" t="b">
        <v>0</v>
      </c>
    </row>
    <row r="9660" spans="1:5" x14ac:dyDescent="0.3">
      <c r="A9660" t="s">
        <v>10380</v>
      </c>
      <c r="B9660">
        <v>1</v>
      </c>
      <c r="C9660">
        <v>44</v>
      </c>
      <c r="D9660">
        <v>1</v>
      </c>
      <c r="E9660" t="b">
        <v>0</v>
      </c>
    </row>
    <row r="9661" spans="1:5" x14ac:dyDescent="0.3">
      <c r="A9661" t="s">
        <v>10381</v>
      </c>
      <c r="B9661">
        <v>1</v>
      </c>
      <c r="C9661">
        <v>18</v>
      </c>
      <c r="D9661">
        <v>0</v>
      </c>
      <c r="E9661" t="b">
        <v>0</v>
      </c>
    </row>
    <row r="9662" spans="1:5" x14ac:dyDescent="0.3">
      <c r="A9662" s="1" t="s">
        <v>1446</v>
      </c>
      <c r="B9662">
        <v>39</v>
      </c>
      <c r="C9662">
        <v>259.23076923076923</v>
      </c>
      <c r="D9662">
        <v>2.1538461538461537</v>
      </c>
      <c r="E9662" t="b">
        <v>0</v>
      </c>
    </row>
    <row r="9663" spans="1:5" x14ac:dyDescent="0.3">
      <c r="A9663" t="s">
        <v>10382</v>
      </c>
      <c r="B9663">
        <v>1</v>
      </c>
      <c r="C9663">
        <v>82</v>
      </c>
      <c r="D9663">
        <v>3</v>
      </c>
      <c r="E9663" t="b">
        <v>0</v>
      </c>
    </row>
    <row r="9664" spans="1:5" x14ac:dyDescent="0.3">
      <c r="A9664" t="s">
        <v>10383</v>
      </c>
      <c r="B9664">
        <v>1</v>
      </c>
      <c r="C9664">
        <v>48</v>
      </c>
      <c r="D9664">
        <v>0</v>
      </c>
      <c r="E9664" t="b">
        <v>0</v>
      </c>
    </row>
    <row r="9665" spans="1:5" x14ac:dyDescent="0.3">
      <c r="A9665" t="s">
        <v>2262</v>
      </c>
      <c r="B9665">
        <v>2</v>
      </c>
      <c r="C9665">
        <v>123.5</v>
      </c>
      <c r="D9665">
        <v>1</v>
      </c>
      <c r="E9665" t="b">
        <v>0</v>
      </c>
    </row>
    <row r="9666" spans="1:5" x14ac:dyDescent="0.3">
      <c r="A9666" t="s">
        <v>10384</v>
      </c>
      <c r="B9666">
        <v>1</v>
      </c>
      <c r="C9666">
        <v>6762</v>
      </c>
      <c r="D9666">
        <v>5</v>
      </c>
      <c r="E9666" t="b">
        <v>0</v>
      </c>
    </row>
    <row r="9667" spans="1:5" x14ac:dyDescent="0.3">
      <c r="A9667" t="s">
        <v>10385</v>
      </c>
      <c r="B9667">
        <v>1</v>
      </c>
      <c r="C9667">
        <v>22</v>
      </c>
      <c r="D9667">
        <v>0</v>
      </c>
      <c r="E9667" t="b">
        <v>0</v>
      </c>
    </row>
    <row r="9668" spans="1:5" x14ac:dyDescent="0.3">
      <c r="A9668" t="s">
        <v>10386</v>
      </c>
      <c r="B9668">
        <v>1</v>
      </c>
      <c r="C9668">
        <v>41</v>
      </c>
      <c r="D9668">
        <v>5</v>
      </c>
      <c r="E9668" t="b">
        <v>0</v>
      </c>
    </row>
    <row r="9669" spans="1:5" x14ac:dyDescent="0.3">
      <c r="A9669" t="s">
        <v>10387</v>
      </c>
      <c r="B9669">
        <v>1</v>
      </c>
      <c r="C9669">
        <v>228</v>
      </c>
      <c r="D9669">
        <v>4</v>
      </c>
      <c r="E9669" t="b">
        <v>0</v>
      </c>
    </row>
    <row r="9670" spans="1:5" x14ac:dyDescent="0.3">
      <c r="A9670" t="s">
        <v>10388</v>
      </c>
      <c r="B9670">
        <v>1</v>
      </c>
      <c r="C9670">
        <v>68</v>
      </c>
      <c r="D9670">
        <v>4</v>
      </c>
      <c r="E9670" t="b">
        <v>0</v>
      </c>
    </row>
    <row r="9671" spans="1:5" x14ac:dyDescent="0.3">
      <c r="A9671" t="s">
        <v>10389</v>
      </c>
      <c r="B9671">
        <v>1</v>
      </c>
      <c r="C9671">
        <v>46</v>
      </c>
      <c r="D9671">
        <v>0</v>
      </c>
      <c r="E9671" t="b">
        <v>0</v>
      </c>
    </row>
    <row r="9672" spans="1:5" x14ac:dyDescent="0.3">
      <c r="A9672" s="1" t="s">
        <v>10390</v>
      </c>
      <c r="B9672">
        <v>3</v>
      </c>
      <c r="C9672">
        <v>99.333333333333329</v>
      </c>
      <c r="D9672">
        <v>0.66666666666666663</v>
      </c>
      <c r="E9672" t="b">
        <v>0</v>
      </c>
    </row>
    <row r="9673" spans="1:5" x14ac:dyDescent="0.3">
      <c r="A9673" s="1" t="s">
        <v>10391</v>
      </c>
      <c r="B9673">
        <v>1</v>
      </c>
      <c r="C9673">
        <v>18</v>
      </c>
      <c r="D9673">
        <v>0</v>
      </c>
      <c r="E9673" t="b">
        <v>0</v>
      </c>
    </row>
    <row r="9674" spans="1:5" x14ac:dyDescent="0.3">
      <c r="A9674" t="s">
        <v>10392</v>
      </c>
      <c r="B9674">
        <v>1</v>
      </c>
      <c r="C9674">
        <v>30</v>
      </c>
      <c r="D9674">
        <v>0</v>
      </c>
      <c r="E9674" t="b">
        <v>0</v>
      </c>
    </row>
    <row r="9675" spans="1:5" x14ac:dyDescent="0.3">
      <c r="A9675" t="s">
        <v>10393</v>
      </c>
      <c r="B9675">
        <v>1</v>
      </c>
      <c r="C9675">
        <v>128</v>
      </c>
      <c r="D9675">
        <v>3</v>
      </c>
      <c r="E9675" t="b">
        <v>0</v>
      </c>
    </row>
    <row r="9676" spans="1:5" x14ac:dyDescent="0.3">
      <c r="A9676" t="s">
        <v>10394</v>
      </c>
      <c r="B9676">
        <v>1</v>
      </c>
      <c r="C9676">
        <v>23</v>
      </c>
      <c r="D9676">
        <v>5</v>
      </c>
      <c r="E9676" t="b">
        <v>0</v>
      </c>
    </row>
    <row r="9677" spans="1:5" x14ac:dyDescent="0.3">
      <c r="A9677" t="s">
        <v>10395</v>
      </c>
      <c r="B9677">
        <v>1</v>
      </c>
      <c r="C9677">
        <v>22</v>
      </c>
      <c r="D9677">
        <v>0</v>
      </c>
      <c r="E9677" t="b">
        <v>0</v>
      </c>
    </row>
    <row r="9678" spans="1:5" x14ac:dyDescent="0.3">
      <c r="A9678" t="s">
        <v>10396</v>
      </c>
      <c r="B9678">
        <v>3</v>
      </c>
      <c r="C9678">
        <v>250</v>
      </c>
      <c r="D9678">
        <v>1</v>
      </c>
      <c r="E9678" t="b">
        <v>0</v>
      </c>
    </row>
    <row r="9679" spans="1:5" x14ac:dyDescent="0.3">
      <c r="A9679" t="s">
        <v>2263</v>
      </c>
      <c r="B9679">
        <v>1</v>
      </c>
      <c r="C9679">
        <v>159</v>
      </c>
      <c r="D9679">
        <v>1</v>
      </c>
      <c r="E9679" t="b">
        <v>0</v>
      </c>
    </row>
    <row r="9680" spans="1:5" x14ac:dyDescent="0.3">
      <c r="A9680" t="s">
        <v>986</v>
      </c>
      <c r="B9680">
        <v>3</v>
      </c>
      <c r="C9680">
        <v>115</v>
      </c>
      <c r="D9680">
        <v>2</v>
      </c>
      <c r="E9680" t="b">
        <v>0</v>
      </c>
    </row>
    <row r="9681" spans="1:5" x14ac:dyDescent="0.3">
      <c r="A9681" t="s">
        <v>10397</v>
      </c>
      <c r="B9681">
        <v>1</v>
      </c>
      <c r="C9681">
        <v>111</v>
      </c>
      <c r="D9681">
        <v>0</v>
      </c>
      <c r="E9681" t="b">
        <v>0</v>
      </c>
    </row>
    <row r="9682" spans="1:5" x14ac:dyDescent="0.3">
      <c r="A9682" t="s">
        <v>10398</v>
      </c>
      <c r="B9682">
        <v>1</v>
      </c>
      <c r="C9682">
        <v>119</v>
      </c>
      <c r="D9682">
        <v>2</v>
      </c>
      <c r="E9682" t="b">
        <v>0</v>
      </c>
    </row>
    <row r="9683" spans="1:5" x14ac:dyDescent="0.3">
      <c r="A9683" t="s">
        <v>1447</v>
      </c>
      <c r="B9683">
        <v>1</v>
      </c>
      <c r="C9683">
        <v>125</v>
      </c>
      <c r="D9683">
        <v>0</v>
      </c>
      <c r="E9683" t="b">
        <v>0</v>
      </c>
    </row>
    <row r="9684" spans="1:5" x14ac:dyDescent="0.3">
      <c r="A9684" t="s">
        <v>10399</v>
      </c>
      <c r="B9684">
        <v>2</v>
      </c>
      <c r="C9684">
        <v>112</v>
      </c>
      <c r="D9684">
        <v>1.5</v>
      </c>
      <c r="E9684" t="b">
        <v>0</v>
      </c>
    </row>
    <row r="9685" spans="1:5" x14ac:dyDescent="0.3">
      <c r="A9685" t="s">
        <v>10400</v>
      </c>
      <c r="B9685">
        <v>1</v>
      </c>
      <c r="C9685">
        <v>104</v>
      </c>
      <c r="D9685">
        <v>0</v>
      </c>
      <c r="E9685" t="b">
        <v>0</v>
      </c>
    </row>
    <row r="9686" spans="1:5" x14ac:dyDescent="0.3">
      <c r="A9686" t="s">
        <v>2264</v>
      </c>
      <c r="B9686">
        <v>14</v>
      </c>
      <c r="C9686">
        <v>472.78571428571428</v>
      </c>
      <c r="D9686">
        <v>3.2857142857142856</v>
      </c>
      <c r="E9686" t="b">
        <v>0</v>
      </c>
    </row>
    <row r="9687" spans="1:5" x14ac:dyDescent="0.3">
      <c r="A9687" t="s">
        <v>987</v>
      </c>
      <c r="B9687">
        <v>1</v>
      </c>
      <c r="C9687">
        <v>99</v>
      </c>
      <c r="D9687">
        <v>2</v>
      </c>
      <c r="E9687" t="b">
        <v>0</v>
      </c>
    </row>
    <row r="9688" spans="1:5" x14ac:dyDescent="0.3">
      <c r="A9688" t="s">
        <v>10401</v>
      </c>
      <c r="B9688">
        <v>1</v>
      </c>
      <c r="C9688">
        <v>80</v>
      </c>
      <c r="D9688">
        <v>2</v>
      </c>
      <c r="E9688" t="b">
        <v>0</v>
      </c>
    </row>
    <row r="9689" spans="1:5" x14ac:dyDescent="0.3">
      <c r="A9689" t="s">
        <v>10402</v>
      </c>
      <c r="B9689">
        <v>1</v>
      </c>
      <c r="C9689">
        <v>256</v>
      </c>
      <c r="D9689">
        <v>0</v>
      </c>
      <c r="E9689" t="b">
        <v>0</v>
      </c>
    </row>
    <row r="9690" spans="1:5" x14ac:dyDescent="0.3">
      <c r="A9690" t="s">
        <v>10403</v>
      </c>
      <c r="B9690">
        <v>2</v>
      </c>
      <c r="C9690">
        <v>296.5</v>
      </c>
      <c r="D9690">
        <v>2.5</v>
      </c>
      <c r="E9690" t="b">
        <v>0</v>
      </c>
    </row>
    <row r="9691" spans="1:5" x14ac:dyDescent="0.3">
      <c r="A9691" t="s">
        <v>2265</v>
      </c>
      <c r="B9691">
        <v>1</v>
      </c>
      <c r="C9691">
        <v>197</v>
      </c>
      <c r="D9691">
        <v>2</v>
      </c>
      <c r="E9691" t="b">
        <v>0</v>
      </c>
    </row>
    <row r="9692" spans="1:5" x14ac:dyDescent="0.3">
      <c r="A9692" t="s">
        <v>10404</v>
      </c>
      <c r="B9692">
        <v>1</v>
      </c>
      <c r="C9692">
        <v>60</v>
      </c>
      <c r="D9692">
        <v>0</v>
      </c>
      <c r="E9692" t="b">
        <v>0</v>
      </c>
    </row>
    <row r="9693" spans="1:5" x14ac:dyDescent="0.3">
      <c r="A9693" t="s">
        <v>10405</v>
      </c>
      <c r="B9693">
        <v>1</v>
      </c>
      <c r="C9693">
        <v>70</v>
      </c>
      <c r="D9693">
        <v>1</v>
      </c>
      <c r="E9693" t="b">
        <v>0</v>
      </c>
    </row>
    <row r="9694" spans="1:5" x14ac:dyDescent="0.3">
      <c r="A9694" t="s">
        <v>10406</v>
      </c>
      <c r="B9694">
        <v>1</v>
      </c>
      <c r="C9694">
        <v>113</v>
      </c>
      <c r="D9694">
        <v>1</v>
      </c>
      <c r="E9694" t="b">
        <v>0</v>
      </c>
    </row>
    <row r="9695" spans="1:5" x14ac:dyDescent="0.3">
      <c r="A9695" t="s">
        <v>2266</v>
      </c>
      <c r="B9695">
        <v>1</v>
      </c>
      <c r="C9695">
        <v>76</v>
      </c>
      <c r="D9695">
        <v>0</v>
      </c>
      <c r="E9695" t="b">
        <v>0</v>
      </c>
    </row>
    <row r="9696" spans="1:5" x14ac:dyDescent="0.3">
      <c r="A9696" t="s">
        <v>10407</v>
      </c>
      <c r="B9696">
        <v>1</v>
      </c>
      <c r="C9696">
        <v>110</v>
      </c>
      <c r="D9696">
        <v>0</v>
      </c>
      <c r="E9696" t="b">
        <v>0</v>
      </c>
    </row>
    <row r="9697" spans="1:5" x14ac:dyDescent="0.3">
      <c r="A9697" t="s">
        <v>10408</v>
      </c>
      <c r="B9697">
        <v>1</v>
      </c>
      <c r="C9697">
        <v>44</v>
      </c>
      <c r="D9697">
        <v>0</v>
      </c>
      <c r="E9697" t="b">
        <v>0</v>
      </c>
    </row>
    <row r="9698" spans="1:5" x14ac:dyDescent="0.3">
      <c r="A9698" t="s">
        <v>10409</v>
      </c>
      <c r="B9698">
        <v>10</v>
      </c>
      <c r="C9698">
        <v>150.9</v>
      </c>
      <c r="D9698">
        <v>1.9</v>
      </c>
      <c r="E9698" t="b">
        <v>0</v>
      </c>
    </row>
    <row r="9699" spans="1:5" x14ac:dyDescent="0.3">
      <c r="A9699" t="s">
        <v>10410</v>
      </c>
      <c r="B9699">
        <v>1</v>
      </c>
      <c r="C9699">
        <v>2</v>
      </c>
      <c r="D9699">
        <v>0</v>
      </c>
      <c r="E9699" t="b">
        <v>0</v>
      </c>
    </row>
    <row r="9700" spans="1:5" x14ac:dyDescent="0.3">
      <c r="A9700" t="s">
        <v>10411</v>
      </c>
      <c r="B9700">
        <v>1</v>
      </c>
      <c r="C9700">
        <v>270</v>
      </c>
      <c r="D9700">
        <v>1</v>
      </c>
      <c r="E9700" t="b">
        <v>0</v>
      </c>
    </row>
    <row r="9701" spans="1:5" x14ac:dyDescent="0.3">
      <c r="A9701" t="s">
        <v>10412</v>
      </c>
      <c r="B9701">
        <v>1</v>
      </c>
      <c r="C9701">
        <v>34</v>
      </c>
      <c r="D9701">
        <v>0</v>
      </c>
      <c r="E9701" t="b">
        <v>0</v>
      </c>
    </row>
    <row r="9702" spans="1:5" x14ac:dyDescent="0.3">
      <c r="A9702" t="s">
        <v>10413</v>
      </c>
      <c r="B9702">
        <v>1</v>
      </c>
      <c r="C9702">
        <v>18</v>
      </c>
      <c r="D9702">
        <v>0</v>
      </c>
      <c r="E9702" t="b">
        <v>0</v>
      </c>
    </row>
    <row r="9703" spans="1:5" x14ac:dyDescent="0.3">
      <c r="A9703" t="s">
        <v>10414</v>
      </c>
      <c r="B9703">
        <v>2</v>
      </c>
      <c r="C9703">
        <v>19.5</v>
      </c>
      <c r="D9703">
        <v>2</v>
      </c>
      <c r="E9703" t="b">
        <v>0</v>
      </c>
    </row>
    <row r="9704" spans="1:5" x14ac:dyDescent="0.3">
      <c r="A9704" t="s">
        <v>10415</v>
      </c>
      <c r="B9704">
        <v>1</v>
      </c>
      <c r="C9704">
        <v>114</v>
      </c>
      <c r="D9704">
        <v>4</v>
      </c>
      <c r="E9704" t="b">
        <v>0</v>
      </c>
    </row>
    <row r="9705" spans="1:5" x14ac:dyDescent="0.3">
      <c r="A9705" t="s">
        <v>10416</v>
      </c>
      <c r="B9705">
        <v>1</v>
      </c>
      <c r="C9705">
        <v>17</v>
      </c>
      <c r="D9705">
        <v>0</v>
      </c>
      <c r="E9705" t="b">
        <v>0</v>
      </c>
    </row>
    <row r="9706" spans="1:5" x14ac:dyDescent="0.3">
      <c r="A9706" t="s">
        <v>10417</v>
      </c>
      <c r="B9706">
        <v>1</v>
      </c>
      <c r="C9706">
        <v>52</v>
      </c>
      <c r="D9706">
        <v>1</v>
      </c>
      <c r="E9706" t="b">
        <v>0</v>
      </c>
    </row>
    <row r="9707" spans="1:5" x14ac:dyDescent="0.3">
      <c r="A9707" t="s">
        <v>988</v>
      </c>
      <c r="B9707">
        <v>1</v>
      </c>
      <c r="C9707">
        <v>68</v>
      </c>
      <c r="D9707">
        <v>3</v>
      </c>
      <c r="E9707" t="b">
        <v>0</v>
      </c>
    </row>
    <row r="9708" spans="1:5" x14ac:dyDescent="0.3">
      <c r="A9708" t="s">
        <v>10418</v>
      </c>
      <c r="B9708">
        <v>1</v>
      </c>
      <c r="C9708">
        <v>63</v>
      </c>
      <c r="D9708">
        <v>0</v>
      </c>
      <c r="E9708" t="b">
        <v>0</v>
      </c>
    </row>
    <row r="9709" spans="1:5" x14ac:dyDescent="0.3">
      <c r="A9709" t="s">
        <v>10419</v>
      </c>
      <c r="B9709">
        <v>1</v>
      </c>
      <c r="C9709">
        <v>42</v>
      </c>
      <c r="D9709">
        <v>0</v>
      </c>
      <c r="E9709" t="b">
        <v>0</v>
      </c>
    </row>
    <row r="9710" spans="1:5" x14ac:dyDescent="0.3">
      <c r="A9710" t="s">
        <v>10420</v>
      </c>
      <c r="B9710">
        <v>1</v>
      </c>
      <c r="C9710">
        <v>137</v>
      </c>
      <c r="D9710">
        <v>1</v>
      </c>
      <c r="E9710" t="b">
        <v>0</v>
      </c>
    </row>
    <row r="9711" spans="1:5" x14ac:dyDescent="0.3">
      <c r="A9711" t="s">
        <v>10421</v>
      </c>
      <c r="B9711">
        <v>1</v>
      </c>
      <c r="C9711">
        <v>723</v>
      </c>
      <c r="D9711">
        <v>0</v>
      </c>
      <c r="E9711" t="b">
        <v>0</v>
      </c>
    </row>
    <row r="9712" spans="1:5" x14ac:dyDescent="0.3">
      <c r="A9712" t="s">
        <v>10422</v>
      </c>
      <c r="B9712">
        <v>3</v>
      </c>
      <c r="C9712">
        <v>812.66666666666663</v>
      </c>
      <c r="D9712">
        <v>0.66666666666666663</v>
      </c>
      <c r="E9712" t="b">
        <v>0</v>
      </c>
    </row>
    <row r="9713" spans="1:5" x14ac:dyDescent="0.3">
      <c r="A9713" t="s">
        <v>10423</v>
      </c>
      <c r="B9713">
        <v>1</v>
      </c>
      <c r="C9713">
        <v>187</v>
      </c>
      <c r="D9713">
        <v>1</v>
      </c>
      <c r="E9713" t="b">
        <v>0</v>
      </c>
    </row>
    <row r="9714" spans="1:5" x14ac:dyDescent="0.3">
      <c r="A9714" t="s">
        <v>10424</v>
      </c>
      <c r="B9714">
        <v>4</v>
      </c>
      <c r="C9714">
        <v>45.75</v>
      </c>
      <c r="D9714">
        <v>0</v>
      </c>
      <c r="E9714" t="b">
        <v>0</v>
      </c>
    </row>
    <row r="9715" spans="1:5" x14ac:dyDescent="0.3">
      <c r="A9715" t="s">
        <v>10425</v>
      </c>
      <c r="B9715">
        <v>1</v>
      </c>
      <c r="C9715">
        <v>21</v>
      </c>
      <c r="D9715">
        <v>0</v>
      </c>
      <c r="E9715" t="b">
        <v>0</v>
      </c>
    </row>
    <row r="9716" spans="1:5" x14ac:dyDescent="0.3">
      <c r="A9716" t="s">
        <v>10426</v>
      </c>
      <c r="B9716">
        <v>1</v>
      </c>
      <c r="C9716">
        <v>944</v>
      </c>
      <c r="D9716">
        <v>0</v>
      </c>
      <c r="E9716" t="b">
        <v>0</v>
      </c>
    </row>
    <row r="9717" spans="1:5" x14ac:dyDescent="0.3">
      <c r="A9717" t="s">
        <v>10427</v>
      </c>
      <c r="B9717">
        <v>1</v>
      </c>
      <c r="C9717">
        <v>30</v>
      </c>
      <c r="D9717">
        <v>0</v>
      </c>
      <c r="E9717" t="b">
        <v>0</v>
      </c>
    </row>
    <row r="9718" spans="1:5" x14ac:dyDescent="0.3">
      <c r="A9718" t="s">
        <v>10428</v>
      </c>
      <c r="B9718">
        <v>5</v>
      </c>
      <c r="C9718">
        <v>101.6</v>
      </c>
      <c r="D9718">
        <v>1.2</v>
      </c>
      <c r="E9718" t="b">
        <v>0</v>
      </c>
    </row>
    <row r="9719" spans="1:5" x14ac:dyDescent="0.3">
      <c r="A9719" t="s">
        <v>2267</v>
      </c>
      <c r="B9719">
        <v>1</v>
      </c>
      <c r="C9719">
        <v>506</v>
      </c>
      <c r="D9719">
        <v>4</v>
      </c>
      <c r="E9719" t="b">
        <v>0</v>
      </c>
    </row>
    <row r="9720" spans="1:5" x14ac:dyDescent="0.3">
      <c r="A9720" t="s">
        <v>10429</v>
      </c>
      <c r="B9720">
        <v>1</v>
      </c>
      <c r="C9720">
        <v>425</v>
      </c>
      <c r="D9720">
        <v>0</v>
      </c>
      <c r="E9720" t="b">
        <v>0</v>
      </c>
    </row>
    <row r="9721" spans="1:5" x14ac:dyDescent="0.3">
      <c r="A9721" t="s">
        <v>10430</v>
      </c>
      <c r="B9721">
        <v>1</v>
      </c>
      <c r="C9721">
        <v>80</v>
      </c>
      <c r="D9721">
        <v>0</v>
      </c>
      <c r="E9721" t="b">
        <v>0</v>
      </c>
    </row>
    <row r="9722" spans="1:5" x14ac:dyDescent="0.3">
      <c r="A9722" t="s">
        <v>10431</v>
      </c>
      <c r="B9722">
        <v>1</v>
      </c>
      <c r="C9722">
        <v>17</v>
      </c>
      <c r="D9722">
        <v>0</v>
      </c>
      <c r="E9722" t="b">
        <v>0</v>
      </c>
    </row>
    <row r="9723" spans="1:5" x14ac:dyDescent="0.3">
      <c r="A9723" t="s">
        <v>10432</v>
      </c>
      <c r="B9723">
        <v>1</v>
      </c>
      <c r="C9723">
        <v>41</v>
      </c>
      <c r="D9723">
        <v>0</v>
      </c>
      <c r="E9723" t="b">
        <v>0</v>
      </c>
    </row>
    <row r="9724" spans="1:5" x14ac:dyDescent="0.3">
      <c r="A9724" t="s">
        <v>10433</v>
      </c>
      <c r="B9724">
        <v>1</v>
      </c>
      <c r="C9724">
        <v>132</v>
      </c>
      <c r="D9724">
        <v>0</v>
      </c>
      <c r="E9724" t="b">
        <v>0</v>
      </c>
    </row>
    <row r="9725" spans="1:5" x14ac:dyDescent="0.3">
      <c r="A9725" t="s">
        <v>10434</v>
      </c>
      <c r="B9725">
        <v>1</v>
      </c>
      <c r="C9725">
        <v>56</v>
      </c>
      <c r="D9725">
        <v>0</v>
      </c>
      <c r="E9725" t="b">
        <v>0</v>
      </c>
    </row>
    <row r="9726" spans="1:5" x14ac:dyDescent="0.3">
      <c r="A9726" t="s">
        <v>10435</v>
      </c>
      <c r="B9726">
        <v>1</v>
      </c>
      <c r="C9726">
        <v>1404</v>
      </c>
      <c r="D9726">
        <v>2</v>
      </c>
      <c r="E9726" t="b">
        <v>0</v>
      </c>
    </row>
    <row r="9727" spans="1:5" x14ac:dyDescent="0.3">
      <c r="A9727" t="s">
        <v>10436</v>
      </c>
      <c r="B9727">
        <v>2</v>
      </c>
      <c r="C9727">
        <v>351.5</v>
      </c>
      <c r="D9727">
        <v>0.5</v>
      </c>
      <c r="E9727" t="b">
        <v>0</v>
      </c>
    </row>
    <row r="9728" spans="1:5" x14ac:dyDescent="0.3">
      <c r="A9728" t="s">
        <v>10437</v>
      </c>
      <c r="B9728">
        <v>1</v>
      </c>
      <c r="C9728">
        <v>1145</v>
      </c>
      <c r="D9728">
        <v>0</v>
      </c>
      <c r="E9728" t="b">
        <v>0</v>
      </c>
    </row>
    <row r="9729" spans="1:5" x14ac:dyDescent="0.3">
      <c r="A9729" t="s">
        <v>10438</v>
      </c>
      <c r="B9729">
        <v>1</v>
      </c>
      <c r="C9729">
        <v>135</v>
      </c>
      <c r="D9729">
        <v>0</v>
      </c>
      <c r="E9729" t="b">
        <v>0</v>
      </c>
    </row>
    <row r="9730" spans="1:5" x14ac:dyDescent="0.3">
      <c r="A9730" t="s">
        <v>10439</v>
      </c>
      <c r="B9730">
        <v>1</v>
      </c>
      <c r="C9730">
        <v>450</v>
      </c>
      <c r="D9730">
        <v>1</v>
      </c>
      <c r="E9730" t="b">
        <v>0</v>
      </c>
    </row>
    <row r="9731" spans="1:5" x14ac:dyDescent="0.3">
      <c r="A9731" t="s">
        <v>10440</v>
      </c>
      <c r="B9731">
        <v>3</v>
      </c>
      <c r="C9731">
        <v>207</v>
      </c>
      <c r="D9731">
        <v>2</v>
      </c>
      <c r="E9731" t="b">
        <v>0</v>
      </c>
    </row>
    <row r="9732" spans="1:5" x14ac:dyDescent="0.3">
      <c r="A9732" t="s">
        <v>989</v>
      </c>
      <c r="B9732">
        <v>1</v>
      </c>
      <c r="C9732">
        <v>217</v>
      </c>
      <c r="D9732">
        <v>3</v>
      </c>
      <c r="E9732" t="b">
        <v>0</v>
      </c>
    </row>
    <row r="9733" spans="1:5" x14ac:dyDescent="0.3">
      <c r="A9733" t="s">
        <v>10441</v>
      </c>
      <c r="B9733">
        <v>1</v>
      </c>
      <c r="C9733">
        <v>32</v>
      </c>
      <c r="D9733">
        <v>1</v>
      </c>
      <c r="E9733" t="b">
        <v>0</v>
      </c>
    </row>
    <row r="9734" spans="1:5" x14ac:dyDescent="0.3">
      <c r="A9734" t="s">
        <v>10442</v>
      </c>
      <c r="B9734">
        <v>1</v>
      </c>
      <c r="C9734">
        <v>28</v>
      </c>
      <c r="D9734">
        <v>2</v>
      </c>
      <c r="E9734" t="b">
        <v>0</v>
      </c>
    </row>
    <row r="9735" spans="1:5" x14ac:dyDescent="0.3">
      <c r="A9735" t="s">
        <v>10443</v>
      </c>
      <c r="B9735">
        <v>1</v>
      </c>
      <c r="C9735">
        <v>112</v>
      </c>
      <c r="D9735">
        <v>0</v>
      </c>
      <c r="E9735" t="b">
        <v>0</v>
      </c>
    </row>
    <row r="9736" spans="1:5" x14ac:dyDescent="0.3">
      <c r="A9736" t="s">
        <v>10444</v>
      </c>
      <c r="B9736">
        <v>1</v>
      </c>
      <c r="C9736">
        <v>40</v>
      </c>
      <c r="D9736">
        <v>2</v>
      </c>
      <c r="E9736" t="b">
        <v>0</v>
      </c>
    </row>
    <row r="9737" spans="1:5" x14ac:dyDescent="0.3">
      <c r="A9737" t="s">
        <v>10445</v>
      </c>
      <c r="B9737">
        <v>1</v>
      </c>
      <c r="C9737">
        <v>250</v>
      </c>
      <c r="D9737">
        <v>0</v>
      </c>
      <c r="E9737" t="b">
        <v>0</v>
      </c>
    </row>
    <row r="9738" spans="1:5" x14ac:dyDescent="0.3">
      <c r="A9738" t="s">
        <v>10446</v>
      </c>
      <c r="B9738">
        <v>2</v>
      </c>
      <c r="C9738">
        <v>171.5</v>
      </c>
      <c r="D9738">
        <v>4.5</v>
      </c>
      <c r="E9738" t="b">
        <v>0</v>
      </c>
    </row>
    <row r="9739" spans="1:5" x14ac:dyDescent="0.3">
      <c r="A9739" t="s">
        <v>10447</v>
      </c>
      <c r="B9739">
        <v>1</v>
      </c>
      <c r="C9739">
        <v>131</v>
      </c>
      <c r="D9739">
        <v>2</v>
      </c>
      <c r="E9739" t="b">
        <v>0</v>
      </c>
    </row>
    <row r="9740" spans="1:5" x14ac:dyDescent="0.3">
      <c r="A9740" t="s">
        <v>10448</v>
      </c>
      <c r="B9740">
        <v>2</v>
      </c>
      <c r="C9740">
        <v>97</v>
      </c>
      <c r="D9740">
        <v>3</v>
      </c>
      <c r="E9740" t="b">
        <v>0</v>
      </c>
    </row>
    <row r="9741" spans="1:5" x14ac:dyDescent="0.3">
      <c r="A9741" t="s">
        <v>10449</v>
      </c>
      <c r="B9741">
        <v>1</v>
      </c>
      <c r="C9741">
        <v>25</v>
      </c>
      <c r="D9741">
        <v>0</v>
      </c>
      <c r="E9741" t="b">
        <v>0</v>
      </c>
    </row>
    <row r="9742" spans="1:5" x14ac:dyDescent="0.3">
      <c r="A9742" t="s">
        <v>10450</v>
      </c>
      <c r="B9742">
        <v>1</v>
      </c>
      <c r="C9742">
        <v>20</v>
      </c>
      <c r="D9742">
        <v>0</v>
      </c>
      <c r="E9742" t="b">
        <v>0</v>
      </c>
    </row>
    <row r="9743" spans="1:5" x14ac:dyDescent="0.3">
      <c r="A9743" t="s">
        <v>990</v>
      </c>
      <c r="B9743">
        <v>1</v>
      </c>
      <c r="C9743">
        <v>70</v>
      </c>
      <c r="D9743">
        <v>0</v>
      </c>
      <c r="E9743" t="b">
        <v>0</v>
      </c>
    </row>
    <row r="9744" spans="1:5" x14ac:dyDescent="0.3">
      <c r="A9744" t="s">
        <v>10451</v>
      </c>
      <c r="B9744">
        <v>1</v>
      </c>
      <c r="C9744">
        <v>67</v>
      </c>
      <c r="D9744">
        <v>0</v>
      </c>
      <c r="E9744" t="b">
        <v>0</v>
      </c>
    </row>
    <row r="9745" spans="1:5" x14ac:dyDescent="0.3">
      <c r="A9745" t="s">
        <v>10452</v>
      </c>
      <c r="B9745">
        <v>1</v>
      </c>
      <c r="C9745">
        <v>33</v>
      </c>
      <c r="D9745">
        <v>0</v>
      </c>
      <c r="E9745" t="b">
        <v>0</v>
      </c>
    </row>
    <row r="9746" spans="1:5" x14ac:dyDescent="0.3">
      <c r="A9746" t="s">
        <v>10453</v>
      </c>
      <c r="B9746">
        <v>1</v>
      </c>
      <c r="C9746">
        <v>102</v>
      </c>
      <c r="D9746">
        <v>3</v>
      </c>
      <c r="E9746" t="b">
        <v>0</v>
      </c>
    </row>
    <row r="9747" spans="1:5" x14ac:dyDescent="0.3">
      <c r="A9747" t="s">
        <v>10454</v>
      </c>
      <c r="B9747">
        <v>1</v>
      </c>
      <c r="C9747">
        <v>56</v>
      </c>
      <c r="D9747">
        <v>0</v>
      </c>
      <c r="E9747" t="b">
        <v>0</v>
      </c>
    </row>
    <row r="9748" spans="1:5" x14ac:dyDescent="0.3">
      <c r="A9748" t="s">
        <v>991</v>
      </c>
      <c r="B9748">
        <v>2</v>
      </c>
      <c r="C9748">
        <v>258.5</v>
      </c>
      <c r="D9748">
        <v>3.5</v>
      </c>
      <c r="E9748" t="b">
        <v>0</v>
      </c>
    </row>
    <row r="9749" spans="1:5" x14ac:dyDescent="0.3">
      <c r="A9749" t="s">
        <v>10455</v>
      </c>
      <c r="B9749">
        <v>1</v>
      </c>
      <c r="C9749">
        <v>167</v>
      </c>
      <c r="D9749">
        <v>3</v>
      </c>
      <c r="E9749" t="b">
        <v>0</v>
      </c>
    </row>
    <row r="9750" spans="1:5" x14ac:dyDescent="0.3">
      <c r="A9750" t="s">
        <v>10456</v>
      </c>
      <c r="B9750">
        <v>1</v>
      </c>
      <c r="C9750">
        <v>394</v>
      </c>
      <c r="D9750">
        <v>2</v>
      </c>
      <c r="E9750" t="b">
        <v>0</v>
      </c>
    </row>
    <row r="9751" spans="1:5" x14ac:dyDescent="0.3">
      <c r="A9751" t="s">
        <v>10457</v>
      </c>
      <c r="B9751">
        <v>1</v>
      </c>
      <c r="C9751">
        <v>50</v>
      </c>
      <c r="D9751">
        <v>0</v>
      </c>
      <c r="E9751" t="b">
        <v>0</v>
      </c>
    </row>
    <row r="9752" spans="1:5" x14ac:dyDescent="0.3">
      <c r="A9752" t="s">
        <v>10458</v>
      </c>
      <c r="B9752">
        <v>1</v>
      </c>
      <c r="C9752">
        <v>135</v>
      </c>
      <c r="D9752">
        <v>1</v>
      </c>
      <c r="E9752" t="b">
        <v>0</v>
      </c>
    </row>
    <row r="9753" spans="1:5" x14ac:dyDescent="0.3">
      <c r="A9753" s="1" t="s">
        <v>10459</v>
      </c>
      <c r="B9753">
        <v>1</v>
      </c>
      <c r="C9753">
        <v>43</v>
      </c>
      <c r="D9753">
        <v>0</v>
      </c>
      <c r="E9753" t="b">
        <v>0</v>
      </c>
    </row>
    <row r="9754" spans="1:5" x14ac:dyDescent="0.3">
      <c r="A9754" s="1" t="s">
        <v>10460</v>
      </c>
      <c r="B9754">
        <v>1</v>
      </c>
      <c r="C9754">
        <v>93</v>
      </c>
      <c r="D9754">
        <v>1</v>
      </c>
      <c r="E9754" t="b">
        <v>0</v>
      </c>
    </row>
    <row r="9755" spans="1:5" x14ac:dyDescent="0.3">
      <c r="A9755" s="1" t="s">
        <v>1448</v>
      </c>
      <c r="B9755">
        <v>1</v>
      </c>
      <c r="C9755">
        <v>185</v>
      </c>
      <c r="D9755">
        <v>4</v>
      </c>
      <c r="E9755" t="b">
        <v>0</v>
      </c>
    </row>
    <row r="9756" spans="1:5" x14ac:dyDescent="0.3">
      <c r="A9756" t="s">
        <v>992</v>
      </c>
      <c r="B9756">
        <v>1</v>
      </c>
      <c r="C9756">
        <v>67</v>
      </c>
      <c r="D9756">
        <v>0</v>
      </c>
      <c r="E9756" t="b">
        <v>1</v>
      </c>
    </row>
    <row r="9757" spans="1:5" x14ac:dyDescent="0.3">
      <c r="A9757" t="s">
        <v>993</v>
      </c>
      <c r="B9757">
        <v>1</v>
      </c>
      <c r="C9757">
        <v>147</v>
      </c>
      <c r="D9757">
        <v>1</v>
      </c>
      <c r="E9757" t="b">
        <v>0</v>
      </c>
    </row>
    <row r="9758" spans="1:5" x14ac:dyDescent="0.3">
      <c r="A9758" t="s">
        <v>10461</v>
      </c>
      <c r="B9758">
        <v>1</v>
      </c>
      <c r="C9758">
        <v>103</v>
      </c>
      <c r="D9758">
        <v>0</v>
      </c>
      <c r="E9758" t="b">
        <v>0</v>
      </c>
    </row>
    <row r="9759" spans="1:5" x14ac:dyDescent="0.3">
      <c r="A9759" t="s">
        <v>10462</v>
      </c>
      <c r="B9759">
        <v>1</v>
      </c>
      <c r="C9759">
        <v>60</v>
      </c>
      <c r="D9759">
        <v>4</v>
      </c>
      <c r="E9759" t="b">
        <v>0</v>
      </c>
    </row>
    <row r="9760" spans="1:5" x14ac:dyDescent="0.3">
      <c r="A9760" t="s">
        <v>10463</v>
      </c>
      <c r="B9760">
        <v>1</v>
      </c>
      <c r="C9760">
        <v>22</v>
      </c>
      <c r="D9760">
        <v>0</v>
      </c>
      <c r="E9760" t="b">
        <v>0</v>
      </c>
    </row>
    <row r="9761" spans="1:5" x14ac:dyDescent="0.3">
      <c r="A9761" t="s">
        <v>10464</v>
      </c>
      <c r="B9761">
        <v>1</v>
      </c>
      <c r="C9761">
        <v>23</v>
      </c>
      <c r="D9761">
        <v>5</v>
      </c>
      <c r="E9761" t="b">
        <v>0</v>
      </c>
    </row>
    <row r="9762" spans="1:5" x14ac:dyDescent="0.3">
      <c r="A9762" t="s">
        <v>10465</v>
      </c>
      <c r="B9762">
        <v>2</v>
      </c>
      <c r="C9762">
        <v>57.5</v>
      </c>
      <c r="D9762">
        <v>0</v>
      </c>
      <c r="E9762" t="b">
        <v>0</v>
      </c>
    </row>
    <row r="9763" spans="1:5" x14ac:dyDescent="0.3">
      <c r="A9763" t="s">
        <v>10466</v>
      </c>
      <c r="B9763">
        <v>1</v>
      </c>
      <c r="C9763">
        <v>20</v>
      </c>
      <c r="D9763">
        <v>0</v>
      </c>
      <c r="E9763" t="b">
        <v>0</v>
      </c>
    </row>
    <row r="9764" spans="1:5" x14ac:dyDescent="0.3">
      <c r="A9764" t="s">
        <v>10467</v>
      </c>
      <c r="B9764">
        <v>1</v>
      </c>
      <c r="C9764">
        <v>123</v>
      </c>
      <c r="D9764">
        <v>2</v>
      </c>
      <c r="E9764" t="b">
        <v>0</v>
      </c>
    </row>
    <row r="9765" spans="1:5" x14ac:dyDescent="0.3">
      <c r="A9765" t="s">
        <v>10468</v>
      </c>
      <c r="B9765">
        <v>1</v>
      </c>
      <c r="C9765">
        <v>93</v>
      </c>
      <c r="D9765">
        <v>0</v>
      </c>
      <c r="E9765" t="b">
        <v>0</v>
      </c>
    </row>
    <row r="9766" spans="1:5" x14ac:dyDescent="0.3">
      <c r="A9766" t="s">
        <v>1643</v>
      </c>
      <c r="B9766">
        <v>1</v>
      </c>
      <c r="C9766">
        <v>302</v>
      </c>
      <c r="D9766">
        <v>4</v>
      </c>
      <c r="E9766" t="b">
        <v>0</v>
      </c>
    </row>
    <row r="9767" spans="1:5" x14ac:dyDescent="0.3">
      <c r="A9767" t="s">
        <v>10469</v>
      </c>
      <c r="B9767">
        <v>1</v>
      </c>
      <c r="C9767">
        <v>28</v>
      </c>
      <c r="D9767">
        <v>0</v>
      </c>
      <c r="E9767" t="b">
        <v>0</v>
      </c>
    </row>
    <row r="9768" spans="1:5" x14ac:dyDescent="0.3">
      <c r="A9768" t="s">
        <v>10470</v>
      </c>
      <c r="B9768">
        <v>1</v>
      </c>
      <c r="C9768">
        <v>44</v>
      </c>
      <c r="D9768">
        <v>0</v>
      </c>
      <c r="E9768" t="b">
        <v>0</v>
      </c>
    </row>
    <row r="9769" spans="1:5" x14ac:dyDescent="0.3">
      <c r="A9769" t="s">
        <v>10471</v>
      </c>
      <c r="B9769">
        <v>1</v>
      </c>
      <c r="C9769">
        <v>157</v>
      </c>
      <c r="D9769">
        <v>2</v>
      </c>
      <c r="E9769" t="b">
        <v>0</v>
      </c>
    </row>
    <row r="9770" spans="1:5" x14ac:dyDescent="0.3">
      <c r="A9770" t="s">
        <v>10472</v>
      </c>
      <c r="B9770">
        <v>1</v>
      </c>
      <c r="C9770">
        <v>17</v>
      </c>
      <c r="D9770">
        <v>0</v>
      </c>
      <c r="E9770" t="b">
        <v>0</v>
      </c>
    </row>
    <row r="9771" spans="1:5" x14ac:dyDescent="0.3">
      <c r="A9771" t="s">
        <v>2268</v>
      </c>
      <c r="B9771">
        <v>1</v>
      </c>
      <c r="C9771">
        <v>128</v>
      </c>
      <c r="D9771">
        <v>0</v>
      </c>
      <c r="E9771" t="b">
        <v>0</v>
      </c>
    </row>
    <row r="9772" spans="1:5" x14ac:dyDescent="0.3">
      <c r="A9772" t="s">
        <v>10473</v>
      </c>
      <c r="B9772">
        <v>1</v>
      </c>
      <c r="C9772">
        <v>168</v>
      </c>
      <c r="D9772">
        <v>1</v>
      </c>
      <c r="E9772" t="b">
        <v>0</v>
      </c>
    </row>
    <row r="9773" spans="1:5" x14ac:dyDescent="0.3">
      <c r="A9773" t="s">
        <v>10474</v>
      </c>
      <c r="B9773">
        <v>1</v>
      </c>
      <c r="C9773">
        <v>50</v>
      </c>
      <c r="D9773">
        <v>0</v>
      </c>
      <c r="E9773" t="b">
        <v>0</v>
      </c>
    </row>
    <row r="9774" spans="1:5" x14ac:dyDescent="0.3">
      <c r="A9774" t="s">
        <v>2269</v>
      </c>
      <c r="B9774">
        <v>1</v>
      </c>
      <c r="C9774">
        <v>21</v>
      </c>
      <c r="D9774">
        <v>0</v>
      </c>
      <c r="E9774" t="b">
        <v>0</v>
      </c>
    </row>
    <row r="9775" spans="1:5" x14ac:dyDescent="0.3">
      <c r="A9775" t="s">
        <v>2270</v>
      </c>
      <c r="B9775">
        <v>5</v>
      </c>
      <c r="C9775">
        <v>376.2</v>
      </c>
      <c r="D9775">
        <v>1.2</v>
      </c>
      <c r="E9775" t="b">
        <v>0</v>
      </c>
    </row>
    <row r="9776" spans="1:5" x14ac:dyDescent="0.3">
      <c r="A9776" t="s">
        <v>10475</v>
      </c>
      <c r="B9776">
        <v>1</v>
      </c>
      <c r="C9776">
        <v>82</v>
      </c>
      <c r="D9776">
        <v>3</v>
      </c>
      <c r="E9776" t="b">
        <v>0</v>
      </c>
    </row>
    <row r="9777" spans="1:5" x14ac:dyDescent="0.3">
      <c r="A9777" t="s">
        <v>10476</v>
      </c>
      <c r="B9777">
        <v>1</v>
      </c>
      <c r="C9777">
        <v>48</v>
      </c>
      <c r="D9777">
        <v>2</v>
      </c>
      <c r="E9777" t="b">
        <v>0</v>
      </c>
    </row>
    <row r="9778" spans="1:5" x14ac:dyDescent="0.3">
      <c r="A9778" t="s">
        <v>10477</v>
      </c>
      <c r="B9778">
        <v>2</v>
      </c>
      <c r="C9778">
        <v>45</v>
      </c>
      <c r="D9778">
        <v>2.5</v>
      </c>
      <c r="E9778" t="b">
        <v>0</v>
      </c>
    </row>
    <row r="9779" spans="1:5" x14ac:dyDescent="0.3">
      <c r="A9779" t="s">
        <v>994</v>
      </c>
      <c r="B9779">
        <v>1</v>
      </c>
      <c r="C9779">
        <v>29</v>
      </c>
      <c r="D9779">
        <v>5</v>
      </c>
      <c r="E9779" t="b">
        <v>0</v>
      </c>
    </row>
    <row r="9780" spans="1:5" x14ac:dyDescent="0.3">
      <c r="A9780" t="s">
        <v>10478</v>
      </c>
      <c r="B9780">
        <v>1</v>
      </c>
      <c r="C9780">
        <v>47</v>
      </c>
      <c r="D9780">
        <v>0</v>
      </c>
      <c r="E9780" t="b">
        <v>0</v>
      </c>
    </row>
    <row r="9781" spans="1:5" x14ac:dyDescent="0.3">
      <c r="A9781" t="s">
        <v>10479</v>
      </c>
      <c r="B9781">
        <v>1</v>
      </c>
      <c r="C9781">
        <v>76</v>
      </c>
      <c r="D9781">
        <v>1</v>
      </c>
      <c r="E9781" t="b">
        <v>0</v>
      </c>
    </row>
    <row r="9782" spans="1:5" x14ac:dyDescent="0.3">
      <c r="A9782" t="s">
        <v>10480</v>
      </c>
      <c r="B9782">
        <v>1</v>
      </c>
      <c r="C9782">
        <v>171</v>
      </c>
      <c r="D9782">
        <v>0</v>
      </c>
      <c r="E9782" t="b">
        <v>0</v>
      </c>
    </row>
    <row r="9783" spans="1:5" x14ac:dyDescent="0.3">
      <c r="A9783" t="s">
        <v>10481</v>
      </c>
      <c r="B9783">
        <v>1</v>
      </c>
      <c r="C9783">
        <v>290</v>
      </c>
      <c r="D9783">
        <v>3</v>
      </c>
      <c r="E9783" t="b">
        <v>0</v>
      </c>
    </row>
    <row r="9784" spans="1:5" x14ac:dyDescent="0.3">
      <c r="A9784" t="s">
        <v>10482</v>
      </c>
      <c r="B9784">
        <v>1</v>
      </c>
      <c r="C9784">
        <v>169</v>
      </c>
      <c r="D9784">
        <v>1</v>
      </c>
      <c r="E9784" t="b">
        <v>0</v>
      </c>
    </row>
    <row r="9785" spans="1:5" x14ac:dyDescent="0.3">
      <c r="A9785" t="s">
        <v>10483</v>
      </c>
      <c r="B9785">
        <v>1</v>
      </c>
      <c r="C9785">
        <v>29</v>
      </c>
      <c r="D9785">
        <v>0</v>
      </c>
      <c r="E9785" t="b">
        <v>0</v>
      </c>
    </row>
    <row r="9786" spans="1:5" x14ac:dyDescent="0.3">
      <c r="A9786" t="s">
        <v>10484</v>
      </c>
      <c r="B9786">
        <v>1</v>
      </c>
      <c r="C9786">
        <v>76</v>
      </c>
      <c r="D9786">
        <v>4</v>
      </c>
      <c r="E9786" t="b">
        <v>0</v>
      </c>
    </row>
    <row r="9787" spans="1:5" x14ac:dyDescent="0.3">
      <c r="A9787" t="s">
        <v>10485</v>
      </c>
      <c r="B9787">
        <v>1</v>
      </c>
      <c r="C9787">
        <v>40</v>
      </c>
      <c r="D9787">
        <v>0</v>
      </c>
      <c r="E9787" t="b">
        <v>0</v>
      </c>
    </row>
    <row r="9788" spans="1:5" x14ac:dyDescent="0.3">
      <c r="A9788" t="s">
        <v>10486</v>
      </c>
      <c r="B9788">
        <v>1</v>
      </c>
      <c r="C9788">
        <v>26</v>
      </c>
      <c r="D9788">
        <v>0</v>
      </c>
      <c r="E9788" t="b">
        <v>0</v>
      </c>
    </row>
    <row r="9789" spans="1:5" x14ac:dyDescent="0.3">
      <c r="A9789" t="s">
        <v>10487</v>
      </c>
      <c r="B9789">
        <v>1</v>
      </c>
      <c r="C9789">
        <v>22</v>
      </c>
      <c r="D9789">
        <v>0</v>
      </c>
      <c r="E9789" t="b">
        <v>0</v>
      </c>
    </row>
    <row r="9790" spans="1:5" x14ac:dyDescent="0.3">
      <c r="A9790" t="s">
        <v>10488</v>
      </c>
      <c r="B9790">
        <v>1</v>
      </c>
      <c r="C9790">
        <v>94</v>
      </c>
      <c r="D9790">
        <v>5</v>
      </c>
      <c r="E9790" t="b">
        <v>0</v>
      </c>
    </row>
    <row r="9791" spans="1:5" x14ac:dyDescent="0.3">
      <c r="A9791" t="s">
        <v>10489</v>
      </c>
      <c r="B9791">
        <v>1</v>
      </c>
      <c r="C9791">
        <v>139</v>
      </c>
      <c r="D9791">
        <v>2</v>
      </c>
      <c r="E9791" t="b">
        <v>0</v>
      </c>
    </row>
    <row r="9792" spans="1:5" x14ac:dyDescent="0.3">
      <c r="A9792" t="s">
        <v>10490</v>
      </c>
      <c r="B9792">
        <v>1</v>
      </c>
      <c r="C9792">
        <v>101</v>
      </c>
      <c r="D9792">
        <v>3</v>
      </c>
      <c r="E9792" t="b">
        <v>0</v>
      </c>
    </row>
    <row r="9793" spans="1:5" x14ac:dyDescent="0.3">
      <c r="A9793" t="s">
        <v>10491</v>
      </c>
      <c r="B9793">
        <v>1</v>
      </c>
      <c r="C9793">
        <v>19</v>
      </c>
      <c r="D9793">
        <v>3</v>
      </c>
      <c r="E9793" t="b">
        <v>0</v>
      </c>
    </row>
    <row r="9794" spans="1:5" x14ac:dyDescent="0.3">
      <c r="A9794" t="s">
        <v>10492</v>
      </c>
      <c r="B9794">
        <v>1</v>
      </c>
      <c r="C9794">
        <v>58</v>
      </c>
      <c r="D9794">
        <v>2</v>
      </c>
      <c r="E9794" t="b">
        <v>0</v>
      </c>
    </row>
    <row r="9795" spans="1:5" x14ac:dyDescent="0.3">
      <c r="A9795" t="s">
        <v>10493</v>
      </c>
      <c r="B9795">
        <v>1</v>
      </c>
      <c r="C9795">
        <v>55</v>
      </c>
      <c r="D9795">
        <v>0</v>
      </c>
      <c r="E9795" t="b">
        <v>0</v>
      </c>
    </row>
    <row r="9796" spans="1:5" x14ac:dyDescent="0.3">
      <c r="A9796" s="1" t="s">
        <v>10494</v>
      </c>
      <c r="B9796">
        <v>1</v>
      </c>
      <c r="C9796">
        <v>76</v>
      </c>
      <c r="D9796">
        <v>4</v>
      </c>
      <c r="E9796" t="b">
        <v>0</v>
      </c>
    </row>
    <row r="9797" spans="1:5" x14ac:dyDescent="0.3">
      <c r="A9797" t="s">
        <v>10495</v>
      </c>
      <c r="B9797">
        <v>1</v>
      </c>
      <c r="C9797">
        <v>30</v>
      </c>
      <c r="D9797">
        <v>0</v>
      </c>
      <c r="E9797" t="b">
        <v>0</v>
      </c>
    </row>
    <row r="9798" spans="1:5" x14ac:dyDescent="0.3">
      <c r="A9798" t="s">
        <v>10496</v>
      </c>
      <c r="B9798">
        <v>1</v>
      </c>
      <c r="C9798">
        <v>126</v>
      </c>
      <c r="D9798">
        <v>0</v>
      </c>
      <c r="E9798" t="b">
        <v>0</v>
      </c>
    </row>
    <row r="9799" spans="1:5" x14ac:dyDescent="0.3">
      <c r="A9799" t="s">
        <v>10497</v>
      </c>
      <c r="B9799">
        <v>2</v>
      </c>
      <c r="C9799">
        <v>95</v>
      </c>
      <c r="D9799">
        <v>0.5</v>
      </c>
      <c r="E9799" t="b">
        <v>0</v>
      </c>
    </row>
    <row r="9800" spans="1:5" x14ac:dyDescent="0.3">
      <c r="A9800" t="s">
        <v>10498</v>
      </c>
      <c r="B9800">
        <v>1</v>
      </c>
      <c r="C9800">
        <v>105</v>
      </c>
      <c r="D9800">
        <v>2</v>
      </c>
      <c r="E9800" t="b">
        <v>0</v>
      </c>
    </row>
    <row r="9801" spans="1:5" x14ac:dyDescent="0.3">
      <c r="A9801" t="s">
        <v>995</v>
      </c>
      <c r="B9801">
        <v>1</v>
      </c>
      <c r="C9801">
        <v>280</v>
      </c>
      <c r="D9801">
        <v>0</v>
      </c>
      <c r="E9801" t="b">
        <v>0</v>
      </c>
    </row>
    <row r="9802" spans="1:5" x14ac:dyDescent="0.3">
      <c r="A9802" t="s">
        <v>10499</v>
      </c>
      <c r="B9802">
        <v>1</v>
      </c>
      <c r="C9802">
        <v>23</v>
      </c>
      <c r="D9802">
        <v>0</v>
      </c>
      <c r="E9802" t="b">
        <v>0</v>
      </c>
    </row>
    <row r="9803" spans="1:5" x14ac:dyDescent="0.3">
      <c r="A9803" t="s">
        <v>10500</v>
      </c>
      <c r="B9803">
        <v>1</v>
      </c>
      <c r="C9803">
        <v>42</v>
      </c>
      <c r="D9803">
        <v>3</v>
      </c>
      <c r="E9803" t="b">
        <v>0</v>
      </c>
    </row>
    <row r="9804" spans="1:5" x14ac:dyDescent="0.3">
      <c r="A9804" t="s">
        <v>10501</v>
      </c>
      <c r="B9804">
        <v>5</v>
      </c>
      <c r="C9804">
        <v>237.8</v>
      </c>
      <c r="D9804">
        <v>2.8</v>
      </c>
      <c r="E9804" t="b">
        <v>0</v>
      </c>
    </row>
    <row r="9805" spans="1:5" x14ac:dyDescent="0.3">
      <c r="A9805" t="s">
        <v>996</v>
      </c>
      <c r="B9805">
        <v>1</v>
      </c>
      <c r="C9805">
        <v>63</v>
      </c>
      <c r="D9805">
        <v>4</v>
      </c>
      <c r="E9805" t="b">
        <v>0</v>
      </c>
    </row>
    <row r="9806" spans="1:5" x14ac:dyDescent="0.3">
      <c r="A9806" s="1" t="s">
        <v>10502</v>
      </c>
      <c r="B9806">
        <v>1</v>
      </c>
      <c r="C9806">
        <v>68</v>
      </c>
      <c r="D9806">
        <v>0</v>
      </c>
      <c r="E9806" t="b">
        <v>0</v>
      </c>
    </row>
    <row r="9807" spans="1:5" x14ac:dyDescent="0.3">
      <c r="A9807" t="s">
        <v>10503</v>
      </c>
      <c r="B9807">
        <v>1</v>
      </c>
      <c r="C9807">
        <v>153</v>
      </c>
      <c r="D9807">
        <v>0</v>
      </c>
      <c r="E9807" t="b">
        <v>0</v>
      </c>
    </row>
    <row r="9808" spans="1:5" x14ac:dyDescent="0.3">
      <c r="A9808" t="s">
        <v>10504</v>
      </c>
      <c r="B9808">
        <v>1</v>
      </c>
      <c r="C9808">
        <v>74</v>
      </c>
      <c r="D9808">
        <v>2</v>
      </c>
      <c r="E9808" t="b">
        <v>0</v>
      </c>
    </row>
    <row r="9809" spans="1:5" x14ac:dyDescent="0.3">
      <c r="A9809" t="s">
        <v>10505</v>
      </c>
      <c r="B9809">
        <v>1</v>
      </c>
      <c r="C9809">
        <v>207</v>
      </c>
      <c r="D9809">
        <v>3</v>
      </c>
      <c r="E9809" t="b">
        <v>0</v>
      </c>
    </row>
    <row r="9810" spans="1:5" x14ac:dyDescent="0.3">
      <c r="A9810" t="s">
        <v>10506</v>
      </c>
      <c r="B9810">
        <v>1</v>
      </c>
      <c r="C9810">
        <v>46</v>
      </c>
      <c r="D9810">
        <v>3</v>
      </c>
      <c r="E9810" t="b">
        <v>0</v>
      </c>
    </row>
    <row r="9811" spans="1:5" x14ac:dyDescent="0.3">
      <c r="A9811" t="s">
        <v>997</v>
      </c>
      <c r="B9811">
        <v>1</v>
      </c>
      <c r="C9811">
        <v>23</v>
      </c>
      <c r="D9811">
        <v>0</v>
      </c>
      <c r="E9811" t="b">
        <v>0</v>
      </c>
    </row>
    <row r="9812" spans="1:5" x14ac:dyDescent="0.3">
      <c r="A9812" t="s">
        <v>10507</v>
      </c>
      <c r="B9812">
        <v>1</v>
      </c>
      <c r="C9812">
        <v>142</v>
      </c>
      <c r="D9812">
        <v>0</v>
      </c>
      <c r="E9812" t="b">
        <v>0</v>
      </c>
    </row>
    <row r="9813" spans="1:5" x14ac:dyDescent="0.3">
      <c r="A9813" t="s">
        <v>998</v>
      </c>
      <c r="B9813">
        <v>1</v>
      </c>
      <c r="C9813">
        <v>235</v>
      </c>
      <c r="D9813">
        <v>0</v>
      </c>
      <c r="E9813" t="b">
        <v>0</v>
      </c>
    </row>
    <row r="9814" spans="1:5" x14ac:dyDescent="0.3">
      <c r="A9814" t="s">
        <v>10508</v>
      </c>
      <c r="B9814">
        <v>1</v>
      </c>
      <c r="C9814">
        <v>126</v>
      </c>
      <c r="D9814">
        <v>0</v>
      </c>
      <c r="E9814" t="b">
        <v>0</v>
      </c>
    </row>
    <row r="9815" spans="1:5" x14ac:dyDescent="0.3">
      <c r="A9815" t="s">
        <v>2271</v>
      </c>
      <c r="B9815">
        <v>2</v>
      </c>
      <c r="C9815">
        <v>1160.5</v>
      </c>
      <c r="D9815">
        <v>2.5</v>
      </c>
      <c r="E9815" t="b">
        <v>0</v>
      </c>
    </row>
    <row r="9816" spans="1:5" x14ac:dyDescent="0.3">
      <c r="A9816" t="s">
        <v>2272</v>
      </c>
      <c r="B9816">
        <v>1</v>
      </c>
      <c r="C9816">
        <v>126</v>
      </c>
      <c r="D9816">
        <v>1</v>
      </c>
      <c r="E9816" t="b">
        <v>0</v>
      </c>
    </row>
    <row r="9817" spans="1:5" x14ac:dyDescent="0.3">
      <c r="A9817" t="s">
        <v>10509</v>
      </c>
      <c r="B9817">
        <v>1</v>
      </c>
      <c r="C9817">
        <v>89</v>
      </c>
      <c r="D9817">
        <v>3</v>
      </c>
      <c r="E9817" t="b">
        <v>0</v>
      </c>
    </row>
    <row r="9818" spans="1:5" x14ac:dyDescent="0.3">
      <c r="A9818" t="s">
        <v>10510</v>
      </c>
      <c r="B9818">
        <v>1</v>
      </c>
      <c r="C9818">
        <v>24</v>
      </c>
      <c r="D9818">
        <v>0</v>
      </c>
      <c r="E9818" t="b">
        <v>0</v>
      </c>
    </row>
    <row r="9819" spans="1:5" x14ac:dyDescent="0.3">
      <c r="A9819" t="s">
        <v>10511</v>
      </c>
      <c r="B9819">
        <v>1</v>
      </c>
      <c r="C9819">
        <v>25</v>
      </c>
      <c r="D9819">
        <v>4</v>
      </c>
      <c r="E9819" t="b">
        <v>0</v>
      </c>
    </row>
    <row r="9820" spans="1:5" x14ac:dyDescent="0.3">
      <c r="A9820" t="s">
        <v>10512</v>
      </c>
      <c r="B9820">
        <v>1</v>
      </c>
      <c r="C9820">
        <v>223</v>
      </c>
      <c r="D9820">
        <v>2</v>
      </c>
      <c r="E9820" t="b">
        <v>0</v>
      </c>
    </row>
    <row r="9821" spans="1:5" x14ac:dyDescent="0.3">
      <c r="A9821" t="s">
        <v>10513</v>
      </c>
      <c r="B9821">
        <v>1</v>
      </c>
      <c r="C9821">
        <v>237</v>
      </c>
      <c r="D9821">
        <v>2</v>
      </c>
      <c r="E9821" t="b">
        <v>0</v>
      </c>
    </row>
    <row r="9822" spans="1:5" x14ac:dyDescent="0.3">
      <c r="A9822" t="s">
        <v>10514</v>
      </c>
      <c r="B9822">
        <v>1</v>
      </c>
      <c r="C9822">
        <v>122</v>
      </c>
      <c r="D9822">
        <v>5</v>
      </c>
      <c r="E9822" t="b">
        <v>0</v>
      </c>
    </row>
    <row r="9823" spans="1:5" x14ac:dyDescent="0.3">
      <c r="A9823" t="s">
        <v>10515</v>
      </c>
      <c r="B9823">
        <v>1</v>
      </c>
      <c r="C9823">
        <v>166</v>
      </c>
      <c r="D9823">
        <v>3</v>
      </c>
      <c r="E9823" t="b">
        <v>0</v>
      </c>
    </row>
    <row r="9824" spans="1:5" x14ac:dyDescent="0.3">
      <c r="A9824" t="s">
        <v>10516</v>
      </c>
      <c r="B9824">
        <v>1</v>
      </c>
      <c r="C9824">
        <v>181</v>
      </c>
      <c r="D9824">
        <v>2</v>
      </c>
      <c r="E9824" t="b">
        <v>0</v>
      </c>
    </row>
    <row r="9825" spans="1:5" x14ac:dyDescent="0.3">
      <c r="A9825" t="s">
        <v>10517</v>
      </c>
      <c r="B9825">
        <v>2</v>
      </c>
      <c r="C9825">
        <v>84</v>
      </c>
      <c r="D9825">
        <v>0</v>
      </c>
      <c r="E9825" t="b">
        <v>0</v>
      </c>
    </row>
    <row r="9826" spans="1:5" x14ac:dyDescent="0.3">
      <c r="A9826" t="s">
        <v>10518</v>
      </c>
      <c r="B9826">
        <v>1</v>
      </c>
      <c r="C9826">
        <v>60</v>
      </c>
      <c r="D9826">
        <v>3</v>
      </c>
      <c r="E9826" t="b">
        <v>0</v>
      </c>
    </row>
    <row r="9827" spans="1:5" x14ac:dyDescent="0.3">
      <c r="A9827" t="s">
        <v>10519</v>
      </c>
      <c r="B9827">
        <v>1</v>
      </c>
      <c r="C9827">
        <v>209</v>
      </c>
      <c r="D9827">
        <v>0</v>
      </c>
      <c r="E9827" t="b">
        <v>0</v>
      </c>
    </row>
    <row r="9828" spans="1:5" x14ac:dyDescent="0.3">
      <c r="A9828" t="s">
        <v>10520</v>
      </c>
      <c r="B9828">
        <v>1</v>
      </c>
      <c r="C9828">
        <v>179</v>
      </c>
      <c r="D9828">
        <v>2</v>
      </c>
      <c r="E9828" t="b">
        <v>0</v>
      </c>
    </row>
    <row r="9829" spans="1:5" x14ac:dyDescent="0.3">
      <c r="A9829" t="s">
        <v>10521</v>
      </c>
      <c r="B9829">
        <v>1</v>
      </c>
      <c r="C9829">
        <v>94</v>
      </c>
      <c r="D9829">
        <v>0</v>
      </c>
      <c r="E9829" t="b">
        <v>0</v>
      </c>
    </row>
    <row r="9830" spans="1:5" x14ac:dyDescent="0.3">
      <c r="A9830" t="s">
        <v>10522</v>
      </c>
      <c r="B9830">
        <v>1</v>
      </c>
      <c r="C9830">
        <v>390</v>
      </c>
      <c r="D9830">
        <v>0</v>
      </c>
      <c r="E9830" t="b">
        <v>0</v>
      </c>
    </row>
    <row r="9831" spans="1:5" x14ac:dyDescent="0.3">
      <c r="A9831" t="s">
        <v>10523</v>
      </c>
      <c r="B9831">
        <v>1</v>
      </c>
      <c r="C9831">
        <v>17</v>
      </c>
      <c r="D9831">
        <v>0</v>
      </c>
      <c r="E9831" t="b">
        <v>0</v>
      </c>
    </row>
    <row r="9832" spans="1:5" x14ac:dyDescent="0.3">
      <c r="A9832" t="s">
        <v>999</v>
      </c>
      <c r="B9832">
        <v>1</v>
      </c>
      <c r="C9832">
        <v>367</v>
      </c>
      <c r="D9832">
        <v>3</v>
      </c>
      <c r="E9832" t="b">
        <v>0</v>
      </c>
    </row>
    <row r="9833" spans="1:5" x14ac:dyDescent="0.3">
      <c r="A9833" t="s">
        <v>10524</v>
      </c>
      <c r="B9833">
        <v>1</v>
      </c>
      <c r="C9833">
        <v>24</v>
      </c>
      <c r="D9833">
        <v>1</v>
      </c>
      <c r="E9833" t="b">
        <v>0</v>
      </c>
    </row>
    <row r="9834" spans="1:5" x14ac:dyDescent="0.3">
      <c r="A9834" t="s">
        <v>10525</v>
      </c>
      <c r="B9834">
        <v>1</v>
      </c>
      <c r="C9834">
        <v>306</v>
      </c>
      <c r="D9834">
        <v>0</v>
      </c>
      <c r="E9834" t="b">
        <v>0</v>
      </c>
    </row>
    <row r="9835" spans="1:5" x14ac:dyDescent="0.3">
      <c r="A9835" t="s">
        <v>10526</v>
      </c>
      <c r="B9835">
        <v>1</v>
      </c>
      <c r="C9835">
        <v>287</v>
      </c>
      <c r="D9835">
        <v>0</v>
      </c>
      <c r="E9835" t="b">
        <v>0</v>
      </c>
    </row>
    <row r="9836" spans="1:5" x14ac:dyDescent="0.3">
      <c r="A9836" t="s">
        <v>10527</v>
      </c>
      <c r="B9836">
        <v>1</v>
      </c>
      <c r="C9836">
        <v>30</v>
      </c>
      <c r="D9836">
        <v>0</v>
      </c>
      <c r="E9836" t="b">
        <v>0</v>
      </c>
    </row>
    <row r="9837" spans="1:5" x14ac:dyDescent="0.3">
      <c r="A9837" t="s">
        <v>10528</v>
      </c>
      <c r="B9837">
        <v>2</v>
      </c>
      <c r="C9837">
        <v>403.5</v>
      </c>
      <c r="D9837">
        <v>0</v>
      </c>
      <c r="E9837" t="b">
        <v>0</v>
      </c>
    </row>
    <row r="9838" spans="1:5" x14ac:dyDescent="0.3">
      <c r="A9838" t="s">
        <v>10529</v>
      </c>
      <c r="B9838">
        <v>1</v>
      </c>
      <c r="C9838">
        <v>33</v>
      </c>
      <c r="D9838">
        <v>0</v>
      </c>
      <c r="E9838" t="b">
        <v>0</v>
      </c>
    </row>
    <row r="9839" spans="1:5" x14ac:dyDescent="0.3">
      <c r="A9839" t="s">
        <v>1000</v>
      </c>
      <c r="B9839">
        <v>1</v>
      </c>
      <c r="C9839">
        <v>19</v>
      </c>
      <c r="D9839">
        <v>0</v>
      </c>
      <c r="E9839" t="b">
        <v>0</v>
      </c>
    </row>
    <row r="9840" spans="1:5" x14ac:dyDescent="0.3">
      <c r="A9840" t="s">
        <v>10530</v>
      </c>
      <c r="B9840">
        <v>1</v>
      </c>
      <c r="C9840">
        <v>37</v>
      </c>
      <c r="D9840">
        <v>0</v>
      </c>
      <c r="E9840" t="b">
        <v>0</v>
      </c>
    </row>
    <row r="9841" spans="1:5" x14ac:dyDescent="0.3">
      <c r="A9841" t="s">
        <v>10531</v>
      </c>
      <c r="B9841">
        <v>1</v>
      </c>
      <c r="C9841">
        <v>87</v>
      </c>
      <c r="D9841">
        <v>0</v>
      </c>
      <c r="E9841" t="b">
        <v>0</v>
      </c>
    </row>
    <row r="9842" spans="1:5" x14ac:dyDescent="0.3">
      <c r="A9842" t="s">
        <v>10532</v>
      </c>
      <c r="B9842">
        <v>1</v>
      </c>
      <c r="C9842">
        <v>63</v>
      </c>
      <c r="D9842">
        <v>0</v>
      </c>
      <c r="E9842" t="b">
        <v>0</v>
      </c>
    </row>
    <row r="9843" spans="1:5" x14ac:dyDescent="0.3">
      <c r="A9843" t="s">
        <v>10533</v>
      </c>
      <c r="B9843">
        <v>1</v>
      </c>
      <c r="C9843">
        <v>2190</v>
      </c>
      <c r="D9843">
        <v>5</v>
      </c>
      <c r="E9843" t="b">
        <v>0</v>
      </c>
    </row>
    <row r="9844" spans="1:5" x14ac:dyDescent="0.3">
      <c r="A9844" t="s">
        <v>10534</v>
      </c>
      <c r="B9844">
        <v>1</v>
      </c>
      <c r="C9844">
        <v>475</v>
      </c>
      <c r="D9844">
        <v>3</v>
      </c>
      <c r="E9844" t="b">
        <v>0</v>
      </c>
    </row>
    <row r="9845" spans="1:5" x14ac:dyDescent="0.3">
      <c r="A9845" t="s">
        <v>10535</v>
      </c>
      <c r="B9845">
        <v>1</v>
      </c>
      <c r="C9845">
        <v>86</v>
      </c>
      <c r="D9845">
        <v>4</v>
      </c>
      <c r="E9845" t="b">
        <v>0</v>
      </c>
    </row>
    <row r="9846" spans="1:5" x14ac:dyDescent="0.3">
      <c r="A9846" t="s">
        <v>10536</v>
      </c>
      <c r="B9846">
        <v>2</v>
      </c>
      <c r="C9846">
        <v>204.5</v>
      </c>
      <c r="D9846">
        <v>2.5</v>
      </c>
      <c r="E9846" t="b">
        <v>0</v>
      </c>
    </row>
    <row r="9847" spans="1:5" x14ac:dyDescent="0.3">
      <c r="A9847" t="s">
        <v>1001</v>
      </c>
      <c r="B9847">
        <v>1</v>
      </c>
      <c r="C9847">
        <v>73</v>
      </c>
      <c r="D9847">
        <v>0</v>
      </c>
      <c r="E9847" t="b">
        <v>0</v>
      </c>
    </row>
    <row r="9848" spans="1:5" x14ac:dyDescent="0.3">
      <c r="A9848" s="1" t="s">
        <v>1449</v>
      </c>
      <c r="B9848">
        <v>1</v>
      </c>
      <c r="C9848">
        <v>145</v>
      </c>
      <c r="D9848">
        <v>0</v>
      </c>
      <c r="E9848" t="b">
        <v>0</v>
      </c>
    </row>
    <row r="9849" spans="1:5" x14ac:dyDescent="0.3">
      <c r="A9849" t="s">
        <v>10537</v>
      </c>
      <c r="B9849">
        <v>4</v>
      </c>
      <c r="C9849">
        <v>188</v>
      </c>
      <c r="D9849">
        <v>2.75</v>
      </c>
      <c r="E9849" t="b">
        <v>0</v>
      </c>
    </row>
    <row r="9850" spans="1:5" x14ac:dyDescent="0.3">
      <c r="A9850" t="s">
        <v>10538</v>
      </c>
      <c r="B9850">
        <v>2</v>
      </c>
      <c r="C9850">
        <v>239.5</v>
      </c>
      <c r="D9850">
        <v>0</v>
      </c>
      <c r="E9850" t="b">
        <v>0</v>
      </c>
    </row>
    <row r="9851" spans="1:5" x14ac:dyDescent="0.3">
      <c r="A9851" t="s">
        <v>1450</v>
      </c>
      <c r="B9851">
        <v>2</v>
      </c>
      <c r="C9851">
        <v>68</v>
      </c>
      <c r="D9851">
        <v>1.5</v>
      </c>
      <c r="E9851" t="b">
        <v>0</v>
      </c>
    </row>
    <row r="9852" spans="1:5" x14ac:dyDescent="0.3">
      <c r="A9852" t="s">
        <v>1002</v>
      </c>
      <c r="B9852">
        <v>1</v>
      </c>
      <c r="C9852">
        <v>83</v>
      </c>
      <c r="D9852">
        <v>0</v>
      </c>
      <c r="E9852" t="b">
        <v>0</v>
      </c>
    </row>
    <row r="9853" spans="1:5" x14ac:dyDescent="0.3">
      <c r="A9853" t="s">
        <v>10539</v>
      </c>
      <c r="B9853">
        <v>1</v>
      </c>
      <c r="C9853">
        <v>135</v>
      </c>
      <c r="D9853">
        <v>3</v>
      </c>
      <c r="E9853" t="b">
        <v>0</v>
      </c>
    </row>
    <row r="9854" spans="1:5" x14ac:dyDescent="0.3">
      <c r="A9854" t="s">
        <v>10540</v>
      </c>
      <c r="B9854">
        <v>1</v>
      </c>
      <c r="C9854">
        <v>24</v>
      </c>
      <c r="D9854">
        <v>0</v>
      </c>
      <c r="E9854" t="b">
        <v>0</v>
      </c>
    </row>
    <row r="9855" spans="1:5" x14ac:dyDescent="0.3">
      <c r="A9855" t="s">
        <v>10541</v>
      </c>
      <c r="B9855">
        <v>4</v>
      </c>
      <c r="C9855">
        <v>235.5</v>
      </c>
      <c r="D9855">
        <v>2.5</v>
      </c>
      <c r="E9855" t="b">
        <v>0</v>
      </c>
    </row>
    <row r="9856" spans="1:5" x14ac:dyDescent="0.3">
      <c r="A9856" t="s">
        <v>10542</v>
      </c>
      <c r="B9856">
        <v>2</v>
      </c>
      <c r="C9856">
        <v>150.5</v>
      </c>
      <c r="D9856">
        <v>1.5</v>
      </c>
      <c r="E9856" t="b">
        <v>0</v>
      </c>
    </row>
    <row r="9857" spans="1:5" x14ac:dyDescent="0.3">
      <c r="A9857" t="s">
        <v>10543</v>
      </c>
      <c r="B9857">
        <v>1</v>
      </c>
      <c r="C9857">
        <v>424</v>
      </c>
      <c r="D9857">
        <v>3</v>
      </c>
      <c r="E9857" t="b">
        <v>0</v>
      </c>
    </row>
    <row r="9858" spans="1:5" x14ac:dyDescent="0.3">
      <c r="A9858" t="s">
        <v>10544</v>
      </c>
      <c r="B9858">
        <v>1</v>
      </c>
      <c r="C9858">
        <v>195</v>
      </c>
      <c r="D9858">
        <v>4</v>
      </c>
      <c r="E9858" t="b">
        <v>0</v>
      </c>
    </row>
    <row r="9859" spans="1:5" x14ac:dyDescent="0.3">
      <c r="A9859" t="s">
        <v>2273</v>
      </c>
      <c r="B9859">
        <v>2</v>
      </c>
      <c r="C9859">
        <v>254.5</v>
      </c>
      <c r="D9859">
        <v>1</v>
      </c>
      <c r="E9859" t="b">
        <v>0</v>
      </c>
    </row>
    <row r="9860" spans="1:5" x14ac:dyDescent="0.3">
      <c r="A9860" t="s">
        <v>10545</v>
      </c>
      <c r="B9860">
        <v>1</v>
      </c>
      <c r="C9860">
        <v>348</v>
      </c>
      <c r="D9860">
        <v>0</v>
      </c>
      <c r="E9860" t="b">
        <v>0</v>
      </c>
    </row>
    <row r="9861" spans="1:5" x14ac:dyDescent="0.3">
      <c r="A9861" t="s">
        <v>10546</v>
      </c>
      <c r="B9861">
        <v>2</v>
      </c>
      <c r="C9861">
        <v>177.5</v>
      </c>
      <c r="D9861">
        <v>0.5</v>
      </c>
      <c r="E9861" t="b">
        <v>0</v>
      </c>
    </row>
    <row r="9862" spans="1:5" x14ac:dyDescent="0.3">
      <c r="A9862" t="s">
        <v>10547</v>
      </c>
      <c r="B9862">
        <v>1</v>
      </c>
      <c r="C9862">
        <v>25</v>
      </c>
      <c r="D9862">
        <v>0</v>
      </c>
      <c r="E9862" t="b">
        <v>0</v>
      </c>
    </row>
    <row r="9863" spans="1:5" x14ac:dyDescent="0.3">
      <c r="A9863" t="s">
        <v>2274</v>
      </c>
      <c r="B9863">
        <v>1</v>
      </c>
      <c r="C9863">
        <v>41</v>
      </c>
      <c r="D9863">
        <v>5</v>
      </c>
      <c r="E9863" t="b">
        <v>0</v>
      </c>
    </row>
    <row r="9864" spans="1:5" x14ac:dyDescent="0.3">
      <c r="A9864" t="s">
        <v>10548</v>
      </c>
      <c r="B9864">
        <v>1</v>
      </c>
      <c r="C9864">
        <v>174</v>
      </c>
      <c r="D9864">
        <v>4</v>
      </c>
      <c r="E9864" t="b">
        <v>0</v>
      </c>
    </row>
    <row r="9865" spans="1:5" x14ac:dyDescent="0.3">
      <c r="A9865" t="s">
        <v>10549</v>
      </c>
      <c r="B9865">
        <v>1</v>
      </c>
      <c r="C9865">
        <v>67</v>
      </c>
      <c r="D9865">
        <v>3</v>
      </c>
      <c r="E9865" t="b">
        <v>0</v>
      </c>
    </row>
    <row r="9866" spans="1:5" x14ac:dyDescent="0.3">
      <c r="A9866" t="s">
        <v>10550</v>
      </c>
      <c r="B9866">
        <v>1</v>
      </c>
      <c r="C9866">
        <v>82</v>
      </c>
      <c r="D9866">
        <v>4</v>
      </c>
      <c r="E9866" t="b">
        <v>0</v>
      </c>
    </row>
    <row r="9867" spans="1:5" x14ac:dyDescent="0.3">
      <c r="A9867" t="s">
        <v>10551</v>
      </c>
      <c r="B9867">
        <v>1</v>
      </c>
      <c r="C9867">
        <v>22</v>
      </c>
      <c r="D9867">
        <v>3</v>
      </c>
      <c r="E9867" t="b">
        <v>0</v>
      </c>
    </row>
    <row r="9868" spans="1:5" x14ac:dyDescent="0.3">
      <c r="A9868" t="s">
        <v>10552</v>
      </c>
      <c r="B9868">
        <v>1</v>
      </c>
      <c r="C9868">
        <v>198</v>
      </c>
      <c r="D9868">
        <v>2</v>
      </c>
      <c r="E9868" t="b">
        <v>0</v>
      </c>
    </row>
    <row r="9869" spans="1:5" x14ac:dyDescent="0.3">
      <c r="A9869" t="s">
        <v>10553</v>
      </c>
      <c r="B9869">
        <v>1</v>
      </c>
      <c r="C9869">
        <v>83</v>
      </c>
      <c r="D9869">
        <v>0</v>
      </c>
      <c r="E9869" t="b">
        <v>0</v>
      </c>
    </row>
    <row r="9870" spans="1:5" x14ac:dyDescent="0.3">
      <c r="A9870" t="s">
        <v>10554</v>
      </c>
      <c r="B9870">
        <v>2</v>
      </c>
      <c r="C9870">
        <v>49.5</v>
      </c>
      <c r="D9870">
        <v>2.5</v>
      </c>
      <c r="E9870" t="b">
        <v>0</v>
      </c>
    </row>
    <row r="9871" spans="1:5" x14ac:dyDescent="0.3">
      <c r="A9871" t="s">
        <v>1644</v>
      </c>
      <c r="B9871">
        <v>1</v>
      </c>
      <c r="C9871">
        <v>135</v>
      </c>
      <c r="D9871">
        <v>1</v>
      </c>
      <c r="E9871" t="b">
        <v>0</v>
      </c>
    </row>
    <row r="9872" spans="1:5" x14ac:dyDescent="0.3">
      <c r="A9872" t="s">
        <v>10555</v>
      </c>
      <c r="B9872">
        <v>1</v>
      </c>
      <c r="C9872">
        <v>205</v>
      </c>
      <c r="D9872">
        <v>3</v>
      </c>
      <c r="E9872" t="b">
        <v>0</v>
      </c>
    </row>
    <row r="9873" spans="1:5" x14ac:dyDescent="0.3">
      <c r="A9873" t="s">
        <v>10556</v>
      </c>
      <c r="B9873">
        <v>1</v>
      </c>
      <c r="C9873">
        <v>141</v>
      </c>
      <c r="D9873">
        <v>3</v>
      </c>
      <c r="E9873" t="b">
        <v>0</v>
      </c>
    </row>
    <row r="9874" spans="1:5" x14ac:dyDescent="0.3">
      <c r="A9874" t="s">
        <v>10557</v>
      </c>
      <c r="B9874">
        <v>1</v>
      </c>
      <c r="C9874">
        <v>84</v>
      </c>
      <c r="D9874">
        <v>0</v>
      </c>
      <c r="E9874" t="b">
        <v>0</v>
      </c>
    </row>
    <row r="9875" spans="1:5" x14ac:dyDescent="0.3">
      <c r="A9875" t="s">
        <v>10558</v>
      </c>
      <c r="B9875">
        <v>2</v>
      </c>
      <c r="C9875">
        <v>242</v>
      </c>
      <c r="D9875">
        <v>0</v>
      </c>
      <c r="E9875" t="b">
        <v>0</v>
      </c>
    </row>
    <row r="9876" spans="1:5" x14ac:dyDescent="0.3">
      <c r="A9876" t="s">
        <v>10559</v>
      </c>
      <c r="B9876">
        <v>3</v>
      </c>
      <c r="C9876">
        <v>57</v>
      </c>
      <c r="D9876">
        <v>2.3333333333333335</v>
      </c>
      <c r="E9876" t="b">
        <v>0</v>
      </c>
    </row>
    <row r="9877" spans="1:5" x14ac:dyDescent="0.3">
      <c r="A9877" t="s">
        <v>10560</v>
      </c>
      <c r="B9877">
        <v>1</v>
      </c>
      <c r="C9877">
        <v>85</v>
      </c>
      <c r="D9877">
        <v>3</v>
      </c>
      <c r="E9877" t="b">
        <v>0</v>
      </c>
    </row>
    <row r="9878" spans="1:5" x14ac:dyDescent="0.3">
      <c r="A9878" t="s">
        <v>10561</v>
      </c>
      <c r="B9878">
        <v>1</v>
      </c>
      <c r="C9878">
        <v>124</v>
      </c>
      <c r="D9878">
        <v>2</v>
      </c>
      <c r="E9878" t="b">
        <v>0</v>
      </c>
    </row>
    <row r="9879" spans="1:5" x14ac:dyDescent="0.3">
      <c r="A9879" t="s">
        <v>1003</v>
      </c>
      <c r="B9879">
        <v>3</v>
      </c>
      <c r="C9879">
        <v>493.66666666666669</v>
      </c>
      <c r="D9879">
        <v>0.66666666666666663</v>
      </c>
      <c r="E9879" t="b">
        <v>0</v>
      </c>
    </row>
    <row r="9880" spans="1:5" x14ac:dyDescent="0.3">
      <c r="A9880" t="s">
        <v>10562</v>
      </c>
      <c r="B9880">
        <v>2</v>
      </c>
      <c r="C9880">
        <v>79</v>
      </c>
      <c r="D9880">
        <v>5</v>
      </c>
      <c r="E9880" t="b">
        <v>0</v>
      </c>
    </row>
    <row r="9881" spans="1:5" x14ac:dyDescent="0.3">
      <c r="A9881" t="s">
        <v>1004</v>
      </c>
      <c r="B9881">
        <v>54</v>
      </c>
      <c r="C9881">
        <v>218.31481481481481</v>
      </c>
      <c r="D9881">
        <v>2.8333333333333335</v>
      </c>
      <c r="E9881" t="b">
        <v>0</v>
      </c>
    </row>
    <row r="9882" spans="1:5" x14ac:dyDescent="0.3">
      <c r="A9882" t="s">
        <v>1005</v>
      </c>
      <c r="B9882">
        <v>1</v>
      </c>
      <c r="C9882">
        <v>107</v>
      </c>
      <c r="D9882">
        <v>4</v>
      </c>
      <c r="E9882" t="b">
        <v>0</v>
      </c>
    </row>
    <row r="9883" spans="1:5" x14ac:dyDescent="0.3">
      <c r="A9883" t="s">
        <v>10563</v>
      </c>
      <c r="B9883">
        <v>1</v>
      </c>
      <c r="C9883">
        <v>305</v>
      </c>
      <c r="D9883">
        <v>3</v>
      </c>
      <c r="E9883" t="b">
        <v>0</v>
      </c>
    </row>
    <row r="9884" spans="1:5" x14ac:dyDescent="0.3">
      <c r="A9884" s="1" t="s">
        <v>10564</v>
      </c>
      <c r="B9884">
        <v>2</v>
      </c>
      <c r="C9884">
        <v>28</v>
      </c>
      <c r="D9884">
        <v>0</v>
      </c>
      <c r="E9884" t="b">
        <v>0</v>
      </c>
    </row>
    <row r="9885" spans="1:5" x14ac:dyDescent="0.3">
      <c r="A9885" t="s">
        <v>10565</v>
      </c>
      <c r="B9885">
        <v>1</v>
      </c>
      <c r="C9885">
        <v>44</v>
      </c>
      <c r="D9885">
        <v>0</v>
      </c>
      <c r="E9885" t="b">
        <v>0</v>
      </c>
    </row>
    <row r="9886" spans="1:5" x14ac:dyDescent="0.3">
      <c r="A9886" t="s">
        <v>10566</v>
      </c>
      <c r="B9886">
        <v>1</v>
      </c>
      <c r="C9886">
        <v>21</v>
      </c>
      <c r="D9886">
        <v>0</v>
      </c>
      <c r="E9886" t="b">
        <v>0</v>
      </c>
    </row>
    <row r="9887" spans="1:5" x14ac:dyDescent="0.3">
      <c r="A9887" t="s">
        <v>10567</v>
      </c>
      <c r="B9887">
        <v>1</v>
      </c>
      <c r="C9887">
        <v>125</v>
      </c>
      <c r="D9887">
        <v>0</v>
      </c>
      <c r="E9887" t="b">
        <v>0</v>
      </c>
    </row>
    <row r="9888" spans="1:5" x14ac:dyDescent="0.3">
      <c r="A9888" t="s">
        <v>2275</v>
      </c>
      <c r="B9888">
        <v>1</v>
      </c>
      <c r="C9888">
        <v>47</v>
      </c>
      <c r="D9888">
        <v>1</v>
      </c>
      <c r="E9888" t="b">
        <v>0</v>
      </c>
    </row>
    <row r="9889" spans="1:5" x14ac:dyDescent="0.3">
      <c r="A9889" t="s">
        <v>10568</v>
      </c>
      <c r="B9889">
        <v>1</v>
      </c>
      <c r="C9889">
        <v>220</v>
      </c>
      <c r="D9889">
        <v>0</v>
      </c>
      <c r="E9889" t="b">
        <v>0</v>
      </c>
    </row>
    <row r="9890" spans="1:5" x14ac:dyDescent="0.3">
      <c r="A9890" t="s">
        <v>10569</v>
      </c>
      <c r="B9890">
        <v>1</v>
      </c>
      <c r="C9890">
        <v>29</v>
      </c>
      <c r="D9890">
        <v>3</v>
      </c>
      <c r="E9890" t="b">
        <v>0</v>
      </c>
    </row>
    <row r="9891" spans="1:5" x14ac:dyDescent="0.3">
      <c r="A9891" t="s">
        <v>10570</v>
      </c>
      <c r="B9891">
        <v>1</v>
      </c>
      <c r="C9891">
        <v>78</v>
      </c>
      <c r="D9891">
        <v>3</v>
      </c>
      <c r="E9891" t="b">
        <v>0</v>
      </c>
    </row>
    <row r="9892" spans="1:5" x14ac:dyDescent="0.3">
      <c r="A9892" t="s">
        <v>10571</v>
      </c>
      <c r="B9892">
        <v>3</v>
      </c>
      <c r="C9892">
        <v>262</v>
      </c>
      <c r="D9892">
        <v>0.66666666666666663</v>
      </c>
      <c r="E9892" t="b">
        <v>0</v>
      </c>
    </row>
    <row r="9893" spans="1:5" x14ac:dyDescent="0.3">
      <c r="A9893" s="1" t="s">
        <v>10572</v>
      </c>
      <c r="B9893">
        <v>1</v>
      </c>
      <c r="C9893">
        <v>18</v>
      </c>
      <c r="D9893">
        <v>0</v>
      </c>
      <c r="E9893" t="b">
        <v>0</v>
      </c>
    </row>
    <row r="9894" spans="1:5" x14ac:dyDescent="0.3">
      <c r="A9894" t="s">
        <v>10573</v>
      </c>
      <c r="B9894">
        <v>1</v>
      </c>
      <c r="C9894">
        <v>896</v>
      </c>
      <c r="D9894">
        <v>5</v>
      </c>
      <c r="E9894" t="b">
        <v>0</v>
      </c>
    </row>
    <row r="9895" spans="1:5" x14ac:dyDescent="0.3">
      <c r="A9895" t="s">
        <v>10574</v>
      </c>
      <c r="B9895">
        <v>1</v>
      </c>
      <c r="C9895">
        <v>584</v>
      </c>
      <c r="D9895">
        <v>3</v>
      </c>
      <c r="E9895" t="b">
        <v>0</v>
      </c>
    </row>
    <row r="9896" spans="1:5" x14ac:dyDescent="0.3">
      <c r="A9896" t="s">
        <v>1006</v>
      </c>
      <c r="B9896">
        <v>1</v>
      </c>
      <c r="C9896">
        <v>21</v>
      </c>
      <c r="D9896">
        <v>0</v>
      </c>
      <c r="E9896" t="b">
        <v>0</v>
      </c>
    </row>
    <row r="9897" spans="1:5" x14ac:dyDescent="0.3">
      <c r="A9897" t="s">
        <v>10575</v>
      </c>
      <c r="B9897">
        <v>1</v>
      </c>
      <c r="C9897">
        <v>52</v>
      </c>
      <c r="D9897">
        <v>0</v>
      </c>
      <c r="E9897" t="b">
        <v>0</v>
      </c>
    </row>
    <row r="9898" spans="1:5" x14ac:dyDescent="0.3">
      <c r="A9898" t="s">
        <v>10576</v>
      </c>
      <c r="B9898">
        <v>1</v>
      </c>
      <c r="C9898">
        <v>57</v>
      </c>
      <c r="D9898">
        <v>0</v>
      </c>
      <c r="E9898" t="b">
        <v>0</v>
      </c>
    </row>
    <row r="9899" spans="1:5" x14ac:dyDescent="0.3">
      <c r="A9899" t="s">
        <v>10577</v>
      </c>
      <c r="B9899">
        <v>3</v>
      </c>
      <c r="C9899">
        <v>97</v>
      </c>
      <c r="D9899">
        <v>1</v>
      </c>
      <c r="E9899" t="b">
        <v>0</v>
      </c>
    </row>
    <row r="9900" spans="1:5" x14ac:dyDescent="0.3">
      <c r="A9900" t="s">
        <v>10578</v>
      </c>
      <c r="B9900">
        <v>2</v>
      </c>
      <c r="C9900">
        <v>78.5</v>
      </c>
      <c r="D9900">
        <v>0</v>
      </c>
      <c r="E9900" t="b">
        <v>0</v>
      </c>
    </row>
    <row r="9901" spans="1:5" x14ac:dyDescent="0.3">
      <c r="A9901" t="s">
        <v>10579</v>
      </c>
      <c r="B9901">
        <v>1</v>
      </c>
      <c r="C9901">
        <v>24</v>
      </c>
      <c r="D9901">
        <v>0</v>
      </c>
      <c r="E9901" t="b">
        <v>0</v>
      </c>
    </row>
    <row r="9902" spans="1:5" x14ac:dyDescent="0.3">
      <c r="A9902" t="s">
        <v>10580</v>
      </c>
      <c r="B9902">
        <v>1</v>
      </c>
      <c r="C9902">
        <v>16</v>
      </c>
      <c r="D9902">
        <v>0</v>
      </c>
      <c r="E9902" t="b">
        <v>0</v>
      </c>
    </row>
    <row r="9903" spans="1:5" x14ac:dyDescent="0.3">
      <c r="A9903" t="s">
        <v>1007</v>
      </c>
      <c r="B9903">
        <v>1</v>
      </c>
      <c r="C9903">
        <v>392</v>
      </c>
      <c r="D9903">
        <v>4</v>
      </c>
      <c r="E9903" t="b">
        <v>0</v>
      </c>
    </row>
    <row r="9904" spans="1:5" x14ac:dyDescent="0.3">
      <c r="A9904" t="s">
        <v>10581</v>
      </c>
      <c r="B9904">
        <v>1</v>
      </c>
      <c r="C9904">
        <v>50</v>
      </c>
      <c r="D9904">
        <v>2</v>
      </c>
      <c r="E9904" t="b">
        <v>0</v>
      </c>
    </row>
    <row r="9905" spans="1:5" x14ac:dyDescent="0.3">
      <c r="A9905" t="s">
        <v>1008</v>
      </c>
      <c r="B9905">
        <v>1</v>
      </c>
      <c r="C9905">
        <v>83</v>
      </c>
      <c r="D9905">
        <v>1</v>
      </c>
      <c r="E9905" t="b">
        <v>0</v>
      </c>
    </row>
    <row r="9906" spans="1:5" x14ac:dyDescent="0.3">
      <c r="A9906" t="s">
        <v>10582</v>
      </c>
      <c r="B9906">
        <v>2</v>
      </c>
      <c r="C9906">
        <v>143.5</v>
      </c>
      <c r="D9906">
        <v>3.5</v>
      </c>
      <c r="E9906" t="b">
        <v>0</v>
      </c>
    </row>
    <row r="9907" spans="1:5" x14ac:dyDescent="0.3">
      <c r="A9907" t="s">
        <v>10583</v>
      </c>
      <c r="B9907">
        <v>1</v>
      </c>
      <c r="C9907">
        <v>106</v>
      </c>
      <c r="D9907">
        <v>4</v>
      </c>
      <c r="E9907" t="b">
        <v>0</v>
      </c>
    </row>
    <row r="9908" spans="1:5" x14ac:dyDescent="0.3">
      <c r="A9908" t="s">
        <v>10584</v>
      </c>
      <c r="B9908">
        <v>3</v>
      </c>
      <c r="C9908">
        <v>190</v>
      </c>
      <c r="D9908">
        <v>2.6666666666666665</v>
      </c>
      <c r="E9908" t="b">
        <v>0</v>
      </c>
    </row>
    <row r="9909" spans="1:5" x14ac:dyDescent="0.3">
      <c r="A9909" t="s">
        <v>10585</v>
      </c>
      <c r="B9909">
        <v>1</v>
      </c>
      <c r="C9909">
        <v>68</v>
      </c>
      <c r="D9909">
        <v>2</v>
      </c>
      <c r="E9909" t="b">
        <v>0</v>
      </c>
    </row>
    <row r="9910" spans="1:5" x14ac:dyDescent="0.3">
      <c r="A9910" t="s">
        <v>10586</v>
      </c>
      <c r="B9910">
        <v>1</v>
      </c>
      <c r="C9910">
        <v>153</v>
      </c>
      <c r="D9910">
        <v>2</v>
      </c>
      <c r="E9910" t="b">
        <v>0</v>
      </c>
    </row>
    <row r="9911" spans="1:5" x14ac:dyDescent="0.3">
      <c r="A9911" t="s">
        <v>10587</v>
      </c>
      <c r="B9911">
        <v>1</v>
      </c>
      <c r="C9911">
        <v>21</v>
      </c>
      <c r="D9911">
        <v>5</v>
      </c>
      <c r="E9911" t="b">
        <v>0</v>
      </c>
    </row>
    <row r="9912" spans="1:5" x14ac:dyDescent="0.3">
      <c r="A9912" t="s">
        <v>10588</v>
      </c>
      <c r="B9912">
        <v>2</v>
      </c>
      <c r="C9912">
        <v>264.5</v>
      </c>
      <c r="D9912">
        <v>4</v>
      </c>
      <c r="E9912" t="b">
        <v>0</v>
      </c>
    </row>
    <row r="9913" spans="1:5" x14ac:dyDescent="0.3">
      <c r="A9913" t="s">
        <v>10589</v>
      </c>
      <c r="B9913">
        <v>1</v>
      </c>
      <c r="C9913">
        <v>33</v>
      </c>
      <c r="D9913">
        <v>1</v>
      </c>
      <c r="E9913" t="b">
        <v>0</v>
      </c>
    </row>
    <row r="9914" spans="1:5" x14ac:dyDescent="0.3">
      <c r="A9914" t="s">
        <v>10590</v>
      </c>
      <c r="B9914">
        <v>1</v>
      </c>
      <c r="C9914">
        <v>418</v>
      </c>
      <c r="D9914">
        <v>0</v>
      </c>
      <c r="E9914" t="b">
        <v>0</v>
      </c>
    </row>
    <row r="9915" spans="1:5" x14ac:dyDescent="0.3">
      <c r="A9915" t="s">
        <v>10591</v>
      </c>
      <c r="B9915">
        <v>3</v>
      </c>
      <c r="C9915">
        <v>208.66666666666666</v>
      </c>
      <c r="D9915">
        <v>2.6666666666666665</v>
      </c>
      <c r="E9915" t="b">
        <v>0</v>
      </c>
    </row>
    <row r="9916" spans="1:5" x14ac:dyDescent="0.3">
      <c r="A9916" t="s">
        <v>10592</v>
      </c>
      <c r="B9916">
        <v>1</v>
      </c>
      <c r="C9916">
        <v>50</v>
      </c>
      <c r="D9916">
        <v>0</v>
      </c>
      <c r="E9916" t="b">
        <v>0</v>
      </c>
    </row>
    <row r="9917" spans="1:5" x14ac:dyDescent="0.3">
      <c r="A9917" t="s">
        <v>10593</v>
      </c>
      <c r="B9917">
        <v>1</v>
      </c>
      <c r="C9917">
        <v>43</v>
      </c>
      <c r="D9917">
        <v>0</v>
      </c>
      <c r="E9917" t="b">
        <v>0</v>
      </c>
    </row>
    <row r="9918" spans="1:5" x14ac:dyDescent="0.3">
      <c r="A9918" t="s">
        <v>10594</v>
      </c>
      <c r="B9918">
        <v>1</v>
      </c>
      <c r="C9918">
        <v>40</v>
      </c>
      <c r="D9918">
        <v>0</v>
      </c>
      <c r="E9918" t="b">
        <v>0</v>
      </c>
    </row>
    <row r="9919" spans="1:5" x14ac:dyDescent="0.3">
      <c r="A9919" t="s">
        <v>1009</v>
      </c>
      <c r="B9919">
        <v>2</v>
      </c>
      <c r="C9919">
        <v>425.5</v>
      </c>
      <c r="D9919">
        <v>1</v>
      </c>
      <c r="E9919" t="b">
        <v>0</v>
      </c>
    </row>
    <row r="9920" spans="1:5" x14ac:dyDescent="0.3">
      <c r="A9920" t="s">
        <v>10595</v>
      </c>
      <c r="B9920">
        <v>1</v>
      </c>
      <c r="C9920">
        <v>157</v>
      </c>
      <c r="D9920">
        <v>5</v>
      </c>
      <c r="E9920" t="b">
        <v>0</v>
      </c>
    </row>
    <row r="9921" spans="1:5" x14ac:dyDescent="0.3">
      <c r="A9921" t="s">
        <v>10596</v>
      </c>
      <c r="B9921">
        <v>1</v>
      </c>
      <c r="C9921">
        <v>129</v>
      </c>
      <c r="D9921">
        <v>1</v>
      </c>
      <c r="E9921" t="b">
        <v>0</v>
      </c>
    </row>
    <row r="9922" spans="1:5" x14ac:dyDescent="0.3">
      <c r="A9922" t="s">
        <v>10597</v>
      </c>
      <c r="B9922">
        <v>2</v>
      </c>
      <c r="C9922">
        <v>144</v>
      </c>
      <c r="D9922">
        <v>5</v>
      </c>
      <c r="E9922" t="b">
        <v>0</v>
      </c>
    </row>
    <row r="9923" spans="1:5" x14ac:dyDescent="0.3">
      <c r="A9923" t="s">
        <v>10598</v>
      </c>
      <c r="B9923">
        <v>1</v>
      </c>
      <c r="C9923">
        <v>25</v>
      </c>
      <c r="D9923">
        <v>0</v>
      </c>
      <c r="E9923" t="b">
        <v>0</v>
      </c>
    </row>
    <row r="9924" spans="1:5" x14ac:dyDescent="0.3">
      <c r="A9924" t="s">
        <v>10599</v>
      </c>
      <c r="B9924">
        <v>1</v>
      </c>
      <c r="C9924">
        <v>159</v>
      </c>
      <c r="D9924">
        <v>0</v>
      </c>
      <c r="E9924" t="b">
        <v>0</v>
      </c>
    </row>
    <row r="9925" spans="1:5" x14ac:dyDescent="0.3">
      <c r="A9925" t="s">
        <v>10600</v>
      </c>
      <c r="B9925">
        <v>1</v>
      </c>
      <c r="C9925">
        <v>17</v>
      </c>
      <c r="D9925">
        <v>0</v>
      </c>
      <c r="E9925" t="b">
        <v>0</v>
      </c>
    </row>
    <row r="9926" spans="1:5" x14ac:dyDescent="0.3">
      <c r="A9926" t="s">
        <v>10601</v>
      </c>
      <c r="B9926">
        <v>1</v>
      </c>
      <c r="C9926">
        <v>22</v>
      </c>
      <c r="D9926">
        <v>3</v>
      </c>
      <c r="E9926" t="b">
        <v>0</v>
      </c>
    </row>
    <row r="9927" spans="1:5" x14ac:dyDescent="0.3">
      <c r="A9927" t="s">
        <v>10602</v>
      </c>
      <c r="B9927">
        <v>1</v>
      </c>
      <c r="C9927">
        <v>40</v>
      </c>
      <c r="D9927">
        <v>0</v>
      </c>
      <c r="E9927" t="b">
        <v>0</v>
      </c>
    </row>
    <row r="9928" spans="1:5" x14ac:dyDescent="0.3">
      <c r="A9928" t="s">
        <v>10603</v>
      </c>
      <c r="B9928">
        <v>1</v>
      </c>
      <c r="C9928">
        <v>312</v>
      </c>
      <c r="D9928">
        <v>0</v>
      </c>
      <c r="E9928" t="b">
        <v>0</v>
      </c>
    </row>
    <row r="9929" spans="1:5" x14ac:dyDescent="0.3">
      <c r="A9929" t="s">
        <v>10604</v>
      </c>
      <c r="B9929">
        <v>1</v>
      </c>
      <c r="C9929">
        <v>147</v>
      </c>
      <c r="D9929">
        <v>0</v>
      </c>
      <c r="E9929" t="b">
        <v>0</v>
      </c>
    </row>
    <row r="9930" spans="1:5" x14ac:dyDescent="0.3">
      <c r="A9930" t="s">
        <v>10605</v>
      </c>
      <c r="B9930">
        <v>1</v>
      </c>
      <c r="C9930">
        <v>184</v>
      </c>
      <c r="D9930">
        <v>3</v>
      </c>
      <c r="E9930" t="b">
        <v>0</v>
      </c>
    </row>
    <row r="9931" spans="1:5" x14ac:dyDescent="0.3">
      <c r="A9931" t="s">
        <v>10606</v>
      </c>
      <c r="B9931">
        <v>1</v>
      </c>
      <c r="C9931">
        <v>24</v>
      </c>
      <c r="D9931">
        <v>0</v>
      </c>
      <c r="E9931" t="b">
        <v>0</v>
      </c>
    </row>
    <row r="9932" spans="1:5" x14ac:dyDescent="0.3">
      <c r="A9932" t="s">
        <v>1451</v>
      </c>
      <c r="B9932">
        <v>1</v>
      </c>
      <c r="C9932">
        <v>124</v>
      </c>
      <c r="D9932">
        <v>0</v>
      </c>
      <c r="E9932" t="b">
        <v>0</v>
      </c>
    </row>
    <row r="9933" spans="1:5" x14ac:dyDescent="0.3">
      <c r="A9933" t="s">
        <v>10607</v>
      </c>
      <c r="B9933">
        <v>1</v>
      </c>
      <c r="C9933">
        <v>31</v>
      </c>
      <c r="D9933">
        <v>0</v>
      </c>
      <c r="E9933" t="b">
        <v>0</v>
      </c>
    </row>
    <row r="9934" spans="1:5" x14ac:dyDescent="0.3">
      <c r="A9934" t="s">
        <v>1010</v>
      </c>
      <c r="B9934">
        <v>2</v>
      </c>
      <c r="C9934">
        <v>312.5</v>
      </c>
      <c r="D9934">
        <v>3</v>
      </c>
      <c r="E9934" t="b">
        <v>0</v>
      </c>
    </row>
    <row r="9935" spans="1:5" x14ac:dyDescent="0.3">
      <c r="A9935" t="s">
        <v>2276</v>
      </c>
      <c r="B9935">
        <v>1</v>
      </c>
      <c r="C9935">
        <v>20</v>
      </c>
      <c r="D9935">
        <v>0</v>
      </c>
      <c r="E9935" t="b">
        <v>0</v>
      </c>
    </row>
    <row r="9936" spans="1:5" x14ac:dyDescent="0.3">
      <c r="A9936" t="s">
        <v>10608</v>
      </c>
      <c r="B9936">
        <v>1</v>
      </c>
      <c r="C9936">
        <v>289</v>
      </c>
      <c r="D9936">
        <v>3</v>
      </c>
      <c r="E9936" t="b">
        <v>0</v>
      </c>
    </row>
    <row r="9937" spans="1:5" x14ac:dyDescent="0.3">
      <c r="A9937" t="s">
        <v>10609</v>
      </c>
      <c r="B9937">
        <v>1</v>
      </c>
      <c r="C9937">
        <v>98</v>
      </c>
      <c r="D9937">
        <v>1</v>
      </c>
      <c r="E9937" t="b">
        <v>0</v>
      </c>
    </row>
    <row r="9938" spans="1:5" x14ac:dyDescent="0.3">
      <c r="A9938" t="s">
        <v>10610</v>
      </c>
      <c r="B9938">
        <v>1</v>
      </c>
      <c r="C9938">
        <v>109</v>
      </c>
      <c r="D9938">
        <v>0</v>
      </c>
      <c r="E9938" t="b">
        <v>0</v>
      </c>
    </row>
    <row r="9939" spans="1:5" x14ac:dyDescent="0.3">
      <c r="A9939" t="s">
        <v>10611</v>
      </c>
      <c r="B9939">
        <v>2</v>
      </c>
      <c r="C9939">
        <v>101.5</v>
      </c>
      <c r="D9939">
        <v>1.5</v>
      </c>
      <c r="E9939" t="b">
        <v>0</v>
      </c>
    </row>
    <row r="9940" spans="1:5" x14ac:dyDescent="0.3">
      <c r="A9940" t="s">
        <v>10612</v>
      </c>
      <c r="B9940">
        <v>3</v>
      </c>
      <c r="C9940">
        <v>102.66666666666667</v>
      </c>
      <c r="D9940">
        <v>1.3333333333333333</v>
      </c>
      <c r="E9940" t="b">
        <v>0</v>
      </c>
    </row>
    <row r="9941" spans="1:5" x14ac:dyDescent="0.3">
      <c r="A9941" t="s">
        <v>1011</v>
      </c>
      <c r="B9941">
        <v>1</v>
      </c>
      <c r="C9941">
        <v>74</v>
      </c>
      <c r="D9941">
        <v>1</v>
      </c>
      <c r="E9941" t="b">
        <v>1</v>
      </c>
    </row>
    <row r="9942" spans="1:5" x14ac:dyDescent="0.3">
      <c r="A9942" t="s">
        <v>10613</v>
      </c>
      <c r="B9942">
        <v>1</v>
      </c>
      <c r="C9942">
        <v>88</v>
      </c>
      <c r="D9942">
        <v>0</v>
      </c>
      <c r="E9942" t="b">
        <v>0</v>
      </c>
    </row>
    <row r="9943" spans="1:5" x14ac:dyDescent="0.3">
      <c r="A9943" t="s">
        <v>10614</v>
      </c>
      <c r="B9943">
        <v>1</v>
      </c>
      <c r="C9943">
        <v>155</v>
      </c>
      <c r="D9943">
        <v>0</v>
      </c>
      <c r="E9943" t="b">
        <v>0</v>
      </c>
    </row>
    <row r="9944" spans="1:5" x14ac:dyDescent="0.3">
      <c r="A9944" t="s">
        <v>10615</v>
      </c>
      <c r="B9944">
        <v>1</v>
      </c>
      <c r="C9944">
        <v>17</v>
      </c>
      <c r="D9944">
        <v>2</v>
      </c>
      <c r="E9944" t="b">
        <v>0</v>
      </c>
    </row>
    <row r="9945" spans="1:5" x14ac:dyDescent="0.3">
      <c r="A9945" t="s">
        <v>2277</v>
      </c>
      <c r="B9945">
        <v>8</v>
      </c>
      <c r="C9945">
        <v>335</v>
      </c>
      <c r="D9945">
        <v>1.125</v>
      </c>
      <c r="E9945" t="b">
        <v>0</v>
      </c>
    </row>
    <row r="9946" spans="1:5" x14ac:dyDescent="0.3">
      <c r="A9946" t="s">
        <v>10616</v>
      </c>
      <c r="B9946">
        <v>2</v>
      </c>
      <c r="C9946">
        <v>102.5</v>
      </c>
      <c r="D9946">
        <v>1</v>
      </c>
      <c r="E9946" t="b">
        <v>0</v>
      </c>
    </row>
    <row r="9947" spans="1:5" x14ac:dyDescent="0.3">
      <c r="A9947" t="s">
        <v>10617</v>
      </c>
      <c r="B9947">
        <v>1</v>
      </c>
      <c r="C9947">
        <v>113</v>
      </c>
      <c r="D9947">
        <v>4</v>
      </c>
      <c r="E9947" t="b">
        <v>0</v>
      </c>
    </row>
    <row r="9948" spans="1:5" x14ac:dyDescent="0.3">
      <c r="A9948" t="s">
        <v>10618</v>
      </c>
      <c r="B9948">
        <v>1</v>
      </c>
      <c r="C9948">
        <v>87</v>
      </c>
      <c r="D9948">
        <v>1</v>
      </c>
      <c r="E9948" t="b">
        <v>0</v>
      </c>
    </row>
    <row r="9949" spans="1:5" x14ac:dyDescent="0.3">
      <c r="A9949" t="s">
        <v>10619</v>
      </c>
      <c r="B9949">
        <v>1</v>
      </c>
      <c r="C9949">
        <v>56</v>
      </c>
      <c r="D9949">
        <v>3</v>
      </c>
      <c r="E9949" t="b">
        <v>0</v>
      </c>
    </row>
    <row r="9950" spans="1:5" x14ac:dyDescent="0.3">
      <c r="A9950" t="s">
        <v>10620</v>
      </c>
      <c r="B9950">
        <v>2</v>
      </c>
      <c r="C9950">
        <v>45.5</v>
      </c>
      <c r="D9950">
        <v>0</v>
      </c>
      <c r="E9950" t="b">
        <v>0</v>
      </c>
    </row>
    <row r="9951" spans="1:5" x14ac:dyDescent="0.3">
      <c r="A9951" t="s">
        <v>10621</v>
      </c>
      <c r="B9951">
        <v>1</v>
      </c>
      <c r="C9951">
        <v>24</v>
      </c>
      <c r="D9951">
        <v>1</v>
      </c>
      <c r="E9951" t="b">
        <v>0</v>
      </c>
    </row>
    <row r="9952" spans="1:5" x14ac:dyDescent="0.3">
      <c r="A9952" t="s">
        <v>10622</v>
      </c>
      <c r="B9952">
        <v>1</v>
      </c>
      <c r="C9952">
        <v>396</v>
      </c>
      <c r="D9952">
        <v>4</v>
      </c>
      <c r="E9952" t="b">
        <v>0</v>
      </c>
    </row>
    <row r="9953" spans="1:5" x14ac:dyDescent="0.3">
      <c r="A9953" t="s">
        <v>1012</v>
      </c>
      <c r="B9953">
        <v>2</v>
      </c>
      <c r="C9953">
        <v>167</v>
      </c>
      <c r="D9953">
        <v>0</v>
      </c>
      <c r="E9953" t="b">
        <v>0</v>
      </c>
    </row>
    <row r="9954" spans="1:5" x14ac:dyDescent="0.3">
      <c r="A9954" t="s">
        <v>10623</v>
      </c>
      <c r="B9954">
        <v>1</v>
      </c>
      <c r="C9954">
        <v>108</v>
      </c>
      <c r="D9954">
        <v>4</v>
      </c>
      <c r="E9954" t="b">
        <v>0</v>
      </c>
    </row>
    <row r="9955" spans="1:5" x14ac:dyDescent="0.3">
      <c r="A9955" t="s">
        <v>10624</v>
      </c>
      <c r="B9955">
        <v>3</v>
      </c>
      <c r="C9955">
        <v>217</v>
      </c>
      <c r="D9955">
        <v>3</v>
      </c>
      <c r="E9955" t="b">
        <v>0</v>
      </c>
    </row>
    <row r="9956" spans="1:5" x14ac:dyDescent="0.3">
      <c r="A9956" t="s">
        <v>10625</v>
      </c>
      <c r="B9956">
        <v>1</v>
      </c>
      <c r="C9956">
        <v>68</v>
      </c>
      <c r="D9956">
        <v>0</v>
      </c>
      <c r="E9956" t="b">
        <v>0</v>
      </c>
    </row>
    <row r="9957" spans="1:5" x14ac:dyDescent="0.3">
      <c r="A9957" t="s">
        <v>10626</v>
      </c>
      <c r="B9957">
        <v>1</v>
      </c>
      <c r="C9957">
        <v>141</v>
      </c>
      <c r="D9957">
        <v>3</v>
      </c>
      <c r="E9957" t="b">
        <v>0</v>
      </c>
    </row>
    <row r="9958" spans="1:5" x14ac:dyDescent="0.3">
      <c r="A9958" t="s">
        <v>1013</v>
      </c>
      <c r="B9958">
        <v>1</v>
      </c>
      <c r="C9958">
        <v>26</v>
      </c>
      <c r="D9958">
        <v>0</v>
      </c>
      <c r="E9958" t="b">
        <v>0</v>
      </c>
    </row>
    <row r="9959" spans="1:5" x14ac:dyDescent="0.3">
      <c r="A9959" t="s">
        <v>10627</v>
      </c>
      <c r="B9959">
        <v>1</v>
      </c>
      <c r="C9959">
        <v>43</v>
      </c>
      <c r="D9959">
        <v>2</v>
      </c>
      <c r="E9959" t="b">
        <v>0</v>
      </c>
    </row>
    <row r="9960" spans="1:5" x14ac:dyDescent="0.3">
      <c r="A9960" t="s">
        <v>10628</v>
      </c>
      <c r="B9960">
        <v>1</v>
      </c>
      <c r="C9960">
        <v>226</v>
      </c>
      <c r="D9960">
        <v>2</v>
      </c>
      <c r="E9960" t="b">
        <v>0</v>
      </c>
    </row>
    <row r="9961" spans="1:5" x14ac:dyDescent="0.3">
      <c r="A9961" t="s">
        <v>10629</v>
      </c>
      <c r="B9961">
        <v>1</v>
      </c>
      <c r="C9961">
        <v>34</v>
      </c>
      <c r="D9961">
        <v>1</v>
      </c>
      <c r="E9961" t="b">
        <v>0</v>
      </c>
    </row>
    <row r="9962" spans="1:5" x14ac:dyDescent="0.3">
      <c r="A9962" t="s">
        <v>10630</v>
      </c>
      <c r="B9962">
        <v>1</v>
      </c>
      <c r="C9962">
        <v>39</v>
      </c>
      <c r="D9962">
        <v>1</v>
      </c>
      <c r="E9962" t="b">
        <v>0</v>
      </c>
    </row>
    <row r="9963" spans="1:5" x14ac:dyDescent="0.3">
      <c r="A9963" t="s">
        <v>10631</v>
      </c>
      <c r="B9963">
        <v>1</v>
      </c>
      <c r="C9963">
        <v>25</v>
      </c>
      <c r="D9963">
        <v>5</v>
      </c>
      <c r="E9963" t="b">
        <v>0</v>
      </c>
    </row>
    <row r="9964" spans="1:5" x14ac:dyDescent="0.3">
      <c r="A9964" t="s">
        <v>10632</v>
      </c>
      <c r="B9964">
        <v>1</v>
      </c>
      <c r="C9964">
        <v>115</v>
      </c>
      <c r="D9964">
        <v>1</v>
      </c>
      <c r="E9964" t="b">
        <v>0</v>
      </c>
    </row>
    <row r="9965" spans="1:5" x14ac:dyDescent="0.3">
      <c r="A9965" t="s">
        <v>10633</v>
      </c>
      <c r="B9965">
        <v>1</v>
      </c>
      <c r="C9965">
        <v>26</v>
      </c>
      <c r="D9965">
        <v>0</v>
      </c>
      <c r="E9965" t="b">
        <v>0</v>
      </c>
    </row>
    <row r="9966" spans="1:5" x14ac:dyDescent="0.3">
      <c r="A9966" t="s">
        <v>10634</v>
      </c>
      <c r="B9966">
        <v>1</v>
      </c>
      <c r="C9966">
        <v>984</v>
      </c>
      <c r="D9966">
        <v>5</v>
      </c>
      <c r="E9966" t="b">
        <v>0</v>
      </c>
    </row>
    <row r="9967" spans="1:5" x14ac:dyDescent="0.3">
      <c r="A9967" t="s">
        <v>10635</v>
      </c>
      <c r="B9967">
        <v>1</v>
      </c>
      <c r="C9967">
        <v>24</v>
      </c>
      <c r="D9967">
        <v>0</v>
      </c>
      <c r="E9967" t="b">
        <v>0</v>
      </c>
    </row>
    <row r="9968" spans="1:5" x14ac:dyDescent="0.3">
      <c r="A9968" t="s">
        <v>10636</v>
      </c>
      <c r="B9968">
        <v>1</v>
      </c>
      <c r="C9968">
        <v>94</v>
      </c>
      <c r="D9968">
        <v>0</v>
      </c>
      <c r="E9968" t="b">
        <v>0</v>
      </c>
    </row>
    <row r="9969" spans="1:5" x14ac:dyDescent="0.3">
      <c r="A9969" t="s">
        <v>10637</v>
      </c>
      <c r="B9969">
        <v>1</v>
      </c>
      <c r="C9969">
        <v>86</v>
      </c>
      <c r="D9969">
        <v>0</v>
      </c>
      <c r="E9969" t="b">
        <v>0</v>
      </c>
    </row>
    <row r="9970" spans="1:5" x14ac:dyDescent="0.3">
      <c r="A9970" t="s">
        <v>10638</v>
      </c>
      <c r="B9970">
        <v>3</v>
      </c>
      <c r="C9970">
        <v>122.33333333333333</v>
      </c>
      <c r="D9970">
        <v>0.33333333333333331</v>
      </c>
      <c r="E9970" t="b">
        <v>0</v>
      </c>
    </row>
    <row r="9971" spans="1:5" x14ac:dyDescent="0.3">
      <c r="A9971" t="s">
        <v>10639</v>
      </c>
      <c r="B9971">
        <v>1</v>
      </c>
      <c r="C9971">
        <v>139</v>
      </c>
      <c r="D9971">
        <v>2</v>
      </c>
      <c r="E9971" t="b">
        <v>0</v>
      </c>
    </row>
    <row r="9972" spans="1:5" x14ac:dyDescent="0.3">
      <c r="A9972" t="s">
        <v>10640</v>
      </c>
      <c r="B9972">
        <v>2</v>
      </c>
      <c r="C9972">
        <v>112</v>
      </c>
      <c r="D9972">
        <v>1.5</v>
      </c>
      <c r="E9972" t="b">
        <v>0</v>
      </c>
    </row>
    <row r="9973" spans="1:5" x14ac:dyDescent="0.3">
      <c r="A9973" t="s">
        <v>10641</v>
      </c>
      <c r="B9973">
        <v>1</v>
      </c>
      <c r="C9973">
        <v>33</v>
      </c>
      <c r="D9973">
        <v>0</v>
      </c>
      <c r="E9973" t="b">
        <v>0</v>
      </c>
    </row>
    <row r="9974" spans="1:5" x14ac:dyDescent="0.3">
      <c r="A9974" t="s">
        <v>1014</v>
      </c>
      <c r="B9974">
        <v>1</v>
      </c>
      <c r="C9974">
        <v>535</v>
      </c>
      <c r="D9974">
        <v>0</v>
      </c>
      <c r="E9974" t="b">
        <v>0</v>
      </c>
    </row>
    <row r="9975" spans="1:5" x14ac:dyDescent="0.3">
      <c r="A9975" t="s">
        <v>10642</v>
      </c>
      <c r="B9975">
        <v>5</v>
      </c>
      <c r="C9975">
        <v>306</v>
      </c>
      <c r="D9975">
        <v>0</v>
      </c>
      <c r="E9975" t="b">
        <v>0</v>
      </c>
    </row>
    <row r="9976" spans="1:5" x14ac:dyDescent="0.3">
      <c r="A9976" t="s">
        <v>1015</v>
      </c>
      <c r="B9976">
        <v>1</v>
      </c>
      <c r="C9976">
        <v>180</v>
      </c>
      <c r="D9976">
        <v>2</v>
      </c>
      <c r="E9976" t="b">
        <v>0</v>
      </c>
    </row>
    <row r="9977" spans="1:5" x14ac:dyDescent="0.3">
      <c r="A9977" t="s">
        <v>10643</v>
      </c>
      <c r="B9977">
        <v>1</v>
      </c>
      <c r="C9977">
        <v>10</v>
      </c>
      <c r="D9977">
        <v>0</v>
      </c>
      <c r="E9977" t="b">
        <v>0</v>
      </c>
    </row>
    <row r="9978" spans="1:5" x14ac:dyDescent="0.3">
      <c r="A9978" t="s">
        <v>10644</v>
      </c>
      <c r="B9978">
        <v>1</v>
      </c>
      <c r="C9978">
        <v>71</v>
      </c>
      <c r="D9978">
        <v>0</v>
      </c>
      <c r="E9978" t="b">
        <v>0</v>
      </c>
    </row>
    <row r="9979" spans="1:5" x14ac:dyDescent="0.3">
      <c r="A9979" t="s">
        <v>10645</v>
      </c>
      <c r="B9979">
        <v>1</v>
      </c>
      <c r="C9979">
        <v>281</v>
      </c>
      <c r="D9979">
        <v>5</v>
      </c>
      <c r="E9979" t="b">
        <v>0</v>
      </c>
    </row>
    <row r="9980" spans="1:5" x14ac:dyDescent="0.3">
      <c r="A9980" t="s">
        <v>10646</v>
      </c>
      <c r="B9980">
        <v>1</v>
      </c>
      <c r="C9980">
        <v>108</v>
      </c>
      <c r="D9980">
        <v>0</v>
      </c>
      <c r="E9980" t="b">
        <v>0</v>
      </c>
    </row>
    <row r="9981" spans="1:5" x14ac:dyDescent="0.3">
      <c r="A9981" t="s">
        <v>10647</v>
      </c>
      <c r="B9981">
        <v>3</v>
      </c>
      <c r="C9981">
        <v>46</v>
      </c>
      <c r="D9981">
        <v>0.66666666666666663</v>
      </c>
      <c r="E9981" t="b">
        <v>0</v>
      </c>
    </row>
    <row r="9982" spans="1:5" x14ac:dyDescent="0.3">
      <c r="A9982" t="s">
        <v>2278</v>
      </c>
      <c r="B9982">
        <v>2</v>
      </c>
      <c r="C9982">
        <v>66</v>
      </c>
      <c r="D9982">
        <v>2.5</v>
      </c>
      <c r="E9982" t="b">
        <v>0</v>
      </c>
    </row>
    <row r="9983" spans="1:5" x14ac:dyDescent="0.3">
      <c r="A9983" t="s">
        <v>1016</v>
      </c>
      <c r="B9983">
        <v>1</v>
      </c>
      <c r="C9983">
        <v>94</v>
      </c>
      <c r="D9983">
        <v>1</v>
      </c>
      <c r="E9983" t="b">
        <v>0</v>
      </c>
    </row>
    <row r="9984" spans="1:5" x14ac:dyDescent="0.3">
      <c r="A9984" t="s">
        <v>1017</v>
      </c>
      <c r="B9984">
        <v>1</v>
      </c>
      <c r="C9984">
        <v>136</v>
      </c>
      <c r="D9984">
        <v>2</v>
      </c>
      <c r="E9984" t="b">
        <v>0</v>
      </c>
    </row>
    <row r="9985" spans="1:5" x14ac:dyDescent="0.3">
      <c r="A9985" t="s">
        <v>10648</v>
      </c>
      <c r="B9985">
        <v>1</v>
      </c>
      <c r="C9985">
        <v>29</v>
      </c>
      <c r="D9985">
        <v>0</v>
      </c>
      <c r="E9985" t="b">
        <v>0</v>
      </c>
    </row>
    <row r="9986" spans="1:5" x14ac:dyDescent="0.3">
      <c r="A9986" t="s">
        <v>2279</v>
      </c>
      <c r="B9986">
        <v>2</v>
      </c>
      <c r="C9986">
        <v>347</v>
      </c>
      <c r="D9986">
        <v>1.5</v>
      </c>
      <c r="E9986" t="b">
        <v>0</v>
      </c>
    </row>
    <row r="9987" spans="1:5" x14ac:dyDescent="0.3">
      <c r="A9987" t="s">
        <v>10649</v>
      </c>
      <c r="B9987">
        <v>3</v>
      </c>
      <c r="C9987">
        <v>100.66666666666667</v>
      </c>
      <c r="D9987">
        <v>2</v>
      </c>
      <c r="E9987" t="b">
        <v>0</v>
      </c>
    </row>
    <row r="9988" spans="1:5" x14ac:dyDescent="0.3">
      <c r="A9988" t="s">
        <v>10650</v>
      </c>
      <c r="B9988">
        <v>1</v>
      </c>
      <c r="C9988">
        <v>36</v>
      </c>
      <c r="D9988">
        <v>1</v>
      </c>
      <c r="E9988" t="b">
        <v>0</v>
      </c>
    </row>
    <row r="9989" spans="1:5" x14ac:dyDescent="0.3">
      <c r="A9989" t="s">
        <v>10651</v>
      </c>
      <c r="B9989">
        <v>4</v>
      </c>
      <c r="C9989">
        <v>120.75</v>
      </c>
      <c r="D9989">
        <v>1.25</v>
      </c>
      <c r="E9989" t="b">
        <v>0</v>
      </c>
    </row>
    <row r="9990" spans="1:5" x14ac:dyDescent="0.3">
      <c r="A9990" t="s">
        <v>10652</v>
      </c>
      <c r="B9990">
        <v>1</v>
      </c>
      <c r="C9990">
        <v>21</v>
      </c>
      <c r="D9990">
        <v>0</v>
      </c>
      <c r="E9990" t="b">
        <v>0</v>
      </c>
    </row>
    <row r="9991" spans="1:5" x14ac:dyDescent="0.3">
      <c r="A9991" t="s">
        <v>10653</v>
      </c>
      <c r="B9991">
        <v>2</v>
      </c>
      <c r="C9991">
        <v>192</v>
      </c>
      <c r="D9991">
        <v>1.5</v>
      </c>
      <c r="E9991" t="b">
        <v>0</v>
      </c>
    </row>
    <row r="9992" spans="1:5" x14ac:dyDescent="0.3">
      <c r="A9992" t="s">
        <v>10654</v>
      </c>
      <c r="B9992">
        <v>1</v>
      </c>
      <c r="C9992">
        <v>95</v>
      </c>
      <c r="D9992">
        <v>1</v>
      </c>
      <c r="E9992" t="b">
        <v>0</v>
      </c>
    </row>
    <row r="9993" spans="1:5" x14ac:dyDescent="0.3">
      <c r="A9993" t="s">
        <v>10655</v>
      </c>
      <c r="B9993">
        <v>1</v>
      </c>
      <c r="C9993">
        <v>109</v>
      </c>
      <c r="D9993">
        <v>0</v>
      </c>
      <c r="E9993" t="b">
        <v>0</v>
      </c>
    </row>
    <row r="9994" spans="1:5" x14ac:dyDescent="0.3">
      <c r="A9994" t="s">
        <v>10656</v>
      </c>
      <c r="B9994">
        <v>1</v>
      </c>
      <c r="C9994">
        <v>54</v>
      </c>
      <c r="D9994">
        <v>0</v>
      </c>
      <c r="E9994" t="b">
        <v>0</v>
      </c>
    </row>
    <row r="9995" spans="1:5" x14ac:dyDescent="0.3">
      <c r="A9995" t="s">
        <v>1018</v>
      </c>
      <c r="B9995">
        <v>1</v>
      </c>
      <c r="C9995">
        <v>645</v>
      </c>
      <c r="D9995">
        <v>5</v>
      </c>
      <c r="E9995" t="b">
        <v>0</v>
      </c>
    </row>
    <row r="9996" spans="1:5" x14ac:dyDescent="0.3">
      <c r="A9996" t="s">
        <v>10657</v>
      </c>
      <c r="B9996">
        <v>1</v>
      </c>
      <c r="C9996">
        <v>20</v>
      </c>
      <c r="D9996">
        <v>0</v>
      </c>
      <c r="E9996" t="b">
        <v>0</v>
      </c>
    </row>
    <row r="9997" spans="1:5" x14ac:dyDescent="0.3">
      <c r="A9997" t="s">
        <v>10658</v>
      </c>
      <c r="B9997">
        <v>1</v>
      </c>
      <c r="C9997">
        <v>113</v>
      </c>
      <c r="D9997">
        <v>3</v>
      </c>
      <c r="E9997" t="b">
        <v>0</v>
      </c>
    </row>
    <row r="9998" spans="1:5" x14ac:dyDescent="0.3">
      <c r="A9998" t="s">
        <v>10659</v>
      </c>
      <c r="B9998">
        <v>3</v>
      </c>
      <c r="C9998">
        <v>124</v>
      </c>
      <c r="D9998">
        <v>3.6666666666666665</v>
      </c>
      <c r="E9998" t="b">
        <v>0</v>
      </c>
    </row>
    <row r="9999" spans="1:5" x14ac:dyDescent="0.3">
      <c r="A9999" t="s">
        <v>10660</v>
      </c>
      <c r="B9999">
        <v>1</v>
      </c>
      <c r="C9999">
        <v>83</v>
      </c>
      <c r="D9999">
        <v>4</v>
      </c>
      <c r="E9999" t="b">
        <v>0</v>
      </c>
    </row>
    <row r="10000" spans="1:5" x14ac:dyDescent="0.3">
      <c r="A10000" t="s">
        <v>10661</v>
      </c>
      <c r="B10000">
        <v>3</v>
      </c>
      <c r="C10000">
        <v>148.66666666666666</v>
      </c>
      <c r="D10000">
        <v>2</v>
      </c>
      <c r="E10000" t="b">
        <v>0</v>
      </c>
    </row>
    <row r="10001" spans="1:5" x14ac:dyDescent="0.3">
      <c r="A10001" t="s">
        <v>2280</v>
      </c>
      <c r="B10001">
        <v>1</v>
      </c>
      <c r="C10001">
        <v>288</v>
      </c>
      <c r="D10001">
        <v>1</v>
      </c>
      <c r="E10001" t="b">
        <v>0</v>
      </c>
    </row>
    <row r="10002" spans="1:5" x14ac:dyDescent="0.3">
      <c r="A10002" t="s">
        <v>10662</v>
      </c>
      <c r="B10002">
        <v>1</v>
      </c>
      <c r="C10002">
        <v>148</v>
      </c>
      <c r="D10002">
        <v>2</v>
      </c>
      <c r="E10002" t="b">
        <v>0</v>
      </c>
    </row>
    <row r="10003" spans="1:5" x14ac:dyDescent="0.3">
      <c r="A10003" t="s">
        <v>10663</v>
      </c>
      <c r="B10003">
        <v>1</v>
      </c>
      <c r="C10003">
        <v>50</v>
      </c>
      <c r="D10003">
        <v>0</v>
      </c>
      <c r="E10003" t="b">
        <v>0</v>
      </c>
    </row>
    <row r="10004" spans="1:5" x14ac:dyDescent="0.3">
      <c r="A10004" t="s">
        <v>1019</v>
      </c>
      <c r="B10004">
        <v>1</v>
      </c>
      <c r="C10004">
        <v>507</v>
      </c>
      <c r="D10004">
        <v>2</v>
      </c>
      <c r="E10004" t="b">
        <v>0</v>
      </c>
    </row>
    <row r="10005" spans="1:5" x14ac:dyDescent="0.3">
      <c r="A10005" t="s">
        <v>2281</v>
      </c>
      <c r="B10005">
        <v>1</v>
      </c>
      <c r="C10005">
        <v>105</v>
      </c>
      <c r="D10005">
        <v>5</v>
      </c>
      <c r="E10005" t="b">
        <v>0</v>
      </c>
    </row>
    <row r="10006" spans="1:5" x14ac:dyDescent="0.3">
      <c r="A10006" t="s">
        <v>10664</v>
      </c>
      <c r="B10006">
        <v>1</v>
      </c>
      <c r="C10006">
        <v>28</v>
      </c>
      <c r="D10006">
        <v>0</v>
      </c>
      <c r="E10006" t="b">
        <v>0</v>
      </c>
    </row>
    <row r="10007" spans="1:5" x14ac:dyDescent="0.3">
      <c r="A10007" t="s">
        <v>10665</v>
      </c>
      <c r="B10007">
        <v>1</v>
      </c>
      <c r="C10007">
        <v>48</v>
      </c>
      <c r="D10007">
        <v>4</v>
      </c>
      <c r="E10007" t="b">
        <v>0</v>
      </c>
    </row>
    <row r="10008" spans="1:5" x14ac:dyDescent="0.3">
      <c r="A10008" t="s">
        <v>10666</v>
      </c>
      <c r="B10008">
        <v>1</v>
      </c>
      <c r="C10008">
        <v>60</v>
      </c>
      <c r="D10008">
        <v>0</v>
      </c>
      <c r="E10008" t="b">
        <v>0</v>
      </c>
    </row>
    <row r="10009" spans="1:5" x14ac:dyDescent="0.3">
      <c r="A10009" t="s">
        <v>2282</v>
      </c>
      <c r="B10009">
        <v>3</v>
      </c>
      <c r="C10009">
        <v>339</v>
      </c>
      <c r="D10009">
        <v>3</v>
      </c>
      <c r="E10009" t="b">
        <v>0</v>
      </c>
    </row>
    <row r="10010" spans="1:5" x14ac:dyDescent="0.3">
      <c r="A10010" t="s">
        <v>10667</v>
      </c>
      <c r="B10010">
        <v>1</v>
      </c>
      <c r="C10010">
        <v>166</v>
      </c>
      <c r="D10010">
        <v>0</v>
      </c>
      <c r="E10010" t="b">
        <v>0</v>
      </c>
    </row>
    <row r="10011" spans="1:5" x14ac:dyDescent="0.3">
      <c r="A10011" t="s">
        <v>10668</v>
      </c>
      <c r="B10011">
        <v>1</v>
      </c>
      <c r="C10011">
        <v>21</v>
      </c>
      <c r="D10011">
        <v>0</v>
      </c>
      <c r="E10011" t="b">
        <v>0</v>
      </c>
    </row>
    <row r="10012" spans="1:5" x14ac:dyDescent="0.3">
      <c r="A10012" t="s">
        <v>10669</v>
      </c>
      <c r="B10012">
        <v>2</v>
      </c>
      <c r="C10012">
        <v>64</v>
      </c>
      <c r="D10012">
        <v>4</v>
      </c>
      <c r="E10012" t="b">
        <v>0</v>
      </c>
    </row>
    <row r="10013" spans="1:5" x14ac:dyDescent="0.3">
      <c r="A10013" t="s">
        <v>10670</v>
      </c>
      <c r="B10013">
        <v>1</v>
      </c>
      <c r="C10013">
        <v>173</v>
      </c>
      <c r="D10013">
        <v>4</v>
      </c>
      <c r="E10013" t="b">
        <v>0</v>
      </c>
    </row>
    <row r="10014" spans="1:5" x14ac:dyDescent="0.3">
      <c r="A10014" t="s">
        <v>10671</v>
      </c>
      <c r="B10014">
        <v>2</v>
      </c>
      <c r="C10014">
        <v>80</v>
      </c>
      <c r="D10014">
        <v>3</v>
      </c>
      <c r="E10014" t="b">
        <v>0</v>
      </c>
    </row>
    <row r="10015" spans="1:5" x14ac:dyDescent="0.3">
      <c r="A10015" t="s">
        <v>10672</v>
      </c>
      <c r="B10015">
        <v>1</v>
      </c>
      <c r="C10015">
        <v>150</v>
      </c>
      <c r="D10015">
        <v>0</v>
      </c>
      <c r="E10015" t="b">
        <v>0</v>
      </c>
    </row>
    <row r="10016" spans="1:5" x14ac:dyDescent="0.3">
      <c r="A10016" t="s">
        <v>10673</v>
      </c>
      <c r="B10016">
        <v>1</v>
      </c>
      <c r="C10016">
        <v>158</v>
      </c>
      <c r="D10016">
        <v>5</v>
      </c>
      <c r="E10016" t="b">
        <v>0</v>
      </c>
    </row>
    <row r="10017" spans="1:5" x14ac:dyDescent="0.3">
      <c r="A10017" t="s">
        <v>10674</v>
      </c>
      <c r="B10017">
        <v>1</v>
      </c>
      <c r="C10017">
        <v>49</v>
      </c>
      <c r="D10017">
        <v>0</v>
      </c>
      <c r="E10017" t="b">
        <v>0</v>
      </c>
    </row>
    <row r="10018" spans="1:5" x14ac:dyDescent="0.3">
      <c r="A10018" t="s">
        <v>10675</v>
      </c>
      <c r="B10018">
        <v>1</v>
      </c>
      <c r="C10018">
        <v>28</v>
      </c>
      <c r="D10018">
        <v>0</v>
      </c>
      <c r="E10018" t="b">
        <v>0</v>
      </c>
    </row>
    <row r="10019" spans="1:5" x14ac:dyDescent="0.3">
      <c r="A10019" t="s">
        <v>10676</v>
      </c>
      <c r="B10019">
        <v>1</v>
      </c>
      <c r="C10019">
        <v>28</v>
      </c>
      <c r="D10019">
        <v>0</v>
      </c>
      <c r="E10019" t="b">
        <v>0</v>
      </c>
    </row>
    <row r="10020" spans="1:5" x14ac:dyDescent="0.3">
      <c r="A10020" t="s">
        <v>10677</v>
      </c>
      <c r="B10020">
        <v>1</v>
      </c>
      <c r="C10020">
        <v>76</v>
      </c>
      <c r="D10020">
        <v>0</v>
      </c>
      <c r="E10020" t="b">
        <v>0</v>
      </c>
    </row>
    <row r="10021" spans="1:5" x14ac:dyDescent="0.3">
      <c r="A10021" t="s">
        <v>10678</v>
      </c>
      <c r="B10021">
        <v>1</v>
      </c>
      <c r="C10021">
        <v>35</v>
      </c>
      <c r="D10021">
        <v>0</v>
      </c>
      <c r="E10021" t="b">
        <v>0</v>
      </c>
    </row>
    <row r="10022" spans="1:5" x14ac:dyDescent="0.3">
      <c r="A10022" t="s">
        <v>10679</v>
      </c>
      <c r="B10022">
        <v>1</v>
      </c>
      <c r="C10022">
        <v>24</v>
      </c>
      <c r="D10022">
        <v>3</v>
      </c>
      <c r="E10022" t="b">
        <v>0</v>
      </c>
    </row>
    <row r="10023" spans="1:5" x14ac:dyDescent="0.3">
      <c r="A10023" t="s">
        <v>10680</v>
      </c>
      <c r="B10023">
        <v>1</v>
      </c>
      <c r="C10023">
        <v>31</v>
      </c>
      <c r="D10023">
        <v>5</v>
      </c>
      <c r="E10023" t="b">
        <v>0</v>
      </c>
    </row>
    <row r="10024" spans="1:5" x14ac:dyDescent="0.3">
      <c r="A10024" t="s">
        <v>2283</v>
      </c>
      <c r="B10024">
        <v>2</v>
      </c>
      <c r="C10024">
        <v>129</v>
      </c>
      <c r="D10024">
        <v>1.5</v>
      </c>
      <c r="E10024" t="b">
        <v>0</v>
      </c>
    </row>
    <row r="10025" spans="1:5" x14ac:dyDescent="0.3">
      <c r="A10025" t="s">
        <v>10681</v>
      </c>
      <c r="B10025">
        <v>4</v>
      </c>
      <c r="C10025">
        <v>251</v>
      </c>
      <c r="D10025">
        <v>2</v>
      </c>
      <c r="E10025" t="b">
        <v>0</v>
      </c>
    </row>
    <row r="10026" spans="1:5" x14ac:dyDescent="0.3">
      <c r="A10026" t="s">
        <v>10682</v>
      </c>
      <c r="B10026">
        <v>3</v>
      </c>
      <c r="C10026">
        <v>196</v>
      </c>
      <c r="D10026">
        <v>1.3333333333333333</v>
      </c>
      <c r="E10026" t="b">
        <v>0</v>
      </c>
    </row>
    <row r="10027" spans="1:5" x14ac:dyDescent="0.3">
      <c r="A10027" t="s">
        <v>1020</v>
      </c>
      <c r="B10027">
        <v>3</v>
      </c>
      <c r="C10027">
        <v>171</v>
      </c>
      <c r="D10027">
        <v>2.3333333333333335</v>
      </c>
      <c r="E10027" t="b">
        <v>0</v>
      </c>
    </row>
    <row r="10028" spans="1:5" x14ac:dyDescent="0.3">
      <c r="A10028" t="s">
        <v>10683</v>
      </c>
      <c r="B10028">
        <v>1</v>
      </c>
      <c r="C10028">
        <v>94</v>
      </c>
      <c r="D10028">
        <v>5</v>
      </c>
      <c r="E10028" t="b">
        <v>0</v>
      </c>
    </row>
    <row r="10029" spans="1:5" x14ac:dyDescent="0.3">
      <c r="A10029" t="s">
        <v>2284</v>
      </c>
      <c r="B10029">
        <v>1</v>
      </c>
      <c r="C10029">
        <v>18</v>
      </c>
      <c r="D10029">
        <v>0</v>
      </c>
      <c r="E10029" t="b">
        <v>0</v>
      </c>
    </row>
    <row r="10030" spans="1:5" x14ac:dyDescent="0.3">
      <c r="A10030" t="s">
        <v>10684</v>
      </c>
      <c r="B10030">
        <v>1</v>
      </c>
      <c r="C10030">
        <v>53</v>
      </c>
      <c r="D10030">
        <v>0</v>
      </c>
      <c r="E10030" t="b">
        <v>0</v>
      </c>
    </row>
    <row r="10031" spans="1:5" x14ac:dyDescent="0.3">
      <c r="A10031" t="s">
        <v>10685</v>
      </c>
      <c r="B10031">
        <v>4</v>
      </c>
      <c r="C10031">
        <v>302.25</v>
      </c>
      <c r="D10031">
        <v>4.25</v>
      </c>
      <c r="E10031" t="b">
        <v>0</v>
      </c>
    </row>
    <row r="10032" spans="1:5" x14ac:dyDescent="0.3">
      <c r="A10032" t="s">
        <v>10686</v>
      </c>
      <c r="B10032">
        <v>1</v>
      </c>
      <c r="C10032">
        <v>17</v>
      </c>
      <c r="D10032">
        <v>0</v>
      </c>
      <c r="E10032" t="b">
        <v>0</v>
      </c>
    </row>
    <row r="10033" spans="1:5" x14ac:dyDescent="0.3">
      <c r="A10033" t="s">
        <v>10687</v>
      </c>
      <c r="B10033">
        <v>1</v>
      </c>
      <c r="C10033">
        <v>12</v>
      </c>
      <c r="D10033">
        <v>0</v>
      </c>
      <c r="E10033" t="b">
        <v>0</v>
      </c>
    </row>
    <row r="10034" spans="1:5" x14ac:dyDescent="0.3">
      <c r="A10034" t="s">
        <v>1645</v>
      </c>
      <c r="B10034">
        <v>1</v>
      </c>
      <c r="C10034">
        <v>91</v>
      </c>
      <c r="D10034">
        <v>3</v>
      </c>
      <c r="E10034" t="b">
        <v>0</v>
      </c>
    </row>
    <row r="10035" spans="1:5" x14ac:dyDescent="0.3">
      <c r="A10035" t="s">
        <v>10688</v>
      </c>
      <c r="B10035">
        <v>1</v>
      </c>
      <c r="C10035">
        <v>19</v>
      </c>
      <c r="D10035">
        <v>0</v>
      </c>
      <c r="E10035" t="b">
        <v>0</v>
      </c>
    </row>
    <row r="10036" spans="1:5" x14ac:dyDescent="0.3">
      <c r="A10036" s="1" t="s">
        <v>1646</v>
      </c>
      <c r="B10036">
        <v>1</v>
      </c>
      <c r="C10036">
        <v>430</v>
      </c>
      <c r="D10036">
        <v>0</v>
      </c>
      <c r="E10036" t="b">
        <v>0</v>
      </c>
    </row>
    <row r="10037" spans="1:5" x14ac:dyDescent="0.3">
      <c r="A10037" t="s">
        <v>10689</v>
      </c>
      <c r="B10037">
        <v>1</v>
      </c>
      <c r="C10037">
        <v>13</v>
      </c>
      <c r="D10037">
        <v>3</v>
      </c>
      <c r="E10037" t="b">
        <v>0</v>
      </c>
    </row>
    <row r="10038" spans="1:5" x14ac:dyDescent="0.3">
      <c r="A10038" s="1" t="s">
        <v>10690</v>
      </c>
      <c r="B10038">
        <v>2</v>
      </c>
      <c r="C10038">
        <v>332.5</v>
      </c>
      <c r="D10038">
        <v>2.5</v>
      </c>
      <c r="E10038" t="b">
        <v>0</v>
      </c>
    </row>
    <row r="10039" spans="1:5" x14ac:dyDescent="0.3">
      <c r="A10039" t="s">
        <v>10691</v>
      </c>
      <c r="B10039">
        <v>1</v>
      </c>
      <c r="C10039">
        <v>79</v>
      </c>
      <c r="D10039">
        <v>0</v>
      </c>
      <c r="E10039" t="b">
        <v>0</v>
      </c>
    </row>
    <row r="10040" spans="1:5" x14ac:dyDescent="0.3">
      <c r="A10040" s="1" t="s">
        <v>10692</v>
      </c>
      <c r="B10040">
        <v>1</v>
      </c>
      <c r="C10040">
        <v>535</v>
      </c>
      <c r="D10040">
        <v>0</v>
      </c>
      <c r="E10040" t="b">
        <v>0</v>
      </c>
    </row>
    <row r="10041" spans="1:5" x14ac:dyDescent="0.3">
      <c r="A10041" t="s">
        <v>10693</v>
      </c>
      <c r="B10041">
        <v>1</v>
      </c>
      <c r="C10041">
        <v>116</v>
      </c>
      <c r="D10041">
        <v>2</v>
      </c>
      <c r="E10041" t="b">
        <v>0</v>
      </c>
    </row>
    <row r="10042" spans="1:5" x14ac:dyDescent="0.3">
      <c r="A10042" s="1" t="s">
        <v>10694</v>
      </c>
      <c r="B10042">
        <v>1</v>
      </c>
      <c r="C10042">
        <v>73</v>
      </c>
      <c r="D10042">
        <v>4</v>
      </c>
      <c r="E10042" t="b">
        <v>0</v>
      </c>
    </row>
    <row r="10043" spans="1:5" x14ac:dyDescent="0.3">
      <c r="A10043" s="1" t="s">
        <v>10695</v>
      </c>
      <c r="B10043">
        <v>1</v>
      </c>
      <c r="C10043">
        <v>169</v>
      </c>
      <c r="D10043">
        <v>1</v>
      </c>
      <c r="E10043" t="b">
        <v>0</v>
      </c>
    </row>
    <row r="10044" spans="1:5" x14ac:dyDescent="0.3">
      <c r="A10044" t="s">
        <v>10696</v>
      </c>
      <c r="B10044">
        <v>1</v>
      </c>
      <c r="C10044">
        <v>530</v>
      </c>
      <c r="D10044">
        <v>2</v>
      </c>
      <c r="E10044" t="b">
        <v>0</v>
      </c>
    </row>
    <row r="10045" spans="1:5" x14ac:dyDescent="0.3">
      <c r="A10045" s="1" t="s">
        <v>10697</v>
      </c>
      <c r="B10045">
        <v>1</v>
      </c>
      <c r="C10045">
        <v>214</v>
      </c>
      <c r="D10045">
        <v>3</v>
      </c>
      <c r="E10045" t="b">
        <v>0</v>
      </c>
    </row>
    <row r="10046" spans="1:5" x14ac:dyDescent="0.3">
      <c r="A10046" t="s">
        <v>10698</v>
      </c>
      <c r="B10046">
        <v>2</v>
      </c>
      <c r="C10046">
        <v>41.5</v>
      </c>
      <c r="D10046">
        <v>0.5</v>
      </c>
      <c r="E10046" t="b">
        <v>0</v>
      </c>
    </row>
    <row r="10047" spans="1:5" x14ac:dyDescent="0.3">
      <c r="A10047" t="s">
        <v>2285</v>
      </c>
      <c r="B10047">
        <v>2</v>
      </c>
      <c r="C10047">
        <v>76.5</v>
      </c>
      <c r="D10047">
        <v>1</v>
      </c>
      <c r="E10047" t="b">
        <v>0</v>
      </c>
    </row>
    <row r="10048" spans="1:5" x14ac:dyDescent="0.3">
      <c r="A10048" t="s">
        <v>2286</v>
      </c>
      <c r="B10048">
        <v>1</v>
      </c>
      <c r="C10048">
        <v>86</v>
      </c>
      <c r="D10048">
        <v>0</v>
      </c>
      <c r="E10048" t="b">
        <v>0</v>
      </c>
    </row>
    <row r="10049" spans="1:5" x14ac:dyDescent="0.3">
      <c r="A10049" t="s">
        <v>2287</v>
      </c>
      <c r="B10049">
        <v>2</v>
      </c>
      <c r="C10049">
        <v>80</v>
      </c>
      <c r="D10049">
        <v>0.5</v>
      </c>
      <c r="E10049" t="b">
        <v>0</v>
      </c>
    </row>
    <row r="10050" spans="1:5" x14ac:dyDescent="0.3">
      <c r="A10050" t="s">
        <v>10699</v>
      </c>
      <c r="B10050">
        <v>1</v>
      </c>
      <c r="C10050">
        <v>158</v>
      </c>
      <c r="D10050">
        <v>0</v>
      </c>
      <c r="E10050" t="b">
        <v>0</v>
      </c>
    </row>
    <row r="10051" spans="1:5" x14ac:dyDescent="0.3">
      <c r="A10051" t="s">
        <v>10700</v>
      </c>
      <c r="B10051">
        <v>2</v>
      </c>
      <c r="C10051">
        <v>109.5</v>
      </c>
      <c r="D10051">
        <v>3</v>
      </c>
      <c r="E10051" t="b">
        <v>0</v>
      </c>
    </row>
    <row r="10052" spans="1:5" x14ac:dyDescent="0.3">
      <c r="A10052" t="s">
        <v>10701</v>
      </c>
      <c r="B10052">
        <v>1</v>
      </c>
      <c r="C10052">
        <v>355</v>
      </c>
      <c r="D10052">
        <v>5</v>
      </c>
      <c r="E10052" t="b">
        <v>0</v>
      </c>
    </row>
    <row r="10053" spans="1:5" x14ac:dyDescent="0.3">
      <c r="A10053" t="s">
        <v>10702</v>
      </c>
      <c r="B10053">
        <v>1</v>
      </c>
      <c r="C10053">
        <v>26</v>
      </c>
      <c r="D10053">
        <v>5</v>
      </c>
      <c r="E10053" t="b">
        <v>0</v>
      </c>
    </row>
    <row r="10054" spans="1:5" x14ac:dyDescent="0.3">
      <c r="A10054" t="s">
        <v>2288</v>
      </c>
      <c r="B10054">
        <v>1</v>
      </c>
      <c r="C10054">
        <v>21</v>
      </c>
      <c r="D10054">
        <v>0</v>
      </c>
      <c r="E10054" t="b">
        <v>0</v>
      </c>
    </row>
    <row r="10055" spans="1:5" x14ac:dyDescent="0.3">
      <c r="A10055" t="s">
        <v>2289</v>
      </c>
      <c r="B10055">
        <v>1</v>
      </c>
      <c r="C10055">
        <v>80</v>
      </c>
      <c r="D10055">
        <v>0</v>
      </c>
      <c r="E10055" t="b">
        <v>0</v>
      </c>
    </row>
    <row r="10056" spans="1:5" x14ac:dyDescent="0.3">
      <c r="A10056" t="s">
        <v>10703</v>
      </c>
      <c r="B10056">
        <v>1</v>
      </c>
      <c r="C10056">
        <v>18</v>
      </c>
      <c r="D10056">
        <v>0</v>
      </c>
      <c r="E10056" t="b">
        <v>0</v>
      </c>
    </row>
    <row r="10057" spans="1:5" x14ac:dyDescent="0.3">
      <c r="A10057" t="s">
        <v>10704</v>
      </c>
      <c r="B10057">
        <v>1</v>
      </c>
      <c r="C10057">
        <v>13</v>
      </c>
      <c r="D10057">
        <v>0</v>
      </c>
      <c r="E10057" t="b">
        <v>0</v>
      </c>
    </row>
    <row r="10058" spans="1:5" x14ac:dyDescent="0.3">
      <c r="A10058" t="s">
        <v>10705</v>
      </c>
      <c r="B10058">
        <v>1</v>
      </c>
      <c r="C10058">
        <v>211</v>
      </c>
      <c r="D10058">
        <v>2</v>
      </c>
      <c r="E10058" t="b">
        <v>0</v>
      </c>
    </row>
    <row r="10059" spans="1:5" x14ac:dyDescent="0.3">
      <c r="A10059" t="s">
        <v>1021</v>
      </c>
      <c r="B10059">
        <v>1</v>
      </c>
      <c r="C10059">
        <v>355</v>
      </c>
      <c r="D10059">
        <v>2</v>
      </c>
      <c r="E10059" t="b">
        <v>0</v>
      </c>
    </row>
    <row r="10060" spans="1:5" x14ac:dyDescent="0.3">
      <c r="A10060" t="s">
        <v>2290</v>
      </c>
      <c r="B10060">
        <v>1</v>
      </c>
      <c r="C10060">
        <v>19</v>
      </c>
      <c r="D10060">
        <v>0</v>
      </c>
      <c r="E10060" t="b">
        <v>0</v>
      </c>
    </row>
    <row r="10061" spans="1:5" x14ac:dyDescent="0.3">
      <c r="A10061" t="s">
        <v>10706</v>
      </c>
      <c r="B10061">
        <v>1</v>
      </c>
      <c r="C10061">
        <v>242</v>
      </c>
      <c r="D10061">
        <v>2</v>
      </c>
      <c r="E10061" t="b">
        <v>0</v>
      </c>
    </row>
    <row r="10062" spans="1:5" x14ac:dyDescent="0.3">
      <c r="A10062" t="s">
        <v>10707</v>
      </c>
      <c r="B10062">
        <v>1</v>
      </c>
      <c r="C10062">
        <v>83</v>
      </c>
      <c r="D10062">
        <v>0</v>
      </c>
      <c r="E10062" t="b">
        <v>0</v>
      </c>
    </row>
    <row r="10063" spans="1:5" x14ac:dyDescent="0.3">
      <c r="A10063" t="s">
        <v>10708</v>
      </c>
      <c r="B10063">
        <v>3</v>
      </c>
      <c r="C10063">
        <v>107.66666666666667</v>
      </c>
      <c r="D10063">
        <v>0</v>
      </c>
      <c r="E10063" t="b">
        <v>0</v>
      </c>
    </row>
    <row r="10064" spans="1:5" x14ac:dyDescent="0.3">
      <c r="A10064" t="s">
        <v>10709</v>
      </c>
      <c r="B10064">
        <v>1</v>
      </c>
      <c r="C10064">
        <v>73</v>
      </c>
      <c r="D10064">
        <v>1</v>
      </c>
      <c r="E10064" t="b">
        <v>0</v>
      </c>
    </row>
    <row r="10065" spans="1:5" x14ac:dyDescent="0.3">
      <c r="A10065" t="s">
        <v>1022</v>
      </c>
      <c r="B10065">
        <v>3</v>
      </c>
      <c r="C10065">
        <v>348.66666666666669</v>
      </c>
      <c r="D10065">
        <v>2</v>
      </c>
      <c r="E10065" t="b">
        <v>0</v>
      </c>
    </row>
    <row r="10066" spans="1:5" x14ac:dyDescent="0.3">
      <c r="A10066" t="s">
        <v>10710</v>
      </c>
      <c r="B10066">
        <v>1</v>
      </c>
      <c r="C10066">
        <v>119</v>
      </c>
      <c r="D10066">
        <v>5</v>
      </c>
      <c r="E10066" t="b">
        <v>0</v>
      </c>
    </row>
    <row r="10067" spans="1:5" x14ac:dyDescent="0.3">
      <c r="A10067" t="s">
        <v>10711</v>
      </c>
      <c r="B10067">
        <v>1</v>
      </c>
      <c r="C10067">
        <v>152</v>
      </c>
      <c r="D10067">
        <v>0</v>
      </c>
      <c r="E10067" t="b">
        <v>0</v>
      </c>
    </row>
    <row r="10068" spans="1:5" x14ac:dyDescent="0.3">
      <c r="A10068" t="s">
        <v>1023</v>
      </c>
      <c r="B10068">
        <v>1</v>
      </c>
      <c r="C10068">
        <v>279</v>
      </c>
      <c r="D10068">
        <v>0</v>
      </c>
      <c r="E10068" t="b">
        <v>0</v>
      </c>
    </row>
    <row r="10069" spans="1:5" x14ac:dyDescent="0.3">
      <c r="A10069" t="s">
        <v>10712</v>
      </c>
      <c r="B10069">
        <v>1</v>
      </c>
      <c r="C10069">
        <v>92</v>
      </c>
      <c r="D10069">
        <v>2</v>
      </c>
      <c r="E10069" t="b">
        <v>0</v>
      </c>
    </row>
    <row r="10070" spans="1:5" x14ac:dyDescent="0.3">
      <c r="A10070" t="s">
        <v>10713</v>
      </c>
      <c r="B10070">
        <v>1</v>
      </c>
      <c r="C10070">
        <v>29</v>
      </c>
      <c r="D10070">
        <v>3</v>
      </c>
      <c r="E10070" t="b">
        <v>0</v>
      </c>
    </row>
    <row r="10071" spans="1:5" x14ac:dyDescent="0.3">
      <c r="A10071" t="s">
        <v>10714</v>
      </c>
      <c r="B10071">
        <v>2</v>
      </c>
      <c r="C10071">
        <v>23</v>
      </c>
      <c r="D10071">
        <v>2.5</v>
      </c>
      <c r="E10071" t="b">
        <v>0</v>
      </c>
    </row>
    <row r="10072" spans="1:5" x14ac:dyDescent="0.3">
      <c r="A10072" t="s">
        <v>10715</v>
      </c>
      <c r="B10072">
        <v>1</v>
      </c>
      <c r="C10072">
        <v>172</v>
      </c>
      <c r="D10072">
        <v>5</v>
      </c>
      <c r="E10072" t="b">
        <v>0</v>
      </c>
    </row>
    <row r="10073" spans="1:5" x14ac:dyDescent="0.3">
      <c r="A10073" t="s">
        <v>10716</v>
      </c>
      <c r="B10073">
        <v>1</v>
      </c>
      <c r="C10073">
        <v>27</v>
      </c>
      <c r="D10073">
        <v>0</v>
      </c>
      <c r="E10073" t="b">
        <v>0</v>
      </c>
    </row>
    <row r="10074" spans="1:5" x14ac:dyDescent="0.3">
      <c r="A10074" t="s">
        <v>10717</v>
      </c>
      <c r="B10074">
        <v>3</v>
      </c>
      <c r="C10074">
        <v>162.66666666666666</v>
      </c>
      <c r="D10074">
        <v>1.6666666666666667</v>
      </c>
      <c r="E10074" t="b">
        <v>0</v>
      </c>
    </row>
    <row r="10075" spans="1:5" x14ac:dyDescent="0.3">
      <c r="A10075" t="s">
        <v>10718</v>
      </c>
      <c r="B10075">
        <v>1</v>
      </c>
      <c r="C10075">
        <v>77</v>
      </c>
      <c r="D10075">
        <v>1</v>
      </c>
      <c r="E10075" t="b">
        <v>0</v>
      </c>
    </row>
    <row r="10076" spans="1:5" x14ac:dyDescent="0.3">
      <c r="A10076" t="s">
        <v>10719</v>
      </c>
      <c r="B10076">
        <v>5</v>
      </c>
      <c r="C10076">
        <v>330.2</v>
      </c>
      <c r="D10076">
        <v>1.4</v>
      </c>
      <c r="E10076" t="b">
        <v>0</v>
      </c>
    </row>
    <row r="10077" spans="1:5" x14ac:dyDescent="0.3">
      <c r="A10077" t="s">
        <v>10720</v>
      </c>
      <c r="B10077">
        <v>1</v>
      </c>
      <c r="C10077">
        <v>209</v>
      </c>
      <c r="D10077">
        <v>0</v>
      </c>
      <c r="E10077" t="b">
        <v>0</v>
      </c>
    </row>
    <row r="10078" spans="1:5" x14ac:dyDescent="0.3">
      <c r="A10078" t="s">
        <v>10721</v>
      </c>
      <c r="B10078">
        <v>1</v>
      </c>
      <c r="C10078">
        <v>22</v>
      </c>
      <c r="D10078">
        <v>0</v>
      </c>
      <c r="E10078" t="b">
        <v>0</v>
      </c>
    </row>
    <row r="10079" spans="1:5" x14ac:dyDescent="0.3">
      <c r="A10079" t="s">
        <v>10722</v>
      </c>
      <c r="B10079">
        <v>1</v>
      </c>
      <c r="C10079">
        <v>121</v>
      </c>
      <c r="D10079">
        <v>0</v>
      </c>
      <c r="E10079" t="b">
        <v>0</v>
      </c>
    </row>
    <row r="10080" spans="1:5" x14ac:dyDescent="0.3">
      <c r="A10080" t="s">
        <v>2291</v>
      </c>
      <c r="B10080">
        <v>2</v>
      </c>
      <c r="C10080">
        <v>197</v>
      </c>
      <c r="D10080">
        <v>5</v>
      </c>
      <c r="E10080" t="b">
        <v>0</v>
      </c>
    </row>
    <row r="10081" spans="1:5" x14ac:dyDescent="0.3">
      <c r="A10081" t="s">
        <v>1452</v>
      </c>
      <c r="B10081">
        <v>1</v>
      </c>
      <c r="C10081">
        <v>99</v>
      </c>
      <c r="D10081">
        <v>3</v>
      </c>
      <c r="E10081" t="b">
        <v>0</v>
      </c>
    </row>
    <row r="10082" spans="1:5" x14ac:dyDescent="0.3">
      <c r="A10082" t="s">
        <v>2292</v>
      </c>
      <c r="B10082">
        <v>1</v>
      </c>
      <c r="C10082">
        <v>176</v>
      </c>
      <c r="D10082">
        <v>2</v>
      </c>
      <c r="E10082" t="b">
        <v>0</v>
      </c>
    </row>
    <row r="10083" spans="1:5" x14ac:dyDescent="0.3">
      <c r="A10083" t="s">
        <v>1024</v>
      </c>
      <c r="B10083">
        <v>1</v>
      </c>
      <c r="C10083">
        <v>59</v>
      </c>
      <c r="D10083">
        <v>0</v>
      </c>
      <c r="E10083" t="b">
        <v>0</v>
      </c>
    </row>
    <row r="10084" spans="1:5" x14ac:dyDescent="0.3">
      <c r="A10084" t="s">
        <v>10723</v>
      </c>
      <c r="B10084">
        <v>2</v>
      </c>
      <c r="C10084">
        <v>204</v>
      </c>
      <c r="D10084">
        <v>1.5</v>
      </c>
      <c r="E10084" t="b">
        <v>0</v>
      </c>
    </row>
    <row r="10085" spans="1:5" x14ac:dyDescent="0.3">
      <c r="A10085" t="s">
        <v>10724</v>
      </c>
      <c r="B10085">
        <v>1</v>
      </c>
      <c r="C10085">
        <v>134</v>
      </c>
      <c r="D10085">
        <v>2</v>
      </c>
      <c r="E10085" t="b">
        <v>0</v>
      </c>
    </row>
    <row r="10086" spans="1:5" x14ac:dyDescent="0.3">
      <c r="A10086" t="s">
        <v>10725</v>
      </c>
      <c r="B10086">
        <v>2</v>
      </c>
      <c r="C10086">
        <v>50.5</v>
      </c>
      <c r="D10086">
        <v>0</v>
      </c>
      <c r="E10086" t="b">
        <v>0</v>
      </c>
    </row>
    <row r="10087" spans="1:5" x14ac:dyDescent="0.3">
      <c r="A10087" t="s">
        <v>10726</v>
      </c>
      <c r="B10087">
        <v>1</v>
      </c>
      <c r="C10087">
        <v>94</v>
      </c>
      <c r="D10087">
        <v>5</v>
      </c>
      <c r="E10087" t="b">
        <v>0</v>
      </c>
    </row>
    <row r="10088" spans="1:5" x14ac:dyDescent="0.3">
      <c r="A10088" t="s">
        <v>10727</v>
      </c>
      <c r="B10088">
        <v>2</v>
      </c>
      <c r="C10088">
        <v>78</v>
      </c>
      <c r="D10088">
        <v>1</v>
      </c>
      <c r="E10088" t="b">
        <v>0</v>
      </c>
    </row>
    <row r="10089" spans="1:5" x14ac:dyDescent="0.3">
      <c r="A10089" t="s">
        <v>10728</v>
      </c>
      <c r="B10089">
        <v>1</v>
      </c>
      <c r="C10089">
        <v>79</v>
      </c>
      <c r="D10089">
        <v>3</v>
      </c>
      <c r="E10089" t="b">
        <v>0</v>
      </c>
    </row>
    <row r="10090" spans="1:5" x14ac:dyDescent="0.3">
      <c r="A10090" t="s">
        <v>10729</v>
      </c>
      <c r="B10090">
        <v>1</v>
      </c>
      <c r="C10090">
        <v>141</v>
      </c>
      <c r="D10090">
        <v>3</v>
      </c>
      <c r="E10090" t="b">
        <v>0</v>
      </c>
    </row>
    <row r="10091" spans="1:5" x14ac:dyDescent="0.3">
      <c r="A10091" t="s">
        <v>1647</v>
      </c>
      <c r="B10091">
        <v>1</v>
      </c>
      <c r="C10091">
        <v>139</v>
      </c>
      <c r="D10091">
        <v>0</v>
      </c>
      <c r="E10091" t="b">
        <v>0</v>
      </c>
    </row>
    <row r="10092" spans="1:5" x14ac:dyDescent="0.3">
      <c r="A10092" t="s">
        <v>10730</v>
      </c>
      <c r="B10092">
        <v>1</v>
      </c>
      <c r="C10092">
        <v>37</v>
      </c>
      <c r="D10092">
        <v>0</v>
      </c>
      <c r="E10092" t="b">
        <v>0</v>
      </c>
    </row>
    <row r="10093" spans="1:5" x14ac:dyDescent="0.3">
      <c r="A10093" t="s">
        <v>10731</v>
      </c>
      <c r="B10093">
        <v>1</v>
      </c>
      <c r="C10093">
        <v>24</v>
      </c>
      <c r="D10093">
        <v>0</v>
      </c>
      <c r="E10093" t="b">
        <v>0</v>
      </c>
    </row>
    <row r="10094" spans="1:5" x14ac:dyDescent="0.3">
      <c r="A10094" t="s">
        <v>10732</v>
      </c>
      <c r="B10094">
        <v>1</v>
      </c>
      <c r="C10094">
        <v>53</v>
      </c>
      <c r="D10094">
        <v>5</v>
      </c>
      <c r="E10094" t="b">
        <v>0</v>
      </c>
    </row>
    <row r="10095" spans="1:5" x14ac:dyDescent="0.3">
      <c r="A10095" t="s">
        <v>1025</v>
      </c>
      <c r="B10095">
        <v>1</v>
      </c>
      <c r="C10095">
        <v>242</v>
      </c>
      <c r="D10095">
        <v>3</v>
      </c>
      <c r="E10095" t="b">
        <v>0</v>
      </c>
    </row>
    <row r="10096" spans="1:5" x14ac:dyDescent="0.3">
      <c r="A10096" t="s">
        <v>10733</v>
      </c>
      <c r="B10096">
        <v>1</v>
      </c>
      <c r="C10096">
        <v>119</v>
      </c>
      <c r="D10096">
        <v>5</v>
      </c>
      <c r="E10096" t="b">
        <v>0</v>
      </c>
    </row>
    <row r="10097" spans="1:5" x14ac:dyDescent="0.3">
      <c r="A10097" t="s">
        <v>10734</v>
      </c>
      <c r="B10097">
        <v>1</v>
      </c>
      <c r="C10097">
        <v>26</v>
      </c>
      <c r="D10097">
        <v>0</v>
      </c>
      <c r="E10097" t="b">
        <v>0</v>
      </c>
    </row>
    <row r="10098" spans="1:5" x14ac:dyDescent="0.3">
      <c r="A10098" t="s">
        <v>10735</v>
      </c>
      <c r="B10098">
        <v>1</v>
      </c>
      <c r="C10098">
        <v>25</v>
      </c>
      <c r="D10098">
        <v>0</v>
      </c>
      <c r="E10098" t="b">
        <v>0</v>
      </c>
    </row>
    <row r="10099" spans="1:5" x14ac:dyDescent="0.3">
      <c r="A10099" t="s">
        <v>10736</v>
      </c>
      <c r="B10099">
        <v>1</v>
      </c>
      <c r="C10099">
        <v>151</v>
      </c>
      <c r="D10099">
        <v>3</v>
      </c>
      <c r="E10099" t="b">
        <v>0</v>
      </c>
    </row>
    <row r="10100" spans="1:5" x14ac:dyDescent="0.3">
      <c r="A10100" t="s">
        <v>10737</v>
      </c>
      <c r="B10100">
        <v>1</v>
      </c>
      <c r="C10100">
        <v>117</v>
      </c>
      <c r="D10100">
        <v>2</v>
      </c>
      <c r="E10100" t="b">
        <v>0</v>
      </c>
    </row>
    <row r="10101" spans="1:5" x14ac:dyDescent="0.3">
      <c r="A10101" t="s">
        <v>10738</v>
      </c>
      <c r="B10101">
        <v>1</v>
      </c>
      <c r="C10101">
        <v>24</v>
      </c>
      <c r="D10101">
        <v>0</v>
      </c>
      <c r="E10101" t="b">
        <v>0</v>
      </c>
    </row>
    <row r="10102" spans="1:5" x14ac:dyDescent="0.3">
      <c r="A10102" t="s">
        <v>10739</v>
      </c>
      <c r="B10102">
        <v>1</v>
      </c>
      <c r="C10102">
        <v>30</v>
      </c>
      <c r="D10102">
        <v>0</v>
      </c>
      <c r="E10102" t="b">
        <v>0</v>
      </c>
    </row>
    <row r="10103" spans="1:5" x14ac:dyDescent="0.3">
      <c r="A10103" t="s">
        <v>10740</v>
      </c>
      <c r="B10103">
        <v>1</v>
      </c>
      <c r="C10103">
        <v>123</v>
      </c>
      <c r="D10103">
        <v>0</v>
      </c>
      <c r="E10103" t="b">
        <v>0</v>
      </c>
    </row>
    <row r="10104" spans="1:5" x14ac:dyDescent="0.3">
      <c r="A10104" t="s">
        <v>10741</v>
      </c>
      <c r="B10104">
        <v>1</v>
      </c>
      <c r="C10104">
        <v>277</v>
      </c>
      <c r="D10104">
        <v>4</v>
      </c>
      <c r="E10104" t="b">
        <v>0</v>
      </c>
    </row>
    <row r="10105" spans="1:5" x14ac:dyDescent="0.3">
      <c r="A10105" t="s">
        <v>10742</v>
      </c>
      <c r="B10105">
        <v>1</v>
      </c>
      <c r="C10105">
        <v>113</v>
      </c>
      <c r="D10105">
        <v>3</v>
      </c>
      <c r="E10105" t="b">
        <v>0</v>
      </c>
    </row>
    <row r="10106" spans="1:5" x14ac:dyDescent="0.3">
      <c r="A10106" t="s">
        <v>10743</v>
      </c>
      <c r="B10106">
        <v>1</v>
      </c>
      <c r="C10106">
        <v>35</v>
      </c>
      <c r="D10106">
        <v>5</v>
      </c>
      <c r="E10106" t="b">
        <v>0</v>
      </c>
    </row>
    <row r="10107" spans="1:5" x14ac:dyDescent="0.3">
      <c r="A10107" t="s">
        <v>10744</v>
      </c>
      <c r="B10107">
        <v>2</v>
      </c>
      <c r="C10107">
        <v>288</v>
      </c>
      <c r="D10107">
        <v>2.5</v>
      </c>
      <c r="E10107" t="b">
        <v>0</v>
      </c>
    </row>
    <row r="10108" spans="1:5" x14ac:dyDescent="0.3">
      <c r="A10108" t="s">
        <v>10745</v>
      </c>
      <c r="B10108">
        <v>1</v>
      </c>
      <c r="C10108">
        <v>66</v>
      </c>
      <c r="D10108">
        <v>4</v>
      </c>
      <c r="E10108" t="b">
        <v>0</v>
      </c>
    </row>
    <row r="10109" spans="1:5" x14ac:dyDescent="0.3">
      <c r="A10109" t="s">
        <v>10746</v>
      </c>
      <c r="B10109">
        <v>1</v>
      </c>
      <c r="C10109">
        <v>198</v>
      </c>
      <c r="D10109">
        <v>0</v>
      </c>
      <c r="E10109" t="b">
        <v>0</v>
      </c>
    </row>
    <row r="10110" spans="1:5" x14ac:dyDescent="0.3">
      <c r="A10110" t="s">
        <v>10747</v>
      </c>
      <c r="B10110">
        <v>1</v>
      </c>
      <c r="C10110">
        <v>42</v>
      </c>
      <c r="D10110">
        <v>0</v>
      </c>
      <c r="E10110" t="b">
        <v>0</v>
      </c>
    </row>
    <row r="10111" spans="1:5" x14ac:dyDescent="0.3">
      <c r="A10111" t="s">
        <v>1026</v>
      </c>
      <c r="B10111">
        <v>1</v>
      </c>
      <c r="C10111">
        <v>369</v>
      </c>
      <c r="D10111">
        <v>2</v>
      </c>
      <c r="E10111" t="b">
        <v>0</v>
      </c>
    </row>
    <row r="10112" spans="1:5" x14ac:dyDescent="0.3">
      <c r="A10112" t="s">
        <v>10748</v>
      </c>
      <c r="B10112">
        <v>1</v>
      </c>
      <c r="C10112">
        <v>30</v>
      </c>
      <c r="D10112">
        <v>0</v>
      </c>
      <c r="E10112" t="b">
        <v>0</v>
      </c>
    </row>
    <row r="10113" spans="1:5" x14ac:dyDescent="0.3">
      <c r="A10113" t="s">
        <v>2293</v>
      </c>
      <c r="B10113">
        <v>1</v>
      </c>
      <c r="C10113">
        <v>295</v>
      </c>
      <c r="D10113">
        <v>0</v>
      </c>
      <c r="E10113" t="b">
        <v>0</v>
      </c>
    </row>
    <row r="10114" spans="1:5" x14ac:dyDescent="0.3">
      <c r="A10114" t="s">
        <v>10749</v>
      </c>
      <c r="B10114">
        <v>1</v>
      </c>
      <c r="C10114">
        <v>22</v>
      </c>
      <c r="D10114">
        <v>5</v>
      </c>
      <c r="E10114" t="b">
        <v>0</v>
      </c>
    </row>
    <row r="10115" spans="1:5" x14ac:dyDescent="0.3">
      <c r="A10115" t="s">
        <v>1027</v>
      </c>
      <c r="B10115">
        <v>2</v>
      </c>
      <c r="C10115">
        <v>360</v>
      </c>
      <c r="D10115">
        <v>3</v>
      </c>
      <c r="E10115" t="b">
        <v>0</v>
      </c>
    </row>
    <row r="10116" spans="1:5" x14ac:dyDescent="0.3">
      <c r="A10116" t="s">
        <v>10750</v>
      </c>
      <c r="B10116">
        <v>1</v>
      </c>
      <c r="C10116">
        <v>25</v>
      </c>
      <c r="D10116">
        <v>0</v>
      </c>
      <c r="E10116" t="b">
        <v>0</v>
      </c>
    </row>
    <row r="10117" spans="1:5" x14ac:dyDescent="0.3">
      <c r="A10117" t="s">
        <v>10751</v>
      </c>
      <c r="B10117">
        <v>1</v>
      </c>
      <c r="C10117">
        <v>30</v>
      </c>
      <c r="D10117">
        <v>0</v>
      </c>
      <c r="E10117" t="b">
        <v>0</v>
      </c>
    </row>
    <row r="10118" spans="1:5" x14ac:dyDescent="0.3">
      <c r="A10118" t="s">
        <v>1453</v>
      </c>
      <c r="B10118">
        <v>2</v>
      </c>
      <c r="C10118">
        <v>299</v>
      </c>
      <c r="D10118">
        <v>2.5</v>
      </c>
      <c r="E10118" t="b">
        <v>0</v>
      </c>
    </row>
    <row r="10119" spans="1:5" x14ac:dyDescent="0.3">
      <c r="A10119" t="s">
        <v>10752</v>
      </c>
      <c r="B10119">
        <v>1</v>
      </c>
      <c r="C10119">
        <v>20</v>
      </c>
      <c r="D10119">
        <v>0</v>
      </c>
      <c r="E10119" t="b">
        <v>0</v>
      </c>
    </row>
    <row r="10120" spans="1:5" x14ac:dyDescent="0.3">
      <c r="A10120" t="s">
        <v>10753</v>
      </c>
      <c r="B10120">
        <v>1</v>
      </c>
      <c r="C10120">
        <v>88</v>
      </c>
      <c r="D10120">
        <v>5</v>
      </c>
      <c r="E10120" t="b">
        <v>0</v>
      </c>
    </row>
    <row r="10121" spans="1:5" x14ac:dyDescent="0.3">
      <c r="A10121" t="s">
        <v>1028</v>
      </c>
      <c r="B10121">
        <v>1</v>
      </c>
      <c r="C10121">
        <v>75</v>
      </c>
      <c r="D10121">
        <v>0</v>
      </c>
      <c r="E10121" t="b">
        <v>0</v>
      </c>
    </row>
    <row r="10122" spans="1:5" x14ac:dyDescent="0.3">
      <c r="A10122" t="s">
        <v>10754</v>
      </c>
      <c r="B10122">
        <v>1</v>
      </c>
      <c r="C10122">
        <v>35</v>
      </c>
      <c r="D10122">
        <v>0</v>
      </c>
      <c r="E10122" t="b">
        <v>0</v>
      </c>
    </row>
    <row r="10123" spans="1:5" x14ac:dyDescent="0.3">
      <c r="A10123" t="s">
        <v>10755</v>
      </c>
      <c r="B10123">
        <v>3</v>
      </c>
      <c r="C10123">
        <v>66.333333333333329</v>
      </c>
      <c r="D10123">
        <v>3.3333333333333335</v>
      </c>
      <c r="E10123" t="b">
        <v>0</v>
      </c>
    </row>
    <row r="10124" spans="1:5" x14ac:dyDescent="0.3">
      <c r="A10124" t="s">
        <v>10756</v>
      </c>
      <c r="B10124">
        <v>4</v>
      </c>
      <c r="C10124">
        <v>107</v>
      </c>
      <c r="D10124">
        <v>1</v>
      </c>
      <c r="E10124" t="b">
        <v>0</v>
      </c>
    </row>
    <row r="10125" spans="1:5" x14ac:dyDescent="0.3">
      <c r="A10125" t="s">
        <v>10757</v>
      </c>
      <c r="B10125">
        <v>1</v>
      </c>
      <c r="C10125">
        <v>125</v>
      </c>
      <c r="D10125">
        <v>5</v>
      </c>
      <c r="E10125" t="b">
        <v>0</v>
      </c>
    </row>
    <row r="10126" spans="1:5" x14ac:dyDescent="0.3">
      <c r="A10126" t="s">
        <v>10758</v>
      </c>
      <c r="B10126">
        <v>1</v>
      </c>
      <c r="C10126">
        <v>18</v>
      </c>
      <c r="D10126">
        <v>5</v>
      </c>
      <c r="E10126" t="b">
        <v>0</v>
      </c>
    </row>
    <row r="10127" spans="1:5" x14ac:dyDescent="0.3">
      <c r="A10127" t="s">
        <v>10759</v>
      </c>
      <c r="B10127">
        <v>6</v>
      </c>
      <c r="C10127">
        <v>313.16666666666669</v>
      </c>
      <c r="D10127">
        <v>2.8333333333333335</v>
      </c>
      <c r="E10127" t="b">
        <v>0</v>
      </c>
    </row>
    <row r="10128" spans="1:5" x14ac:dyDescent="0.3">
      <c r="A10128" t="s">
        <v>2294</v>
      </c>
      <c r="B10128">
        <v>4</v>
      </c>
      <c r="C10128">
        <v>285.75</v>
      </c>
      <c r="D10128">
        <v>1</v>
      </c>
      <c r="E10128" t="b">
        <v>0</v>
      </c>
    </row>
    <row r="10129" spans="1:5" x14ac:dyDescent="0.3">
      <c r="A10129" t="s">
        <v>1029</v>
      </c>
      <c r="B10129">
        <v>1</v>
      </c>
      <c r="C10129">
        <v>65</v>
      </c>
      <c r="D10129">
        <v>1</v>
      </c>
      <c r="E10129" t="b">
        <v>0</v>
      </c>
    </row>
    <row r="10130" spans="1:5" x14ac:dyDescent="0.3">
      <c r="A10130" t="s">
        <v>10760</v>
      </c>
      <c r="B10130">
        <v>2</v>
      </c>
      <c r="C10130">
        <v>223</v>
      </c>
      <c r="D10130">
        <v>0.5</v>
      </c>
      <c r="E10130" t="b">
        <v>0</v>
      </c>
    </row>
    <row r="10131" spans="1:5" x14ac:dyDescent="0.3">
      <c r="A10131" t="s">
        <v>10761</v>
      </c>
      <c r="B10131">
        <v>1</v>
      </c>
      <c r="C10131">
        <v>958</v>
      </c>
      <c r="D10131">
        <v>2</v>
      </c>
      <c r="E10131" t="b">
        <v>0</v>
      </c>
    </row>
    <row r="10132" spans="1:5" x14ac:dyDescent="0.3">
      <c r="A10132" t="s">
        <v>2295</v>
      </c>
      <c r="B10132">
        <v>3</v>
      </c>
      <c r="C10132">
        <v>100.66666666666667</v>
      </c>
      <c r="D10132">
        <v>0.33333333333333331</v>
      </c>
      <c r="E10132" t="b">
        <v>0</v>
      </c>
    </row>
    <row r="10133" spans="1:5" x14ac:dyDescent="0.3">
      <c r="A10133" t="s">
        <v>10762</v>
      </c>
      <c r="B10133">
        <v>1</v>
      </c>
      <c r="C10133">
        <v>98</v>
      </c>
      <c r="D10133">
        <v>4</v>
      </c>
      <c r="E10133" t="b">
        <v>0</v>
      </c>
    </row>
    <row r="10134" spans="1:5" x14ac:dyDescent="0.3">
      <c r="A10134" t="s">
        <v>10763</v>
      </c>
      <c r="B10134">
        <v>1</v>
      </c>
      <c r="C10134">
        <v>86</v>
      </c>
      <c r="D10134">
        <v>0</v>
      </c>
      <c r="E10134" t="b">
        <v>0</v>
      </c>
    </row>
    <row r="10135" spans="1:5" x14ac:dyDescent="0.3">
      <c r="A10135" t="s">
        <v>10764</v>
      </c>
      <c r="B10135">
        <v>1</v>
      </c>
      <c r="C10135">
        <v>65</v>
      </c>
      <c r="D10135">
        <v>3</v>
      </c>
      <c r="E10135" t="b">
        <v>0</v>
      </c>
    </row>
    <row r="10136" spans="1:5" x14ac:dyDescent="0.3">
      <c r="A10136" t="s">
        <v>1030</v>
      </c>
      <c r="B10136">
        <v>1</v>
      </c>
      <c r="C10136">
        <v>666</v>
      </c>
      <c r="D10136">
        <v>3</v>
      </c>
      <c r="E10136" t="b">
        <v>0</v>
      </c>
    </row>
    <row r="10137" spans="1:5" x14ac:dyDescent="0.3">
      <c r="A10137" t="s">
        <v>2296</v>
      </c>
      <c r="B10137">
        <v>1</v>
      </c>
      <c r="C10137">
        <v>190</v>
      </c>
      <c r="D10137">
        <v>2</v>
      </c>
      <c r="E10137" t="b">
        <v>0</v>
      </c>
    </row>
    <row r="10138" spans="1:5" x14ac:dyDescent="0.3">
      <c r="A10138" t="s">
        <v>10765</v>
      </c>
      <c r="B10138">
        <v>1</v>
      </c>
      <c r="C10138">
        <v>55</v>
      </c>
      <c r="D10138">
        <v>0</v>
      </c>
      <c r="E10138" t="b">
        <v>0</v>
      </c>
    </row>
    <row r="10139" spans="1:5" x14ac:dyDescent="0.3">
      <c r="A10139" t="s">
        <v>1031</v>
      </c>
      <c r="B10139">
        <v>1</v>
      </c>
      <c r="C10139">
        <v>527</v>
      </c>
      <c r="D10139">
        <v>3</v>
      </c>
      <c r="E10139" t="b">
        <v>0</v>
      </c>
    </row>
    <row r="10140" spans="1:5" x14ac:dyDescent="0.3">
      <c r="A10140" t="s">
        <v>1032</v>
      </c>
      <c r="B10140">
        <v>1</v>
      </c>
      <c r="C10140">
        <v>129</v>
      </c>
      <c r="D10140">
        <v>3</v>
      </c>
      <c r="E10140" t="b">
        <v>0</v>
      </c>
    </row>
    <row r="10141" spans="1:5" x14ac:dyDescent="0.3">
      <c r="A10141" t="s">
        <v>10766</v>
      </c>
      <c r="B10141">
        <v>1</v>
      </c>
      <c r="C10141">
        <v>18</v>
      </c>
      <c r="D10141">
        <v>0</v>
      </c>
      <c r="E10141" t="b">
        <v>0</v>
      </c>
    </row>
    <row r="10142" spans="1:5" x14ac:dyDescent="0.3">
      <c r="A10142" t="s">
        <v>10767</v>
      </c>
      <c r="B10142">
        <v>1</v>
      </c>
      <c r="C10142">
        <v>317</v>
      </c>
      <c r="D10142">
        <v>4</v>
      </c>
      <c r="E10142" t="b">
        <v>0</v>
      </c>
    </row>
    <row r="10143" spans="1:5" x14ac:dyDescent="0.3">
      <c r="A10143" t="s">
        <v>1454</v>
      </c>
      <c r="B10143">
        <v>2</v>
      </c>
      <c r="C10143">
        <v>643.5</v>
      </c>
      <c r="D10143">
        <v>2.5</v>
      </c>
      <c r="E10143" t="b">
        <v>0</v>
      </c>
    </row>
    <row r="10144" spans="1:5" x14ac:dyDescent="0.3">
      <c r="A10144" t="s">
        <v>1033</v>
      </c>
      <c r="B10144">
        <v>1</v>
      </c>
      <c r="C10144">
        <v>991</v>
      </c>
      <c r="D10144">
        <v>5</v>
      </c>
      <c r="E10144" t="b">
        <v>0</v>
      </c>
    </row>
    <row r="10145" spans="1:5" x14ac:dyDescent="0.3">
      <c r="A10145" t="s">
        <v>10768</v>
      </c>
      <c r="B10145">
        <v>1</v>
      </c>
      <c r="C10145">
        <v>97</v>
      </c>
      <c r="D10145">
        <v>0</v>
      </c>
      <c r="E10145" t="b">
        <v>0</v>
      </c>
    </row>
    <row r="10146" spans="1:5" x14ac:dyDescent="0.3">
      <c r="A10146" t="s">
        <v>10769</v>
      </c>
      <c r="B10146">
        <v>1</v>
      </c>
      <c r="C10146">
        <v>110</v>
      </c>
      <c r="D10146">
        <v>5</v>
      </c>
      <c r="E10146" t="b">
        <v>0</v>
      </c>
    </row>
    <row r="10147" spans="1:5" x14ac:dyDescent="0.3">
      <c r="A10147" t="s">
        <v>1648</v>
      </c>
      <c r="B10147">
        <v>1</v>
      </c>
      <c r="C10147">
        <v>57</v>
      </c>
      <c r="D10147">
        <v>0</v>
      </c>
      <c r="E10147" t="b">
        <v>0</v>
      </c>
    </row>
    <row r="10148" spans="1:5" x14ac:dyDescent="0.3">
      <c r="A10148" t="s">
        <v>10770</v>
      </c>
      <c r="B10148">
        <v>1</v>
      </c>
      <c r="C10148">
        <v>25</v>
      </c>
      <c r="D10148">
        <v>2</v>
      </c>
      <c r="E10148" t="b">
        <v>0</v>
      </c>
    </row>
    <row r="10149" spans="1:5" x14ac:dyDescent="0.3">
      <c r="A10149" t="s">
        <v>10771</v>
      </c>
      <c r="B10149">
        <v>1</v>
      </c>
      <c r="C10149">
        <v>37</v>
      </c>
      <c r="D10149">
        <v>0</v>
      </c>
      <c r="E10149" t="b">
        <v>0</v>
      </c>
    </row>
    <row r="10150" spans="1:5" x14ac:dyDescent="0.3">
      <c r="A10150" t="s">
        <v>10772</v>
      </c>
      <c r="B10150">
        <v>1</v>
      </c>
      <c r="C10150">
        <v>86</v>
      </c>
      <c r="D10150">
        <v>0</v>
      </c>
      <c r="E10150" t="b">
        <v>0</v>
      </c>
    </row>
    <row r="10151" spans="1:5" x14ac:dyDescent="0.3">
      <c r="A10151" t="s">
        <v>1034</v>
      </c>
      <c r="B10151">
        <v>1</v>
      </c>
      <c r="C10151">
        <v>168</v>
      </c>
      <c r="D10151">
        <v>2</v>
      </c>
      <c r="E10151" t="b">
        <v>0</v>
      </c>
    </row>
    <row r="10152" spans="1:5" x14ac:dyDescent="0.3">
      <c r="A10152" t="s">
        <v>10773</v>
      </c>
      <c r="B10152">
        <v>1</v>
      </c>
      <c r="C10152">
        <v>134</v>
      </c>
      <c r="D10152">
        <v>3</v>
      </c>
      <c r="E10152" t="b">
        <v>0</v>
      </c>
    </row>
    <row r="10153" spans="1:5" x14ac:dyDescent="0.3">
      <c r="A10153" t="s">
        <v>1035</v>
      </c>
      <c r="B10153">
        <v>1</v>
      </c>
      <c r="C10153">
        <v>160</v>
      </c>
      <c r="D10153">
        <v>1</v>
      </c>
      <c r="E10153" t="b">
        <v>0</v>
      </c>
    </row>
    <row r="10154" spans="1:5" x14ac:dyDescent="0.3">
      <c r="A10154" t="s">
        <v>10774</v>
      </c>
      <c r="B10154">
        <v>6</v>
      </c>
      <c r="C10154">
        <v>373.83333333333331</v>
      </c>
      <c r="D10154">
        <v>3.3333333333333335</v>
      </c>
      <c r="E10154" t="b">
        <v>0</v>
      </c>
    </row>
    <row r="10155" spans="1:5" x14ac:dyDescent="0.3">
      <c r="A10155" t="s">
        <v>2297</v>
      </c>
      <c r="B10155">
        <v>5</v>
      </c>
      <c r="C10155">
        <v>87.2</v>
      </c>
      <c r="D10155">
        <v>1</v>
      </c>
      <c r="E10155" t="b">
        <v>0</v>
      </c>
    </row>
    <row r="10156" spans="1:5" x14ac:dyDescent="0.3">
      <c r="A10156" t="s">
        <v>1036</v>
      </c>
      <c r="B10156">
        <v>1</v>
      </c>
      <c r="C10156">
        <v>219</v>
      </c>
      <c r="D10156">
        <v>0</v>
      </c>
      <c r="E10156" t="b">
        <v>0</v>
      </c>
    </row>
    <row r="10157" spans="1:5" x14ac:dyDescent="0.3">
      <c r="A10157" t="s">
        <v>10775</v>
      </c>
      <c r="B10157">
        <v>1</v>
      </c>
      <c r="C10157">
        <v>677</v>
      </c>
      <c r="D10157">
        <v>5</v>
      </c>
      <c r="E10157" t="b">
        <v>0</v>
      </c>
    </row>
    <row r="10158" spans="1:5" x14ac:dyDescent="0.3">
      <c r="A10158" t="s">
        <v>10776</v>
      </c>
      <c r="B10158">
        <v>1</v>
      </c>
      <c r="C10158">
        <v>83</v>
      </c>
      <c r="D10158">
        <v>0</v>
      </c>
      <c r="E10158" t="b">
        <v>0</v>
      </c>
    </row>
    <row r="10159" spans="1:5" x14ac:dyDescent="0.3">
      <c r="A10159" t="s">
        <v>10777</v>
      </c>
      <c r="B10159">
        <v>1</v>
      </c>
      <c r="C10159">
        <v>101</v>
      </c>
      <c r="D10159">
        <v>5</v>
      </c>
      <c r="E10159" t="b">
        <v>0</v>
      </c>
    </row>
    <row r="10160" spans="1:5" x14ac:dyDescent="0.3">
      <c r="A10160" t="s">
        <v>10778</v>
      </c>
      <c r="B10160">
        <v>1</v>
      </c>
      <c r="C10160">
        <v>23</v>
      </c>
      <c r="D10160">
        <v>0</v>
      </c>
      <c r="E10160" t="b">
        <v>0</v>
      </c>
    </row>
    <row r="10161" spans="1:5" x14ac:dyDescent="0.3">
      <c r="A10161" t="s">
        <v>1037</v>
      </c>
      <c r="B10161">
        <v>1</v>
      </c>
      <c r="C10161">
        <v>152</v>
      </c>
      <c r="D10161">
        <v>2</v>
      </c>
      <c r="E10161" t="b">
        <v>0</v>
      </c>
    </row>
    <row r="10162" spans="1:5" x14ac:dyDescent="0.3">
      <c r="A10162" t="s">
        <v>1038</v>
      </c>
      <c r="B10162">
        <v>1</v>
      </c>
      <c r="C10162">
        <v>67</v>
      </c>
      <c r="D10162">
        <v>1</v>
      </c>
      <c r="E10162" t="b">
        <v>0</v>
      </c>
    </row>
    <row r="10163" spans="1:5" x14ac:dyDescent="0.3">
      <c r="A10163" t="s">
        <v>10779</v>
      </c>
      <c r="B10163">
        <v>1</v>
      </c>
      <c r="C10163">
        <v>40</v>
      </c>
      <c r="D10163">
        <v>0</v>
      </c>
      <c r="E10163" t="b">
        <v>0</v>
      </c>
    </row>
    <row r="10164" spans="1:5" x14ac:dyDescent="0.3">
      <c r="A10164" t="s">
        <v>10780</v>
      </c>
      <c r="B10164">
        <v>1</v>
      </c>
      <c r="C10164">
        <v>58</v>
      </c>
      <c r="D10164">
        <v>0</v>
      </c>
      <c r="E10164" t="b">
        <v>0</v>
      </c>
    </row>
    <row r="10165" spans="1:5" x14ac:dyDescent="0.3">
      <c r="A10165" t="s">
        <v>2298</v>
      </c>
      <c r="B10165">
        <v>2</v>
      </c>
      <c r="C10165">
        <v>84.5</v>
      </c>
      <c r="D10165">
        <v>2</v>
      </c>
      <c r="E10165" t="b">
        <v>0</v>
      </c>
    </row>
    <row r="10166" spans="1:5" x14ac:dyDescent="0.3">
      <c r="A10166" t="s">
        <v>10781</v>
      </c>
      <c r="B10166">
        <v>3</v>
      </c>
      <c r="C10166">
        <v>398.66666666666669</v>
      </c>
      <c r="D10166">
        <v>1.6666666666666667</v>
      </c>
      <c r="E10166" t="b">
        <v>0</v>
      </c>
    </row>
    <row r="10167" spans="1:5" x14ac:dyDescent="0.3">
      <c r="A10167" t="s">
        <v>10782</v>
      </c>
      <c r="B10167">
        <v>1</v>
      </c>
      <c r="C10167">
        <v>79</v>
      </c>
      <c r="D10167">
        <v>0</v>
      </c>
      <c r="E10167" t="b">
        <v>0</v>
      </c>
    </row>
    <row r="10168" spans="1:5" x14ac:dyDescent="0.3">
      <c r="A10168" t="s">
        <v>10783</v>
      </c>
      <c r="B10168">
        <v>1</v>
      </c>
      <c r="C10168">
        <v>25</v>
      </c>
      <c r="D10168">
        <v>0</v>
      </c>
      <c r="E10168" t="b">
        <v>0</v>
      </c>
    </row>
    <row r="10169" spans="1:5" x14ac:dyDescent="0.3">
      <c r="A10169" t="s">
        <v>10784</v>
      </c>
      <c r="B10169">
        <v>1</v>
      </c>
      <c r="C10169">
        <v>72</v>
      </c>
      <c r="D10169">
        <v>2</v>
      </c>
      <c r="E10169" t="b">
        <v>0</v>
      </c>
    </row>
    <row r="10170" spans="1:5" x14ac:dyDescent="0.3">
      <c r="A10170" t="s">
        <v>10785</v>
      </c>
      <c r="B10170">
        <v>3</v>
      </c>
      <c r="C10170">
        <v>170.33333333333334</v>
      </c>
      <c r="D10170">
        <v>0.66666666666666663</v>
      </c>
      <c r="E10170" t="b">
        <v>0</v>
      </c>
    </row>
    <row r="10171" spans="1:5" x14ac:dyDescent="0.3">
      <c r="A10171" t="s">
        <v>2299</v>
      </c>
      <c r="B10171">
        <v>1</v>
      </c>
      <c r="C10171">
        <v>153</v>
      </c>
      <c r="D10171">
        <v>3</v>
      </c>
      <c r="E10171" t="b">
        <v>0</v>
      </c>
    </row>
    <row r="10172" spans="1:5" x14ac:dyDescent="0.3">
      <c r="A10172" t="s">
        <v>10786</v>
      </c>
      <c r="B10172">
        <v>1</v>
      </c>
      <c r="C10172">
        <v>48</v>
      </c>
      <c r="D10172">
        <v>0</v>
      </c>
      <c r="E10172" t="b">
        <v>0</v>
      </c>
    </row>
    <row r="10173" spans="1:5" x14ac:dyDescent="0.3">
      <c r="A10173" t="s">
        <v>1039</v>
      </c>
      <c r="B10173">
        <v>1</v>
      </c>
      <c r="C10173">
        <v>49</v>
      </c>
      <c r="D10173">
        <v>5</v>
      </c>
      <c r="E10173" t="b">
        <v>0</v>
      </c>
    </row>
    <row r="10174" spans="1:5" x14ac:dyDescent="0.3">
      <c r="A10174" t="s">
        <v>10787</v>
      </c>
      <c r="B10174">
        <v>1</v>
      </c>
      <c r="C10174">
        <v>18</v>
      </c>
      <c r="D10174">
        <v>0</v>
      </c>
      <c r="E10174" t="b">
        <v>0</v>
      </c>
    </row>
    <row r="10175" spans="1:5" x14ac:dyDescent="0.3">
      <c r="A10175" t="s">
        <v>10788</v>
      </c>
      <c r="B10175">
        <v>1</v>
      </c>
      <c r="C10175">
        <v>23</v>
      </c>
      <c r="D10175">
        <v>0</v>
      </c>
      <c r="E10175" t="b">
        <v>0</v>
      </c>
    </row>
    <row r="10176" spans="1:5" x14ac:dyDescent="0.3">
      <c r="A10176" t="s">
        <v>10789</v>
      </c>
      <c r="B10176">
        <v>1</v>
      </c>
      <c r="C10176">
        <v>104</v>
      </c>
      <c r="D10176">
        <v>0</v>
      </c>
      <c r="E10176" t="b">
        <v>0</v>
      </c>
    </row>
    <row r="10177" spans="1:5" x14ac:dyDescent="0.3">
      <c r="A10177" t="s">
        <v>10790</v>
      </c>
      <c r="B10177">
        <v>1</v>
      </c>
      <c r="C10177">
        <v>89</v>
      </c>
      <c r="D10177">
        <v>4</v>
      </c>
      <c r="E10177" t="b">
        <v>0</v>
      </c>
    </row>
    <row r="10178" spans="1:5" x14ac:dyDescent="0.3">
      <c r="A10178" t="s">
        <v>1040</v>
      </c>
      <c r="B10178">
        <v>2</v>
      </c>
      <c r="C10178">
        <v>69.5</v>
      </c>
      <c r="D10178">
        <v>1</v>
      </c>
      <c r="E10178" t="b">
        <v>0</v>
      </c>
    </row>
    <row r="10179" spans="1:5" x14ac:dyDescent="0.3">
      <c r="A10179" t="s">
        <v>1041</v>
      </c>
      <c r="B10179">
        <v>1</v>
      </c>
      <c r="C10179">
        <v>193</v>
      </c>
      <c r="D10179">
        <v>3</v>
      </c>
      <c r="E10179" t="b">
        <v>0</v>
      </c>
    </row>
    <row r="10180" spans="1:5" x14ac:dyDescent="0.3">
      <c r="A10180" t="s">
        <v>10791</v>
      </c>
      <c r="B10180">
        <v>1</v>
      </c>
      <c r="C10180">
        <v>141</v>
      </c>
      <c r="D10180">
        <v>3</v>
      </c>
      <c r="E10180" t="b">
        <v>0</v>
      </c>
    </row>
    <row r="10181" spans="1:5" x14ac:dyDescent="0.3">
      <c r="A10181" t="s">
        <v>10792</v>
      </c>
      <c r="B10181">
        <v>1</v>
      </c>
      <c r="C10181">
        <v>21</v>
      </c>
      <c r="D10181">
        <v>4</v>
      </c>
      <c r="E10181" t="b">
        <v>0</v>
      </c>
    </row>
    <row r="10182" spans="1:5" x14ac:dyDescent="0.3">
      <c r="A10182" t="s">
        <v>10793</v>
      </c>
      <c r="B10182">
        <v>1</v>
      </c>
      <c r="C10182">
        <v>346</v>
      </c>
      <c r="D10182">
        <v>5</v>
      </c>
      <c r="E10182" t="b">
        <v>0</v>
      </c>
    </row>
    <row r="10183" spans="1:5" x14ac:dyDescent="0.3">
      <c r="A10183" t="s">
        <v>10794</v>
      </c>
      <c r="B10183">
        <v>1</v>
      </c>
      <c r="C10183">
        <v>118</v>
      </c>
      <c r="D10183">
        <v>3</v>
      </c>
      <c r="E10183" t="b">
        <v>0</v>
      </c>
    </row>
    <row r="10184" spans="1:5" x14ac:dyDescent="0.3">
      <c r="A10184" t="s">
        <v>10795</v>
      </c>
      <c r="B10184">
        <v>1</v>
      </c>
      <c r="C10184">
        <v>76</v>
      </c>
      <c r="D10184">
        <v>2</v>
      </c>
      <c r="E10184" t="b">
        <v>0</v>
      </c>
    </row>
    <row r="10185" spans="1:5" x14ac:dyDescent="0.3">
      <c r="A10185" s="1" t="s">
        <v>10796</v>
      </c>
      <c r="B10185">
        <v>1</v>
      </c>
      <c r="C10185">
        <v>20</v>
      </c>
      <c r="D10185">
        <v>0</v>
      </c>
      <c r="E10185" t="b">
        <v>0</v>
      </c>
    </row>
    <row r="10186" spans="1:5" x14ac:dyDescent="0.3">
      <c r="A10186" t="s">
        <v>10797</v>
      </c>
      <c r="B10186">
        <v>1</v>
      </c>
      <c r="C10186">
        <v>85</v>
      </c>
      <c r="D10186">
        <v>2</v>
      </c>
      <c r="E10186" t="b">
        <v>0</v>
      </c>
    </row>
    <row r="10187" spans="1:5" x14ac:dyDescent="0.3">
      <c r="A10187" t="s">
        <v>10798</v>
      </c>
      <c r="B10187">
        <v>1</v>
      </c>
      <c r="C10187">
        <v>156</v>
      </c>
      <c r="D10187">
        <v>5</v>
      </c>
      <c r="E10187" t="b">
        <v>0</v>
      </c>
    </row>
    <row r="10188" spans="1:5" x14ac:dyDescent="0.3">
      <c r="A10188" t="s">
        <v>10799</v>
      </c>
      <c r="B10188">
        <v>1</v>
      </c>
      <c r="C10188">
        <v>23</v>
      </c>
      <c r="D10188">
        <v>0</v>
      </c>
      <c r="E10188" t="b">
        <v>0</v>
      </c>
    </row>
    <row r="10189" spans="1:5" x14ac:dyDescent="0.3">
      <c r="A10189" t="s">
        <v>10800</v>
      </c>
      <c r="B10189">
        <v>1</v>
      </c>
      <c r="C10189">
        <v>63</v>
      </c>
      <c r="D10189">
        <v>4</v>
      </c>
      <c r="E10189" t="b">
        <v>0</v>
      </c>
    </row>
    <row r="10190" spans="1:5" x14ac:dyDescent="0.3">
      <c r="A10190" t="s">
        <v>1042</v>
      </c>
      <c r="B10190">
        <v>1</v>
      </c>
      <c r="C10190">
        <v>404</v>
      </c>
      <c r="D10190">
        <v>5</v>
      </c>
      <c r="E10190" t="b">
        <v>0</v>
      </c>
    </row>
    <row r="10191" spans="1:5" x14ac:dyDescent="0.3">
      <c r="A10191" t="s">
        <v>10801</v>
      </c>
      <c r="B10191">
        <v>1</v>
      </c>
      <c r="C10191">
        <v>18</v>
      </c>
      <c r="D10191">
        <v>0</v>
      </c>
      <c r="E10191" t="b">
        <v>0</v>
      </c>
    </row>
    <row r="10192" spans="1:5" x14ac:dyDescent="0.3">
      <c r="A10192" t="s">
        <v>1043</v>
      </c>
      <c r="B10192">
        <v>1</v>
      </c>
      <c r="C10192">
        <v>157</v>
      </c>
      <c r="D10192">
        <v>0</v>
      </c>
      <c r="E10192" t="b">
        <v>0</v>
      </c>
    </row>
    <row r="10193" spans="1:5" x14ac:dyDescent="0.3">
      <c r="A10193" t="s">
        <v>10802</v>
      </c>
      <c r="B10193">
        <v>1</v>
      </c>
      <c r="C10193">
        <v>334</v>
      </c>
      <c r="D10193">
        <v>5</v>
      </c>
      <c r="E10193" t="b">
        <v>0</v>
      </c>
    </row>
    <row r="10194" spans="1:5" x14ac:dyDescent="0.3">
      <c r="A10194" t="s">
        <v>1044</v>
      </c>
      <c r="B10194">
        <v>2</v>
      </c>
      <c r="C10194">
        <v>138.5</v>
      </c>
      <c r="D10194">
        <v>3.5</v>
      </c>
      <c r="E10194" t="b">
        <v>0</v>
      </c>
    </row>
    <row r="10195" spans="1:5" x14ac:dyDescent="0.3">
      <c r="A10195" t="s">
        <v>10803</v>
      </c>
      <c r="B10195">
        <v>1</v>
      </c>
      <c r="C10195">
        <v>102</v>
      </c>
      <c r="D10195">
        <v>0</v>
      </c>
      <c r="E10195" t="b">
        <v>0</v>
      </c>
    </row>
    <row r="10196" spans="1:5" x14ac:dyDescent="0.3">
      <c r="A10196" t="s">
        <v>10804</v>
      </c>
      <c r="B10196">
        <v>1</v>
      </c>
      <c r="C10196">
        <v>22</v>
      </c>
      <c r="D10196">
        <v>0</v>
      </c>
      <c r="E10196" t="b">
        <v>0</v>
      </c>
    </row>
    <row r="10197" spans="1:5" x14ac:dyDescent="0.3">
      <c r="A10197" t="s">
        <v>10805</v>
      </c>
      <c r="B10197">
        <v>1</v>
      </c>
      <c r="C10197">
        <v>51</v>
      </c>
      <c r="D10197">
        <v>1</v>
      </c>
      <c r="E10197" t="b">
        <v>0</v>
      </c>
    </row>
    <row r="10198" spans="1:5" x14ac:dyDescent="0.3">
      <c r="A10198" t="s">
        <v>2300</v>
      </c>
      <c r="B10198">
        <v>1</v>
      </c>
      <c r="C10198">
        <v>149</v>
      </c>
      <c r="D10198">
        <v>0</v>
      </c>
      <c r="E10198" t="b">
        <v>0</v>
      </c>
    </row>
    <row r="10199" spans="1:5" x14ac:dyDescent="0.3">
      <c r="A10199" t="s">
        <v>10806</v>
      </c>
      <c r="B10199">
        <v>1</v>
      </c>
      <c r="C10199">
        <v>22</v>
      </c>
      <c r="D10199">
        <v>0</v>
      </c>
      <c r="E10199" t="b">
        <v>0</v>
      </c>
    </row>
    <row r="10200" spans="1:5" x14ac:dyDescent="0.3">
      <c r="A10200" t="s">
        <v>10807</v>
      </c>
      <c r="B10200">
        <v>2</v>
      </c>
      <c r="C10200">
        <v>307.5</v>
      </c>
      <c r="D10200">
        <v>5</v>
      </c>
      <c r="E10200" t="b">
        <v>0</v>
      </c>
    </row>
    <row r="10201" spans="1:5" x14ac:dyDescent="0.3">
      <c r="A10201" t="s">
        <v>10808</v>
      </c>
      <c r="B10201">
        <v>1</v>
      </c>
      <c r="C10201">
        <v>110</v>
      </c>
      <c r="D10201">
        <v>4</v>
      </c>
      <c r="E10201" t="b">
        <v>0</v>
      </c>
    </row>
    <row r="10202" spans="1:5" x14ac:dyDescent="0.3">
      <c r="A10202" t="s">
        <v>10809</v>
      </c>
      <c r="B10202">
        <v>1</v>
      </c>
      <c r="C10202">
        <v>42</v>
      </c>
      <c r="D10202">
        <v>0</v>
      </c>
      <c r="E10202" t="b">
        <v>0</v>
      </c>
    </row>
    <row r="10203" spans="1:5" x14ac:dyDescent="0.3">
      <c r="A10203" t="s">
        <v>1045</v>
      </c>
      <c r="B10203">
        <v>2</v>
      </c>
      <c r="C10203">
        <v>51.5</v>
      </c>
      <c r="D10203">
        <v>4</v>
      </c>
      <c r="E10203" t="b">
        <v>0</v>
      </c>
    </row>
    <row r="10204" spans="1:5" x14ac:dyDescent="0.3">
      <c r="A10204" t="s">
        <v>10810</v>
      </c>
      <c r="B10204">
        <v>1</v>
      </c>
      <c r="C10204">
        <v>82</v>
      </c>
      <c r="D10204">
        <v>0</v>
      </c>
      <c r="E10204" t="b">
        <v>0</v>
      </c>
    </row>
    <row r="10205" spans="1:5" x14ac:dyDescent="0.3">
      <c r="A10205" t="s">
        <v>10811</v>
      </c>
      <c r="B10205">
        <v>2</v>
      </c>
      <c r="C10205">
        <v>128.5</v>
      </c>
      <c r="D10205">
        <v>2</v>
      </c>
      <c r="E10205" t="b">
        <v>0</v>
      </c>
    </row>
    <row r="10206" spans="1:5" x14ac:dyDescent="0.3">
      <c r="A10206" t="s">
        <v>1046</v>
      </c>
      <c r="B10206">
        <v>3</v>
      </c>
      <c r="C10206">
        <v>503</v>
      </c>
      <c r="D10206">
        <v>2</v>
      </c>
      <c r="E10206" t="b">
        <v>0</v>
      </c>
    </row>
    <row r="10207" spans="1:5" x14ac:dyDescent="0.3">
      <c r="A10207" t="s">
        <v>1455</v>
      </c>
      <c r="B10207">
        <v>1</v>
      </c>
      <c r="C10207">
        <v>243</v>
      </c>
      <c r="D10207">
        <v>0</v>
      </c>
      <c r="E10207" t="b">
        <v>0</v>
      </c>
    </row>
    <row r="10208" spans="1:5" x14ac:dyDescent="0.3">
      <c r="A10208" t="s">
        <v>10812</v>
      </c>
      <c r="B10208">
        <v>1</v>
      </c>
      <c r="C10208">
        <v>160</v>
      </c>
      <c r="D10208">
        <v>0</v>
      </c>
      <c r="E10208" t="b">
        <v>0</v>
      </c>
    </row>
    <row r="10209" spans="1:5" x14ac:dyDescent="0.3">
      <c r="A10209" t="s">
        <v>1047</v>
      </c>
      <c r="B10209">
        <v>1</v>
      </c>
      <c r="C10209">
        <v>252</v>
      </c>
      <c r="D10209">
        <v>4</v>
      </c>
      <c r="E10209" t="b">
        <v>0</v>
      </c>
    </row>
    <row r="10210" spans="1:5" x14ac:dyDescent="0.3">
      <c r="A10210" t="s">
        <v>10813</v>
      </c>
      <c r="B10210">
        <v>1</v>
      </c>
      <c r="C10210">
        <v>146</v>
      </c>
      <c r="D10210">
        <v>0</v>
      </c>
      <c r="E10210" t="b">
        <v>0</v>
      </c>
    </row>
    <row r="10211" spans="1:5" x14ac:dyDescent="0.3">
      <c r="A10211" t="s">
        <v>1048</v>
      </c>
      <c r="B10211">
        <v>1</v>
      </c>
      <c r="C10211">
        <v>88</v>
      </c>
      <c r="D10211">
        <v>3</v>
      </c>
      <c r="E10211" t="b">
        <v>0</v>
      </c>
    </row>
    <row r="10212" spans="1:5" x14ac:dyDescent="0.3">
      <c r="A10212" s="1" t="s">
        <v>10814</v>
      </c>
      <c r="B10212">
        <v>1</v>
      </c>
      <c r="C10212">
        <v>42</v>
      </c>
      <c r="D10212">
        <v>0</v>
      </c>
      <c r="E10212" t="b">
        <v>0</v>
      </c>
    </row>
    <row r="10213" spans="1:5" x14ac:dyDescent="0.3">
      <c r="A10213" t="s">
        <v>10815</v>
      </c>
      <c r="B10213">
        <v>1</v>
      </c>
      <c r="C10213">
        <v>122</v>
      </c>
      <c r="D10213">
        <v>3</v>
      </c>
      <c r="E10213" t="b">
        <v>0</v>
      </c>
    </row>
    <row r="10214" spans="1:5" x14ac:dyDescent="0.3">
      <c r="A10214" t="s">
        <v>10816</v>
      </c>
      <c r="B10214">
        <v>1</v>
      </c>
      <c r="C10214">
        <v>1187</v>
      </c>
      <c r="D10214">
        <v>2</v>
      </c>
      <c r="E10214" t="b">
        <v>0</v>
      </c>
    </row>
    <row r="10215" spans="1:5" x14ac:dyDescent="0.3">
      <c r="A10215" t="s">
        <v>1049</v>
      </c>
      <c r="B10215">
        <v>1</v>
      </c>
      <c r="C10215">
        <v>159</v>
      </c>
      <c r="D10215">
        <v>3</v>
      </c>
      <c r="E10215" t="b">
        <v>0</v>
      </c>
    </row>
    <row r="10216" spans="1:5" x14ac:dyDescent="0.3">
      <c r="A10216" t="s">
        <v>10817</v>
      </c>
      <c r="B10216">
        <v>1</v>
      </c>
      <c r="C10216">
        <v>18</v>
      </c>
      <c r="D10216">
        <v>5</v>
      </c>
      <c r="E10216" t="b">
        <v>0</v>
      </c>
    </row>
    <row r="10217" spans="1:5" x14ac:dyDescent="0.3">
      <c r="A10217" t="s">
        <v>10818</v>
      </c>
      <c r="B10217">
        <v>1</v>
      </c>
      <c r="C10217">
        <v>46</v>
      </c>
      <c r="D10217">
        <v>0</v>
      </c>
      <c r="E10217" t="b">
        <v>0</v>
      </c>
    </row>
    <row r="10218" spans="1:5" x14ac:dyDescent="0.3">
      <c r="A10218" t="s">
        <v>10819</v>
      </c>
      <c r="B10218">
        <v>2</v>
      </c>
      <c r="C10218">
        <v>29</v>
      </c>
      <c r="D10218">
        <v>2.5</v>
      </c>
      <c r="E10218" t="b">
        <v>0</v>
      </c>
    </row>
    <row r="10219" spans="1:5" x14ac:dyDescent="0.3">
      <c r="A10219" t="s">
        <v>10820</v>
      </c>
      <c r="B10219">
        <v>1</v>
      </c>
      <c r="C10219">
        <v>22</v>
      </c>
      <c r="D10219">
        <v>0</v>
      </c>
      <c r="E10219" t="b">
        <v>0</v>
      </c>
    </row>
    <row r="10220" spans="1:5" x14ac:dyDescent="0.3">
      <c r="A10220" t="s">
        <v>10821</v>
      </c>
      <c r="B10220">
        <v>1</v>
      </c>
      <c r="C10220">
        <v>75</v>
      </c>
      <c r="D10220">
        <v>0</v>
      </c>
      <c r="E10220" t="b">
        <v>0</v>
      </c>
    </row>
    <row r="10221" spans="1:5" x14ac:dyDescent="0.3">
      <c r="A10221" t="s">
        <v>1649</v>
      </c>
      <c r="B10221">
        <v>1</v>
      </c>
      <c r="C10221">
        <v>56</v>
      </c>
      <c r="D10221">
        <v>0</v>
      </c>
      <c r="E10221" t="b">
        <v>0</v>
      </c>
    </row>
    <row r="10222" spans="1:5" x14ac:dyDescent="0.3">
      <c r="A10222" t="s">
        <v>10822</v>
      </c>
      <c r="B10222">
        <v>1</v>
      </c>
      <c r="C10222">
        <v>31</v>
      </c>
      <c r="D10222">
        <v>0</v>
      </c>
      <c r="E10222" t="b">
        <v>0</v>
      </c>
    </row>
    <row r="10223" spans="1:5" x14ac:dyDescent="0.3">
      <c r="A10223" t="s">
        <v>10823</v>
      </c>
      <c r="B10223">
        <v>1</v>
      </c>
      <c r="C10223">
        <v>87</v>
      </c>
      <c r="D10223">
        <v>1</v>
      </c>
      <c r="E10223" t="b">
        <v>0</v>
      </c>
    </row>
    <row r="10224" spans="1:5" x14ac:dyDescent="0.3">
      <c r="A10224" t="s">
        <v>10824</v>
      </c>
      <c r="B10224">
        <v>1</v>
      </c>
      <c r="C10224">
        <v>31</v>
      </c>
      <c r="D10224">
        <v>0</v>
      </c>
      <c r="E10224" t="b">
        <v>0</v>
      </c>
    </row>
    <row r="10225" spans="1:5" x14ac:dyDescent="0.3">
      <c r="A10225" t="s">
        <v>2301</v>
      </c>
      <c r="B10225">
        <v>1</v>
      </c>
      <c r="C10225">
        <v>103</v>
      </c>
      <c r="D10225">
        <v>0</v>
      </c>
      <c r="E10225" t="b">
        <v>0</v>
      </c>
    </row>
    <row r="10226" spans="1:5" x14ac:dyDescent="0.3">
      <c r="A10226" t="s">
        <v>10825</v>
      </c>
      <c r="B10226">
        <v>1</v>
      </c>
      <c r="C10226">
        <v>93</v>
      </c>
      <c r="D10226">
        <v>0</v>
      </c>
      <c r="E10226" t="b">
        <v>0</v>
      </c>
    </row>
    <row r="10227" spans="1:5" x14ac:dyDescent="0.3">
      <c r="A10227" t="s">
        <v>10826</v>
      </c>
      <c r="B10227">
        <v>1</v>
      </c>
      <c r="C10227">
        <v>23</v>
      </c>
      <c r="D10227">
        <v>0</v>
      </c>
      <c r="E10227" t="b">
        <v>0</v>
      </c>
    </row>
    <row r="10228" spans="1:5" x14ac:dyDescent="0.3">
      <c r="A10228" t="s">
        <v>10827</v>
      </c>
      <c r="B10228">
        <v>1</v>
      </c>
      <c r="C10228">
        <v>40</v>
      </c>
      <c r="D10228">
        <v>0</v>
      </c>
      <c r="E10228" t="b">
        <v>0</v>
      </c>
    </row>
    <row r="10229" spans="1:5" x14ac:dyDescent="0.3">
      <c r="A10229" t="s">
        <v>10828</v>
      </c>
      <c r="B10229">
        <v>1</v>
      </c>
      <c r="C10229">
        <v>23</v>
      </c>
      <c r="D10229">
        <v>0</v>
      </c>
      <c r="E10229" t="b">
        <v>0</v>
      </c>
    </row>
    <row r="10230" spans="1:5" x14ac:dyDescent="0.3">
      <c r="A10230" t="s">
        <v>1050</v>
      </c>
      <c r="B10230">
        <v>1</v>
      </c>
      <c r="C10230">
        <v>10</v>
      </c>
      <c r="D10230">
        <v>1</v>
      </c>
      <c r="E10230" t="b">
        <v>0</v>
      </c>
    </row>
    <row r="10231" spans="1:5" x14ac:dyDescent="0.3">
      <c r="A10231" t="s">
        <v>10829</v>
      </c>
      <c r="B10231">
        <v>3</v>
      </c>
      <c r="C10231">
        <v>148</v>
      </c>
      <c r="D10231">
        <v>0</v>
      </c>
      <c r="E10231" t="b">
        <v>0</v>
      </c>
    </row>
    <row r="10232" spans="1:5" x14ac:dyDescent="0.3">
      <c r="A10232" t="s">
        <v>10830</v>
      </c>
      <c r="B10232">
        <v>1</v>
      </c>
      <c r="C10232">
        <v>38</v>
      </c>
      <c r="D10232">
        <v>0</v>
      </c>
      <c r="E10232" t="b">
        <v>0</v>
      </c>
    </row>
    <row r="10233" spans="1:5" x14ac:dyDescent="0.3">
      <c r="A10233" t="s">
        <v>10831</v>
      </c>
      <c r="B10233">
        <v>1</v>
      </c>
      <c r="C10233">
        <v>424</v>
      </c>
      <c r="D10233">
        <v>1</v>
      </c>
      <c r="E10233" t="b">
        <v>0</v>
      </c>
    </row>
    <row r="10234" spans="1:5" x14ac:dyDescent="0.3">
      <c r="A10234" t="s">
        <v>10832</v>
      </c>
      <c r="B10234">
        <v>1</v>
      </c>
      <c r="C10234">
        <v>61</v>
      </c>
      <c r="D10234">
        <v>5</v>
      </c>
      <c r="E10234" t="b">
        <v>0</v>
      </c>
    </row>
    <row r="10235" spans="1:5" x14ac:dyDescent="0.3">
      <c r="A10235" t="s">
        <v>10833</v>
      </c>
      <c r="B10235">
        <v>1</v>
      </c>
      <c r="C10235">
        <v>22</v>
      </c>
      <c r="D10235">
        <v>0</v>
      </c>
      <c r="E10235" t="b">
        <v>0</v>
      </c>
    </row>
    <row r="10236" spans="1:5" x14ac:dyDescent="0.3">
      <c r="A10236" t="s">
        <v>10834</v>
      </c>
      <c r="B10236">
        <v>2</v>
      </c>
      <c r="C10236">
        <v>31.5</v>
      </c>
      <c r="D10236">
        <v>1.5</v>
      </c>
      <c r="E10236" t="b">
        <v>0</v>
      </c>
    </row>
    <row r="10237" spans="1:5" x14ac:dyDescent="0.3">
      <c r="A10237" t="s">
        <v>10835</v>
      </c>
      <c r="B10237">
        <v>1</v>
      </c>
      <c r="C10237">
        <v>26</v>
      </c>
      <c r="D10237">
        <v>1</v>
      </c>
      <c r="E10237" t="b">
        <v>0</v>
      </c>
    </row>
    <row r="10238" spans="1:5" x14ac:dyDescent="0.3">
      <c r="A10238" t="s">
        <v>10836</v>
      </c>
      <c r="B10238">
        <v>1</v>
      </c>
      <c r="C10238">
        <v>87</v>
      </c>
      <c r="D10238">
        <v>3</v>
      </c>
      <c r="E10238" t="b">
        <v>0</v>
      </c>
    </row>
    <row r="10239" spans="1:5" x14ac:dyDescent="0.3">
      <c r="A10239" t="s">
        <v>1051</v>
      </c>
      <c r="B10239">
        <v>1</v>
      </c>
      <c r="C10239">
        <v>14</v>
      </c>
      <c r="D10239">
        <v>0</v>
      </c>
      <c r="E10239" t="b">
        <v>0</v>
      </c>
    </row>
    <row r="10240" spans="1:5" x14ac:dyDescent="0.3">
      <c r="A10240" t="s">
        <v>10837</v>
      </c>
      <c r="B10240">
        <v>1</v>
      </c>
      <c r="C10240">
        <v>790</v>
      </c>
      <c r="D10240">
        <v>3</v>
      </c>
      <c r="E10240" t="b">
        <v>0</v>
      </c>
    </row>
    <row r="10241" spans="1:5" x14ac:dyDescent="0.3">
      <c r="A10241" t="s">
        <v>10838</v>
      </c>
      <c r="B10241">
        <v>1</v>
      </c>
      <c r="C10241">
        <v>160</v>
      </c>
      <c r="D10241">
        <v>0</v>
      </c>
      <c r="E10241" t="b">
        <v>0</v>
      </c>
    </row>
    <row r="10242" spans="1:5" x14ac:dyDescent="0.3">
      <c r="A10242" t="s">
        <v>10839</v>
      </c>
      <c r="B10242">
        <v>1</v>
      </c>
      <c r="C10242">
        <v>36</v>
      </c>
      <c r="D10242">
        <v>0</v>
      </c>
      <c r="E10242" t="b">
        <v>0</v>
      </c>
    </row>
    <row r="10243" spans="1:5" x14ac:dyDescent="0.3">
      <c r="A10243" t="s">
        <v>10840</v>
      </c>
      <c r="B10243">
        <v>1</v>
      </c>
      <c r="C10243">
        <v>18</v>
      </c>
      <c r="D10243">
        <v>0</v>
      </c>
      <c r="E10243" t="b">
        <v>0</v>
      </c>
    </row>
    <row r="10244" spans="1:5" x14ac:dyDescent="0.3">
      <c r="A10244" t="s">
        <v>2302</v>
      </c>
      <c r="B10244">
        <v>19</v>
      </c>
      <c r="C10244">
        <v>456.31578947368422</v>
      </c>
      <c r="D10244">
        <v>1.4736842105263157</v>
      </c>
      <c r="E10244" t="b">
        <v>0</v>
      </c>
    </row>
    <row r="10245" spans="1:5" x14ac:dyDescent="0.3">
      <c r="A10245" t="s">
        <v>10841</v>
      </c>
      <c r="B10245">
        <v>1</v>
      </c>
      <c r="C10245">
        <v>145</v>
      </c>
      <c r="D10245">
        <v>0</v>
      </c>
      <c r="E10245" t="b">
        <v>0</v>
      </c>
    </row>
    <row r="10246" spans="1:5" x14ac:dyDescent="0.3">
      <c r="A10246" t="s">
        <v>1052</v>
      </c>
      <c r="B10246">
        <v>1</v>
      </c>
      <c r="C10246">
        <v>160</v>
      </c>
      <c r="D10246">
        <v>0</v>
      </c>
      <c r="E10246" t="b">
        <v>0</v>
      </c>
    </row>
    <row r="10247" spans="1:5" x14ac:dyDescent="0.3">
      <c r="A10247" t="s">
        <v>10842</v>
      </c>
      <c r="B10247">
        <v>1</v>
      </c>
      <c r="C10247">
        <v>19</v>
      </c>
      <c r="D10247">
        <v>5</v>
      </c>
      <c r="E10247" t="b">
        <v>0</v>
      </c>
    </row>
    <row r="10248" spans="1:5" x14ac:dyDescent="0.3">
      <c r="A10248" t="s">
        <v>1456</v>
      </c>
      <c r="B10248">
        <v>1</v>
      </c>
      <c r="C10248">
        <v>61</v>
      </c>
      <c r="D10248">
        <v>4</v>
      </c>
      <c r="E10248" t="b">
        <v>0</v>
      </c>
    </row>
    <row r="10249" spans="1:5" x14ac:dyDescent="0.3">
      <c r="A10249" t="s">
        <v>10843</v>
      </c>
      <c r="B10249">
        <v>1</v>
      </c>
      <c r="C10249">
        <v>35</v>
      </c>
      <c r="D10249">
        <v>0</v>
      </c>
      <c r="E10249" t="b">
        <v>0</v>
      </c>
    </row>
    <row r="10250" spans="1:5" x14ac:dyDescent="0.3">
      <c r="A10250" t="s">
        <v>10844</v>
      </c>
      <c r="B10250">
        <v>2</v>
      </c>
      <c r="C10250">
        <v>371</v>
      </c>
      <c r="D10250">
        <v>0.5</v>
      </c>
      <c r="E10250" t="b">
        <v>0</v>
      </c>
    </row>
    <row r="10251" spans="1:5" x14ac:dyDescent="0.3">
      <c r="A10251" t="s">
        <v>10845</v>
      </c>
      <c r="B10251">
        <v>1</v>
      </c>
      <c r="C10251">
        <v>70</v>
      </c>
      <c r="D10251">
        <v>1</v>
      </c>
      <c r="E10251" t="b">
        <v>0</v>
      </c>
    </row>
    <row r="10252" spans="1:5" x14ac:dyDescent="0.3">
      <c r="A10252" t="s">
        <v>1053</v>
      </c>
      <c r="B10252">
        <v>4</v>
      </c>
      <c r="C10252">
        <v>342.75</v>
      </c>
      <c r="D10252">
        <v>2.75</v>
      </c>
      <c r="E10252" t="b">
        <v>0</v>
      </c>
    </row>
    <row r="10253" spans="1:5" x14ac:dyDescent="0.3">
      <c r="A10253" t="s">
        <v>10846</v>
      </c>
      <c r="B10253">
        <v>2</v>
      </c>
      <c r="C10253">
        <v>55</v>
      </c>
      <c r="D10253">
        <v>0.5</v>
      </c>
      <c r="E10253" t="b">
        <v>0</v>
      </c>
    </row>
    <row r="10254" spans="1:5" x14ac:dyDescent="0.3">
      <c r="A10254" t="s">
        <v>10847</v>
      </c>
      <c r="B10254">
        <v>1</v>
      </c>
      <c r="C10254">
        <v>512</v>
      </c>
      <c r="D10254">
        <v>2</v>
      </c>
      <c r="E10254" t="b">
        <v>0</v>
      </c>
    </row>
    <row r="10255" spans="1:5" x14ac:dyDescent="0.3">
      <c r="A10255" t="s">
        <v>10848</v>
      </c>
      <c r="B10255">
        <v>1</v>
      </c>
      <c r="C10255">
        <v>28</v>
      </c>
      <c r="D10255">
        <v>0</v>
      </c>
      <c r="E10255" t="b">
        <v>0</v>
      </c>
    </row>
    <row r="10256" spans="1:5" x14ac:dyDescent="0.3">
      <c r="A10256" t="s">
        <v>2303</v>
      </c>
      <c r="B10256">
        <v>1</v>
      </c>
      <c r="C10256">
        <v>20</v>
      </c>
      <c r="D10256">
        <v>0</v>
      </c>
      <c r="E10256" t="b">
        <v>0</v>
      </c>
    </row>
    <row r="10257" spans="1:5" x14ac:dyDescent="0.3">
      <c r="A10257" t="s">
        <v>10849</v>
      </c>
      <c r="B10257">
        <v>1</v>
      </c>
      <c r="C10257">
        <v>56</v>
      </c>
      <c r="D10257">
        <v>0</v>
      </c>
      <c r="E10257" t="b">
        <v>0</v>
      </c>
    </row>
    <row r="10258" spans="1:5" x14ac:dyDescent="0.3">
      <c r="A10258" t="s">
        <v>10850</v>
      </c>
      <c r="B10258">
        <v>1</v>
      </c>
      <c r="C10258">
        <v>66</v>
      </c>
      <c r="D10258">
        <v>0</v>
      </c>
      <c r="E10258" t="b">
        <v>0</v>
      </c>
    </row>
    <row r="10259" spans="1:5" x14ac:dyDescent="0.3">
      <c r="A10259" t="s">
        <v>10851</v>
      </c>
      <c r="B10259">
        <v>1</v>
      </c>
      <c r="C10259">
        <v>115</v>
      </c>
      <c r="D10259">
        <v>1</v>
      </c>
      <c r="E10259" t="b">
        <v>0</v>
      </c>
    </row>
    <row r="10260" spans="1:5" x14ac:dyDescent="0.3">
      <c r="A10260" t="s">
        <v>10852</v>
      </c>
      <c r="B10260">
        <v>1</v>
      </c>
      <c r="C10260">
        <v>48</v>
      </c>
      <c r="D10260">
        <v>1</v>
      </c>
      <c r="E10260" t="b">
        <v>0</v>
      </c>
    </row>
    <row r="10261" spans="1:5" x14ac:dyDescent="0.3">
      <c r="A10261" t="s">
        <v>10853</v>
      </c>
      <c r="B10261">
        <v>1</v>
      </c>
      <c r="C10261">
        <v>23</v>
      </c>
      <c r="D10261">
        <v>1</v>
      </c>
      <c r="E10261" t="b">
        <v>0</v>
      </c>
    </row>
    <row r="10262" spans="1:5" x14ac:dyDescent="0.3">
      <c r="A10262" t="s">
        <v>10854</v>
      </c>
      <c r="B10262">
        <v>1</v>
      </c>
      <c r="C10262">
        <v>410</v>
      </c>
      <c r="D10262">
        <v>5</v>
      </c>
      <c r="E10262" t="b">
        <v>0</v>
      </c>
    </row>
    <row r="10263" spans="1:5" x14ac:dyDescent="0.3">
      <c r="A10263" t="s">
        <v>10855</v>
      </c>
      <c r="B10263">
        <v>1</v>
      </c>
      <c r="C10263">
        <v>78</v>
      </c>
      <c r="D10263">
        <v>0</v>
      </c>
      <c r="E10263" t="b">
        <v>0</v>
      </c>
    </row>
    <row r="10264" spans="1:5" x14ac:dyDescent="0.3">
      <c r="A10264" t="s">
        <v>1054</v>
      </c>
      <c r="B10264">
        <v>1</v>
      </c>
      <c r="C10264">
        <v>176</v>
      </c>
      <c r="D10264">
        <v>1</v>
      </c>
      <c r="E10264" t="b">
        <v>0</v>
      </c>
    </row>
    <row r="10265" spans="1:5" x14ac:dyDescent="0.3">
      <c r="A10265" t="s">
        <v>10856</v>
      </c>
      <c r="B10265">
        <v>1</v>
      </c>
      <c r="C10265">
        <v>226</v>
      </c>
      <c r="D10265">
        <v>3</v>
      </c>
      <c r="E10265" t="b">
        <v>0</v>
      </c>
    </row>
    <row r="10266" spans="1:5" x14ac:dyDescent="0.3">
      <c r="A10266" t="s">
        <v>10857</v>
      </c>
      <c r="B10266">
        <v>1</v>
      </c>
      <c r="C10266">
        <v>767</v>
      </c>
      <c r="D10266">
        <v>4</v>
      </c>
      <c r="E10266" t="b">
        <v>0</v>
      </c>
    </row>
    <row r="10267" spans="1:5" x14ac:dyDescent="0.3">
      <c r="A10267" t="s">
        <v>10858</v>
      </c>
      <c r="B10267">
        <v>4</v>
      </c>
      <c r="C10267">
        <v>23.5</v>
      </c>
      <c r="D10267">
        <v>0</v>
      </c>
      <c r="E10267" t="b">
        <v>0</v>
      </c>
    </row>
    <row r="10268" spans="1:5" x14ac:dyDescent="0.3">
      <c r="A10268" t="s">
        <v>10859</v>
      </c>
      <c r="B10268">
        <v>1</v>
      </c>
      <c r="C10268">
        <v>103</v>
      </c>
      <c r="D10268">
        <v>1</v>
      </c>
      <c r="E10268" t="b">
        <v>0</v>
      </c>
    </row>
    <row r="10269" spans="1:5" x14ac:dyDescent="0.3">
      <c r="A10269" t="s">
        <v>10860</v>
      </c>
      <c r="B10269">
        <v>1</v>
      </c>
      <c r="C10269">
        <v>23</v>
      </c>
      <c r="D10269">
        <v>0</v>
      </c>
      <c r="E10269" t="b">
        <v>0</v>
      </c>
    </row>
    <row r="10270" spans="1:5" x14ac:dyDescent="0.3">
      <c r="A10270" t="s">
        <v>10861</v>
      </c>
      <c r="B10270">
        <v>1</v>
      </c>
      <c r="C10270">
        <v>26</v>
      </c>
      <c r="D10270">
        <v>2</v>
      </c>
      <c r="E10270" t="b">
        <v>0</v>
      </c>
    </row>
    <row r="10271" spans="1:5" x14ac:dyDescent="0.3">
      <c r="A10271" t="s">
        <v>10862</v>
      </c>
      <c r="B10271">
        <v>1</v>
      </c>
      <c r="C10271">
        <v>123</v>
      </c>
      <c r="D10271">
        <v>4</v>
      </c>
      <c r="E10271" t="b">
        <v>0</v>
      </c>
    </row>
    <row r="10272" spans="1:5" x14ac:dyDescent="0.3">
      <c r="A10272" t="s">
        <v>10863</v>
      </c>
      <c r="B10272">
        <v>2</v>
      </c>
      <c r="C10272">
        <v>80.5</v>
      </c>
      <c r="D10272">
        <v>3.5</v>
      </c>
      <c r="E10272" t="b">
        <v>0</v>
      </c>
    </row>
    <row r="10273" spans="1:5" x14ac:dyDescent="0.3">
      <c r="A10273" t="s">
        <v>10864</v>
      </c>
      <c r="B10273">
        <v>1</v>
      </c>
      <c r="C10273">
        <v>98</v>
      </c>
      <c r="D10273">
        <v>0</v>
      </c>
      <c r="E10273" t="b">
        <v>0</v>
      </c>
    </row>
    <row r="10274" spans="1:5" x14ac:dyDescent="0.3">
      <c r="A10274" t="s">
        <v>10865</v>
      </c>
      <c r="B10274">
        <v>1</v>
      </c>
      <c r="C10274">
        <v>364</v>
      </c>
      <c r="D10274">
        <v>0</v>
      </c>
      <c r="E10274" t="b">
        <v>0</v>
      </c>
    </row>
    <row r="10275" spans="1:5" x14ac:dyDescent="0.3">
      <c r="A10275" t="s">
        <v>10866</v>
      </c>
      <c r="B10275">
        <v>1</v>
      </c>
      <c r="C10275">
        <v>68</v>
      </c>
      <c r="D10275">
        <v>5</v>
      </c>
      <c r="E10275" t="b">
        <v>0</v>
      </c>
    </row>
    <row r="10276" spans="1:5" x14ac:dyDescent="0.3">
      <c r="A10276" t="s">
        <v>10867</v>
      </c>
      <c r="B10276">
        <v>7</v>
      </c>
      <c r="C10276">
        <v>86.714285714285708</v>
      </c>
      <c r="D10276">
        <v>0</v>
      </c>
      <c r="E10276" t="b">
        <v>0</v>
      </c>
    </row>
    <row r="10277" spans="1:5" x14ac:dyDescent="0.3">
      <c r="A10277" t="s">
        <v>2304</v>
      </c>
      <c r="B10277">
        <v>1</v>
      </c>
      <c r="C10277">
        <v>74</v>
      </c>
      <c r="D10277">
        <v>2</v>
      </c>
      <c r="E10277" t="b">
        <v>0</v>
      </c>
    </row>
    <row r="10278" spans="1:5" x14ac:dyDescent="0.3">
      <c r="A10278" t="s">
        <v>2305</v>
      </c>
      <c r="B10278">
        <v>1</v>
      </c>
      <c r="C10278">
        <v>312</v>
      </c>
      <c r="D10278">
        <v>3</v>
      </c>
      <c r="E10278" t="b">
        <v>0</v>
      </c>
    </row>
    <row r="10279" spans="1:5" x14ac:dyDescent="0.3">
      <c r="A10279" t="s">
        <v>10868</v>
      </c>
      <c r="B10279">
        <v>2</v>
      </c>
      <c r="C10279">
        <v>245</v>
      </c>
      <c r="D10279">
        <v>5</v>
      </c>
      <c r="E10279" t="b">
        <v>0</v>
      </c>
    </row>
    <row r="10280" spans="1:5" x14ac:dyDescent="0.3">
      <c r="A10280" t="s">
        <v>10869</v>
      </c>
      <c r="B10280">
        <v>1</v>
      </c>
      <c r="C10280">
        <v>391</v>
      </c>
      <c r="D10280">
        <v>0</v>
      </c>
      <c r="E10280" t="b">
        <v>0</v>
      </c>
    </row>
    <row r="10281" spans="1:5" x14ac:dyDescent="0.3">
      <c r="A10281" t="s">
        <v>10870</v>
      </c>
      <c r="B10281">
        <v>1</v>
      </c>
      <c r="C10281">
        <v>109</v>
      </c>
      <c r="D10281">
        <v>0</v>
      </c>
      <c r="E10281" t="b">
        <v>0</v>
      </c>
    </row>
    <row r="10282" spans="1:5" x14ac:dyDescent="0.3">
      <c r="A10282" t="s">
        <v>2306</v>
      </c>
      <c r="B10282">
        <v>1</v>
      </c>
      <c r="C10282">
        <v>160</v>
      </c>
      <c r="D10282">
        <v>2</v>
      </c>
      <c r="E10282" t="b">
        <v>0</v>
      </c>
    </row>
    <row r="10283" spans="1:5" x14ac:dyDescent="0.3">
      <c r="A10283" t="s">
        <v>10871</v>
      </c>
      <c r="B10283">
        <v>2</v>
      </c>
      <c r="C10283">
        <v>60.5</v>
      </c>
      <c r="D10283">
        <v>2</v>
      </c>
      <c r="E10283" t="b">
        <v>0</v>
      </c>
    </row>
    <row r="10284" spans="1:5" x14ac:dyDescent="0.3">
      <c r="A10284" t="s">
        <v>10872</v>
      </c>
      <c r="B10284">
        <v>2</v>
      </c>
      <c r="C10284">
        <v>199</v>
      </c>
      <c r="D10284">
        <v>2.5</v>
      </c>
      <c r="E10284" t="b">
        <v>0</v>
      </c>
    </row>
    <row r="10285" spans="1:5" x14ac:dyDescent="0.3">
      <c r="A10285" t="s">
        <v>10873</v>
      </c>
      <c r="B10285">
        <v>1</v>
      </c>
      <c r="C10285">
        <v>190</v>
      </c>
      <c r="D10285">
        <v>4</v>
      </c>
      <c r="E10285" t="b">
        <v>0</v>
      </c>
    </row>
    <row r="10286" spans="1:5" x14ac:dyDescent="0.3">
      <c r="A10286" t="s">
        <v>2307</v>
      </c>
      <c r="B10286">
        <v>1</v>
      </c>
      <c r="C10286">
        <v>278</v>
      </c>
      <c r="D10286">
        <v>4</v>
      </c>
      <c r="E10286" t="b">
        <v>0</v>
      </c>
    </row>
    <row r="10287" spans="1:5" x14ac:dyDescent="0.3">
      <c r="A10287" t="s">
        <v>10874</v>
      </c>
      <c r="B10287">
        <v>1</v>
      </c>
      <c r="C10287">
        <v>50</v>
      </c>
      <c r="D10287">
        <v>0</v>
      </c>
      <c r="E10287" t="b">
        <v>0</v>
      </c>
    </row>
    <row r="10288" spans="1:5" x14ac:dyDescent="0.3">
      <c r="A10288" t="s">
        <v>10875</v>
      </c>
      <c r="B10288">
        <v>1</v>
      </c>
      <c r="C10288">
        <v>69</v>
      </c>
      <c r="D10288">
        <v>5</v>
      </c>
      <c r="E10288" t="b">
        <v>0</v>
      </c>
    </row>
    <row r="10289" spans="1:5" x14ac:dyDescent="0.3">
      <c r="A10289" t="s">
        <v>10876</v>
      </c>
      <c r="B10289">
        <v>3</v>
      </c>
      <c r="C10289">
        <v>48.333333333333336</v>
      </c>
      <c r="D10289">
        <v>1</v>
      </c>
      <c r="E10289" t="b">
        <v>0</v>
      </c>
    </row>
    <row r="10290" spans="1:5" x14ac:dyDescent="0.3">
      <c r="A10290" t="s">
        <v>1055</v>
      </c>
      <c r="B10290">
        <v>1</v>
      </c>
      <c r="C10290">
        <v>28</v>
      </c>
      <c r="D10290">
        <v>5</v>
      </c>
      <c r="E10290" t="b">
        <v>0</v>
      </c>
    </row>
    <row r="10291" spans="1:5" x14ac:dyDescent="0.3">
      <c r="A10291" t="s">
        <v>10877</v>
      </c>
      <c r="B10291">
        <v>1</v>
      </c>
      <c r="C10291">
        <v>28</v>
      </c>
      <c r="D10291">
        <v>2</v>
      </c>
      <c r="E10291" t="b">
        <v>0</v>
      </c>
    </row>
    <row r="10292" spans="1:5" x14ac:dyDescent="0.3">
      <c r="A10292" t="s">
        <v>10878</v>
      </c>
      <c r="B10292">
        <v>1</v>
      </c>
      <c r="C10292">
        <v>294</v>
      </c>
      <c r="D10292">
        <v>4</v>
      </c>
      <c r="E10292" t="b">
        <v>0</v>
      </c>
    </row>
    <row r="10293" spans="1:5" x14ac:dyDescent="0.3">
      <c r="A10293" t="s">
        <v>10879</v>
      </c>
      <c r="B10293">
        <v>5</v>
      </c>
      <c r="C10293">
        <v>22.4</v>
      </c>
      <c r="D10293">
        <v>0</v>
      </c>
      <c r="E10293" t="b">
        <v>0</v>
      </c>
    </row>
    <row r="10294" spans="1:5" x14ac:dyDescent="0.3">
      <c r="A10294" t="s">
        <v>2308</v>
      </c>
      <c r="B10294">
        <v>1</v>
      </c>
      <c r="C10294">
        <v>74</v>
      </c>
      <c r="D10294">
        <v>5</v>
      </c>
      <c r="E10294" t="b">
        <v>0</v>
      </c>
    </row>
    <row r="10295" spans="1:5" x14ac:dyDescent="0.3">
      <c r="A10295" t="s">
        <v>10880</v>
      </c>
      <c r="B10295">
        <v>2</v>
      </c>
      <c r="C10295">
        <v>200</v>
      </c>
      <c r="D10295">
        <v>2</v>
      </c>
      <c r="E10295" t="b">
        <v>0</v>
      </c>
    </row>
    <row r="10296" spans="1:5" x14ac:dyDescent="0.3">
      <c r="A10296" t="s">
        <v>10881</v>
      </c>
      <c r="B10296">
        <v>2</v>
      </c>
      <c r="C10296">
        <v>212.5</v>
      </c>
      <c r="D10296">
        <v>2</v>
      </c>
      <c r="E10296" t="b">
        <v>0</v>
      </c>
    </row>
    <row r="10297" spans="1:5" x14ac:dyDescent="0.3">
      <c r="A10297" t="s">
        <v>10882</v>
      </c>
      <c r="B10297">
        <v>2</v>
      </c>
      <c r="C10297">
        <v>182.5</v>
      </c>
      <c r="D10297">
        <v>0.5</v>
      </c>
      <c r="E10297" t="b">
        <v>0</v>
      </c>
    </row>
    <row r="10298" spans="1:5" x14ac:dyDescent="0.3">
      <c r="A10298" t="s">
        <v>10883</v>
      </c>
      <c r="B10298">
        <v>1</v>
      </c>
      <c r="C10298">
        <v>25</v>
      </c>
      <c r="D10298">
        <v>0</v>
      </c>
      <c r="E10298" t="b">
        <v>0</v>
      </c>
    </row>
    <row r="10299" spans="1:5" x14ac:dyDescent="0.3">
      <c r="A10299" t="s">
        <v>10884</v>
      </c>
      <c r="B10299">
        <v>1</v>
      </c>
      <c r="C10299">
        <v>27</v>
      </c>
      <c r="D10299">
        <v>0</v>
      </c>
      <c r="E10299" t="b">
        <v>0</v>
      </c>
    </row>
    <row r="10300" spans="1:5" x14ac:dyDescent="0.3">
      <c r="A10300" t="s">
        <v>10885</v>
      </c>
      <c r="B10300">
        <v>1</v>
      </c>
      <c r="C10300">
        <v>180</v>
      </c>
      <c r="D10300">
        <v>0</v>
      </c>
      <c r="E10300" t="b">
        <v>0</v>
      </c>
    </row>
    <row r="10301" spans="1:5" x14ac:dyDescent="0.3">
      <c r="A10301" t="s">
        <v>10886</v>
      </c>
      <c r="B10301">
        <v>3</v>
      </c>
      <c r="C10301">
        <v>200</v>
      </c>
      <c r="D10301">
        <v>1.6666666666666667</v>
      </c>
      <c r="E10301" t="b">
        <v>0</v>
      </c>
    </row>
    <row r="10302" spans="1:5" x14ac:dyDescent="0.3">
      <c r="A10302" t="s">
        <v>10887</v>
      </c>
      <c r="B10302">
        <v>1</v>
      </c>
      <c r="C10302">
        <v>31</v>
      </c>
      <c r="D10302">
        <v>5</v>
      </c>
      <c r="E10302" t="b">
        <v>0</v>
      </c>
    </row>
    <row r="10303" spans="1:5" x14ac:dyDescent="0.3">
      <c r="A10303" t="s">
        <v>10888</v>
      </c>
      <c r="B10303">
        <v>39</v>
      </c>
      <c r="C10303">
        <v>140.76923076923077</v>
      </c>
      <c r="D10303">
        <v>1.2307692307692308</v>
      </c>
      <c r="E10303" t="b">
        <v>0</v>
      </c>
    </row>
    <row r="10304" spans="1:5" x14ac:dyDescent="0.3">
      <c r="A10304" t="s">
        <v>10889</v>
      </c>
      <c r="B10304">
        <v>1</v>
      </c>
      <c r="C10304">
        <v>74</v>
      </c>
      <c r="D10304">
        <v>5</v>
      </c>
      <c r="E10304" t="b">
        <v>0</v>
      </c>
    </row>
    <row r="10305" spans="1:5" x14ac:dyDescent="0.3">
      <c r="A10305" t="s">
        <v>10890</v>
      </c>
      <c r="B10305">
        <v>1</v>
      </c>
      <c r="C10305">
        <v>207</v>
      </c>
      <c r="D10305">
        <v>0</v>
      </c>
      <c r="E10305" t="b">
        <v>0</v>
      </c>
    </row>
    <row r="10306" spans="1:5" x14ac:dyDescent="0.3">
      <c r="A10306" t="s">
        <v>10891</v>
      </c>
      <c r="B10306">
        <v>1</v>
      </c>
      <c r="C10306">
        <v>56</v>
      </c>
      <c r="D10306">
        <v>0</v>
      </c>
      <c r="E10306" t="b">
        <v>0</v>
      </c>
    </row>
    <row r="10307" spans="1:5" x14ac:dyDescent="0.3">
      <c r="A10307" t="s">
        <v>10892</v>
      </c>
      <c r="B10307">
        <v>1</v>
      </c>
      <c r="C10307">
        <v>22</v>
      </c>
      <c r="D10307">
        <v>0</v>
      </c>
      <c r="E10307" t="b">
        <v>0</v>
      </c>
    </row>
    <row r="10308" spans="1:5" x14ac:dyDescent="0.3">
      <c r="A10308" t="s">
        <v>10893</v>
      </c>
      <c r="B10308">
        <v>1</v>
      </c>
      <c r="C10308">
        <v>61</v>
      </c>
      <c r="D10308">
        <v>0</v>
      </c>
      <c r="E10308" t="b">
        <v>0</v>
      </c>
    </row>
    <row r="10309" spans="1:5" x14ac:dyDescent="0.3">
      <c r="A10309" t="s">
        <v>10894</v>
      </c>
      <c r="B10309">
        <v>1</v>
      </c>
      <c r="C10309">
        <v>81</v>
      </c>
      <c r="D10309">
        <v>5</v>
      </c>
      <c r="E10309" t="b">
        <v>0</v>
      </c>
    </row>
    <row r="10310" spans="1:5" x14ac:dyDescent="0.3">
      <c r="A10310" t="s">
        <v>1056</v>
      </c>
      <c r="B10310">
        <v>1</v>
      </c>
      <c r="C10310">
        <v>54</v>
      </c>
      <c r="D10310">
        <v>5</v>
      </c>
      <c r="E10310" t="b">
        <v>0</v>
      </c>
    </row>
    <row r="10311" spans="1:5" x14ac:dyDescent="0.3">
      <c r="A10311" t="s">
        <v>10895</v>
      </c>
      <c r="B10311">
        <v>1</v>
      </c>
      <c r="C10311">
        <v>176</v>
      </c>
      <c r="D10311">
        <v>0</v>
      </c>
      <c r="E10311" t="b">
        <v>0</v>
      </c>
    </row>
    <row r="10312" spans="1:5" x14ac:dyDescent="0.3">
      <c r="A10312" t="s">
        <v>10896</v>
      </c>
      <c r="B10312">
        <v>1</v>
      </c>
      <c r="C10312">
        <v>89</v>
      </c>
      <c r="D10312">
        <v>0</v>
      </c>
      <c r="E10312" t="b">
        <v>0</v>
      </c>
    </row>
    <row r="10313" spans="1:5" x14ac:dyDescent="0.3">
      <c r="A10313" t="s">
        <v>10897</v>
      </c>
      <c r="B10313">
        <v>1</v>
      </c>
      <c r="C10313">
        <v>46</v>
      </c>
      <c r="D10313">
        <v>3</v>
      </c>
      <c r="E10313" t="b">
        <v>0</v>
      </c>
    </row>
    <row r="10314" spans="1:5" x14ac:dyDescent="0.3">
      <c r="A10314" t="s">
        <v>1057</v>
      </c>
      <c r="B10314">
        <v>4</v>
      </c>
      <c r="C10314">
        <v>89.25</v>
      </c>
      <c r="D10314">
        <v>4</v>
      </c>
      <c r="E10314" t="b">
        <v>0</v>
      </c>
    </row>
    <row r="10315" spans="1:5" x14ac:dyDescent="0.3">
      <c r="A10315" t="s">
        <v>2309</v>
      </c>
      <c r="B10315">
        <v>1</v>
      </c>
      <c r="C10315">
        <v>105</v>
      </c>
      <c r="D10315">
        <v>0</v>
      </c>
      <c r="E10315" t="b">
        <v>0</v>
      </c>
    </row>
    <row r="10316" spans="1:5" x14ac:dyDescent="0.3">
      <c r="A10316" t="s">
        <v>10898</v>
      </c>
      <c r="B10316">
        <v>1</v>
      </c>
      <c r="C10316">
        <v>126</v>
      </c>
      <c r="D10316">
        <v>5</v>
      </c>
      <c r="E10316" t="b">
        <v>0</v>
      </c>
    </row>
    <row r="10317" spans="1:5" x14ac:dyDescent="0.3">
      <c r="A10317" t="s">
        <v>10899</v>
      </c>
      <c r="B10317">
        <v>1</v>
      </c>
      <c r="C10317">
        <v>74</v>
      </c>
      <c r="D10317">
        <v>0</v>
      </c>
      <c r="E10317" t="b">
        <v>0</v>
      </c>
    </row>
    <row r="10318" spans="1:5" x14ac:dyDescent="0.3">
      <c r="A10318" t="s">
        <v>1058</v>
      </c>
      <c r="B10318">
        <v>4</v>
      </c>
      <c r="C10318">
        <v>92</v>
      </c>
      <c r="D10318">
        <v>1.75</v>
      </c>
      <c r="E10318" t="b">
        <v>0</v>
      </c>
    </row>
    <row r="10319" spans="1:5" x14ac:dyDescent="0.3">
      <c r="A10319" t="s">
        <v>10900</v>
      </c>
      <c r="B10319">
        <v>1</v>
      </c>
      <c r="C10319">
        <v>84</v>
      </c>
      <c r="D10319">
        <v>0</v>
      </c>
      <c r="E10319" t="b">
        <v>0</v>
      </c>
    </row>
    <row r="10320" spans="1:5" x14ac:dyDescent="0.3">
      <c r="A10320" t="s">
        <v>10901</v>
      </c>
      <c r="B10320">
        <v>1</v>
      </c>
      <c r="C10320">
        <v>112</v>
      </c>
      <c r="D10320">
        <v>0</v>
      </c>
      <c r="E10320" t="b">
        <v>0</v>
      </c>
    </row>
    <row r="10321" spans="1:5" x14ac:dyDescent="0.3">
      <c r="A10321" t="s">
        <v>10902</v>
      </c>
      <c r="B10321">
        <v>1</v>
      </c>
      <c r="C10321">
        <v>183</v>
      </c>
      <c r="D10321">
        <v>0</v>
      </c>
      <c r="E10321" t="b">
        <v>0</v>
      </c>
    </row>
    <row r="10322" spans="1:5" x14ac:dyDescent="0.3">
      <c r="A10322" t="s">
        <v>10903</v>
      </c>
      <c r="B10322">
        <v>1</v>
      </c>
      <c r="C10322">
        <v>98</v>
      </c>
      <c r="D10322">
        <v>2</v>
      </c>
      <c r="E10322" t="b">
        <v>0</v>
      </c>
    </row>
    <row r="10323" spans="1:5" x14ac:dyDescent="0.3">
      <c r="A10323" t="s">
        <v>10904</v>
      </c>
      <c r="B10323">
        <v>1</v>
      </c>
      <c r="C10323">
        <v>92</v>
      </c>
      <c r="D10323">
        <v>4</v>
      </c>
      <c r="E10323" t="b">
        <v>0</v>
      </c>
    </row>
    <row r="10324" spans="1:5" x14ac:dyDescent="0.3">
      <c r="A10324" s="1" t="s">
        <v>10905</v>
      </c>
      <c r="B10324">
        <v>1</v>
      </c>
      <c r="C10324">
        <v>72</v>
      </c>
      <c r="D10324">
        <v>0</v>
      </c>
      <c r="E10324" t="b">
        <v>0</v>
      </c>
    </row>
    <row r="10325" spans="1:5" x14ac:dyDescent="0.3">
      <c r="A10325" s="1" t="s">
        <v>10906</v>
      </c>
      <c r="B10325">
        <v>1</v>
      </c>
      <c r="C10325">
        <v>891</v>
      </c>
      <c r="D10325">
        <v>3</v>
      </c>
      <c r="E10325" t="b">
        <v>0</v>
      </c>
    </row>
    <row r="10326" spans="1:5" x14ac:dyDescent="0.3">
      <c r="A10326" t="s">
        <v>10907</v>
      </c>
      <c r="B10326">
        <v>1</v>
      </c>
      <c r="C10326">
        <v>22</v>
      </c>
      <c r="D10326">
        <v>0</v>
      </c>
      <c r="E10326" t="b">
        <v>0</v>
      </c>
    </row>
    <row r="10327" spans="1:5" x14ac:dyDescent="0.3">
      <c r="A10327" t="s">
        <v>10908</v>
      </c>
      <c r="B10327">
        <v>2</v>
      </c>
      <c r="C10327">
        <v>69</v>
      </c>
      <c r="D10327">
        <v>1</v>
      </c>
      <c r="E10327" t="b">
        <v>0</v>
      </c>
    </row>
    <row r="10328" spans="1:5" x14ac:dyDescent="0.3">
      <c r="A10328" s="1" t="s">
        <v>10909</v>
      </c>
      <c r="B10328">
        <v>1</v>
      </c>
      <c r="C10328">
        <v>110</v>
      </c>
      <c r="D10328">
        <v>1</v>
      </c>
      <c r="E10328" t="b">
        <v>0</v>
      </c>
    </row>
    <row r="10329" spans="1:5" x14ac:dyDescent="0.3">
      <c r="A10329" s="1" t="s">
        <v>10910</v>
      </c>
      <c r="B10329">
        <v>1</v>
      </c>
      <c r="C10329">
        <v>28</v>
      </c>
      <c r="D10329">
        <v>0</v>
      </c>
      <c r="E10329" t="b">
        <v>0</v>
      </c>
    </row>
    <row r="10330" spans="1:5" x14ac:dyDescent="0.3">
      <c r="A10330" t="s">
        <v>10911</v>
      </c>
      <c r="B10330">
        <v>1</v>
      </c>
      <c r="C10330">
        <v>24</v>
      </c>
      <c r="D10330">
        <v>0</v>
      </c>
      <c r="E10330" t="b">
        <v>0</v>
      </c>
    </row>
    <row r="10331" spans="1:5" x14ac:dyDescent="0.3">
      <c r="A10331" t="s">
        <v>10912</v>
      </c>
      <c r="B10331">
        <v>1</v>
      </c>
      <c r="C10331">
        <v>26</v>
      </c>
      <c r="D10331">
        <v>0</v>
      </c>
      <c r="E10331" t="b">
        <v>0</v>
      </c>
    </row>
    <row r="10332" spans="1:5" x14ac:dyDescent="0.3">
      <c r="A10332" t="s">
        <v>10913</v>
      </c>
      <c r="B10332">
        <v>1</v>
      </c>
      <c r="C10332">
        <v>748</v>
      </c>
      <c r="D10332">
        <v>0</v>
      </c>
      <c r="E10332" t="b">
        <v>0</v>
      </c>
    </row>
    <row r="10333" spans="1:5" x14ac:dyDescent="0.3">
      <c r="A10333" t="s">
        <v>1059</v>
      </c>
      <c r="B10333">
        <v>1</v>
      </c>
      <c r="C10333">
        <v>101</v>
      </c>
      <c r="D10333">
        <v>5</v>
      </c>
      <c r="E10333" t="b">
        <v>0</v>
      </c>
    </row>
    <row r="10334" spans="1:5" x14ac:dyDescent="0.3">
      <c r="A10334" t="s">
        <v>10914</v>
      </c>
      <c r="B10334">
        <v>1</v>
      </c>
      <c r="C10334">
        <v>173</v>
      </c>
      <c r="D10334">
        <v>0</v>
      </c>
      <c r="E10334" t="b">
        <v>0</v>
      </c>
    </row>
    <row r="10335" spans="1:5" x14ac:dyDescent="0.3">
      <c r="A10335" t="s">
        <v>2310</v>
      </c>
      <c r="B10335">
        <v>3</v>
      </c>
      <c r="C10335">
        <v>774.33333333333337</v>
      </c>
      <c r="D10335">
        <v>1.3333333333333333</v>
      </c>
      <c r="E10335" t="b">
        <v>0</v>
      </c>
    </row>
    <row r="10336" spans="1:5" x14ac:dyDescent="0.3">
      <c r="A10336" t="s">
        <v>10915</v>
      </c>
      <c r="B10336">
        <v>1</v>
      </c>
      <c r="C10336">
        <v>29</v>
      </c>
      <c r="D10336">
        <v>3</v>
      </c>
      <c r="E10336" t="b">
        <v>0</v>
      </c>
    </row>
    <row r="10337" spans="1:5" x14ac:dyDescent="0.3">
      <c r="A10337" t="s">
        <v>10916</v>
      </c>
      <c r="B10337">
        <v>1</v>
      </c>
      <c r="C10337">
        <v>122</v>
      </c>
      <c r="D10337">
        <v>0</v>
      </c>
      <c r="E10337" t="b">
        <v>0</v>
      </c>
    </row>
    <row r="10338" spans="1:5" x14ac:dyDescent="0.3">
      <c r="A10338" t="s">
        <v>10917</v>
      </c>
      <c r="B10338">
        <v>1</v>
      </c>
      <c r="C10338">
        <v>168</v>
      </c>
      <c r="D10338">
        <v>5</v>
      </c>
      <c r="E10338" t="b">
        <v>0</v>
      </c>
    </row>
    <row r="10339" spans="1:5" x14ac:dyDescent="0.3">
      <c r="A10339" t="s">
        <v>10918</v>
      </c>
      <c r="B10339">
        <v>1</v>
      </c>
      <c r="C10339">
        <v>13</v>
      </c>
      <c r="D10339">
        <v>0</v>
      </c>
      <c r="E10339" t="b">
        <v>0</v>
      </c>
    </row>
    <row r="10340" spans="1:5" x14ac:dyDescent="0.3">
      <c r="A10340" t="s">
        <v>10919</v>
      </c>
      <c r="B10340">
        <v>1</v>
      </c>
      <c r="C10340">
        <v>233</v>
      </c>
      <c r="D10340">
        <v>5</v>
      </c>
      <c r="E10340" t="b">
        <v>0</v>
      </c>
    </row>
    <row r="10341" spans="1:5" x14ac:dyDescent="0.3">
      <c r="A10341" t="s">
        <v>10920</v>
      </c>
      <c r="B10341">
        <v>4</v>
      </c>
      <c r="C10341">
        <v>181.25</v>
      </c>
      <c r="D10341">
        <v>1</v>
      </c>
      <c r="E10341" t="b">
        <v>0</v>
      </c>
    </row>
    <row r="10342" spans="1:5" x14ac:dyDescent="0.3">
      <c r="A10342" t="s">
        <v>10921</v>
      </c>
      <c r="B10342">
        <v>1</v>
      </c>
      <c r="C10342">
        <v>87</v>
      </c>
      <c r="D10342">
        <v>0</v>
      </c>
      <c r="E10342" t="b">
        <v>0</v>
      </c>
    </row>
    <row r="10343" spans="1:5" x14ac:dyDescent="0.3">
      <c r="A10343" t="s">
        <v>10922</v>
      </c>
      <c r="B10343">
        <v>1</v>
      </c>
      <c r="C10343">
        <v>54</v>
      </c>
      <c r="D10343">
        <v>4</v>
      </c>
      <c r="E10343" t="b">
        <v>0</v>
      </c>
    </row>
    <row r="10344" spans="1:5" x14ac:dyDescent="0.3">
      <c r="A10344" t="s">
        <v>2311</v>
      </c>
      <c r="B10344">
        <v>1</v>
      </c>
      <c r="C10344">
        <v>38</v>
      </c>
      <c r="D10344">
        <v>0</v>
      </c>
      <c r="E10344" t="b">
        <v>0</v>
      </c>
    </row>
    <row r="10345" spans="1:5" x14ac:dyDescent="0.3">
      <c r="A10345" t="s">
        <v>10923</v>
      </c>
      <c r="B10345">
        <v>2</v>
      </c>
      <c r="C10345">
        <v>106.5</v>
      </c>
      <c r="D10345">
        <v>0</v>
      </c>
      <c r="E10345" t="b">
        <v>0</v>
      </c>
    </row>
    <row r="10346" spans="1:5" x14ac:dyDescent="0.3">
      <c r="A10346" t="s">
        <v>10924</v>
      </c>
      <c r="B10346">
        <v>1</v>
      </c>
      <c r="C10346">
        <v>34</v>
      </c>
      <c r="D10346">
        <v>0</v>
      </c>
      <c r="E10346" t="b">
        <v>0</v>
      </c>
    </row>
    <row r="10347" spans="1:5" x14ac:dyDescent="0.3">
      <c r="A10347" t="s">
        <v>10925</v>
      </c>
      <c r="B10347">
        <v>1</v>
      </c>
      <c r="C10347">
        <v>51</v>
      </c>
      <c r="D10347">
        <v>5</v>
      </c>
      <c r="E10347" t="b">
        <v>0</v>
      </c>
    </row>
    <row r="10348" spans="1:5" x14ac:dyDescent="0.3">
      <c r="A10348" t="s">
        <v>10926</v>
      </c>
      <c r="B10348">
        <v>7</v>
      </c>
      <c r="C10348">
        <v>235.28571428571428</v>
      </c>
      <c r="D10348">
        <v>0.5714285714285714</v>
      </c>
      <c r="E10348" t="b">
        <v>0</v>
      </c>
    </row>
    <row r="10349" spans="1:5" x14ac:dyDescent="0.3">
      <c r="A10349" t="s">
        <v>10927</v>
      </c>
      <c r="B10349">
        <v>1</v>
      </c>
      <c r="C10349">
        <v>249</v>
      </c>
      <c r="D10349">
        <v>3</v>
      </c>
      <c r="E10349" t="b">
        <v>0</v>
      </c>
    </row>
    <row r="10350" spans="1:5" x14ac:dyDescent="0.3">
      <c r="A10350" t="s">
        <v>10928</v>
      </c>
      <c r="B10350">
        <v>2</v>
      </c>
      <c r="C10350">
        <v>147.5</v>
      </c>
      <c r="D10350">
        <v>1.5</v>
      </c>
      <c r="E10350" t="b">
        <v>0</v>
      </c>
    </row>
    <row r="10351" spans="1:5" x14ac:dyDescent="0.3">
      <c r="A10351" t="s">
        <v>2312</v>
      </c>
      <c r="B10351">
        <v>2</v>
      </c>
      <c r="C10351">
        <v>343</v>
      </c>
      <c r="D10351">
        <v>0</v>
      </c>
      <c r="E10351" t="b">
        <v>0</v>
      </c>
    </row>
    <row r="10352" spans="1:5" x14ac:dyDescent="0.3">
      <c r="A10352" t="s">
        <v>10929</v>
      </c>
      <c r="B10352">
        <v>1</v>
      </c>
      <c r="C10352">
        <v>23</v>
      </c>
      <c r="D10352">
        <v>2</v>
      </c>
      <c r="E10352" t="b">
        <v>0</v>
      </c>
    </row>
    <row r="10353" spans="1:5" x14ac:dyDescent="0.3">
      <c r="A10353" t="s">
        <v>10930</v>
      </c>
      <c r="B10353">
        <v>1</v>
      </c>
      <c r="C10353">
        <v>69</v>
      </c>
      <c r="D10353">
        <v>0</v>
      </c>
      <c r="E10353" t="b">
        <v>0</v>
      </c>
    </row>
    <row r="10354" spans="1:5" x14ac:dyDescent="0.3">
      <c r="A10354" t="s">
        <v>10931</v>
      </c>
      <c r="B10354">
        <v>9</v>
      </c>
      <c r="C10354">
        <v>129.66666666666666</v>
      </c>
      <c r="D10354">
        <v>0.88888888888888884</v>
      </c>
      <c r="E10354" t="b">
        <v>0</v>
      </c>
    </row>
    <row r="10355" spans="1:5" x14ac:dyDescent="0.3">
      <c r="A10355" t="s">
        <v>1060</v>
      </c>
      <c r="B10355">
        <v>1</v>
      </c>
      <c r="C10355">
        <v>1499</v>
      </c>
      <c r="D10355">
        <v>4</v>
      </c>
      <c r="E10355" t="b">
        <v>0</v>
      </c>
    </row>
    <row r="10356" spans="1:5" x14ac:dyDescent="0.3">
      <c r="A10356" t="s">
        <v>10932</v>
      </c>
      <c r="B10356">
        <v>2</v>
      </c>
      <c r="C10356">
        <v>70</v>
      </c>
      <c r="D10356">
        <v>2.5</v>
      </c>
      <c r="E10356" t="b">
        <v>0</v>
      </c>
    </row>
    <row r="10357" spans="1:5" x14ac:dyDescent="0.3">
      <c r="A10357" t="s">
        <v>2313</v>
      </c>
      <c r="B10357">
        <v>1</v>
      </c>
      <c r="C10357">
        <v>46</v>
      </c>
      <c r="D10357">
        <v>0</v>
      </c>
      <c r="E10357" t="b">
        <v>0</v>
      </c>
    </row>
    <row r="10358" spans="1:5" x14ac:dyDescent="0.3">
      <c r="A10358" t="s">
        <v>10933</v>
      </c>
      <c r="B10358">
        <v>1</v>
      </c>
      <c r="C10358">
        <v>114</v>
      </c>
      <c r="D10358">
        <v>0</v>
      </c>
      <c r="E10358" t="b">
        <v>0</v>
      </c>
    </row>
    <row r="10359" spans="1:5" x14ac:dyDescent="0.3">
      <c r="A10359" t="s">
        <v>10934</v>
      </c>
      <c r="B10359">
        <v>1</v>
      </c>
      <c r="C10359">
        <v>23</v>
      </c>
      <c r="D10359">
        <v>0</v>
      </c>
      <c r="E10359" t="b">
        <v>0</v>
      </c>
    </row>
    <row r="10360" spans="1:5" x14ac:dyDescent="0.3">
      <c r="A10360" t="s">
        <v>2314</v>
      </c>
      <c r="B10360">
        <v>1</v>
      </c>
      <c r="C10360">
        <v>488</v>
      </c>
      <c r="D10360">
        <v>0</v>
      </c>
      <c r="E10360" t="b">
        <v>0</v>
      </c>
    </row>
    <row r="10361" spans="1:5" x14ac:dyDescent="0.3">
      <c r="A10361" t="s">
        <v>10935</v>
      </c>
      <c r="B10361">
        <v>1</v>
      </c>
      <c r="C10361">
        <v>30</v>
      </c>
      <c r="D10361">
        <v>0</v>
      </c>
      <c r="E10361" t="b">
        <v>0</v>
      </c>
    </row>
    <row r="10362" spans="1:5" x14ac:dyDescent="0.3">
      <c r="A10362" t="s">
        <v>2315</v>
      </c>
      <c r="B10362">
        <v>1</v>
      </c>
      <c r="C10362">
        <v>197</v>
      </c>
      <c r="D10362">
        <v>0</v>
      </c>
      <c r="E10362" t="b">
        <v>0</v>
      </c>
    </row>
    <row r="10363" spans="1:5" x14ac:dyDescent="0.3">
      <c r="A10363" t="s">
        <v>2316</v>
      </c>
      <c r="B10363">
        <v>1</v>
      </c>
      <c r="C10363">
        <v>38</v>
      </c>
      <c r="D10363">
        <v>0</v>
      </c>
      <c r="E10363" t="b">
        <v>0</v>
      </c>
    </row>
    <row r="10364" spans="1:5" x14ac:dyDescent="0.3">
      <c r="A10364" t="s">
        <v>10936</v>
      </c>
      <c r="B10364">
        <v>1</v>
      </c>
      <c r="C10364">
        <v>26</v>
      </c>
      <c r="D10364">
        <v>0</v>
      </c>
      <c r="E10364" t="b">
        <v>0</v>
      </c>
    </row>
    <row r="10365" spans="1:5" x14ac:dyDescent="0.3">
      <c r="A10365" t="s">
        <v>10937</v>
      </c>
      <c r="B10365">
        <v>1</v>
      </c>
      <c r="C10365">
        <v>26</v>
      </c>
      <c r="D10365">
        <v>5</v>
      </c>
      <c r="E10365" t="b">
        <v>0</v>
      </c>
    </row>
    <row r="10366" spans="1:5" x14ac:dyDescent="0.3">
      <c r="A10366" t="s">
        <v>10938</v>
      </c>
      <c r="B10366">
        <v>1</v>
      </c>
      <c r="C10366">
        <v>28</v>
      </c>
      <c r="D10366">
        <v>0</v>
      </c>
      <c r="E10366" t="b">
        <v>0</v>
      </c>
    </row>
    <row r="10367" spans="1:5" x14ac:dyDescent="0.3">
      <c r="A10367" s="1" t="s">
        <v>10939</v>
      </c>
      <c r="B10367">
        <v>1</v>
      </c>
      <c r="C10367">
        <v>54</v>
      </c>
      <c r="D10367">
        <v>1</v>
      </c>
      <c r="E10367" t="b">
        <v>0</v>
      </c>
    </row>
    <row r="10368" spans="1:5" x14ac:dyDescent="0.3">
      <c r="A10368" s="1" t="s">
        <v>10940</v>
      </c>
      <c r="B10368">
        <v>1</v>
      </c>
      <c r="C10368">
        <v>27</v>
      </c>
      <c r="D10368">
        <v>0</v>
      </c>
      <c r="E10368" t="b">
        <v>0</v>
      </c>
    </row>
    <row r="10369" spans="1:5" x14ac:dyDescent="0.3">
      <c r="A10369" t="s">
        <v>10941</v>
      </c>
      <c r="B10369">
        <v>1</v>
      </c>
      <c r="C10369">
        <v>77</v>
      </c>
      <c r="D10369">
        <v>1</v>
      </c>
      <c r="E10369" t="b">
        <v>0</v>
      </c>
    </row>
    <row r="10370" spans="1:5" x14ac:dyDescent="0.3">
      <c r="A10370" t="s">
        <v>10942</v>
      </c>
      <c r="B10370">
        <v>1</v>
      </c>
      <c r="C10370">
        <v>130</v>
      </c>
      <c r="D10370">
        <v>1</v>
      </c>
      <c r="E10370" t="b">
        <v>0</v>
      </c>
    </row>
    <row r="10371" spans="1:5" x14ac:dyDescent="0.3">
      <c r="A10371" t="s">
        <v>10943</v>
      </c>
      <c r="B10371">
        <v>1</v>
      </c>
      <c r="C10371">
        <v>51</v>
      </c>
      <c r="D10371">
        <v>1</v>
      </c>
      <c r="E10371" t="b">
        <v>0</v>
      </c>
    </row>
    <row r="10372" spans="1:5" x14ac:dyDescent="0.3">
      <c r="A10372" t="s">
        <v>10944</v>
      </c>
      <c r="B10372">
        <v>1</v>
      </c>
      <c r="C10372">
        <v>261</v>
      </c>
      <c r="D10372">
        <v>5</v>
      </c>
      <c r="E10372" t="b">
        <v>0</v>
      </c>
    </row>
    <row r="10373" spans="1:5" x14ac:dyDescent="0.3">
      <c r="A10373" t="s">
        <v>10945</v>
      </c>
      <c r="B10373">
        <v>1</v>
      </c>
      <c r="C10373">
        <v>26</v>
      </c>
      <c r="D10373">
        <v>5</v>
      </c>
      <c r="E10373" t="b">
        <v>0</v>
      </c>
    </row>
    <row r="10374" spans="1:5" x14ac:dyDescent="0.3">
      <c r="A10374" t="s">
        <v>10946</v>
      </c>
      <c r="B10374">
        <v>2</v>
      </c>
      <c r="C10374">
        <v>312</v>
      </c>
      <c r="D10374">
        <v>1.5</v>
      </c>
      <c r="E10374" t="b">
        <v>0</v>
      </c>
    </row>
    <row r="10375" spans="1:5" x14ac:dyDescent="0.3">
      <c r="A10375" t="s">
        <v>2317</v>
      </c>
      <c r="B10375">
        <v>3</v>
      </c>
      <c r="C10375">
        <v>200.66666666666666</v>
      </c>
      <c r="D10375">
        <v>2</v>
      </c>
      <c r="E10375" t="b">
        <v>0</v>
      </c>
    </row>
    <row r="10376" spans="1:5" x14ac:dyDescent="0.3">
      <c r="A10376" t="s">
        <v>10947</v>
      </c>
      <c r="B10376">
        <v>1</v>
      </c>
      <c r="C10376">
        <v>174</v>
      </c>
      <c r="D10376">
        <v>0</v>
      </c>
      <c r="E10376" t="b">
        <v>0</v>
      </c>
    </row>
    <row r="10377" spans="1:5" x14ac:dyDescent="0.3">
      <c r="A10377" t="s">
        <v>10948</v>
      </c>
      <c r="B10377">
        <v>1</v>
      </c>
      <c r="C10377">
        <v>163</v>
      </c>
      <c r="D10377">
        <v>0</v>
      </c>
      <c r="E10377" t="b">
        <v>0</v>
      </c>
    </row>
    <row r="10378" spans="1:5" x14ac:dyDescent="0.3">
      <c r="A10378" t="s">
        <v>10949</v>
      </c>
      <c r="B10378">
        <v>1</v>
      </c>
      <c r="C10378">
        <v>275</v>
      </c>
      <c r="D10378">
        <v>0</v>
      </c>
      <c r="E10378" t="b">
        <v>0</v>
      </c>
    </row>
    <row r="10379" spans="1:5" x14ac:dyDescent="0.3">
      <c r="A10379" t="s">
        <v>10950</v>
      </c>
      <c r="B10379">
        <v>1</v>
      </c>
      <c r="C10379">
        <v>362</v>
      </c>
      <c r="D10379">
        <v>3</v>
      </c>
      <c r="E10379" t="b">
        <v>0</v>
      </c>
    </row>
    <row r="10380" spans="1:5" x14ac:dyDescent="0.3">
      <c r="A10380" t="s">
        <v>10951</v>
      </c>
      <c r="B10380">
        <v>1</v>
      </c>
      <c r="C10380">
        <v>64</v>
      </c>
      <c r="D10380">
        <v>5</v>
      </c>
      <c r="E10380" t="b">
        <v>0</v>
      </c>
    </row>
    <row r="10381" spans="1:5" x14ac:dyDescent="0.3">
      <c r="A10381" t="s">
        <v>1061</v>
      </c>
      <c r="B10381">
        <v>2</v>
      </c>
      <c r="C10381">
        <v>225.5</v>
      </c>
      <c r="D10381">
        <v>2.5</v>
      </c>
      <c r="E10381" t="b">
        <v>0</v>
      </c>
    </row>
    <row r="10382" spans="1:5" x14ac:dyDescent="0.3">
      <c r="A10382" t="s">
        <v>10952</v>
      </c>
      <c r="B10382">
        <v>1</v>
      </c>
      <c r="C10382">
        <v>2</v>
      </c>
      <c r="D10382">
        <v>0</v>
      </c>
      <c r="E10382" t="b">
        <v>0</v>
      </c>
    </row>
    <row r="10383" spans="1:5" x14ac:dyDescent="0.3">
      <c r="A10383" t="s">
        <v>10953</v>
      </c>
      <c r="B10383">
        <v>1</v>
      </c>
      <c r="C10383">
        <v>87</v>
      </c>
      <c r="D10383">
        <v>5</v>
      </c>
      <c r="E10383" t="b">
        <v>0</v>
      </c>
    </row>
    <row r="10384" spans="1:5" x14ac:dyDescent="0.3">
      <c r="A10384" t="s">
        <v>10954</v>
      </c>
      <c r="B10384">
        <v>1</v>
      </c>
      <c r="C10384">
        <v>30</v>
      </c>
      <c r="D10384">
        <v>0</v>
      </c>
      <c r="E10384" t="b">
        <v>0</v>
      </c>
    </row>
    <row r="10385" spans="1:5" x14ac:dyDescent="0.3">
      <c r="A10385" t="s">
        <v>10955</v>
      </c>
      <c r="B10385">
        <v>1</v>
      </c>
      <c r="C10385">
        <v>75</v>
      </c>
      <c r="D10385">
        <v>0</v>
      </c>
      <c r="E10385" t="b">
        <v>0</v>
      </c>
    </row>
    <row r="10386" spans="1:5" x14ac:dyDescent="0.3">
      <c r="A10386" t="s">
        <v>10956</v>
      </c>
      <c r="B10386">
        <v>1</v>
      </c>
      <c r="C10386">
        <v>48</v>
      </c>
      <c r="D10386">
        <v>0</v>
      </c>
      <c r="E10386" t="b">
        <v>0</v>
      </c>
    </row>
    <row r="10387" spans="1:5" x14ac:dyDescent="0.3">
      <c r="A10387" t="s">
        <v>10957</v>
      </c>
      <c r="B10387">
        <v>1</v>
      </c>
      <c r="C10387">
        <v>28</v>
      </c>
      <c r="D10387">
        <v>0</v>
      </c>
      <c r="E10387" t="b">
        <v>0</v>
      </c>
    </row>
    <row r="10388" spans="1:5" x14ac:dyDescent="0.3">
      <c r="A10388" t="s">
        <v>10958</v>
      </c>
      <c r="B10388">
        <v>1</v>
      </c>
      <c r="C10388">
        <v>28</v>
      </c>
      <c r="D10388">
        <v>0</v>
      </c>
      <c r="E10388" t="b">
        <v>0</v>
      </c>
    </row>
    <row r="10389" spans="1:5" x14ac:dyDescent="0.3">
      <c r="A10389" t="s">
        <v>10959</v>
      </c>
      <c r="B10389">
        <v>2</v>
      </c>
      <c r="C10389">
        <v>127</v>
      </c>
      <c r="D10389">
        <v>2</v>
      </c>
      <c r="E10389" t="b">
        <v>0</v>
      </c>
    </row>
    <row r="10390" spans="1:5" x14ac:dyDescent="0.3">
      <c r="A10390" t="s">
        <v>10960</v>
      </c>
      <c r="B10390">
        <v>3</v>
      </c>
      <c r="C10390">
        <v>45.333333333333336</v>
      </c>
      <c r="D10390">
        <v>1.6666666666666667</v>
      </c>
      <c r="E10390" t="b">
        <v>0</v>
      </c>
    </row>
    <row r="10391" spans="1:5" x14ac:dyDescent="0.3">
      <c r="A10391" t="s">
        <v>10961</v>
      </c>
      <c r="B10391">
        <v>1</v>
      </c>
      <c r="C10391">
        <v>26</v>
      </c>
      <c r="D10391">
        <v>0</v>
      </c>
      <c r="E10391" t="b">
        <v>0</v>
      </c>
    </row>
    <row r="10392" spans="1:5" x14ac:dyDescent="0.3">
      <c r="A10392" t="s">
        <v>10962</v>
      </c>
      <c r="B10392">
        <v>1</v>
      </c>
      <c r="C10392">
        <v>84</v>
      </c>
      <c r="D10392">
        <v>0</v>
      </c>
      <c r="E10392" t="b">
        <v>0</v>
      </c>
    </row>
    <row r="10393" spans="1:5" x14ac:dyDescent="0.3">
      <c r="A10393" t="s">
        <v>10963</v>
      </c>
      <c r="B10393">
        <v>1</v>
      </c>
      <c r="C10393">
        <v>19</v>
      </c>
      <c r="D10393">
        <v>0</v>
      </c>
      <c r="E10393" t="b">
        <v>0</v>
      </c>
    </row>
    <row r="10394" spans="1:5" x14ac:dyDescent="0.3">
      <c r="A10394" t="s">
        <v>10964</v>
      </c>
      <c r="B10394">
        <v>1</v>
      </c>
      <c r="C10394">
        <v>173</v>
      </c>
      <c r="D10394">
        <v>3</v>
      </c>
      <c r="E10394" t="b">
        <v>0</v>
      </c>
    </row>
    <row r="10395" spans="1:5" x14ac:dyDescent="0.3">
      <c r="A10395" t="s">
        <v>10965</v>
      </c>
      <c r="B10395">
        <v>1</v>
      </c>
      <c r="C10395">
        <v>18</v>
      </c>
      <c r="D10395">
        <v>0</v>
      </c>
      <c r="E10395" t="b">
        <v>0</v>
      </c>
    </row>
    <row r="10396" spans="1:5" x14ac:dyDescent="0.3">
      <c r="A10396" t="s">
        <v>10966</v>
      </c>
      <c r="B10396">
        <v>1</v>
      </c>
      <c r="C10396">
        <v>22</v>
      </c>
      <c r="D10396">
        <v>5</v>
      </c>
      <c r="E10396" t="b">
        <v>0</v>
      </c>
    </row>
    <row r="10397" spans="1:5" x14ac:dyDescent="0.3">
      <c r="A10397" t="s">
        <v>1062</v>
      </c>
      <c r="B10397">
        <v>1</v>
      </c>
      <c r="C10397">
        <v>28</v>
      </c>
      <c r="D10397">
        <v>5</v>
      </c>
      <c r="E10397" t="b">
        <v>0</v>
      </c>
    </row>
    <row r="10398" spans="1:5" x14ac:dyDescent="0.3">
      <c r="A10398" t="s">
        <v>10967</v>
      </c>
      <c r="B10398">
        <v>1</v>
      </c>
      <c r="C10398">
        <v>467</v>
      </c>
      <c r="D10398">
        <v>0</v>
      </c>
      <c r="E10398" t="b">
        <v>0</v>
      </c>
    </row>
    <row r="10399" spans="1:5" x14ac:dyDescent="0.3">
      <c r="A10399" t="s">
        <v>10968</v>
      </c>
      <c r="B10399">
        <v>1</v>
      </c>
      <c r="C10399">
        <v>125</v>
      </c>
      <c r="D10399">
        <v>0</v>
      </c>
      <c r="E10399" t="b">
        <v>0</v>
      </c>
    </row>
    <row r="10400" spans="1:5" x14ac:dyDescent="0.3">
      <c r="A10400" t="s">
        <v>10969</v>
      </c>
      <c r="B10400">
        <v>2</v>
      </c>
      <c r="C10400">
        <v>74.5</v>
      </c>
      <c r="D10400">
        <v>1</v>
      </c>
      <c r="E10400" t="b">
        <v>0</v>
      </c>
    </row>
    <row r="10401" spans="1:5" x14ac:dyDescent="0.3">
      <c r="A10401" t="s">
        <v>10970</v>
      </c>
      <c r="B10401">
        <v>1</v>
      </c>
      <c r="C10401">
        <v>24</v>
      </c>
      <c r="D10401">
        <v>0</v>
      </c>
      <c r="E10401" t="b">
        <v>0</v>
      </c>
    </row>
    <row r="10402" spans="1:5" x14ac:dyDescent="0.3">
      <c r="A10402" t="s">
        <v>2318</v>
      </c>
      <c r="B10402">
        <v>1</v>
      </c>
      <c r="C10402">
        <v>128</v>
      </c>
      <c r="D10402">
        <v>1</v>
      </c>
      <c r="E10402" t="b">
        <v>0</v>
      </c>
    </row>
    <row r="10403" spans="1:5" x14ac:dyDescent="0.3">
      <c r="A10403" t="s">
        <v>10971</v>
      </c>
      <c r="B10403">
        <v>1</v>
      </c>
      <c r="C10403">
        <v>91</v>
      </c>
      <c r="D10403">
        <v>2</v>
      </c>
      <c r="E10403" t="b">
        <v>0</v>
      </c>
    </row>
    <row r="10404" spans="1:5" x14ac:dyDescent="0.3">
      <c r="A10404" t="s">
        <v>10972</v>
      </c>
      <c r="B10404">
        <v>1</v>
      </c>
      <c r="C10404">
        <v>22</v>
      </c>
      <c r="D10404">
        <v>0</v>
      </c>
      <c r="E10404" t="b">
        <v>0</v>
      </c>
    </row>
    <row r="10405" spans="1:5" x14ac:dyDescent="0.3">
      <c r="A10405" t="s">
        <v>10973</v>
      </c>
      <c r="B10405">
        <v>1</v>
      </c>
      <c r="C10405">
        <v>183</v>
      </c>
      <c r="D10405">
        <v>0</v>
      </c>
      <c r="E10405" t="b">
        <v>0</v>
      </c>
    </row>
    <row r="10406" spans="1:5" x14ac:dyDescent="0.3">
      <c r="A10406" t="s">
        <v>10974</v>
      </c>
      <c r="B10406">
        <v>1</v>
      </c>
      <c r="C10406">
        <v>90</v>
      </c>
      <c r="D10406">
        <v>0</v>
      </c>
      <c r="E10406" t="b">
        <v>0</v>
      </c>
    </row>
    <row r="10407" spans="1:5" x14ac:dyDescent="0.3">
      <c r="A10407" t="s">
        <v>10975</v>
      </c>
      <c r="B10407">
        <v>1</v>
      </c>
      <c r="C10407">
        <v>24</v>
      </c>
      <c r="D10407">
        <v>0</v>
      </c>
      <c r="E10407" t="b">
        <v>0</v>
      </c>
    </row>
    <row r="10408" spans="1:5" x14ac:dyDescent="0.3">
      <c r="A10408" t="s">
        <v>2319</v>
      </c>
      <c r="B10408">
        <v>1</v>
      </c>
      <c r="C10408">
        <v>130</v>
      </c>
      <c r="D10408">
        <v>4</v>
      </c>
      <c r="E10408" t="b">
        <v>0</v>
      </c>
    </row>
    <row r="10409" spans="1:5" x14ac:dyDescent="0.3">
      <c r="A10409" t="s">
        <v>10976</v>
      </c>
      <c r="B10409">
        <v>1</v>
      </c>
      <c r="C10409">
        <v>18</v>
      </c>
      <c r="D10409">
        <v>0</v>
      </c>
      <c r="E10409" t="b">
        <v>0</v>
      </c>
    </row>
    <row r="10410" spans="1:5" x14ac:dyDescent="0.3">
      <c r="A10410" t="s">
        <v>10977</v>
      </c>
      <c r="B10410">
        <v>1</v>
      </c>
      <c r="C10410">
        <v>22</v>
      </c>
      <c r="D10410">
        <v>0</v>
      </c>
      <c r="E10410" t="b">
        <v>0</v>
      </c>
    </row>
    <row r="10411" spans="1:5" x14ac:dyDescent="0.3">
      <c r="A10411" t="s">
        <v>10978</v>
      </c>
      <c r="B10411">
        <v>1</v>
      </c>
      <c r="C10411">
        <v>36</v>
      </c>
      <c r="D10411">
        <v>0</v>
      </c>
      <c r="E10411" t="b">
        <v>0</v>
      </c>
    </row>
    <row r="10412" spans="1:5" x14ac:dyDescent="0.3">
      <c r="A10412" t="s">
        <v>10979</v>
      </c>
      <c r="B10412">
        <v>1</v>
      </c>
      <c r="C10412">
        <v>95</v>
      </c>
      <c r="D10412">
        <v>3</v>
      </c>
      <c r="E10412" t="b">
        <v>0</v>
      </c>
    </row>
    <row r="10413" spans="1:5" x14ac:dyDescent="0.3">
      <c r="A10413" t="s">
        <v>10980</v>
      </c>
      <c r="B10413">
        <v>1</v>
      </c>
      <c r="C10413">
        <v>29</v>
      </c>
      <c r="D10413">
        <v>0</v>
      </c>
      <c r="E10413" t="b">
        <v>0</v>
      </c>
    </row>
    <row r="10414" spans="1:5" x14ac:dyDescent="0.3">
      <c r="A10414" t="s">
        <v>10981</v>
      </c>
      <c r="B10414">
        <v>1</v>
      </c>
      <c r="C10414">
        <v>234</v>
      </c>
      <c r="D10414">
        <v>2</v>
      </c>
      <c r="E10414" t="b">
        <v>0</v>
      </c>
    </row>
    <row r="10415" spans="1:5" x14ac:dyDescent="0.3">
      <c r="A10415" t="s">
        <v>10982</v>
      </c>
      <c r="B10415">
        <v>1</v>
      </c>
      <c r="C10415">
        <v>43</v>
      </c>
      <c r="D10415">
        <v>0</v>
      </c>
      <c r="E10415" t="b">
        <v>0</v>
      </c>
    </row>
    <row r="10416" spans="1:5" x14ac:dyDescent="0.3">
      <c r="A10416" t="s">
        <v>10983</v>
      </c>
      <c r="B10416">
        <v>2</v>
      </c>
      <c r="C10416">
        <v>86.5</v>
      </c>
      <c r="D10416">
        <v>2</v>
      </c>
      <c r="E10416" t="b">
        <v>0</v>
      </c>
    </row>
    <row r="10417" spans="1:5" x14ac:dyDescent="0.3">
      <c r="A10417" t="s">
        <v>10984</v>
      </c>
      <c r="B10417">
        <v>1</v>
      </c>
      <c r="C10417">
        <v>138</v>
      </c>
      <c r="D10417">
        <v>2</v>
      </c>
      <c r="E10417" t="b">
        <v>0</v>
      </c>
    </row>
    <row r="10418" spans="1:5" x14ac:dyDescent="0.3">
      <c r="A10418" t="s">
        <v>10985</v>
      </c>
      <c r="B10418">
        <v>1</v>
      </c>
      <c r="C10418">
        <v>119</v>
      </c>
      <c r="D10418">
        <v>1</v>
      </c>
      <c r="E10418" t="b">
        <v>0</v>
      </c>
    </row>
    <row r="10419" spans="1:5" x14ac:dyDescent="0.3">
      <c r="A10419" t="s">
        <v>10986</v>
      </c>
      <c r="B10419">
        <v>1</v>
      </c>
      <c r="C10419">
        <v>180</v>
      </c>
      <c r="D10419">
        <v>5</v>
      </c>
      <c r="E10419" t="b">
        <v>0</v>
      </c>
    </row>
    <row r="10420" spans="1:5" x14ac:dyDescent="0.3">
      <c r="A10420" t="s">
        <v>10987</v>
      </c>
      <c r="B10420">
        <v>3</v>
      </c>
      <c r="C10420">
        <v>190.33333333333334</v>
      </c>
      <c r="D10420">
        <v>1</v>
      </c>
      <c r="E10420" t="b">
        <v>0</v>
      </c>
    </row>
    <row r="10421" spans="1:5" x14ac:dyDescent="0.3">
      <c r="A10421" s="1" t="s">
        <v>10988</v>
      </c>
      <c r="B10421">
        <v>1</v>
      </c>
      <c r="C10421">
        <v>18</v>
      </c>
      <c r="D10421">
        <v>0</v>
      </c>
      <c r="E10421" t="b">
        <v>0</v>
      </c>
    </row>
    <row r="10422" spans="1:5" x14ac:dyDescent="0.3">
      <c r="A10422" t="s">
        <v>10989</v>
      </c>
      <c r="B10422">
        <v>2</v>
      </c>
      <c r="C10422">
        <v>248.5</v>
      </c>
      <c r="D10422">
        <v>2</v>
      </c>
      <c r="E10422" t="b">
        <v>0</v>
      </c>
    </row>
    <row r="10423" spans="1:5" x14ac:dyDescent="0.3">
      <c r="A10423" t="s">
        <v>2320</v>
      </c>
      <c r="B10423">
        <v>1</v>
      </c>
      <c r="C10423">
        <v>162</v>
      </c>
      <c r="D10423">
        <v>2</v>
      </c>
      <c r="E10423" t="b">
        <v>0</v>
      </c>
    </row>
    <row r="10424" spans="1:5" x14ac:dyDescent="0.3">
      <c r="A10424" t="s">
        <v>1063</v>
      </c>
      <c r="B10424">
        <v>1</v>
      </c>
      <c r="C10424">
        <v>322</v>
      </c>
      <c r="D10424">
        <v>5</v>
      </c>
      <c r="E10424" t="b">
        <v>0</v>
      </c>
    </row>
    <row r="10425" spans="1:5" x14ac:dyDescent="0.3">
      <c r="A10425" t="s">
        <v>10990</v>
      </c>
      <c r="B10425">
        <v>1</v>
      </c>
      <c r="C10425">
        <v>93</v>
      </c>
      <c r="D10425">
        <v>0</v>
      </c>
      <c r="E10425" t="b">
        <v>0</v>
      </c>
    </row>
    <row r="10426" spans="1:5" x14ac:dyDescent="0.3">
      <c r="A10426" t="s">
        <v>10991</v>
      </c>
      <c r="B10426">
        <v>1</v>
      </c>
      <c r="C10426">
        <v>22</v>
      </c>
      <c r="D10426">
        <v>0</v>
      </c>
      <c r="E10426" t="b">
        <v>0</v>
      </c>
    </row>
    <row r="10427" spans="1:5" x14ac:dyDescent="0.3">
      <c r="A10427" t="s">
        <v>2321</v>
      </c>
      <c r="B10427">
        <v>1</v>
      </c>
      <c r="C10427">
        <v>254</v>
      </c>
      <c r="D10427">
        <v>2</v>
      </c>
      <c r="E10427" t="b">
        <v>0</v>
      </c>
    </row>
    <row r="10428" spans="1:5" x14ac:dyDescent="0.3">
      <c r="A10428" t="s">
        <v>1650</v>
      </c>
      <c r="B10428">
        <v>1</v>
      </c>
      <c r="C10428">
        <v>45</v>
      </c>
      <c r="D10428">
        <v>3</v>
      </c>
      <c r="E10428" t="b">
        <v>0</v>
      </c>
    </row>
    <row r="10429" spans="1:5" x14ac:dyDescent="0.3">
      <c r="A10429" t="s">
        <v>1064</v>
      </c>
      <c r="B10429">
        <v>1</v>
      </c>
      <c r="C10429">
        <v>226</v>
      </c>
      <c r="D10429">
        <v>2</v>
      </c>
      <c r="E10429" t="b">
        <v>0</v>
      </c>
    </row>
    <row r="10430" spans="1:5" x14ac:dyDescent="0.3">
      <c r="A10430" t="s">
        <v>10992</v>
      </c>
      <c r="B10430">
        <v>1</v>
      </c>
      <c r="C10430">
        <v>174</v>
      </c>
      <c r="D10430">
        <v>3</v>
      </c>
      <c r="E10430" t="b">
        <v>0</v>
      </c>
    </row>
    <row r="10431" spans="1:5" x14ac:dyDescent="0.3">
      <c r="A10431" t="s">
        <v>10993</v>
      </c>
      <c r="B10431">
        <v>1</v>
      </c>
      <c r="C10431">
        <v>137</v>
      </c>
      <c r="D10431">
        <v>4</v>
      </c>
      <c r="E10431" t="b">
        <v>0</v>
      </c>
    </row>
    <row r="10432" spans="1:5" x14ac:dyDescent="0.3">
      <c r="A10432" t="s">
        <v>10994</v>
      </c>
      <c r="B10432">
        <v>1</v>
      </c>
      <c r="C10432">
        <v>19</v>
      </c>
      <c r="D10432">
        <v>0</v>
      </c>
      <c r="E10432" t="b">
        <v>0</v>
      </c>
    </row>
    <row r="10433" spans="1:5" x14ac:dyDescent="0.3">
      <c r="A10433" t="s">
        <v>10995</v>
      </c>
      <c r="B10433">
        <v>1</v>
      </c>
      <c r="C10433">
        <v>123</v>
      </c>
      <c r="D10433">
        <v>0</v>
      </c>
      <c r="E10433" t="b">
        <v>0</v>
      </c>
    </row>
    <row r="10434" spans="1:5" x14ac:dyDescent="0.3">
      <c r="A10434" t="s">
        <v>10996</v>
      </c>
      <c r="B10434">
        <v>1</v>
      </c>
      <c r="C10434">
        <v>47</v>
      </c>
      <c r="D10434">
        <v>1</v>
      </c>
      <c r="E10434" t="b">
        <v>0</v>
      </c>
    </row>
    <row r="10435" spans="1:5" x14ac:dyDescent="0.3">
      <c r="A10435" t="s">
        <v>10997</v>
      </c>
      <c r="B10435">
        <v>1</v>
      </c>
      <c r="C10435">
        <v>129</v>
      </c>
      <c r="D10435">
        <v>2</v>
      </c>
      <c r="E10435" t="b">
        <v>0</v>
      </c>
    </row>
    <row r="10436" spans="1:5" x14ac:dyDescent="0.3">
      <c r="A10436" t="s">
        <v>10998</v>
      </c>
      <c r="B10436">
        <v>1</v>
      </c>
      <c r="C10436">
        <v>390</v>
      </c>
      <c r="D10436">
        <v>2</v>
      </c>
      <c r="E10436" t="b">
        <v>0</v>
      </c>
    </row>
    <row r="10437" spans="1:5" x14ac:dyDescent="0.3">
      <c r="A10437" t="s">
        <v>10999</v>
      </c>
      <c r="B10437">
        <v>2</v>
      </c>
      <c r="C10437">
        <v>107</v>
      </c>
      <c r="D10437">
        <v>2</v>
      </c>
      <c r="E10437" t="b">
        <v>0</v>
      </c>
    </row>
    <row r="10438" spans="1:5" x14ac:dyDescent="0.3">
      <c r="A10438" t="s">
        <v>1065</v>
      </c>
      <c r="B10438">
        <v>1</v>
      </c>
      <c r="C10438">
        <v>258</v>
      </c>
      <c r="D10438">
        <v>2</v>
      </c>
      <c r="E10438" t="b">
        <v>0</v>
      </c>
    </row>
    <row r="10439" spans="1:5" x14ac:dyDescent="0.3">
      <c r="A10439" t="s">
        <v>11000</v>
      </c>
      <c r="B10439">
        <v>1</v>
      </c>
      <c r="C10439">
        <v>169</v>
      </c>
      <c r="D10439">
        <v>0</v>
      </c>
      <c r="E10439" t="b">
        <v>0</v>
      </c>
    </row>
    <row r="10440" spans="1:5" x14ac:dyDescent="0.3">
      <c r="A10440" t="s">
        <v>11001</v>
      </c>
      <c r="B10440">
        <v>1</v>
      </c>
      <c r="C10440">
        <v>70</v>
      </c>
      <c r="D10440">
        <v>1</v>
      </c>
      <c r="E10440" t="b">
        <v>0</v>
      </c>
    </row>
    <row r="10441" spans="1:5" x14ac:dyDescent="0.3">
      <c r="A10441" t="s">
        <v>11002</v>
      </c>
      <c r="B10441">
        <v>1</v>
      </c>
      <c r="C10441">
        <v>138</v>
      </c>
      <c r="D10441">
        <v>1</v>
      </c>
      <c r="E10441" t="b">
        <v>0</v>
      </c>
    </row>
    <row r="10442" spans="1:5" x14ac:dyDescent="0.3">
      <c r="A10442" t="s">
        <v>11003</v>
      </c>
      <c r="B10442">
        <v>1</v>
      </c>
      <c r="C10442">
        <v>22</v>
      </c>
      <c r="D10442">
        <v>0</v>
      </c>
      <c r="E10442" t="b">
        <v>0</v>
      </c>
    </row>
    <row r="10443" spans="1:5" x14ac:dyDescent="0.3">
      <c r="A10443" s="1" t="s">
        <v>11004</v>
      </c>
      <c r="B10443">
        <v>1</v>
      </c>
      <c r="C10443">
        <v>22</v>
      </c>
      <c r="D10443">
        <v>0</v>
      </c>
      <c r="E10443" t="b">
        <v>0</v>
      </c>
    </row>
    <row r="10444" spans="1:5" x14ac:dyDescent="0.3">
      <c r="A10444" t="s">
        <v>11005</v>
      </c>
      <c r="B10444">
        <v>1</v>
      </c>
      <c r="C10444">
        <v>60</v>
      </c>
      <c r="D10444">
        <v>0</v>
      </c>
      <c r="E10444" t="b">
        <v>0</v>
      </c>
    </row>
    <row r="10445" spans="1:5" x14ac:dyDescent="0.3">
      <c r="A10445" t="s">
        <v>11006</v>
      </c>
      <c r="B10445">
        <v>2</v>
      </c>
      <c r="C10445">
        <v>71.5</v>
      </c>
      <c r="D10445">
        <v>1.5</v>
      </c>
      <c r="E10445" t="b">
        <v>0</v>
      </c>
    </row>
    <row r="10446" spans="1:5" x14ac:dyDescent="0.3">
      <c r="A10446" t="s">
        <v>11007</v>
      </c>
      <c r="B10446">
        <v>1</v>
      </c>
      <c r="C10446">
        <v>282</v>
      </c>
      <c r="D10446">
        <v>3</v>
      </c>
      <c r="E10446" t="b">
        <v>0</v>
      </c>
    </row>
    <row r="10447" spans="1:5" x14ac:dyDescent="0.3">
      <c r="A10447" t="s">
        <v>11008</v>
      </c>
      <c r="B10447">
        <v>1</v>
      </c>
      <c r="C10447">
        <v>28</v>
      </c>
      <c r="D10447">
        <v>0</v>
      </c>
      <c r="E10447" t="b">
        <v>0</v>
      </c>
    </row>
    <row r="10448" spans="1:5" x14ac:dyDescent="0.3">
      <c r="A10448" t="s">
        <v>11009</v>
      </c>
      <c r="B10448">
        <v>1</v>
      </c>
      <c r="C10448">
        <v>180</v>
      </c>
      <c r="D10448">
        <v>0</v>
      </c>
      <c r="E10448" t="b">
        <v>0</v>
      </c>
    </row>
    <row r="10449" spans="1:5" x14ac:dyDescent="0.3">
      <c r="A10449" t="s">
        <v>11010</v>
      </c>
      <c r="B10449">
        <v>1</v>
      </c>
      <c r="C10449">
        <v>196</v>
      </c>
      <c r="D10449">
        <v>0</v>
      </c>
      <c r="E10449" t="b">
        <v>0</v>
      </c>
    </row>
    <row r="10450" spans="1:5" x14ac:dyDescent="0.3">
      <c r="A10450" t="s">
        <v>11011</v>
      </c>
      <c r="B10450">
        <v>1</v>
      </c>
      <c r="C10450">
        <v>24</v>
      </c>
      <c r="D10450">
        <v>0</v>
      </c>
      <c r="E10450" t="b">
        <v>0</v>
      </c>
    </row>
    <row r="10451" spans="1:5" x14ac:dyDescent="0.3">
      <c r="A10451" t="s">
        <v>11012</v>
      </c>
      <c r="B10451">
        <v>2</v>
      </c>
      <c r="C10451">
        <v>108</v>
      </c>
      <c r="D10451">
        <v>0.5</v>
      </c>
      <c r="E10451" t="b">
        <v>0</v>
      </c>
    </row>
    <row r="10452" spans="1:5" x14ac:dyDescent="0.3">
      <c r="A10452" t="s">
        <v>11013</v>
      </c>
      <c r="B10452">
        <v>1</v>
      </c>
      <c r="C10452">
        <v>63</v>
      </c>
      <c r="D10452">
        <v>0</v>
      </c>
      <c r="E10452" t="b">
        <v>0</v>
      </c>
    </row>
    <row r="10453" spans="1:5" x14ac:dyDescent="0.3">
      <c r="A10453" t="s">
        <v>11014</v>
      </c>
      <c r="B10453">
        <v>1</v>
      </c>
      <c r="C10453">
        <v>97</v>
      </c>
      <c r="D10453">
        <v>1</v>
      </c>
      <c r="E10453" t="b">
        <v>0</v>
      </c>
    </row>
    <row r="10454" spans="1:5" x14ac:dyDescent="0.3">
      <c r="A10454" t="s">
        <v>11015</v>
      </c>
      <c r="B10454">
        <v>2</v>
      </c>
      <c r="C10454">
        <v>122</v>
      </c>
      <c r="D10454">
        <v>1</v>
      </c>
      <c r="E10454" t="b">
        <v>0</v>
      </c>
    </row>
    <row r="10455" spans="1:5" x14ac:dyDescent="0.3">
      <c r="A10455" t="s">
        <v>11016</v>
      </c>
      <c r="B10455">
        <v>2</v>
      </c>
      <c r="C10455">
        <v>90</v>
      </c>
      <c r="D10455">
        <v>1</v>
      </c>
      <c r="E10455" t="b">
        <v>0</v>
      </c>
    </row>
    <row r="10456" spans="1:5" x14ac:dyDescent="0.3">
      <c r="A10456" t="s">
        <v>11017</v>
      </c>
      <c r="B10456">
        <v>1</v>
      </c>
      <c r="C10456">
        <v>288</v>
      </c>
      <c r="D10456">
        <v>2</v>
      </c>
      <c r="E10456" t="b">
        <v>0</v>
      </c>
    </row>
    <row r="10457" spans="1:5" x14ac:dyDescent="0.3">
      <c r="A10457" t="s">
        <v>11018</v>
      </c>
      <c r="B10457">
        <v>1</v>
      </c>
      <c r="C10457">
        <v>31</v>
      </c>
      <c r="D10457">
        <v>3</v>
      </c>
      <c r="E10457" t="b">
        <v>0</v>
      </c>
    </row>
    <row r="10458" spans="1:5" x14ac:dyDescent="0.3">
      <c r="A10458" t="s">
        <v>1066</v>
      </c>
      <c r="B10458">
        <v>2</v>
      </c>
      <c r="C10458">
        <v>268.5</v>
      </c>
      <c r="D10458">
        <v>2.5</v>
      </c>
      <c r="E10458" t="b">
        <v>0</v>
      </c>
    </row>
    <row r="10459" spans="1:5" x14ac:dyDescent="0.3">
      <c r="A10459" t="s">
        <v>11019</v>
      </c>
      <c r="B10459">
        <v>1</v>
      </c>
      <c r="C10459">
        <v>41</v>
      </c>
      <c r="D10459">
        <v>0</v>
      </c>
      <c r="E10459" t="b">
        <v>0</v>
      </c>
    </row>
    <row r="10460" spans="1:5" x14ac:dyDescent="0.3">
      <c r="A10460" t="s">
        <v>1067</v>
      </c>
      <c r="B10460">
        <v>1</v>
      </c>
      <c r="C10460">
        <v>18</v>
      </c>
      <c r="D10460">
        <v>0</v>
      </c>
      <c r="E10460" t="b">
        <v>0</v>
      </c>
    </row>
    <row r="10461" spans="1:5" x14ac:dyDescent="0.3">
      <c r="A10461" t="s">
        <v>11020</v>
      </c>
      <c r="B10461">
        <v>1</v>
      </c>
      <c r="C10461">
        <v>37</v>
      </c>
      <c r="D10461">
        <v>0</v>
      </c>
      <c r="E10461" t="b">
        <v>0</v>
      </c>
    </row>
    <row r="10462" spans="1:5" x14ac:dyDescent="0.3">
      <c r="A10462" s="1" t="s">
        <v>11021</v>
      </c>
      <c r="B10462">
        <v>1</v>
      </c>
      <c r="C10462">
        <v>28</v>
      </c>
      <c r="D10462">
        <v>0</v>
      </c>
      <c r="E10462" t="b">
        <v>0</v>
      </c>
    </row>
    <row r="10463" spans="1:5" x14ac:dyDescent="0.3">
      <c r="A10463" t="s">
        <v>11022</v>
      </c>
      <c r="B10463">
        <v>1</v>
      </c>
      <c r="C10463">
        <v>86</v>
      </c>
      <c r="D10463">
        <v>3</v>
      </c>
      <c r="E10463" t="b">
        <v>0</v>
      </c>
    </row>
    <row r="10464" spans="1:5" x14ac:dyDescent="0.3">
      <c r="A10464" t="s">
        <v>11023</v>
      </c>
      <c r="B10464">
        <v>1</v>
      </c>
      <c r="C10464">
        <v>195</v>
      </c>
      <c r="D10464">
        <v>3</v>
      </c>
      <c r="E10464" t="b">
        <v>0</v>
      </c>
    </row>
    <row r="10465" spans="1:5" x14ac:dyDescent="0.3">
      <c r="A10465" t="s">
        <v>11024</v>
      </c>
      <c r="B10465">
        <v>4</v>
      </c>
      <c r="C10465">
        <v>228</v>
      </c>
      <c r="D10465">
        <v>1.75</v>
      </c>
      <c r="E10465" t="b">
        <v>0</v>
      </c>
    </row>
    <row r="10466" spans="1:5" x14ac:dyDescent="0.3">
      <c r="A10466" t="s">
        <v>11025</v>
      </c>
      <c r="B10466">
        <v>1</v>
      </c>
      <c r="C10466">
        <v>75</v>
      </c>
      <c r="D10466">
        <v>0</v>
      </c>
      <c r="E10466" t="b">
        <v>0</v>
      </c>
    </row>
    <row r="10467" spans="1:5" x14ac:dyDescent="0.3">
      <c r="A10467" t="s">
        <v>11026</v>
      </c>
      <c r="B10467">
        <v>1</v>
      </c>
      <c r="C10467">
        <v>185</v>
      </c>
      <c r="D10467">
        <v>0</v>
      </c>
      <c r="E10467" t="b">
        <v>0</v>
      </c>
    </row>
    <row r="10468" spans="1:5" x14ac:dyDescent="0.3">
      <c r="A10468" t="s">
        <v>11027</v>
      </c>
      <c r="B10468">
        <v>1</v>
      </c>
      <c r="C10468">
        <v>43</v>
      </c>
      <c r="D10468">
        <v>0</v>
      </c>
      <c r="E10468" t="b">
        <v>0</v>
      </c>
    </row>
    <row r="10469" spans="1:5" x14ac:dyDescent="0.3">
      <c r="A10469" t="s">
        <v>11028</v>
      </c>
      <c r="B10469">
        <v>1</v>
      </c>
      <c r="C10469">
        <v>60</v>
      </c>
      <c r="D10469">
        <v>1</v>
      </c>
      <c r="E10469" t="b">
        <v>0</v>
      </c>
    </row>
    <row r="10470" spans="1:5" x14ac:dyDescent="0.3">
      <c r="A10470" t="s">
        <v>11029</v>
      </c>
      <c r="B10470">
        <v>2</v>
      </c>
      <c r="C10470">
        <v>286.5</v>
      </c>
      <c r="D10470">
        <v>0.5</v>
      </c>
      <c r="E10470" t="b">
        <v>0</v>
      </c>
    </row>
    <row r="10471" spans="1:5" x14ac:dyDescent="0.3">
      <c r="A10471" t="s">
        <v>11030</v>
      </c>
      <c r="B10471">
        <v>2</v>
      </c>
      <c r="C10471">
        <v>649.5</v>
      </c>
      <c r="D10471">
        <v>2</v>
      </c>
      <c r="E10471" t="b">
        <v>0</v>
      </c>
    </row>
    <row r="10472" spans="1:5" x14ac:dyDescent="0.3">
      <c r="A10472" t="s">
        <v>2322</v>
      </c>
      <c r="B10472">
        <v>1</v>
      </c>
      <c r="C10472">
        <v>241</v>
      </c>
      <c r="D10472">
        <v>4</v>
      </c>
      <c r="E10472" t="b">
        <v>0</v>
      </c>
    </row>
    <row r="10473" spans="1:5" x14ac:dyDescent="0.3">
      <c r="A10473" t="s">
        <v>11031</v>
      </c>
      <c r="B10473">
        <v>4</v>
      </c>
      <c r="C10473">
        <v>177.75</v>
      </c>
      <c r="D10473">
        <v>2.25</v>
      </c>
      <c r="E10473" t="b">
        <v>0</v>
      </c>
    </row>
    <row r="10474" spans="1:5" x14ac:dyDescent="0.3">
      <c r="A10474" t="s">
        <v>11032</v>
      </c>
      <c r="B10474">
        <v>1</v>
      </c>
      <c r="C10474">
        <v>115</v>
      </c>
      <c r="D10474">
        <v>1</v>
      </c>
      <c r="E10474" t="b">
        <v>0</v>
      </c>
    </row>
    <row r="10475" spans="1:5" x14ac:dyDescent="0.3">
      <c r="A10475" s="1" t="s">
        <v>11033</v>
      </c>
      <c r="B10475">
        <v>8</v>
      </c>
      <c r="C10475">
        <v>303.25</v>
      </c>
      <c r="D10475">
        <v>0.625</v>
      </c>
      <c r="E10475" t="b">
        <v>0</v>
      </c>
    </row>
    <row r="10476" spans="1:5" x14ac:dyDescent="0.3">
      <c r="A10476" t="s">
        <v>11034</v>
      </c>
      <c r="B10476">
        <v>1</v>
      </c>
      <c r="C10476">
        <v>39</v>
      </c>
      <c r="D10476">
        <v>0</v>
      </c>
      <c r="E10476" t="b">
        <v>0</v>
      </c>
    </row>
    <row r="10477" spans="1:5" x14ac:dyDescent="0.3">
      <c r="A10477" t="s">
        <v>11035</v>
      </c>
      <c r="B10477">
        <v>1</v>
      </c>
      <c r="C10477">
        <v>58</v>
      </c>
      <c r="D10477">
        <v>5</v>
      </c>
      <c r="E10477" t="b">
        <v>0</v>
      </c>
    </row>
    <row r="10478" spans="1:5" x14ac:dyDescent="0.3">
      <c r="A10478" t="s">
        <v>11036</v>
      </c>
      <c r="B10478">
        <v>1</v>
      </c>
      <c r="C10478">
        <v>116</v>
      </c>
      <c r="D10478">
        <v>1</v>
      </c>
      <c r="E10478" t="b">
        <v>0</v>
      </c>
    </row>
    <row r="10479" spans="1:5" x14ac:dyDescent="0.3">
      <c r="A10479" t="s">
        <v>11037</v>
      </c>
      <c r="B10479">
        <v>2</v>
      </c>
      <c r="C10479">
        <v>92</v>
      </c>
      <c r="D10479">
        <v>0</v>
      </c>
      <c r="E10479" t="b">
        <v>0</v>
      </c>
    </row>
    <row r="10480" spans="1:5" x14ac:dyDescent="0.3">
      <c r="A10480" t="s">
        <v>1068</v>
      </c>
      <c r="B10480">
        <v>9</v>
      </c>
      <c r="C10480">
        <v>490.22222222222223</v>
      </c>
      <c r="D10480">
        <v>1.6666666666666667</v>
      </c>
      <c r="E10480" t="b">
        <v>0</v>
      </c>
    </row>
    <row r="10481" spans="1:5" x14ac:dyDescent="0.3">
      <c r="A10481" s="1" t="s">
        <v>11038</v>
      </c>
      <c r="B10481">
        <v>1</v>
      </c>
      <c r="C10481">
        <v>13</v>
      </c>
      <c r="D10481">
        <v>0</v>
      </c>
      <c r="E10481" t="b">
        <v>0</v>
      </c>
    </row>
    <row r="10482" spans="1:5" x14ac:dyDescent="0.3">
      <c r="A10482" t="s">
        <v>1069</v>
      </c>
      <c r="B10482">
        <v>1</v>
      </c>
      <c r="C10482">
        <v>122</v>
      </c>
      <c r="D10482">
        <v>0</v>
      </c>
      <c r="E10482" t="b">
        <v>0</v>
      </c>
    </row>
    <row r="10483" spans="1:5" x14ac:dyDescent="0.3">
      <c r="A10483" t="s">
        <v>11039</v>
      </c>
      <c r="B10483">
        <v>1</v>
      </c>
      <c r="C10483">
        <v>28</v>
      </c>
      <c r="D10483">
        <v>1</v>
      </c>
      <c r="E10483" t="b">
        <v>0</v>
      </c>
    </row>
    <row r="10484" spans="1:5" x14ac:dyDescent="0.3">
      <c r="A10484" t="s">
        <v>11040</v>
      </c>
      <c r="B10484">
        <v>2</v>
      </c>
      <c r="C10484">
        <v>75.5</v>
      </c>
      <c r="D10484">
        <v>1.5</v>
      </c>
      <c r="E10484" t="b">
        <v>0</v>
      </c>
    </row>
    <row r="10485" spans="1:5" x14ac:dyDescent="0.3">
      <c r="A10485" t="s">
        <v>11041</v>
      </c>
      <c r="B10485">
        <v>1</v>
      </c>
      <c r="C10485">
        <v>30</v>
      </c>
      <c r="D10485">
        <v>0</v>
      </c>
      <c r="E10485" t="b">
        <v>0</v>
      </c>
    </row>
    <row r="10486" spans="1:5" x14ac:dyDescent="0.3">
      <c r="A10486" t="s">
        <v>11042</v>
      </c>
      <c r="B10486">
        <v>1</v>
      </c>
      <c r="C10486">
        <v>22</v>
      </c>
      <c r="D10486">
        <v>0</v>
      </c>
      <c r="E10486" t="b">
        <v>0</v>
      </c>
    </row>
    <row r="10487" spans="1:5" x14ac:dyDescent="0.3">
      <c r="A10487" t="s">
        <v>11043</v>
      </c>
      <c r="B10487">
        <v>1</v>
      </c>
      <c r="C10487">
        <v>251</v>
      </c>
      <c r="D10487">
        <v>0</v>
      </c>
      <c r="E10487" t="b">
        <v>0</v>
      </c>
    </row>
    <row r="10488" spans="1:5" x14ac:dyDescent="0.3">
      <c r="A10488" t="s">
        <v>11044</v>
      </c>
      <c r="B10488">
        <v>1</v>
      </c>
      <c r="C10488">
        <v>44</v>
      </c>
      <c r="D10488">
        <v>0</v>
      </c>
      <c r="E10488" t="b">
        <v>0</v>
      </c>
    </row>
    <row r="10489" spans="1:5" x14ac:dyDescent="0.3">
      <c r="A10489" t="s">
        <v>11045</v>
      </c>
      <c r="B10489">
        <v>1</v>
      </c>
      <c r="C10489">
        <v>38</v>
      </c>
      <c r="D10489">
        <v>1</v>
      </c>
      <c r="E10489" t="b">
        <v>0</v>
      </c>
    </row>
    <row r="10490" spans="1:5" x14ac:dyDescent="0.3">
      <c r="A10490" t="s">
        <v>11046</v>
      </c>
      <c r="B10490">
        <v>2</v>
      </c>
      <c r="C10490">
        <v>22</v>
      </c>
      <c r="D10490">
        <v>0</v>
      </c>
      <c r="E10490" t="b">
        <v>0</v>
      </c>
    </row>
    <row r="10491" spans="1:5" x14ac:dyDescent="0.3">
      <c r="A10491" t="s">
        <v>2323</v>
      </c>
      <c r="B10491">
        <v>1</v>
      </c>
      <c r="C10491">
        <v>323</v>
      </c>
      <c r="D10491">
        <v>5</v>
      </c>
      <c r="E10491" t="b">
        <v>0</v>
      </c>
    </row>
    <row r="10492" spans="1:5" x14ac:dyDescent="0.3">
      <c r="A10492" t="s">
        <v>11047</v>
      </c>
      <c r="B10492">
        <v>2</v>
      </c>
      <c r="C10492">
        <v>165.5</v>
      </c>
      <c r="D10492">
        <v>1.5</v>
      </c>
      <c r="E10492" t="b">
        <v>0</v>
      </c>
    </row>
    <row r="10493" spans="1:5" x14ac:dyDescent="0.3">
      <c r="A10493" t="s">
        <v>11048</v>
      </c>
      <c r="B10493">
        <v>1</v>
      </c>
      <c r="C10493">
        <v>54</v>
      </c>
      <c r="D10493">
        <v>0</v>
      </c>
      <c r="E10493" t="b">
        <v>0</v>
      </c>
    </row>
    <row r="10494" spans="1:5" x14ac:dyDescent="0.3">
      <c r="A10494" t="s">
        <v>11049</v>
      </c>
      <c r="B10494">
        <v>1</v>
      </c>
      <c r="C10494">
        <v>56</v>
      </c>
      <c r="D10494">
        <v>4</v>
      </c>
      <c r="E10494" t="b">
        <v>0</v>
      </c>
    </row>
    <row r="10495" spans="1:5" x14ac:dyDescent="0.3">
      <c r="A10495" t="s">
        <v>11050</v>
      </c>
      <c r="B10495">
        <v>1</v>
      </c>
      <c r="C10495">
        <v>122</v>
      </c>
      <c r="D10495">
        <v>1</v>
      </c>
      <c r="E10495" t="b">
        <v>0</v>
      </c>
    </row>
    <row r="10496" spans="1:5" x14ac:dyDescent="0.3">
      <c r="A10496" t="s">
        <v>11051</v>
      </c>
      <c r="B10496">
        <v>1</v>
      </c>
      <c r="C10496">
        <v>140</v>
      </c>
      <c r="D10496">
        <v>1</v>
      </c>
      <c r="E10496" t="b">
        <v>0</v>
      </c>
    </row>
    <row r="10497" spans="1:5" x14ac:dyDescent="0.3">
      <c r="A10497" t="s">
        <v>11052</v>
      </c>
      <c r="B10497">
        <v>1</v>
      </c>
      <c r="C10497">
        <v>375</v>
      </c>
      <c r="D10497">
        <v>0</v>
      </c>
      <c r="E10497" t="b">
        <v>0</v>
      </c>
    </row>
    <row r="10498" spans="1:5" x14ac:dyDescent="0.3">
      <c r="A10498" t="s">
        <v>11053</v>
      </c>
      <c r="B10498">
        <v>1</v>
      </c>
      <c r="C10498">
        <v>42</v>
      </c>
      <c r="D10498">
        <v>0</v>
      </c>
      <c r="E10498" t="b">
        <v>0</v>
      </c>
    </row>
    <row r="10499" spans="1:5" x14ac:dyDescent="0.3">
      <c r="A10499" t="s">
        <v>11054</v>
      </c>
      <c r="B10499">
        <v>1</v>
      </c>
      <c r="C10499">
        <v>78</v>
      </c>
      <c r="D10499">
        <v>0</v>
      </c>
      <c r="E10499" t="b">
        <v>0</v>
      </c>
    </row>
    <row r="10500" spans="1:5" x14ac:dyDescent="0.3">
      <c r="A10500" s="1" t="s">
        <v>11055</v>
      </c>
      <c r="B10500">
        <v>1</v>
      </c>
      <c r="C10500">
        <v>736</v>
      </c>
      <c r="D10500">
        <v>5</v>
      </c>
      <c r="E10500" t="b">
        <v>0</v>
      </c>
    </row>
    <row r="10501" spans="1:5" x14ac:dyDescent="0.3">
      <c r="A10501" t="s">
        <v>1070</v>
      </c>
      <c r="B10501">
        <v>1</v>
      </c>
      <c r="C10501">
        <v>117</v>
      </c>
      <c r="D10501">
        <v>2</v>
      </c>
      <c r="E10501" t="b">
        <v>0</v>
      </c>
    </row>
    <row r="10502" spans="1:5" x14ac:dyDescent="0.3">
      <c r="A10502" t="s">
        <v>1071</v>
      </c>
      <c r="B10502">
        <v>2</v>
      </c>
      <c r="C10502">
        <v>29</v>
      </c>
      <c r="D10502">
        <v>0</v>
      </c>
      <c r="E10502" t="b">
        <v>0</v>
      </c>
    </row>
    <row r="10503" spans="1:5" x14ac:dyDescent="0.3">
      <c r="A10503" t="s">
        <v>1072</v>
      </c>
      <c r="B10503">
        <v>1</v>
      </c>
      <c r="C10503">
        <v>36</v>
      </c>
      <c r="D10503">
        <v>0</v>
      </c>
      <c r="E10503" t="b">
        <v>0</v>
      </c>
    </row>
    <row r="10504" spans="1:5" x14ac:dyDescent="0.3">
      <c r="A10504" t="s">
        <v>11056</v>
      </c>
      <c r="B10504">
        <v>1</v>
      </c>
      <c r="C10504">
        <v>52</v>
      </c>
      <c r="D10504">
        <v>0</v>
      </c>
      <c r="E10504" t="b">
        <v>0</v>
      </c>
    </row>
    <row r="10505" spans="1:5" x14ac:dyDescent="0.3">
      <c r="A10505" t="s">
        <v>1073</v>
      </c>
      <c r="B10505">
        <v>2</v>
      </c>
      <c r="C10505">
        <v>240</v>
      </c>
      <c r="D10505">
        <v>3.5</v>
      </c>
      <c r="E10505" t="b">
        <v>0</v>
      </c>
    </row>
    <row r="10506" spans="1:5" x14ac:dyDescent="0.3">
      <c r="A10506" t="s">
        <v>11057</v>
      </c>
      <c r="B10506">
        <v>1</v>
      </c>
      <c r="C10506">
        <v>42</v>
      </c>
      <c r="D10506">
        <v>1</v>
      </c>
      <c r="E10506" t="b">
        <v>0</v>
      </c>
    </row>
    <row r="10507" spans="1:5" x14ac:dyDescent="0.3">
      <c r="A10507" t="s">
        <v>11058</v>
      </c>
      <c r="B10507">
        <v>1</v>
      </c>
      <c r="C10507">
        <v>35</v>
      </c>
      <c r="D10507">
        <v>0</v>
      </c>
      <c r="E10507" t="b">
        <v>0</v>
      </c>
    </row>
    <row r="10508" spans="1:5" x14ac:dyDescent="0.3">
      <c r="A10508" t="s">
        <v>11059</v>
      </c>
      <c r="B10508">
        <v>1</v>
      </c>
      <c r="C10508">
        <v>26</v>
      </c>
      <c r="D10508">
        <v>2</v>
      </c>
      <c r="E10508" t="b">
        <v>0</v>
      </c>
    </row>
    <row r="10509" spans="1:5" x14ac:dyDescent="0.3">
      <c r="A10509" s="1" t="s">
        <v>2324</v>
      </c>
      <c r="B10509">
        <v>1</v>
      </c>
      <c r="C10509">
        <v>78</v>
      </c>
      <c r="D10509">
        <v>5</v>
      </c>
      <c r="E10509" t="b">
        <v>0</v>
      </c>
    </row>
    <row r="10510" spans="1:5" x14ac:dyDescent="0.3">
      <c r="A10510" t="s">
        <v>11060</v>
      </c>
      <c r="B10510">
        <v>1</v>
      </c>
      <c r="C10510">
        <v>136</v>
      </c>
      <c r="D10510">
        <v>2</v>
      </c>
      <c r="E10510" t="b">
        <v>0</v>
      </c>
    </row>
    <row r="10511" spans="1:5" x14ac:dyDescent="0.3">
      <c r="A10511" t="s">
        <v>11061</v>
      </c>
      <c r="B10511">
        <v>1</v>
      </c>
      <c r="C10511">
        <v>261</v>
      </c>
      <c r="D10511">
        <v>0</v>
      </c>
      <c r="E10511" t="b">
        <v>0</v>
      </c>
    </row>
    <row r="10512" spans="1:5" x14ac:dyDescent="0.3">
      <c r="A10512" t="s">
        <v>1074</v>
      </c>
      <c r="B10512">
        <v>1</v>
      </c>
      <c r="C10512">
        <v>81</v>
      </c>
      <c r="D10512">
        <v>1</v>
      </c>
      <c r="E10512" t="b">
        <v>0</v>
      </c>
    </row>
    <row r="10513" spans="1:5" x14ac:dyDescent="0.3">
      <c r="A10513" t="s">
        <v>11062</v>
      </c>
      <c r="B10513">
        <v>1</v>
      </c>
      <c r="C10513">
        <v>64</v>
      </c>
      <c r="D10513">
        <v>5</v>
      </c>
      <c r="E10513" t="b">
        <v>0</v>
      </c>
    </row>
    <row r="10514" spans="1:5" x14ac:dyDescent="0.3">
      <c r="A10514" t="s">
        <v>11063</v>
      </c>
      <c r="B10514">
        <v>1</v>
      </c>
      <c r="C10514">
        <v>27</v>
      </c>
      <c r="D10514">
        <v>0</v>
      </c>
      <c r="E10514" t="b">
        <v>0</v>
      </c>
    </row>
    <row r="10515" spans="1:5" x14ac:dyDescent="0.3">
      <c r="A10515" t="s">
        <v>1075</v>
      </c>
      <c r="B10515">
        <v>1</v>
      </c>
      <c r="C10515">
        <v>289</v>
      </c>
      <c r="D10515">
        <v>1</v>
      </c>
      <c r="E10515" t="b">
        <v>0</v>
      </c>
    </row>
    <row r="10516" spans="1:5" x14ac:dyDescent="0.3">
      <c r="A10516" t="s">
        <v>1076</v>
      </c>
      <c r="B10516">
        <v>1</v>
      </c>
      <c r="C10516">
        <v>23</v>
      </c>
      <c r="D10516">
        <v>0</v>
      </c>
      <c r="E10516" t="b">
        <v>0</v>
      </c>
    </row>
    <row r="10517" spans="1:5" x14ac:dyDescent="0.3">
      <c r="A10517" t="s">
        <v>11064</v>
      </c>
      <c r="B10517">
        <v>1</v>
      </c>
      <c r="C10517">
        <v>86</v>
      </c>
      <c r="D10517">
        <v>0</v>
      </c>
      <c r="E10517" t="b">
        <v>0</v>
      </c>
    </row>
    <row r="10518" spans="1:5" x14ac:dyDescent="0.3">
      <c r="A10518" t="s">
        <v>11065</v>
      </c>
      <c r="B10518">
        <v>2</v>
      </c>
      <c r="C10518">
        <v>67.5</v>
      </c>
      <c r="D10518">
        <v>2</v>
      </c>
      <c r="E10518" t="b">
        <v>0</v>
      </c>
    </row>
    <row r="10519" spans="1:5" x14ac:dyDescent="0.3">
      <c r="A10519" t="s">
        <v>11066</v>
      </c>
      <c r="B10519">
        <v>1</v>
      </c>
      <c r="C10519">
        <v>122</v>
      </c>
      <c r="D10519">
        <v>3</v>
      </c>
      <c r="E10519" t="b">
        <v>0</v>
      </c>
    </row>
    <row r="10520" spans="1:5" x14ac:dyDescent="0.3">
      <c r="A10520" t="s">
        <v>11067</v>
      </c>
      <c r="B10520">
        <v>1</v>
      </c>
      <c r="C10520">
        <v>351</v>
      </c>
      <c r="D10520">
        <v>0</v>
      </c>
      <c r="E10520" t="b">
        <v>0</v>
      </c>
    </row>
    <row r="10521" spans="1:5" x14ac:dyDescent="0.3">
      <c r="A10521" t="s">
        <v>11068</v>
      </c>
      <c r="B10521">
        <v>1</v>
      </c>
      <c r="C10521">
        <v>37</v>
      </c>
      <c r="D10521">
        <v>5</v>
      </c>
      <c r="E10521" t="b">
        <v>0</v>
      </c>
    </row>
    <row r="10522" spans="1:5" x14ac:dyDescent="0.3">
      <c r="A10522" t="s">
        <v>11069</v>
      </c>
      <c r="B10522">
        <v>1</v>
      </c>
      <c r="C10522">
        <v>196</v>
      </c>
      <c r="D10522">
        <v>0</v>
      </c>
      <c r="E10522" t="b">
        <v>0</v>
      </c>
    </row>
    <row r="10523" spans="1:5" x14ac:dyDescent="0.3">
      <c r="A10523" t="s">
        <v>11070</v>
      </c>
      <c r="B10523">
        <v>2</v>
      </c>
      <c r="C10523">
        <v>196.5</v>
      </c>
      <c r="D10523">
        <v>2</v>
      </c>
      <c r="E10523" t="b">
        <v>0</v>
      </c>
    </row>
    <row r="10524" spans="1:5" x14ac:dyDescent="0.3">
      <c r="A10524" t="s">
        <v>11071</v>
      </c>
      <c r="B10524">
        <v>1</v>
      </c>
      <c r="C10524">
        <v>384</v>
      </c>
      <c r="D10524">
        <v>0</v>
      </c>
      <c r="E10524" t="b">
        <v>0</v>
      </c>
    </row>
    <row r="10525" spans="1:5" x14ac:dyDescent="0.3">
      <c r="A10525" t="s">
        <v>11072</v>
      </c>
      <c r="B10525">
        <v>2</v>
      </c>
      <c r="C10525">
        <v>52</v>
      </c>
      <c r="D10525">
        <v>0</v>
      </c>
      <c r="E10525" t="b">
        <v>0</v>
      </c>
    </row>
    <row r="10526" spans="1:5" x14ac:dyDescent="0.3">
      <c r="A10526" t="s">
        <v>1077</v>
      </c>
      <c r="B10526">
        <v>4</v>
      </c>
      <c r="C10526">
        <v>145</v>
      </c>
      <c r="D10526">
        <v>1.75</v>
      </c>
      <c r="E10526" t="b">
        <v>0</v>
      </c>
    </row>
    <row r="10527" spans="1:5" x14ac:dyDescent="0.3">
      <c r="A10527" t="s">
        <v>2325</v>
      </c>
      <c r="B10527">
        <v>1</v>
      </c>
      <c r="C10527">
        <v>281</v>
      </c>
      <c r="D10527">
        <v>4</v>
      </c>
      <c r="E10527" t="b">
        <v>0</v>
      </c>
    </row>
    <row r="10528" spans="1:5" x14ac:dyDescent="0.3">
      <c r="A10528" t="s">
        <v>11073</v>
      </c>
      <c r="B10528">
        <v>2</v>
      </c>
      <c r="C10528">
        <v>251</v>
      </c>
      <c r="D10528">
        <v>2</v>
      </c>
      <c r="E10528" t="b">
        <v>0</v>
      </c>
    </row>
    <row r="10529" spans="1:5" x14ac:dyDescent="0.3">
      <c r="A10529" t="s">
        <v>11074</v>
      </c>
      <c r="B10529">
        <v>1</v>
      </c>
      <c r="C10529">
        <v>153</v>
      </c>
      <c r="D10529">
        <v>3</v>
      </c>
      <c r="E10529" t="b">
        <v>0</v>
      </c>
    </row>
    <row r="10530" spans="1:5" x14ac:dyDescent="0.3">
      <c r="A10530" t="s">
        <v>11075</v>
      </c>
      <c r="B10530">
        <v>1</v>
      </c>
      <c r="C10530">
        <v>563</v>
      </c>
      <c r="D10530">
        <v>0</v>
      </c>
      <c r="E10530" t="b">
        <v>0</v>
      </c>
    </row>
    <row r="10531" spans="1:5" x14ac:dyDescent="0.3">
      <c r="A10531" t="s">
        <v>11076</v>
      </c>
      <c r="B10531">
        <v>1</v>
      </c>
      <c r="C10531">
        <v>60</v>
      </c>
      <c r="D10531">
        <v>0</v>
      </c>
      <c r="E10531" t="b">
        <v>0</v>
      </c>
    </row>
    <row r="10532" spans="1:5" x14ac:dyDescent="0.3">
      <c r="A10532" t="s">
        <v>11077</v>
      </c>
      <c r="B10532">
        <v>1</v>
      </c>
      <c r="C10532">
        <v>227</v>
      </c>
      <c r="D10532">
        <v>4</v>
      </c>
      <c r="E10532" t="b">
        <v>0</v>
      </c>
    </row>
    <row r="10533" spans="1:5" x14ac:dyDescent="0.3">
      <c r="A10533" t="s">
        <v>11078</v>
      </c>
      <c r="B10533">
        <v>1</v>
      </c>
      <c r="C10533">
        <v>28</v>
      </c>
      <c r="D10533">
        <v>0</v>
      </c>
      <c r="E10533" t="b">
        <v>0</v>
      </c>
    </row>
    <row r="10534" spans="1:5" x14ac:dyDescent="0.3">
      <c r="A10534" s="1" t="s">
        <v>11079</v>
      </c>
      <c r="B10534">
        <v>1</v>
      </c>
      <c r="C10534">
        <v>207</v>
      </c>
      <c r="D10534">
        <v>0</v>
      </c>
      <c r="E10534" t="b">
        <v>0</v>
      </c>
    </row>
    <row r="10535" spans="1:5" x14ac:dyDescent="0.3">
      <c r="A10535" t="s">
        <v>1078</v>
      </c>
      <c r="B10535">
        <v>1</v>
      </c>
      <c r="C10535">
        <v>32</v>
      </c>
      <c r="D10535">
        <v>5</v>
      </c>
      <c r="E10535" t="b">
        <v>0</v>
      </c>
    </row>
    <row r="10536" spans="1:5" x14ac:dyDescent="0.3">
      <c r="A10536" t="s">
        <v>11080</v>
      </c>
      <c r="B10536">
        <v>3</v>
      </c>
      <c r="C10536">
        <v>122.66666666666667</v>
      </c>
      <c r="D10536">
        <v>0.66666666666666663</v>
      </c>
      <c r="E10536" t="b">
        <v>0</v>
      </c>
    </row>
    <row r="10537" spans="1:5" x14ac:dyDescent="0.3">
      <c r="A10537" t="s">
        <v>11081</v>
      </c>
      <c r="B10537">
        <v>1</v>
      </c>
      <c r="C10537">
        <v>106</v>
      </c>
      <c r="D10537">
        <v>3</v>
      </c>
      <c r="E10537" t="b">
        <v>0</v>
      </c>
    </row>
    <row r="10538" spans="1:5" x14ac:dyDescent="0.3">
      <c r="A10538" t="s">
        <v>11082</v>
      </c>
      <c r="B10538">
        <v>1</v>
      </c>
      <c r="C10538">
        <v>79</v>
      </c>
      <c r="D10538">
        <v>2</v>
      </c>
      <c r="E10538" t="b">
        <v>0</v>
      </c>
    </row>
    <row r="10539" spans="1:5" x14ac:dyDescent="0.3">
      <c r="A10539" t="s">
        <v>11083</v>
      </c>
      <c r="B10539">
        <v>2</v>
      </c>
      <c r="C10539">
        <v>184</v>
      </c>
      <c r="D10539">
        <v>2</v>
      </c>
      <c r="E10539" t="b">
        <v>0</v>
      </c>
    </row>
    <row r="10540" spans="1:5" x14ac:dyDescent="0.3">
      <c r="A10540" t="s">
        <v>11084</v>
      </c>
      <c r="B10540">
        <v>2</v>
      </c>
      <c r="C10540">
        <v>168.5</v>
      </c>
      <c r="D10540">
        <v>0</v>
      </c>
      <c r="E10540" t="b">
        <v>0</v>
      </c>
    </row>
    <row r="10541" spans="1:5" x14ac:dyDescent="0.3">
      <c r="A10541" t="s">
        <v>11085</v>
      </c>
      <c r="B10541">
        <v>1</v>
      </c>
      <c r="C10541">
        <v>144</v>
      </c>
      <c r="D10541">
        <v>0</v>
      </c>
      <c r="E10541" t="b">
        <v>0</v>
      </c>
    </row>
    <row r="10542" spans="1:5" x14ac:dyDescent="0.3">
      <c r="A10542" t="s">
        <v>11086</v>
      </c>
      <c r="B10542">
        <v>1</v>
      </c>
      <c r="C10542">
        <v>60</v>
      </c>
      <c r="D10542">
        <v>0</v>
      </c>
      <c r="E10542" t="b">
        <v>0</v>
      </c>
    </row>
    <row r="10543" spans="1:5" x14ac:dyDescent="0.3">
      <c r="A10543" t="s">
        <v>11087</v>
      </c>
      <c r="B10543">
        <v>2</v>
      </c>
      <c r="C10543">
        <v>76</v>
      </c>
      <c r="D10543">
        <v>0.5</v>
      </c>
      <c r="E10543" t="b">
        <v>0</v>
      </c>
    </row>
    <row r="10544" spans="1:5" x14ac:dyDescent="0.3">
      <c r="A10544" t="s">
        <v>11088</v>
      </c>
      <c r="B10544">
        <v>1</v>
      </c>
      <c r="C10544">
        <v>27</v>
      </c>
      <c r="D10544">
        <v>0</v>
      </c>
      <c r="E10544" t="b">
        <v>0</v>
      </c>
    </row>
    <row r="10545" spans="1:5" x14ac:dyDescent="0.3">
      <c r="A10545" t="s">
        <v>11089</v>
      </c>
      <c r="B10545">
        <v>2</v>
      </c>
      <c r="C10545">
        <v>70.5</v>
      </c>
      <c r="D10545">
        <v>0.5</v>
      </c>
      <c r="E10545" t="b">
        <v>0</v>
      </c>
    </row>
    <row r="10546" spans="1:5" x14ac:dyDescent="0.3">
      <c r="A10546" t="s">
        <v>11090</v>
      </c>
      <c r="B10546">
        <v>1</v>
      </c>
      <c r="C10546">
        <v>533</v>
      </c>
      <c r="D10546">
        <v>3</v>
      </c>
      <c r="E10546" t="b">
        <v>0</v>
      </c>
    </row>
    <row r="10547" spans="1:5" x14ac:dyDescent="0.3">
      <c r="A10547" t="s">
        <v>11091</v>
      </c>
      <c r="B10547">
        <v>5</v>
      </c>
      <c r="C10547">
        <v>154.19999999999999</v>
      </c>
      <c r="D10547">
        <v>2</v>
      </c>
      <c r="E10547" t="b">
        <v>0</v>
      </c>
    </row>
    <row r="10548" spans="1:5" x14ac:dyDescent="0.3">
      <c r="A10548" t="s">
        <v>2326</v>
      </c>
      <c r="B10548">
        <v>1</v>
      </c>
      <c r="C10548">
        <v>41</v>
      </c>
      <c r="D10548">
        <v>5</v>
      </c>
      <c r="E10548" t="b">
        <v>0</v>
      </c>
    </row>
    <row r="10549" spans="1:5" x14ac:dyDescent="0.3">
      <c r="A10549" t="s">
        <v>1079</v>
      </c>
      <c r="B10549">
        <v>2</v>
      </c>
      <c r="C10549">
        <v>79.5</v>
      </c>
      <c r="D10549">
        <v>0</v>
      </c>
      <c r="E10549" t="b">
        <v>0</v>
      </c>
    </row>
    <row r="10550" spans="1:5" x14ac:dyDescent="0.3">
      <c r="A10550" t="s">
        <v>1651</v>
      </c>
      <c r="B10550">
        <v>1</v>
      </c>
      <c r="C10550">
        <v>80</v>
      </c>
      <c r="D10550">
        <v>1</v>
      </c>
      <c r="E10550" t="b">
        <v>0</v>
      </c>
    </row>
    <row r="10551" spans="1:5" x14ac:dyDescent="0.3">
      <c r="A10551" t="s">
        <v>11092</v>
      </c>
      <c r="B10551">
        <v>1</v>
      </c>
      <c r="C10551">
        <v>76</v>
      </c>
      <c r="D10551">
        <v>4</v>
      </c>
      <c r="E10551" t="b">
        <v>0</v>
      </c>
    </row>
    <row r="10552" spans="1:5" x14ac:dyDescent="0.3">
      <c r="A10552" t="s">
        <v>11093</v>
      </c>
      <c r="B10552">
        <v>1</v>
      </c>
      <c r="C10552">
        <v>104</v>
      </c>
      <c r="D10552">
        <v>1</v>
      </c>
      <c r="E10552" t="b">
        <v>0</v>
      </c>
    </row>
    <row r="10553" spans="1:5" x14ac:dyDescent="0.3">
      <c r="A10553" t="s">
        <v>11094</v>
      </c>
      <c r="B10553">
        <v>1</v>
      </c>
      <c r="C10553">
        <v>255</v>
      </c>
      <c r="D10553">
        <v>0</v>
      </c>
      <c r="E10553" t="b">
        <v>0</v>
      </c>
    </row>
    <row r="10554" spans="1:5" x14ac:dyDescent="0.3">
      <c r="A10554" t="s">
        <v>11095</v>
      </c>
      <c r="B10554">
        <v>1</v>
      </c>
      <c r="C10554">
        <v>25</v>
      </c>
      <c r="D10554">
        <v>5</v>
      </c>
      <c r="E10554" t="b">
        <v>0</v>
      </c>
    </row>
    <row r="10555" spans="1:5" x14ac:dyDescent="0.3">
      <c r="A10555" t="s">
        <v>11096</v>
      </c>
      <c r="B10555">
        <v>1</v>
      </c>
      <c r="C10555">
        <v>630</v>
      </c>
      <c r="D10555">
        <v>0</v>
      </c>
      <c r="E10555" t="b">
        <v>0</v>
      </c>
    </row>
    <row r="10556" spans="1:5" x14ac:dyDescent="0.3">
      <c r="A10556" t="s">
        <v>11097</v>
      </c>
      <c r="B10556">
        <v>1</v>
      </c>
      <c r="C10556">
        <v>17</v>
      </c>
      <c r="D10556">
        <v>0</v>
      </c>
      <c r="E10556" t="b">
        <v>0</v>
      </c>
    </row>
    <row r="10557" spans="1:5" x14ac:dyDescent="0.3">
      <c r="A10557" t="s">
        <v>11098</v>
      </c>
      <c r="B10557">
        <v>2</v>
      </c>
      <c r="C10557">
        <v>104.5</v>
      </c>
      <c r="D10557">
        <v>3.5</v>
      </c>
      <c r="E10557" t="b">
        <v>0</v>
      </c>
    </row>
    <row r="10558" spans="1:5" x14ac:dyDescent="0.3">
      <c r="A10558" t="s">
        <v>11099</v>
      </c>
      <c r="B10558">
        <v>1</v>
      </c>
      <c r="C10558">
        <v>50</v>
      </c>
      <c r="D10558">
        <v>0</v>
      </c>
      <c r="E10558" t="b">
        <v>0</v>
      </c>
    </row>
    <row r="10559" spans="1:5" x14ac:dyDescent="0.3">
      <c r="A10559" t="s">
        <v>11100</v>
      </c>
      <c r="B10559">
        <v>3</v>
      </c>
      <c r="C10559">
        <v>170.66666666666666</v>
      </c>
      <c r="D10559">
        <v>2.3333333333333335</v>
      </c>
      <c r="E10559" t="b">
        <v>0</v>
      </c>
    </row>
    <row r="10560" spans="1:5" x14ac:dyDescent="0.3">
      <c r="A10560" t="s">
        <v>11101</v>
      </c>
      <c r="B10560">
        <v>3</v>
      </c>
      <c r="C10560">
        <v>169</v>
      </c>
      <c r="D10560">
        <v>1</v>
      </c>
      <c r="E10560" t="b">
        <v>0</v>
      </c>
    </row>
    <row r="10561" spans="1:5" x14ac:dyDescent="0.3">
      <c r="A10561" t="s">
        <v>11102</v>
      </c>
      <c r="B10561">
        <v>1</v>
      </c>
      <c r="C10561">
        <v>51</v>
      </c>
      <c r="D10561">
        <v>0</v>
      </c>
      <c r="E10561" t="b">
        <v>0</v>
      </c>
    </row>
    <row r="10562" spans="1:5" x14ac:dyDescent="0.3">
      <c r="A10562" t="s">
        <v>11103</v>
      </c>
      <c r="B10562">
        <v>1</v>
      </c>
      <c r="C10562">
        <v>197</v>
      </c>
      <c r="D10562">
        <v>5</v>
      </c>
      <c r="E10562" t="b">
        <v>0</v>
      </c>
    </row>
    <row r="10563" spans="1:5" x14ac:dyDescent="0.3">
      <c r="A10563" t="s">
        <v>11104</v>
      </c>
      <c r="B10563">
        <v>1</v>
      </c>
      <c r="C10563">
        <v>22</v>
      </c>
      <c r="D10563">
        <v>0</v>
      </c>
      <c r="E10563" t="b">
        <v>0</v>
      </c>
    </row>
    <row r="10564" spans="1:5" x14ac:dyDescent="0.3">
      <c r="A10564" t="s">
        <v>11105</v>
      </c>
      <c r="B10564">
        <v>1</v>
      </c>
      <c r="C10564">
        <v>155</v>
      </c>
      <c r="D10564">
        <v>0</v>
      </c>
      <c r="E10564" t="b">
        <v>0</v>
      </c>
    </row>
    <row r="10565" spans="1:5" x14ac:dyDescent="0.3">
      <c r="A10565" t="s">
        <v>11106</v>
      </c>
      <c r="B10565">
        <v>1</v>
      </c>
      <c r="C10565">
        <v>81</v>
      </c>
      <c r="D10565">
        <v>1</v>
      </c>
      <c r="E10565" t="b">
        <v>0</v>
      </c>
    </row>
    <row r="10566" spans="1:5" x14ac:dyDescent="0.3">
      <c r="A10566" t="s">
        <v>11107</v>
      </c>
      <c r="B10566">
        <v>1</v>
      </c>
      <c r="C10566">
        <v>166</v>
      </c>
      <c r="D10566">
        <v>4</v>
      </c>
      <c r="E10566" t="b">
        <v>0</v>
      </c>
    </row>
    <row r="10567" spans="1:5" x14ac:dyDescent="0.3">
      <c r="A10567" t="s">
        <v>11108</v>
      </c>
      <c r="B10567">
        <v>1</v>
      </c>
      <c r="C10567">
        <v>211</v>
      </c>
      <c r="D10567">
        <v>2</v>
      </c>
      <c r="E10567" t="b">
        <v>0</v>
      </c>
    </row>
    <row r="10568" spans="1:5" x14ac:dyDescent="0.3">
      <c r="A10568" t="s">
        <v>11109</v>
      </c>
      <c r="B10568">
        <v>1</v>
      </c>
      <c r="C10568">
        <v>72</v>
      </c>
      <c r="D10568">
        <v>1</v>
      </c>
      <c r="E10568" t="b">
        <v>0</v>
      </c>
    </row>
    <row r="10569" spans="1:5" x14ac:dyDescent="0.3">
      <c r="A10569" t="s">
        <v>11110</v>
      </c>
      <c r="B10569">
        <v>2</v>
      </c>
      <c r="C10569">
        <v>95</v>
      </c>
      <c r="D10569">
        <v>2.5</v>
      </c>
      <c r="E10569" t="b">
        <v>0</v>
      </c>
    </row>
    <row r="10570" spans="1:5" x14ac:dyDescent="0.3">
      <c r="A10570" t="s">
        <v>11111</v>
      </c>
      <c r="B10570">
        <v>1</v>
      </c>
      <c r="C10570">
        <v>20</v>
      </c>
      <c r="D10570">
        <v>0</v>
      </c>
      <c r="E10570" t="b">
        <v>0</v>
      </c>
    </row>
    <row r="10571" spans="1:5" x14ac:dyDescent="0.3">
      <c r="A10571" t="s">
        <v>1080</v>
      </c>
      <c r="B10571">
        <v>2</v>
      </c>
      <c r="C10571">
        <v>133</v>
      </c>
      <c r="D10571">
        <v>0</v>
      </c>
      <c r="E10571" t="b">
        <v>0</v>
      </c>
    </row>
    <row r="10572" spans="1:5" x14ac:dyDescent="0.3">
      <c r="A10572" t="s">
        <v>11112</v>
      </c>
      <c r="B10572">
        <v>1</v>
      </c>
      <c r="C10572">
        <v>306</v>
      </c>
      <c r="D10572">
        <v>0</v>
      </c>
      <c r="E10572" t="b">
        <v>0</v>
      </c>
    </row>
    <row r="10573" spans="1:5" x14ac:dyDescent="0.3">
      <c r="A10573" t="s">
        <v>11113</v>
      </c>
      <c r="B10573">
        <v>1</v>
      </c>
      <c r="C10573">
        <v>36</v>
      </c>
      <c r="D10573">
        <v>0</v>
      </c>
      <c r="E10573" t="b">
        <v>0</v>
      </c>
    </row>
    <row r="10574" spans="1:5" x14ac:dyDescent="0.3">
      <c r="A10574" t="s">
        <v>11114</v>
      </c>
      <c r="B10574">
        <v>1</v>
      </c>
      <c r="C10574">
        <v>24</v>
      </c>
      <c r="D10574">
        <v>0</v>
      </c>
      <c r="E10574" t="b">
        <v>0</v>
      </c>
    </row>
    <row r="10575" spans="1:5" x14ac:dyDescent="0.3">
      <c r="A10575" t="s">
        <v>11115</v>
      </c>
      <c r="B10575">
        <v>2</v>
      </c>
      <c r="C10575">
        <v>87</v>
      </c>
      <c r="D10575">
        <v>4.5</v>
      </c>
      <c r="E10575" t="b">
        <v>0</v>
      </c>
    </row>
    <row r="10576" spans="1:5" x14ac:dyDescent="0.3">
      <c r="A10576" t="s">
        <v>11116</v>
      </c>
      <c r="B10576">
        <v>1</v>
      </c>
      <c r="C10576">
        <v>24</v>
      </c>
      <c r="D10576">
        <v>0</v>
      </c>
      <c r="E10576" t="b">
        <v>0</v>
      </c>
    </row>
    <row r="10577" spans="1:5" x14ac:dyDescent="0.3">
      <c r="A10577" t="s">
        <v>11117</v>
      </c>
      <c r="B10577">
        <v>1</v>
      </c>
      <c r="C10577">
        <v>54</v>
      </c>
      <c r="D10577">
        <v>0</v>
      </c>
      <c r="E10577" t="b">
        <v>0</v>
      </c>
    </row>
    <row r="10578" spans="1:5" x14ac:dyDescent="0.3">
      <c r="A10578" t="s">
        <v>11118</v>
      </c>
      <c r="B10578">
        <v>1</v>
      </c>
      <c r="C10578">
        <v>385</v>
      </c>
      <c r="D10578">
        <v>3</v>
      </c>
      <c r="E10578" t="b">
        <v>0</v>
      </c>
    </row>
    <row r="10579" spans="1:5" x14ac:dyDescent="0.3">
      <c r="A10579" t="s">
        <v>11119</v>
      </c>
      <c r="B10579">
        <v>2</v>
      </c>
      <c r="C10579">
        <v>166</v>
      </c>
      <c r="D10579">
        <v>0</v>
      </c>
      <c r="E10579" t="b">
        <v>0</v>
      </c>
    </row>
    <row r="10580" spans="1:5" x14ac:dyDescent="0.3">
      <c r="A10580" t="s">
        <v>11120</v>
      </c>
      <c r="B10580">
        <v>1</v>
      </c>
      <c r="C10580">
        <v>24</v>
      </c>
      <c r="D10580">
        <v>0</v>
      </c>
      <c r="E10580" t="b">
        <v>0</v>
      </c>
    </row>
    <row r="10581" spans="1:5" x14ac:dyDescent="0.3">
      <c r="A10581" t="s">
        <v>11121</v>
      </c>
      <c r="B10581">
        <v>1</v>
      </c>
      <c r="C10581">
        <v>60</v>
      </c>
      <c r="D10581">
        <v>0</v>
      </c>
      <c r="E10581" t="b">
        <v>0</v>
      </c>
    </row>
    <row r="10582" spans="1:5" x14ac:dyDescent="0.3">
      <c r="A10582" t="s">
        <v>11122</v>
      </c>
      <c r="B10582">
        <v>1</v>
      </c>
      <c r="C10582">
        <v>18</v>
      </c>
      <c r="D10582">
        <v>0</v>
      </c>
      <c r="E10582" t="b">
        <v>0</v>
      </c>
    </row>
    <row r="10583" spans="1:5" x14ac:dyDescent="0.3">
      <c r="A10583" t="s">
        <v>11123</v>
      </c>
      <c r="B10583">
        <v>2</v>
      </c>
      <c r="C10583">
        <v>331.5</v>
      </c>
      <c r="D10583">
        <v>3.5</v>
      </c>
      <c r="E10583" t="b">
        <v>0</v>
      </c>
    </row>
    <row r="10584" spans="1:5" x14ac:dyDescent="0.3">
      <c r="A10584" t="s">
        <v>11124</v>
      </c>
      <c r="B10584">
        <v>1</v>
      </c>
      <c r="C10584">
        <v>23</v>
      </c>
      <c r="D10584">
        <v>3</v>
      </c>
      <c r="E10584" t="b">
        <v>0</v>
      </c>
    </row>
    <row r="10585" spans="1:5" x14ac:dyDescent="0.3">
      <c r="A10585" t="s">
        <v>11125</v>
      </c>
      <c r="B10585">
        <v>1</v>
      </c>
      <c r="C10585">
        <v>137</v>
      </c>
      <c r="D10585">
        <v>1</v>
      </c>
      <c r="E10585" t="b">
        <v>0</v>
      </c>
    </row>
    <row r="10586" spans="1:5" x14ac:dyDescent="0.3">
      <c r="A10586" t="s">
        <v>11126</v>
      </c>
      <c r="B10586">
        <v>1</v>
      </c>
      <c r="C10586">
        <v>190</v>
      </c>
      <c r="D10586">
        <v>5</v>
      </c>
      <c r="E10586" t="b">
        <v>0</v>
      </c>
    </row>
    <row r="10587" spans="1:5" x14ac:dyDescent="0.3">
      <c r="A10587" t="s">
        <v>11127</v>
      </c>
      <c r="B10587">
        <v>1</v>
      </c>
      <c r="C10587">
        <v>30</v>
      </c>
      <c r="D10587">
        <v>3</v>
      </c>
      <c r="E10587" t="b">
        <v>0</v>
      </c>
    </row>
    <row r="10588" spans="1:5" x14ac:dyDescent="0.3">
      <c r="A10588" t="s">
        <v>11128</v>
      </c>
      <c r="B10588">
        <v>2</v>
      </c>
      <c r="C10588">
        <v>223.5</v>
      </c>
      <c r="D10588">
        <v>4.5</v>
      </c>
      <c r="E10588" t="b">
        <v>0</v>
      </c>
    </row>
    <row r="10589" spans="1:5" x14ac:dyDescent="0.3">
      <c r="A10589" t="s">
        <v>11129</v>
      </c>
      <c r="B10589">
        <v>1</v>
      </c>
      <c r="C10589">
        <v>79</v>
      </c>
      <c r="D10589">
        <v>3</v>
      </c>
      <c r="E10589" t="b">
        <v>0</v>
      </c>
    </row>
    <row r="10590" spans="1:5" x14ac:dyDescent="0.3">
      <c r="A10590" t="s">
        <v>11130</v>
      </c>
      <c r="B10590">
        <v>1</v>
      </c>
      <c r="C10590">
        <v>49</v>
      </c>
      <c r="D10590">
        <v>1</v>
      </c>
      <c r="E10590" t="b">
        <v>0</v>
      </c>
    </row>
    <row r="10591" spans="1:5" x14ac:dyDescent="0.3">
      <c r="A10591" t="s">
        <v>11131</v>
      </c>
      <c r="B10591">
        <v>1</v>
      </c>
      <c r="C10591">
        <v>98</v>
      </c>
      <c r="D10591">
        <v>1</v>
      </c>
      <c r="E10591" t="b">
        <v>0</v>
      </c>
    </row>
    <row r="10592" spans="1:5" x14ac:dyDescent="0.3">
      <c r="A10592" t="s">
        <v>2327</v>
      </c>
      <c r="B10592">
        <v>3</v>
      </c>
      <c r="C10592">
        <v>45</v>
      </c>
      <c r="D10592">
        <v>0.66666666666666663</v>
      </c>
      <c r="E10592" t="b">
        <v>0</v>
      </c>
    </row>
    <row r="10593" spans="1:5" x14ac:dyDescent="0.3">
      <c r="A10593" t="s">
        <v>11132</v>
      </c>
      <c r="B10593">
        <v>1</v>
      </c>
      <c r="C10593">
        <v>354</v>
      </c>
      <c r="D10593">
        <v>4</v>
      </c>
      <c r="E10593" t="b">
        <v>0</v>
      </c>
    </row>
    <row r="10594" spans="1:5" x14ac:dyDescent="0.3">
      <c r="A10594" t="s">
        <v>11133</v>
      </c>
      <c r="B10594">
        <v>1</v>
      </c>
      <c r="C10594">
        <v>60</v>
      </c>
      <c r="D10594">
        <v>3</v>
      </c>
      <c r="E10594" t="b">
        <v>0</v>
      </c>
    </row>
    <row r="10595" spans="1:5" x14ac:dyDescent="0.3">
      <c r="A10595" t="s">
        <v>11134</v>
      </c>
      <c r="B10595">
        <v>1</v>
      </c>
      <c r="C10595">
        <v>55</v>
      </c>
      <c r="D10595">
        <v>5</v>
      </c>
      <c r="E10595" t="b">
        <v>0</v>
      </c>
    </row>
    <row r="10596" spans="1:5" x14ac:dyDescent="0.3">
      <c r="A10596" t="s">
        <v>2328</v>
      </c>
      <c r="B10596">
        <v>1</v>
      </c>
      <c r="C10596">
        <v>166</v>
      </c>
      <c r="D10596">
        <v>3</v>
      </c>
      <c r="E10596" t="b">
        <v>0</v>
      </c>
    </row>
    <row r="10597" spans="1:5" x14ac:dyDescent="0.3">
      <c r="A10597" t="s">
        <v>2329</v>
      </c>
      <c r="B10597">
        <v>1</v>
      </c>
      <c r="C10597">
        <v>58</v>
      </c>
      <c r="D10597">
        <v>2</v>
      </c>
      <c r="E10597" t="b">
        <v>0</v>
      </c>
    </row>
    <row r="10598" spans="1:5" x14ac:dyDescent="0.3">
      <c r="A10598" t="s">
        <v>1081</v>
      </c>
      <c r="B10598">
        <v>5</v>
      </c>
      <c r="C10598">
        <v>154.80000000000001</v>
      </c>
      <c r="D10598">
        <v>3</v>
      </c>
      <c r="E10598" t="b">
        <v>0</v>
      </c>
    </row>
    <row r="10599" spans="1:5" x14ac:dyDescent="0.3">
      <c r="A10599" t="s">
        <v>11135</v>
      </c>
      <c r="B10599">
        <v>1</v>
      </c>
      <c r="C10599">
        <v>67</v>
      </c>
      <c r="D10599">
        <v>0</v>
      </c>
      <c r="E10599" t="b">
        <v>0</v>
      </c>
    </row>
    <row r="10600" spans="1:5" x14ac:dyDescent="0.3">
      <c r="A10600" t="s">
        <v>11136</v>
      </c>
      <c r="B10600">
        <v>2</v>
      </c>
      <c r="C10600">
        <v>68</v>
      </c>
      <c r="D10600">
        <v>2.5</v>
      </c>
      <c r="E10600" t="b">
        <v>0</v>
      </c>
    </row>
    <row r="10601" spans="1:5" x14ac:dyDescent="0.3">
      <c r="A10601" t="s">
        <v>11137</v>
      </c>
      <c r="B10601">
        <v>2</v>
      </c>
      <c r="C10601">
        <v>189</v>
      </c>
      <c r="D10601">
        <v>2</v>
      </c>
      <c r="E10601" t="b">
        <v>0</v>
      </c>
    </row>
    <row r="10602" spans="1:5" x14ac:dyDescent="0.3">
      <c r="A10602" t="s">
        <v>11138</v>
      </c>
      <c r="B10602">
        <v>3</v>
      </c>
      <c r="C10602">
        <v>268</v>
      </c>
      <c r="D10602">
        <v>1</v>
      </c>
      <c r="E10602" t="b">
        <v>0</v>
      </c>
    </row>
    <row r="10603" spans="1:5" x14ac:dyDescent="0.3">
      <c r="A10603" t="s">
        <v>11139</v>
      </c>
      <c r="B10603">
        <v>1</v>
      </c>
      <c r="C10603">
        <v>146</v>
      </c>
      <c r="D10603">
        <v>1</v>
      </c>
      <c r="E10603" t="b">
        <v>1</v>
      </c>
    </row>
    <row r="10604" spans="1:5" x14ac:dyDescent="0.3">
      <c r="A10604" t="s">
        <v>11140</v>
      </c>
      <c r="B10604">
        <v>2</v>
      </c>
      <c r="C10604">
        <v>315.5</v>
      </c>
      <c r="D10604">
        <v>2</v>
      </c>
      <c r="E10604" t="b">
        <v>0</v>
      </c>
    </row>
    <row r="10605" spans="1:5" x14ac:dyDescent="0.3">
      <c r="A10605" t="s">
        <v>11141</v>
      </c>
      <c r="B10605">
        <v>1</v>
      </c>
      <c r="C10605">
        <v>20</v>
      </c>
      <c r="D10605">
        <v>0</v>
      </c>
      <c r="E10605" t="b">
        <v>0</v>
      </c>
    </row>
    <row r="10606" spans="1:5" x14ac:dyDescent="0.3">
      <c r="A10606" t="s">
        <v>1082</v>
      </c>
      <c r="B10606">
        <v>5</v>
      </c>
      <c r="C10606">
        <v>114.2</v>
      </c>
      <c r="D10606">
        <v>2.2000000000000002</v>
      </c>
      <c r="E10606" t="b">
        <v>0</v>
      </c>
    </row>
    <row r="10607" spans="1:5" x14ac:dyDescent="0.3">
      <c r="A10607" t="s">
        <v>11142</v>
      </c>
      <c r="B10607">
        <v>1</v>
      </c>
      <c r="C10607">
        <v>217</v>
      </c>
      <c r="D10607">
        <v>5</v>
      </c>
      <c r="E10607" t="b">
        <v>0</v>
      </c>
    </row>
    <row r="10608" spans="1:5" x14ac:dyDescent="0.3">
      <c r="A10608" t="s">
        <v>11143</v>
      </c>
      <c r="B10608">
        <v>1</v>
      </c>
      <c r="C10608">
        <v>33</v>
      </c>
      <c r="D10608">
        <v>4</v>
      </c>
      <c r="E10608" t="b">
        <v>0</v>
      </c>
    </row>
    <row r="10609" spans="1:5" x14ac:dyDescent="0.3">
      <c r="A10609" t="s">
        <v>11144</v>
      </c>
      <c r="B10609">
        <v>1</v>
      </c>
      <c r="C10609">
        <v>251</v>
      </c>
      <c r="D10609">
        <v>0</v>
      </c>
      <c r="E10609" t="b">
        <v>0</v>
      </c>
    </row>
    <row r="10610" spans="1:5" x14ac:dyDescent="0.3">
      <c r="A10610" t="s">
        <v>11145</v>
      </c>
      <c r="B10610">
        <v>1</v>
      </c>
      <c r="C10610">
        <v>19</v>
      </c>
      <c r="D10610">
        <v>0</v>
      </c>
      <c r="E10610" t="b">
        <v>0</v>
      </c>
    </row>
    <row r="10611" spans="1:5" x14ac:dyDescent="0.3">
      <c r="A10611" t="s">
        <v>11146</v>
      </c>
      <c r="B10611">
        <v>1</v>
      </c>
      <c r="C10611">
        <v>122</v>
      </c>
      <c r="D10611">
        <v>3</v>
      </c>
      <c r="E10611" t="b">
        <v>0</v>
      </c>
    </row>
    <row r="10612" spans="1:5" x14ac:dyDescent="0.3">
      <c r="A10612" t="s">
        <v>1457</v>
      </c>
      <c r="B10612">
        <v>1</v>
      </c>
      <c r="C10612">
        <v>246</v>
      </c>
      <c r="D10612">
        <v>2</v>
      </c>
      <c r="E10612" t="b">
        <v>0</v>
      </c>
    </row>
    <row r="10613" spans="1:5" x14ac:dyDescent="0.3">
      <c r="A10613" t="s">
        <v>11147</v>
      </c>
      <c r="B10613">
        <v>1</v>
      </c>
      <c r="C10613">
        <v>57</v>
      </c>
      <c r="D10613">
        <v>0</v>
      </c>
      <c r="E10613" t="b">
        <v>0</v>
      </c>
    </row>
    <row r="10614" spans="1:5" x14ac:dyDescent="0.3">
      <c r="A10614" t="s">
        <v>11148</v>
      </c>
      <c r="B10614">
        <v>1</v>
      </c>
      <c r="C10614">
        <v>19</v>
      </c>
      <c r="D10614">
        <v>0</v>
      </c>
      <c r="E10614" t="b">
        <v>0</v>
      </c>
    </row>
    <row r="10615" spans="1:5" x14ac:dyDescent="0.3">
      <c r="A10615" t="s">
        <v>1083</v>
      </c>
      <c r="B10615">
        <v>3</v>
      </c>
      <c r="C10615">
        <v>71.333333333333329</v>
      </c>
      <c r="D10615">
        <v>1</v>
      </c>
      <c r="E10615" t="b">
        <v>0</v>
      </c>
    </row>
    <row r="10616" spans="1:5" x14ac:dyDescent="0.3">
      <c r="A10616" t="s">
        <v>11149</v>
      </c>
      <c r="B10616">
        <v>1</v>
      </c>
      <c r="C10616">
        <v>82</v>
      </c>
      <c r="D10616">
        <v>5</v>
      </c>
      <c r="E10616" t="b">
        <v>0</v>
      </c>
    </row>
    <row r="10617" spans="1:5" x14ac:dyDescent="0.3">
      <c r="A10617" t="s">
        <v>11150</v>
      </c>
      <c r="B10617">
        <v>1</v>
      </c>
      <c r="C10617">
        <v>111</v>
      </c>
      <c r="D10617">
        <v>3</v>
      </c>
      <c r="E10617" t="b">
        <v>0</v>
      </c>
    </row>
    <row r="10618" spans="1:5" x14ac:dyDescent="0.3">
      <c r="A10618" t="s">
        <v>11151</v>
      </c>
      <c r="B10618">
        <v>1</v>
      </c>
      <c r="C10618">
        <v>47</v>
      </c>
      <c r="D10618">
        <v>5</v>
      </c>
      <c r="E10618" t="b">
        <v>0</v>
      </c>
    </row>
    <row r="10619" spans="1:5" x14ac:dyDescent="0.3">
      <c r="A10619" t="s">
        <v>11152</v>
      </c>
      <c r="B10619">
        <v>1</v>
      </c>
      <c r="C10619">
        <v>208</v>
      </c>
      <c r="D10619">
        <v>2</v>
      </c>
      <c r="E10619" t="b">
        <v>0</v>
      </c>
    </row>
    <row r="10620" spans="1:5" x14ac:dyDescent="0.3">
      <c r="A10620" t="s">
        <v>11153</v>
      </c>
      <c r="B10620">
        <v>1</v>
      </c>
      <c r="C10620">
        <v>193</v>
      </c>
      <c r="D10620">
        <v>1</v>
      </c>
      <c r="E10620" t="b">
        <v>0</v>
      </c>
    </row>
    <row r="10621" spans="1:5" x14ac:dyDescent="0.3">
      <c r="A10621" t="s">
        <v>11154</v>
      </c>
      <c r="B10621">
        <v>1</v>
      </c>
      <c r="C10621">
        <v>25</v>
      </c>
      <c r="D10621">
        <v>0</v>
      </c>
      <c r="E10621" t="b">
        <v>0</v>
      </c>
    </row>
    <row r="10622" spans="1:5" x14ac:dyDescent="0.3">
      <c r="A10622" t="s">
        <v>11155</v>
      </c>
      <c r="B10622">
        <v>4</v>
      </c>
      <c r="C10622">
        <v>131</v>
      </c>
      <c r="D10622">
        <v>2.5</v>
      </c>
      <c r="E10622" t="b">
        <v>0</v>
      </c>
    </row>
    <row r="10623" spans="1:5" x14ac:dyDescent="0.3">
      <c r="A10623" t="s">
        <v>11156</v>
      </c>
      <c r="B10623">
        <v>1</v>
      </c>
      <c r="C10623">
        <v>68</v>
      </c>
      <c r="D10623">
        <v>0</v>
      </c>
      <c r="E10623" t="b">
        <v>0</v>
      </c>
    </row>
    <row r="10624" spans="1:5" x14ac:dyDescent="0.3">
      <c r="A10624" t="s">
        <v>11157</v>
      </c>
      <c r="B10624">
        <v>1</v>
      </c>
      <c r="C10624">
        <v>24</v>
      </c>
      <c r="D10624">
        <v>0</v>
      </c>
      <c r="E10624" t="b">
        <v>0</v>
      </c>
    </row>
    <row r="10625" spans="1:5" x14ac:dyDescent="0.3">
      <c r="A10625" t="s">
        <v>11158</v>
      </c>
      <c r="B10625">
        <v>1</v>
      </c>
      <c r="C10625">
        <v>20</v>
      </c>
      <c r="D10625">
        <v>0</v>
      </c>
      <c r="E10625" t="b">
        <v>0</v>
      </c>
    </row>
    <row r="10626" spans="1:5" x14ac:dyDescent="0.3">
      <c r="A10626" s="1" t="s">
        <v>1084</v>
      </c>
      <c r="B10626">
        <v>1</v>
      </c>
      <c r="C10626">
        <v>78</v>
      </c>
      <c r="D10626">
        <v>0</v>
      </c>
      <c r="E10626" t="b">
        <v>0</v>
      </c>
    </row>
    <row r="10627" spans="1:5" x14ac:dyDescent="0.3">
      <c r="A10627" t="s">
        <v>11159</v>
      </c>
      <c r="B10627">
        <v>1</v>
      </c>
      <c r="C10627">
        <v>37</v>
      </c>
      <c r="D10627">
        <v>1</v>
      </c>
      <c r="E10627" t="b">
        <v>0</v>
      </c>
    </row>
    <row r="10628" spans="1:5" x14ac:dyDescent="0.3">
      <c r="A10628" t="s">
        <v>1085</v>
      </c>
      <c r="B10628">
        <v>1</v>
      </c>
      <c r="C10628">
        <v>148</v>
      </c>
      <c r="D10628">
        <v>2</v>
      </c>
      <c r="E10628" t="b">
        <v>0</v>
      </c>
    </row>
    <row r="10629" spans="1:5" x14ac:dyDescent="0.3">
      <c r="A10629" s="1" t="s">
        <v>11160</v>
      </c>
      <c r="B10629">
        <v>1</v>
      </c>
      <c r="C10629">
        <v>35</v>
      </c>
      <c r="D10629">
        <v>0</v>
      </c>
      <c r="E10629" t="b">
        <v>0</v>
      </c>
    </row>
    <row r="10630" spans="1:5" x14ac:dyDescent="0.3">
      <c r="A10630" t="s">
        <v>11161</v>
      </c>
      <c r="B10630">
        <v>1</v>
      </c>
      <c r="C10630">
        <v>68</v>
      </c>
      <c r="D10630">
        <v>1</v>
      </c>
      <c r="E10630" t="b">
        <v>0</v>
      </c>
    </row>
    <row r="10631" spans="1:5" x14ac:dyDescent="0.3">
      <c r="A10631" s="1" t="s">
        <v>1086</v>
      </c>
      <c r="B10631">
        <v>1</v>
      </c>
      <c r="C10631">
        <v>67</v>
      </c>
      <c r="D10631">
        <v>0</v>
      </c>
      <c r="E10631" t="b">
        <v>0</v>
      </c>
    </row>
    <row r="10632" spans="1:5" x14ac:dyDescent="0.3">
      <c r="A10632" s="1" t="s">
        <v>11162</v>
      </c>
      <c r="B10632">
        <v>3</v>
      </c>
      <c r="C10632">
        <v>351</v>
      </c>
      <c r="D10632">
        <v>3</v>
      </c>
      <c r="E10632" t="b">
        <v>0</v>
      </c>
    </row>
    <row r="10633" spans="1:5" x14ac:dyDescent="0.3">
      <c r="A10633" t="s">
        <v>11163</v>
      </c>
      <c r="B10633">
        <v>1</v>
      </c>
      <c r="C10633">
        <v>168</v>
      </c>
      <c r="D10633">
        <v>1</v>
      </c>
      <c r="E10633" t="b">
        <v>0</v>
      </c>
    </row>
    <row r="10634" spans="1:5" x14ac:dyDescent="0.3">
      <c r="A10634" t="s">
        <v>11164</v>
      </c>
      <c r="B10634">
        <v>1</v>
      </c>
      <c r="C10634">
        <v>21</v>
      </c>
      <c r="D10634">
        <v>0</v>
      </c>
      <c r="E10634" t="b">
        <v>0</v>
      </c>
    </row>
    <row r="10635" spans="1:5" x14ac:dyDescent="0.3">
      <c r="A10635" t="s">
        <v>11165</v>
      </c>
      <c r="B10635">
        <v>1</v>
      </c>
      <c r="C10635">
        <v>31</v>
      </c>
      <c r="D10635">
        <v>4</v>
      </c>
      <c r="E10635" t="b">
        <v>0</v>
      </c>
    </row>
    <row r="10636" spans="1:5" x14ac:dyDescent="0.3">
      <c r="A10636" s="1" t="s">
        <v>11166</v>
      </c>
      <c r="B10636">
        <v>1</v>
      </c>
      <c r="C10636">
        <v>26</v>
      </c>
      <c r="D10636">
        <v>0</v>
      </c>
      <c r="E10636" t="b">
        <v>0</v>
      </c>
    </row>
    <row r="10637" spans="1:5" x14ac:dyDescent="0.3">
      <c r="A10637" s="1" t="s">
        <v>11167</v>
      </c>
      <c r="B10637">
        <v>1</v>
      </c>
      <c r="C10637">
        <v>235</v>
      </c>
      <c r="D10637">
        <v>0</v>
      </c>
      <c r="E10637" t="b">
        <v>0</v>
      </c>
    </row>
    <row r="10638" spans="1:5" x14ac:dyDescent="0.3">
      <c r="A10638" s="1" t="s">
        <v>11168</v>
      </c>
      <c r="B10638">
        <v>1</v>
      </c>
      <c r="C10638">
        <v>20</v>
      </c>
      <c r="D10638">
        <v>0</v>
      </c>
      <c r="E10638" t="b">
        <v>0</v>
      </c>
    </row>
    <row r="10639" spans="1:5" x14ac:dyDescent="0.3">
      <c r="A10639" t="s">
        <v>11169</v>
      </c>
      <c r="B10639">
        <v>1</v>
      </c>
      <c r="C10639">
        <v>97</v>
      </c>
      <c r="D10639">
        <v>2</v>
      </c>
      <c r="E10639" t="b">
        <v>0</v>
      </c>
    </row>
    <row r="10640" spans="1:5" x14ac:dyDescent="0.3">
      <c r="A10640" t="s">
        <v>11170</v>
      </c>
      <c r="B10640">
        <v>1</v>
      </c>
      <c r="C10640">
        <v>72</v>
      </c>
      <c r="D10640">
        <v>3</v>
      </c>
      <c r="E10640" t="b">
        <v>0</v>
      </c>
    </row>
    <row r="10641" spans="1:5" x14ac:dyDescent="0.3">
      <c r="A10641" t="s">
        <v>11171</v>
      </c>
      <c r="B10641">
        <v>1</v>
      </c>
      <c r="C10641">
        <v>28</v>
      </c>
      <c r="D10641">
        <v>2</v>
      </c>
      <c r="E10641" t="b">
        <v>0</v>
      </c>
    </row>
    <row r="10642" spans="1:5" x14ac:dyDescent="0.3">
      <c r="A10642" t="s">
        <v>1458</v>
      </c>
      <c r="B10642">
        <v>1</v>
      </c>
      <c r="C10642">
        <v>68</v>
      </c>
      <c r="D10642">
        <v>1</v>
      </c>
      <c r="E10642" t="b">
        <v>0</v>
      </c>
    </row>
    <row r="10643" spans="1:5" x14ac:dyDescent="0.3">
      <c r="A10643" t="s">
        <v>11172</v>
      </c>
      <c r="B10643">
        <v>2</v>
      </c>
      <c r="C10643">
        <v>190.5</v>
      </c>
      <c r="D10643">
        <v>3</v>
      </c>
      <c r="E10643" t="b">
        <v>0</v>
      </c>
    </row>
    <row r="10644" spans="1:5" x14ac:dyDescent="0.3">
      <c r="A10644" t="s">
        <v>11173</v>
      </c>
      <c r="B10644">
        <v>1</v>
      </c>
      <c r="C10644">
        <v>286</v>
      </c>
      <c r="D10644">
        <v>0</v>
      </c>
      <c r="E10644" t="b">
        <v>0</v>
      </c>
    </row>
    <row r="10645" spans="1:5" x14ac:dyDescent="0.3">
      <c r="A10645" t="s">
        <v>11174</v>
      </c>
      <c r="B10645">
        <v>1</v>
      </c>
      <c r="C10645">
        <v>27</v>
      </c>
      <c r="D10645">
        <v>0</v>
      </c>
      <c r="E10645" t="b">
        <v>0</v>
      </c>
    </row>
    <row r="10646" spans="1:5" x14ac:dyDescent="0.3">
      <c r="A10646" t="s">
        <v>11175</v>
      </c>
      <c r="B10646">
        <v>1</v>
      </c>
      <c r="C10646">
        <v>159</v>
      </c>
      <c r="D10646">
        <v>0</v>
      </c>
      <c r="E10646" t="b">
        <v>0</v>
      </c>
    </row>
    <row r="10647" spans="1:5" x14ac:dyDescent="0.3">
      <c r="A10647" t="s">
        <v>11176</v>
      </c>
      <c r="B10647">
        <v>1</v>
      </c>
      <c r="C10647">
        <v>164</v>
      </c>
      <c r="D10647">
        <v>5</v>
      </c>
      <c r="E10647" t="b">
        <v>0</v>
      </c>
    </row>
    <row r="10648" spans="1:5" x14ac:dyDescent="0.3">
      <c r="A10648" t="s">
        <v>11177</v>
      </c>
      <c r="B10648">
        <v>2</v>
      </c>
      <c r="C10648">
        <v>74.5</v>
      </c>
      <c r="D10648">
        <v>1</v>
      </c>
      <c r="E10648" t="b">
        <v>0</v>
      </c>
    </row>
    <row r="10649" spans="1:5" x14ac:dyDescent="0.3">
      <c r="A10649" t="s">
        <v>11178</v>
      </c>
      <c r="B10649">
        <v>1</v>
      </c>
      <c r="C10649">
        <v>34</v>
      </c>
      <c r="D10649">
        <v>0</v>
      </c>
      <c r="E10649" t="b">
        <v>0</v>
      </c>
    </row>
    <row r="10650" spans="1:5" x14ac:dyDescent="0.3">
      <c r="A10650" t="s">
        <v>11179</v>
      </c>
      <c r="B10650">
        <v>1</v>
      </c>
      <c r="C10650">
        <v>451</v>
      </c>
      <c r="D10650">
        <v>5</v>
      </c>
      <c r="E10650" t="b">
        <v>0</v>
      </c>
    </row>
    <row r="10651" spans="1:5" x14ac:dyDescent="0.3">
      <c r="A10651" t="s">
        <v>1087</v>
      </c>
      <c r="B10651">
        <v>1</v>
      </c>
      <c r="C10651">
        <v>440</v>
      </c>
      <c r="D10651">
        <v>2</v>
      </c>
      <c r="E10651" t="b">
        <v>0</v>
      </c>
    </row>
    <row r="10652" spans="1:5" x14ac:dyDescent="0.3">
      <c r="A10652" t="s">
        <v>11180</v>
      </c>
      <c r="B10652">
        <v>1</v>
      </c>
      <c r="C10652">
        <v>106</v>
      </c>
      <c r="D10652">
        <v>1</v>
      </c>
      <c r="E10652" t="b">
        <v>0</v>
      </c>
    </row>
    <row r="10653" spans="1:5" x14ac:dyDescent="0.3">
      <c r="A10653" t="s">
        <v>11181</v>
      </c>
      <c r="B10653">
        <v>1</v>
      </c>
      <c r="C10653">
        <v>37</v>
      </c>
      <c r="D10653">
        <v>0</v>
      </c>
      <c r="E10653" t="b">
        <v>0</v>
      </c>
    </row>
    <row r="10654" spans="1:5" x14ac:dyDescent="0.3">
      <c r="A10654" t="s">
        <v>11182</v>
      </c>
      <c r="B10654">
        <v>1</v>
      </c>
      <c r="C10654">
        <v>42</v>
      </c>
      <c r="D10654">
        <v>0</v>
      </c>
      <c r="E10654" t="b">
        <v>0</v>
      </c>
    </row>
    <row r="10655" spans="1:5" x14ac:dyDescent="0.3">
      <c r="A10655" t="s">
        <v>11183</v>
      </c>
      <c r="B10655">
        <v>1</v>
      </c>
      <c r="C10655">
        <v>29</v>
      </c>
      <c r="D10655">
        <v>0</v>
      </c>
      <c r="E10655" t="b">
        <v>0</v>
      </c>
    </row>
    <row r="10656" spans="1:5" x14ac:dyDescent="0.3">
      <c r="A10656" t="s">
        <v>11184</v>
      </c>
      <c r="B10656">
        <v>1</v>
      </c>
      <c r="C10656">
        <v>118</v>
      </c>
      <c r="D10656">
        <v>3</v>
      </c>
      <c r="E10656" t="b">
        <v>0</v>
      </c>
    </row>
    <row r="10657" spans="1:5" x14ac:dyDescent="0.3">
      <c r="A10657" t="s">
        <v>2330</v>
      </c>
      <c r="B10657">
        <v>1</v>
      </c>
      <c r="C10657">
        <v>54</v>
      </c>
      <c r="D10657">
        <v>0</v>
      </c>
      <c r="E10657" t="b">
        <v>0</v>
      </c>
    </row>
    <row r="10658" spans="1:5" x14ac:dyDescent="0.3">
      <c r="A10658" t="s">
        <v>1088</v>
      </c>
      <c r="B10658">
        <v>1</v>
      </c>
      <c r="C10658">
        <v>139</v>
      </c>
      <c r="D10658">
        <v>3</v>
      </c>
      <c r="E10658" t="b">
        <v>0</v>
      </c>
    </row>
    <row r="10659" spans="1:5" x14ac:dyDescent="0.3">
      <c r="A10659" t="s">
        <v>11185</v>
      </c>
      <c r="B10659">
        <v>1</v>
      </c>
      <c r="C10659">
        <v>25</v>
      </c>
      <c r="D10659">
        <v>0</v>
      </c>
      <c r="E10659" t="b">
        <v>0</v>
      </c>
    </row>
    <row r="10660" spans="1:5" x14ac:dyDescent="0.3">
      <c r="A10660" t="s">
        <v>2331</v>
      </c>
      <c r="B10660">
        <v>1</v>
      </c>
      <c r="C10660">
        <v>186</v>
      </c>
      <c r="D10660">
        <v>1</v>
      </c>
      <c r="E10660" t="b">
        <v>0</v>
      </c>
    </row>
    <row r="10661" spans="1:5" x14ac:dyDescent="0.3">
      <c r="A10661" t="s">
        <v>11186</v>
      </c>
      <c r="B10661">
        <v>1</v>
      </c>
      <c r="C10661">
        <v>34</v>
      </c>
      <c r="D10661">
        <v>0</v>
      </c>
      <c r="E10661" t="b">
        <v>0</v>
      </c>
    </row>
    <row r="10662" spans="1:5" x14ac:dyDescent="0.3">
      <c r="A10662" t="s">
        <v>11187</v>
      </c>
      <c r="B10662">
        <v>1</v>
      </c>
      <c r="C10662">
        <v>20</v>
      </c>
      <c r="D10662">
        <v>0</v>
      </c>
      <c r="E10662" t="b">
        <v>0</v>
      </c>
    </row>
    <row r="10663" spans="1:5" x14ac:dyDescent="0.3">
      <c r="A10663" t="s">
        <v>11188</v>
      </c>
      <c r="B10663">
        <v>1</v>
      </c>
      <c r="C10663">
        <v>35</v>
      </c>
      <c r="D10663">
        <v>0</v>
      </c>
      <c r="E10663" t="b">
        <v>0</v>
      </c>
    </row>
    <row r="10664" spans="1:5" x14ac:dyDescent="0.3">
      <c r="A10664" t="s">
        <v>11189</v>
      </c>
      <c r="B10664">
        <v>1</v>
      </c>
      <c r="C10664">
        <v>21</v>
      </c>
      <c r="D10664">
        <v>0</v>
      </c>
      <c r="E10664" t="b">
        <v>0</v>
      </c>
    </row>
    <row r="10665" spans="1:5" x14ac:dyDescent="0.3">
      <c r="A10665" t="s">
        <v>1089</v>
      </c>
      <c r="B10665">
        <v>3</v>
      </c>
      <c r="C10665">
        <v>188.66666666666666</v>
      </c>
      <c r="D10665">
        <v>3.6666666666666665</v>
      </c>
      <c r="E10665" t="b">
        <v>0</v>
      </c>
    </row>
    <row r="10666" spans="1:5" x14ac:dyDescent="0.3">
      <c r="A10666" t="s">
        <v>11190</v>
      </c>
      <c r="B10666">
        <v>1</v>
      </c>
      <c r="C10666">
        <v>62</v>
      </c>
      <c r="D10666">
        <v>5</v>
      </c>
      <c r="E10666" t="b">
        <v>0</v>
      </c>
    </row>
    <row r="10667" spans="1:5" x14ac:dyDescent="0.3">
      <c r="A10667" t="s">
        <v>11191</v>
      </c>
      <c r="B10667">
        <v>2</v>
      </c>
      <c r="C10667">
        <v>124.5</v>
      </c>
      <c r="D10667">
        <v>0.5</v>
      </c>
      <c r="E10667" t="b">
        <v>0</v>
      </c>
    </row>
    <row r="10668" spans="1:5" x14ac:dyDescent="0.3">
      <c r="A10668" t="s">
        <v>11192</v>
      </c>
      <c r="B10668">
        <v>1</v>
      </c>
      <c r="C10668">
        <v>43</v>
      </c>
      <c r="D10668">
        <v>0</v>
      </c>
      <c r="E10668" t="b">
        <v>0</v>
      </c>
    </row>
    <row r="10669" spans="1:5" x14ac:dyDescent="0.3">
      <c r="A10669" t="s">
        <v>11193</v>
      </c>
      <c r="B10669">
        <v>1</v>
      </c>
      <c r="C10669">
        <v>233</v>
      </c>
      <c r="D10669">
        <v>0</v>
      </c>
      <c r="E10669" t="b">
        <v>0</v>
      </c>
    </row>
    <row r="10670" spans="1:5" x14ac:dyDescent="0.3">
      <c r="A10670" t="s">
        <v>11194</v>
      </c>
      <c r="B10670">
        <v>1</v>
      </c>
      <c r="C10670">
        <v>340</v>
      </c>
      <c r="D10670">
        <v>0</v>
      </c>
      <c r="E10670" t="b">
        <v>0</v>
      </c>
    </row>
    <row r="10671" spans="1:5" x14ac:dyDescent="0.3">
      <c r="A10671" t="s">
        <v>11195</v>
      </c>
      <c r="B10671">
        <v>2</v>
      </c>
      <c r="C10671">
        <v>125.5</v>
      </c>
      <c r="D10671">
        <v>2</v>
      </c>
      <c r="E10671" t="b">
        <v>0</v>
      </c>
    </row>
    <row r="10672" spans="1:5" x14ac:dyDescent="0.3">
      <c r="A10672" t="s">
        <v>11196</v>
      </c>
      <c r="B10672">
        <v>4</v>
      </c>
      <c r="C10672">
        <v>178.75</v>
      </c>
      <c r="D10672">
        <v>2</v>
      </c>
      <c r="E10672" t="b">
        <v>0</v>
      </c>
    </row>
    <row r="10673" spans="1:5" x14ac:dyDescent="0.3">
      <c r="A10673" t="s">
        <v>11197</v>
      </c>
      <c r="B10673">
        <v>1</v>
      </c>
      <c r="C10673">
        <v>130</v>
      </c>
      <c r="D10673">
        <v>5</v>
      </c>
      <c r="E10673" t="b">
        <v>0</v>
      </c>
    </row>
    <row r="10674" spans="1:5" x14ac:dyDescent="0.3">
      <c r="A10674" t="s">
        <v>11198</v>
      </c>
      <c r="B10674">
        <v>1</v>
      </c>
      <c r="C10674">
        <v>78</v>
      </c>
      <c r="D10674">
        <v>0</v>
      </c>
      <c r="E10674" t="b">
        <v>0</v>
      </c>
    </row>
    <row r="10675" spans="1:5" x14ac:dyDescent="0.3">
      <c r="A10675" t="s">
        <v>1090</v>
      </c>
      <c r="B10675">
        <v>3</v>
      </c>
      <c r="C10675">
        <v>130</v>
      </c>
      <c r="D10675">
        <v>4.333333333333333</v>
      </c>
      <c r="E10675" t="b">
        <v>0</v>
      </c>
    </row>
    <row r="10676" spans="1:5" x14ac:dyDescent="0.3">
      <c r="A10676" t="s">
        <v>11199</v>
      </c>
      <c r="B10676">
        <v>1</v>
      </c>
      <c r="C10676">
        <v>109</v>
      </c>
      <c r="D10676">
        <v>1</v>
      </c>
      <c r="E10676" t="b">
        <v>0</v>
      </c>
    </row>
    <row r="10677" spans="1:5" x14ac:dyDescent="0.3">
      <c r="A10677" t="s">
        <v>11200</v>
      </c>
      <c r="B10677">
        <v>1</v>
      </c>
      <c r="C10677">
        <v>451</v>
      </c>
      <c r="D10677">
        <v>4</v>
      </c>
      <c r="E10677" t="b">
        <v>0</v>
      </c>
    </row>
    <row r="10678" spans="1:5" x14ac:dyDescent="0.3">
      <c r="A10678" s="1" t="s">
        <v>11201</v>
      </c>
      <c r="B10678">
        <v>1</v>
      </c>
      <c r="C10678">
        <v>29</v>
      </c>
      <c r="D10678">
        <v>5</v>
      </c>
      <c r="E10678" t="b">
        <v>0</v>
      </c>
    </row>
    <row r="10679" spans="1:5" x14ac:dyDescent="0.3">
      <c r="A10679" t="s">
        <v>11202</v>
      </c>
      <c r="B10679">
        <v>1</v>
      </c>
      <c r="C10679">
        <v>92</v>
      </c>
      <c r="D10679">
        <v>0</v>
      </c>
      <c r="E10679" t="b">
        <v>0</v>
      </c>
    </row>
    <row r="10680" spans="1:5" x14ac:dyDescent="0.3">
      <c r="A10680" t="s">
        <v>11203</v>
      </c>
      <c r="B10680">
        <v>1</v>
      </c>
      <c r="C10680">
        <v>32</v>
      </c>
      <c r="D10680">
        <v>0</v>
      </c>
      <c r="E10680" t="b">
        <v>0</v>
      </c>
    </row>
    <row r="10681" spans="1:5" x14ac:dyDescent="0.3">
      <c r="A10681" t="s">
        <v>11204</v>
      </c>
      <c r="B10681">
        <v>2</v>
      </c>
      <c r="C10681">
        <v>99.5</v>
      </c>
      <c r="D10681">
        <v>1.5</v>
      </c>
      <c r="E10681" t="b">
        <v>0</v>
      </c>
    </row>
    <row r="10682" spans="1:5" x14ac:dyDescent="0.3">
      <c r="A10682" t="s">
        <v>11205</v>
      </c>
      <c r="B10682">
        <v>1</v>
      </c>
      <c r="C10682">
        <v>202</v>
      </c>
      <c r="D10682">
        <v>2</v>
      </c>
      <c r="E10682" t="b">
        <v>0</v>
      </c>
    </row>
    <row r="10683" spans="1:5" x14ac:dyDescent="0.3">
      <c r="A10683" t="s">
        <v>11206</v>
      </c>
      <c r="B10683">
        <v>1</v>
      </c>
      <c r="C10683">
        <v>131</v>
      </c>
      <c r="D10683">
        <v>0</v>
      </c>
      <c r="E10683" t="b">
        <v>0</v>
      </c>
    </row>
    <row r="10684" spans="1:5" x14ac:dyDescent="0.3">
      <c r="A10684" t="s">
        <v>11207</v>
      </c>
      <c r="B10684">
        <v>1</v>
      </c>
      <c r="C10684">
        <v>79</v>
      </c>
      <c r="D10684">
        <v>0</v>
      </c>
      <c r="E10684" t="b">
        <v>0</v>
      </c>
    </row>
    <row r="10685" spans="1:5" x14ac:dyDescent="0.3">
      <c r="A10685" t="s">
        <v>11208</v>
      </c>
      <c r="B10685">
        <v>1</v>
      </c>
      <c r="C10685">
        <v>68</v>
      </c>
      <c r="D10685">
        <v>0</v>
      </c>
      <c r="E10685" t="b">
        <v>0</v>
      </c>
    </row>
    <row r="10686" spans="1:5" x14ac:dyDescent="0.3">
      <c r="A10686" t="s">
        <v>11209</v>
      </c>
      <c r="B10686">
        <v>1</v>
      </c>
      <c r="C10686">
        <v>635</v>
      </c>
      <c r="D10686">
        <v>2</v>
      </c>
      <c r="E10686" t="b">
        <v>0</v>
      </c>
    </row>
    <row r="10687" spans="1:5" x14ac:dyDescent="0.3">
      <c r="A10687" t="s">
        <v>11210</v>
      </c>
      <c r="B10687">
        <v>1</v>
      </c>
      <c r="C10687">
        <v>265</v>
      </c>
      <c r="D10687">
        <v>0</v>
      </c>
      <c r="E10687" t="b">
        <v>0</v>
      </c>
    </row>
    <row r="10688" spans="1:5" x14ac:dyDescent="0.3">
      <c r="A10688" t="s">
        <v>1091</v>
      </c>
      <c r="B10688">
        <v>4</v>
      </c>
      <c r="C10688">
        <v>258.5</v>
      </c>
      <c r="D10688">
        <v>2</v>
      </c>
      <c r="E10688" t="b">
        <v>0</v>
      </c>
    </row>
    <row r="10689" spans="1:5" x14ac:dyDescent="0.3">
      <c r="A10689" t="s">
        <v>1092</v>
      </c>
      <c r="B10689">
        <v>1</v>
      </c>
      <c r="C10689">
        <v>291</v>
      </c>
      <c r="D10689">
        <v>0</v>
      </c>
      <c r="E10689" t="b">
        <v>0</v>
      </c>
    </row>
    <row r="10690" spans="1:5" x14ac:dyDescent="0.3">
      <c r="A10690" t="s">
        <v>11211</v>
      </c>
      <c r="B10690">
        <v>1</v>
      </c>
      <c r="C10690">
        <v>250</v>
      </c>
      <c r="D10690">
        <v>4</v>
      </c>
      <c r="E10690" t="b">
        <v>0</v>
      </c>
    </row>
    <row r="10691" spans="1:5" x14ac:dyDescent="0.3">
      <c r="A10691" t="s">
        <v>1652</v>
      </c>
      <c r="B10691">
        <v>2</v>
      </c>
      <c r="C10691">
        <v>286.5</v>
      </c>
      <c r="D10691">
        <v>0</v>
      </c>
      <c r="E10691" t="b">
        <v>0</v>
      </c>
    </row>
    <row r="10692" spans="1:5" x14ac:dyDescent="0.3">
      <c r="A10692" t="s">
        <v>11212</v>
      </c>
      <c r="B10692">
        <v>1</v>
      </c>
      <c r="C10692">
        <v>281</v>
      </c>
      <c r="D10692">
        <v>1</v>
      </c>
      <c r="E10692" t="b">
        <v>0</v>
      </c>
    </row>
    <row r="10693" spans="1:5" x14ac:dyDescent="0.3">
      <c r="A10693" t="s">
        <v>11213</v>
      </c>
      <c r="B10693">
        <v>1</v>
      </c>
      <c r="C10693">
        <v>234</v>
      </c>
      <c r="D10693">
        <v>5</v>
      </c>
      <c r="E10693" t="b">
        <v>0</v>
      </c>
    </row>
    <row r="10694" spans="1:5" x14ac:dyDescent="0.3">
      <c r="A10694" t="s">
        <v>1459</v>
      </c>
      <c r="B10694">
        <v>1</v>
      </c>
      <c r="C10694">
        <v>397</v>
      </c>
      <c r="D10694">
        <v>2</v>
      </c>
      <c r="E10694" t="b">
        <v>0</v>
      </c>
    </row>
    <row r="10695" spans="1:5" x14ac:dyDescent="0.3">
      <c r="A10695" t="s">
        <v>11214</v>
      </c>
      <c r="B10695">
        <v>1</v>
      </c>
      <c r="C10695">
        <v>84</v>
      </c>
      <c r="D10695">
        <v>4</v>
      </c>
      <c r="E10695" t="b">
        <v>0</v>
      </c>
    </row>
    <row r="10696" spans="1:5" x14ac:dyDescent="0.3">
      <c r="A10696" t="s">
        <v>11215</v>
      </c>
      <c r="B10696">
        <v>1</v>
      </c>
      <c r="C10696">
        <v>22</v>
      </c>
      <c r="D10696">
        <v>0</v>
      </c>
      <c r="E10696" t="b">
        <v>0</v>
      </c>
    </row>
    <row r="10697" spans="1:5" x14ac:dyDescent="0.3">
      <c r="A10697" t="s">
        <v>11216</v>
      </c>
      <c r="B10697">
        <v>2</v>
      </c>
      <c r="C10697">
        <v>212.5</v>
      </c>
      <c r="D10697">
        <v>0.5</v>
      </c>
      <c r="E10697" t="b">
        <v>0</v>
      </c>
    </row>
    <row r="10698" spans="1:5" x14ac:dyDescent="0.3">
      <c r="A10698" t="s">
        <v>11217</v>
      </c>
      <c r="B10698">
        <v>1</v>
      </c>
      <c r="C10698">
        <v>17</v>
      </c>
      <c r="D10698">
        <v>0</v>
      </c>
      <c r="E10698" t="b">
        <v>0</v>
      </c>
    </row>
    <row r="10699" spans="1:5" x14ac:dyDescent="0.3">
      <c r="A10699" t="s">
        <v>11218</v>
      </c>
      <c r="B10699">
        <v>1</v>
      </c>
      <c r="C10699">
        <v>29</v>
      </c>
      <c r="D10699">
        <v>0</v>
      </c>
      <c r="E10699" t="b">
        <v>0</v>
      </c>
    </row>
    <row r="10700" spans="1:5" x14ac:dyDescent="0.3">
      <c r="A10700" t="s">
        <v>11219</v>
      </c>
      <c r="B10700">
        <v>2</v>
      </c>
      <c r="C10700">
        <v>125.5</v>
      </c>
      <c r="D10700">
        <v>1</v>
      </c>
      <c r="E10700" t="b">
        <v>0</v>
      </c>
    </row>
    <row r="10701" spans="1:5" x14ac:dyDescent="0.3">
      <c r="A10701" t="s">
        <v>11220</v>
      </c>
      <c r="B10701">
        <v>9</v>
      </c>
      <c r="C10701">
        <v>216.33333333333334</v>
      </c>
      <c r="D10701">
        <v>2.6666666666666665</v>
      </c>
      <c r="E10701" t="b">
        <v>0</v>
      </c>
    </row>
    <row r="10702" spans="1:5" x14ac:dyDescent="0.3">
      <c r="A10702" t="s">
        <v>1653</v>
      </c>
      <c r="B10702">
        <v>1</v>
      </c>
      <c r="C10702">
        <v>148</v>
      </c>
      <c r="D10702">
        <v>0</v>
      </c>
      <c r="E10702" t="b">
        <v>0</v>
      </c>
    </row>
    <row r="10703" spans="1:5" x14ac:dyDescent="0.3">
      <c r="A10703" t="s">
        <v>11221</v>
      </c>
      <c r="B10703">
        <v>1</v>
      </c>
      <c r="C10703">
        <v>19</v>
      </c>
      <c r="D10703">
        <v>0</v>
      </c>
      <c r="E10703" t="b">
        <v>0</v>
      </c>
    </row>
    <row r="10704" spans="1:5" x14ac:dyDescent="0.3">
      <c r="A10704" t="s">
        <v>1093</v>
      </c>
      <c r="B10704">
        <v>1</v>
      </c>
      <c r="C10704">
        <v>85</v>
      </c>
      <c r="D10704">
        <v>0</v>
      </c>
      <c r="E10704" t="b">
        <v>0</v>
      </c>
    </row>
    <row r="10705" spans="1:5" x14ac:dyDescent="0.3">
      <c r="A10705" t="s">
        <v>11222</v>
      </c>
      <c r="B10705">
        <v>1</v>
      </c>
      <c r="C10705">
        <v>35</v>
      </c>
      <c r="D10705">
        <v>0</v>
      </c>
      <c r="E10705" t="b">
        <v>0</v>
      </c>
    </row>
    <row r="10706" spans="1:5" x14ac:dyDescent="0.3">
      <c r="A10706" t="s">
        <v>11223</v>
      </c>
      <c r="B10706">
        <v>1</v>
      </c>
      <c r="C10706">
        <v>10</v>
      </c>
      <c r="D10706">
        <v>0</v>
      </c>
      <c r="E10706" t="b">
        <v>0</v>
      </c>
    </row>
    <row r="10707" spans="1:5" x14ac:dyDescent="0.3">
      <c r="A10707" t="s">
        <v>11224</v>
      </c>
      <c r="B10707">
        <v>1</v>
      </c>
      <c r="C10707">
        <v>17</v>
      </c>
      <c r="D10707">
        <v>0</v>
      </c>
      <c r="E10707" t="b">
        <v>0</v>
      </c>
    </row>
    <row r="10708" spans="1:5" x14ac:dyDescent="0.3">
      <c r="A10708" t="s">
        <v>11225</v>
      </c>
      <c r="B10708">
        <v>6</v>
      </c>
      <c r="C10708">
        <v>243.16666666666666</v>
      </c>
      <c r="D10708">
        <v>2.6666666666666665</v>
      </c>
      <c r="E10708" t="b">
        <v>0</v>
      </c>
    </row>
    <row r="10709" spans="1:5" x14ac:dyDescent="0.3">
      <c r="A10709" t="s">
        <v>1094</v>
      </c>
      <c r="B10709">
        <v>2</v>
      </c>
      <c r="C10709">
        <v>79.5</v>
      </c>
      <c r="D10709">
        <v>3</v>
      </c>
      <c r="E10709" t="b">
        <v>0</v>
      </c>
    </row>
    <row r="10710" spans="1:5" x14ac:dyDescent="0.3">
      <c r="A10710" t="s">
        <v>11226</v>
      </c>
      <c r="B10710">
        <v>1</v>
      </c>
      <c r="C10710">
        <v>22</v>
      </c>
      <c r="D10710">
        <v>0</v>
      </c>
      <c r="E10710" t="b">
        <v>0</v>
      </c>
    </row>
    <row r="10711" spans="1:5" x14ac:dyDescent="0.3">
      <c r="A10711" t="s">
        <v>2332</v>
      </c>
      <c r="B10711">
        <v>1</v>
      </c>
      <c r="C10711">
        <v>763</v>
      </c>
      <c r="D10711">
        <v>4</v>
      </c>
      <c r="E10711" t="b">
        <v>0</v>
      </c>
    </row>
    <row r="10712" spans="1:5" x14ac:dyDescent="0.3">
      <c r="A10712" t="s">
        <v>2333</v>
      </c>
      <c r="B10712">
        <v>6</v>
      </c>
      <c r="C10712">
        <v>314.16666666666669</v>
      </c>
      <c r="D10712">
        <v>2</v>
      </c>
      <c r="E10712" t="b">
        <v>0</v>
      </c>
    </row>
    <row r="10713" spans="1:5" x14ac:dyDescent="0.3">
      <c r="A10713" t="s">
        <v>11227</v>
      </c>
      <c r="B10713">
        <v>2</v>
      </c>
      <c r="C10713">
        <v>210</v>
      </c>
      <c r="D10713">
        <v>1</v>
      </c>
      <c r="E10713" t="b">
        <v>0</v>
      </c>
    </row>
    <row r="10714" spans="1:5" x14ac:dyDescent="0.3">
      <c r="A10714" t="s">
        <v>11228</v>
      </c>
      <c r="B10714">
        <v>1</v>
      </c>
      <c r="C10714">
        <v>52</v>
      </c>
      <c r="D10714">
        <v>0</v>
      </c>
      <c r="E10714" t="b">
        <v>0</v>
      </c>
    </row>
    <row r="10715" spans="1:5" x14ac:dyDescent="0.3">
      <c r="A10715" t="s">
        <v>1095</v>
      </c>
      <c r="B10715">
        <v>1</v>
      </c>
      <c r="C10715">
        <v>55</v>
      </c>
      <c r="D10715">
        <v>2</v>
      </c>
      <c r="E10715" t="b">
        <v>0</v>
      </c>
    </row>
    <row r="10716" spans="1:5" x14ac:dyDescent="0.3">
      <c r="A10716" s="1" t="s">
        <v>11229</v>
      </c>
      <c r="B10716">
        <v>1</v>
      </c>
      <c r="C10716">
        <v>29</v>
      </c>
      <c r="D10716">
        <v>0</v>
      </c>
      <c r="E10716" t="b">
        <v>0</v>
      </c>
    </row>
    <row r="10717" spans="1:5" x14ac:dyDescent="0.3">
      <c r="A10717" t="s">
        <v>11230</v>
      </c>
      <c r="B10717">
        <v>1</v>
      </c>
      <c r="C10717">
        <v>27</v>
      </c>
      <c r="D10717">
        <v>0</v>
      </c>
      <c r="E10717" t="b">
        <v>0</v>
      </c>
    </row>
    <row r="10718" spans="1:5" x14ac:dyDescent="0.3">
      <c r="A10718" t="s">
        <v>11231</v>
      </c>
      <c r="B10718">
        <v>1</v>
      </c>
      <c r="C10718">
        <v>261</v>
      </c>
      <c r="D10718">
        <v>0</v>
      </c>
      <c r="E10718" t="b">
        <v>0</v>
      </c>
    </row>
    <row r="10719" spans="1:5" x14ac:dyDescent="0.3">
      <c r="A10719" t="s">
        <v>11232</v>
      </c>
      <c r="B10719">
        <v>1</v>
      </c>
      <c r="C10719">
        <v>74</v>
      </c>
      <c r="D10719">
        <v>4</v>
      </c>
      <c r="E10719" t="b">
        <v>0</v>
      </c>
    </row>
    <row r="10720" spans="1:5" x14ac:dyDescent="0.3">
      <c r="A10720" t="s">
        <v>11233</v>
      </c>
      <c r="B10720">
        <v>1</v>
      </c>
      <c r="C10720">
        <v>71</v>
      </c>
      <c r="D10720">
        <v>1</v>
      </c>
      <c r="E10720" t="b">
        <v>0</v>
      </c>
    </row>
    <row r="10721" spans="1:5" x14ac:dyDescent="0.3">
      <c r="A10721" t="s">
        <v>11234</v>
      </c>
      <c r="B10721">
        <v>1</v>
      </c>
      <c r="C10721">
        <v>239</v>
      </c>
      <c r="D10721">
        <v>0</v>
      </c>
      <c r="E10721" t="b">
        <v>0</v>
      </c>
    </row>
    <row r="10722" spans="1:5" x14ac:dyDescent="0.3">
      <c r="A10722" t="s">
        <v>11235</v>
      </c>
      <c r="B10722">
        <v>1</v>
      </c>
      <c r="C10722">
        <v>63</v>
      </c>
      <c r="D10722">
        <v>0</v>
      </c>
      <c r="E10722" t="b">
        <v>0</v>
      </c>
    </row>
    <row r="10723" spans="1:5" x14ac:dyDescent="0.3">
      <c r="A10723" t="s">
        <v>11236</v>
      </c>
      <c r="B10723">
        <v>1</v>
      </c>
      <c r="C10723">
        <v>482</v>
      </c>
      <c r="D10723">
        <v>2</v>
      </c>
      <c r="E10723" t="b">
        <v>0</v>
      </c>
    </row>
    <row r="10724" spans="1:5" x14ac:dyDescent="0.3">
      <c r="A10724" t="s">
        <v>11237</v>
      </c>
      <c r="B10724">
        <v>1</v>
      </c>
      <c r="C10724">
        <v>420</v>
      </c>
      <c r="D10724">
        <v>1</v>
      </c>
      <c r="E10724" t="b">
        <v>0</v>
      </c>
    </row>
    <row r="10725" spans="1:5" x14ac:dyDescent="0.3">
      <c r="A10725" t="s">
        <v>11238</v>
      </c>
      <c r="B10725">
        <v>2</v>
      </c>
      <c r="C10725">
        <v>158</v>
      </c>
      <c r="D10725">
        <v>1</v>
      </c>
      <c r="E10725" t="b">
        <v>0</v>
      </c>
    </row>
    <row r="10726" spans="1:5" x14ac:dyDescent="0.3">
      <c r="A10726" s="1" t="s">
        <v>11239</v>
      </c>
      <c r="B10726">
        <v>1</v>
      </c>
      <c r="C10726">
        <v>42</v>
      </c>
      <c r="D10726">
        <v>0</v>
      </c>
      <c r="E10726" t="b">
        <v>0</v>
      </c>
    </row>
    <row r="10727" spans="1:5" x14ac:dyDescent="0.3">
      <c r="A10727" t="s">
        <v>11240</v>
      </c>
      <c r="B10727">
        <v>1</v>
      </c>
      <c r="C10727">
        <v>20</v>
      </c>
      <c r="D10727">
        <v>0</v>
      </c>
      <c r="E10727" t="b">
        <v>0</v>
      </c>
    </row>
    <row r="10728" spans="1:5" x14ac:dyDescent="0.3">
      <c r="A10728" t="s">
        <v>11241</v>
      </c>
      <c r="B10728">
        <v>2</v>
      </c>
      <c r="C10728">
        <v>79</v>
      </c>
      <c r="D10728">
        <v>2</v>
      </c>
      <c r="E10728" t="b">
        <v>0</v>
      </c>
    </row>
    <row r="10729" spans="1:5" x14ac:dyDescent="0.3">
      <c r="A10729" t="s">
        <v>2334</v>
      </c>
      <c r="B10729">
        <v>4</v>
      </c>
      <c r="C10729">
        <v>115.5</v>
      </c>
      <c r="D10729">
        <v>2</v>
      </c>
      <c r="E10729" t="b">
        <v>0</v>
      </c>
    </row>
    <row r="10730" spans="1:5" x14ac:dyDescent="0.3">
      <c r="A10730" t="s">
        <v>11242</v>
      </c>
      <c r="B10730">
        <v>1</v>
      </c>
      <c r="C10730">
        <v>75</v>
      </c>
      <c r="D10730">
        <v>4</v>
      </c>
      <c r="E10730" t="b">
        <v>0</v>
      </c>
    </row>
    <row r="10731" spans="1:5" x14ac:dyDescent="0.3">
      <c r="A10731" t="s">
        <v>1096</v>
      </c>
      <c r="B10731">
        <v>1</v>
      </c>
      <c r="C10731">
        <v>296</v>
      </c>
      <c r="D10731">
        <v>0</v>
      </c>
      <c r="E10731" t="b">
        <v>0</v>
      </c>
    </row>
    <row r="10732" spans="1:5" x14ac:dyDescent="0.3">
      <c r="A10732" t="s">
        <v>11243</v>
      </c>
      <c r="B10732">
        <v>1</v>
      </c>
      <c r="C10732">
        <v>22</v>
      </c>
      <c r="D10732">
        <v>0</v>
      </c>
      <c r="E10732" t="b">
        <v>0</v>
      </c>
    </row>
    <row r="10733" spans="1:5" x14ac:dyDescent="0.3">
      <c r="A10733" t="s">
        <v>2335</v>
      </c>
      <c r="B10733">
        <v>1</v>
      </c>
      <c r="C10733">
        <v>21</v>
      </c>
      <c r="D10733">
        <v>2</v>
      </c>
      <c r="E10733" t="b">
        <v>0</v>
      </c>
    </row>
    <row r="10734" spans="1:5" x14ac:dyDescent="0.3">
      <c r="A10734" t="s">
        <v>11244</v>
      </c>
      <c r="B10734">
        <v>3</v>
      </c>
      <c r="C10734">
        <v>290.33333333333331</v>
      </c>
      <c r="D10734">
        <v>3</v>
      </c>
      <c r="E10734" t="b">
        <v>0</v>
      </c>
    </row>
    <row r="10735" spans="1:5" x14ac:dyDescent="0.3">
      <c r="A10735" t="s">
        <v>11245</v>
      </c>
      <c r="B10735">
        <v>1</v>
      </c>
      <c r="C10735">
        <v>119</v>
      </c>
      <c r="D10735">
        <v>4</v>
      </c>
      <c r="E10735" t="b">
        <v>0</v>
      </c>
    </row>
    <row r="10736" spans="1:5" x14ac:dyDescent="0.3">
      <c r="A10736" t="s">
        <v>11246</v>
      </c>
      <c r="B10736">
        <v>1</v>
      </c>
      <c r="C10736">
        <v>20</v>
      </c>
      <c r="D10736">
        <v>0</v>
      </c>
      <c r="E10736" t="b">
        <v>0</v>
      </c>
    </row>
    <row r="10737" spans="1:5" x14ac:dyDescent="0.3">
      <c r="A10737" t="s">
        <v>11247</v>
      </c>
      <c r="B10737">
        <v>1</v>
      </c>
      <c r="C10737">
        <v>234</v>
      </c>
      <c r="D10737">
        <v>5</v>
      </c>
      <c r="E10737" t="b">
        <v>0</v>
      </c>
    </row>
    <row r="10738" spans="1:5" x14ac:dyDescent="0.3">
      <c r="A10738" t="s">
        <v>11248</v>
      </c>
      <c r="B10738">
        <v>1</v>
      </c>
      <c r="C10738">
        <v>158</v>
      </c>
      <c r="D10738">
        <v>0</v>
      </c>
      <c r="E10738" t="b">
        <v>0</v>
      </c>
    </row>
    <row r="10739" spans="1:5" x14ac:dyDescent="0.3">
      <c r="A10739" t="s">
        <v>11249</v>
      </c>
      <c r="B10739">
        <v>1</v>
      </c>
      <c r="C10739">
        <v>57</v>
      </c>
      <c r="D10739">
        <v>0</v>
      </c>
      <c r="E10739" t="b">
        <v>0</v>
      </c>
    </row>
    <row r="10740" spans="1:5" x14ac:dyDescent="0.3">
      <c r="A10740" t="s">
        <v>2336</v>
      </c>
      <c r="B10740">
        <v>1</v>
      </c>
      <c r="C10740">
        <v>216</v>
      </c>
      <c r="D10740">
        <v>3</v>
      </c>
      <c r="E10740" t="b">
        <v>0</v>
      </c>
    </row>
    <row r="10741" spans="1:5" x14ac:dyDescent="0.3">
      <c r="A10741" t="s">
        <v>11250</v>
      </c>
      <c r="B10741">
        <v>1</v>
      </c>
      <c r="C10741">
        <v>235</v>
      </c>
      <c r="D10741">
        <v>3</v>
      </c>
      <c r="E10741" t="b">
        <v>0</v>
      </c>
    </row>
    <row r="10742" spans="1:5" x14ac:dyDescent="0.3">
      <c r="A10742" t="s">
        <v>11251</v>
      </c>
      <c r="B10742">
        <v>1</v>
      </c>
      <c r="C10742">
        <v>160</v>
      </c>
      <c r="D10742">
        <v>2</v>
      </c>
      <c r="E10742" t="b">
        <v>0</v>
      </c>
    </row>
    <row r="10743" spans="1:5" x14ac:dyDescent="0.3">
      <c r="A10743" t="s">
        <v>11252</v>
      </c>
      <c r="B10743">
        <v>1</v>
      </c>
      <c r="C10743">
        <v>94</v>
      </c>
      <c r="D10743">
        <v>4</v>
      </c>
      <c r="E10743" t="b">
        <v>0</v>
      </c>
    </row>
    <row r="10744" spans="1:5" x14ac:dyDescent="0.3">
      <c r="A10744" t="s">
        <v>11253</v>
      </c>
      <c r="B10744">
        <v>1</v>
      </c>
      <c r="C10744">
        <v>41</v>
      </c>
      <c r="D10744">
        <v>0</v>
      </c>
      <c r="E10744" t="b">
        <v>0</v>
      </c>
    </row>
    <row r="10745" spans="1:5" x14ac:dyDescent="0.3">
      <c r="A10745" t="s">
        <v>11254</v>
      </c>
      <c r="B10745">
        <v>1</v>
      </c>
      <c r="C10745">
        <v>224</v>
      </c>
      <c r="D10745">
        <v>4</v>
      </c>
      <c r="E10745" t="b">
        <v>0</v>
      </c>
    </row>
    <row r="10746" spans="1:5" x14ac:dyDescent="0.3">
      <c r="A10746" t="s">
        <v>2337</v>
      </c>
      <c r="B10746">
        <v>2</v>
      </c>
      <c r="C10746">
        <v>82</v>
      </c>
      <c r="D10746">
        <v>2</v>
      </c>
      <c r="E10746" t="b">
        <v>0</v>
      </c>
    </row>
    <row r="10747" spans="1:5" x14ac:dyDescent="0.3">
      <c r="A10747" t="s">
        <v>11255</v>
      </c>
      <c r="B10747">
        <v>1</v>
      </c>
      <c r="C10747">
        <v>36</v>
      </c>
      <c r="D10747">
        <v>0</v>
      </c>
      <c r="E10747" t="b">
        <v>0</v>
      </c>
    </row>
    <row r="10748" spans="1:5" x14ac:dyDescent="0.3">
      <c r="A10748" t="s">
        <v>11256</v>
      </c>
      <c r="B10748">
        <v>2</v>
      </c>
      <c r="C10748">
        <v>74</v>
      </c>
      <c r="D10748">
        <v>1</v>
      </c>
      <c r="E10748" t="b">
        <v>0</v>
      </c>
    </row>
    <row r="10749" spans="1:5" x14ac:dyDescent="0.3">
      <c r="A10749" t="s">
        <v>11257</v>
      </c>
      <c r="B10749">
        <v>1</v>
      </c>
      <c r="C10749">
        <v>31</v>
      </c>
      <c r="D10749">
        <v>0</v>
      </c>
      <c r="E10749" t="b">
        <v>0</v>
      </c>
    </row>
    <row r="10750" spans="1:5" x14ac:dyDescent="0.3">
      <c r="A10750" t="s">
        <v>11258</v>
      </c>
      <c r="B10750">
        <v>1</v>
      </c>
      <c r="C10750">
        <v>94</v>
      </c>
      <c r="D10750">
        <v>3</v>
      </c>
      <c r="E10750" t="b">
        <v>0</v>
      </c>
    </row>
    <row r="10751" spans="1:5" x14ac:dyDescent="0.3">
      <c r="A10751" t="s">
        <v>11259</v>
      </c>
      <c r="B10751">
        <v>1</v>
      </c>
      <c r="C10751">
        <v>22</v>
      </c>
      <c r="D10751">
        <v>5</v>
      </c>
      <c r="E10751" t="b">
        <v>0</v>
      </c>
    </row>
    <row r="10752" spans="1:5" x14ac:dyDescent="0.3">
      <c r="A10752" t="s">
        <v>11260</v>
      </c>
      <c r="B10752">
        <v>1</v>
      </c>
      <c r="C10752">
        <v>22</v>
      </c>
      <c r="D10752">
        <v>1</v>
      </c>
      <c r="E10752" t="b">
        <v>0</v>
      </c>
    </row>
    <row r="10753" spans="1:5" x14ac:dyDescent="0.3">
      <c r="A10753" t="s">
        <v>11261</v>
      </c>
      <c r="B10753">
        <v>1</v>
      </c>
      <c r="C10753">
        <v>67</v>
      </c>
      <c r="D10753">
        <v>5</v>
      </c>
      <c r="E10753" t="b">
        <v>0</v>
      </c>
    </row>
    <row r="10754" spans="1:5" x14ac:dyDescent="0.3">
      <c r="A10754" t="s">
        <v>11262</v>
      </c>
      <c r="B10754">
        <v>1</v>
      </c>
      <c r="C10754">
        <v>39</v>
      </c>
      <c r="D10754">
        <v>1</v>
      </c>
      <c r="E10754" t="b">
        <v>0</v>
      </c>
    </row>
    <row r="10755" spans="1:5" x14ac:dyDescent="0.3">
      <c r="A10755" t="s">
        <v>11263</v>
      </c>
      <c r="B10755">
        <v>1</v>
      </c>
      <c r="C10755">
        <v>38</v>
      </c>
      <c r="D10755">
        <v>0</v>
      </c>
      <c r="E10755" t="b">
        <v>0</v>
      </c>
    </row>
    <row r="10756" spans="1:5" x14ac:dyDescent="0.3">
      <c r="A10756" t="s">
        <v>2338</v>
      </c>
      <c r="B10756">
        <v>1</v>
      </c>
      <c r="C10756">
        <v>63</v>
      </c>
      <c r="D10756">
        <v>3</v>
      </c>
      <c r="E10756" t="b">
        <v>0</v>
      </c>
    </row>
    <row r="10757" spans="1:5" x14ac:dyDescent="0.3">
      <c r="A10757" t="s">
        <v>11264</v>
      </c>
      <c r="B10757">
        <v>1</v>
      </c>
      <c r="C10757">
        <v>23</v>
      </c>
      <c r="D10757">
        <v>2</v>
      </c>
      <c r="E10757" t="b">
        <v>0</v>
      </c>
    </row>
    <row r="10758" spans="1:5" x14ac:dyDescent="0.3">
      <c r="A10758" t="s">
        <v>1097</v>
      </c>
      <c r="B10758">
        <v>1</v>
      </c>
      <c r="C10758">
        <v>131</v>
      </c>
      <c r="D10758">
        <v>4</v>
      </c>
      <c r="E10758" t="b">
        <v>0</v>
      </c>
    </row>
    <row r="10759" spans="1:5" x14ac:dyDescent="0.3">
      <c r="A10759" t="s">
        <v>11265</v>
      </c>
      <c r="B10759">
        <v>1</v>
      </c>
      <c r="C10759">
        <v>29</v>
      </c>
      <c r="D10759">
        <v>0</v>
      </c>
      <c r="E10759" t="b">
        <v>0</v>
      </c>
    </row>
    <row r="10760" spans="1:5" x14ac:dyDescent="0.3">
      <c r="A10760" t="s">
        <v>11266</v>
      </c>
      <c r="B10760">
        <v>1</v>
      </c>
      <c r="C10760">
        <v>78</v>
      </c>
      <c r="D10760">
        <v>0</v>
      </c>
      <c r="E10760" t="b">
        <v>0</v>
      </c>
    </row>
    <row r="10761" spans="1:5" x14ac:dyDescent="0.3">
      <c r="A10761" t="s">
        <v>11267</v>
      </c>
      <c r="B10761">
        <v>3</v>
      </c>
      <c r="C10761">
        <v>134.66666666666666</v>
      </c>
      <c r="D10761">
        <v>0.33333333333333331</v>
      </c>
      <c r="E10761" t="b">
        <v>0</v>
      </c>
    </row>
    <row r="10762" spans="1:5" x14ac:dyDescent="0.3">
      <c r="A10762" t="s">
        <v>11268</v>
      </c>
      <c r="B10762">
        <v>1</v>
      </c>
      <c r="C10762">
        <v>83</v>
      </c>
      <c r="D10762">
        <v>1</v>
      </c>
      <c r="E10762" t="b">
        <v>0</v>
      </c>
    </row>
    <row r="10763" spans="1:5" x14ac:dyDescent="0.3">
      <c r="A10763" t="s">
        <v>1654</v>
      </c>
      <c r="B10763">
        <v>2</v>
      </c>
      <c r="C10763">
        <v>158.5</v>
      </c>
      <c r="D10763">
        <v>1.5</v>
      </c>
      <c r="E10763" t="b">
        <v>0</v>
      </c>
    </row>
    <row r="10764" spans="1:5" x14ac:dyDescent="0.3">
      <c r="A10764" s="1" t="s">
        <v>11269</v>
      </c>
      <c r="B10764">
        <v>1</v>
      </c>
      <c r="C10764">
        <v>26</v>
      </c>
      <c r="D10764">
        <v>1</v>
      </c>
      <c r="E10764" t="b">
        <v>0</v>
      </c>
    </row>
    <row r="10765" spans="1:5" x14ac:dyDescent="0.3">
      <c r="A10765" t="s">
        <v>11270</v>
      </c>
      <c r="B10765">
        <v>1</v>
      </c>
      <c r="C10765">
        <v>24</v>
      </c>
      <c r="D10765">
        <v>1</v>
      </c>
      <c r="E10765" t="b">
        <v>0</v>
      </c>
    </row>
    <row r="10766" spans="1:5" x14ac:dyDescent="0.3">
      <c r="A10766" t="s">
        <v>11271</v>
      </c>
      <c r="B10766">
        <v>1</v>
      </c>
      <c r="C10766">
        <v>92</v>
      </c>
      <c r="D10766">
        <v>5</v>
      </c>
      <c r="E10766" t="b">
        <v>0</v>
      </c>
    </row>
    <row r="10767" spans="1:5" x14ac:dyDescent="0.3">
      <c r="A10767" t="s">
        <v>11272</v>
      </c>
      <c r="B10767">
        <v>1</v>
      </c>
      <c r="C10767">
        <v>83</v>
      </c>
      <c r="D10767">
        <v>0</v>
      </c>
      <c r="E10767" t="b">
        <v>0</v>
      </c>
    </row>
    <row r="10768" spans="1:5" x14ac:dyDescent="0.3">
      <c r="A10768" t="s">
        <v>11273</v>
      </c>
      <c r="B10768">
        <v>3</v>
      </c>
      <c r="C10768">
        <v>214.33333333333334</v>
      </c>
      <c r="D10768">
        <v>1</v>
      </c>
      <c r="E10768" t="b">
        <v>0</v>
      </c>
    </row>
    <row r="10769" spans="1:5" x14ac:dyDescent="0.3">
      <c r="A10769" t="s">
        <v>11274</v>
      </c>
      <c r="B10769">
        <v>1</v>
      </c>
      <c r="C10769">
        <v>1769</v>
      </c>
      <c r="D10769">
        <v>4</v>
      </c>
      <c r="E10769" t="b">
        <v>0</v>
      </c>
    </row>
    <row r="10770" spans="1:5" x14ac:dyDescent="0.3">
      <c r="A10770" t="s">
        <v>11275</v>
      </c>
      <c r="B10770">
        <v>1</v>
      </c>
      <c r="C10770">
        <v>37</v>
      </c>
      <c r="D10770">
        <v>5</v>
      </c>
      <c r="E10770" t="b">
        <v>0</v>
      </c>
    </row>
    <row r="10771" spans="1:5" x14ac:dyDescent="0.3">
      <c r="A10771" t="s">
        <v>11276</v>
      </c>
      <c r="B10771">
        <v>3</v>
      </c>
      <c r="C10771">
        <v>145.33333333333334</v>
      </c>
      <c r="D10771">
        <v>1</v>
      </c>
      <c r="E10771" t="b">
        <v>0</v>
      </c>
    </row>
    <row r="10772" spans="1:5" x14ac:dyDescent="0.3">
      <c r="A10772" t="s">
        <v>11277</v>
      </c>
      <c r="B10772">
        <v>1</v>
      </c>
      <c r="C10772">
        <v>49</v>
      </c>
      <c r="D10772">
        <v>0</v>
      </c>
      <c r="E10772" t="b">
        <v>0</v>
      </c>
    </row>
    <row r="10773" spans="1:5" x14ac:dyDescent="0.3">
      <c r="A10773" t="s">
        <v>11278</v>
      </c>
      <c r="B10773">
        <v>1</v>
      </c>
      <c r="C10773">
        <v>103</v>
      </c>
      <c r="D10773">
        <v>4</v>
      </c>
      <c r="E10773" t="b">
        <v>0</v>
      </c>
    </row>
    <row r="10774" spans="1:5" x14ac:dyDescent="0.3">
      <c r="A10774" t="s">
        <v>1098</v>
      </c>
      <c r="B10774">
        <v>2</v>
      </c>
      <c r="C10774">
        <v>105.5</v>
      </c>
      <c r="D10774">
        <v>1</v>
      </c>
      <c r="E10774" t="b">
        <v>0</v>
      </c>
    </row>
    <row r="10775" spans="1:5" x14ac:dyDescent="0.3">
      <c r="A10775" t="s">
        <v>11279</v>
      </c>
      <c r="B10775">
        <v>1</v>
      </c>
      <c r="C10775">
        <v>170</v>
      </c>
      <c r="D10775">
        <v>0</v>
      </c>
      <c r="E10775" t="b">
        <v>0</v>
      </c>
    </row>
    <row r="10776" spans="1:5" x14ac:dyDescent="0.3">
      <c r="A10776" t="s">
        <v>2339</v>
      </c>
      <c r="B10776">
        <v>4</v>
      </c>
      <c r="C10776">
        <v>301.25</v>
      </c>
      <c r="D10776">
        <v>2</v>
      </c>
      <c r="E10776" t="b">
        <v>0</v>
      </c>
    </row>
    <row r="10777" spans="1:5" x14ac:dyDescent="0.3">
      <c r="A10777" t="s">
        <v>11280</v>
      </c>
      <c r="B10777">
        <v>3</v>
      </c>
      <c r="C10777">
        <v>807.66666666666663</v>
      </c>
      <c r="D10777">
        <v>1</v>
      </c>
      <c r="E10777" t="b">
        <v>0</v>
      </c>
    </row>
    <row r="10778" spans="1:5" x14ac:dyDescent="0.3">
      <c r="A10778" t="s">
        <v>11281</v>
      </c>
      <c r="B10778">
        <v>2</v>
      </c>
      <c r="C10778">
        <v>611</v>
      </c>
      <c r="D10778">
        <v>1.5</v>
      </c>
      <c r="E10778" t="b">
        <v>0</v>
      </c>
    </row>
    <row r="10779" spans="1:5" x14ac:dyDescent="0.3">
      <c r="A10779" t="s">
        <v>11282</v>
      </c>
      <c r="B10779">
        <v>2</v>
      </c>
      <c r="C10779">
        <v>98</v>
      </c>
      <c r="D10779">
        <v>1.5</v>
      </c>
      <c r="E10779" t="b">
        <v>0</v>
      </c>
    </row>
    <row r="10780" spans="1:5" x14ac:dyDescent="0.3">
      <c r="A10780" t="s">
        <v>1099</v>
      </c>
      <c r="B10780">
        <v>1</v>
      </c>
      <c r="C10780">
        <v>223</v>
      </c>
      <c r="D10780">
        <v>0</v>
      </c>
      <c r="E10780" t="b">
        <v>0</v>
      </c>
    </row>
    <row r="10781" spans="1:5" x14ac:dyDescent="0.3">
      <c r="A10781" t="s">
        <v>11283</v>
      </c>
      <c r="B10781">
        <v>1</v>
      </c>
      <c r="C10781">
        <v>37</v>
      </c>
      <c r="D10781">
        <v>0</v>
      </c>
      <c r="E10781" t="b">
        <v>0</v>
      </c>
    </row>
    <row r="10782" spans="1:5" x14ac:dyDescent="0.3">
      <c r="A10782" s="1" t="s">
        <v>11284</v>
      </c>
      <c r="B10782">
        <v>1</v>
      </c>
      <c r="C10782">
        <v>78</v>
      </c>
      <c r="D10782">
        <v>0</v>
      </c>
      <c r="E10782" t="b">
        <v>0</v>
      </c>
    </row>
    <row r="10783" spans="1:5" x14ac:dyDescent="0.3">
      <c r="A10783" t="s">
        <v>11285</v>
      </c>
      <c r="B10783">
        <v>1</v>
      </c>
      <c r="C10783">
        <v>190</v>
      </c>
      <c r="D10783">
        <v>4</v>
      </c>
      <c r="E10783" t="b">
        <v>0</v>
      </c>
    </row>
    <row r="10784" spans="1:5" x14ac:dyDescent="0.3">
      <c r="A10784" t="s">
        <v>1100</v>
      </c>
      <c r="B10784">
        <v>8</v>
      </c>
      <c r="C10784">
        <v>175.875</v>
      </c>
      <c r="D10784">
        <v>3.625</v>
      </c>
      <c r="E10784" t="b">
        <v>0</v>
      </c>
    </row>
    <row r="10785" spans="1:5" x14ac:dyDescent="0.3">
      <c r="A10785" t="s">
        <v>11286</v>
      </c>
      <c r="B10785">
        <v>1</v>
      </c>
      <c r="C10785">
        <v>148</v>
      </c>
      <c r="D10785">
        <v>5</v>
      </c>
      <c r="E10785" t="b">
        <v>0</v>
      </c>
    </row>
    <row r="10786" spans="1:5" x14ac:dyDescent="0.3">
      <c r="A10786" t="s">
        <v>11287</v>
      </c>
      <c r="B10786">
        <v>1</v>
      </c>
      <c r="C10786">
        <v>279</v>
      </c>
      <c r="D10786">
        <v>0</v>
      </c>
      <c r="E10786" t="b">
        <v>0</v>
      </c>
    </row>
    <row r="10787" spans="1:5" x14ac:dyDescent="0.3">
      <c r="A10787" t="s">
        <v>11288</v>
      </c>
      <c r="B10787">
        <v>1</v>
      </c>
      <c r="C10787">
        <v>57</v>
      </c>
      <c r="D10787">
        <v>0</v>
      </c>
      <c r="E10787" t="b">
        <v>0</v>
      </c>
    </row>
    <row r="10788" spans="1:5" x14ac:dyDescent="0.3">
      <c r="A10788" t="s">
        <v>1101</v>
      </c>
      <c r="B10788">
        <v>2</v>
      </c>
      <c r="C10788">
        <v>72</v>
      </c>
      <c r="D10788">
        <v>1</v>
      </c>
      <c r="E10788" t="b">
        <v>0</v>
      </c>
    </row>
    <row r="10789" spans="1:5" x14ac:dyDescent="0.3">
      <c r="A10789" t="s">
        <v>11289</v>
      </c>
      <c r="B10789">
        <v>2</v>
      </c>
      <c r="C10789">
        <v>271</v>
      </c>
      <c r="D10789">
        <v>2.5</v>
      </c>
      <c r="E10789" t="b">
        <v>0</v>
      </c>
    </row>
    <row r="10790" spans="1:5" x14ac:dyDescent="0.3">
      <c r="A10790" s="1" t="s">
        <v>11290</v>
      </c>
      <c r="B10790">
        <v>2</v>
      </c>
      <c r="C10790">
        <v>102.5</v>
      </c>
      <c r="D10790">
        <v>1</v>
      </c>
      <c r="E10790" t="b">
        <v>0</v>
      </c>
    </row>
    <row r="10791" spans="1:5" x14ac:dyDescent="0.3">
      <c r="A10791" t="s">
        <v>2340</v>
      </c>
      <c r="B10791">
        <v>1</v>
      </c>
      <c r="C10791">
        <v>67</v>
      </c>
      <c r="D10791">
        <v>1</v>
      </c>
      <c r="E10791" t="b">
        <v>0</v>
      </c>
    </row>
    <row r="10792" spans="1:5" x14ac:dyDescent="0.3">
      <c r="A10792" t="s">
        <v>2341</v>
      </c>
      <c r="B10792">
        <v>2</v>
      </c>
      <c r="C10792">
        <v>457</v>
      </c>
      <c r="D10792">
        <v>3.5</v>
      </c>
      <c r="E10792" t="b">
        <v>0</v>
      </c>
    </row>
    <row r="10793" spans="1:5" x14ac:dyDescent="0.3">
      <c r="A10793" t="s">
        <v>11291</v>
      </c>
      <c r="B10793">
        <v>1</v>
      </c>
      <c r="C10793">
        <v>125</v>
      </c>
      <c r="D10793">
        <v>0</v>
      </c>
      <c r="E10793" t="b">
        <v>0</v>
      </c>
    </row>
    <row r="10794" spans="1:5" x14ac:dyDescent="0.3">
      <c r="A10794" t="s">
        <v>11292</v>
      </c>
      <c r="B10794">
        <v>1</v>
      </c>
      <c r="C10794">
        <v>162</v>
      </c>
      <c r="D10794">
        <v>5</v>
      </c>
      <c r="E10794" t="b">
        <v>0</v>
      </c>
    </row>
    <row r="10795" spans="1:5" x14ac:dyDescent="0.3">
      <c r="A10795" t="s">
        <v>2342</v>
      </c>
      <c r="B10795">
        <v>2</v>
      </c>
      <c r="C10795">
        <v>215.5</v>
      </c>
      <c r="D10795">
        <v>2.5</v>
      </c>
      <c r="E10795" t="b">
        <v>0</v>
      </c>
    </row>
    <row r="10796" spans="1:5" x14ac:dyDescent="0.3">
      <c r="A10796" t="s">
        <v>11293</v>
      </c>
      <c r="B10796">
        <v>1</v>
      </c>
      <c r="C10796">
        <v>61</v>
      </c>
      <c r="D10796">
        <v>3</v>
      </c>
      <c r="E10796" t="b">
        <v>0</v>
      </c>
    </row>
    <row r="10797" spans="1:5" x14ac:dyDescent="0.3">
      <c r="A10797" s="1" t="s">
        <v>11294</v>
      </c>
      <c r="B10797">
        <v>1</v>
      </c>
      <c r="C10797">
        <v>90</v>
      </c>
      <c r="D10797">
        <v>0</v>
      </c>
      <c r="E10797" t="b">
        <v>0</v>
      </c>
    </row>
    <row r="10798" spans="1:5" x14ac:dyDescent="0.3">
      <c r="A10798" t="s">
        <v>11295</v>
      </c>
      <c r="B10798">
        <v>1</v>
      </c>
      <c r="C10798">
        <v>22</v>
      </c>
      <c r="D10798">
        <v>5</v>
      </c>
      <c r="E10798" t="b">
        <v>0</v>
      </c>
    </row>
    <row r="10799" spans="1:5" x14ac:dyDescent="0.3">
      <c r="A10799" t="s">
        <v>1102</v>
      </c>
      <c r="B10799">
        <v>1</v>
      </c>
      <c r="C10799">
        <v>163</v>
      </c>
      <c r="D10799">
        <v>0</v>
      </c>
      <c r="E10799" t="b">
        <v>0</v>
      </c>
    </row>
    <row r="10800" spans="1:5" x14ac:dyDescent="0.3">
      <c r="A10800" t="s">
        <v>11296</v>
      </c>
      <c r="B10800">
        <v>1</v>
      </c>
      <c r="C10800">
        <v>56</v>
      </c>
      <c r="D10800">
        <v>1</v>
      </c>
      <c r="E10800" t="b">
        <v>0</v>
      </c>
    </row>
    <row r="10801" spans="1:5" x14ac:dyDescent="0.3">
      <c r="A10801" t="s">
        <v>11297</v>
      </c>
      <c r="B10801">
        <v>1</v>
      </c>
      <c r="C10801">
        <v>270</v>
      </c>
      <c r="D10801">
        <v>2</v>
      </c>
      <c r="E10801" t="b">
        <v>0</v>
      </c>
    </row>
    <row r="10802" spans="1:5" x14ac:dyDescent="0.3">
      <c r="A10802" t="s">
        <v>11298</v>
      </c>
      <c r="B10802">
        <v>1</v>
      </c>
      <c r="C10802">
        <v>55</v>
      </c>
      <c r="D10802">
        <v>0</v>
      </c>
      <c r="E10802" t="b">
        <v>0</v>
      </c>
    </row>
    <row r="10803" spans="1:5" x14ac:dyDescent="0.3">
      <c r="A10803" t="s">
        <v>11299</v>
      </c>
      <c r="B10803">
        <v>1</v>
      </c>
      <c r="C10803">
        <v>28</v>
      </c>
      <c r="D10803">
        <v>0</v>
      </c>
      <c r="E10803" t="b">
        <v>0</v>
      </c>
    </row>
    <row r="10804" spans="1:5" x14ac:dyDescent="0.3">
      <c r="A10804" t="s">
        <v>11300</v>
      </c>
      <c r="B10804">
        <v>1</v>
      </c>
      <c r="C10804">
        <v>23</v>
      </c>
      <c r="D10804">
        <v>4</v>
      </c>
      <c r="E10804" t="b">
        <v>0</v>
      </c>
    </row>
    <row r="10805" spans="1:5" x14ac:dyDescent="0.3">
      <c r="A10805" t="s">
        <v>11301</v>
      </c>
      <c r="B10805">
        <v>2</v>
      </c>
      <c r="C10805">
        <v>148.5</v>
      </c>
      <c r="D10805">
        <v>0.5</v>
      </c>
      <c r="E10805" t="b">
        <v>0</v>
      </c>
    </row>
    <row r="10806" spans="1:5" x14ac:dyDescent="0.3">
      <c r="A10806" t="s">
        <v>11302</v>
      </c>
      <c r="B10806">
        <v>1</v>
      </c>
      <c r="C10806">
        <v>184</v>
      </c>
      <c r="D10806">
        <v>0</v>
      </c>
      <c r="E10806" t="b">
        <v>0</v>
      </c>
    </row>
    <row r="10807" spans="1:5" x14ac:dyDescent="0.3">
      <c r="A10807" t="s">
        <v>1103</v>
      </c>
      <c r="B10807">
        <v>1</v>
      </c>
      <c r="C10807">
        <v>113</v>
      </c>
      <c r="D10807">
        <v>2</v>
      </c>
      <c r="E10807" t="b">
        <v>0</v>
      </c>
    </row>
    <row r="10808" spans="1:5" x14ac:dyDescent="0.3">
      <c r="A10808" t="s">
        <v>11303</v>
      </c>
      <c r="B10808">
        <v>1</v>
      </c>
      <c r="C10808">
        <v>41</v>
      </c>
      <c r="D10808">
        <v>3</v>
      </c>
      <c r="E10808" t="b">
        <v>0</v>
      </c>
    </row>
    <row r="10809" spans="1:5" x14ac:dyDescent="0.3">
      <c r="A10809" t="s">
        <v>11304</v>
      </c>
      <c r="B10809">
        <v>3</v>
      </c>
      <c r="C10809">
        <v>185.33333333333334</v>
      </c>
      <c r="D10809">
        <v>3.3333333333333335</v>
      </c>
      <c r="E10809" t="b">
        <v>0</v>
      </c>
    </row>
    <row r="10810" spans="1:5" x14ac:dyDescent="0.3">
      <c r="A10810" t="s">
        <v>11305</v>
      </c>
      <c r="B10810">
        <v>2</v>
      </c>
      <c r="C10810">
        <v>237</v>
      </c>
      <c r="D10810">
        <v>4</v>
      </c>
      <c r="E10810" t="b">
        <v>0</v>
      </c>
    </row>
    <row r="10811" spans="1:5" x14ac:dyDescent="0.3">
      <c r="A10811" t="s">
        <v>11306</v>
      </c>
      <c r="B10811">
        <v>1</v>
      </c>
      <c r="C10811">
        <v>117</v>
      </c>
      <c r="D10811">
        <v>5</v>
      </c>
      <c r="E10811" t="b">
        <v>0</v>
      </c>
    </row>
    <row r="10812" spans="1:5" x14ac:dyDescent="0.3">
      <c r="A10812" t="s">
        <v>1104</v>
      </c>
      <c r="B10812">
        <v>6</v>
      </c>
      <c r="C10812">
        <v>168.16666666666666</v>
      </c>
      <c r="D10812">
        <v>0</v>
      </c>
      <c r="E10812" t="b">
        <v>0</v>
      </c>
    </row>
    <row r="10813" spans="1:5" x14ac:dyDescent="0.3">
      <c r="A10813" t="s">
        <v>1105</v>
      </c>
      <c r="B10813">
        <v>1</v>
      </c>
      <c r="C10813">
        <v>151</v>
      </c>
      <c r="D10813">
        <v>0</v>
      </c>
      <c r="E10813" t="b">
        <v>0</v>
      </c>
    </row>
    <row r="10814" spans="1:5" x14ac:dyDescent="0.3">
      <c r="A10814" t="s">
        <v>11307</v>
      </c>
      <c r="B10814">
        <v>1</v>
      </c>
      <c r="C10814">
        <v>44</v>
      </c>
      <c r="D10814">
        <v>3</v>
      </c>
      <c r="E10814" t="b">
        <v>0</v>
      </c>
    </row>
    <row r="10815" spans="1:5" x14ac:dyDescent="0.3">
      <c r="A10815" t="s">
        <v>1106</v>
      </c>
      <c r="B10815">
        <v>1</v>
      </c>
      <c r="C10815">
        <v>148</v>
      </c>
      <c r="D10815">
        <v>3</v>
      </c>
      <c r="E10815" t="b">
        <v>0</v>
      </c>
    </row>
    <row r="10816" spans="1:5" x14ac:dyDescent="0.3">
      <c r="A10816" t="s">
        <v>11308</v>
      </c>
      <c r="B10816">
        <v>1</v>
      </c>
      <c r="C10816">
        <v>41</v>
      </c>
      <c r="D10816">
        <v>0</v>
      </c>
      <c r="E10816" t="b">
        <v>0</v>
      </c>
    </row>
    <row r="10817" spans="1:5" x14ac:dyDescent="0.3">
      <c r="A10817" t="s">
        <v>11309</v>
      </c>
      <c r="B10817">
        <v>1</v>
      </c>
      <c r="C10817">
        <v>148</v>
      </c>
      <c r="D10817">
        <v>5</v>
      </c>
      <c r="E10817" t="b">
        <v>0</v>
      </c>
    </row>
    <row r="10818" spans="1:5" x14ac:dyDescent="0.3">
      <c r="A10818" t="s">
        <v>11310</v>
      </c>
      <c r="B10818">
        <v>2</v>
      </c>
      <c r="C10818">
        <v>22</v>
      </c>
      <c r="D10818">
        <v>0</v>
      </c>
      <c r="E10818" t="b">
        <v>0</v>
      </c>
    </row>
    <row r="10819" spans="1:5" x14ac:dyDescent="0.3">
      <c r="A10819" t="s">
        <v>11311</v>
      </c>
      <c r="B10819">
        <v>1</v>
      </c>
      <c r="C10819">
        <v>212</v>
      </c>
      <c r="D10819">
        <v>2</v>
      </c>
      <c r="E10819" t="b">
        <v>0</v>
      </c>
    </row>
    <row r="10820" spans="1:5" x14ac:dyDescent="0.3">
      <c r="A10820" t="s">
        <v>1107</v>
      </c>
      <c r="B10820">
        <v>1</v>
      </c>
      <c r="C10820">
        <v>14</v>
      </c>
      <c r="D10820">
        <v>0</v>
      </c>
      <c r="E10820" t="b">
        <v>0</v>
      </c>
    </row>
    <row r="10821" spans="1:5" x14ac:dyDescent="0.3">
      <c r="A10821" t="s">
        <v>11312</v>
      </c>
      <c r="B10821">
        <v>3</v>
      </c>
      <c r="C10821">
        <v>131</v>
      </c>
      <c r="D10821">
        <v>3.3333333333333335</v>
      </c>
      <c r="E10821" t="b">
        <v>0</v>
      </c>
    </row>
    <row r="10822" spans="1:5" x14ac:dyDescent="0.3">
      <c r="A10822" t="s">
        <v>2343</v>
      </c>
      <c r="B10822">
        <v>1</v>
      </c>
      <c r="C10822">
        <v>21</v>
      </c>
      <c r="D10822">
        <v>0</v>
      </c>
      <c r="E10822" t="b">
        <v>0</v>
      </c>
    </row>
    <row r="10823" spans="1:5" x14ac:dyDescent="0.3">
      <c r="A10823" t="s">
        <v>11313</v>
      </c>
      <c r="B10823">
        <v>1</v>
      </c>
      <c r="C10823">
        <v>78</v>
      </c>
      <c r="D10823">
        <v>2</v>
      </c>
      <c r="E10823" t="b">
        <v>0</v>
      </c>
    </row>
    <row r="10824" spans="1:5" x14ac:dyDescent="0.3">
      <c r="A10824" s="1" t="s">
        <v>11314</v>
      </c>
      <c r="B10824">
        <v>1</v>
      </c>
      <c r="C10824">
        <v>29</v>
      </c>
      <c r="D10824">
        <v>5</v>
      </c>
      <c r="E10824" t="b">
        <v>0</v>
      </c>
    </row>
    <row r="10825" spans="1:5" x14ac:dyDescent="0.3">
      <c r="A10825" t="s">
        <v>11315</v>
      </c>
      <c r="B10825">
        <v>1</v>
      </c>
      <c r="C10825">
        <v>117</v>
      </c>
      <c r="D10825">
        <v>5</v>
      </c>
      <c r="E10825" t="b">
        <v>0</v>
      </c>
    </row>
    <row r="10826" spans="1:5" x14ac:dyDescent="0.3">
      <c r="A10826" t="s">
        <v>11316</v>
      </c>
      <c r="B10826">
        <v>7</v>
      </c>
      <c r="C10826">
        <v>237</v>
      </c>
      <c r="D10826">
        <v>1.7142857142857142</v>
      </c>
      <c r="E10826" t="b">
        <v>0</v>
      </c>
    </row>
    <row r="10827" spans="1:5" x14ac:dyDescent="0.3">
      <c r="A10827" t="s">
        <v>11317</v>
      </c>
      <c r="B10827">
        <v>1</v>
      </c>
      <c r="C10827">
        <v>40</v>
      </c>
      <c r="D10827">
        <v>4</v>
      </c>
      <c r="E10827" t="b">
        <v>0</v>
      </c>
    </row>
    <row r="10828" spans="1:5" x14ac:dyDescent="0.3">
      <c r="A10828" t="s">
        <v>1655</v>
      </c>
      <c r="B10828">
        <v>3</v>
      </c>
      <c r="C10828">
        <v>380.66666666666669</v>
      </c>
      <c r="D10828">
        <v>4</v>
      </c>
      <c r="E10828" t="b">
        <v>0</v>
      </c>
    </row>
    <row r="10829" spans="1:5" x14ac:dyDescent="0.3">
      <c r="A10829" t="s">
        <v>11318</v>
      </c>
      <c r="B10829">
        <v>1</v>
      </c>
      <c r="C10829">
        <v>52</v>
      </c>
      <c r="D10829">
        <v>3</v>
      </c>
      <c r="E10829" t="b">
        <v>0</v>
      </c>
    </row>
    <row r="10830" spans="1:5" x14ac:dyDescent="0.3">
      <c r="A10830" t="s">
        <v>2344</v>
      </c>
      <c r="B10830">
        <v>1</v>
      </c>
      <c r="C10830">
        <v>228</v>
      </c>
      <c r="D10830">
        <v>1</v>
      </c>
      <c r="E10830" t="b">
        <v>0</v>
      </c>
    </row>
    <row r="10831" spans="1:5" x14ac:dyDescent="0.3">
      <c r="A10831" t="s">
        <v>11319</v>
      </c>
      <c r="B10831">
        <v>1</v>
      </c>
      <c r="C10831">
        <v>131</v>
      </c>
      <c r="D10831">
        <v>3</v>
      </c>
      <c r="E10831" t="b">
        <v>0</v>
      </c>
    </row>
    <row r="10832" spans="1:5" x14ac:dyDescent="0.3">
      <c r="A10832" t="s">
        <v>11320</v>
      </c>
      <c r="B10832">
        <v>1</v>
      </c>
      <c r="C10832">
        <v>339</v>
      </c>
      <c r="D10832">
        <v>0</v>
      </c>
      <c r="E10832" t="b">
        <v>0</v>
      </c>
    </row>
    <row r="10833" spans="1:5" x14ac:dyDescent="0.3">
      <c r="A10833" t="s">
        <v>11321</v>
      </c>
      <c r="B10833">
        <v>4</v>
      </c>
      <c r="C10833">
        <v>300</v>
      </c>
      <c r="D10833">
        <v>3.5</v>
      </c>
      <c r="E10833" t="b">
        <v>0</v>
      </c>
    </row>
    <row r="10834" spans="1:5" x14ac:dyDescent="0.3">
      <c r="A10834" t="s">
        <v>11322</v>
      </c>
      <c r="B10834">
        <v>1</v>
      </c>
      <c r="C10834">
        <v>146</v>
      </c>
      <c r="D10834">
        <v>2</v>
      </c>
      <c r="E10834" t="b">
        <v>0</v>
      </c>
    </row>
    <row r="10835" spans="1:5" x14ac:dyDescent="0.3">
      <c r="A10835" t="s">
        <v>11323</v>
      </c>
      <c r="B10835">
        <v>1</v>
      </c>
      <c r="C10835">
        <v>86</v>
      </c>
      <c r="D10835">
        <v>0</v>
      </c>
      <c r="E10835" t="b">
        <v>0</v>
      </c>
    </row>
    <row r="10836" spans="1:5" x14ac:dyDescent="0.3">
      <c r="A10836" t="s">
        <v>11324</v>
      </c>
      <c r="B10836">
        <v>1</v>
      </c>
      <c r="C10836">
        <v>67</v>
      </c>
      <c r="D10836">
        <v>2</v>
      </c>
      <c r="E10836" t="b">
        <v>0</v>
      </c>
    </row>
    <row r="10837" spans="1:5" x14ac:dyDescent="0.3">
      <c r="A10837" t="s">
        <v>11325</v>
      </c>
      <c r="B10837">
        <v>1</v>
      </c>
      <c r="C10837">
        <v>50</v>
      </c>
      <c r="D10837">
        <v>2</v>
      </c>
      <c r="E10837" t="b">
        <v>0</v>
      </c>
    </row>
    <row r="10838" spans="1:5" x14ac:dyDescent="0.3">
      <c r="A10838" t="s">
        <v>11326</v>
      </c>
      <c r="B10838">
        <v>2</v>
      </c>
      <c r="C10838">
        <v>483.5</v>
      </c>
      <c r="D10838">
        <v>2</v>
      </c>
      <c r="E10838" t="b">
        <v>0</v>
      </c>
    </row>
    <row r="10839" spans="1:5" x14ac:dyDescent="0.3">
      <c r="A10839" t="s">
        <v>11327</v>
      </c>
      <c r="B10839">
        <v>1</v>
      </c>
      <c r="C10839">
        <v>345</v>
      </c>
      <c r="D10839">
        <v>3</v>
      </c>
      <c r="E10839" t="b">
        <v>0</v>
      </c>
    </row>
    <row r="10840" spans="1:5" x14ac:dyDescent="0.3">
      <c r="A10840" t="s">
        <v>11328</v>
      </c>
      <c r="B10840">
        <v>1</v>
      </c>
      <c r="C10840">
        <v>23</v>
      </c>
      <c r="D10840">
        <v>0</v>
      </c>
      <c r="E10840" t="b">
        <v>0</v>
      </c>
    </row>
    <row r="10841" spans="1:5" x14ac:dyDescent="0.3">
      <c r="A10841" t="s">
        <v>11329</v>
      </c>
      <c r="B10841">
        <v>1</v>
      </c>
      <c r="C10841">
        <v>30</v>
      </c>
      <c r="D10841">
        <v>0</v>
      </c>
      <c r="E10841" t="b">
        <v>0</v>
      </c>
    </row>
    <row r="10842" spans="1:5" x14ac:dyDescent="0.3">
      <c r="A10842" t="s">
        <v>11330</v>
      </c>
      <c r="B10842">
        <v>1</v>
      </c>
      <c r="C10842">
        <v>29</v>
      </c>
      <c r="D10842">
        <v>0</v>
      </c>
      <c r="E10842" t="b">
        <v>0</v>
      </c>
    </row>
    <row r="10843" spans="1:5" x14ac:dyDescent="0.3">
      <c r="A10843" t="s">
        <v>2345</v>
      </c>
      <c r="B10843">
        <v>2</v>
      </c>
      <c r="C10843">
        <v>96.5</v>
      </c>
      <c r="D10843">
        <v>2</v>
      </c>
      <c r="E10843" t="b">
        <v>0</v>
      </c>
    </row>
    <row r="10844" spans="1:5" x14ac:dyDescent="0.3">
      <c r="A10844" t="s">
        <v>11331</v>
      </c>
      <c r="B10844">
        <v>1</v>
      </c>
      <c r="C10844">
        <v>66</v>
      </c>
      <c r="D10844">
        <v>3</v>
      </c>
      <c r="E10844" t="b">
        <v>0</v>
      </c>
    </row>
    <row r="10845" spans="1:5" x14ac:dyDescent="0.3">
      <c r="A10845" t="s">
        <v>11332</v>
      </c>
      <c r="B10845">
        <v>1</v>
      </c>
      <c r="C10845">
        <v>55</v>
      </c>
      <c r="D10845">
        <v>0</v>
      </c>
      <c r="E10845" t="b">
        <v>0</v>
      </c>
    </row>
    <row r="10846" spans="1:5" x14ac:dyDescent="0.3">
      <c r="A10846" t="s">
        <v>11333</v>
      </c>
      <c r="B10846">
        <v>1</v>
      </c>
      <c r="C10846">
        <v>196</v>
      </c>
      <c r="D10846">
        <v>5</v>
      </c>
      <c r="E10846" t="b">
        <v>0</v>
      </c>
    </row>
    <row r="10847" spans="1:5" x14ac:dyDescent="0.3">
      <c r="A10847" t="s">
        <v>11334</v>
      </c>
      <c r="B10847">
        <v>1</v>
      </c>
      <c r="C10847">
        <v>154</v>
      </c>
      <c r="D10847">
        <v>0</v>
      </c>
      <c r="E10847" t="b">
        <v>0</v>
      </c>
    </row>
    <row r="10848" spans="1:5" x14ac:dyDescent="0.3">
      <c r="A10848" t="s">
        <v>11335</v>
      </c>
      <c r="B10848">
        <v>1</v>
      </c>
      <c r="C10848">
        <v>163</v>
      </c>
      <c r="D10848">
        <v>0</v>
      </c>
      <c r="E10848" t="b">
        <v>0</v>
      </c>
    </row>
    <row r="10849" spans="1:5" x14ac:dyDescent="0.3">
      <c r="A10849" t="s">
        <v>11336</v>
      </c>
      <c r="B10849">
        <v>1</v>
      </c>
      <c r="C10849">
        <v>124</v>
      </c>
      <c r="D10849">
        <v>0</v>
      </c>
      <c r="E10849" t="b">
        <v>0</v>
      </c>
    </row>
    <row r="10850" spans="1:5" x14ac:dyDescent="0.3">
      <c r="A10850" t="s">
        <v>2346</v>
      </c>
      <c r="B10850">
        <v>1</v>
      </c>
      <c r="C10850">
        <v>132</v>
      </c>
      <c r="D10850">
        <v>2</v>
      </c>
      <c r="E10850" t="b">
        <v>0</v>
      </c>
    </row>
    <row r="10851" spans="1:5" x14ac:dyDescent="0.3">
      <c r="A10851" t="s">
        <v>1108</v>
      </c>
      <c r="B10851">
        <v>1</v>
      </c>
      <c r="C10851">
        <v>35</v>
      </c>
      <c r="D10851">
        <v>1</v>
      </c>
      <c r="E10851" t="b">
        <v>0</v>
      </c>
    </row>
    <row r="10852" spans="1:5" x14ac:dyDescent="0.3">
      <c r="A10852" t="s">
        <v>11337</v>
      </c>
      <c r="B10852">
        <v>1</v>
      </c>
      <c r="C10852">
        <v>130</v>
      </c>
      <c r="D10852">
        <v>3</v>
      </c>
      <c r="E10852" t="b">
        <v>0</v>
      </c>
    </row>
    <row r="10853" spans="1:5" x14ac:dyDescent="0.3">
      <c r="A10853" t="s">
        <v>2347</v>
      </c>
      <c r="B10853">
        <v>1</v>
      </c>
      <c r="C10853">
        <v>136</v>
      </c>
      <c r="D10853">
        <v>0</v>
      </c>
      <c r="E10853" t="b">
        <v>0</v>
      </c>
    </row>
    <row r="10854" spans="1:5" x14ac:dyDescent="0.3">
      <c r="A10854" t="s">
        <v>11338</v>
      </c>
      <c r="B10854">
        <v>3</v>
      </c>
      <c r="C10854">
        <v>71</v>
      </c>
      <c r="D10854">
        <v>1.6666666666666667</v>
      </c>
      <c r="E10854" t="b">
        <v>0</v>
      </c>
    </row>
    <row r="10855" spans="1:5" x14ac:dyDescent="0.3">
      <c r="A10855" t="s">
        <v>11339</v>
      </c>
      <c r="B10855">
        <v>1</v>
      </c>
      <c r="C10855">
        <v>130</v>
      </c>
      <c r="D10855">
        <v>1</v>
      </c>
      <c r="E10855" t="b">
        <v>0</v>
      </c>
    </row>
    <row r="10856" spans="1:5" x14ac:dyDescent="0.3">
      <c r="A10856" t="s">
        <v>1109</v>
      </c>
      <c r="B10856">
        <v>1</v>
      </c>
      <c r="C10856">
        <v>106</v>
      </c>
      <c r="D10856">
        <v>0</v>
      </c>
      <c r="E10856" t="b">
        <v>0</v>
      </c>
    </row>
    <row r="10857" spans="1:5" x14ac:dyDescent="0.3">
      <c r="A10857" t="s">
        <v>11340</v>
      </c>
      <c r="B10857">
        <v>1</v>
      </c>
      <c r="C10857">
        <v>135</v>
      </c>
      <c r="D10857">
        <v>5</v>
      </c>
      <c r="E10857" t="b">
        <v>0</v>
      </c>
    </row>
    <row r="10858" spans="1:5" x14ac:dyDescent="0.3">
      <c r="A10858" t="s">
        <v>11341</v>
      </c>
      <c r="B10858">
        <v>1</v>
      </c>
      <c r="C10858">
        <v>131</v>
      </c>
      <c r="D10858">
        <v>0</v>
      </c>
      <c r="E10858" t="b">
        <v>0</v>
      </c>
    </row>
    <row r="10859" spans="1:5" x14ac:dyDescent="0.3">
      <c r="A10859" t="s">
        <v>11342</v>
      </c>
      <c r="B10859">
        <v>1</v>
      </c>
      <c r="C10859">
        <v>29</v>
      </c>
      <c r="D10859">
        <v>0</v>
      </c>
      <c r="E10859" t="b">
        <v>0</v>
      </c>
    </row>
    <row r="10860" spans="1:5" x14ac:dyDescent="0.3">
      <c r="A10860" t="s">
        <v>11343</v>
      </c>
      <c r="B10860">
        <v>1</v>
      </c>
      <c r="C10860">
        <v>55</v>
      </c>
      <c r="D10860">
        <v>2</v>
      </c>
      <c r="E10860" t="b">
        <v>0</v>
      </c>
    </row>
    <row r="10861" spans="1:5" x14ac:dyDescent="0.3">
      <c r="A10861" t="s">
        <v>11344</v>
      </c>
      <c r="B10861">
        <v>1</v>
      </c>
      <c r="C10861">
        <v>28</v>
      </c>
      <c r="D10861">
        <v>0</v>
      </c>
      <c r="E10861" t="b">
        <v>0</v>
      </c>
    </row>
    <row r="10862" spans="1:5" x14ac:dyDescent="0.3">
      <c r="A10862" t="s">
        <v>11345</v>
      </c>
      <c r="B10862">
        <v>2</v>
      </c>
      <c r="C10862">
        <v>94</v>
      </c>
      <c r="D10862">
        <v>1.5</v>
      </c>
      <c r="E10862" t="b">
        <v>0</v>
      </c>
    </row>
    <row r="10863" spans="1:5" x14ac:dyDescent="0.3">
      <c r="A10863" t="s">
        <v>1110</v>
      </c>
      <c r="B10863">
        <v>1</v>
      </c>
      <c r="C10863">
        <v>38</v>
      </c>
      <c r="D10863">
        <v>0</v>
      </c>
      <c r="E10863" t="b">
        <v>0</v>
      </c>
    </row>
    <row r="10864" spans="1:5" x14ac:dyDescent="0.3">
      <c r="A10864" t="s">
        <v>11346</v>
      </c>
      <c r="B10864">
        <v>1</v>
      </c>
      <c r="C10864">
        <v>21</v>
      </c>
      <c r="D10864">
        <v>0</v>
      </c>
      <c r="E10864" t="b">
        <v>0</v>
      </c>
    </row>
    <row r="10865" spans="1:5" x14ac:dyDescent="0.3">
      <c r="A10865" t="s">
        <v>11347</v>
      </c>
      <c r="B10865">
        <v>1</v>
      </c>
      <c r="C10865">
        <v>30</v>
      </c>
      <c r="D10865">
        <v>0</v>
      </c>
      <c r="E10865" t="b">
        <v>0</v>
      </c>
    </row>
    <row r="10866" spans="1:5" x14ac:dyDescent="0.3">
      <c r="A10866" t="s">
        <v>11348</v>
      </c>
      <c r="B10866">
        <v>1</v>
      </c>
      <c r="C10866">
        <v>140</v>
      </c>
      <c r="D10866">
        <v>2</v>
      </c>
      <c r="E10866" t="b">
        <v>0</v>
      </c>
    </row>
    <row r="10867" spans="1:5" x14ac:dyDescent="0.3">
      <c r="A10867" t="s">
        <v>11349</v>
      </c>
      <c r="B10867">
        <v>1</v>
      </c>
      <c r="C10867">
        <v>175</v>
      </c>
      <c r="D10867">
        <v>1</v>
      </c>
      <c r="E10867" t="b">
        <v>0</v>
      </c>
    </row>
    <row r="10868" spans="1:5" x14ac:dyDescent="0.3">
      <c r="A10868" t="s">
        <v>11350</v>
      </c>
      <c r="B10868">
        <v>3</v>
      </c>
      <c r="C10868">
        <v>376</v>
      </c>
      <c r="D10868">
        <v>2</v>
      </c>
      <c r="E10868" t="b">
        <v>0</v>
      </c>
    </row>
    <row r="10869" spans="1:5" x14ac:dyDescent="0.3">
      <c r="A10869" t="s">
        <v>11351</v>
      </c>
      <c r="B10869">
        <v>1</v>
      </c>
      <c r="C10869">
        <v>45</v>
      </c>
      <c r="D10869">
        <v>0</v>
      </c>
      <c r="E10869" t="b">
        <v>0</v>
      </c>
    </row>
    <row r="10870" spans="1:5" x14ac:dyDescent="0.3">
      <c r="A10870" t="s">
        <v>11352</v>
      </c>
      <c r="B10870">
        <v>1</v>
      </c>
      <c r="C10870">
        <v>22</v>
      </c>
      <c r="D10870">
        <v>5</v>
      </c>
      <c r="E10870" t="b">
        <v>0</v>
      </c>
    </row>
    <row r="10871" spans="1:5" x14ac:dyDescent="0.3">
      <c r="A10871" t="s">
        <v>11353</v>
      </c>
      <c r="B10871">
        <v>1</v>
      </c>
      <c r="C10871">
        <v>444</v>
      </c>
      <c r="D10871">
        <v>3</v>
      </c>
      <c r="E10871" t="b">
        <v>0</v>
      </c>
    </row>
    <row r="10872" spans="1:5" x14ac:dyDescent="0.3">
      <c r="A10872" t="s">
        <v>11354</v>
      </c>
      <c r="B10872">
        <v>1</v>
      </c>
      <c r="C10872">
        <v>29</v>
      </c>
      <c r="D10872">
        <v>0</v>
      </c>
      <c r="E10872" t="b">
        <v>0</v>
      </c>
    </row>
    <row r="10873" spans="1:5" x14ac:dyDescent="0.3">
      <c r="A10873" t="s">
        <v>11355</v>
      </c>
      <c r="B10873">
        <v>1</v>
      </c>
      <c r="C10873">
        <v>28</v>
      </c>
      <c r="D10873">
        <v>5</v>
      </c>
      <c r="E10873" t="b">
        <v>0</v>
      </c>
    </row>
    <row r="10874" spans="1:5" x14ac:dyDescent="0.3">
      <c r="A10874" t="s">
        <v>11356</v>
      </c>
      <c r="B10874">
        <v>2</v>
      </c>
      <c r="C10874">
        <v>69.5</v>
      </c>
      <c r="D10874">
        <v>4</v>
      </c>
      <c r="E10874" t="b">
        <v>0</v>
      </c>
    </row>
    <row r="10875" spans="1:5" x14ac:dyDescent="0.3">
      <c r="A10875" t="s">
        <v>11357</v>
      </c>
      <c r="B10875">
        <v>1</v>
      </c>
      <c r="C10875">
        <v>19</v>
      </c>
      <c r="D10875">
        <v>2</v>
      </c>
      <c r="E10875" t="b">
        <v>0</v>
      </c>
    </row>
    <row r="10876" spans="1:5" x14ac:dyDescent="0.3">
      <c r="A10876" t="s">
        <v>11358</v>
      </c>
      <c r="B10876">
        <v>1</v>
      </c>
      <c r="C10876">
        <v>382</v>
      </c>
      <c r="D10876">
        <v>2</v>
      </c>
      <c r="E10876" t="b">
        <v>0</v>
      </c>
    </row>
    <row r="10877" spans="1:5" x14ac:dyDescent="0.3">
      <c r="A10877" t="s">
        <v>11359</v>
      </c>
      <c r="B10877">
        <v>2</v>
      </c>
      <c r="C10877">
        <v>200</v>
      </c>
      <c r="D10877">
        <v>3.5</v>
      </c>
      <c r="E10877" t="b">
        <v>0</v>
      </c>
    </row>
    <row r="10878" spans="1:5" x14ac:dyDescent="0.3">
      <c r="A10878" t="s">
        <v>11360</v>
      </c>
      <c r="B10878">
        <v>1</v>
      </c>
      <c r="C10878">
        <v>116</v>
      </c>
      <c r="D10878">
        <v>0</v>
      </c>
      <c r="E10878" t="b">
        <v>0</v>
      </c>
    </row>
    <row r="10879" spans="1:5" x14ac:dyDescent="0.3">
      <c r="A10879" t="s">
        <v>11361</v>
      </c>
      <c r="B10879">
        <v>1</v>
      </c>
      <c r="C10879">
        <v>113</v>
      </c>
      <c r="D10879">
        <v>4</v>
      </c>
      <c r="E10879" t="b">
        <v>0</v>
      </c>
    </row>
    <row r="10880" spans="1:5" x14ac:dyDescent="0.3">
      <c r="A10880" t="s">
        <v>1111</v>
      </c>
      <c r="B10880">
        <v>2</v>
      </c>
      <c r="C10880">
        <v>97</v>
      </c>
      <c r="D10880">
        <v>1.5</v>
      </c>
      <c r="E10880" t="b">
        <v>0</v>
      </c>
    </row>
    <row r="10881" spans="1:5" x14ac:dyDescent="0.3">
      <c r="A10881" t="s">
        <v>11362</v>
      </c>
      <c r="B10881">
        <v>1</v>
      </c>
      <c r="C10881">
        <v>26</v>
      </c>
      <c r="D10881">
        <v>0</v>
      </c>
      <c r="E10881" t="b">
        <v>0</v>
      </c>
    </row>
    <row r="10882" spans="1:5" x14ac:dyDescent="0.3">
      <c r="A10882" t="s">
        <v>11363</v>
      </c>
      <c r="B10882">
        <v>1</v>
      </c>
      <c r="C10882">
        <v>78</v>
      </c>
      <c r="D10882">
        <v>0</v>
      </c>
      <c r="E10882" t="b">
        <v>0</v>
      </c>
    </row>
    <row r="10883" spans="1:5" x14ac:dyDescent="0.3">
      <c r="A10883" t="s">
        <v>2348</v>
      </c>
      <c r="B10883">
        <v>1</v>
      </c>
      <c r="C10883">
        <v>48</v>
      </c>
      <c r="D10883">
        <v>1</v>
      </c>
      <c r="E10883" t="b">
        <v>0</v>
      </c>
    </row>
    <row r="10884" spans="1:5" x14ac:dyDescent="0.3">
      <c r="A10884" t="s">
        <v>11364</v>
      </c>
      <c r="B10884">
        <v>1</v>
      </c>
      <c r="C10884">
        <v>87</v>
      </c>
      <c r="D10884">
        <v>5</v>
      </c>
      <c r="E10884" t="b">
        <v>0</v>
      </c>
    </row>
    <row r="10885" spans="1:5" x14ac:dyDescent="0.3">
      <c r="A10885" t="s">
        <v>1112</v>
      </c>
      <c r="B10885">
        <v>1</v>
      </c>
      <c r="C10885">
        <v>21</v>
      </c>
      <c r="D10885">
        <v>0</v>
      </c>
      <c r="E10885" t="b">
        <v>0</v>
      </c>
    </row>
    <row r="10886" spans="1:5" x14ac:dyDescent="0.3">
      <c r="A10886" t="s">
        <v>11365</v>
      </c>
      <c r="B10886">
        <v>1</v>
      </c>
      <c r="C10886">
        <v>134</v>
      </c>
      <c r="D10886">
        <v>5</v>
      </c>
      <c r="E10886" t="b">
        <v>0</v>
      </c>
    </row>
    <row r="10887" spans="1:5" x14ac:dyDescent="0.3">
      <c r="A10887" t="s">
        <v>11366</v>
      </c>
      <c r="B10887">
        <v>1</v>
      </c>
      <c r="C10887">
        <v>109</v>
      </c>
      <c r="D10887">
        <v>5</v>
      </c>
      <c r="E10887" t="b">
        <v>0</v>
      </c>
    </row>
    <row r="10888" spans="1:5" x14ac:dyDescent="0.3">
      <c r="A10888" t="s">
        <v>11367</v>
      </c>
      <c r="B10888">
        <v>1</v>
      </c>
      <c r="C10888">
        <v>68</v>
      </c>
      <c r="D10888">
        <v>0</v>
      </c>
      <c r="E10888" t="b">
        <v>0</v>
      </c>
    </row>
    <row r="10889" spans="1:5" x14ac:dyDescent="0.3">
      <c r="A10889" t="s">
        <v>11368</v>
      </c>
      <c r="B10889">
        <v>1</v>
      </c>
      <c r="C10889">
        <v>28</v>
      </c>
      <c r="D10889">
        <v>0</v>
      </c>
      <c r="E10889" t="b">
        <v>0</v>
      </c>
    </row>
    <row r="10890" spans="1:5" x14ac:dyDescent="0.3">
      <c r="A10890" t="s">
        <v>2349</v>
      </c>
      <c r="B10890">
        <v>1</v>
      </c>
      <c r="C10890">
        <v>63</v>
      </c>
      <c r="D10890">
        <v>1</v>
      </c>
      <c r="E10890" t="b">
        <v>0</v>
      </c>
    </row>
    <row r="10891" spans="1:5" x14ac:dyDescent="0.3">
      <c r="A10891" t="s">
        <v>1113</v>
      </c>
      <c r="B10891">
        <v>1</v>
      </c>
      <c r="C10891">
        <v>444</v>
      </c>
      <c r="D10891">
        <v>5</v>
      </c>
      <c r="E10891" t="b">
        <v>0</v>
      </c>
    </row>
    <row r="10892" spans="1:5" x14ac:dyDescent="0.3">
      <c r="A10892" t="s">
        <v>11369</v>
      </c>
      <c r="B10892">
        <v>3</v>
      </c>
      <c r="C10892">
        <v>241.33333333333334</v>
      </c>
      <c r="D10892">
        <v>0.33333333333333331</v>
      </c>
      <c r="E10892" t="b">
        <v>0</v>
      </c>
    </row>
    <row r="10893" spans="1:5" x14ac:dyDescent="0.3">
      <c r="A10893" t="s">
        <v>11370</v>
      </c>
      <c r="B10893">
        <v>1</v>
      </c>
      <c r="C10893">
        <v>404</v>
      </c>
      <c r="D10893">
        <v>1</v>
      </c>
      <c r="E10893" t="b">
        <v>0</v>
      </c>
    </row>
    <row r="10894" spans="1:5" x14ac:dyDescent="0.3">
      <c r="A10894" t="s">
        <v>11371</v>
      </c>
      <c r="B10894">
        <v>1</v>
      </c>
      <c r="C10894">
        <v>26</v>
      </c>
      <c r="D10894">
        <v>0</v>
      </c>
      <c r="E10894" t="b">
        <v>0</v>
      </c>
    </row>
    <row r="10895" spans="1:5" x14ac:dyDescent="0.3">
      <c r="A10895" t="s">
        <v>1114</v>
      </c>
      <c r="B10895">
        <v>1</v>
      </c>
      <c r="C10895">
        <v>62</v>
      </c>
      <c r="D10895">
        <v>2</v>
      </c>
      <c r="E10895" t="b">
        <v>0</v>
      </c>
    </row>
    <row r="10896" spans="1:5" x14ac:dyDescent="0.3">
      <c r="A10896" t="s">
        <v>11372</v>
      </c>
      <c r="B10896">
        <v>1</v>
      </c>
      <c r="C10896">
        <v>225</v>
      </c>
      <c r="D10896">
        <v>0</v>
      </c>
      <c r="E10896" t="b">
        <v>0</v>
      </c>
    </row>
    <row r="10897" spans="1:5" x14ac:dyDescent="0.3">
      <c r="A10897" t="s">
        <v>11373</v>
      </c>
      <c r="B10897">
        <v>1</v>
      </c>
      <c r="C10897">
        <v>41</v>
      </c>
      <c r="D10897">
        <v>0</v>
      </c>
      <c r="E10897" t="b">
        <v>0</v>
      </c>
    </row>
    <row r="10898" spans="1:5" x14ac:dyDescent="0.3">
      <c r="A10898" t="s">
        <v>1115</v>
      </c>
      <c r="B10898">
        <v>1</v>
      </c>
      <c r="C10898">
        <v>263</v>
      </c>
      <c r="D10898">
        <v>1</v>
      </c>
      <c r="E10898" t="b">
        <v>0</v>
      </c>
    </row>
    <row r="10899" spans="1:5" x14ac:dyDescent="0.3">
      <c r="A10899" t="s">
        <v>11374</v>
      </c>
      <c r="B10899">
        <v>1</v>
      </c>
      <c r="C10899">
        <v>23</v>
      </c>
      <c r="D10899">
        <v>5</v>
      </c>
      <c r="E10899" t="b">
        <v>0</v>
      </c>
    </row>
    <row r="10900" spans="1:5" x14ac:dyDescent="0.3">
      <c r="A10900" t="s">
        <v>11375</v>
      </c>
      <c r="B10900">
        <v>1</v>
      </c>
      <c r="C10900">
        <v>18</v>
      </c>
      <c r="D10900">
        <v>0</v>
      </c>
      <c r="E10900" t="b">
        <v>0</v>
      </c>
    </row>
    <row r="10901" spans="1:5" x14ac:dyDescent="0.3">
      <c r="A10901" t="s">
        <v>11376</v>
      </c>
      <c r="B10901">
        <v>1</v>
      </c>
      <c r="C10901">
        <v>114</v>
      </c>
      <c r="D10901">
        <v>3</v>
      </c>
      <c r="E10901" t="b">
        <v>0</v>
      </c>
    </row>
    <row r="10902" spans="1:5" x14ac:dyDescent="0.3">
      <c r="A10902" t="s">
        <v>1116</v>
      </c>
      <c r="B10902">
        <v>1</v>
      </c>
      <c r="C10902">
        <v>232</v>
      </c>
      <c r="D10902">
        <v>3</v>
      </c>
      <c r="E10902" t="b">
        <v>0</v>
      </c>
    </row>
    <row r="10903" spans="1:5" x14ac:dyDescent="0.3">
      <c r="A10903" t="s">
        <v>11377</v>
      </c>
      <c r="B10903">
        <v>2</v>
      </c>
      <c r="C10903">
        <v>293</v>
      </c>
      <c r="D10903">
        <v>1.5</v>
      </c>
      <c r="E10903" t="b">
        <v>0</v>
      </c>
    </row>
    <row r="10904" spans="1:5" x14ac:dyDescent="0.3">
      <c r="A10904" t="s">
        <v>11378</v>
      </c>
      <c r="B10904">
        <v>1</v>
      </c>
      <c r="C10904">
        <v>39</v>
      </c>
      <c r="D10904">
        <v>0</v>
      </c>
      <c r="E10904" t="b">
        <v>0</v>
      </c>
    </row>
    <row r="10905" spans="1:5" x14ac:dyDescent="0.3">
      <c r="A10905" t="s">
        <v>1117</v>
      </c>
      <c r="B10905">
        <v>2</v>
      </c>
      <c r="C10905">
        <v>351</v>
      </c>
      <c r="D10905">
        <v>3</v>
      </c>
      <c r="E10905" t="b">
        <v>0</v>
      </c>
    </row>
    <row r="10906" spans="1:5" x14ac:dyDescent="0.3">
      <c r="A10906" t="s">
        <v>11379</v>
      </c>
      <c r="B10906">
        <v>1</v>
      </c>
      <c r="C10906">
        <v>410</v>
      </c>
      <c r="D10906">
        <v>3</v>
      </c>
      <c r="E10906" t="b">
        <v>0</v>
      </c>
    </row>
    <row r="10907" spans="1:5" x14ac:dyDescent="0.3">
      <c r="A10907" t="s">
        <v>11380</v>
      </c>
      <c r="B10907">
        <v>2</v>
      </c>
      <c r="C10907">
        <v>309.5</v>
      </c>
      <c r="D10907">
        <v>2.5</v>
      </c>
      <c r="E10907" t="b">
        <v>0</v>
      </c>
    </row>
    <row r="10908" spans="1:5" x14ac:dyDescent="0.3">
      <c r="A10908" t="s">
        <v>11381</v>
      </c>
      <c r="B10908">
        <v>2</v>
      </c>
      <c r="C10908">
        <v>279</v>
      </c>
      <c r="D10908">
        <v>4</v>
      </c>
      <c r="E10908" t="b">
        <v>0</v>
      </c>
    </row>
    <row r="10909" spans="1:5" x14ac:dyDescent="0.3">
      <c r="A10909" t="s">
        <v>11382</v>
      </c>
      <c r="B10909">
        <v>3</v>
      </c>
      <c r="C10909">
        <v>117</v>
      </c>
      <c r="D10909">
        <v>3</v>
      </c>
      <c r="E10909" t="b">
        <v>0</v>
      </c>
    </row>
    <row r="10910" spans="1:5" x14ac:dyDescent="0.3">
      <c r="A10910" t="s">
        <v>2350</v>
      </c>
      <c r="B10910">
        <v>2</v>
      </c>
      <c r="C10910">
        <v>168</v>
      </c>
      <c r="D10910">
        <v>1</v>
      </c>
      <c r="E10910" t="b">
        <v>0</v>
      </c>
    </row>
    <row r="10911" spans="1:5" x14ac:dyDescent="0.3">
      <c r="A10911" t="s">
        <v>11383</v>
      </c>
      <c r="B10911">
        <v>1</v>
      </c>
      <c r="C10911">
        <v>132</v>
      </c>
      <c r="D10911">
        <v>0</v>
      </c>
      <c r="E10911" t="b">
        <v>0</v>
      </c>
    </row>
    <row r="10912" spans="1:5" x14ac:dyDescent="0.3">
      <c r="A10912" s="1" t="s">
        <v>11384</v>
      </c>
      <c r="B10912">
        <v>1</v>
      </c>
      <c r="C10912">
        <v>42</v>
      </c>
      <c r="D10912">
        <v>0</v>
      </c>
      <c r="E10912" t="b">
        <v>0</v>
      </c>
    </row>
    <row r="10913" spans="1:5" x14ac:dyDescent="0.3">
      <c r="A10913" t="s">
        <v>11385</v>
      </c>
      <c r="B10913">
        <v>2</v>
      </c>
      <c r="C10913">
        <v>23.5</v>
      </c>
      <c r="D10913">
        <v>0</v>
      </c>
      <c r="E10913" t="b">
        <v>0</v>
      </c>
    </row>
    <row r="10914" spans="1:5" x14ac:dyDescent="0.3">
      <c r="A10914" s="1" t="s">
        <v>11386</v>
      </c>
      <c r="B10914">
        <v>7</v>
      </c>
      <c r="C10914">
        <v>160</v>
      </c>
      <c r="D10914">
        <v>1.8571428571428572</v>
      </c>
      <c r="E10914" t="b">
        <v>0</v>
      </c>
    </row>
    <row r="10915" spans="1:5" x14ac:dyDescent="0.3">
      <c r="A10915" s="1" t="s">
        <v>1656</v>
      </c>
      <c r="B10915">
        <v>1</v>
      </c>
      <c r="C10915">
        <v>22</v>
      </c>
      <c r="D10915">
        <v>0</v>
      </c>
      <c r="E10915" t="b">
        <v>0</v>
      </c>
    </row>
    <row r="10916" spans="1:5" x14ac:dyDescent="0.3">
      <c r="A10916" t="s">
        <v>11387</v>
      </c>
      <c r="B10916">
        <v>1</v>
      </c>
      <c r="C10916">
        <v>37</v>
      </c>
      <c r="D10916">
        <v>0</v>
      </c>
      <c r="E10916" t="b">
        <v>0</v>
      </c>
    </row>
    <row r="10917" spans="1:5" x14ac:dyDescent="0.3">
      <c r="A10917" t="s">
        <v>11388</v>
      </c>
      <c r="B10917">
        <v>1</v>
      </c>
      <c r="C10917">
        <v>224</v>
      </c>
      <c r="D10917">
        <v>1</v>
      </c>
      <c r="E10917" t="b">
        <v>0</v>
      </c>
    </row>
    <row r="10918" spans="1:5" x14ac:dyDescent="0.3">
      <c r="A10918" s="1" t="s">
        <v>11389</v>
      </c>
      <c r="B10918">
        <v>1</v>
      </c>
      <c r="C10918">
        <v>52</v>
      </c>
      <c r="D10918">
        <v>3</v>
      </c>
      <c r="E10918" t="b">
        <v>0</v>
      </c>
    </row>
    <row r="10919" spans="1:5" x14ac:dyDescent="0.3">
      <c r="A10919" t="s">
        <v>11390</v>
      </c>
      <c r="B10919">
        <v>1</v>
      </c>
      <c r="C10919">
        <v>25</v>
      </c>
      <c r="D10919">
        <v>0</v>
      </c>
      <c r="E10919" t="b">
        <v>0</v>
      </c>
    </row>
    <row r="10920" spans="1:5" x14ac:dyDescent="0.3">
      <c r="A10920" t="s">
        <v>11391</v>
      </c>
      <c r="B10920">
        <v>2</v>
      </c>
      <c r="C10920">
        <v>156</v>
      </c>
      <c r="D10920">
        <v>0</v>
      </c>
      <c r="E10920" t="b">
        <v>0</v>
      </c>
    </row>
    <row r="10921" spans="1:5" x14ac:dyDescent="0.3">
      <c r="A10921" t="s">
        <v>11392</v>
      </c>
      <c r="B10921">
        <v>1</v>
      </c>
      <c r="C10921">
        <v>12</v>
      </c>
      <c r="D10921">
        <v>3</v>
      </c>
      <c r="E10921" t="b">
        <v>0</v>
      </c>
    </row>
    <row r="10922" spans="1:5" x14ac:dyDescent="0.3">
      <c r="A10922" t="s">
        <v>11393</v>
      </c>
      <c r="B10922">
        <v>1</v>
      </c>
      <c r="C10922">
        <v>121</v>
      </c>
      <c r="D10922">
        <v>3</v>
      </c>
      <c r="E10922" t="b">
        <v>0</v>
      </c>
    </row>
    <row r="10923" spans="1:5" x14ac:dyDescent="0.3">
      <c r="A10923" t="s">
        <v>11394</v>
      </c>
      <c r="B10923">
        <v>1</v>
      </c>
      <c r="C10923">
        <v>30</v>
      </c>
      <c r="D10923">
        <v>0</v>
      </c>
      <c r="E10923" t="b">
        <v>0</v>
      </c>
    </row>
    <row r="10924" spans="1:5" x14ac:dyDescent="0.3">
      <c r="A10924" t="s">
        <v>11395</v>
      </c>
      <c r="B10924">
        <v>1</v>
      </c>
      <c r="C10924">
        <v>22</v>
      </c>
      <c r="D10924">
        <v>1</v>
      </c>
      <c r="E10924" t="b">
        <v>0</v>
      </c>
    </row>
    <row r="10925" spans="1:5" x14ac:dyDescent="0.3">
      <c r="A10925" t="s">
        <v>11396</v>
      </c>
      <c r="B10925">
        <v>1</v>
      </c>
      <c r="C10925">
        <v>176</v>
      </c>
      <c r="D10925">
        <v>5</v>
      </c>
      <c r="E10925" t="b">
        <v>0</v>
      </c>
    </row>
    <row r="10926" spans="1:5" x14ac:dyDescent="0.3">
      <c r="A10926" t="s">
        <v>11397</v>
      </c>
      <c r="B10926">
        <v>1</v>
      </c>
      <c r="C10926">
        <v>11</v>
      </c>
      <c r="D10926">
        <v>0</v>
      </c>
      <c r="E10926" t="b">
        <v>0</v>
      </c>
    </row>
    <row r="10927" spans="1:5" x14ac:dyDescent="0.3">
      <c r="A10927" t="s">
        <v>1118</v>
      </c>
      <c r="B10927">
        <v>5</v>
      </c>
      <c r="C10927">
        <v>429</v>
      </c>
      <c r="D10927">
        <v>4</v>
      </c>
      <c r="E10927" t="b">
        <v>0</v>
      </c>
    </row>
    <row r="10928" spans="1:5" x14ac:dyDescent="0.3">
      <c r="A10928" t="s">
        <v>11398</v>
      </c>
      <c r="B10928">
        <v>1</v>
      </c>
      <c r="C10928">
        <v>265</v>
      </c>
      <c r="D10928">
        <v>5</v>
      </c>
      <c r="E10928" t="b">
        <v>0</v>
      </c>
    </row>
    <row r="10929" spans="1:5" x14ac:dyDescent="0.3">
      <c r="A10929" t="s">
        <v>2351</v>
      </c>
      <c r="B10929">
        <v>1</v>
      </c>
      <c r="C10929">
        <v>58</v>
      </c>
      <c r="D10929">
        <v>0</v>
      </c>
      <c r="E10929" t="b">
        <v>0</v>
      </c>
    </row>
    <row r="10930" spans="1:5" x14ac:dyDescent="0.3">
      <c r="A10930" t="s">
        <v>11399</v>
      </c>
      <c r="B10930">
        <v>1</v>
      </c>
      <c r="C10930">
        <v>72</v>
      </c>
      <c r="D10930">
        <v>1</v>
      </c>
      <c r="E10930" t="b">
        <v>0</v>
      </c>
    </row>
    <row r="10931" spans="1:5" x14ac:dyDescent="0.3">
      <c r="A10931" t="s">
        <v>11400</v>
      </c>
      <c r="B10931">
        <v>1</v>
      </c>
      <c r="C10931">
        <v>87</v>
      </c>
      <c r="D10931">
        <v>2</v>
      </c>
      <c r="E10931" t="b">
        <v>0</v>
      </c>
    </row>
    <row r="10932" spans="1:5" x14ac:dyDescent="0.3">
      <c r="A10932" t="s">
        <v>2352</v>
      </c>
      <c r="B10932">
        <v>1</v>
      </c>
      <c r="C10932">
        <v>152</v>
      </c>
      <c r="D10932">
        <v>4</v>
      </c>
      <c r="E10932" t="b">
        <v>0</v>
      </c>
    </row>
    <row r="10933" spans="1:5" x14ac:dyDescent="0.3">
      <c r="A10933" t="s">
        <v>11401</v>
      </c>
      <c r="B10933">
        <v>1</v>
      </c>
      <c r="C10933">
        <v>124</v>
      </c>
      <c r="D10933">
        <v>1</v>
      </c>
      <c r="E10933" t="b">
        <v>0</v>
      </c>
    </row>
    <row r="10934" spans="1:5" x14ac:dyDescent="0.3">
      <c r="A10934" t="s">
        <v>11402</v>
      </c>
      <c r="B10934">
        <v>1</v>
      </c>
      <c r="C10934">
        <v>26</v>
      </c>
      <c r="D10934">
        <v>2</v>
      </c>
      <c r="E10934" t="b">
        <v>0</v>
      </c>
    </row>
    <row r="10935" spans="1:5" x14ac:dyDescent="0.3">
      <c r="A10935" t="s">
        <v>11403</v>
      </c>
      <c r="B10935">
        <v>1</v>
      </c>
      <c r="C10935">
        <v>181</v>
      </c>
      <c r="D10935">
        <v>0</v>
      </c>
      <c r="E10935" t="b">
        <v>0</v>
      </c>
    </row>
    <row r="10936" spans="1:5" x14ac:dyDescent="0.3">
      <c r="A10936" t="s">
        <v>1119</v>
      </c>
      <c r="B10936">
        <v>1</v>
      </c>
      <c r="C10936">
        <v>109</v>
      </c>
      <c r="D10936">
        <v>1</v>
      </c>
      <c r="E10936" t="b">
        <v>0</v>
      </c>
    </row>
    <row r="10937" spans="1:5" x14ac:dyDescent="0.3">
      <c r="A10937" t="s">
        <v>1120</v>
      </c>
      <c r="B10937">
        <v>1</v>
      </c>
      <c r="C10937">
        <v>764</v>
      </c>
      <c r="D10937">
        <v>0</v>
      </c>
      <c r="E10937" t="b">
        <v>0</v>
      </c>
    </row>
    <row r="10938" spans="1:5" x14ac:dyDescent="0.3">
      <c r="A10938" t="s">
        <v>11404</v>
      </c>
      <c r="B10938">
        <v>1</v>
      </c>
      <c r="C10938">
        <v>47</v>
      </c>
      <c r="D10938">
        <v>1</v>
      </c>
      <c r="E10938" t="b">
        <v>0</v>
      </c>
    </row>
    <row r="10939" spans="1:5" x14ac:dyDescent="0.3">
      <c r="A10939" t="s">
        <v>11405</v>
      </c>
      <c r="B10939">
        <v>1</v>
      </c>
      <c r="C10939">
        <v>21</v>
      </c>
      <c r="D10939">
        <v>0</v>
      </c>
      <c r="E10939" t="b">
        <v>0</v>
      </c>
    </row>
    <row r="10940" spans="1:5" x14ac:dyDescent="0.3">
      <c r="A10940" t="s">
        <v>11406</v>
      </c>
      <c r="B10940">
        <v>1</v>
      </c>
      <c r="C10940">
        <v>86</v>
      </c>
      <c r="D10940">
        <v>3</v>
      </c>
      <c r="E10940" t="b">
        <v>0</v>
      </c>
    </row>
    <row r="10941" spans="1:5" x14ac:dyDescent="0.3">
      <c r="A10941" t="s">
        <v>11407</v>
      </c>
      <c r="B10941">
        <v>1</v>
      </c>
      <c r="C10941">
        <v>48</v>
      </c>
      <c r="D10941">
        <v>1</v>
      </c>
      <c r="E10941" t="b">
        <v>0</v>
      </c>
    </row>
    <row r="10942" spans="1:5" x14ac:dyDescent="0.3">
      <c r="A10942" t="s">
        <v>11408</v>
      </c>
      <c r="B10942">
        <v>1</v>
      </c>
      <c r="C10942">
        <v>23</v>
      </c>
      <c r="D10942">
        <v>0</v>
      </c>
      <c r="E10942" t="b">
        <v>0</v>
      </c>
    </row>
    <row r="10943" spans="1:5" x14ac:dyDescent="0.3">
      <c r="A10943" t="s">
        <v>11409</v>
      </c>
      <c r="B10943">
        <v>1</v>
      </c>
      <c r="C10943">
        <v>25</v>
      </c>
      <c r="D10943">
        <v>0</v>
      </c>
      <c r="E10943" t="b">
        <v>0</v>
      </c>
    </row>
    <row r="10944" spans="1:5" x14ac:dyDescent="0.3">
      <c r="A10944" t="s">
        <v>11410</v>
      </c>
      <c r="B10944">
        <v>2</v>
      </c>
      <c r="C10944">
        <v>50.5</v>
      </c>
      <c r="D10944">
        <v>0.5</v>
      </c>
      <c r="E10944" t="b">
        <v>0</v>
      </c>
    </row>
    <row r="10945" spans="1:5" x14ac:dyDescent="0.3">
      <c r="A10945" t="s">
        <v>11411</v>
      </c>
      <c r="B10945">
        <v>1</v>
      </c>
      <c r="C10945">
        <v>51</v>
      </c>
      <c r="D10945">
        <v>1</v>
      </c>
      <c r="E10945" t="b">
        <v>0</v>
      </c>
    </row>
    <row r="10946" spans="1:5" x14ac:dyDescent="0.3">
      <c r="A10946" t="s">
        <v>11412</v>
      </c>
      <c r="B10946">
        <v>1</v>
      </c>
      <c r="C10946">
        <v>125</v>
      </c>
      <c r="D10946">
        <v>2</v>
      </c>
      <c r="E10946" t="b">
        <v>0</v>
      </c>
    </row>
    <row r="10947" spans="1:5" x14ac:dyDescent="0.3">
      <c r="A10947" t="s">
        <v>11413</v>
      </c>
      <c r="B10947">
        <v>2</v>
      </c>
      <c r="C10947">
        <v>112.5</v>
      </c>
      <c r="D10947">
        <v>0</v>
      </c>
      <c r="E10947" t="b">
        <v>0</v>
      </c>
    </row>
    <row r="10948" spans="1:5" x14ac:dyDescent="0.3">
      <c r="A10948" t="s">
        <v>1121</v>
      </c>
      <c r="B10948">
        <v>1</v>
      </c>
      <c r="C10948">
        <v>64</v>
      </c>
      <c r="D10948">
        <v>2</v>
      </c>
      <c r="E10948" t="b">
        <v>0</v>
      </c>
    </row>
    <row r="10949" spans="1:5" x14ac:dyDescent="0.3">
      <c r="A10949" t="s">
        <v>11414</v>
      </c>
      <c r="B10949">
        <v>1</v>
      </c>
      <c r="C10949">
        <v>42</v>
      </c>
      <c r="D10949">
        <v>0</v>
      </c>
      <c r="E10949" t="b">
        <v>0</v>
      </c>
    </row>
    <row r="10950" spans="1:5" x14ac:dyDescent="0.3">
      <c r="A10950" t="s">
        <v>1122</v>
      </c>
      <c r="B10950">
        <v>3</v>
      </c>
      <c r="C10950">
        <v>273.33333333333331</v>
      </c>
      <c r="D10950">
        <v>1</v>
      </c>
      <c r="E10950" t="b">
        <v>1</v>
      </c>
    </row>
    <row r="10951" spans="1:5" x14ac:dyDescent="0.3">
      <c r="A10951" t="s">
        <v>1123</v>
      </c>
      <c r="B10951">
        <v>1</v>
      </c>
      <c r="C10951">
        <v>103</v>
      </c>
      <c r="D10951">
        <v>3</v>
      </c>
      <c r="E10951" t="b">
        <v>0</v>
      </c>
    </row>
    <row r="10952" spans="1:5" x14ac:dyDescent="0.3">
      <c r="A10952" t="s">
        <v>11415</v>
      </c>
      <c r="B10952">
        <v>5</v>
      </c>
      <c r="C10952">
        <v>111.4</v>
      </c>
      <c r="D10952">
        <v>1</v>
      </c>
      <c r="E10952" t="b">
        <v>0</v>
      </c>
    </row>
    <row r="10953" spans="1:5" x14ac:dyDescent="0.3">
      <c r="A10953" t="s">
        <v>11416</v>
      </c>
      <c r="B10953">
        <v>1</v>
      </c>
      <c r="C10953">
        <v>115</v>
      </c>
      <c r="D10953">
        <v>0</v>
      </c>
      <c r="E10953" t="b">
        <v>0</v>
      </c>
    </row>
    <row r="10954" spans="1:5" x14ac:dyDescent="0.3">
      <c r="A10954" t="s">
        <v>11417</v>
      </c>
      <c r="B10954">
        <v>5</v>
      </c>
      <c r="C10954">
        <v>436.2</v>
      </c>
      <c r="D10954">
        <v>0.8</v>
      </c>
      <c r="E10954" t="b">
        <v>0</v>
      </c>
    </row>
    <row r="10955" spans="1:5" x14ac:dyDescent="0.3">
      <c r="A10955" s="1" t="s">
        <v>11418</v>
      </c>
      <c r="B10955">
        <v>1</v>
      </c>
      <c r="C10955">
        <v>50</v>
      </c>
      <c r="D10955">
        <v>5</v>
      </c>
      <c r="E10955" t="b">
        <v>0</v>
      </c>
    </row>
    <row r="10956" spans="1:5" x14ac:dyDescent="0.3">
      <c r="A10956" t="s">
        <v>11419</v>
      </c>
      <c r="B10956">
        <v>1</v>
      </c>
      <c r="C10956">
        <v>18</v>
      </c>
      <c r="D10956">
        <v>0</v>
      </c>
      <c r="E10956" t="b">
        <v>0</v>
      </c>
    </row>
    <row r="10957" spans="1:5" x14ac:dyDescent="0.3">
      <c r="A10957" t="s">
        <v>11420</v>
      </c>
      <c r="B10957">
        <v>1</v>
      </c>
      <c r="C10957">
        <v>172</v>
      </c>
      <c r="D10957">
        <v>0</v>
      </c>
      <c r="E10957" t="b">
        <v>0</v>
      </c>
    </row>
    <row r="10958" spans="1:5" x14ac:dyDescent="0.3">
      <c r="A10958" t="s">
        <v>1124</v>
      </c>
      <c r="B10958">
        <v>1</v>
      </c>
      <c r="C10958">
        <v>58</v>
      </c>
      <c r="D10958">
        <v>0</v>
      </c>
      <c r="E10958" t="b">
        <v>0</v>
      </c>
    </row>
    <row r="10959" spans="1:5" x14ac:dyDescent="0.3">
      <c r="A10959" t="s">
        <v>1125</v>
      </c>
      <c r="B10959">
        <v>1</v>
      </c>
      <c r="C10959">
        <v>82</v>
      </c>
      <c r="D10959">
        <v>4</v>
      </c>
      <c r="E10959" t="b">
        <v>0</v>
      </c>
    </row>
    <row r="10960" spans="1:5" x14ac:dyDescent="0.3">
      <c r="A10960" t="s">
        <v>11421</v>
      </c>
      <c r="B10960">
        <v>1</v>
      </c>
      <c r="C10960">
        <v>73</v>
      </c>
      <c r="D10960">
        <v>0</v>
      </c>
      <c r="E10960" t="b">
        <v>0</v>
      </c>
    </row>
    <row r="10961" spans="1:5" x14ac:dyDescent="0.3">
      <c r="A10961" t="s">
        <v>1657</v>
      </c>
      <c r="B10961">
        <v>1</v>
      </c>
      <c r="C10961">
        <v>667</v>
      </c>
      <c r="D10961">
        <v>4</v>
      </c>
      <c r="E10961" t="b">
        <v>0</v>
      </c>
    </row>
    <row r="10962" spans="1:5" x14ac:dyDescent="0.3">
      <c r="A10962" t="s">
        <v>11422</v>
      </c>
      <c r="B10962">
        <v>1</v>
      </c>
      <c r="C10962">
        <v>661</v>
      </c>
      <c r="D10962">
        <v>5</v>
      </c>
      <c r="E10962" t="b">
        <v>0</v>
      </c>
    </row>
    <row r="10963" spans="1:5" x14ac:dyDescent="0.3">
      <c r="A10963" t="s">
        <v>11423</v>
      </c>
      <c r="B10963">
        <v>1</v>
      </c>
      <c r="C10963">
        <v>289</v>
      </c>
      <c r="D10963">
        <v>0</v>
      </c>
      <c r="E10963" t="b">
        <v>0</v>
      </c>
    </row>
    <row r="10964" spans="1:5" x14ac:dyDescent="0.3">
      <c r="A10964" s="1" t="s">
        <v>11424</v>
      </c>
      <c r="B10964">
        <v>1</v>
      </c>
      <c r="C10964">
        <v>194</v>
      </c>
      <c r="D10964">
        <v>5</v>
      </c>
      <c r="E10964" t="b">
        <v>0</v>
      </c>
    </row>
    <row r="10965" spans="1:5" x14ac:dyDescent="0.3">
      <c r="A10965" s="1" t="s">
        <v>11425</v>
      </c>
      <c r="B10965">
        <v>2</v>
      </c>
      <c r="C10965">
        <v>140.5</v>
      </c>
      <c r="D10965">
        <v>1.5</v>
      </c>
      <c r="E10965" t="b">
        <v>0</v>
      </c>
    </row>
    <row r="10966" spans="1:5" x14ac:dyDescent="0.3">
      <c r="A10966" t="s">
        <v>11426</v>
      </c>
      <c r="B10966">
        <v>1</v>
      </c>
      <c r="C10966">
        <v>29</v>
      </c>
      <c r="D10966">
        <v>5</v>
      </c>
      <c r="E10966" t="b">
        <v>0</v>
      </c>
    </row>
    <row r="10967" spans="1:5" x14ac:dyDescent="0.3">
      <c r="A10967" t="s">
        <v>11427</v>
      </c>
      <c r="B10967">
        <v>1</v>
      </c>
      <c r="C10967">
        <v>151</v>
      </c>
      <c r="D10967">
        <v>5</v>
      </c>
      <c r="E10967" t="b">
        <v>0</v>
      </c>
    </row>
    <row r="10968" spans="1:5" x14ac:dyDescent="0.3">
      <c r="A10968" t="s">
        <v>11428</v>
      </c>
      <c r="B10968">
        <v>1</v>
      </c>
      <c r="C10968">
        <v>302</v>
      </c>
      <c r="D10968">
        <v>3</v>
      </c>
      <c r="E10968" t="b">
        <v>0</v>
      </c>
    </row>
    <row r="10969" spans="1:5" x14ac:dyDescent="0.3">
      <c r="A10969" t="s">
        <v>11429</v>
      </c>
      <c r="B10969">
        <v>1</v>
      </c>
      <c r="C10969">
        <v>188</v>
      </c>
      <c r="D10969">
        <v>3</v>
      </c>
      <c r="E10969" t="b">
        <v>0</v>
      </c>
    </row>
    <row r="10970" spans="1:5" x14ac:dyDescent="0.3">
      <c r="A10970" t="s">
        <v>11430</v>
      </c>
      <c r="B10970">
        <v>1</v>
      </c>
      <c r="C10970">
        <v>26</v>
      </c>
      <c r="D10970">
        <v>0</v>
      </c>
      <c r="E10970" t="b">
        <v>0</v>
      </c>
    </row>
    <row r="10971" spans="1:5" x14ac:dyDescent="0.3">
      <c r="A10971" t="s">
        <v>11431</v>
      </c>
      <c r="B10971">
        <v>1</v>
      </c>
      <c r="C10971">
        <v>41</v>
      </c>
      <c r="D10971">
        <v>0</v>
      </c>
      <c r="E10971" t="b">
        <v>0</v>
      </c>
    </row>
    <row r="10972" spans="1:5" x14ac:dyDescent="0.3">
      <c r="A10972" t="s">
        <v>11432</v>
      </c>
      <c r="B10972">
        <v>6</v>
      </c>
      <c r="C10972">
        <v>188.5</v>
      </c>
      <c r="D10972">
        <v>2.1666666666666665</v>
      </c>
      <c r="E10972" t="b">
        <v>0</v>
      </c>
    </row>
    <row r="10973" spans="1:5" x14ac:dyDescent="0.3">
      <c r="A10973" t="s">
        <v>11433</v>
      </c>
      <c r="B10973">
        <v>1</v>
      </c>
      <c r="C10973">
        <v>71</v>
      </c>
      <c r="D10973">
        <v>0</v>
      </c>
      <c r="E10973" t="b">
        <v>0</v>
      </c>
    </row>
    <row r="10974" spans="1:5" x14ac:dyDescent="0.3">
      <c r="A10974" t="s">
        <v>11434</v>
      </c>
      <c r="B10974">
        <v>1</v>
      </c>
      <c r="C10974">
        <v>176</v>
      </c>
      <c r="D10974">
        <v>0</v>
      </c>
      <c r="E10974" t="b">
        <v>0</v>
      </c>
    </row>
    <row r="10975" spans="1:5" x14ac:dyDescent="0.3">
      <c r="A10975" t="s">
        <v>2353</v>
      </c>
      <c r="B10975">
        <v>1</v>
      </c>
      <c r="C10975">
        <v>859</v>
      </c>
      <c r="D10975">
        <v>3</v>
      </c>
      <c r="E10975" t="b">
        <v>0</v>
      </c>
    </row>
    <row r="10976" spans="1:5" x14ac:dyDescent="0.3">
      <c r="A10976" t="s">
        <v>11435</v>
      </c>
      <c r="B10976">
        <v>1</v>
      </c>
      <c r="C10976">
        <v>17</v>
      </c>
      <c r="D10976">
        <v>1</v>
      </c>
      <c r="E10976" t="b">
        <v>0</v>
      </c>
    </row>
    <row r="10977" spans="1:5" x14ac:dyDescent="0.3">
      <c r="A10977" t="s">
        <v>11436</v>
      </c>
      <c r="B10977">
        <v>1</v>
      </c>
      <c r="C10977">
        <v>26</v>
      </c>
      <c r="D10977">
        <v>0</v>
      </c>
      <c r="E10977" t="b">
        <v>0</v>
      </c>
    </row>
    <row r="10978" spans="1:5" x14ac:dyDescent="0.3">
      <c r="A10978" t="s">
        <v>11437</v>
      </c>
      <c r="B10978">
        <v>1</v>
      </c>
      <c r="C10978">
        <v>246</v>
      </c>
      <c r="D10978">
        <v>3</v>
      </c>
      <c r="E10978" t="b">
        <v>0</v>
      </c>
    </row>
    <row r="10979" spans="1:5" x14ac:dyDescent="0.3">
      <c r="A10979" t="s">
        <v>11438</v>
      </c>
      <c r="B10979">
        <v>1</v>
      </c>
      <c r="C10979">
        <v>113</v>
      </c>
      <c r="D10979">
        <v>2</v>
      </c>
      <c r="E10979" t="b">
        <v>0</v>
      </c>
    </row>
    <row r="10980" spans="1:5" x14ac:dyDescent="0.3">
      <c r="A10980" t="s">
        <v>11439</v>
      </c>
      <c r="B10980">
        <v>1</v>
      </c>
      <c r="C10980">
        <v>140</v>
      </c>
      <c r="D10980">
        <v>4</v>
      </c>
      <c r="E10980" t="b">
        <v>0</v>
      </c>
    </row>
    <row r="10981" spans="1:5" x14ac:dyDescent="0.3">
      <c r="A10981" t="s">
        <v>1658</v>
      </c>
      <c r="B10981">
        <v>1</v>
      </c>
      <c r="C10981">
        <v>91</v>
      </c>
      <c r="D10981">
        <v>5</v>
      </c>
      <c r="E10981" t="b">
        <v>0</v>
      </c>
    </row>
    <row r="10982" spans="1:5" x14ac:dyDescent="0.3">
      <c r="A10982" t="s">
        <v>1126</v>
      </c>
      <c r="B10982">
        <v>1</v>
      </c>
      <c r="C10982">
        <v>91</v>
      </c>
      <c r="D10982">
        <v>0</v>
      </c>
      <c r="E10982" t="b">
        <v>0</v>
      </c>
    </row>
    <row r="10983" spans="1:5" x14ac:dyDescent="0.3">
      <c r="A10983" t="s">
        <v>11440</v>
      </c>
      <c r="B10983">
        <v>1</v>
      </c>
      <c r="C10983">
        <v>43</v>
      </c>
      <c r="D10983">
        <v>0</v>
      </c>
      <c r="E10983" t="b">
        <v>0</v>
      </c>
    </row>
    <row r="10984" spans="1:5" x14ac:dyDescent="0.3">
      <c r="A10984" t="s">
        <v>11441</v>
      </c>
      <c r="B10984">
        <v>1</v>
      </c>
      <c r="C10984">
        <v>154</v>
      </c>
      <c r="D10984">
        <v>4</v>
      </c>
      <c r="E10984" t="b">
        <v>0</v>
      </c>
    </row>
    <row r="10985" spans="1:5" x14ac:dyDescent="0.3">
      <c r="A10985" t="s">
        <v>11442</v>
      </c>
      <c r="B10985">
        <v>1</v>
      </c>
      <c r="C10985">
        <v>55</v>
      </c>
      <c r="D10985">
        <v>3</v>
      </c>
      <c r="E10985" t="b">
        <v>0</v>
      </c>
    </row>
    <row r="10986" spans="1:5" x14ac:dyDescent="0.3">
      <c r="A10986" t="s">
        <v>11443</v>
      </c>
      <c r="B10986">
        <v>1</v>
      </c>
      <c r="C10986">
        <v>52</v>
      </c>
      <c r="D10986">
        <v>3</v>
      </c>
      <c r="E10986" t="b">
        <v>0</v>
      </c>
    </row>
    <row r="10987" spans="1:5" x14ac:dyDescent="0.3">
      <c r="A10987" t="s">
        <v>11444</v>
      </c>
      <c r="B10987">
        <v>1</v>
      </c>
      <c r="C10987">
        <v>224</v>
      </c>
      <c r="D10987">
        <v>1</v>
      </c>
      <c r="E10987" t="b">
        <v>0</v>
      </c>
    </row>
    <row r="10988" spans="1:5" x14ac:dyDescent="0.3">
      <c r="A10988" t="s">
        <v>11445</v>
      </c>
      <c r="B10988">
        <v>1</v>
      </c>
      <c r="C10988">
        <v>132</v>
      </c>
      <c r="D10988">
        <v>3</v>
      </c>
      <c r="E10988" t="b">
        <v>0</v>
      </c>
    </row>
    <row r="10989" spans="1:5" x14ac:dyDescent="0.3">
      <c r="A10989" t="s">
        <v>11446</v>
      </c>
      <c r="B10989">
        <v>3</v>
      </c>
      <c r="C10989">
        <v>147</v>
      </c>
      <c r="D10989">
        <v>1.3333333333333333</v>
      </c>
      <c r="E10989" t="b">
        <v>0</v>
      </c>
    </row>
    <row r="10990" spans="1:5" x14ac:dyDescent="0.3">
      <c r="A10990" t="s">
        <v>11447</v>
      </c>
      <c r="B10990">
        <v>1</v>
      </c>
      <c r="C10990">
        <v>67</v>
      </c>
      <c r="D10990">
        <v>0</v>
      </c>
      <c r="E10990" t="b">
        <v>0</v>
      </c>
    </row>
    <row r="10991" spans="1:5" x14ac:dyDescent="0.3">
      <c r="A10991" t="s">
        <v>11448</v>
      </c>
      <c r="B10991">
        <v>8</v>
      </c>
      <c r="C10991">
        <v>91.75</v>
      </c>
      <c r="D10991">
        <v>1.5</v>
      </c>
      <c r="E10991" t="b">
        <v>0</v>
      </c>
    </row>
    <row r="10992" spans="1:5" x14ac:dyDescent="0.3">
      <c r="A10992" t="s">
        <v>11449</v>
      </c>
      <c r="B10992">
        <v>2</v>
      </c>
      <c r="C10992">
        <v>379</v>
      </c>
      <c r="D10992">
        <v>1</v>
      </c>
      <c r="E10992" t="b">
        <v>0</v>
      </c>
    </row>
    <row r="10993" spans="1:5" x14ac:dyDescent="0.3">
      <c r="A10993" t="s">
        <v>11450</v>
      </c>
      <c r="B10993">
        <v>1</v>
      </c>
      <c r="C10993">
        <v>27</v>
      </c>
      <c r="D10993">
        <v>0</v>
      </c>
      <c r="E10993" t="b">
        <v>0</v>
      </c>
    </row>
    <row r="10994" spans="1:5" x14ac:dyDescent="0.3">
      <c r="A10994" t="s">
        <v>11451</v>
      </c>
      <c r="B10994">
        <v>2</v>
      </c>
      <c r="C10994">
        <v>166.5</v>
      </c>
      <c r="D10994">
        <v>2.5</v>
      </c>
      <c r="E10994" t="b">
        <v>0</v>
      </c>
    </row>
    <row r="10995" spans="1:5" x14ac:dyDescent="0.3">
      <c r="A10995" t="s">
        <v>1127</v>
      </c>
      <c r="B10995">
        <v>1</v>
      </c>
      <c r="C10995">
        <v>1669</v>
      </c>
      <c r="D10995">
        <v>5</v>
      </c>
      <c r="E10995" t="b">
        <v>0</v>
      </c>
    </row>
    <row r="10996" spans="1:5" x14ac:dyDescent="0.3">
      <c r="A10996" t="s">
        <v>11452</v>
      </c>
      <c r="B10996">
        <v>2</v>
      </c>
      <c r="C10996">
        <v>465</v>
      </c>
      <c r="D10996">
        <v>2</v>
      </c>
      <c r="E10996" t="b">
        <v>0</v>
      </c>
    </row>
    <row r="10997" spans="1:5" x14ac:dyDescent="0.3">
      <c r="A10997" t="s">
        <v>1128</v>
      </c>
      <c r="B10997">
        <v>1</v>
      </c>
      <c r="C10997">
        <v>36</v>
      </c>
      <c r="D10997">
        <v>0</v>
      </c>
      <c r="E10997" t="b">
        <v>0</v>
      </c>
    </row>
    <row r="10998" spans="1:5" x14ac:dyDescent="0.3">
      <c r="A10998" t="s">
        <v>1129</v>
      </c>
      <c r="B10998">
        <v>1</v>
      </c>
      <c r="C10998">
        <v>127</v>
      </c>
      <c r="D10998">
        <v>1</v>
      </c>
      <c r="E10998" t="b">
        <v>0</v>
      </c>
    </row>
    <row r="10999" spans="1:5" x14ac:dyDescent="0.3">
      <c r="A10999" t="s">
        <v>11453</v>
      </c>
      <c r="B10999">
        <v>1</v>
      </c>
      <c r="C10999">
        <v>611</v>
      </c>
      <c r="D10999">
        <v>0</v>
      </c>
      <c r="E10999" t="b">
        <v>0</v>
      </c>
    </row>
    <row r="11000" spans="1:5" x14ac:dyDescent="0.3">
      <c r="A11000" s="1" t="s">
        <v>11454</v>
      </c>
      <c r="B11000">
        <v>1</v>
      </c>
      <c r="C11000">
        <v>26</v>
      </c>
      <c r="D11000">
        <v>0</v>
      </c>
      <c r="E11000" t="b">
        <v>0</v>
      </c>
    </row>
    <row r="11001" spans="1:5" x14ac:dyDescent="0.3">
      <c r="A11001" t="s">
        <v>11455</v>
      </c>
      <c r="B11001">
        <v>1</v>
      </c>
      <c r="C11001">
        <v>132</v>
      </c>
      <c r="D11001">
        <v>3</v>
      </c>
      <c r="E11001" t="b">
        <v>0</v>
      </c>
    </row>
    <row r="11002" spans="1:5" x14ac:dyDescent="0.3">
      <c r="A11002" t="s">
        <v>11456</v>
      </c>
      <c r="B11002">
        <v>1</v>
      </c>
      <c r="C11002">
        <v>23</v>
      </c>
      <c r="D11002">
        <v>0</v>
      </c>
      <c r="E11002" t="b">
        <v>0</v>
      </c>
    </row>
    <row r="11003" spans="1:5" x14ac:dyDescent="0.3">
      <c r="A11003" t="s">
        <v>11457</v>
      </c>
      <c r="B11003">
        <v>1</v>
      </c>
      <c r="C11003">
        <v>89</v>
      </c>
      <c r="D11003">
        <v>1</v>
      </c>
      <c r="E11003" t="b">
        <v>0</v>
      </c>
    </row>
    <row r="11004" spans="1:5" x14ac:dyDescent="0.3">
      <c r="A11004" t="s">
        <v>1460</v>
      </c>
      <c r="B11004">
        <v>1</v>
      </c>
      <c r="C11004">
        <v>139</v>
      </c>
      <c r="D11004">
        <v>1</v>
      </c>
      <c r="E11004" t="b">
        <v>0</v>
      </c>
    </row>
    <row r="11005" spans="1:5" x14ac:dyDescent="0.3">
      <c r="A11005" t="s">
        <v>11458</v>
      </c>
      <c r="B11005">
        <v>1</v>
      </c>
      <c r="C11005">
        <v>137</v>
      </c>
      <c r="D11005">
        <v>0</v>
      </c>
      <c r="E11005" t="b">
        <v>0</v>
      </c>
    </row>
    <row r="11006" spans="1:5" x14ac:dyDescent="0.3">
      <c r="A11006" t="s">
        <v>11459</v>
      </c>
      <c r="B11006">
        <v>1</v>
      </c>
      <c r="C11006">
        <v>115</v>
      </c>
      <c r="D11006">
        <v>1</v>
      </c>
      <c r="E11006" t="b">
        <v>0</v>
      </c>
    </row>
    <row r="11007" spans="1:5" x14ac:dyDescent="0.3">
      <c r="A11007" t="s">
        <v>11460</v>
      </c>
      <c r="B11007">
        <v>2</v>
      </c>
      <c r="C11007">
        <v>357</v>
      </c>
      <c r="D11007">
        <v>1.5</v>
      </c>
      <c r="E11007" t="b">
        <v>0</v>
      </c>
    </row>
    <row r="11008" spans="1:5" x14ac:dyDescent="0.3">
      <c r="A11008" t="s">
        <v>11461</v>
      </c>
      <c r="B11008">
        <v>1</v>
      </c>
      <c r="C11008">
        <v>52</v>
      </c>
      <c r="D11008">
        <v>1</v>
      </c>
      <c r="E11008" t="b">
        <v>0</v>
      </c>
    </row>
    <row r="11009" spans="1:5" x14ac:dyDescent="0.3">
      <c r="A11009" t="s">
        <v>11462</v>
      </c>
      <c r="B11009">
        <v>6</v>
      </c>
      <c r="C11009">
        <v>346.33333333333331</v>
      </c>
      <c r="D11009">
        <v>2.8333333333333335</v>
      </c>
      <c r="E11009" t="b">
        <v>0</v>
      </c>
    </row>
    <row r="11010" spans="1:5" x14ac:dyDescent="0.3">
      <c r="A11010" t="s">
        <v>2354</v>
      </c>
      <c r="B11010">
        <v>1</v>
      </c>
      <c r="C11010">
        <v>126</v>
      </c>
      <c r="D11010">
        <v>4</v>
      </c>
      <c r="E11010" t="b">
        <v>0</v>
      </c>
    </row>
    <row r="11011" spans="1:5" x14ac:dyDescent="0.3">
      <c r="A11011" t="s">
        <v>11463</v>
      </c>
      <c r="B11011">
        <v>1</v>
      </c>
      <c r="C11011">
        <v>307</v>
      </c>
      <c r="D11011">
        <v>1</v>
      </c>
      <c r="E11011" t="b">
        <v>0</v>
      </c>
    </row>
    <row r="11012" spans="1:5" x14ac:dyDescent="0.3">
      <c r="A11012" t="s">
        <v>11464</v>
      </c>
      <c r="B11012">
        <v>1</v>
      </c>
      <c r="C11012">
        <v>20</v>
      </c>
      <c r="D11012">
        <v>0</v>
      </c>
      <c r="E11012" t="b">
        <v>0</v>
      </c>
    </row>
    <row r="11013" spans="1:5" x14ac:dyDescent="0.3">
      <c r="A11013" t="s">
        <v>11465</v>
      </c>
      <c r="B11013">
        <v>1</v>
      </c>
      <c r="C11013">
        <v>131</v>
      </c>
      <c r="D11013">
        <v>3</v>
      </c>
      <c r="E11013" t="b">
        <v>0</v>
      </c>
    </row>
    <row r="11014" spans="1:5" x14ac:dyDescent="0.3">
      <c r="A11014" t="s">
        <v>11466</v>
      </c>
      <c r="B11014">
        <v>1</v>
      </c>
      <c r="C11014">
        <v>123</v>
      </c>
      <c r="D11014">
        <v>3</v>
      </c>
      <c r="E11014" t="b">
        <v>0</v>
      </c>
    </row>
    <row r="11015" spans="1:5" x14ac:dyDescent="0.3">
      <c r="A11015" t="s">
        <v>11467</v>
      </c>
      <c r="B11015">
        <v>1</v>
      </c>
      <c r="C11015">
        <v>90</v>
      </c>
      <c r="D11015">
        <v>0</v>
      </c>
      <c r="E11015" t="b">
        <v>0</v>
      </c>
    </row>
    <row r="11016" spans="1:5" x14ac:dyDescent="0.3">
      <c r="A11016" s="1" t="s">
        <v>11468</v>
      </c>
      <c r="B11016">
        <v>1</v>
      </c>
      <c r="C11016">
        <v>94</v>
      </c>
      <c r="D11016">
        <v>0</v>
      </c>
      <c r="E11016" t="b">
        <v>0</v>
      </c>
    </row>
    <row r="11017" spans="1:5" x14ac:dyDescent="0.3">
      <c r="A11017" t="s">
        <v>11469</v>
      </c>
      <c r="B11017">
        <v>1</v>
      </c>
      <c r="C11017">
        <v>145</v>
      </c>
      <c r="D11017">
        <v>3</v>
      </c>
      <c r="E11017" t="b">
        <v>0</v>
      </c>
    </row>
    <row r="11018" spans="1:5" x14ac:dyDescent="0.3">
      <c r="A11018" t="s">
        <v>11470</v>
      </c>
      <c r="B11018">
        <v>1</v>
      </c>
      <c r="C11018">
        <v>59</v>
      </c>
      <c r="D11018">
        <v>3</v>
      </c>
      <c r="E11018" t="b">
        <v>0</v>
      </c>
    </row>
    <row r="11019" spans="1:5" x14ac:dyDescent="0.3">
      <c r="A11019" t="s">
        <v>11471</v>
      </c>
      <c r="B11019">
        <v>3</v>
      </c>
      <c r="C11019">
        <v>237.66666666666666</v>
      </c>
      <c r="D11019">
        <v>0.66666666666666663</v>
      </c>
      <c r="E11019" t="b">
        <v>0</v>
      </c>
    </row>
    <row r="11020" spans="1:5" x14ac:dyDescent="0.3">
      <c r="A11020" t="s">
        <v>2355</v>
      </c>
      <c r="B11020">
        <v>1</v>
      </c>
      <c r="C11020">
        <v>26</v>
      </c>
      <c r="D11020">
        <v>5</v>
      </c>
      <c r="E11020" t="b">
        <v>0</v>
      </c>
    </row>
    <row r="11021" spans="1:5" x14ac:dyDescent="0.3">
      <c r="A11021" t="s">
        <v>11472</v>
      </c>
      <c r="B11021">
        <v>1</v>
      </c>
      <c r="C11021">
        <v>41</v>
      </c>
      <c r="D11021">
        <v>0</v>
      </c>
      <c r="E11021" t="b">
        <v>0</v>
      </c>
    </row>
    <row r="11022" spans="1:5" x14ac:dyDescent="0.3">
      <c r="A11022" t="s">
        <v>11473</v>
      </c>
      <c r="B11022">
        <v>1</v>
      </c>
      <c r="C11022">
        <v>56</v>
      </c>
      <c r="D11022">
        <v>0</v>
      </c>
      <c r="E11022" t="b">
        <v>0</v>
      </c>
    </row>
    <row r="11023" spans="1:5" x14ac:dyDescent="0.3">
      <c r="A11023" t="s">
        <v>11474</v>
      </c>
      <c r="B11023">
        <v>1</v>
      </c>
      <c r="C11023">
        <v>19</v>
      </c>
      <c r="D11023">
        <v>0</v>
      </c>
      <c r="E11023" t="b">
        <v>0</v>
      </c>
    </row>
    <row r="11024" spans="1:5" x14ac:dyDescent="0.3">
      <c r="A11024" s="1" t="s">
        <v>11475</v>
      </c>
      <c r="B11024">
        <v>1</v>
      </c>
      <c r="C11024">
        <v>41</v>
      </c>
      <c r="D11024">
        <v>0</v>
      </c>
      <c r="E11024" t="b">
        <v>0</v>
      </c>
    </row>
    <row r="11025" spans="1:5" x14ac:dyDescent="0.3">
      <c r="A11025" t="s">
        <v>11476</v>
      </c>
      <c r="B11025">
        <v>1</v>
      </c>
      <c r="C11025">
        <v>170</v>
      </c>
      <c r="D11025">
        <v>4</v>
      </c>
      <c r="E11025" t="b">
        <v>0</v>
      </c>
    </row>
    <row r="11026" spans="1:5" x14ac:dyDescent="0.3">
      <c r="A11026" t="s">
        <v>11477</v>
      </c>
      <c r="B11026">
        <v>1</v>
      </c>
      <c r="C11026">
        <v>67</v>
      </c>
      <c r="D11026">
        <v>1</v>
      </c>
      <c r="E11026" t="b">
        <v>0</v>
      </c>
    </row>
    <row r="11027" spans="1:5" x14ac:dyDescent="0.3">
      <c r="A11027" t="s">
        <v>11478</v>
      </c>
      <c r="B11027">
        <v>1</v>
      </c>
      <c r="C11027">
        <v>24</v>
      </c>
      <c r="D11027">
        <v>0</v>
      </c>
      <c r="E11027" t="b">
        <v>0</v>
      </c>
    </row>
    <row r="11028" spans="1:5" x14ac:dyDescent="0.3">
      <c r="A11028" s="1" t="s">
        <v>11479</v>
      </c>
      <c r="B11028">
        <v>1</v>
      </c>
      <c r="C11028">
        <v>40</v>
      </c>
      <c r="D11028">
        <v>0</v>
      </c>
      <c r="E11028" t="b">
        <v>0</v>
      </c>
    </row>
    <row r="11029" spans="1:5" x14ac:dyDescent="0.3">
      <c r="A11029" t="s">
        <v>11480</v>
      </c>
      <c r="B11029">
        <v>1</v>
      </c>
      <c r="C11029">
        <v>44</v>
      </c>
      <c r="D11029">
        <v>2</v>
      </c>
      <c r="E11029" t="b">
        <v>0</v>
      </c>
    </row>
    <row r="11030" spans="1:5" x14ac:dyDescent="0.3">
      <c r="A11030" t="s">
        <v>11481</v>
      </c>
      <c r="B11030">
        <v>1</v>
      </c>
      <c r="C11030">
        <v>30</v>
      </c>
      <c r="D11030">
        <v>0</v>
      </c>
      <c r="E11030" t="b">
        <v>0</v>
      </c>
    </row>
    <row r="11031" spans="1:5" x14ac:dyDescent="0.3">
      <c r="A11031" t="s">
        <v>11482</v>
      </c>
      <c r="B11031">
        <v>1</v>
      </c>
      <c r="C11031">
        <v>55</v>
      </c>
      <c r="D11031">
        <v>0</v>
      </c>
      <c r="E11031" t="b">
        <v>0</v>
      </c>
    </row>
    <row r="11032" spans="1:5" x14ac:dyDescent="0.3">
      <c r="A11032" t="s">
        <v>11483</v>
      </c>
      <c r="B11032">
        <v>1</v>
      </c>
      <c r="C11032">
        <v>59</v>
      </c>
      <c r="D11032">
        <v>0</v>
      </c>
      <c r="E11032" t="b">
        <v>0</v>
      </c>
    </row>
    <row r="11033" spans="1:5" x14ac:dyDescent="0.3">
      <c r="A11033" t="s">
        <v>1130</v>
      </c>
      <c r="B11033">
        <v>1</v>
      </c>
      <c r="C11033">
        <v>38</v>
      </c>
      <c r="D11033">
        <v>1</v>
      </c>
      <c r="E11033" t="b">
        <v>0</v>
      </c>
    </row>
    <row r="11034" spans="1:5" x14ac:dyDescent="0.3">
      <c r="A11034" t="s">
        <v>11484</v>
      </c>
      <c r="B11034">
        <v>1</v>
      </c>
      <c r="C11034">
        <v>107</v>
      </c>
      <c r="D11034">
        <v>0</v>
      </c>
      <c r="E11034" t="b">
        <v>0</v>
      </c>
    </row>
    <row r="11035" spans="1:5" x14ac:dyDescent="0.3">
      <c r="A11035" t="s">
        <v>11485</v>
      </c>
      <c r="B11035">
        <v>1</v>
      </c>
      <c r="C11035">
        <v>97</v>
      </c>
      <c r="D11035">
        <v>0</v>
      </c>
      <c r="E11035" t="b">
        <v>0</v>
      </c>
    </row>
    <row r="11036" spans="1:5" x14ac:dyDescent="0.3">
      <c r="A11036" t="s">
        <v>1131</v>
      </c>
      <c r="B11036">
        <v>1</v>
      </c>
      <c r="C11036">
        <v>46</v>
      </c>
      <c r="D11036">
        <v>0</v>
      </c>
      <c r="E11036" t="b">
        <v>0</v>
      </c>
    </row>
    <row r="11037" spans="1:5" x14ac:dyDescent="0.3">
      <c r="A11037" t="s">
        <v>2356</v>
      </c>
      <c r="B11037">
        <v>1</v>
      </c>
      <c r="C11037">
        <v>64</v>
      </c>
      <c r="D11037">
        <v>1</v>
      </c>
      <c r="E11037" t="b">
        <v>0</v>
      </c>
    </row>
    <row r="11038" spans="1:5" x14ac:dyDescent="0.3">
      <c r="A11038" t="s">
        <v>1132</v>
      </c>
      <c r="B11038">
        <v>2</v>
      </c>
      <c r="C11038">
        <v>215.5</v>
      </c>
      <c r="D11038">
        <v>3</v>
      </c>
      <c r="E11038" t="b">
        <v>0</v>
      </c>
    </row>
    <row r="11039" spans="1:5" x14ac:dyDescent="0.3">
      <c r="A11039" t="s">
        <v>11486</v>
      </c>
      <c r="B11039">
        <v>1</v>
      </c>
      <c r="C11039">
        <v>111</v>
      </c>
      <c r="D11039">
        <v>0</v>
      </c>
      <c r="E11039" t="b">
        <v>0</v>
      </c>
    </row>
    <row r="11040" spans="1:5" x14ac:dyDescent="0.3">
      <c r="A11040" t="s">
        <v>11487</v>
      </c>
      <c r="B11040">
        <v>1</v>
      </c>
      <c r="C11040">
        <v>73</v>
      </c>
      <c r="D11040">
        <v>0</v>
      </c>
      <c r="E11040" t="b">
        <v>0</v>
      </c>
    </row>
    <row r="11041" spans="1:5" x14ac:dyDescent="0.3">
      <c r="A11041" t="s">
        <v>11488</v>
      </c>
      <c r="B11041">
        <v>1</v>
      </c>
      <c r="C11041">
        <v>158</v>
      </c>
      <c r="D11041">
        <v>0</v>
      </c>
      <c r="E11041" t="b">
        <v>0</v>
      </c>
    </row>
    <row r="11042" spans="1:5" x14ac:dyDescent="0.3">
      <c r="A11042" t="s">
        <v>11489</v>
      </c>
      <c r="B11042">
        <v>1</v>
      </c>
      <c r="C11042">
        <v>24</v>
      </c>
      <c r="D11042">
        <v>0</v>
      </c>
      <c r="E11042" t="b">
        <v>0</v>
      </c>
    </row>
    <row r="11043" spans="1:5" x14ac:dyDescent="0.3">
      <c r="A11043" t="s">
        <v>11490</v>
      </c>
      <c r="B11043">
        <v>1</v>
      </c>
      <c r="C11043">
        <v>273</v>
      </c>
      <c r="D11043">
        <v>3</v>
      </c>
      <c r="E11043" t="b">
        <v>0</v>
      </c>
    </row>
    <row r="11044" spans="1:5" x14ac:dyDescent="0.3">
      <c r="A11044" t="s">
        <v>11491</v>
      </c>
      <c r="B11044">
        <v>1</v>
      </c>
      <c r="C11044">
        <v>112</v>
      </c>
      <c r="D11044">
        <v>0</v>
      </c>
      <c r="E11044" t="b">
        <v>0</v>
      </c>
    </row>
    <row r="11045" spans="1:5" x14ac:dyDescent="0.3">
      <c r="A11045" t="s">
        <v>11492</v>
      </c>
      <c r="B11045">
        <v>1</v>
      </c>
      <c r="C11045">
        <v>34</v>
      </c>
      <c r="D11045">
        <v>0</v>
      </c>
      <c r="E11045" t="b">
        <v>0</v>
      </c>
    </row>
    <row r="11046" spans="1:5" x14ac:dyDescent="0.3">
      <c r="A11046" t="s">
        <v>11493</v>
      </c>
      <c r="B11046">
        <v>1</v>
      </c>
      <c r="C11046">
        <v>106</v>
      </c>
      <c r="D11046">
        <v>0</v>
      </c>
      <c r="E11046" t="b">
        <v>0</v>
      </c>
    </row>
    <row r="11047" spans="1:5" x14ac:dyDescent="0.3">
      <c r="A11047" t="s">
        <v>11494</v>
      </c>
      <c r="B11047">
        <v>2</v>
      </c>
      <c r="C11047">
        <v>291.5</v>
      </c>
      <c r="D11047">
        <v>4.5</v>
      </c>
      <c r="E11047" t="b">
        <v>0</v>
      </c>
    </row>
    <row r="11048" spans="1:5" x14ac:dyDescent="0.3">
      <c r="A11048" t="s">
        <v>11495</v>
      </c>
      <c r="B11048">
        <v>1</v>
      </c>
      <c r="C11048">
        <v>22</v>
      </c>
      <c r="D11048">
        <v>0</v>
      </c>
      <c r="E11048" t="b">
        <v>0</v>
      </c>
    </row>
    <row r="11049" spans="1:5" x14ac:dyDescent="0.3">
      <c r="A11049" t="s">
        <v>11496</v>
      </c>
      <c r="B11049">
        <v>1</v>
      </c>
      <c r="C11049">
        <v>31</v>
      </c>
      <c r="D11049">
        <v>0</v>
      </c>
      <c r="E11049" t="b">
        <v>0</v>
      </c>
    </row>
    <row r="11050" spans="1:5" x14ac:dyDescent="0.3">
      <c r="A11050" t="s">
        <v>11497</v>
      </c>
      <c r="B11050">
        <v>2</v>
      </c>
      <c r="C11050">
        <v>92</v>
      </c>
      <c r="D11050">
        <v>0.5</v>
      </c>
      <c r="E11050" t="b">
        <v>0</v>
      </c>
    </row>
    <row r="11051" spans="1:5" x14ac:dyDescent="0.3">
      <c r="A11051" t="s">
        <v>2357</v>
      </c>
      <c r="B11051">
        <v>1</v>
      </c>
      <c r="C11051">
        <v>101</v>
      </c>
      <c r="D11051">
        <v>5</v>
      </c>
      <c r="E11051" t="b">
        <v>0</v>
      </c>
    </row>
    <row r="11052" spans="1:5" x14ac:dyDescent="0.3">
      <c r="A11052" t="s">
        <v>11498</v>
      </c>
      <c r="B11052">
        <v>1</v>
      </c>
      <c r="C11052">
        <v>61</v>
      </c>
      <c r="D11052">
        <v>0</v>
      </c>
      <c r="E11052" t="b">
        <v>0</v>
      </c>
    </row>
    <row r="11053" spans="1:5" x14ac:dyDescent="0.3">
      <c r="A11053" t="s">
        <v>11499</v>
      </c>
      <c r="B11053">
        <v>1</v>
      </c>
      <c r="C11053">
        <v>13</v>
      </c>
      <c r="D11053">
        <v>0</v>
      </c>
      <c r="E11053" t="b">
        <v>0</v>
      </c>
    </row>
    <row r="11054" spans="1:5" x14ac:dyDescent="0.3">
      <c r="A11054" t="s">
        <v>11500</v>
      </c>
      <c r="B11054">
        <v>1</v>
      </c>
      <c r="C11054">
        <v>30</v>
      </c>
      <c r="D11054">
        <v>4</v>
      </c>
      <c r="E11054" t="b">
        <v>0</v>
      </c>
    </row>
    <row r="11055" spans="1:5" x14ac:dyDescent="0.3">
      <c r="A11055" t="s">
        <v>11501</v>
      </c>
      <c r="B11055">
        <v>1</v>
      </c>
      <c r="C11055">
        <v>81</v>
      </c>
      <c r="D11055">
        <v>5</v>
      </c>
      <c r="E11055" t="b">
        <v>0</v>
      </c>
    </row>
    <row r="11056" spans="1:5" x14ac:dyDescent="0.3">
      <c r="A11056" t="s">
        <v>11502</v>
      </c>
      <c r="B11056">
        <v>1</v>
      </c>
      <c r="C11056">
        <v>25</v>
      </c>
      <c r="D11056">
        <v>0</v>
      </c>
      <c r="E11056" t="b">
        <v>0</v>
      </c>
    </row>
    <row r="11057" spans="1:5" x14ac:dyDescent="0.3">
      <c r="A11057" t="s">
        <v>11503</v>
      </c>
      <c r="B11057">
        <v>1</v>
      </c>
      <c r="C11057">
        <v>162</v>
      </c>
      <c r="D11057">
        <v>5</v>
      </c>
      <c r="E11057" t="b">
        <v>0</v>
      </c>
    </row>
    <row r="11058" spans="1:5" x14ac:dyDescent="0.3">
      <c r="A11058" t="s">
        <v>2358</v>
      </c>
      <c r="B11058">
        <v>1</v>
      </c>
      <c r="C11058">
        <v>131</v>
      </c>
      <c r="D11058">
        <v>1</v>
      </c>
      <c r="E11058" t="b">
        <v>0</v>
      </c>
    </row>
    <row r="11059" spans="1:5" x14ac:dyDescent="0.3">
      <c r="A11059" t="s">
        <v>11504</v>
      </c>
      <c r="B11059">
        <v>1</v>
      </c>
      <c r="C11059">
        <v>67</v>
      </c>
      <c r="D11059">
        <v>4</v>
      </c>
      <c r="E11059" t="b">
        <v>0</v>
      </c>
    </row>
    <row r="11060" spans="1:5" x14ac:dyDescent="0.3">
      <c r="A11060" t="s">
        <v>1133</v>
      </c>
      <c r="B11060">
        <v>1</v>
      </c>
      <c r="C11060">
        <v>39</v>
      </c>
      <c r="D11060">
        <v>0</v>
      </c>
      <c r="E11060" t="b">
        <v>0</v>
      </c>
    </row>
    <row r="11061" spans="1:5" x14ac:dyDescent="0.3">
      <c r="A11061" s="1" t="s">
        <v>11505</v>
      </c>
      <c r="B11061">
        <v>1</v>
      </c>
      <c r="C11061">
        <v>92</v>
      </c>
      <c r="D11061">
        <v>2</v>
      </c>
      <c r="E11061" t="b">
        <v>0</v>
      </c>
    </row>
    <row r="11062" spans="1:5" x14ac:dyDescent="0.3">
      <c r="A11062" t="s">
        <v>1134</v>
      </c>
      <c r="B11062">
        <v>5</v>
      </c>
      <c r="C11062">
        <v>129</v>
      </c>
      <c r="D11062">
        <v>3.4</v>
      </c>
      <c r="E11062" t="b">
        <v>0</v>
      </c>
    </row>
    <row r="11063" spans="1:5" x14ac:dyDescent="0.3">
      <c r="A11063" t="s">
        <v>11506</v>
      </c>
      <c r="B11063">
        <v>1</v>
      </c>
      <c r="C11063">
        <v>277</v>
      </c>
      <c r="D11063">
        <v>3</v>
      </c>
      <c r="E11063" t="b">
        <v>0</v>
      </c>
    </row>
    <row r="11064" spans="1:5" x14ac:dyDescent="0.3">
      <c r="A11064" t="s">
        <v>1461</v>
      </c>
      <c r="B11064">
        <v>2</v>
      </c>
      <c r="C11064">
        <v>401</v>
      </c>
      <c r="D11064">
        <v>2.5</v>
      </c>
      <c r="E11064" t="b">
        <v>0</v>
      </c>
    </row>
    <row r="11065" spans="1:5" x14ac:dyDescent="0.3">
      <c r="A11065" t="s">
        <v>11507</v>
      </c>
      <c r="B11065">
        <v>1</v>
      </c>
      <c r="C11065">
        <v>51</v>
      </c>
      <c r="D11065">
        <v>0</v>
      </c>
      <c r="E11065" t="b">
        <v>0</v>
      </c>
    </row>
    <row r="11066" spans="1:5" x14ac:dyDescent="0.3">
      <c r="A11066" t="s">
        <v>11508</v>
      </c>
      <c r="B11066">
        <v>1</v>
      </c>
      <c r="C11066">
        <v>24</v>
      </c>
      <c r="D11066">
        <v>1</v>
      </c>
      <c r="E11066" t="b">
        <v>0</v>
      </c>
    </row>
    <row r="11067" spans="1:5" x14ac:dyDescent="0.3">
      <c r="A11067" t="s">
        <v>11509</v>
      </c>
      <c r="B11067">
        <v>1</v>
      </c>
      <c r="C11067">
        <v>37</v>
      </c>
      <c r="D11067">
        <v>5</v>
      </c>
      <c r="E11067" t="b">
        <v>0</v>
      </c>
    </row>
    <row r="11068" spans="1:5" x14ac:dyDescent="0.3">
      <c r="A11068" t="s">
        <v>11510</v>
      </c>
      <c r="B11068">
        <v>1</v>
      </c>
      <c r="C11068">
        <v>246</v>
      </c>
      <c r="D11068">
        <v>1</v>
      </c>
      <c r="E11068" t="b">
        <v>0</v>
      </c>
    </row>
    <row r="11069" spans="1:5" x14ac:dyDescent="0.3">
      <c r="A11069" t="s">
        <v>11511</v>
      </c>
      <c r="B11069">
        <v>3</v>
      </c>
      <c r="C11069">
        <v>260</v>
      </c>
      <c r="D11069">
        <v>4.333333333333333</v>
      </c>
      <c r="E11069" t="b">
        <v>0</v>
      </c>
    </row>
    <row r="11070" spans="1:5" x14ac:dyDescent="0.3">
      <c r="A11070" t="s">
        <v>11512</v>
      </c>
      <c r="B11070">
        <v>8</v>
      </c>
      <c r="C11070">
        <v>130.75</v>
      </c>
      <c r="D11070">
        <v>2.375</v>
      </c>
      <c r="E11070" t="b">
        <v>0</v>
      </c>
    </row>
    <row r="11071" spans="1:5" x14ac:dyDescent="0.3">
      <c r="A11071" t="s">
        <v>11513</v>
      </c>
      <c r="B11071">
        <v>1</v>
      </c>
      <c r="C11071">
        <v>148</v>
      </c>
      <c r="D11071">
        <v>1</v>
      </c>
      <c r="E11071" t="b">
        <v>0</v>
      </c>
    </row>
    <row r="11072" spans="1:5" x14ac:dyDescent="0.3">
      <c r="A11072" t="s">
        <v>11514</v>
      </c>
      <c r="B11072">
        <v>7</v>
      </c>
      <c r="C11072">
        <v>184.85714285714286</v>
      </c>
      <c r="D11072">
        <v>1.5714285714285714</v>
      </c>
      <c r="E11072" t="b">
        <v>0</v>
      </c>
    </row>
    <row r="11073" spans="1:5" x14ac:dyDescent="0.3">
      <c r="A11073" t="s">
        <v>11515</v>
      </c>
      <c r="B11073">
        <v>1</v>
      </c>
      <c r="C11073">
        <v>23</v>
      </c>
      <c r="D11073">
        <v>0</v>
      </c>
      <c r="E11073" t="b">
        <v>0</v>
      </c>
    </row>
    <row r="11074" spans="1:5" x14ac:dyDescent="0.3">
      <c r="A11074" t="s">
        <v>11516</v>
      </c>
      <c r="B11074">
        <v>1</v>
      </c>
      <c r="C11074">
        <v>234</v>
      </c>
      <c r="D11074">
        <v>0</v>
      </c>
      <c r="E11074" t="b">
        <v>0</v>
      </c>
    </row>
    <row r="11075" spans="1:5" x14ac:dyDescent="0.3">
      <c r="A11075" t="s">
        <v>2359</v>
      </c>
      <c r="B11075">
        <v>1</v>
      </c>
      <c r="C11075">
        <v>210</v>
      </c>
      <c r="D11075">
        <v>0</v>
      </c>
      <c r="E11075" t="b">
        <v>0</v>
      </c>
    </row>
    <row r="11076" spans="1:5" x14ac:dyDescent="0.3">
      <c r="A11076" t="s">
        <v>11517</v>
      </c>
      <c r="B11076">
        <v>1</v>
      </c>
      <c r="C11076">
        <v>40</v>
      </c>
      <c r="D11076">
        <v>0</v>
      </c>
      <c r="E11076" t="b">
        <v>0</v>
      </c>
    </row>
    <row r="11077" spans="1:5" x14ac:dyDescent="0.3">
      <c r="A11077" t="s">
        <v>11518</v>
      </c>
      <c r="B11077">
        <v>1</v>
      </c>
      <c r="C11077">
        <v>132</v>
      </c>
      <c r="D11077">
        <v>2</v>
      </c>
      <c r="E11077" t="b">
        <v>0</v>
      </c>
    </row>
    <row r="11078" spans="1:5" x14ac:dyDescent="0.3">
      <c r="A11078" t="s">
        <v>11519</v>
      </c>
      <c r="B11078">
        <v>3</v>
      </c>
      <c r="C11078">
        <v>186.33333333333334</v>
      </c>
      <c r="D11078">
        <v>2.3333333333333335</v>
      </c>
      <c r="E11078" t="b">
        <v>0</v>
      </c>
    </row>
    <row r="11079" spans="1:5" x14ac:dyDescent="0.3">
      <c r="A11079" t="s">
        <v>11520</v>
      </c>
      <c r="B11079">
        <v>1</v>
      </c>
      <c r="C11079">
        <v>51</v>
      </c>
      <c r="D11079">
        <v>0</v>
      </c>
      <c r="E11079" t="b">
        <v>0</v>
      </c>
    </row>
    <row r="11080" spans="1:5" x14ac:dyDescent="0.3">
      <c r="A11080" t="s">
        <v>11521</v>
      </c>
      <c r="B11080">
        <v>1</v>
      </c>
      <c r="C11080">
        <v>78</v>
      </c>
      <c r="D11080">
        <v>2</v>
      </c>
      <c r="E11080" t="b">
        <v>0</v>
      </c>
    </row>
    <row r="11081" spans="1:5" x14ac:dyDescent="0.3">
      <c r="A11081" t="s">
        <v>11522</v>
      </c>
      <c r="B11081">
        <v>1</v>
      </c>
      <c r="C11081">
        <v>83</v>
      </c>
      <c r="D11081">
        <v>0</v>
      </c>
      <c r="E11081" t="b">
        <v>0</v>
      </c>
    </row>
    <row r="11082" spans="1:5" x14ac:dyDescent="0.3">
      <c r="A11082" t="s">
        <v>11523</v>
      </c>
      <c r="B11082">
        <v>1</v>
      </c>
      <c r="C11082">
        <v>18</v>
      </c>
      <c r="D11082">
        <v>0</v>
      </c>
      <c r="E11082" t="b">
        <v>0</v>
      </c>
    </row>
    <row r="11083" spans="1:5" x14ac:dyDescent="0.3">
      <c r="A11083" t="s">
        <v>11524</v>
      </c>
      <c r="B11083">
        <v>1</v>
      </c>
      <c r="C11083">
        <v>87</v>
      </c>
      <c r="D11083">
        <v>1</v>
      </c>
      <c r="E11083" t="b">
        <v>0</v>
      </c>
    </row>
    <row r="11084" spans="1:5" x14ac:dyDescent="0.3">
      <c r="A11084" t="s">
        <v>11525</v>
      </c>
      <c r="B11084">
        <v>1</v>
      </c>
      <c r="C11084">
        <v>80</v>
      </c>
      <c r="D11084">
        <v>4</v>
      </c>
      <c r="E11084" t="b">
        <v>0</v>
      </c>
    </row>
    <row r="11085" spans="1:5" x14ac:dyDescent="0.3">
      <c r="A11085" t="s">
        <v>11526</v>
      </c>
      <c r="B11085">
        <v>1</v>
      </c>
      <c r="C11085">
        <v>396</v>
      </c>
      <c r="D11085">
        <v>0</v>
      </c>
      <c r="E11085" t="b">
        <v>0</v>
      </c>
    </row>
    <row r="11086" spans="1:5" x14ac:dyDescent="0.3">
      <c r="A11086" t="s">
        <v>11527</v>
      </c>
      <c r="B11086">
        <v>1</v>
      </c>
      <c r="C11086">
        <v>214</v>
      </c>
      <c r="D11086">
        <v>5</v>
      </c>
      <c r="E11086" t="b">
        <v>0</v>
      </c>
    </row>
    <row r="11087" spans="1:5" x14ac:dyDescent="0.3">
      <c r="A11087" t="s">
        <v>1462</v>
      </c>
      <c r="B11087">
        <v>1</v>
      </c>
      <c r="C11087">
        <v>83</v>
      </c>
      <c r="D11087">
        <v>2</v>
      </c>
      <c r="E11087" t="b">
        <v>0</v>
      </c>
    </row>
    <row r="11088" spans="1:5" x14ac:dyDescent="0.3">
      <c r="A11088" t="s">
        <v>11528</v>
      </c>
      <c r="B11088">
        <v>1</v>
      </c>
      <c r="C11088">
        <v>473</v>
      </c>
      <c r="D11088">
        <v>5</v>
      </c>
      <c r="E11088" t="b">
        <v>0</v>
      </c>
    </row>
    <row r="11089" spans="1:5" x14ac:dyDescent="0.3">
      <c r="A11089" t="s">
        <v>11529</v>
      </c>
      <c r="B11089">
        <v>1</v>
      </c>
      <c r="C11089">
        <v>103</v>
      </c>
      <c r="D11089">
        <v>2</v>
      </c>
      <c r="E11089" t="b">
        <v>0</v>
      </c>
    </row>
    <row r="11090" spans="1:5" x14ac:dyDescent="0.3">
      <c r="A11090" t="s">
        <v>11530</v>
      </c>
      <c r="B11090">
        <v>2</v>
      </c>
      <c r="C11090">
        <v>131</v>
      </c>
      <c r="D11090">
        <v>1.5</v>
      </c>
      <c r="E11090" t="b">
        <v>0</v>
      </c>
    </row>
    <row r="11091" spans="1:5" x14ac:dyDescent="0.3">
      <c r="A11091" t="s">
        <v>2360</v>
      </c>
      <c r="B11091">
        <v>1</v>
      </c>
      <c r="C11091">
        <v>137</v>
      </c>
      <c r="D11091">
        <v>1</v>
      </c>
      <c r="E11091" t="b">
        <v>0</v>
      </c>
    </row>
    <row r="11092" spans="1:5" x14ac:dyDescent="0.3">
      <c r="A11092" t="s">
        <v>11531</v>
      </c>
      <c r="B11092">
        <v>1</v>
      </c>
      <c r="C11092">
        <v>27</v>
      </c>
      <c r="D11092">
        <v>0</v>
      </c>
      <c r="E11092" t="b">
        <v>0</v>
      </c>
    </row>
    <row r="11093" spans="1:5" x14ac:dyDescent="0.3">
      <c r="A11093" t="s">
        <v>11532</v>
      </c>
      <c r="B11093">
        <v>1</v>
      </c>
      <c r="C11093">
        <v>35</v>
      </c>
      <c r="D11093">
        <v>4</v>
      </c>
      <c r="E11093" t="b">
        <v>0</v>
      </c>
    </row>
    <row r="11094" spans="1:5" x14ac:dyDescent="0.3">
      <c r="A11094" t="s">
        <v>2361</v>
      </c>
      <c r="B11094">
        <v>1</v>
      </c>
      <c r="C11094">
        <v>43</v>
      </c>
      <c r="D11094">
        <v>0</v>
      </c>
      <c r="E11094" t="b">
        <v>0</v>
      </c>
    </row>
    <row r="11095" spans="1:5" x14ac:dyDescent="0.3">
      <c r="A11095" t="s">
        <v>11533</v>
      </c>
      <c r="B11095">
        <v>1</v>
      </c>
      <c r="C11095">
        <v>100</v>
      </c>
      <c r="D11095">
        <v>2</v>
      </c>
      <c r="E11095" t="b">
        <v>0</v>
      </c>
    </row>
    <row r="11096" spans="1:5" x14ac:dyDescent="0.3">
      <c r="A11096" t="s">
        <v>11534</v>
      </c>
      <c r="B11096">
        <v>1</v>
      </c>
      <c r="C11096">
        <v>96</v>
      </c>
      <c r="D11096">
        <v>0</v>
      </c>
      <c r="E11096" t="b">
        <v>0</v>
      </c>
    </row>
    <row r="11097" spans="1:5" x14ac:dyDescent="0.3">
      <c r="A11097" t="s">
        <v>11535</v>
      </c>
      <c r="B11097">
        <v>1</v>
      </c>
      <c r="C11097">
        <v>85</v>
      </c>
      <c r="D11097">
        <v>5</v>
      </c>
      <c r="E11097" t="b">
        <v>0</v>
      </c>
    </row>
    <row r="11098" spans="1:5" x14ac:dyDescent="0.3">
      <c r="A11098" t="s">
        <v>11536</v>
      </c>
      <c r="B11098">
        <v>1</v>
      </c>
      <c r="C11098">
        <v>31</v>
      </c>
      <c r="D11098">
        <v>0</v>
      </c>
      <c r="E11098" t="b">
        <v>0</v>
      </c>
    </row>
    <row r="11099" spans="1:5" x14ac:dyDescent="0.3">
      <c r="A11099" t="s">
        <v>1135</v>
      </c>
      <c r="B11099">
        <v>2</v>
      </c>
      <c r="C11099">
        <v>71.5</v>
      </c>
      <c r="D11099">
        <v>1</v>
      </c>
      <c r="E11099" t="b">
        <v>0</v>
      </c>
    </row>
    <row r="11100" spans="1:5" x14ac:dyDescent="0.3">
      <c r="A11100" t="s">
        <v>11537</v>
      </c>
      <c r="B11100">
        <v>1</v>
      </c>
      <c r="C11100">
        <v>93</v>
      </c>
      <c r="D11100">
        <v>5</v>
      </c>
      <c r="E11100" t="b">
        <v>0</v>
      </c>
    </row>
    <row r="11101" spans="1:5" x14ac:dyDescent="0.3">
      <c r="A11101" t="s">
        <v>11538</v>
      </c>
      <c r="B11101">
        <v>3</v>
      </c>
      <c r="C11101">
        <v>91</v>
      </c>
      <c r="D11101">
        <v>0</v>
      </c>
      <c r="E11101" t="b">
        <v>0</v>
      </c>
    </row>
    <row r="11102" spans="1:5" x14ac:dyDescent="0.3">
      <c r="A11102" t="s">
        <v>11539</v>
      </c>
      <c r="B11102">
        <v>1</v>
      </c>
      <c r="C11102">
        <v>22</v>
      </c>
      <c r="D11102">
        <v>5</v>
      </c>
      <c r="E11102" t="b">
        <v>0</v>
      </c>
    </row>
    <row r="11103" spans="1:5" x14ac:dyDescent="0.3">
      <c r="A11103" t="s">
        <v>11540</v>
      </c>
      <c r="B11103">
        <v>3</v>
      </c>
      <c r="C11103">
        <v>825</v>
      </c>
      <c r="D11103">
        <v>2.6666666666666665</v>
      </c>
      <c r="E11103" t="b">
        <v>0</v>
      </c>
    </row>
    <row r="11104" spans="1:5" x14ac:dyDescent="0.3">
      <c r="A11104" t="s">
        <v>11541</v>
      </c>
      <c r="B11104">
        <v>1</v>
      </c>
      <c r="C11104">
        <v>28</v>
      </c>
      <c r="D11104">
        <v>0</v>
      </c>
      <c r="E11104" t="b">
        <v>0</v>
      </c>
    </row>
    <row r="11105" spans="1:5" x14ac:dyDescent="0.3">
      <c r="A11105" t="s">
        <v>11542</v>
      </c>
      <c r="B11105">
        <v>1</v>
      </c>
      <c r="C11105">
        <v>78</v>
      </c>
      <c r="D11105">
        <v>0</v>
      </c>
      <c r="E11105" t="b">
        <v>0</v>
      </c>
    </row>
    <row r="11106" spans="1:5" x14ac:dyDescent="0.3">
      <c r="A11106" t="s">
        <v>11543</v>
      </c>
      <c r="B11106">
        <v>1</v>
      </c>
      <c r="C11106">
        <v>71</v>
      </c>
      <c r="D11106">
        <v>0</v>
      </c>
      <c r="E11106" t="b">
        <v>0</v>
      </c>
    </row>
    <row r="11107" spans="1:5" x14ac:dyDescent="0.3">
      <c r="A11107" t="s">
        <v>11544</v>
      </c>
      <c r="B11107">
        <v>4</v>
      </c>
      <c r="C11107">
        <v>351.5</v>
      </c>
      <c r="D11107">
        <v>0.75</v>
      </c>
      <c r="E11107" t="b">
        <v>0</v>
      </c>
    </row>
    <row r="11108" spans="1:5" x14ac:dyDescent="0.3">
      <c r="A11108" t="s">
        <v>11545</v>
      </c>
      <c r="B11108">
        <v>1</v>
      </c>
      <c r="C11108">
        <v>140</v>
      </c>
      <c r="D11108">
        <v>0</v>
      </c>
      <c r="E11108" t="b">
        <v>0</v>
      </c>
    </row>
    <row r="11109" spans="1:5" x14ac:dyDescent="0.3">
      <c r="A11109" t="s">
        <v>11546</v>
      </c>
      <c r="B11109">
        <v>1</v>
      </c>
      <c r="C11109">
        <v>27</v>
      </c>
      <c r="D11109">
        <v>0</v>
      </c>
      <c r="E11109" t="b">
        <v>0</v>
      </c>
    </row>
    <row r="11110" spans="1:5" x14ac:dyDescent="0.3">
      <c r="A11110" t="s">
        <v>11547</v>
      </c>
      <c r="B11110">
        <v>3</v>
      </c>
      <c r="C11110">
        <v>143.66666666666666</v>
      </c>
      <c r="D11110">
        <v>1.6666666666666667</v>
      </c>
      <c r="E11110" t="b">
        <v>0</v>
      </c>
    </row>
    <row r="11111" spans="1:5" x14ac:dyDescent="0.3">
      <c r="A11111" t="s">
        <v>11548</v>
      </c>
      <c r="B11111">
        <v>1</v>
      </c>
      <c r="C11111">
        <v>355</v>
      </c>
      <c r="D11111">
        <v>2</v>
      </c>
      <c r="E11111" t="b">
        <v>0</v>
      </c>
    </row>
    <row r="11112" spans="1:5" x14ac:dyDescent="0.3">
      <c r="A11112" t="s">
        <v>11549</v>
      </c>
      <c r="B11112">
        <v>1</v>
      </c>
      <c r="C11112">
        <v>321</v>
      </c>
      <c r="D11112">
        <v>0</v>
      </c>
      <c r="E11112" t="b">
        <v>0</v>
      </c>
    </row>
    <row r="11113" spans="1:5" x14ac:dyDescent="0.3">
      <c r="A11113" t="s">
        <v>11550</v>
      </c>
      <c r="B11113">
        <v>1</v>
      </c>
      <c r="C11113">
        <v>74</v>
      </c>
      <c r="D11113">
        <v>2</v>
      </c>
      <c r="E11113" t="b">
        <v>0</v>
      </c>
    </row>
    <row r="11114" spans="1:5" x14ac:dyDescent="0.3">
      <c r="A11114" t="s">
        <v>11551</v>
      </c>
      <c r="B11114">
        <v>1</v>
      </c>
      <c r="C11114">
        <v>29</v>
      </c>
      <c r="D11114">
        <v>1</v>
      </c>
      <c r="E11114" t="b">
        <v>0</v>
      </c>
    </row>
    <row r="11115" spans="1:5" x14ac:dyDescent="0.3">
      <c r="A11115" t="s">
        <v>11552</v>
      </c>
      <c r="B11115">
        <v>1</v>
      </c>
      <c r="C11115">
        <v>98</v>
      </c>
      <c r="D11115">
        <v>2</v>
      </c>
      <c r="E11115" t="b">
        <v>0</v>
      </c>
    </row>
    <row r="11116" spans="1:5" x14ac:dyDescent="0.3">
      <c r="A11116" t="s">
        <v>11553</v>
      </c>
      <c r="B11116">
        <v>1</v>
      </c>
      <c r="C11116">
        <v>86</v>
      </c>
      <c r="D11116">
        <v>1</v>
      </c>
      <c r="E11116" t="b">
        <v>0</v>
      </c>
    </row>
    <row r="11117" spans="1:5" x14ac:dyDescent="0.3">
      <c r="A11117" t="s">
        <v>11554</v>
      </c>
      <c r="B11117">
        <v>2</v>
      </c>
      <c r="C11117">
        <v>412.5</v>
      </c>
      <c r="D11117">
        <v>2.5</v>
      </c>
      <c r="E11117" t="b">
        <v>0</v>
      </c>
    </row>
    <row r="11118" spans="1:5" x14ac:dyDescent="0.3">
      <c r="A11118" t="s">
        <v>2362</v>
      </c>
      <c r="B11118">
        <v>1</v>
      </c>
      <c r="C11118">
        <v>1140</v>
      </c>
      <c r="D11118">
        <v>5</v>
      </c>
      <c r="E11118" t="b">
        <v>0</v>
      </c>
    </row>
    <row r="11119" spans="1:5" x14ac:dyDescent="0.3">
      <c r="A11119" t="s">
        <v>11555</v>
      </c>
      <c r="B11119">
        <v>1</v>
      </c>
      <c r="C11119">
        <v>97</v>
      </c>
      <c r="D11119">
        <v>1</v>
      </c>
      <c r="E11119" t="b">
        <v>0</v>
      </c>
    </row>
    <row r="11120" spans="1:5" x14ac:dyDescent="0.3">
      <c r="A11120" t="s">
        <v>1136</v>
      </c>
      <c r="B11120">
        <v>2</v>
      </c>
      <c r="C11120">
        <v>46.5</v>
      </c>
      <c r="D11120">
        <v>2.5</v>
      </c>
      <c r="E11120" t="b">
        <v>0</v>
      </c>
    </row>
    <row r="11121" spans="1:5" x14ac:dyDescent="0.3">
      <c r="A11121" t="s">
        <v>11556</v>
      </c>
      <c r="B11121">
        <v>1</v>
      </c>
      <c r="C11121">
        <v>100</v>
      </c>
      <c r="D11121">
        <v>3</v>
      </c>
      <c r="E11121" t="b">
        <v>0</v>
      </c>
    </row>
    <row r="11122" spans="1:5" x14ac:dyDescent="0.3">
      <c r="A11122" s="1" t="s">
        <v>11557</v>
      </c>
      <c r="B11122">
        <v>1</v>
      </c>
      <c r="C11122">
        <v>21</v>
      </c>
      <c r="D11122">
        <v>0</v>
      </c>
      <c r="E11122" t="b">
        <v>0</v>
      </c>
    </row>
    <row r="11123" spans="1:5" x14ac:dyDescent="0.3">
      <c r="A11123" t="s">
        <v>11558</v>
      </c>
      <c r="B11123">
        <v>3</v>
      </c>
      <c r="C11123">
        <v>60</v>
      </c>
      <c r="D11123">
        <v>2.3333333333333335</v>
      </c>
      <c r="E11123" t="b">
        <v>0</v>
      </c>
    </row>
    <row r="11124" spans="1:5" x14ac:dyDescent="0.3">
      <c r="A11124" t="s">
        <v>11559</v>
      </c>
      <c r="B11124">
        <v>1</v>
      </c>
      <c r="C11124">
        <v>255</v>
      </c>
      <c r="D11124">
        <v>3</v>
      </c>
      <c r="E11124" t="b">
        <v>0</v>
      </c>
    </row>
    <row r="11125" spans="1:5" x14ac:dyDescent="0.3">
      <c r="A11125" t="s">
        <v>11560</v>
      </c>
      <c r="B11125">
        <v>1</v>
      </c>
      <c r="C11125">
        <v>164</v>
      </c>
      <c r="D11125">
        <v>5</v>
      </c>
      <c r="E11125" t="b">
        <v>0</v>
      </c>
    </row>
    <row r="11126" spans="1:5" x14ac:dyDescent="0.3">
      <c r="A11126" s="1" t="s">
        <v>11561</v>
      </c>
      <c r="B11126">
        <v>1</v>
      </c>
      <c r="C11126">
        <v>147</v>
      </c>
      <c r="D11126">
        <v>3</v>
      </c>
      <c r="E11126" t="b">
        <v>0</v>
      </c>
    </row>
    <row r="11127" spans="1:5" x14ac:dyDescent="0.3">
      <c r="A11127" t="s">
        <v>11562</v>
      </c>
      <c r="B11127">
        <v>2</v>
      </c>
      <c r="C11127">
        <v>53.5</v>
      </c>
      <c r="D11127">
        <v>0</v>
      </c>
      <c r="E11127" t="b">
        <v>0</v>
      </c>
    </row>
    <row r="11128" spans="1:5" x14ac:dyDescent="0.3">
      <c r="A11128" t="s">
        <v>11563</v>
      </c>
      <c r="B11128">
        <v>2</v>
      </c>
      <c r="C11128">
        <v>127.5</v>
      </c>
      <c r="D11128">
        <v>4</v>
      </c>
      <c r="E11128" t="b">
        <v>0</v>
      </c>
    </row>
    <row r="11129" spans="1:5" x14ac:dyDescent="0.3">
      <c r="A11129" t="s">
        <v>1463</v>
      </c>
      <c r="B11129">
        <v>1</v>
      </c>
      <c r="C11129">
        <v>399</v>
      </c>
      <c r="D11129">
        <v>3</v>
      </c>
      <c r="E11129" t="b">
        <v>1</v>
      </c>
    </row>
    <row r="11130" spans="1:5" x14ac:dyDescent="0.3">
      <c r="A11130" t="s">
        <v>11564</v>
      </c>
      <c r="B11130">
        <v>1</v>
      </c>
      <c r="C11130">
        <v>79</v>
      </c>
      <c r="D11130">
        <v>3</v>
      </c>
      <c r="E11130" t="b">
        <v>0</v>
      </c>
    </row>
    <row r="11131" spans="1:5" x14ac:dyDescent="0.3">
      <c r="A11131" t="s">
        <v>11565</v>
      </c>
      <c r="B11131">
        <v>2</v>
      </c>
      <c r="C11131">
        <v>114.5</v>
      </c>
      <c r="D11131">
        <v>2</v>
      </c>
      <c r="E11131" t="b">
        <v>0</v>
      </c>
    </row>
    <row r="11132" spans="1:5" x14ac:dyDescent="0.3">
      <c r="A11132" t="s">
        <v>11566</v>
      </c>
      <c r="B11132">
        <v>1</v>
      </c>
      <c r="C11132">
        <v>35</v>
      </c>
      <c r="D11132">
        <v>0</v>
      </c>
      <c r="E11132" t="b">
        <v>0</v>
      </c>
    </row>
    <row r="11133" spans="1:5" x14ac:dyDescent="0.3">
      <c r="A11133" t="s">
        <v>11567</v>
      </c>
      <c r="B11133">
        <v>1</v>
      </c>
      <c r="C11133">
        <v>60</v>
      </c>
      <c r="D11133">
        <v>0</v>
      </c>
      <c r="E11133" t="b">
        <v>0</v>
      </c>
    </row>
    <row r="11134" spans="1:5" x14ac:dyDescent="0.3">
      <c r="A11134" t="s">
        <v>2363</v>
      </c>
      <c r="B11134">
        <v>1</v>
      </c>
      <c r="C11134">
        <v>166</v>
      </c>
      <c r="D11134">
        <v>0</v>
      </c>
      <c r="E11134" t="b">
        <v>0</v>
      </c>
    </row>
    <row r="11135" spans="1:5" x14ac:dyDescent="0.3">
      <c r="A11135" t="s">
        <v>1137</v>
      </c>
      <c r="B11135">
        <v>1</v>
      </c>
      <c r="C11135">
        <v>120</v>
      </c>
      <c r="D11135">
        <v>0</v>
      </c>
      <c r="E11135" t="b">
        <v>0</v>
      </c>
    </row>
    <row r="11136" spans="1:5" x14ac:dyDescent="0.3">
      <c r="A11136" t="s">
        <v>11568</v>
      </c>
      <c r="B11136">
        <v>1</v>
      </c>
      <c r="C11136">
        <v>23</v>
      </c>
      <c r="D11136">
        <v>1</v>
      </c>
      <c r="E11136" t="b">
        <v>0</v>
      </c>
    </row>
    <row r="11137" spans="1:5" x14ac:dyDescent="0.3">
      <c r="A11137" t="s">
        <v>11569</v>
      </c>
      <c r="B11137">
        <v>1</v>
      </c>
      <c r="C11137">
        <v>399</v>
      </c>
      <c r="D11137">
        <v>1</v>
      </c>
      <c r="E11137" t="b">
        <v>0</v>
      </c>
    </row>
    <row r="11138" spans="1:5" x14ac:dyDescent="0.3">
      <c r="A11138" t="s">
        <v>2364</v>
      </c>
      <c r="B11138">
        <v>1</v>
      </c>
      <c r="C11138">
        <v>148</v>
      </c>
      <c r="D11138">
        <v>2</v>
      </c>
      <c r="E11138" t="b">
        <v>0</v>
      </c>
    </row>
    <row r="11139" spans="1:5" x14ac:dyDescent="0.3">
      <c r="A11139" t="s">
        <v>11570</v>
      </c>
      <c r="B11139">
        <v>1</v>
      </c>
      <c r="C11139">
        <v>155</v>
      </c>
      <c r="D11139">
        <v>1</v>
      </c>
      <c r="E11139" t="b">
        <v>0</v>
      </c>
    </row>
    <row r="11140" spans="1:5" x14ac:dyDescent="0.3">
      <c r="A11140" t="s">
        <v>2365</v>
      </c>
      <c r="B11140">
        <v>1</v>
      </c>
      <c r="C11140">
        <v>220</v>
      </c>
      <c r="D11140">
        <v>0</v>
      </c>
      <c r="E11140" t="b">
        <v>0</v>
      </c>
    </row>
    <row r="11141" spans="1:5" x14ac:dyDescent="0.3">
      <c r="A11141" t="s">
        <v>11571</v>
      </c>
      <c r="B11141">
        <v>1</v>
      </c>
      <c r="C11141">
        <v>34</v>
      </c>
      <c r="D11141">
        <v>0</v>
      </c>
      <c r="E11141" t="b">
        <v>0</v>
      </c>
    </row>
    <row r="11142" spans="1:5" x14ac:dyDescent="0.3">
      <c r="A11142" t="s">
        <v>1659</v>
      </c>
      <c r="B11142">
        <v>1</v>
      </c>
      <c r="C11142">
        <v>135</v>
      </c>
      <c r="D11142">
        <v>5</v>
      </c>
      <c r="E11142" t="b">
        <v>0</v>
      </c>
    </row>
    <row r="11143" spans="1:5" x14ac:dyDescent="0.3">
      <c r="A11143" t="s">
        <v>1138</v>
      </c>
      <c r="B11143">
        <v>2</v>
      </c>
      <c r="C11143">
        <v>246.5</v>
      </c>
      <c r="D11143">
        <v>0</v>
      </c>
      <c r="E11143" t="b">
        <v>0</v>
      </c>
    </row>
    <row r="11144" spans="1:5" x14ac:dyDescent="0.3">
      <c r="A11144" t="s">
        <v>11572</v>
      </c>
      <c r="B11144">
        <v>1</v>
      </c>
      <c r="C11144">
        <v>23</v>
      </c>
      <c r="D11144">
        <v>4</v>
      </c>
      <c r="E11144" t="b">
        <v>0</v>
      </c>
    </row>
    <row r="11145" spans="1:5" x14ac:dyDescent="0.3">
      <c r="A11145" t="s">
        <v>11573</v>
      </c>
      <c r="B11145">
        <v>1</v>
      </c>
      <c r="C11145">
        <v>72</v>
      </c>
      <c r="D11145">
        <v>0</v>
      </c>
      <c r="E11145" t="b">
        <v>0</v>
      </c>
    </row>
    <row r="11146" spans="1:5" x14ac:dyDescent="0.3">
      <c r="A11146" t="s">
        <v>11574</v>
      </c>
      <c r="B11146">
        <v>1</v>
      </c>
      <c r="C11146">
        <v>105</v>
      </c>
      <c r="D11146">
        <v>0</v>
      </c>
      <c r="E11146" t="b">
        <v>0</v>
      </c>
    </row>
    <row r="11147" spans="1:5" x14ac:dyDescent="0.3">
      <c r="A11147" t="s">
        <v>11575</v>
      </c>
      <c r="B11147">
        <v>2</v>
      </c>
      <c r="C11147">
        <v>50.5</v>
      </c>
      <c r="D11147">
        <v>1.5</v>
      </c>
      <c r="E11147" t="b">
        <v>0</v>
      </c>
    </row>
    <row r="11148" spans="1:5" x14ac:dyDescent="0.3">
      <c r="A11148" t="s">
        <v>11576</v>
      </c>
      <c r="B11148">
        <v>1</v>
      </c>
      <c r="C11148">
        <v>95</v>
      </c>
      <c r="D11148">
        <v>0</v>
      </c>
      <c r="E11148" t="b">
        <v>0</v>
      </c>
    </row>
    <row r="11149" spans="1:5" x14ac:dyDescent="0.3">
      <c r="A11149" t="s">
        <v>2366</v>
      </c>
      <c r="B11149">
        <v>1</v>
      </c>
      <c r="C11149">
        <v>58</v>
      </c>
      <c r="D11149">
        <v>3</v>
      </c>
      <c r="E11149" t="b">
        <v>0</v>
      </c>
    </row>
    <row r="11150" spans="1:5" x14ac:dyDescent="0.3">
      <c r="A11150" t="s">
        <v>2367</v>
      </c>
      <c r="B11150">
        <v>6</v>
      </c>
      <c r="C11150">
        <v>492.83333333333331</v>
      </c>
      <c r="D11150">
        <v>3</v>
      </c>
      <c r="E11150" t="b">
        <v>0</v>
      </c>
    </row>
    <row r="11151" spans="1:5" x14ac:dyDescent="0.3">
      <c r="A11151" t="s">
        <v>1660</v>
      </c>
      <c r="B11151">
        <v>1</v>
      </c>
      <c r="C11151">
        <v>37</v>
      </c>
      <c r="D11151">
        <v>3</v>
      </c>
      <c r="E11151" t="b">
        <v>0</v>
      </c>
    </row>
    <row r="11152" spans="1:5" x14ac:dyDescent="0.3">
      <c r="A11152" t="s">
        <v>11577</v>
      </c>
      <c r="B11152">
        <v>1</v>
      </c>
      <c r="C11152">
        <v>39</v>
      </c>
      <c r="D11152">
        <v>3</v>
      </c>
      <c r="E11152" t="b">
        <v>0</v>
      </c>
    </row>
    <row r="11153" spans="1:5" x14ac:dyDescent="0.3">
      <c r="A11153" t="s">
        <v>11578</v>
      </c>
      <c r="B11153">
        <v>1</v>
      </c>
      <c r="C11153">
        <v>32</v>
      </c>
      <c r="D11153">
        <v>0</v>
      </c>
      <c r="E11153" t="b">
        <v>0</v>
      </c>
    </row>
    <row r="11154" spans="1:5" x14ac:dyDescent="0.3">
      <c r="A11154" t="s">
        <v>11579</v>
      </c>
      <c r="B11154">
        <v>1</v>
      </c>
      <c r="C11154">
        <v>53</v>
      </c>
      <c r="D11154">
        <v>2</v>
      </c>
      <c r="E11154" t="b">
        <v>0</v>
      </c>
    </row>
    <row r="11155" spans="1:5" x14ac:dyDescent="0.3">
      <c r="A11155" t="s">
        <v>2368</v>
      </c>
      <c r="B11155">
        <v>5</v>
      </c>
      <c r="C11155">
        <v>209.6</v>
      </c>
      <c r="D11155">
        <v>2</v>
      </c>
      <c r="E11155" t="b">
        <v>0</v>
      </c>
    </row>
    <row r="11156" spans="1:5" x14ac:dyDescent="0.3">
      <c r="A11156" t="s">
        <v>11580</v>
      </c>
      <c r="B11156">
        <v>1</v>
      </c>
      <c r="C11156">
        <v>83</v>
      </c>
      <c r="D11156">
        <v>3</v>
      </c>
      <c r="E11156" t="b">
        <v>0</v>
      </c>
    </row>
    <row r="11157" spans="1:5" x14ac:dyDescent="0.3">
      <c r="A11157" t="s">
        <v>11581</v>
      </c>
      <c r="B11157">
        <v>1</v>
      </c>
      <c r="C11157">
        <v>202</v>
      </c>
      <c r="D11157">
        <v>4</v>
      </c>
      <c r="E11157" t="b">
        <v>0</v>
      </c>
    </row>
    <row r="11158" spans="1:5" x14ac:dyDescent="0.3">
      <c r="A11158" t="s">
        <v>1139</v>
      </c>
      <c r="B11158">
        <v>1</v>
      </c>
      <c r="C11158">
        <v>152</v>
      </c>
      <c r="D11158">
        <v>0</v>
      </c>
      <c r="E11158" t="b">
        <v>0</v>
      </c>
    </row>
    <row r="11159" spans="1:5" x14ac:dyDescent="0.3">
      <c r="A11159" t="s">
        <v>11582</v>
      </c>
      <c r="B11159">
        <v>1</v>
      </c>
      <c r="C11159">
        <v>43</v>
      </c>
      <c r="D11159">
        <v>1</v>
      </c>
      <c r="E11159" t="b">
        <v>0</v>
      </c>
    </row>
    <row r="11160" spans="1:5" x14ac:dyDescent="0.3">
      <c r="A11160" t="s">
        <v>11583</v>
      </c>
      <c r="B11160">
        <v>1</v>
      </c>
      <c r="C11160">
        <v>404</v>
      </c>
      <c r="D11160">
        <v>0</v>
      </c>
      <c r="E11160" t="b">
        <v>0</v>
      </c>
    </row>
    <row r="11161" spans="1:5" x14ac:dyDescent="0.3">
      <c r="A11161" t="s">
        <v>11584</v>
      </c>
      <c r="B11161">
        <v>1</v>
      </c>
      <c r="C11161">
        <v>89</v>
      </c>
      <c r="D11161">
        <v>0</v>
      </c>
      <c r="E11161" t="b">
        <v>0</v>
      </c>
    </row>
    <row r="11162" spans="1:5" x14ac:dyDescent="0.3">
      <c r="A11162" t="s">
        <v>11585</v>
      </c>
      <c r="B11162">
        <v>1</v>
      </c>
      <c r="C11162">
        <v>229</v>
      </c>
      <c r="D11162">
        <v>0</v>
      </c>
      <c r="E11162" t="b">
        <v>0</v>
      </c>
    </row>
    <row r="11163" spans="1:5" x14ac:dyDescent="0.3">
      <c r="A11163" t="s">
        <v>11586</v>
      </c>
      <c r="B11163">
        <v>1</v>
      </c>
      <c r="C11163">
        <v>55</v>
      </c>
      <c r="D11163">
        <v>0</v>
      </c>
      <c r="E11163" t="b">
        <v>0</v>
      </c>
    </row>
    <row r="11164" spans="1:5" x14ac:dyDescent="0.3">
      <c r="A11164" t="s">
        <v>11587</v>
      </c>
      <c r="B11164">
        <v>1</v>
      </c>
      <c r="C11164">
        <v>32</v>
      </c>
      <c r="D11164">
        <v>0</v>
      </c>
      <c r="E11164" t="b">
        <v>0</v>
      </c>
    </row>
    <row r="11165" spans="1:5" x14ac:dyDescent="0.3">
      <c r="A11165" t="s">
        <v>1140</v>
      </c>
      <c r="B11165">
        <v>1</v>
      </c>
      <c r="C11165">
        <v>341</v>
      </c>
      <c r="D11165">
        <v>4</v>
      </c>
      <c r="E11165" t="b">
        <v>0</v>
      </c>
    </row>
    <row r="11166" spans="1:5" x14ac:dyDescent="0.3">
      <c r="A11166" t="s">
        <v>1661</v>
      </c>
      <c r="B11166">
        <v>1</v>
      </c>
      <c r="C11166">
        <v>74</v>
      </c>
      <c r="D11166">
        <v>1</v>
      </c>
      <c r="E11166" t="b">
        <v>1</v>
      </c>
    </row>
    <row r="11167" spans="1:5" x14ac:dyDescent="0.3">
      <c r="A11167" t="s">
        <v>11588</v>
      </c>
      <c r="B11167">
        <v>1</v>
      </c>
      <c r="C11167">
        <v>65</v>
      </c>
      <c r="D11167">
        <v>0</v>
      </c>
      <c r="E11167" t="b">
        <v>0</v>
      </c>
    </row>
    <row r="11168" spans="1:5" x14ac:dyDescent="0.3">
      <c r="A11168" t="s">
        <v>11589</v>
      </c>
      <c r="B11168">
        <v>2</v>
      </c>
      <c r="C11168">
        <v>288</v>
      </c>
      <c r="D11168">
        <v>2.5</v>
      </c>
      <c r="E11168" t="b">
        <v>0</v>
      </c>
    </row>
    <row r="11169" spans="1:5" x14ac:dyDescent="0.3">
      <c r="A11169" t="s">
        <v>11590</v>
      </c>
      <c r="B11169">
        <v>1</v>
      </c>
      <c r="C11169">
        <v>314</v>
      </c>
      <c r="D11169">
        <v>1</v>
      </c>
      <c r="E11169" t="b">
        <v>0</v>
      </c>
    </row>
    <row r="11170" spans="1:5" x14ac:dyDescent="0.3">
      <c r="A11170" t="s">
        <v>1141</v>
      </c>
      <c r="B11170">
        <v>1</v>
      </c>
      <c r="C11170">
        <v>113</v>
      </c>
      <c r="D11170">
        <v>2</v>
      </c>
      <c r="E11170" t="b">
        <v>0</v>
      </c>
    </row>
    <row r="11171" spans="1:5" x14ac:dyDescent="0.3">
      <c r="A11171" t="s">
        <v>11591</v>
      </c>
      <c r="B11171">
        <v>2</v>
      </c>
      <c r="C11171">
        <v>229</v>
      </c>
      <c r="D11171">
        <v>2</v>
      </c>
      <c r="E11171" t="b">
        <v>0</v>
      </c>
    </row>
    <row r="11172" spans="1:5" x14ac:dyDescent="0.3">
      <c r="A11172" t="s">
        <v>11592</v>
      </c>
      <c r="B11172">
        <v>1</v>
      </c>
      <c r="C11172">
        <v>28</v>
      </c>
      <c r="D11172">
        <v>0</v>
      </c>
      <c r="E11172" t="b">
        <v>0</v>
      </c>
    </row>
    <row r="11173" spans="1:5" x14ac:dyDescent="0.3">
      <c r="A11173" t="s">
        <v>11593</v>
      </c>
      <c r="B11173">
        <v>1</v>
      </c>
      <c r="C11173">
        <v>144</v>
      </c>
      <c r="D11173">
        <v>0</v>
      </c>
      <c r="E11173" t="b">
        <v>0</v>
      </c>
    </row>
    <row r="11174" spans="1:5" x14ac:dyDescent="0.3">
      <c r="A11174" t="s">
        <v>11594</v>
      </c>
      <c r="B11174">
        <v>1</v>
      </c>
      <c r="C11174">
        <v>103</v>
      </c>
      <c r="D11174">
        <v>1</v>
      </c>
      <c r="E11174" t="b">
        <v>0</v>
      </c>
    </row>
    <row r="11175" spans="1:5" x14ac:dyDescent="0.3">
      <c r="A11175" t="s">
        <v>11595</v>
      </c>
      <c r="B11175">
        <v>1</v>
      </c>
      <c r="C11175">
        <v>26</v>
      </c>
      <c r="D11175">
        <v>0</v>
      </c>
      <c r="E11175" t="b">
        <v>0</v>
      </c>
    </row>
    <row r="11176" spans="1:5" x14ac:dyDescent="0.3">
      <c r="A11176" t="s">
        <v>11596</v>
      </c>
      <c r="B11176">
        <v>1</v>
      </c>
      <c r="C11176">
        <v>38</v>
      </c>
      <c r="D11176">
        <v>0</v>
      </c>
      <c r="E11176" t="b">
        <v>0</v>
      </c>
    </row>
    <row r="11177" spans="1:5" x14ac:dyDescent="0.3">
      <c r="A11177" t="s">
        <v>11597</v>
      </c>
      <c r="B11177">
        <v>1</v>
      </c>
      <c r="C11177">
        <v>72</v>
      </c>
      <c r="D11177">
        <v>4</v>
      </c>
      <c r="E11177" t="b">
        <v>0</v>
      </c>
    </row>
    <row r="11178" spans="1:5" x14ac:dyDescent="0.3">
      <c r="A11178" t="s">
        <v>1142</v>
      </c>
      <c r="B11178">
        <v>1</v>
      </c>
      <c r="C11178">
        <v>19</v>
      </c>
      <c r="D11178">
        <v>0</v>
      </c>
      <c r="E11178" t="b">
        <v>0</v>
      </c>
    </row>
    <row r="11179" spans="1:5" x14ac:dyDescent="0.3">
      <c r="A11179" t="s">
        <v>11598</v>
      </c>
      <c r="B11179">
        <v>1</v>
      </c>
      <c r="C11179">
        <v>40</v>
      </c>
      <c r="D11179">
        <v>0</v>
      </c>
      <c r="E11179" t="b">
        <v>0</v>
      </c>
    </row>
    <row r="11180" spans="1:5" x14ac:dyDescent="0.3">
      <c r="A11180" t="s">
        <v>11599</v>
      </c>
      <c r="B11180">
        <v>1</v>
      </c>
      <c r="C11180">
        <v>10</v>
      </c>
      <c r="D11180">
        <v>5</v>
      </c>
      <c r="E11180" t="b">
        <v>0</v>
      </c>
    </row>
    <row r="11181" spans="1:5" x14ac:dyDescent="0.3">
      <c r="A11181" t="s">
        <v>11600</v>
      </c>
      <c r="B11181">
        <v>1</v>
      </c>
      <c r="C11181">
        <v>132</v>
      </c>
      <c r="D11181">
        <v>0</v>
      </c>
      <c r="E11181" t="b">
        <v>0</v>
      </c>
    </row>
    <row r="11182" spans="1:5" x14ac:dyDescent="0.3">
      <c r="A11182" t="s">
        <v>11601</v>
      </c>
      <c r="B11182">
        <v>2</v>
      </c>
      <c r="C11182">
        <v>85</v>
      </c>
      <c r="D11182">
        <v>1</v>
      </c>
      <c r="E11182" t="b">
        <v>0</v>
      </c>
    </row>
    <row r="11183" spans="1:5" x14ac:dyDescent="0.3">
      <c r="A11183" t="s">
        <v>1464</v>
      </c>
      <c r="B11183">
        <v>1</v>
      </c>
      <c r="C11183">
        <v>83</v>
      </c>
      <c r="D11183">
        <v>1</v>
      </c>
      <c r="E11183" t="b">
        <v>0</v>
      </c>
    </row>
    <row r="11184" spans="1:5" x14ac:dyDescent="0.3">
      <c r="A11184" t="s">
        <v>11602</v>
      </c>
      <c r="B11184">
        <v>2</v>
      </c>
      <c r="C11184">
        <v>404.5</v>
      </c>
      <c r="D11184">
        <v>0.5</v>
      </c>
      <c r="E11184" t="b">
        <v>0</v>
      </c>
    </row>
    <row r="11185" spans="1:5" x14ac:dyDescent="0.3">
      <c r="A11185" t="s">
        <v>11603</v>
      </c>
      <c r="B11185">
        <v>3</v>
      </c>
      <c r="C11185">
        <v>155.66666666666666</v>
      </c>
      <c r="D11185">
        <v>1.6666666666666667</v>
      </c>
      <c r="E11185" t="b">
        <v>0</v>
      </c>
    </row>
    <row r="11186" spans="1:5" x14ac:dyDescent="0.3">
      <c r="A11186" t="s">
        <v>11604</v>
      </c>
      <c r="B11186">
        <v>1</v>
      </c>
      <c r="C11186">
        <v>33</v>
      </c>
      <c r="D11186">
        <v>1</v>
      </c>
      <c r="E11186" t="b">
        <v>0</v>
      </c>
    </row>
    <row r="11187" spans="1:5" x14ac:dyDescent="0.3">
      <c r="A11187" t="s">
        <v>11605</v>
      </c>
      <c r="B11187">
        <v>2</v>
      </c>
      <c r="C11187">
        <v>277</v>
      </c>
      <c r="D11187">
        <v>2.5</v>
      </c>
      <c r="E11187" t="b">
        <v>0</v>
      </c>
    </row>
    <row r="11188" spans="1:5" x14ac:dyDescent="0.3">
      <c r="A11188" t="s">
        <v>11606</v>
      </c>
      <c r="B11188">
        <v>1</v>
      </c>
      <c r="C11188">
        <v>88</v>
      </c>
      <c r="D11188">
        <v>2</v>
      </c>
      <c r="E11188" t="b">
        <v>0</v>
      </c>
    </row>
    <row r="11189" spans="1:5" x14ac:dyDescent="0.3">
      <c r="A11189" t="s">
        <v>11607</v>
      </c>
      <c r="B11189">
        <v>1</v>
      </c>
      <c r="C11189">
        <v>210</v>
      </c>
      <c r="D11189">
        <v>3</v>
      </c>
      <c r="E11189" t="b">
        <v>0</v>
      </c>
    </row>
    <row r="11190" spans="1:5" x14ac:dyDescent="0.3">
      <c r="A11190" t="s">
        <v>11608</v>
      </c>
      <c r="B11190">
        <v>1</v>
      </c>
      <c r="C11190">
        <v>21</v>
      </c>
      <c r="D11190">
        <v>3</v>
      </c>
      <c r="E11190" t="b">
        <v>0</v>
      </c>
    </row>
    <row r="11191" spans="1:5" x14ac:dyDescent="0.3">
      <c r="A11191" t="s">
        <v>1143</v>
      </c>
      <c r="B11191">
        <v>1</v>
      </c>
      <c r="C11191">
        <v>299</v>
      </c>
      <c r="D11191">
        <v>4</v>
      </c>
      <c r="E11191" t="b">
        <v>0</v>
      </c>
    </row>
    <row r="11192" spans="1:5" x14ac:dyDescent="0.3">
      <c r="A11192" t="s">
        <v>11609</v>
      </c>
      <c r="B11192">
        <v>1</v>
      </c>
      <c r="C11192">
        <v>72</v>
      </c>
      <c r="D11192">
        <v>0</v>
      </c>
      <c r="E11192" t="b">
        <v>0</v>
      </c>
    </row>
    <row r="11193" spans="1:5" x14ac:dyDescent="0.3">
      <c r="A11193" t="s">
        <v>11610</v>
      </c>
      <c r="B11193">
        <v>1</v>
      </c>
      <c r="C11193">
        <v>24</v>
      </c>
      <c r="D11193">
        <v>0</v>
      </c>
      <c r="E11193" t="b">
        <v>0</v>
      </c>
    </row>
    <row r="11194" spans="1:5" x14ac:dyDescent="0.3">
      <c r="A11194" t="s">
        <v>11611</v>
      </c>
      <c r="B11194">
        <v>1</v>
      </c>
      <c r="C11194">
        <v>506</v>
      </c>
      <c r="D11194">
        <v>0</v>
      </c>
      <c r="E11194" t="b">
        <v>0</v>
      </c>
    </row>
    <row r="11195" spans="1:5" x14ac:dyDescent="0.3">
      <c r="A11195" t="s">
        <v>11612</v>
      </c>
      <c r="B11195">
        <v>1</v>
      </c>
      <c r="C11195">
        <v>64</v>
      </c>
      <c r="D11195">
        <v>0</v>
      </c>
      <c r="E11195" t="b">
        <v>0</v>
      </c>
    </row>
    <row r="11196" spans="1:5" x14ac:dyDescent="0.3">
      <c r="A11196" t="s">
        <v>11613</v>
      </c>
      <c r="B11196">
        <v>1</v>
      </c>
      <c r="C11196">
        <v>120</v>
      </c>
      <c r="D11196">
        <v>0</v>
      </c>
      <c r="E11196" t="b">
        <v>0</v>
      </c>
    </row>
    <row r="11197" spans="1:5" x14ac:dyDescent="0.3">
      <c r="A11197" t="s">
        <v>11614</v>
      </c>
      <c r="B11197">
        <v>1</v>
      </c>
      <c r="C11197">
        <v>28</v>
      </c>
      <c r="D11197">
        <v>0</v>
      </c>
      <c r="E11197" t="b">
        <v>0</v>
      </c>
    </row>
    <row r="11198" spans="1:5" x14ac:dyDescent="0.3">
      <c r="A11198" t="s">
        <v>11615</v>
      </c>
      <c r="B11198">
        <v>1</v>
      </c>
      <c r="C11198">
        <v>134</v>
      </c>
      <c r="D11198">
        <v>1</v>
      </c>
      <c r="E11198" t="b">
        <v>0</v>
      </c>
    </row>
    <row r="11199" spans="1:5" x14ac:dyDescent="0.3">
      <c r="A11199" t="s">
        <v>11616</v>
      </c>
      <c r="B11199">
        <v>2</v>
      </c>
      <c r="C11199">
        <v>106</v>
      </c>
      <c r="D11199">
        <v>0.5</v>
      </c>
      <c r="E11199" t="b">
        <v>0</v>
      </c>
    </row>
    <row r="11200" spans="1:5" x14ac:dyDescent="0.3">
      <c r="A11200" t="s">
        <v>11617</v>
      </c>
      <c r="B11200">
        <v>2</v>
      </c>
      <c r="C11200">
        <v>95.5</v>
      </c>
      <c r="D11200">
        <v>1</v>
      </c>
      <c r="E11200" t="b">
        <v>0</v>
      </c>
    </row>
    <row r="11201" spans="1:5" x14ac:dyDescent="0.3">
      <c r="A11201" t="s">
        <v>11618</v>
      </c>
      <c r="B11201">
        <v>3</v>
      </c>
      <c r="C11201">
        <v>482.66666666666669</v>
      </c>
      <c r="D11201">
        <v>4</v>
      </c>
      <c r="E11201" t="b">
        <v>0</v>
      </c>
    </row>
    <row r="11202" spans="1:5" x14ac:dyDescent="0.3">
      <c r="A11202" t="s">
        <v>11619</v>
      </c>
      <c r="B11202">
        <v>1</v>
      </c>
      <c r="C11202">
        <v>87</v>
      </c>
      <c r="D11202">
        <v>5</v>
      </c>
      <c r="E11202" t="b">
        <v>0</v>
      </c>
    </row>
    <row r="11203" spans="1:5" x14ac:dyDescent="0.3">
      <c r="A11203" t="s">
        <v>11620</v>
      </c>
      <c r="B11203">
        <v>1</v>
      </c>
      <c r="C11203">
        <v>423</v>
      </c>
      <c r="D11203">
        <v>0</v>
      </c>
      <c r="E11203" t="b">
        <v>0</v>
      </c>
    </row>
    <row r="11204" spans="1:5" x14ac:dyDescent="0.3">
      <c r="A11204" t="s">
        <v>11621</v>
      </c>
      <c r="B11204">
        <v>1</v>
      </c>
      <c r="C11204">
        <v>29</v>
      </c>
      <c r="D11204">
        <v>0</v>
      </c>
      <c r="E11204" t="b">
        <v>0</v>
      </c>
    </row>
    <row r="11205" spans="1:5" x14ac:dyDescent="0.3">
      <c r="A11205" t="s">
        <v>11622</v>
      </c>
      <c r="B11205">
        <v>1</v>
      </c>
      <c r="C11205">
        <v>194</v>
      </c>
      <c r="D11205">
        <v>2</v>
      </c>
      <c r="E11205" t="b">
        <v>0</v>
      </c>
    </row>
    <row r="11206" spans="1:5" x14ac:dyDescent="0.3">
      <c r="A11206" t="s">
        <v>2369</v>
      </c>
      <c r="B11206">
        <v>2</v>
      </c>
      <c r="C11206">
        <v>788.5</v>
      </c>
      <c r="D11206">
        <v>2.5</v>
      </c>
      <c r="E11206" t="b">
        <v>0</v>
      </c>
    </row>
    <row r="11207" spans="1:5" x14ac:dyDescent="0.3">
      <c r="A11207" t="s">
        <v>11623</v>
      </c>
      <c r="B11207">
        <v>1</v>
      </c>
      <c r="C11207">
        <v>131</v>
      </c>
      <c r="D11207">
        <v>0</v>
      </c>
      <c r="E11207" t="b">
        <v>1</v>
      </c>
    </row>
    <row r="11208" spans="1:5" x14ac:dyDescent="0.3">
      <c r="A11208" t="s">
        <v>11624</v>
      </c>
      <c r="B11208">
        <v>2</v>
      </c>
      <c r="C11208">
        <v>141</v>
      </c>
      <c r="D11208">
        <v>0.5</v>
      </c>
      <c r="E11208" t="b">
        <v>0</v>
      </c>
    </row>
    <row r="11209" spans="1:5" x14ac:dyDescent="0.3">
      <c r="A11209" t="s">
        <v>11625</v>
      </c>
      <c r="B11209">
        <v>6</v>
      </c>
      <c r="C11209">
        <v>263.66666666666669</v>
      </c>
      <c r="D11209">
        <v>4</v>
      </c>
      <c r="E11209" t="b">
        <v>0</v>
      </c>
    </row>
    <row r="11210" spans="1:5" x14ac:dyDescent="0.3">
      <c r="A11210" t="s">
        <v>1144</v>
      </c>
      <c r="B11210">
        <v>1</v>
      </c>
      <c r="C11210">
        <v>42</v>
      </c>
      <c r="D11210">
        <v>1</v>
      </c>
      <c r="E11210" t="b">
        <v>0</v>
      </c>
    </row>
    <row r="11211" spans="1:5" x14ac:dyDescent="0.3">
      <c r="A11211" t="s">
        <v>11626</v>
      </c>
      <c r="B11211">
        <v>6</v>
      </c>
      <c r="C11211">
        <v>99.666666666666671</v>
      </c>
      <c r="D11211">
        <v>2.3333333333333335</v>
      </c>
      <c r="E11211" t="b">
        <v>0</v>
      </c>
    </row>
    <row r="11212" spans="1:5" x14ac:dyDescent="0.3">
      <c r="A11212" t="s">
        <v>11627</v>
      </c>
      <c r="B11212">
        <v>1</v>
      </c>
      <c r="C11212">
        <v>70</v>
      </c>
      <c r="D11212">
        <v>2</v>
      </c>
      <c r="E11212" t="b">
        <v>0</v>
      </c>
    </row>
    <row r="11213" spans="1:5" x14ac:dyDescent="0.3">
      <c r="A11213" t="s">
        <v>11628</v>
      </c>
      <c r="B11213">
        <v>1</v>
      </c>
      <c r="C11213">
        <v>18</v>
      </c>
      <c r="D11213">
        <v>0</v>
      </c>
      <c r="E11213" t="b">
        <v>0</v>
      </c>
    </row>
    <row r="11214" spans="1:5" x14ac:dyDescent="0.3">
      <c r="A11214" t="s">
        <v>11629</v>
      </c>
      <c r="B11214">
        <v>1</v>
      </c>
      <c r="C11214">
        <v>25</v>
      </c>
      <c r="D11214">
        <v>0</v>
      </c>
      <c r="E11214" t="b">
        <v>0</v>
      </c>
    </row>
    <row r="11215" spans="1:5" x14ac:dyDescent="0.3">
      <c r="A11215" t="s">
        <v>11630</v>
      </c>
      <c r="B11215">
        <v>1</v>
      </c>
      <c r="C11215">
        <v>51</v>
      </c>
      <c r="D11215">
        <v>4</v>
      </c>
      <c r="E11215" t="b">
        <v>0</v>
      </c>
    </row>
    <row r="11216" spans="1:5" x14ac:dyDescent="0.3">
      <c r="A11216" t="s">
        <v>1145</v>
      </c>
      <c r="B11216">
        <v>1</v>
      </c>
      <c r="C11216">
        <v>54</v>
      </c>
      <c r="D11216">
        <v>3</v>
      </c>
      <c r="E11216" t="b">
        <v>0</v>
      </c>
    </row>
    <row r="11217" spans="1:5" x14ac:dyDescent="0.3">
      <c r="A11217" s="1" t="s">
        <v>11631</v>
      </c>
      <c r="B11217">
        <v>1</v>
      </c>
      <c r="C11217">
        <v>50</v>
      </c>
      <c r="D11217">
        <v>0</v>
      </c>
      <c r="E11217" t="b">
        <v>0</v>
      </c>
    </row>
    <row r="11218" spans="1:5" x14ac:dyDescent="0.3">
      <c r="A11218" t="s">
        <v>11632</v>
      </c>
      <c r="B11218">
        <v>1</v>
      </c>
      <c r="C11218">
        <v>26</v>
      </c>
      <c r="D11218">
        <v>0</v>
      </c>
      <c r="E11218" t="b">
        <v>0</v>
      </c>
    </row>
    <row r="11219" spans="1:5" x14ac:dyDescent="0.3">
      <c r="A11219" t="s">
        <v>11633</v>
      </c>
      <c r="B11219">
        <v>2</v>
      </c>
      <c r="C11219">
        <v>261</v>
      </c>
      <c r="D11219">
        <v>3.5</v>
      </c>
      <c r="E11219" t="b">
        <v>0</v>
      </c>
    </row>
    <row r="11220" spans="1:5" x14ac:dyDescent="0.3">
      <c r="A11220" t="s">
        <v>1146</v>
      </c>
      <c r="B11220">
        <v>1</v>
      </c>
      <c r="C11220">
        <v>31</v>
      </c>
      <c r="D11220">
        <v>0</v>
      </c>
      <c r="E11220" t="b">
        <v>0</v>
      </c>
    </row>
    <row r="11221" spans="1:5" x14ac:dyDescent="0.3">
      <c r="A11221" t="s">
        <v>11634</v>
      </c>
      <c r="B11221">
        <v>1</v>
      </c>
      <c r="C11221">
        <v>46</v>
      </c>
      <c r="D11221">
        <v>0</v>
      </c>
      <c r="E11221" t="b">
        <v>0</v>
      </c>
    </row>
    <row r="11222" spans="1:5" x14ac:dyDescent="0.3">
      <c r="A11222" t="s">
        <v>11635</v>
      </c>
      <c r="B11222">
        <v>1</v>
      </c>
      <c r="C11222">
        <v>68</v>
      </c>
      <c r="D11222">
        <v>0</v>
      </c>
      <c r="E11222" t="b">
        <v>0</v>
      </c>
    </row>
    <row r="11223" spans="1:5" x14ac:dyDescent="0.3">
      <c r="A11223" t="s">
        <v>11636</v>
      </c>
      <c r="B11223">
        <v>1</v>
      </c>
      <c r="C11223">
        <v>747</v>
      </c>
      <c r="D11223">
        <v>3</v>
      </c>
      <c r="E11223" t="b">
        <v>0</v>
      </c>
    </row>
    <row r="11224" spans="1:5" x14ac:dyDescent="0.3">
      <c r="A11224" s="1" t="s">
        <v>1147</v>
      </c>
      <c r="B11224">
        <v>1</v>
      </c>
      <c r="C11224">
        <v>369</v>
      </c>
      <c r="D11224">
        <v>0</v>
      </c>
      <c r="E11224" t="b">
        <v>0</v>
      </c>
    </row>
    <row r="11225" spans="1:5" x14ac:dyDescent="0.3">
      <c r="A11225" s="1" t="s">
        <v>1662</v>
      </c>
      <c r="B11225">
        <v>1</v>
      </c>
      <c r="C11225">
        <v>291</v>
      </c>
      <c r="D11225">
        <v>0</v>
      </c>
      <c r="E11225" t="b">
        <v>0</v>
      </c>
    </row>
    <row r="11226" spans="1:5" x14ac:dyDescent="0.3">
      <c r="A11226" t="s">
        <v>1148</v>
      </c>
      <c r="B11226">
        <v>1</v>
      </c>
      <c r="C11226">
        <v>208</v>
      </c>
      <c r="D11226">
        <v>1</v>
      </c>
      <c r="E11226" t="b">
        <v>0</v>
      </c>
    </row>
    <row r="11227" spans="1:5" x14ac:dyDescent="0.3">
      <c r="A11227" t="s">
        <v>2370</v>
      </c>
      <c r="B11227">
        <v>1</v>
      </c>
      <c r="C11227">
        <v>82</v>
      </c>
      <c r="D11227">
        <v>3</v>
      </c>
      <c r="E11227" t="b">
        <v>0</v>
      </c>
    </row>
    <row r="11228" spans="1:5" x14ac:dyDescent="0.3">
      <c r="A11228" t="s">
        <v>11637</v>
      </c>
      <c r="B11228">
        <v>1</v>
      </c>
      <c r="C11228">
        <v>26</v>
      </c>
      <c r="D11228">
        <v>4</v>
      </c>
      <c r="E11228" t="b">
        <v>0</v>
      </c>
    </row>
    <row r="11229" spans="1:5" x14ac:dyDescent="0.3">
      <c r="A11229" s="1" t="s">
        <v>11638</v>
      </c>
      <c r="B11229">
        <v>1</v>
      </c>
      <c r="C11229">
        <v>72</v>
      </c>
      <c r="D11229">
        <v>1</v>
      </c>
      <c r="E11229" t="b">
        <v>0</v>
      </c>
    </row>
    <row r="11230" spans="1:5" x14ac:dyDescent="0.3">
      <c r="A11230" t="s">
        <v>11639</v>
      </c>
      <c r="B11230">
        <v>1</v>
      </c>
      <c r="C11230">
        <v>111</v>
      </c>
      <c r="D11230">
        <v>0</v>
      </c>
      <c r="E11230" t="b">
        <v>0</v>
      </c>
    </row>
    <row r="11231" spans="1:5" x14ac:dyDescent="0.3">
      <c r="A11231" t="s">
        <v>11640</v>
      </c>
      <c r="B11231">
        <v>3</v>
      </c>
      <c r="C11231">
        <v>91.666666666666671</v>
      </c>
      <c r="D11231">
        <v>0.33333333333333331</v>
      </c>
      <c r="E11231" t="b">
        <v>0</v>
      </c>
    </row>
    <row r="11232" spans="1:5" x14ac:dyDescent="0.3">
      <c r="A11232" t="s">
        <v>11641</v>
      </c>
      <c r="B11232">
        <v>1</v>
      </c>
      <c r="C11232">
        <v>27</v>
      </c>
      <c r="D11232">
        <v>0</v>
      </c>
      <c r="E11232" t="b">
        <v>0</v>
      </c>
    </row>
    <row r="11233" spans="1:5" x14ac:dyDescent="0.3">
      <c r="A11233" t="s">
        <v>11642</v>
      </c>
      <c r="B11233">
        <v>1</v>
      </c>
      <c r="C11233">
        <v>946</v>
      </c>
      <c r="D11233">
        <v>2</v>
      </c>
      <c r="E11233" t="b">
        <v>0</v>
      </c>
    </row>
    <row r="11234" spans="1:5" x14ac:dyDescent="0.3">
      <c r="A11234" t="s">
        <v>11643</v>
      </c>
      <c r="B11234">
        <v>1</v>
      </c>
      <c r="C11234">
        <v>34</v>
      </c>
      <c r="D11234">
        <v>0</v>
      </c>
      <c r="E11234" t="b">
        <v>0</v>
      </c>
    </row>
    <row r="11235" spans="1:5" x14ac:dyDescent="0.3">
      <c r="A11235" t="s">
        <v>11644</v>
      </c>
      <c r="B11235">
        <v>1</v>
      </c>
      <c r="C11235">
        <v>18</v>
      </c>
      <c r="D11235">
        <v>0</v>
      </c>
      <c r="E11235" t="b">
        <v>0</v>
      </c>
    </row>
    <row r="11236" spans="1:5" x14ac:dyDescent="0.3">
      <c r="A11236" t="s">
        <v>11645</v>
      </c>
      <c r="B11236">
        <v>2</v>
      </c>
      <c r="C11236">
        <v>92</v>
      </c>
      <c r="D11236">
        <v>0.5</v>
      </c>
      <c r="E11236" t="b">
        <v>0</v>
      </c>
    </row>
    <row r="11237" spans="1:5" x14ac:dyDescent="0.3">
      <c r="A11237" t="s">
        <v>11646</v>
      </c>
      <c r="B11237">
        <v>1</v>
      </c>
      <c r="C11237">
        <v>60</v>
      </c>
      <c r="D11237">
        <v>1</v>
      </c>
      <c r="E11237" t="b">
        <v>0</v>
      </c>
    </row>
    <row r="11238" spans="1:5" x14ac:dyDescent="0.3">
      <c r="A11238" t="s">
        <v>2371</v>
      </c>
      <c r="B11238">
        <v>1</v>
      </c>
      <c r="C11238">
        <v>40</v>
      </c>
      <c r="D11238">
        <v>1</v>
      </c>
      <c r="E11238" t="b">
        <v>0</v>
      </c>
    </row>
    <row r="11239" spans="1:5" x14ac:dyDescent="0.3">
      <c r="A11239" t="s">
        <v>2372</v>
      </c>
      <c r="B11239">
        <v>1</v>
      </c>
      <c r="C11239">
        <v>133</v>
      </c>
      <c r="D11239">
        <v>0</v>
      </c>
      <c r="E11239" t="b">
        <v>0</v>
      </c>
    </row>
    <row r="11240" spans="1:5" x14ac:dyDescent="0.3">
      <c r="A11240" t="s">
        <v>11647</v>
      </c>
      <c r="B11240">
        <v>5</v>
      </c>
      <c r="C11240">
        <v>144.80000000000001</v>
      </c>
      <c r="D11240">
        <v>1.4</v>
      </c>
      <c r="E11240" t="b">
        <v>0</v>
      </c>
    </row>
    <row r="11241" spans="1:5" x14ac:dyDescent="0.3">
      <c r="A11241" t="s">
        <v>11648</v>
      </c>
      <c r="B11241">
        <v>1</v>
      </c>
      <c r="C11241">
        <v>103</v>
      </c>
      <c r="D11241">
        <v>0</v>
      </c>
      <c r="E11241" t="b">
        <v>0</v>
      </c>
    </row>
    <row r="11242" spans="1:5" x14ac:dyDescent="0.3">
      <c r="A11242" t="s">
        <v>11649</v>
      </c>
      <c r="B11242">
        <v>1</v>
      </c>
      <c r="C11242">
        <v>69</v>
      </c>
      <c r="D11242">
        <v>0</v>
      </c>
      <c r="E11242" t="b">
        <v>0</v>
      </c>
    </row>
    <row r="11243" spans="1:5" x14ac:dyDescent="0.3">
      <c r="A11243" t="s">
        <v>11650</v>
      </c>
      <c r="B11243">
        <v>2</v>
      </c>
      <c r="C11243">
        <v>35</v>
      </c>
      <c r="D11243">
        <v>2.5</v>
      </c>
      <c r="E11243" t="b">
        <v>0</v>
      </c>
    </row>
    <row r="11244" spans="1:5" x14ac:dyDescent="0.3">
      <c r="A11244" t="s">
        <v>11651</v>
      </c>
      <c r="B11244">
        <v>1</v>
      </c>
      <c r="C11244">
        <v>25</v>
      </c>
      <c r="D11244">
        <v>0</v>
      </c>
      <c r="E11244" t="b">
        <v>0</v>
      </c>
    </row>
    <row r="11245" spans="1:5" x14ac:dyDescent="0.3">
      <c r="A11245" t="s">
        <v>11652</v>
      </c>
      <c r="B11245">
        <v>3</v>
      </c>
      <c r="C11245">
        <v>72</v>
      </c>
      <c r="D11245">
        <v>1.6666666666666667</v>
      </c>
      <c r="E11245" t="b">
        <v>0</v>
      </c>
    </row>
    <row r="11246" spans="1:5" x14ac:dyDescent="0.3">
      <c r="A11246" t="s">
        <v>11653</v>
      </c>
      <c r="B11246">
        <v>1</v>
      </c>
      <c r="C11246">
        <v>32</v>
      </c>
      <c r="D11246">
        <v>0</v>
      </c>
      <c r="E11246" t="b">
        <v>0</v>
      </c>
    </row>
    <row r="11247" spans="1:5" x14ac:dyDescent="0.3">
      <c r="A11247" t="s">
        <v>11654</v>
      </c>
      <c r="B11247">
        <v>2</v>
      </c>
      <c r="C11247">
        <v>165.5</v>
      </c>
      <c r="D11247">
        <v>4</v>
      </c>
      <c r="E11247" t="b">
        <v>0</v>
      </c>
    </row>
    <row r="11248" spans="1:5" x14ac:dyDescent="0.3">
      <c r="A11248" t="s">
        <v>1465</v>
      </c>
      <c r="B11248">
        <v>1</v>
      </c>
      <c r="C11248">
        <v>234</v>
      </c>
      <c r="D11248">
        <v>3</v>
      </c>
      <c r="E11248" t="b">
        <v>0</v>
      </c>
    </row>
    <row r="11249" spans="1:5" x14ac:dyDescent="0.3">
      <c r="A11249" t="s">
        <v>11655</v>
      </c>
      <c r="B11249">
        <v>1</v>
      </c>
      <c r="C11249">
        <v>30</v>
      </c>
      <c r="D11249">
        <v>5</v>
      </c>
      <c r="E11249" t="b">
        <v>0</v>
      </c>
    </row>
    <row r="11250" spans="1:5" x14ac:dyDescent="0.3">
      <c r="A11250" t="s">
        <v>2373</v>
      </c>
      <c r="B11250">
        <v>1</v>
      </c>
      <c r="C11250">
        <v>161</v>
      </c>
      <c r="D11250">
        <v>2</v>
      </c>
      <c r="E11250" t="b">
        <v>0</v>
      </c>
    </row>
    <row r="11251" spans="1:5" x14ac:dyDescent="0.3">
      <c r="A11251" t="s">
        <v>1149</v>
      </c>
      <c r="B11251">
        <v>1</v>
      </c>
      <c r="C11251">
        <v>74</v>
      </c>
      <c r="D11251">
        <v>0</v>
      </c>
      <c r="E11251" t="b">
        <v>0</v>
      </c>
    </row>
    <row r="11252" spans="1:5" x14ac:dyDescent="0.3">
      <c r="A11252" t="s">
        <v>11656</v>
      </c>
      <c r="B11252">
        <v>4</v>
      </c>
      <c r="C11252">
        <v>135.25</v>
      </c>
      <c r="D11252">
        <v>2.75</v>
      </c>
      <c r="E11252" t="b">
        <v>0</v>
      </c>
    </row>
    <row r="11253" spans="1:5" x14ac:dyDescent="0.3">
      <c r="A11253" t="s">
        <v>2374</v>
      </c>
      <c r="B11253">
        <v>1</v>
      </c>
      <c r="C11253">
        <v>113</v>
      </c>
      <c r="D11253">
        <v>5</v>
      </c>
      <c r="E11253" t="b">
        <v>0</v>
      </c>
    </row>
    <row r="11254" spans="1:5" x14ac:dyDescent="0.3">
      <c r="A11254" t="s">
        <v>11657</v>
      </c>
      <c r="B11254">
        <v>1</v>
      </c>
      <c r="C11254">
        <v>106</v>
      </c>
      <c r="D11254">
        <v>4</v>
      </c>
      <c r="E11254" t="b">
        <v>0</v>
      </c>
    </row>
    <row r="11255" spans="1:5" x14ac:dyDescent="0.3">
      <c r="A11255" t="s">
        <v>11658</v>
      </c>
      <c r="B11255">
        <v>1</v>
      </c>
      <c r="C11255">
        <v>328</v>
      </c>
      <c r="D11255">
        <v>2</v>
      </c>
      <c r="E11255" t="b">
        <v>0</v>
      </c>
    </row>
    <row r="11256" spans="1:5" x14ac:dyDescent="0.3">
      <c r="A11256" t="s">
        <v>11659</v>
      </c>
      <c r="B11256">
        <v>1</v>
      </c>
      <c r="C11256">
        <v>209</v>
      </c>
      <c r="D11256">
        <v>0</v>
      </c>
      <c r="E11256" t="b">
        <v>0</v>
      </c>
    </row>
    <row r="11257" spans="1:5" x14ac:dyDescent="0.3">
      <c r="A11257" t="s">
        <v>11660</v>
      </c>
      <c r="B11257">
        <v>1</v>
      </c>
      <c r="C11257">
        <v>44</v>
      </c>
      <c r="D11257">
        <v>0</v>
      </c>
      <c r="E11257" t="b">
        <v>0</v>
      </c>
    </row>
    <row r="11258" spans="1:5" x14ac:dyDescent="0.3">
      <c r="A11258" t="s">
        <v>11661</v>
      </c>
      <c r="B11258">
        <v>1</v>
      </c>
      <c r="C11258">
        <v>21</v>
      </c>
      <c r="D11258">
        <v>0</v>
      </c>
      <c r="E11258" t="b">
        <v>0</v>
      </c>
    </row>
    <row r="11259" spans="1:5" x14ac:dyDescent="0.3">
      <c r="A11259" t="s">
        <v>1150</v>
      </c>
      <c r="B11259">
        <v>1</v>
      </c>
      <c r="C11259">
        <v>471</v>
      </c>
      <c r="D11259">
        <v>5</v>
      </c>
      <c r="E11259" t="b">
        <v>0</v>
      </c>
    </row>
    <row r="11260" spans="1:5" x14ac:dyDescent="0.3">
      <c r="A11260" t="s">
        <v>11662</v>
      </c>
      <c r="B11260">
        <v>1</v>
      </c>
      <c r="C11260">
        <v>105</v>
      </c>
      <c r="D11260">
        <v>4</v>
      </c>
      <c r="E11260" t="b">
        <v>0</v>
      </c>
    </row>
    <row r="11261" spans="1:5" x14ac:dyDescent="0.3">
      <c r="A11261" t="s">
        <v>1466</v>
      </c>
      <c r="B11261">
        <v>2</v>
      </c>
      <c r="C11261">
        <v>168.5</v>
      </c>
      <c r="D11261">
        <v>0.5</v>
      </c>
      <c r="E11261" t="b">
        <v>0</v>
      </c>
    </row>
    <row r="11262" spans="1:5" x14ac:dyDescent="0.3">
      <c r="A11262" t="s">
        <v>11663</v>
      </c>
      <c r="B11262">
        <v>1</v>
      </c>
      <c r="C11262">
        <v>31</v>
      </c>
      <c r="D11262">
        <v>0</v>
      </c>
      <c r="E11262" t="b">
        <v>0</v>
      </c>
    </row>
    <row r="11263" spans="1:5" x14ac:dyDescent="0.3">
      <c r="A11263" t="s">
        <v>11664</v>
      </c>
      <c r="B11263">
        <v>1</v>
      </c>
      <c r="C11263">
        <v>97</v>
      </c>
      <c r="D11263">
        <v>1</v>
      </c>
      <c r="E11263" t="b">
        <v>0</v>
      </c>
    </row>
    <row r="11264" spans="1:5" x14ac:dyDescent="0.3">
      <c r="A11264" t="s">
        <v>1151</v>
      </c>
      <c r="B11264">
        <v>1</v>
      </c>
      <c r="C11264">
        <v>55</v>
      </c>
      <c r="D11264">
        <v>0</v>
      </c>
      <c r="E11264" t="b">
        <v>0</v>
      </c>
    </row>
    <row r="11265" spans="1:5" x14ac:dyDescent="0.3">
      <c r="A11265" t="s">
        <v>11665</v>
      </c>
      <c r="B11265">
        <v>1</v>
      </c>
      <c r="C11265">
        <v>47</v>
      </c>
      <c r="D11265">
        <v>1</v>
      </c>
      <c r="E11265" t="b">
        <v>0</v>
      </c>
    </row>
    <row r="11266" spans="1:5" x14ac:dyDescent="0.3">
      <c r="A11266" t="s">
        <v>11666</v>
      </c>
      <c r="B11266">
        <v>2</v>
      </c>
      <c r="C11266">
        <v>203.5</v>
      </c>
      <c r="D11266">
        <v>3.5</v>
      </c>
      <c r="E11266" t="b">
        <v>0</v>
      </c>
    </row>
    <row r="11267" spans="1:5" x14ac:dyDescent="0.3">
      <c r="A11267" t="s">
        <v>2375</v>
      </c>
      <c r="B11267">
        <v>2</v>
      </c>
      <c r="C11267">
        <v>225</v>
      </c>
      <c r="D11267">
        <v>3.5</v>
      </c>
      <c r="E11267" t="b">
        <v>0</v>
      </c>
    </row>
    <row r="11268" spans="1:5" x14ac:dyDescent="0.3">
      <c r="A11268" t="s">
        <v>11667</v>
      </c>
      <c r="B11268">
        <v>2</v>
      </c>
      <c r="C11268">
        <v>97</v>
      </c>
      <c r="D11268">
        <v>2</v>
      </c>
      <c r="E11268" t="b">
        <v>0</v>
      </c>
    </row>
    <row r="11269" spans="1:5" x14ac:dyDescent="0.3">
      <c r="A11269" t="s">
        <v>11668</v>
      </c>
      <c r="B11269">
        <v>1</v>
      </c>
      <c r="C11269">
        <v>31</v>
      </c>
      <c r="D11269">
        <v>1</v>
      </c>
      <c r="E11269" t="b">
        <v>0</v>
      </c>
    </row>
    <row r="11270" spans="1:5" x14ac:dyDescent="0.3">
      <c r="A11270" t="s">
        <v>11669</v>
      </c>
      <c r="B11270">
        <v>1</v>
      </c>
      <c r="C11270">
        <v>201</v>
      </c>
      <c r="D11270">
        <v>0</v>
      </c>
      <c r="E11270" t="b">
        <v>0</v>
      </c>
    </row>
    <row r="11271" spans="1:5" x14ac:dyDescent="0.3">
      <c r="A11271" t="s">
        <v>11670</v>
      </c>
      <c r="B11271">
        <v>1</v>
      </c>
      <c r="C11271">
        <v>97</v>
      </c>
      <c r="D11271">
        <v>1</v>
      </c>
      <c r="E11271" t="b">
        <v>0</v>
      </c>
    </row>
    <row r="11272" spans="1:5" x14ac:dyDescent="0.3">
      <c r="A11272" t="s">
        <v>11671</v>
      </c>
      <c r="B11272">
        <v>1</v>
      </c>
      <c r="C11272">
        <v>34</v>
      </c>
      <c r="D11272">
        <v>0</v>
      </c>
      <c r="E11272" t="b">
        <v>0</v>
      </c>
    </row>
    <row r="11273" spans="1:5" x14ac:dyDescent="0.3">
      <c r="A11273" t="s">
        <v>11672</v>
      </c>
      <c r="B11273">
        <v>1</v>
      </c>
      <c r="C11273">
        <v>90</v>
      </c>
      <c r="D11273">
        <v>0</v>
      </c>
      <c r="E11273" t="b">
        <v>0</v>
      </c>
    </row>
    <row r="11274" spans="1:5" x14ac:dyDescent="0.3">
      <c r="A11274" t="s">
        <v>11673</v>
      </c>
      <c r="B11274">
        <v>1</v>
      </c>
      <c r="C11274">
        <v>178</v>
      </c>
      <c r="D11274">
        <v>5</v>
      </c>
      <c r="E11274" t="b">
        <v>0</v>
      </c>
    </row>
    <row r="11275" spans="1:5" x14ac:dyDescent="0.3">
      <c r="A11275" t="s">
        <v>11674</v>
      </c>
      <c r="B11275">
        <v>1</v>
      </c>
      <c r="C11275">
        <v>22</v>
      </c>
      <c r="D11275">
        <v>0</v>
      </c>
      <c r="E11275" t="b">
        <v>0</v>
      </c>
    </row>
    <row r="11276" spans="1:5" x14ac:dyDescent="0.3">
      <c r="A11276" t="s">
        <v>11675</v>
      </c>
      <c r="B11276">
        <v>1</v>
      </c>
      <c r="C11276">
        <v>103</v>
      </c>
      <c r="D11276">
        <v>4</v>
      </c>
      <c r="E11276" t="b">
        <v>0</v>
      </c>
    </row>
    <row r="11277" spans="1:5" x14ac:dyDescent="0.3">
      <c r="A11277" t="s">
        <v>11676</v>
      </c>
      <c r="B11277">
        <v>1</v>
      </c>
      <c r="C11277">
        <v>53</v>
      </c>
      <c r="D11277">
        <v>0</v>
      </c>
      <c r="E11277" t="b">
        <v>0</v>
      </c>
    </row>
    <row r="11278" spans="1:5" x14ac:dyDescent="0.3">
      <c r="A11278" t="s">
        <v>11677</v>
      </c>
      <c r="B11278">
        <v>1</v>
      </c>
      <c r="C11278">
        <v>50</v>
      </c>
      <c r="D11278">
        <v>5</v>
      </c>
      <c r="E11278" t="b">
        <v>0</v>
      </c>
    </row>
    <row r="11279" spans="1:5" x14ac:dyDescent="0.3">
      <c r="A11279" t="s">
        <v>11678</v>
      </c>
      <c r="B11279">
        <v>1</v>
      </c>
      <c r="C11279">
        <v>53</v>
      </c>
      <c r="D11279">
        <v>5</v>
      </c>
      <c r="E11279" t="b">
        <v>0</v>
      </c>
    </row>
    <row r="11280" spans="1:5" x14ac:dyDescent="0.3">
      <c r="A11280" t="s">
        <v>11679</v>
      </c>
      <c r="B11280">
        <v>1</v>
      </c>
      <c r="C11280">
        <v>38</v>
      </c>
      <c r="D11280">
        <v>0</v>
      </c>
      <c r="E11280" t="b">
        <v>0</v>
      </c>
    </row>
    <row r="11281" spans="1:5" x14ac:dyDescent="0.3">
      <c r="A11281" t="s">
        <v>11680</v>
      </c>
      <c r="B11281">
        <v>1</v>
      </c>
      <c r="C11281">
        <v>53</v>
      </c>
      <c r="D11281">
        <v>1</v>
      </c>
      <c r="E11281" t="b">
        <v>0</v>
      </c>
    </row>
    <row r="11282" spans="1:5" x14ac:dyDescent="0.3">
      <c r="A11282" t="s">
        <v>11681</v>
      </c>
      <c r="B11282">
        <v>1</v>
      </c>
      <c r="C11282">
        <v>80</v>
      </c>
      <c r="D11282">
        <v>1</v>
      </c>
      <c r="E11282" t="b">
        <v>1</v>
      </c>
    </row>
    <row r="11283" spans="1:5" x14ac:dyDescent="0.3">
      <c r="A11283" t="s">
        <v>11682</v>
      </c>
      <c r="B11283">
        <v>1</v>
      </c>
      <c r="C11283">
        <v>85</v>
      </c>
      <c r="D11283">
        <v>2</v>
      </c>
      <c r="E11283" t="b">
        <v>0</v>
      </c>
    </row>
    <row r="11284" spans="1:5" x14ac:dyDescent="0.3">
      <c r="A11284" t="s">
        <v>11683</v>
      </c>
      <c r="B11284">
        <v>1</v>
      </c>
      <c r="C11284">
        <v>94</v>
      </c>
      <c r="D11284">
        <v>1</v>
      </c>
      <c r="E11284" t="b">
        <v>0</v>
      </c>
    </row>
    <row r="11285" spans="1:5" x14ac:dyDescent="0.3">
      <c r="A11285" t="s">
        <v>11684</v>
      </c>
      <c r="B11285">
        <v>1</v>
      </c>
      <c r="C11285">
        <v>17</v>
      </c>
      <c r="D11285">
        <v>0</v>
      </c>
      <c r="E11285" t="b">
        <v>0</v>
      </c>
    </row>
    <row r="11286" spans="1:5" x14ac:dyDescent="0.3">
      <c r="A11286" t="s">
        <v>11685</v>
      </c>
      <c r="B11286">
        <v>1</v>
      </c>
      <c r="C11286">
        <v>99</v>
      </c>
      <c r="D11286">
        <v>0</v>
      </c>
      <c r="E11286" t="b">
        <v>0</v>
      </c>
    </row>
    <row r="11287" spans="1:5" x14ac:dyDescent="0.3">
      <c r="A11287" t="s">
        <v>11686</v>
      </c>
      <c r="B11287">
        <v>1</v>
      </c>
      <c r="C11287">
        <v>237</v>
      </c>
      <c r="D11287">
        <v>0</v>
      </c>
      <c r="E11287" t="b">
        <v>0</v>
      </c>
    </row>
    <row r="11288" spans="1:5" x14ac:dyDescent="0.3">
      <c r="A11288" t="s">
        <v>11687</v>
      </c>
      <c r="B11288">
        <v>1</v>
      </c>
      <c r="C11288">
        <v>147</v>
      </c>
      <c r="D11288">
        <v>1</v>
      </c>
      <c r="E11288" t="b">
        <v>0</v>
      </c>
    </row>
    <row r="11289" spans="1:5" x14ac:dyDescent="0.3">
      <c r="A11289" t="s">
        <v>11688</v>
      </c>
      <c r="B11289">
        <v>2</v>
      </c>
      <c r="C11289">
        <v>105.5</v>
      </c>
      <c r="D11289">
        <v>1</v>
      </c>
      <c r="E11289" t="b">
        <v>0</v>
      </c>
    </row>
    <row r="11290" spans="1:5" x14ac:dyDescent="0.3">
      <c r="A11290" t="s">
        <v>11689</v>
      </c>
      <c r="B11290">
        <v>1</v>
      </c>
      <c r="C11290">
        <v>223</v>
      </c>
      <c r="D11290">
        <v>5</v>
      </c>
      <c r="E11290" t="b">
        <v>0</v>
      </c>
    </row>
    <row r="11291" spans="1:5" x14ac:dyDescent="0.3">
      <c r="A11291" t="s">
        <v>1152</v>
      </c>
      <c r="B11291">
        <v>2</v>
      </c>
      <c r="C11291">
        <v>92.5</v>
      </c>
      <c r="D11291">
        <v>1</v>
      </c>
      <c r="E11291" t="b">
        <v>0</v>
      </c>
    </row>
    <row r="11292" spans="1:5" x14ac:dyDescent="0.3">
      <c r="A11292" t="s">
        <v>11690</v>
      </c>
      <c r="B11292">
        <v>10</v>
      </c>
      <c r="C11292">
        <v>248.1</v>
      </c>
      <c r="D11292">
        <v>1.7</v>
      </c>
      <c r="E11292" t="b">
        <v>1</v>
      </c>
    </row>
    <row r="11293" spans="1:5" x14ac:dyDescent="0.3">
      <c r="A11293" t="s">
        <v>11691</v>
      </c>
      <c r="B11293">
        <v>1</v>
      </c>
      <c r="C11293">
        <v>32</v>
      </c>
      <c r="D11293">
        <v>0</v>
      </c>
      <c r="E11293" t="b">
        <v>0</v>
      </c>
    </row>
    <row r="11294" spans="1:5" x14ac:dyDescent="0.3">
      <c r="A11294" t="s">
        <v>11692</v>
      </c>
      <c r="B11294">
        <v>1</v>
      </c>
      <c r="C11294">
        <v>264</v>
      </c>
      <c r="D11294">
        <v>1</v>
      </c>
      <c r="E11294" t="b">
        <v>0</v>
      </c>
    </row>
    <row r="11295" spans="1:5" x14ac:dyDescent="0.3">
      <c r="A11295" t="s">
        <v>2376</v>
      </c>
      <c r="B11295">
        <v>1</v>
      </c>
      <c r="C11295">
        <v>217</v>
      </c>
      <c r="D11295">
        <v>2</v>
      </c>
      <c r="E11295" t="b">
        <v>0</v>
      </c>
    </row>
    <row r="11296" spans="1:5" x14ac:dyDescent="0.3">
      <c r="A11296" t="s">
        <v>11693</v>
      </c>
      <c r="B11296">
        <v>1</v>
      </c>
      <c r="C11296">
        <v>26</v>
      </c>
      <c r="D11296">
        <v>0</v>
      </c>
      <c r="E11296" t="b">
        <v>0</v>
      </c>
    </row>
    <row r="11297" spans="1:5" x14ac:dyDescent="0.3">
      <c r="A11297" t="s">
        <v>11694</v>
      </c>
      <c r="B11297">
        <v>1</v>
      </c>
      <c r="C11297">
        <v>128</v>
      </c>
      <c r="D11297">
        <v>4</v>
      </c>
      <c r="E11297" t="b">
        <v>0</v>
      </c>
    </row>
    <row r="11298" spans="1:5" x14ac:dyDescent="0.3">
      <c r="A11298" t="s">
        <v>11695</v>
      </c>
      <c r="B11298">
        <v>2</v>
      </c>
      <c r="C11298">
        <v>1349.5</v>
      </c>
      <c r="D11298">
        <v>3.5</v>
      </c>
      <c r="E11298" t="b">
        <v>0</v>
      </c>
    </row>
    <row r="11299" spans="1:5" x14ac:dyDescent="0.3">
      <c r="A11299" t="s">
        <v>1153</v>
      </c>
      <c r="B11299">
        <v>1</v>
      </c>
      <c r="C11299">
        <v>46</v>
      </c>
      <c r="D11299">
        <v>4</v>
      </c>
      <c r="E11299" t="b">
        <v>0</v>
      </c>
    </row>
    <row r="11300" spans="1:5" x14ac:dyDescent="0.3">
      <c r="A11300" t="s">
        <v>11696</v>
      </c>
      <c r="B11300">
        <v>1</v>
      </c>
      <c r="C11300">
        <v>281</v>
      </c>
      <c r="D11300">
        <v>2</v>
      </c>
      <c r="E11300" t="b">
        <v>0</v>
      </c>
    </row>
    <row r="11301" spans="1:5" x14ac:dyDescent="0.3">
      <c r="A11301" t="s">
        <v>11697</v>
      </c>
      <c r="B11301">
        <v>2</v>
      </c>
      <c r="C11301">
        <v>202.5</v>
      </c>
      <c r="D11301">
        <v>1.5</v>
      </c>
      <c r="E11301" t="b">
        <v>0</v>
      </c>
    </row>
    <row r="11302" spans="1:5" x14ac:dyDescent="0.3">
      <c r="A11302" t="s">
        <v>1154</v>
      </c>
      <c r="B11302">
        <v>1</v>
      </c>
      <c r="C11302">
        <v>98</v>
      </c>
      <c r="D11302">
        <v>5</v>
      </c>
      <c r="E11302" t="b">
        <v>0</v>
      </c>
    </row>
    <row r="11303" spans="1:5" x14ac:dyDescent="0.3">
      <c r="A11303" t="s">
        <v>11698</v>
      </c>
      <c r="B11303">
        <v>4</v>
      </c>
      <c r="C11303">
        <v>364.75</v>
      </c>
      <c r="D11303">
        <v>2.5</v>
      </c>
      <c r="E11303" t="b">
        <v>0</v>
      </c>
    </row>
    <row r="11304" spans="1:5" x14ac:dyDescent="0.3">
      <c r="A11304" t="s">
        <v>11699</v>
      </c>
      <c r="B11304">
        <v>1</v>
      </c>
      <c r="C11304">
        <v>104</v>
      </c>
      <c r="D11304">
        <v>2</v>
      </c>
      <c r="E11304" t="b">
        <v>0</v>
      </c>
    </row>
    <row r="11305" spans="1:5" x14ac:dyDescent="0.3">
      <c r="A11305" t="s">
        <v>1155</v>
      </c>
      <c r="B11305">
        <v>1</v>
      </c>
      <c r="C11305">
        <v>378</v>
      </c>
      <c r="D11305">
        <v>3</v>
      </c>
      <c r="E11305" t="b">
        <v>0</v>
      </c>
    </row>
    <row r="11306" spans="1:5" x14ac:dyDescent="0.3">
      <c r="A11306" t="s">
        <v>11700</v>
      </c>
      <c r="B11306">
        <v>1</v>
      </c>
      <c r="C11306">
        <v>244</v>
      </c>
      <c r="D11306">
        <v>0</v>
      </c>
      <c r="E11306" t="b">
        <v>0</v>
      </c>
    </row>
    <row r="11307" spans="1:5" x14ac:dyDescent="0.3">
      <c r="A11307" t="s">
        <v>11701</v>
      </c>
      <c r="B11307">
        <v>1</v>
      </c>
      <c r="C11307">
        <v>771</v>
      </c>
      <c r="D11307">
        <v>2</v>
      </c>
      <c r="E11307" t="b">
        <v>0</v>
      </c>
    </row>
    <row r="11308" spans="1:5" x14ac:dyDescent="0.3">
      <c r="A11308" t="s">
        <v>11702</v>
      </c>
      <c r="B11308">
        <v>1</v>
      </c>
      <c r="C11308">
        <v>34</v>
      </c>
      <c r="D11308">
        <v>0</v>
      </c>
      <c r="E11308" t="b">
        <v>0</v>
      </c>
    </row>
    <row r="11309" spans="1:5" x14ac:dyDescent="0.3">
      <c r="A11309" t="s">
        <v>11703</v>
      </c>
      <c r="B11309">
        <v>1</v>
      </c>
      <c r="C11309">
        <v>160</v>
      </c>
      <c r="D11309">
        <v>1</v>
      </c>
      <c r="E11309" t="b">
        <v>0</v>
      </c>
    </row>
    <row r="11310" spans="1:5" x14ac:dyDescent="0.3">
      <c r="A11310" t="s">
        <v>2377</v>
      </c>
      <c r="B11310">
        <v>1</v>
      </c>
      <c r="C11310">
        <v>381</v>
      </c>
      <c r="D11310">
        <v>3</v>
      </c>
      <c r="E11310" t="b">
        <v>0</v>
      </c>
    </row>
    <row r="11311" spans="1:5" x14ac:dyDescent="0.3">
      <c r="A11311" t="s">
        <v>11704</v>
      </c>
      <c r="B11311">
        <v>1</v>
      </c>
      <c r="C11311">
        <v>53</v>
      </c>
      <c r="D11311">
        <v>0</v>
      </c>
      <c r="E11311" t="b">
        <v>0</v>
      </c>
    </row>
    <row r="11312" spans="1:5" x14ac:dyDescent="0.3">
      <c r="A11312" t="s">
        <v>2378</v>
      </c>
      <c r="B11312">
        <v>1</v>
      </c>
      <c r="C11312">
        <v>45</v>
      </c>
      <c r="D11312">
        <v>0</v>
      </c>
      <c r="E11312" t="b">
        <v>0</v>
      </c>
    </row>
    <row r="11313" spans="1:5" x14ac:dyDescent="0.3">
      <c r="A11313" t="s">
        <v>11705</v>
      </c>
      <c r="B11313">
        <v>1</v>
      </c>
      <c r="C11313">
        <v>68</v>
      </c>
      <c r="D11313">
        <v>0</v>
      </c>
      <c r="E11313" t="b">
        <v>0</v>
      </c>
    </row>
    <row r="11314" spans="1:5" x14ac:dyDescent="0.3">
      <c r="A11314" t="s">
        <v>11706</v>
      </c>
      <c r="B11314">
        <v>1</v>
      </c>
      <c r="C11314">
        <v>68</v>
      </c>
      <c r="D11314">
        <v>2</v>
      </c>
      <c r="E11314" t="b">
        <v>0</v>
      </c>
    </row>
    <row r="11315" spans="1:5" x14ac:dyDescent="0.3">
      <c r="A11315" t="s">
        <v>11707</v>
      </c>
      <c r="B11315">
        <v>1</v>
      </c>
      <c r="C11315">
        <v>1393</v>
      </c>
      <c r="D11315">
        <v>3</v>
      </c>
      <c r="E11315" t="b">
        <v>0</v>
      </c>
    </row>
    <row r="11316" spans="1:5" x14ac:dyDescent="0.3">
      <c r="A11316" t="s">
        <v>11708</v>
      </c>
      <c r="B11316">
        <v>3</v>
      </c>
      <c r="C11316">
        <v>340</v>
      </c>
      <c r="D11316">
        <v>3</v>
      </c>
      <c r="E11316" t="b">
        <v>0</v>
      </c>
    </row>
    <row r="11317" spans="1:5" x14ac:dyDescent="0.3">
      <c r="A11317" t="s">
        <v>11709</v>
      </c>
      <c r="B11317">
        <v>2</v>
      </c>
      <c r="C11317">
        <v>77.5</v>
      </c>
      <c r="D11317">
        <v>1.5</v>
      </c>
      <c r="E11317" t="b">
        <v>0</v>
      </c>
    </row>
    <row r="11318" spans="1:5" x14ac:dyDescent="0.3">
      <c r="A11318" t="s">
        <v>11710</v>
      </c>
      <c r="B11318">
        <v>1</v>
      </c>
      <c r="C11318">
        <v>74</v>
      </c>
      <c r="D11318">
        <v>0</v>
      </c>
      <c r="E11318" t="b">
        <v>0</v>
      </c>
    </row>
    <row r="11319" spans="1:5" x14ac:dyDescent="0.3">
      <c r="A11319" t="s">
        <v>11711</v>
      </c>
      <c r="B11319">
        <v>1</v>
      </c>
      <c r="C11319">
        <v>173</v>
      </c>
      <c r="D11319">
        <v>5</v>
      </c>
      <c r="E11319" t="b">
        <v>0</v>
      </c>
    </row>
    <row r="11320" spans="1:5" x14ac:dyDescent="0.3">
      <c r="A11320" t="s">
        <v>11712</v>
      </c>
      <c r="B11320">
        <v>2</v>
      </c>
      <c r="C11320">
        <v>68</v>
      </c>
      <c r="D11320">
        <v>0</v>
      </c>
      <c r="E11320" t="b">
        <v>0</v>
      </c>
    </row>
    <row r="11321" spans="1:5" x14ac:dyDescent="0.3">
      <c r="A11321" t="s">
        <v>11713</v>
      </c>
      <c r="B11321">
        <v>1</v>
      </c>
      <c r="C11321">
        <v>117</v>
      </c>
      <c r="D11321">
        <v>0</v>
      </c>
      <c r="E11321" t="b">
        <v>0</v>
      </c>
    </row>
    <row r="11322" spans="1:5" x14ac:dyDescent="0.3">
      <c r="A11322" t="s">
        <v>11714</v>
      </c>
      <c r="B11322">
        <v>1</v>
      </c>
      <c r="C11322">
        <v>20</v>
      </c>
      <c r="D11322">
        <v>0</v>
      </c>
      <c r="E11322" t="b">
        <v>0</v>
      </c>
    </row>
    <row r="11323" spans="1:5" x14ac:dyDescent="0.3">
      <c r="A11323" t="s">
        <v>11715</v>
      </c>
      <c r="B11323">
        <v>2</v>
      </c>
      <c r="C11323">
        <v>321.5</v>
      </c>
      <c r="D11323">
        <v>2</v>
      </c>
      <c r="E11323" t="b">
        <v>0</v>
      </c>
    </row>
    <row r="11324" spans="1:5" x14ac:dyDescent="0.3">
      <c r="A11324" t="s">
        <v>11716</v>
      </c>
      <c r="B11324">
        <v>1</v>
      </c>
      <c r="C11324">
        <v>60</v>
      </c>
      <c r="D11324">
        <v>2</v>
      </c>
      <c r="E11324" t="b">
        <v>0</v>
      </c>
    </row>
    <row r="11325" spans="1:5" x14ac:dyDescent="0.3">
      <c r="A11325" t="s">
        <v>1156</v>
      </c>
      <c r="B11325">
        <v>1</v>
      </c>
      <c r="C11325">
        <v>69</v>
      </c>
      <c r="D11325">
        <v>0</v>
      </c>
      <c r="E11325" t="b">
        <v>0</v>
      </c>
    </row>
    <row r="11326" spans="1:5" x14ac:dyDescent="0.3">
      <c r="A11326" t="s">
        <v>1157</v>
      </c>
      <c r="B11326">
        <v>2</v>
      </c>
      <c r="C11326">
        <v>189</v>
      </c>
      <c r="D11326">
        <v>0</v>
      </c>
      <c r="E11326" t="b">
        <v>0</v>
      </c>
    </row>
    <row r="11327" spans="1:5" x14ac:dyDescent="0.3">
      <c r="A11327" t="s">
        <v>11717</v>
      </c>
      <c r="B11327">
        <v>1</v>
      </c>
      <c r="C11327">
        <v>21</v>
      </c>
      <c r="D11327">
        <v>0</v>
      </c>
      <c r="E11327" t="b">
        <v>0</v>
      </c>
    </row>
    <row r="11328" spans="1:5" x14ac:dyDescent="0.3">
      <c r="A11328" t="s">
        <v>1158</v>
      </c>
      <c r="B11328">
        <v>1</v>
      </c>
      <c r="C11328">
        <v>218</v>
      </c>
      <c r="D11328">
        <v>0</v>
      </c>
      <c r="E11328" t="b">
        <v>0</v>
      </c>
    </row>
    <row r="11329" spans="1:5" x14ac:dyDescent="0.3">
      <c r="A11329" t="s">
        <v>11718</v>
      </c>
      <c r="B11329">
        <v>1</v>
      </c>
      <c r="C11329">
        <v>31</v>
      </c>
      <c r="D11329">
        <v>0</v>
      </c>
      <c r="E11329" t="b">
        <v>0</v>
      </c>
    </row>
    <row r="11330" spans="1:5" x14ac:dyDescent="0.3">
      <c r="A11330" t="s">
        <v>11719</v>
      </c>
      <c r="B11330">
        <v>1</v>
      </c>
      <c r="C11330">
        <v>27</v>
      </c>
      <c r="D11330">
        <v>5</v>
      </c>
      <c r="E11330" t="b">
        <v>0</v>
      </c>
    </row>
    <row r="11331" spans="1:5" x14ac:dyDescent="0.3">
      <c r="A11331" t="s">
        <v>11720</v>
      </c>
      <c r="B11331">
        <v>1</v>
      </c>
      <c r="C11331">
        <v>137</v>
      </c>
      <c r="D11331">
        <v>0</v>
      </c>
      <c r="E11331" t="b">
        <v>0</v>
      </c>
    </row>
    <row r="11332" spans="1:5" x14ac:dyDescent="0.3">
      <c r="A11332" t="s">
        <v>2379</v>
      </c>
      <c r="B11332">
        <v>1</v>
      </c>
      <c r="C11332">
        <v>25</v>
      </c>
      <c r="D11332">
        <v>0</v>
      </c>
      <c r="E11332" t="b">
        <v>0</v>
      </c>
    </row>
    <row r="11333" spans="1:5" x14ac:dyDescent="0.3">
      <c r="A11333" t="s">
        <v>11721</v>
      </c>
      <c r="B11333">
        <v>1</v>
      </c>
      <c r="C11333">
        <v>25</v>
      </c>
      <c r="D11333">
        <v>0</v>
      </c>
      <c r="E11333" t="b">
        <v>0</v>
      </c>
    </row>
    <row r="11334" spans="1:5" x14ac:dyDescent="0.3">
      <c r="A11334" t="s">
        <v>11722</v>
      </c>
      <c r="B11334">
        <v>1</v>
      </c>
      <c r="C11334">
        <v>30</v>
      </c>
      <c r="D11334">
        <v>0</v>
      </c>
      <c r="E11334" t="b">
        <v>0</v>
      </c>
    </row>
    <row r="11335" spans="1:5" x14ac:dyDescent="0.3">
      <c r="A11335" t="s">
        <v>11723</v>
      </c>
      <c r="B11335">
        <v>1</v>
      </c>
      <c r="C11335">
        <v>18</v>
      </c>
      <c r="D11335">
        <v>0</v>
      </c>
      <c r="E11335" t="b">
        <v>0</v>
      </c>
    </row>
    <row r="11336" spans="1:5" x14ac:dyDescent="0.3">
      <c r="A11336" t="s">
        <v>11724</v>
      </c>
      <c r="B11336">
        <v>1</v>
      </c>
      <c r="C11336">
        <v>79</v>
      </c>
      <c r="D11336">
        <v>2</v>
      </c>
      <c r="E11336" t="b">
        <v>0</v>
      </c>
    </row>
    <row r="11337" spans="1:5" x14ac:dyDescent="0.3">
      <c r="A11337" t="s">
        <v>11725</v>
      </c>
      <c r="B11337">
        <v>1</v>
      </c>
      <c r="C11337">
        <v>71</v>
      </c>
      <c r="D11337">
        <v>5</v>
      </c>
      <c r="E11337" t="b">
        <v>0</v>
      </c>
    </row>
    <row r="11338" spans="1:5" x14ac:dyDescent="0.3">
      <c r="A11338" t="s">
        <v>11726</v>
      </c>
      <c r="B11338">
        <v>1</v>
      </c>
      <c r="C11338">
        <v>51</v>
      </c>
      <c r="D11338">
        <v>0</v>
      </c>
      <c r="E11338" t="b">
        <v>0</v>
      </c>
    </row>
    <row r="11339" spans="1:5" x14ac:dyDescent="0.3">
      <c r="A11339" t="s">
        <v>11727</v>
      </c>
      <c r="B11339">
        <v>1</v>
      </c>
      <c r="C11339">
        <v>380</v>
      </c>
      <c r="D11339">
        <v>2</v>
      </c>
      <c r="E11339" t="b">
        <v>0</v>
      </c>
    </row>
    <row r="11340" spans="1:5" x14ac:dyDescent="0.3">
      <c r="A11340" t="s">
        <v>2380</v>
      </c>
      <c r="B11340">
        <v>2</v>
      </c>
      <c r="C11340">
        <v>86</v>
      </c>
      <c r="D11340">
        <v>1.5</v>
      </c>
      <c r="E11340" t="b">
        <v>0</v>
      </c>
    </row>
    <row r="11341" spans="1:5" x14ac:dyDescent="0.3">
      <c r="A11341" t="s">
        <v>11728</v>
      </c>
      <c r="B11341">
        <v>1</v>
      </c>
      <c r="C11341">
        <v>16</v>
      </c>
      <c r="D11341">
        <v>0</v>
      </c>
      <c r="E11341" t="b">
        <v>0</v>
      </c>
    </row>
    <row r="11342" spans="1:5" x14ac:dyDescent="0.3">
      <c r="A11342" t="s">
        <v>2381</v>
      </c>
      <c r="B11342">
        <v>1</v>
      </c>
      <c r="C11342">
        <v>327</v>
      </c>
      <c r="D11342">
        <v>0</v>
      </c>
      <c r="E11342" t="b">
        <v>0</v>
      </c>
    </row>
    <row r="11343" spans="1:5" x14ac:dyDescent="0.3">
      <c r="A11343" t="s">
        <v>11729</v>
      </c>
      <c r="B11343">
        <v>1</v>
      </c>
      <c r="C11343">
        <v>30</v>
      </c>
      <c r="D11343">
        <v>0</v>
      </c>
      <c r="E11343" t="b">
        <v>0</v>
      </c>
    </row>
    <row r="11344" spans="1:5" x14ac:dyDescent="0.3">
      <c r="A11344" t="s">
        <v>1159</v>
      </c>
      <c r="B11344">
        <v>2</v>
      </c>
      <c r="C11344">
        <v>149.5</v>
      </c>
      <c r="D11344">
        <v>3</v>
      </c>
      <c r="E11344" t="b">
        <v>0</v>
      </c>
    </row>
    <row r="11345" spans="1:5" x14ac:dyDescent="0.3">
      <c r="A11345" t="s">
        <v>2382</v>
      </c>
      <c r="B11345">
        <v>1</v>
      </c>
      <c r="C11345">
        <v>162</v>
      </c>
      <c r="D11345">
        <v>4</v>
      </c>
      <c r="E11345" t="b">
        <v>0</v>
      </c>
    </row>
    <row r="11346" spans="1:5" x14ac:dyDescent="0.3">
      <c r="A11346" t="s">
        <v>11730</v>
      </c>
      <c r="B11346">
        <v>1</v>
      </c>
      <c r="C11346">
        <v>43</v>
      </c>
      <c r="D11346">
        <v>0</v>
      </c>
      <c r="E11346" t="b">
        <v>0</v>
      </c>
    </row>
    <row r="11347" spans="1:5" x14ac:dyDescent="0.3">
      <c r="A11347" t="s">
        <v>11731</v>
      </c>
      <c r="B11347">
        <v>1</v>
      </c>
      <c r="C11347">
        <v>17</v>
      </c>
      <c r="D11347">
        <v>0</v>
      </c>
      <c r="E11347" t="b">
        <v>0</v>
      </c>
    </row>
    <row r="11348" spans="1:5" x14ac:dyDescent="0.3">
      <c r="A11348" t="s">
        <v>11732</v>
      </c>
      <c r="B11348">
        <v>1</v>
      </c>
      <c r="C11348">
        <v>34</v>
      </c>
      <c r="D11348">
        <v>5</v>
      </c>
      <c r="E11348" t="b">
        <v>0</v>
      </c>
    </row>
    <row r="11349" spans="1:5" x14ac:dyDescent="0.3">
      <c r="A11349" s="1" t="s">
        <v>11733</v>
      </c>
      <c r="B11349">
        <v>1</v>
      </c>
      <c r="C11349">
        <v>75</v>
      </c>
      <c r="D11349">
        <v>2</v>
      </c>
      <c r="E11349" t="b">
        <v>0</v>
      </c>
    </row>
    <row r="11350" spans="1:5" x14ac:dyDescent="0.3">
      <c r="A11350" t="s">
        <v>11734</v>
      </c>
      <c r="B11350">
        <v>1</v>
      </c>
      <c r="C11350">
        <v>118</v>
      </c>
      <c r="D11350">
        <v>0</v>
      </c>
      <c r="E11350" t="b">
        <v>0</v>
      </c>
    </row>
    <row r="11351" spans="1:5" x14ac:dyDescent="0.3">
      <c r="A11351" t="s">
        <v>11735</v>
      </c>
      <c r="B11351">
        <v>1</v>
      </c>
      <c r="C11351">
        <v>88</v>
      </c>
      <c r="D11351">
        <v>1</v>
      </c>
      <c r="E11351" t="b">
        <v>0</v>
      </c>
    </row>
    <row r="11352" spans="1:5" x14ac:dyDescent="0.3">
      <c r="A11352" t="s">
        <v>11736</v>
      </c>
      <c r="B11352">
        <v>2</v>
      </c>
      <c r="C11352">
        <v>118</v>
      </c>
      <c r="D11352">
        <v>2</v>
      </c>
      <c r="E11352" t="b">
        <v>0</v>
      </c>
    </row>
    <row r="11353" spans="1:5" x14ac:dyDescent="0.3">
      <c r="A11353" t="s">
        <v>11737</v>
      </c>
      <c r="B11353">
        <v>1</v>
      </c>
      <c r="C11353">
        <v>119</v>
      </c>
      <c r="D11353">
        <v>0</v>
      </c>
      <c r="E11353" t="b">
        <v>0</v>
      </c>
    </row>
    <row r="11354" spans="1:5" x14ac:dyDescent="0.3">
      <c r="A11354" t="s">
        <v>11738</v>
      </c>
      <c r="B11354">
        <v>1</v>
      </c>
      <c r="C11354">
        <v>83</v>
      </c>
      <c r="D11354">
        <v>1</v>
      </c>
      <c r="E11354" t="b">
        <v>0</v>
      </c>
    </row>
    <row r="11355" spans="1:5" x14ac:dyDescent="0.3">
      <c r="A11355" t="s">
        <v>11739</v>
      </c>
      <c r="B11355">
        <v>1</v>
      </c>
      <c r="C11355">
        <v>60</v>
      </c>
      <c r="D11355">
        <v>4</v>
      </c>
      <c r="E11355" t="b">
        <v>0</v>
      </c>
    </row>
    <row r="11356" spans="1:5" x14ac:dyDescent="0.3">
      <c r="A11356" t="s">
        <v>11740</v>
      </c>
      <c r="B11356">
        <v>3</v>
      </c>
      <c r="C11356">
        <v>218.66666666666666</v>
      </c>
      <c r="D11356">
        <v>2.3333333333333335</v>
      </c>
      <c r="E11356" t="b">
        <v>0</v>
      </c>
    </row>
    <row r="11357" spans="1:5" x14ac:dyDescent="0.3">
      <c r="A11357" t="s">
        <v>11741</v>
      </c>
      <c r="B11357">
        <v>1</v>
      </c>
      <c r="C11357">
        <v>473</v>
      </c>
      <c r="D11357">
        <v>5</v>
      </c>
      <c r="E11357" t="b">
        <v>0</v>
      </c>
    </row>
    <row r="11358" spans="1:5" x14ac:dyDescent="0.3">
      <c r="A11358" t="s">
        <v>11742</v>
      </c>
      <c r="B11358">
        <v>1</v>
      </c>
      <c r="C11358">
        <v>257</v>
      </c>
      <c r="D11358">
        <v>2</v>
      </c>
      <c r="E11358" t="b">
        <v>0</v>
      </c>
    </row>
    <row r="11359" spans="1:5" x14ac:dyDescent="0.3">
      <c r="A11359" t="s">
        <v>11743</v>
      </c>
      <c r="B11359">
        <v>1</v>
      </c>
      <c r="C11359">
        <v>46</v>
      </c>
      <c r="D11359">
        <v>5</v>
      </c>
      <c r="E11359" t="b">
        <v>0</v>
      </c>
    </row>
    <row r="11360" spans="1:5" x14ac:dyDescent="0.3">
      <c r="A11360" t="s">
        <v>1160</v>
      </c>
      <c r="B11360">
        <v>2</v>
      </c>
      <c r="C11360">
        <v>171</v>
      </c>
      <c r="D11360">
        <v>2</v>
      </c>
      <c r="E11360" t="b">
        <v>0</v>
      </c>
    </row>
    <row r="11361" spans="1:5" x14ac:dyDescent="0.3">
      <c r="A11361" t="s">
        <v>1161</v>
      </c>
      <c r="B11361">
        <v>1</v>
      </c>
      <c r="C11361">
        <v>105</v>
      </c>
      <c r="D11361">
        <v>2</v>
      </c>
      <c r="E11361" t="b">
        <v>0</v>
      </c>
    </row>
    <row r="11362" spans="1:5" x14ac:dyDescent="0.3">
      <c r="A11362" t="s">
        <v>11744</v>
      </c>
      <c r="B11362">
        <v>1</v>
      </c>
      <c r="C11362">
        <v>45</v>
      </c>
      <c r="D11362">
        <v>5</v>
      </c>
      <c r="E11362" t="b">
        <v>0</v>
      </c>
    </row>
    <row r="11363" spans="1:5" x14ac:dyDescent="0.3">
      <c r="A11363" t="s">
        <v>1162</v>
      </c>
      <c r="B11363">
        <v>2</v>
      </c>
      <c r="C11363">
        <v>1</v>
      </c>
      <c r="D11363">
        <v>0</v>
      </c>
      <c r="E11363" t="b">
        <v>0</v>
      </c>
    </row>
    <row r="11364" spans="1:5" x14ac:dyDescent="0.3">
      <c r="A11364" t="s">
        <v>1163</v>
      </c>
      <c r="B11364">
        <v>1</v>
      </c>
      <c r="C11364">
        <v>608</v>
      </c>
      <c r="D11364">
        <v>0</v>
      </c>
      <c r="E11364" t="b">
        <v>0</v>
      </c>
    </row>
    <row r="11365" spans="1:5" x14ac:dyDescent="0.3">
      <c r="A11365" t="s">
        <v>11745</v>
      </c>
      <c r="B11365">
        <v>1</v>
      </c>
      <c r="C11365">
        <v>48</v>
      </c>
      <c r="D11365">
        <v>2</v>
      </c>
      <c r="E11365" t="b">
        <v>0</v>
      </c>
    </row>
    <row r="11366" spans="1:5" x14ac:dyDescent="0.3">
      <c r="A11366" t="s">
        <v>11746</v>
      </c>
      <c r="B11366">
        <v>1</v>
      </c>
      <c r="C11366">
        <v>161</v>
      </c>
      <c r="D11366">
        <v>5</v>
      </c>
      <c r="E11366" t="b">
        <v>0</v>
      </c>
    </row>
    <row r="11367" spans="1:5" x14ac:dyDescent="0.3">
      <c r="A11367" t="s">
        <v>11747</v>
      </c>
      <c r="B11367">
        <v>4</v>
      </c>
      <c r="C11367">
        <v>97.25</v>
      </c>
      <c r="D11367">
        <v>2</v>
      </c>
      <c r="E11367" t="b">
        <v>0</v>
      </c>
    </row>
    <row r="11368" spans="1:5" x14ac:dyDescent="0.3">
      <c r="A11368" t="s">
        <v>11748</v>
      </c>
      <c r="B11368">
        <v>3</v>
      </c>
      <c r="C11368">
        <v>180.33333333333334</v>
      </c>
      <c r="D11368">
        <v>2.6666666666666665</v>
      </c>
      <c r="E11368" t="b">
        <v>0</v>
      </c>
    </row>
    <row r="11369" spans="1:5" x14ac:dyDescent="0.3">
      <c r="A11369" t="s">
        <v>2383</v>
      </c>
      <c r="B11369">
        <v>1</v>
      </c>
      <c r="C11369">
        <v>47</v>
      </c>
      <c r="D11369">
        <v>5</v>
      </c>
      <c r="E11369" t="b">
        <v>0</v>
      </c>
    </row>
    <row r="11370" spans="1:5" x14ac:dyDescent="0.3">
      <c r="A11370" s="1" t="s">
        <v>11749</v>
      </c>
      <c r="B11370">
        <v>2</v>
      </c>
      <c r="C11370">
        <v>133</v>
      </c>
      <c r="D11370">
        <v>0</v>
      </c>
      <c r="E11370" t="b">
        <v>0</v>
      </c>
    </row>
    <row r="11371" spans="1:5" x14ac:dyDescent="0.3">
      <c r="A11371" t="s">
        <v>11750</v>
      </c>
      <c r="B11371">
        <v>1</v>
      </c>
      <c r="C11371">
        <v>24</v>
      </c>
      <c r="D11371">
        <v>0</v>
      </c>
      <c r="E11371" t="b">
        <v>0</v>
      </c>
    </row>
    <row r="11372" spans="1:5" x14ac:dyDescent="0.3">
      <c r="A11372" t="s">
        <v>11751</v>
      </c>
      <c r="B11372">
        <v>1</v>
      </c>
      <c r="C11372">
        <v>13</v>
      </c>
      <c r="D11372">
        <v>0</v>
      </c>
      <c r="E11372" t="b">
        <v>0</v>
      </c>
    </row>
    <row r="11373" spans="1:5" x14ac:dyDescent="0.3">
      <c r="A11373" t="s">
        <v>11752</v>
      </c>
      <c r="B11373">
        <v>1</v>
      </c>
      <c r="C11373">
        <v>161</v>
      </c>
      <c r="D11373">
        <v>1</v>
      </c>
      <c r="E11373" t="b">
        <v>0</v>
      </c>
    </row>
    <row r="11374" spans="1:5" x14ac:dyDescent="0.3">
      <c r="A11374" t="s">
        <v>1164</v>
      </c>
      <c r="B11374">
        <v>1</v>
      </c>
      <c r="C11374">
        <v>62</v>
      </c>
      <c r="D11374">
        <v>1</v>
      </c>
      <c r="E11374" t="b">
        <v>0</v>
      </c>
    </row>
    <row r="11375" spans="1:5" x14ac:dyDescent="0.3">
      <c r="A11375" t="s">
        <v>1467</v>
      </c>
      <c r="B11375">
        <v>1</v>
      </c>
      <c r="C11375">
        <v>631</v>
      </c>
      <c r="D11375">
        <v>0</v>
      </c>
      <c r="E11375" t="b">
        <v>0</v>
      </c>
    </row>
    <row r="11376" spans="1:5" x14ac:dyDescent="0.3">
      <c r="A11376" t="s">
        <v>2384</v>
      </c>
      <c r="B11376">
        <v>1</v>
      </c>
      <c r="C11376">
        <v>177</v>
      </c>
      <c r="D11376">
        <v>3</v>
      </c>
      <c r="E11376" t="b">
        <v>0</v>
      </c>
    </row>
    <row r="11377" spans="1:5" x14ac:dyDescent="0.3">
      <c r="A11377" t="s">
        <v>11753</v>
      </c>
      <c r="B11377">
        <v>1</v>
      </c>
      <c r="C11377">
        <v>28</v>
      </c>
      <c r="D11377">
        <v>0</v>
      </c>
      <c r="E11377" t="b">
        <v>0</v>
      </c>
    </row>
    <row r="11378" spans="1:5" x14ac:dyDescent="0.3">
      <c r="A11378" t="s">
        <v>11754</v>
      </c>
      <c r="B11378">
        <v>1</v>
      </c>
      <c r="C11378">
        <v>43</v>
      </c>
      <c r="D11378">
        <v>0</v>
      </c>
      <c r="E11378" t="b">
        <v>0</v>
      </c>
    </row>
    <row r="11379" spans="1:5" x14ac:dyDescent="0.3">
      <c r="A11379" t="s">
        <v>11755</v>
      </c>
      <c r="B11379">
        <v>1</v>
      </c>
      <c r="C11379">
        <v>26</v>
      </c>
      <c r="D11379">
        <v>0</v>
      </c>
      <c r="E11379" t="b">
        <v>0</v>
      </c>
    </row>
    <row r="11380" spans="1:5" x14ac:dyDescent="0.3">
      <c r="A11380" t="s">
        <v>2385</v>
      </c>
      <c r="B11380">
        <v>1</v>
      </c>
      <c r="C11380">
        <v>59</v>
      </c>
      <c r="D11380">
        <v>1</v>
      </c>
      <c r="E11380" t="b">
        <v>0</v>
      </c>
    </row>
    <row r="11381" spans="1:5" x14ac:dyDescent="0.3">
      <c r="A11381" t="s">
        <v>11756</v>
      </c>
      <c r="B11381">
        <v>1</v>
      </c>
      <c r="C11381">
        <v>24</v>
      </c>
      <c r="D11381">
        <v>1</v>
      </c>
      <c r="E11381" t="b">
        <v>0</v>
      </c>
    </row>
    <row r="11382" spans="1:5" x14ac:dyDescent="0.3">
      <c r="A11382" t="s">
        <v>11757</v>
      </c>
      <c r="B11382">
        <v>1</v>
      </c>
      <c r="C11382">
        <v>62</v>
      </c>
      <c r="D11382">
        <v>3</v>
      </c>
      <c r="E11382" t="b">
        <v>0</v>
      </c>
    </row>
    <row r="11383" spans="1:5" x14ac:dyDescent="0.3">
      <c r="A11383" t="s">
        <v>1165</v>
      </c>
      <c r="B11383">
        <v>3</v>
      </c>
      <c r="C11383">
        <v>206.66666666666666</v>
      </c>
      <c r="D11383">
        <v>3.3333333333333335</v>
      </c>
      <c r="E11383" t="b">
        <v>0</v>
      </c>
    </row>
    <row r="11384" spans="1:5" x14ac:dyDescent="0.3">
      <c r="A11384" t="s">
        <v>11758</v>
      </c>
      <c r="B11384">
        <v>2</v>
      </c>
      <c r="C11384">
        <v>106.5</v>
      </c>
      <c r="D11384">
        <v>0.5</v>
      </c>
      <c r="E11384" t="b">
        <v>0</v>
      </c>
    </row>
    <row r="11385" spans="1:5" x14ac:dyDescent="0.3">
      <c r="A11385" t="s">
        <v>11759</v>
      </c>
      <c r="B11385">
        <v>1</v>
      </c>
      <c r="C11385">
        <v>57</v>
      </c>
      <c r="D11385">
        <v>3</v>
      </c>
      <c r="E11385" t="b">
        <v>0</v>
      </c>
    </row>
    <row r="11386" spans="1:5" x14ac:dyDescent="0.3">
      <c r="A11386" t="s">
        <v>1166</v>
      </c>
      <c r="B11386">
        <v>2</v>
      </c>
      <c r="C11386">
        <v>43.5</v>
      </c>
      <c r="D11386">
        <v>3</v>
      </c>
      <c r="E11386" t="b">
        <v>0</v>
      </c>
    </row>
    <row r="11387" spans="1:5" x14ac:dyDescent="0.3">
      <c r="A11387" t="s">
        <v>11760</v>
      </c>
      <c r="B11387">
        <v>1</v>
      </c>
      <c r="C11387">
        <v>60</v>
      </c>
      <c r="D11387">
        <v>1</v>
      </c>
      <c r="E11387" t="b">
        <v>0</v>
      </c>
    </row>
    <row r="11388" spans="1:5" x14ac:dyDescent="0.3">
      <c r="A11388" t="s">
        <v>1167</v>
      </c>
      <c r="B11388">
        <v>1</v>
      </c>
      <c r="C11388">
        <v>308</v>
      </c>
      <c r="D11388">
        <v>0</v>
      </c>
      <c r="E11388" t="b">
        <v>0</v>
      </c>
    </row>
    <row r="11389" spans="1:5" x14ac:dyDescent="0.3">
      <c r="A11389" t="s">
        <v>11761</v>
      </c>
      <c r="B11389">
        <v>1</v>
      </c>
      <c r="C11389">
        <v>40</v>
      </c>
      <c r="D11389">
        <v>0</v>
      </c>
      <c r="E11389" t="b">
        <v>0</v>
      </c>
    </row>
    <row r="11390" spans="1:5" x14ac:dyDescent="0.3">
      <c r="A11390" t="s">
        <v>1168</v>
      </c>
      <c r="B11390">
        <v>1</v>
      </c>
      <c r="C11390">
        <v>15</v>
      </c>
      <c r="D11390">
        <v>0</v>
      </c>
      <c r="E11390" t="b">
        <v>0</v>
      </c>
    </row>
    <row r="11391" spans="1:5" x14ac:dyDescent="0.3">
      <c r="A11391" t="s">
        <v>11762</v>
      </c>
      <c r="B11391">
        <v>2</v>
      </c>
      <c r="C11391">
        <v>106</v>
      </c>
      <c r="D11391">
        <v>2</v>
      </c>
      <c r="E11391" t="b">
        <v>0</v>
      </c>
    </row>
    <row r="11392" spans="1:5" x14ac:dyDescent="0.3">
      <c r="A11392" t="s">
        <v>11763</v>
      </c>
      <c r="B11392">
        <v>5</v>
      </c>
      <c r="C11392">
        <v>148.4</v>
      </c>
      <c r="D11392">
        <v>1.4</v>
      </c>
      <c r="E11392" t="b">
        <v>0</v>
      </c>
    </row>
    <row r="11393" spans="1:5" x14ac:dyDescent="0.3">
      <c r="A11393" t="s">
        <v>11764</v>
      </c>
      <c r="B11393">
        <v>1</v>
      </c>
      <c r="C11393">
        <v>316</v>
      </c>
      <c r="D11393">
        <v>5</v>
      </c>
      <c r="E11393" t="b">
        <v>0</v>
      </c>
    </row>
    <row r="11394" spans="1:5" x14ac:dyDescent="0.3">
      <c r="A11394" t="s">
        <v>11765</v>
      </c>
      <c r="B11394">
        <v>1</v>
      </c>
      <c r="C11394">
        <v>32</v>
      </c>
      <c r="D11394">
        <v>1</v>
      </c>
      <c r="E11394" t="b">
        <v>0</v>
      </c>
    </row>
    <row r="11395" spans="1:5" x14ac:dyDescent="0.3">
      <c r="A11395" t="s">
        <v>11766</v>
      </c>
      <c r="B11395">
        <v>1</v>
      </c>
      <c r="C11395">
        <v>26</v>
      </c>
      <c r="D11395">
        <v>1</v>
      </c>
      <c r="E11395" t="b">
        <v>0</v>
      </c>
    </row>
    <row r="11396" spans="1:5" x14ac:dyDescent="0.3">
      <c r="A11396" t="s">
        <v>1169</v>
      </c>
      <c r="B11396">
        <v>2</v>
      </c>
      <c r="C11396">
        <v>58.5</v>
      </c>
      <c r="D11396">
        <v>1</v>
      </c>
      <c r="E11396" t="b">
        <v>0</v>
      </c>
    </row>
    <row r="11397" spans="1:5" x14ac:dyDescent="0.3">
      <c r="A11397" t="s">
        <v>11767</v>
      </c>
      <c r="B11397">
        <v>1</v>
      </c>
      <c r="C11397">
        <v>74</v>
      </c>
      <c r="D11397">
        <v>0</v>
      </c>
      <c r="E11397" t="b">
        <v>0</v>
      </c>
    </row>
    <row r="11398" spans="1:5" x14ac:dyDescent="0.3">
      <c r="A11398" t="s">
        <v>11768</v>
      </c>
      <c r="B11398">
        <v>1</v>
      </c>
      <c r="C11398">
        <v>183</v>
      </c>
      <c r="D11398">
        <v>5</v>
      </c>
      <c r="E11398" t="b">
        <v>0</v>
      </c>
    </row>
    <row r="11399" spans="1:5" x14ac:dyDescent="0.3">
      <c r="A11399" t="s">
        <v>11769</v>
      </c>
      <c r="B11399">
        <v>1</v>
      </c>
      <c r="C11399">
        <v>15</v>
      </c>
      <c r="D11399">
        <v>4</v>
      </c>
      <c r="E11399" t="b">
        <v>0</v>
      </c>
    </row>
    <row r="11400" spans="1:5" x14ac:dyDescent="0.3">
      <c r="A11400" t="s">
        <v>11770</v>
      </c>
      <c r="B11400">
        <v>1</v>
      </c>
      <c r="C11400">
        <v>82</v>
      </c>
      <c r="D11400">
        <v>4</v>
      </c>
      <c r="E11400" t="b">
        <v>0</v>
      </c>
    </row>
    <row r="11401" spans="1:5" x14ac:dyDescent="0.3">
      <c r="A11401" s="1" t="s">
        <v>11771</v>
      </c>
      <c r="B11401">
        <v>1</v>
      </c>
      <c r="C11401">
        <v>140</v>
      </c>
      <c r="D11401">
        <v>0</v>
      </c>
      <c r="E11401" t="b">
        <v>0</v>
      </c>
    </row>
    <row r="11402" spans="1:5" x14ac:dyDescent="0.3">
      <c r="A11402" t="s">
        <v>11772</v>
      </c>
      <c r="B11402">
        <v>1</v>
      </c>
      <c r="C11402">
        <v>202</v>
      </c>
      <c r="D11402">
        <v>4</v>
      </c>
      <c r="E11402" t="b">
        <v>0</v>
      </c>
    </row>
    <row r="11403" spans="1:5" x14ac:dyDescent="0.3">
      <c r="A11403" t="s">
        <v>11773</v>
      </c>
      <c r="B11403">
        <v>1</v>
      </c>
      <c r="C11403">
        <v>110</v>
      </c>
      <c r="D11403">
        <v>2</v>
      </c>
      <c r="E11403" t="b">
        <v>0</v>
      </c>
    </row>
    <row r="11404" spans="1:5" x14ac:dyDescent="0.3">
      <c r="A11404" t="s">
        <v>11774</v>
      </c>
      <c r="B11404">
        <v>1</v>
      </c>
      <c r="C11404">
        <v>27</v>
      </c>
      <c r="D11404">
        <v>0</v>
      </c>
      <c r="E11404" t="b">
        <v>0</v>
      </c>
    </row>
    <row r="11405" spans="1:5" x14ac:dyDescent="0.3">
      <c r="A11405" t="s">
        <v>2386</v>
      </c>
      <c r="B11405">
        <v>2</v>
      </c>
      <c r="C11405">
        <v>106</v>
      </c>
      <c r="D11405">
        <v>1.5</v>
      </c>
      <c r="E11405" t="b">
        <v>0</v>
      </c>
    </row>
    <row r="11406" spans="1:5" x14ac:dyDescent="0.3">
      <c r="A11406" t="s">
        <v>11775</v>
      </c>
      <c r="B11406">
        <v>2</v>
      </c>
      <c r="C11406">
        <v>95.5</v>
      </c>
      <c r="D11406">
        <v>1</v>
      </c>
      <c r="E11406" t="b">
        <v>0</v>
      </c>
    </row>
    <row r="11407" spans="1:5" x14ac:dyDescent="0.3">
      <c r="A11407" t="s">
        <v>11776</v>
      </c>
      <c r="B11407">
        <v>1</v>
      </c>
      <c r="C11407">
        <v>50</v>
      </c>
      <c r="D11407">
        <v>3</v>
      </c>
      <c r="E11407" t="b">
        <v>0</v>
      </c>
    </row>
    <row r="11408" spans="1:5" x14ac:dyDescent="0.3">
      <c r="A11408" t="s">
        <v>11777</v>
      </c>
      <c r="B11408">
        <v>1</v>
      </c>
      <c r="C11408">
        <v>73</v>
      </c>
      <c r="D11408">
        <v>1</v>
      </c>
      <c r="E11408" t="b">
        <v>0</v>
      </c>
    </row>
    <row r="11409" spans="1:5" x14ac:dyDescent="0.3">
      <c r="A11409" t="s">
        <v>11778</v>
      </c>
      <c r="B11409">
        <v>1</v>
      </c>
      <c r="C11409">
        <v>48</v>
      </c>
      <c r="D11409">
        <v>0</v>
      </c>
      <c r="E11409" t="b">
        <v>0</v>
      </c>
    </row>
    <row r="11410" spans="1:5" x14ac:dyDescent="0.3">
      <c r="A11410" t="s">
        <v>11779</v>
      </c>
      <c r="B11410">
        <v>1</v>
      </c>
      <c r="C11410">
        <v>140</v>
      </c>
      <c r="D11410">
        <v>5</v>
      </c>
      <c r="E11410" t="b">
        <v>0</v>
      </c>
    </row>
    <row r="11411" spans="1:5" x14ac:dyDescent="0.3">
      <c r="A11411" t="s">
        <v>11780</v>
      </c>
      <c r="B11411">
        <v>1</v>
      </c>
      <c r="C11411">
        <v>544</v>
      </c>
      <c r="D11411">
        <v>4</v>
      </c>
      <c r="E11411" t="b">
        <v>0</v>
      </c>
    </row>
    <row r="11412" spans="1:5" x14ac:dyDescent="0.3">
      <c r="A11412" t="s">
        <v>11781</v>
      </c>
      <c r="B11412">
        <v>1</v>
      </c>
      <c r="C11412">
        <v>45</v>
      </c>
      <c r="D11412">
        <v>0</v>
      </c>
      <c r="E11412" t="b">
        <v>0</v>
      </c>
    </row>
    <row r="11413" spans="1:5" x14ac:dyDescent="0.3">
      <c r="A11413" t="s">
        <v>11782</v>
      </c>
      <c r="B11413">
        <v>1</v>
      </c>
      <c r="C11413">
        <v>20</v>
      </c>
      <c r="D11413">
        <v>0</v>
      </c>
      <c r="E11413" t="b">
        <v>0</v>
      </c>
    </row>
    <row r="11414" spans="1:5" x14ac:dyDescent="0.3">
      <c r="A11414" t="s">
        <v>11783</v>
      </c>
      <c r="B11414">
        <v>1</v>
      </c>
      <c r="C11414">
        <v>29</v>
      </c>
      <c r="D11414">
        <v>0</v>
      </c>
      <c r="E11414" t="b">
        <v>0</v>
      </c>
    </row>
    <row r="11415" spans="1:5" x14ac:dyDescent="0.3">
      <c r="A11415" t="s">
        <v>11784</v>
      </c>
      <c r="B11415">
        <v>1</v>
      </c>
      <c r="C11415">
        <v>61</v>
      </c>
      <c r="D11415">
        <v>0</v>
      </c>
      <c r="E11415" t="b">
        <v>0</v>
      </c>
    </row>
    <row r="11416" spans="1:5" x14ac:dyDescent="0.3">
      <c r="A11416" t="s">
        <v>11785</v>
      </c>
      <c r="B11416">
        <v>1</v>
      </c>
      <c r="C11416">
        <v>21</v>
      </c>
      <c r="D11416">
        <v>0</v>
      </c>
      <c r="E11416" t="b">
        <v>0</v>
      </c>
    </row>
    <row r="11417" spans="1:5" x14ac:dyDescent="0.3">
      <c r="A11417" t="s">
        <v>11786</v>
      </c>
      <c r="B11417">
        <v>1</v>
      </c>
      <c r="C11417">
        <v>39</v>
      </c>
      <c r="D11417">
        <v>0</v>
      </c>
      <c r="E11417" t="b">
        <v>0</v>
      </c>
    </row>
    <row r="11418" spans="1:5" x14ac:dyDescent="0.3">
      <c r="A11418" t="s">
        <v>11787</v>
      </c>
      <c r="B11418">
        <v>1</v>
      </c>
      <c r="C11418">
        <v>118</v>
      </c>
      <c r="D11418">
        <v>2</v>
      </c>
      <c r="E11418" t="b">
        <v>0</v>
      </c>
    </row>
    <row r="11419" spans="1:5" x14ac:dyDescent="0.3">
      <c r="A11419" t="s">
        <v>2387</v>
      </c>
      <c r="B11419">
        <v>1</v>
      </c>
      <c r="C11419">
        <v>86</v>
      </c>
      <c r="D11419">
        <v>0</v>
      </c>
      <c r="E11419" t="b">
        <v>0</v>
      </c>
    </row>
    <row r="11420" spans="1:5" x14ac:dyDescent="0.3">
      <c r="A11420" t="s">
        <v>11788</v>
      </c>
      <c r="B11420">
        <v>1</v>
      </c>
      <c r="C11420">
        <v>27</v>
      </c>
      <c r="D11420">
        <v>1</v>
      </c>
      <c r="E11420" t="b">
        <v>0</v>
      </c>
    </row>
    <row r="11421" spans="1:5" x14ac:dyDescent="0.3">
      <c r="A11421" t="s">
        <v>2388</v>
      </c>
      <c r="B11421">
        <v>1</v>
      </c>
      <c r="C11421">
        <v>279</v>
      </c>
      <c r="D11421">
        <v>2</v>
      </c>
      <c r="E11421" t="b">
        <v>0</v>
      </c>
    </row>
    <row r="11422" spans="1:5" x14ac:dyDescent="0.3">
      <c r="A11422" t="s">
        <v>11789</v>
      </c>
      <c r="B11422">
        <v>1</v>
      </c>
      <c r="C11422">
        <v>48</v>
      </c>
      <c r="D11422">
        <v>0</v>
      </c>
      <c r="E11422" t="b">
        <v>0</v>
      </c>
    </row>
    <row r="11423" spans="1:5" x14ac:dyDescent="0.3">
      <c r="A11423" t="s">
        <v>11790</v>
      </c>
      <c r="B11423">
        <v>2</v>
      </c>
      <c r="C11423">
        <v>159</v>
      </c>
      <c r="D11423">
        <v>1</v>
      </c>
      <c r="E11423" t="b">
        <v>0</v>
      </c>
    </row>
    <row r="11424" spans="1:5" x14ac:dyDescent="0.3">
      <c r="A11424" t="s">
        <v>11791</v>
      </c>
      <c r="B11424">
        <v>3</v>
      </c>
      <c r="C11424">
        <v>174</v>
      </c>
      <c r="D11424">
        <v>1.6666666666666667</v>
      </c>
      <c r="E11424" t="b">
        <v>0</v>
      </c>
    </row>
    <row r="11425" spans="1:5" x14ac:dyDescent="0.3">
      <c r="A11425" t="s">
        <v>11792</v>
      </c>
      <c r="B11425">
        <v>1</v>
      </c>
      <c r="C11425">
        <v>25</v>
      </c>
      <c r="D11425">
        <v>0</v>
      </c>
      <c r="E11425" t="b">
        <v>0</v>
      </c>
    </row>
    <row r="11426" spans="1:5" x14ac:dyDescent="0.3">
      <c r="A11426" s="1" t="s">
        <v>11793</v>
      </c>
      <c r="B11426">
        <v>1</v>
      </c>
      <c r="C11426">
        <v>262</v>
      </c>
      <c r="D11426">
        <v>3</v>
      </c>
      <c r="E11426" t="b">
        <v>0</v>
      </c>
    </row>
    <row r="11427" spans="1:5" x14ac:dyDescent="0.3">
      <c r="A11427" t="s">
        <v>11794</v>
      </c>
      <c r="B11427">
        <v>1</v>
      </c>
      <c r="C11427">
        <v>24</v>
      </c>
      <c r="D11427">
        <v>4</v>
      </c>
      <c r="E11427" t="b">
        <v>0</v>
      </c>
    </row>
    <row r="11428" spans="1:5" x14ac:dyDescent="0.3">
      <c r="A11428" t="s">
        <v>11795</v>
      </c>
      <c r="B11428">
        <v>2</v>
      </c>
      <c r="C11428">
        <v>127.5</v>
      </c>
      <c r="D11428">
        <v>4</v>
      </c>
      <c r="E11428" t="b">
        <v>0</v>
      </c>
    </row>
    <row r="11429" spans="1:5" x14ac:dyDescent="0.3">
      <c r="A11429" t="s">
        <v>11796</v>
      </c>
      <c r="B11429">
        <v>2</v>
      </c>
      <c r="C11429">
        <v>44.5</v>
      </c>
      <c r="D11429">
        <v>1</v>
      </c>
      <c r="E11429" t="b">
        <v>0</v>
      </c>
    </row>
    <row r="11430" spans="1:5" x14ac:dyDescent="0.3">
      <c r="A11430" t="s">
        <v>11797</v>
      </c>
      <c r="B11430">
        <v>1</v>
      </c>
      <c r="C11430">
        <v>43</v>
      </c>
      <c r="D11430">
        <v>0</v>
      </c>
      <c r="E11430" t="b">
        <v>0</v>
      </c>
    </row>
    <row r="11431" spans="1:5" x14ac:dyDescent="0.3">
      <c r="A11431" t="s">
        <v>11798</v>
      </c>
      <c r="B11431">
        <v>1</v>
      </c>
      <c r="C11431">
        <v>171</v>
      </c>
      <c r="D11431">
        <v>3</v>
      </c>
      <c r="E11431" t="b">
        <v>0</v>
      </c>
    </row>
    <row r="11432" spans="1:5" x14ac:dyDescent="0.3">
      <c r="A11432" t="s">
        <v>11799</v>
      </c>
      <c r="B11432">
        <v>1</v>
      </c>
      <c r="C11432">
        <v>130</v>
      </c>
      <c r="D11432">
        <v>1</v>
      </c>
      <c r="E11432" t="b">
        <v>0</v>
      </c>
    </row>
    <row r="11433" spans="1:5" x14ac:dyDescent="0.3">
      <c r="A11433" t="s">
        <v>11800</v>
      </c>
      <c r="B11433">
        <v>1</v>
      </c>
      <c r="C11433">
        <v>76</v>
      </c>
      <c r="D11433">
        <v>3</v>
      </c>
      <c r="E11433" t="b">
        <v>0</v>
      </c>
    </row>
    <row r="11434" spans="1:5" x14ac:dyDescent="0.3">
      <c r="A11434" t="s">
        <v>11801</v>
      </c>
      <c r="B11434">
        <v>1</v>
      </c>
      <c r="C11434">
        <v>168</v>
      </c>
      <c r="D11434">
        <v>0</v>
      </c>
      <c r="E11434" t="b">
        <v>0</v>
      </c>
    </row>
    <row r="11435" spans="1:5" x14ac:dyDescent="0.3">
      <c r="A11435" t="s">
        <v>11802</v>
      </c>
      <c r="B11435">
        <v>1</v>
      </c>
      <c r="C11435">
        <v>597</v>
      </c>
      <c r="D11435">
        <v>0</v>
      </c>
      <c r="E11435" t="b">
        <v>0</v>
      </c>
    </row>
    <row r="11436" spans="1:5" x14ac:dyDescent="0.3">
      <c r="A11436" t="s">
        <v>1170</v>
      </c>
      <c r="B11436">
        <v>2</v>
      </c>
      <c r="C11436">
        <v>49</v>
      </c>
      <c r="D11436">
        <v>0</v>
      </c>
      <c r="E11436" t="b">
        <v>0</v>
      </c>
    </row>
    <row r="11437" spans="1:5" x14ac:dyDescent="0.3">
      <c r="A11437" t="s">
        <v>2389</v>
      </c>
      <c r="B11437">
        <v>1</v>
      </c>
      <c r="C11437">
        <v>25</v>
      </c>
      <c r="D11437">
        <v>0</v>
      </c>
      <c r="E11437" t="b">
        <v>0</v>
      </c>
    </row>
    <row r="11438" spans="1:5" x14ac:dyDescent="0.3">
      <c r="A11438" t="s">
        <v>11803</v>
      </c>
      <c r="B11438">
        <v>1</v>
      </c>
      <c r="C11438">
        <v>100</v>
      </c>
      <c r="D11438">
        <v>0</v>
      </c>
      <c r="E11438" t="b">
        <v>0</v>
      </c>
    </row>
    <row r="11439" spans="1:5" x14ac:dyDescent="0.3">
      <c r="A11439" t="s">
        <v>11804</v>
      </c>
      <c r="B11439">
        <v>1</v>
      </c>
      <c r="C11439">
        <v>49</v>
      </c>
      <c r="D11439">
        <v>0</v>
      </c>
      <c r="E11439" t="b">
        <v>0</v>
      </c>
    </row>
    <row r="11440" spans="1:5" x14ac:dyDescent="0.3">
      <c r="A11440" t="s">
        <v>11805</v>
      </c>
      <c r="B11440">
        <v>1</v>
      </c>
      <c r="C11440">
        <v>30</v>
      </c>
      <c r="D11440">
        <v>0</v>
      </c>
      <c r="E11440" t="b">
        <v>0</v>
      </c>
    </row>
    <row r="11441" spans="1:5" x14ac:dyDescent="0.3">
      <c r="A11441" t="s">
        <v>1171</v>
      </c>
      <c r="B11441">
        <v>1</v>
      </c>
      <c r="C11441">
        <v>1513</v>
      </c>
      <c r="D11441">
        <v>5</v>
      </c>
      <c r="E11441" t="b">
        <v>0</v>
      </c>
    </row>
    <row r="11442" spans="1:5" x14ac:dyDescent="0.3">
      <c r="A11442" t="s">
        <v>11806</v>
      </c>
      <c r="B11442">
        <v>1</v>
      </c>
      <c r="C11442">
        <v>85</v>
      </c>
      <c r="D11442">
        <v>1</v>
      </c>
      <c r="E11442" t="b">
        <v>0</v>
      </c>
    </row>
    <row r="11443" spans="1:5" x14ac:dyDescent="0.3">
      <c r="A11443" t="s">
        <v>11807</v>
      </c>
      <c r="B11443">
        <v>1</v>
      </c>
      <c r="C11443">
        <v>89</v>
      </c>
      <c r="D11443">
        <v>1</v>
      </c>
      <c r="E11443" t="b">
        <v>0</v>
      </c>
    </row>
    <row r="11444" spans="1:5" x14ac:dyDescent="0.3">
      <c r="A11444" t="s">
        <v>11808</v>
      </c>
      <c r="B11444">
        <v>2</v>
      </c>
      <c r="C11444">
        <v>89.5</v>
      </c>
      <c r="D11444">
        <v>4</v>
      </c>
      <c r="E11444" t="b">
        <v>0</v>
      </c>
    </row>
    <row r="11445" spans="1:5" x14ac:dyDescent="0.3">
      <c r="A11445" t="s">
        <v>11809</v>
      </c>
      <c r="B11445">
        <v>1</v>
      </c>
      <c r="C11445">
        <v>361</v>
      </c>
      <c r="D11445">
        <v>4</v>
      </c>
      <c r="E11445" t="b">
        <v>0</v>
      </c>
    </row>
    <row r="11446" spans="1:5" x14ac:dyDescent="0.3">
      <c r="A11446" t="s">
        <v>11810</v>
      </c>
      <c r="B11446">
        <v>1</v>
      </c>
      <c r="C11446">
        <v>29</v>
      </c>
      <c r="D11446">
        <v>0</v>
      </c>
      <c r="E11446" t="b">
        <v>0</v>
      </c>
    </row>
    <row r="11447" spans="1:5" x14ac:dyDescent="0.3">
      <c r="A11447" t="s">
        <v>11811</v>
      </c>
      <c r="B11447">
        <v>1</v>
      </c>
      <c r="C11447">
        <v>68</v>
      </c>
      <c r="D11447">
        <v>1</v>
      </c>
      <c r="E11447" t="b">
        <v>0</v>
      </c>
    </row>
    <row r="11448" spans="1:5" x14ac:dyDescent="0.3">
      <c r="A11448" t="s">
        <v>11812</v>
      </c>
      <c r="B11448">
        <v>1</v>
      </c>
      <c r="C11448">
        <v>28</v>
      </c>
      <c r="D11448">
        <v>4</v>
      </c>
      <c r="E11448" t="b">
        <v>0</v>
      </c>
    </row>
    <row r="11449" spans="1:5" x14ac:dyDescent="0.3">
      <c r="A11449" t="s">
        <v>11813</v>
      </c>
      <c r="B11449">
        <v>1</v>
      </c>
      <c r="C11449">
        <v>116</v>
      </c>
      <c r="D11449">
        <v>0</v>
      </c>
      <c r="E11449" t="b">
        <v>0</v>
      </c>
    </row>
    <row r="11450" spans="1:5" x14ac:dyDescent="0.3">
      <c r="A11450" t="s">
        <v>11814</v>
      </c>
      <c r="B11450">
        <v>1</v>
      </c>
      <c r="C11450">
        <v>73</v>
      </c>
      <c r="D11450">
        <v>1</v>
      </c>
      <c r="E11450" t="b">
        <v>0</v>
      </c>
    </row>
    <row r="11451" spans="1:5" x14ac:dyDescent="0.3">
      <c r="A11451" t="s">
        <v>11815</v>
      </c>
      <c r="B11451">
        <v>1</v>
      </c>
      <c r="C11451">
        <v>17</v>
      </c>
      <c r="D11451">
        <v>2</v>
      </c>
      <c r="E11451" t="b">
        <v>0</v>
      </c>
    </row>
    <row r="11452" spans="1:5" x14ac:dyDescent="0.3">
      <c r="A11452" t="s">
        <v>11816</v>
      </c>
      <c r="B11452">
        <v>1</v>
      </c>
      <c r="C11452">
        <v>60</v>
      </c>
      <c r="D11452">
        <v>0</v>
      </c>
      <c r="E11452" t="b">
        <v>0</v>
      </c>
    </row>
    <row r="11453" spans="1:5" x14ac:dyDescent="0.3">
      <c r="A11453" t="s">
        <v>11817</v>
      </c>
      <c r="B11453">
        <v>1</v>
      </c>
      <c r="C11453">
        <v>19</v>
      </c>
      <c r="D11453">
        <v>5</v>
      </c>
      <c r="E11453" t="b">
        <v>0</v>
      </c>
    </row>
    <row r="11454" spans="1:5" x14ac:dyDescent="0.3">
      <c r="A11454" t="s">
        <v>1172</v>
      </c>
      <c r="B11454">
        <v>2</v>
      </c>
      <c r="C11454">
        <v>80.5</v>
      </c>
      <c r="D11454">
        <v>0.5</v>
      </c>
      <c r="E11454" t="b">
        <v>0</v>
      </c>
    </row>
    <row r="11455" spans="1:5" x14ac:dyDescent="0.3">
      <c r="A11455" t="s">
        <v>11818</v>
      </c>
      <c r="B11455">
        <v>3</v>
      </c>
      <c r="C11455">
        <v>385.66666666666669</v>
      </c>
      <c r="D11455">
        <v>5</v>
      </c>
      <c r="E11455" t="b">
        <v>0</v>
      </c>
    </row>
    <row r="11456" spans="1:5" x14ac:dyDescent="0.3">
      <c r="A11456" t="s">
        <v>11819</v>
      </c>
      <c r="B11456">
        <v>1</v>
      </c>
      <c r="C11456">
        <v>25</v>
      </c>
      <c r="D11456">
        <v>0</v>
      </c>
      <c r="E11456" t="b">
        <v>0</v>
      </c>
    </row>
    <row r="11457" spans="1:5" x14ac:dyDescent="0.3">
      <c r="A11457" t="s">
        <v>11820</v>
      </c>
      <c r="B11457">
        <v>1</v>
      </c>
      <c r="C11457">
        <v>205</v>
      </c>
      <c r="D11457">
        <v>1</v>
      </c>
      <c r="E11457" t="b">
        <v>0</v>
      </c>
    </row>
    <row r="11458" spans="1:5" x14ac:dyDescent="0.3">
      <c r="A11458" t="s">
        <v>11821</v>
      </c>
      <c r="B11458">
        <v>1</v>
      </c>
      <c r="C11458">
        <v>21</v>
      </c>
      <c r="D11458">
        <v>0</v>
      </c>
      <c r="E11458" t="b">
        <v>0</v>
      </c>
    </row>
    <row r="11459" spans="1:5" x14ac:dyDescent="0.3">
      <c r="A11459" t="s">
        <v>11822</v>
      </c>
      <c r="B11459">
        <v>1</v>
      </c>
      <c r="C11459">
        <v>378</v>
      </c>
      <c r="D11459">
        <v>0</v>
      </c>
      <c r="E11459" t="b">
        <v>0</v>
      </c>
    </row>
    <row r="11460" spans="1:5" x14ac:dyDescent="0.3">
      <c r="A11460" t="s">
        <v>11823</v>
      </c>
      <c r="B11460">
        <v>1</v>
      </c>
      <c r="C11460">
        <v>132</v>
      </c>
      <c r="D11460">
        <v>5</v>
      </c>
      <c r="E11460" t="b">
        <v>0</v>
      </c>
    </row>
    <row r="11461" spans="1:5" x14ac:dyDescent="0.3">
      <c r="A11461" t="s">
        <v>11824</v>
      </c>
      <c r="B11461">
        <v>3</v>
      </c>
      <c r="C11461">
        <v>320</v>
      </c>
      <c r="D11461">
        <v>4.333333333333333</v>
      </c>
      <c r="E11461" t="b">
        <v>0</v>
      </c>
    </row>
    <row r="11462" spans="1:5" x14ac:dyDescent="0.3">
      <c r="A11462" t="s">
        <v>11825</v>
      </c>
      <c r="B11462">
        <v>1</v>
      </c>
      <c r="C11462">
        <v>94</v>
      </c>
      <c r="D11462">
        <v>1</v>
      </c>
      <c r="E11462" t="b">
        <v>0</v>
      </c>
    </row>
    <row r="11463" spans="1:5" x14ac:dyDescent="0.3">
      <c r="A11463" t="s">
        <v>1663</v>
      </c>
      <c r="B11463">
        <v>1</v>
      </c>
      <c r="C11463">
        <v>77</v>
      </c>
      <c r="D11463">
        <v>2</v>
      </c>
      <c r="E11463" t="b">
        <v>0</v>
      </c>
    </row>
    <row r="11464" spans="1:5" x14ac:dyDescent="0.3">
      <c r="A11464" t="s">
        <v>11826</v>
      </c>
      <c r="B11464">
        <v>2</v>
      </c>
      <c r="C11464">
        <v>190.5</v>
      </c>
      <c r="D11464">
        <v>0</v>
      </c>
      <c r="E11464" t="b">
        <v>0</v>
      </c>
    </row>
    <row r="11465" spans="1:5" x14ac:dyDescent="0.3">
      <c r="A11465" t="s">
        <v>11827</v>
      </c>
      <c r="B11465">
        <v>1</v>
      </c>
      <c r="C11465">
        <v>192</v>
      </c>
      <c r="D11465">
        <v>5</v>
      </c>
      <c r="E11465" t="b">
        <v>0</v>
      </c>
    </row>
    <row r="11466" spans="1:5" x14ac:dyDescent="0.3">
      <c r="A11466" t="s">
        <v>11828</v>
      </c>
      <c r="B11466">
        <v>1</v>
      </c>
      <c r="C11466">
        <v>191</v>
      </c>
      <c r="D11466">
        <v>0</v>
      </c>
      <c r="E11466" t="b">
        <v>0</v>
      </c>
    </row>
    <row r="11467" spans="1:5" x14ac:dyDescent="0.3">
      <c r="A11467" t="s">
        <v>1173</v>
      </c>
      <c r="B11467">
        <v>1</v>
      </c>
      <c r="C11467">
        <v>149</v>
      </c>
      <c r="D11467">
        <v>2</v>
      </c>
      <c r="E11467" t="b">
        <v>0</v>
      </c>
    </row>
    <row r="11468" spans="1:5" x14ac:dyDescent="0.3">
      <c r="A11468" t="s">
        <v>11829</v>
      </c>
      <c r="B11468">
        <v>1</v>
      </c>
      <c r="C11468">
        <v>19</v>
      </c>
      <c r="D11468">
        <v>0</v>
      </c>
      <c r="E11468" t="b">
        <v>0</v>
      </c>
    </row>
    <row r="11469" spans="1:5" x14ac:dyDescent="0.3">
      <c r="A11469" t="s">
        <v>11830</v>
      </c>
      <c r="B11469">
        <v>1</v>
      </c>
      <c r="C11469">
        <v>33</v>
      </c>
      <c r="D11469">
        <v>0</v>
      </c>
      <c r="E11469" t="b">
        <v>0</v>
      </c>
    </row>
    <row r="11470" spans="1:5" x14ac:dyDescent="0.3">
      <c r="A11470" t="s">
        <v>11831</v>
      </c>
      <c r="B11470">
        <v>1</v>
      </c>
      <c r="C11470">
        <v>30</v>
      </c>
      <c r="D11470">
        <v>0</v>
      </c>
      <c r="E11470" t="b">
        <v>0</v>
      </c>
    </row>
    <row r="11471" spans="1:5" x14ac:dyDescent="0.3">
      <c r="A11471" t="s">
        <v>11832</v>
      </c>
      <c r="B11471">
        <v>1</v>
      </c>
      <c r="C11471">
        <v>215</v>
      </c>
      <c r="D11471">
        <v>0</v>
      </c>
      <c r="E11471" t="b">
        <v>0</v>
      </c>
    </row>
    <row r="11472" spans="1:5" x14ac:dyDescent="0.3">
      <c r="A11472" t="s">
        <v>1174</v>
      </c>
      <c r="B11472">
        <v>1</v>
      </c>
      <c r="C11472">
        <v>77</v>
      </c>
      <c r="D11472">
        <v>1</v>
      </c>
      <c r="E11472" t="b">
        <v>0</v>
      </c>
    </row>
    <row r="11473" spans="1:5" x14ac:dyDescent="0.3">
      <c r="A11473" t="s">
        <v>11833</v>
      </c>
      <c r="B11473">
        <v>1</v>
      </c>
      <c r="C11473">
        <v>24</v>
      </c>
      <c r="D11473">
        <v>1</v>
      </c>
      <c r="E11473" t="b">
        <v>0</v>
      </c>
    </row>
    <row r="11474" spans="1:5" x14ac:dyDescent="0.3">
      <c r="A11474" t="s">
        <v>11834</v>
      </c>
      <c r="B11474">
        <v>1</v>
      </c>
      <c r="C11474">
        <v>398</v>
      </c>
      <c r="D11474">
        <v>1</v>
      </c>
      <c r="E11474" t="b">
        <v>0</v>
      </c>
    </row>
    <row r="11475" spans="1:5" x14ac:dyDescent="0.3">
      <c r="A11475" t="s">
        <v>11835</v>
      </c>
      <c r="B11475">
        <v>1</v>
      </c>
      <c r="C11475">
        <v>113</v>
      </c>
      <c r="D11475">
        <v>2</v>
      </c>
      <c r="E11475" t="b">
        <v>0</v>
      </c>
    </row>
    <row r="11476" spans="1:5" x14ac:dyDescent="0.3">
      <c r="A11476" t="s">
        <v>1175</v>
      </c>
      <c r="B11476">
        <v>1</v>
      </c>
      <c r="C11476">
        <v>78</v>
      </c>
      <c r="D11476">
        <v>5</v>
      </c>
      <c r="E11476" t="b">
        <v>0</v>
      </c>
    </row>
    <row r="11477" spans="1:5" x14ac:dyDescent="0.3">
      <c r="A11477" t="s">
        <v>11836</v>
      </c>
      <c r="B11477">
        <v>2</v>
      </c>
      <c r="C11477">
        <v>118</v>
      </c>
      <c r="D11477">
        <v>2.5</v>
      </c>
      <c r="E11477" t="b">
        <v>0</v>
      </c>
    </row>
    <row r="11478" spans="1:5" x14ac:dyDescent="0.3">
      <c r="A11478" t="s">
        <v>11837</v>
      </c>
      <c r="B11478">
        <v>1</v>
      </c>
      <c r="C11478">
        <v>75</v>
      </c>
      <c r="D11478">
        <v>3</v>
      </c>
      <c r="E11478" t="b">
        <v>0</v>
      </c>
    </row>
    <row r="11479" spans="1:5" x14ac:dyDescent="0.3">
      <c r="A11479" t="s">
        <v>2390</v>
      </c>
      <c r="B11479">
        <v>1</v>
      </c>
      <c r="C11479">
        <v>153</v>
      </c>
      <c r="D11479">
        <v>5</v>
      </c>
      <c r="E11479" t="b">
        <v>0</v>
      </c>
    </row>
    <row r="11480" spans="1:5" x14ac:dyDescent="0.3">
      <c r="A11480" t="s">
        <v>11838</v>
      </c>
      <c r="B11480">
        <v>1</v>
      </c>
      <c r="C11480">
        <v>536</v>
      </c>
      <c r="D11480">
        <v>2</v>
      </c>
      <c r="E11480" t="b">
        <v>0</v>
      </c>
    </row>
    <row r="11481" spans="1:5" x14ac:dyDescent="0.3">
      <c r="A11481" t="s">
        <v>11839</v>
      </c>
      <c r="B11481">
        <v>1</v>
      </c>
      <c r="C11481">
        <v>30</v>
      </c>
      <c r="D11481">
        <v>0</v>
      </c>
      <c r="E11481" t="b">
        <v>0</v>
      </c>
    </row>
    <row r="11482" spans="1:5" x14ac:dyDescent="0.3">
      <c r="A11482" t="s">
        <v>11840</v>
      </c>
      <c r="B11482">
        <v>1</v>
      </c>
      <c r="C11482">
        <v>67</v>
      </c>
      <c r="D11482">
        <v>0</v>
      </c>
      <c r="E11482" t="b">
        <v>0</v>
      </c>
    </row>
    <row r="11483" spans="1:5" x14ac:dyDescent="0.3">
      <c r="A11483" t="s">
        <v>11841</v>
      </c>
      <c r="B11483">
        <v>1</v>
      </c>
      <c r="C11483">
        <v>52</v>
      </c>
      <c r="D11483">
        <v>2</v>
      </c>
      <c r="E11483" t="b">
        <v>0</v>
      </c>
    </row>
    <row r="11484" spans="1:5" x14ac:dyDescent="0.3">
      <c r="A11484" t="s">
        <v>11842</v>
      </c>
      <c r="B11484">
        <v>3</v>
      </c>
      <c r="C11484">
        <v>101.33333333333333</v>
      </c>
      <c r="D11484">
        <v>1</v>
      </c>
      <c r="E11484" t="b">
        <v>0</v>
      </c>
    </row>
    <row r="11485" spans="1:5" x14ac:dyDescent="0.3">
      <c r="A11485" t="s">
        <v>11843</v>
      </c>
      <c r="B11485">
        <v>1</v>
      </c>
      <c r="C11485">
        <v>125</v>
      </c>
      <c r="D11485">
        <v>0</v>
      </c>
      <c r="E11485" t="b">
        <v>0</v>
      </c>
    </row>
    <row r="11486" spans="1:5" x14ac:dyDescent="0.3">
      <c r="A11486" t="s">
        <v>11844</v>
      </c>
      <c r="B11486">
        <v>1</v>
      </c>
      <c r="C11486">
        <v>90</v>
      </c>
      <c r="D11486">
        <v>3</v>
      </c>
      <c r="E11486" t="b">
        <v>0</v>
      </c>
    </row>
    <row r="11487" spans="1:5" x14ac:dyDescent="0.3">
      <c r="A11487" t="s">
        <v>11845</v>
      </c>
      <c r="B11487">
        <v>3</v>
      </c>
      <c r="C11487">
        <v>73.666666666666671</v>
      </c>
      <c r="D11487">
        <v>0.66666666666666663</v>
      </c>
      <c r="E11487" t="b">
        <v>0</v>
      </c>
    </row>
    <row r="11488" spans="1:5" x14ac:dyDescent="0.3">
      <c r="A11488" t="s">
        <v>11846</v>
      </c>
      <c r="B11488">
        <v>3</v>
      </c>
      <c r="C11488">
        <v>263</v>
      </c>
      <c r="D11488">
        <v>3.3333333333333335</v>
      </c>
      <c r="E11488" t="b">
        <v>0</v>
      </c>
    </row>
    <row r="11489" spans="1:5" x14ac:dyDescent="0.3">
      <c r="A11489" t="s">
        <v>11847</v>
      </c>
      <c r="B11489">
        <v>1</v>
      </c>
      <c r="C11489">
        <v>183</v>
      </c>
      <c r="D11489">
        <v>0</v>
      </c>
      <c r="E11489" t="b">
        <v>0</v>
      </c>
    </row>
    <row r="11490" spans="1:5" x14ac:dyDescent="0.3">
      <c r="A11490" t="s">
        <v>11848</v>
      </c>
      <c r="B11490">
        <v>1</v>
      </c>
      <c r="C11490">
        <v>128</v>
      </c>
      <c r="D11490">
        <v>5</v>
      </c>
      <c r="E11490" t="b">
        <v>0</v>
      </c>
    </row>
    <row r="11491" spans="1:5" x14ac:dyDescent="0.3">
      <c r="A11491" s="1" t="s">
        <v>11849</v>
      </c>
      <c r="B11491">
        <v>1</v>
      </c>
      <c r="C11491">
        <v>22</v>
      </c>
      <c r="D11491">
        <v>0</v>
      </c>
      <c r="E11491" t="b">
        <v>0</v>
      </c>
    </row>
    <row r="11492" spans="1:5" x14ac:dyDescent="0.3">
      <c r="A11492" t="s">
        <v>1176</v>
      </c>
      <c r="B11492">
        <v>1</v>
      </c>
      <c r="C11492">
        <v>337</v>
      </c>
      <c r="D11492">
        <v>0</v>
      </c>
      <c r="E11492" t="b">
        <v>0</v>
      </c>
    </row>
    <row r="11493" spans="1:5" x14ac:dyDescent="0.3">
      <c r="A11493" s="1" t="s">
        <v>11850</v>
      </c>
      <c r="B11493">
        <v>1</v>
      </c>
      <c r="C11493">
        <v>211</v>
      </c>
      <c r="D11493">
        <v>4</v>
      </c>
      <c r="E11493" t="b">
        <v>0</v>
      </c>
    </row>
    <row r="11494" spans="1:5" x14ac:dyDescent="0.3">
      <c r="A11494" t="s">
        <v>11851</v>
      </c>
      <c r="B11494">
        <v>1</v>
      </c>
      <c r="C11494">
        <v>65</v>
      </c>
      <c r="D11494">
        <v>1</v>
      </c>
      <c r="E11494" t="b">
        <v>0</v>
      </c>
    </row>
    <row r="11495" spans="1:5" x14ac:dyDescent="0.3">
      <c r="A11495" s="1" t="s">
        <v>11852</v>
      </c>
      <c r="B11495">
        <v>1</v>
      </c>
      <c r="C11495">
        <v>43</v>
      </c>
      <c r="D11495">
        <v>1</v>
      </c>
      <c r="E11495" t="b">
        <v>0</v>
      </c>
    </row>
    <row r="11496" spans="1:5" x14ac:dyDescent="0.3">
      <c r="A11496" s="1" t="s">
        <v>11853</v>
      </c>
      <c r="B11496">
        <v>7</v>
      </c>
      <c r="C11496">
        <v>318.71428571428572</v>
      </c>
      <c r="D11496">
        <v>2.5714285714285716</v>
      </c>
      <c r="E11496" t="b">
        <v>0</v>
      </c>
    </row>
    <row r="11497" spans="1:5" x14ac:dyDescent="0.3">
      <c r="A11497" t="s">
        <v>11854</v>
      </c>
      <c r="B11497">
        <v>2</v>
      </c>
      <c r="C11497">
        <v>47</v>
      </c>
      <c r="D11497">
        <v>0</v>
      </c>
      <c r="E11497" t="b">
        <v>0</v>
      </c>
    </row>
    <row r="11498" spans="1:5" x14ac:dyDescent="0.3">
      <c r="A11498" t="s">
        <v>11855</v>
      </c>
      <c r="B11498">
        <v>2</v>
      </c>
      <c r="C11498">
        <v>200</v>
      </c>
      <c r="D11498">
        <v>2.5</v>
      </c>
      <c r="E11498" t="b">
        <v>0</v>
      </c>
    </row>
    <row r="11499" spans="1:5" x14ac:dyDescent="0.3">
      <c r="A11499" t="s">
        <v>11856</v>
      </c>
      <c r="B11499">
        <v>1</v>
      </c>
      <c r="C11499">
        <v>19</v>
      </c>
      <c r="D11499">
        <v>4</v>
      </c>
      <c r="E11499" t="b">
        <v>0</v>
      </c>
    </row>
    <row r="11500" spans="1:5" x14ac:dyDescent="0.3">
      <c r="A11500" t="s">
        <v>11857</v>
      </c>
      <c r="B11500">
        <v>1</v>
      </c>
      <c r="C11500">
        <v>195</v>
      </c>
      <c r="D11500">
        <v>0</v>
      </c>
      <c r="E11500" t="b">
        <v>0</v>
      </c>
    </row>
    <row r="11501" spans="1:5" x14ac:dyDescent="0.3">
      <c r="A11501" t="s">
        <v>11858</v>
      </c>
      <c r="B11501">
        <v>2</v>
      </c>
      <c r="C11501">
        <v>147</v>
      </c>
      <c r="D11501">
        <v>5</v>
      </c>
      <c r="E11501" t="b">
        <v>0</v>
      </c>
    </row>
    <row r="11502" spans="1:5" x14ac:dyDescent="0.3">
      <c r="A11502" t="s">
        <v>11859</v>
      </c>
      <c r="B11502">
        <v>1</v>
      </c>
      <c r="C11502">
        <v>32</v>
      </c>
      <c r="D11502">
        <v>0</v>
      </c>
      <c r="E11502" t="b">
        <v>0</v>
      </c>
    </row>
    <row r="11503" spans="1:5" x14ac:dyDescent="0.3">
      <c r="A11503" t="s">
        <v>11860</v>
      </c>
      <c r="B11503">
        <v>3</v>
      </c>
      <c r="C11503">
        <v>159</v>
      </c>
      <c r="D11503">
        <v>0.66666666666666663</v>
      </c>
      <c r="E11503" t="b">
        <v>0</v>
      </c>
    </row>
    <row r="11504" spans="1:5" x14ac:dyDescent="0.3">
      <c r="A11504" t="s">
        <v>11861</v>
      </c>
      <c r="B11504">
        <v>1</v>
      </c>
      <c r="C11504">
        <v>43</v>
      </c>
      <c r="D11504">
        <v>5</v>
      </c>
      <c r="E11504" t="b">
        <v>0</v>
      </c>
    </row>
    <row r="11505" spans="1:5" x14ac:dyDescent="0.3">
      <c r="A11505" t="s">
        <v>11862</v>
      </c>
      <c r="B11505">
        <v>1</v>
      </c>
      <c r="C11505">
        <v>72</v>
      </c>
      <c r="D11505">
        <v>3</v>
      </c>
      <c r="E11505" t="b">
        <v>0</v>
      </c>
    </row>
    <row r="11506" spans="1:5" x14ac:dyDescent="0.3">
      <c r="A11506" t="s">
        <v>11863</v>
      </c>
      <c r="B11506">
        <v>1</v>
      </c>
      <c r="C11506">
        <v>87</v>
      </c>
      <c r="D11506">
        <v>2</v>
      </c>
      <c r="E11506" t="b">
        <v>0</v>
      </c>
    </row>
    <row r="11507" spans="1:5" x14ac:dyDescent="0.3">
      <c r="A11507" t="s">
        <v>11864</v>
      </c>
      <c r="B11507">
        <v>2</v>
      </c>
      <c r="C11507">
        <v>181</v>
      </c>
      <c r="D11507">
        <v>5</v>
      </c>
      <c r="E11507" t="b">
        <v>0</v>
      </c>
    </row>
    <row r="11508" spans="1:5" x14ac:dyDescent="0.3">
      <c r="A11508" t="s">
        <v>11865</v>
      </c>
      <c r="B11508">
        <v>2</v>
      </c>
      <c r="C11508">
        <v>47</v>
      </c>
      <c r="D11508">
        <v>1</v>
      </c>
      <c r="E11508" t="b">
        <v>0</v>
      </c>
    </row>
    <row r="11509" spans="1:5" x14ac:dyDescent="0.3">
      <c r="A11509" t="s">
        <v>11866</v>
      </c>
      <c r="B11509">
        <v>1</v>
      </c>
      <c r="C11509">
        <v>154</v>
      </c>
      <c r="D11509">
        <v>0</v>
      </c>
      <c r="E11509" t="b">
        <v>0</v>
      </c>
    </row>
    <row r="11510" spans="1:5" x14ac:dyDescent="0.3">
      <c r="A11510" t="s">
        <v>11867</v>
      </c>
      <c r="B11510">
        <v>1</v>
      </c>
      <c r="C11510">
        <v>407</v>
      </c>
      <c r="D11510">
        <v>4</v>
      </c>
      <c r="E11510" t="b">
        <v>0</v>
      </c>
    </row>
    <row r="11511" spans="1:5" x14ac:dyDescent="0.3">
      <c r="A11511" t="s">
        <v>11868</v>
      </c>
      <c r="B11511">
        <v>1</v>
      </c>
      <c r="C11511">
        <v>46</v>
      </c>
      <c r="D11511">
        <v>2</v>
      </c>
      <c r="E11511" t="b">
        <v>0</v>
      </c>
    </row>
    <row r="11512" spans="1:5" x14ac:dyDescent="0.3">
      <c r="A11512" t="s">
        <v>11869</v>
      </c>
      <c r="B11512">
        <v>1</v>
      </c>
      <c r="C11512">
        <v>22</v>
      </c>
      <c r="D11512">
        <v>5</v>
      </c>
      <c r="E11512" t="b">
        <v>0</v>
      </c>
    </row>
    <row r="11513" spans="1:5" x14ac:dyDescent="0.3">
      <c r="A11513" t="s">
        <v>11870</v>
      </c>
      <c r="B11513">
        <v>1</v>
      </c>
      <c r="C11513">
        <v>309</v>
      </c>
      <c r="D11513">
        <v>5</v>
      </c>
      <c r="E11513" t="b">
        <v>1</v>
      </c>
    </row>
    <row r="11514" spans="1:5" x14ac:dyDescent="0.3">
      <c r="A11514" t="s">
        <v>11871</v>
      </c>
      <c r="B11514">
        <v>1</v>
      </c>
      <c r="C11514">
        <v>81</v>
      </c>
      <c r="D11514">
        <v>2</v>
      </c>
      <c r="E11514" t="b">
        <v>0</v>
      </c>
    </row>
    <row r="11515" spans="1:5" x14ac:dyDescent="0.3">
      <c r="A11515" t="s">
        <v>1177</v>
      </c>
      <c r="B11515">
        <v>2</v>
      </c>
      <c r="C11515">
        <v>34.5</v>
      </c>
      <c r="D11515">
        <v>0</v>
      </c>
      <c r="E11515" t="b">
        <v>1</v>
      </c>
    </row>
    <row r="11516" spans="1:5" x14ac:dyDescent="0.3">
      <c r="A11516" t="s">
        <v>11872</v>
      </c>
      <c r="B11516">
        <v>1</v>
      </c>
      <c r="C11516">
        <v>13</v>
      </c>
      <c r="D11516">
        <v>0</v>
      </c>
      <c r="E11516" t="b">
        <v>0</v>
      </c>
    </row>
    <row r="11517" spans="1:5" x14ac:dyDescent="0.3">
      <c r="A11517" t="s">
        <v>11873</v>
      </c>
      <c r="B11517">
        <v>2</v>
      </c>
      <c r="C11517">
        <v>93.5</v>
      </c>
      <c r="D11517">
        <v>2</v>
      </c>
      <c r="E11517" t="b">
        <v>0</v>
      </c>
    </row>
    <row r="11518" spans="1:5" x14ac:dyDescent="0.3">
      <c r="A11518" t="s">
        <v>11874</v>
      </c>
      <c r="B11518">
        <v>2</v>
      </c>
      <c r="C11518">
        <v>102.5</v>
      </c>
      <c r="D11518">
        <v>1.5</v>
      </c>
      <c r="E11518" t="b">
        <v>0</v>
      </c>
    </row>
    <row r="11519" spans="1:5" x14ac:dyDescent="0.3">
      <c r="A11519" t="s">
        <v>11875</v>
      </c>
      <c r="B11519">
        <v>1</v>
      </c>
      <c r="C11519">
        <v>223</v>
      </c>
      <c r="D11519">
        <v>4</v>
      </c>
      <c r="E11519" t="b">
        <v>0</v>
      </c>
    </row>
    <row r="11520" spans="1:5" x14ac:dyDescent="0.3">
      <c r="A11520" t="s">
        <v>1178</v>
      </c>
      <c r="B11520">
        <v>1</v>
      </c>
      <c r="C11520">
        <v>117</v>
      </c>
      <c r="D11520">
        <v>1</v>
      </c>
      <c r="E11520" t="b">
        <v>0</v>
      </c>
    </row>
    <row r="11521" spans="1:5" x14ac:dyDescent="0.3">
      <c r="A11521" t="s">
        <v>11876</v>
      </c>
      <c r="B11521">
        <v>1</v>
      </c>
      <c r="C11521">
        <v>52</v>
      </c>
      <c r="D11521">
        <v>5</v>
      </c>
      <c r="E11521" t="b">
        <v>0</v>
      </c>
    </row>
    <row r="11522" spans="1:5" x14ac:dyDescent="0.3">
      <c r="A11522" t="s">
        <v>11877</v>
      </c>
      <c r="B11522">
        <v>3</v>
      </c>
      <c r="C11522">
        <v>240</v>
      </c>
      <c r="D11522">
        <v>1.3333333333333333</v>
      </c>
      <c r="E11522" t="b">
        <v>0</v>
      </c>
    </row>
    <row r="11523" spans="1:5" x14ac:dyDescent="0.3">
      <c r="A11523" t="s">
        <v>11878</v>
      </c>
      <c r="B11523">
        <v>1</v>
      </c>
      <c r="C11523">
        <v>29</v>
      </c>
      <c r="D11523">
        <v>4</v>
      </c>
      <c r="E11523" t="b">
        <v>0</v>
      </c>
    </row>
    <row r="11524" spans="1:5" x14ac:dyDescent="0.3">
      <c r="A11524" t="s">
        <v>11879</v>
      </c>
      <c r="B11524">
        <v>1</v>
      </c>
      <c r="C11524">
        <v>22</v>
      </c>
      <c r="D11524">
        <v>0</v>
      </c>
      <c r="E11524" t="b">
        <v>0</v>
      </c>
    </row>
    <row r="11525" spans="1:5" x14ac:dyDescent="0.3">
      <c r="A11525" t="s">
        <v>11880</v>
      </c>
      <c r="B11525">
        <v>2</v>
      </c>
      <c r="C11525">
        <v>61</v>
      </c>
      <c r="D11525">
        <v>5</v>
      </c>
      <c r="E11525" t="b">
        <v>0</v>
      </c>
    </row>
    <row r="11526" spans="1:5" x14ac:dyDescent="0.3">
      <c r="A11526" t="s">
        <v>11881</v>
      </c>
      <c r="B11526">
        <v>1</v>
      </c>
      <c r="C11526">
        <v>385</v>
      </c>
      <c r="D11526">
        <v>0</v>
      </c>
      <c r="E11526" t="b">
        <v>0</v>
      </c>
    </row>
    <row r="11527" spans="1:5" x14ac:dyDescent="0.3">
      <c r="A11527" t="s">
        <v>11882</v>
      </c>
      <c r="B11527">
        <v>1</v>
      </c>
      <c r="C11527">
        <v>42</v>
      </c>
      <c r="D11527">
        <v>0</v>
      </c>
      <c r="E11527" t="b">
        <v>0</v>
      </c>
    </row>
    <row r="11528" spans="1:5" x14ac:dyDescent="0.3">
      <c r="A11528" t="s">
        <v>11883</v>
      </c>
      <c r="B11528">
        <v>1</v>
      </c>
      <c r="C11528">
        <v>438</v>
      </c>
      <c r="D11528">
        <v>4</v>
      </c>
      <c r="E11528" t="b">
        <v>0</v>
      </c>
    </row>
    <row r="11529" spans="1:5" x14ac:dyDescent="0.3">
      <c r="A11529" t="s">
        <v>1179</v>
      </c>
      <c r="B11529">
        <v>4</v>
      </c>
      <c r="C11529">
        <v>261.25</v>
      </c>
      <c r="D11529">
        <v>0.5</v>
      </c>
      <c r="E11529" t="b">
        <v>0</v>
      </c>
    </row>
    <row r="11530" spans="1:5" x14ac:dyDescent="0.3">
      <c r="A11530" t="s">
        <v>11884</v>
      </c>
      <c r="B11530">
        <v>1</v>
      </c>
      <c r="C11530">
        <v>256</v>
      </c>
      <c r="D11530">
        <v>4</v>
      </c>
      <c r="E11530" t="b">
        <v>0</v>
      </c>
    </row>
    <row r="11531" spans="1:5" x14ac:dyDescent="0.3">
      <c r="A11531" t="s">
        <v>11885</v>
      </c>
      <c r="B11531">
        <v>1</v>
      </c>
      <c r="C11531">
        <v>29</v>
      </c>
      <c r="D11531">
        <v>1</v>
      </c>
      <c r="E11531" t="b">
        <v>0</v>
      </c>
    </row>
    <row r="11532" spans="1:5" x14ac:dyDescent="0.3">
      <c r="A11532" t="s">
        <v>11886</v>
      </c>
      <c r="B11532">
        <v>1</v>
      </c>
      <c r="C11532">
        <v>39</v>
      </c>
      <c r="D11532">
        <v>0</v>
      </c>
      <c r="E11532" t="b">
        <v>0</v>
      </c>
    </row>
    <row r="11533" spans="1:5" x14ac:dyDescent="0.3">
      <c r="A11533" t="s">
        <v>11887</v>
      </c>
      <c r="B11533">
        <v>1</v>
      </c>
      <c r="C11533">
        <v>254</v>
      </c>
      <c r="D11533">
        <v>3</v>
      </c>
      <c r="E11533" t="b">
        <v>0</v>
      </c>
    </row>
    <row r="11534" spans="1:5" x14ac:dyDescent="0.3">
      <c r="A11534" t="s">
        <v>11888</v>
      </c>
      <c r="B11534">
        <v>1</v>
      </c>
      <c r="C11534">
        <v>40</v>
      </c>
      <c r="D11534">
        <v>0</v>
      </c>
      <c r="E11534" t="b">
        <v>0</v>
      </c>
    </row>
    <row r="11535" spans="1:5" x14ac:dyDescent="0.3">
      <c r="A11535" t="s">
        <v>11889</v>
      </c>
      <c r="B11535">
        <v>1</v>
      </c>
      <c r="C11535">
        <v>38</v>
      </c>
      <c r="D11535">
        <v>0</v>
      </c>
      <c r="E11535" t="b">
        <v>0</v>
      </c>
    </row>
    <row r="11536" spans="1:5" x14ac:dyDescent="0.3">
      <c r="A11536" t="s">
        <v>11890</v>
      </c>
      <c r="B11536">
        <v>1</v>
      </c>
      <c r="C11536">
        <v>139</v>
      </c>
      <c r="D11536">
        <v>2</v>
      </c>
      <c r="E11536" t="b">
        <v>0</v>
      </c>
    </row>
    <row r="11537" spans="1:5" x14ac:dyDescent="0.3">
      <c r="A11537" t="s">
        <v>11891</v>
      </c>
      <c r="B11537">
        <v>1</v>
      </c>
      <c r="C11537">
        <v>133</v>
      </c>
      <c r="D11537">
        <v>1</v>
      </c>
      <c r="E11537" t="b">
        <v>0</v>
      </c>
    </row>
    <row r="11538" spans="1:5" x14ac:dyDescent="0.3">
      <c r="A11538" t="s">
        <v>11892</v>
      </c>
      <c r="B11538">
        <v>4</v>
      </c>
      <c r="C11538">
        <v>110.75</v>
      </c>
      <c r="D11538">
        <v>0.5</v>
      </c>
      <c r="E11538" t="b">
        <v>0</v>
      </c>
    </row>
    <row r="11539" spans="1:5" x14ac:dyDescent="0.3">
      <c r="A11539" t="s">
        <v>11893</v>
      </c>
      <c r="B11539">
        <v>1</v>
      </c>
      <c r="C11539">
        <v>41</v>
      </c>
      <c r="D11539">
        <v>0</v>
      </c>
      <c r="E11539" t="b">
        <v>0</v>
      </c>
    </row>
    <row r="11540" spans="1:5" x14ac:dyDescent="0.3">
      <c r="A11540" t="s">
        <v>11894</v>
      </c>
      <c r="B11540">
        <v>1</v>
      </c>
      <c r="C11540">
        <v>86</v>
      </c>
      <c r="D11540">
        <v>1</v>
      </c>
      <c r="E11540" t="b">
        <v>0</v>
      </c>
    </row>
    <row r="11541" spans="1:5" x14ac:dyDescent="0.3">
      <c r="A11541" t="s">
        <v>1180</v>
      </c>
      <c r="B11541">
        <v>1</v>
      </c>
      <c r="C11541">
        <v>163</v>
      </c>
      <c r="D11541">
        <v>5</v>
      </c>
      <c r="E11541" t="b">
        <v>0</v>
      </c>
    </row>
    <row r="11542" spans="1:5" x14ac:dyDescent="0.3">
      <c r="A11542" t="s">
        <v>11895</v>
      </c>
      <c r="B11542">
        <v>1</v>
      </c>
      <c r="C11542">
        <v>23</v>
      </c>
      <c r="D11542">
        <v>5</v>
      </c>
      <c r="E11542" t="b">
        <v>0</v>
      </c>
    </row>
    <row r="11543" spans="1:5" x14ac:dyDescent="0.3">
      <c r="A11543" t="s">
        <v>11896</v>
      </c>
      <c r="B11543">
        <v>1</v>
      </c>
      <c r="C11543">
        <v>22</v>
      </c>
      <c r="D11543">
        <v>0</v>
      </c>
      <c r="E11543" t="b">
        <v>0</v>
      </c>
    </row>
    <row r="11544" spans="1:5" x14ac:dyDescent="0.3">
      <c r="A11544" t="s">
        <v>11897</v>
      </c>
      <c r="B11544">
        <v>1</v>
      </c>
      <c r="C11544">
        <v>33</v>
      </c>
      <c r="D11544">
        <v>0</v>
      </c>
      <c r="E11544" t="b">
        <v>0</v>
      </c>
    </row>
    <row r="11545" spans="1:5" x14ac:dyDescent="0.3">
      <c r="A11545" t="s">
        <v>11898</v>
      </c>
      <c r="B11545">
        <v>1</v>
      </c>
      <c r="C11545">
        <v>22</v>
      </c>
      <c r="D11545">
        <v>0</v>
      </c>
      <c r="E11545" t="b">
        <v>0</v>
      </c>
    </row>
    <row r="11546" spans="1:5" x14ac:dyDescent="0.3">
      <c r="A11546" t="s">
        <v>11899</v>
      </c>
      <c r="B11546">
        <v>1</v>
      </c>
      <c r="C11546">
        <v>38</v>
      </c>
      <c r="D11546">
        <v>4</v>
      </c>
      <c r="E11546" t="b">
        <v>0</v>
      </c>
    </row>
    <row r="11547" spans="1:5" x14ac:dyDescent="0.3">
      <c r="A11547" t="s">
        <v>1181</v>
      </c>
      <c r="B11547">
        <v>1</v>
      </c>
      <c r="C11547">
        <v>185</v>
      </c>
      <c r="D11547">
        <v>2</v>
      </c>
      <c r="E11547" t="b">
        <v>0</v>
      </c>
    </row>
    <row r="11548" spans="1:5" x14ac:dyDescent="0.3">
      <c r="A11548" t="s">
        <v>1468</v>
      </c>
      <c r="B11548">
        <v>1</v>
      </c>
      <c r="C11548">
        <v>19</v>
      </c>
      <c r="D11548">
        <v>0</v>
      </c>
      <c r="E11548" t="b">
        <v>0</v>
      </c>
    </row>
    <row r="11549" spans="1:5" x14ac:dyDescent="0.3">
      <c r="A11549" t="s">
        <v>11900</v>
      </c>
      <c r="B11549">
        <v>1</v>
      </c>
      <c r="C11549">
        <v>22</v>
      </c>
      <c r="D11549">
        <v>2</v>
      </c>
      <c r="E11549" t="b">
        <v>0</v>
      </c>
    </row>
    <row r="11550" spans="1:5" x14ac:dyDescent="0.3">
      <c r="A11550" t="s">
        <v>11901</v>
      </c>
      <c r="B11550">
        <v>1</v>
      </c>
      <c r="C11550">
        <v>63</v>
      </c>
      <c r="D11550">
        <v>0</v>
      </c>
      <c r="E11550" t="b">
        <v>0</v>
      </c>
    </row>
    <row r="11551" spans="1:5" x14ac:dyDescent="0.3">
      <c r="A11551" t="s">
        <v>11902</v>
      </c>
      <c r="B11551">
        <v>3</v>
      </c>
      <c r="C11551">
        <v>97.333333333333329</v>
      </c>
      <c r="D11551">
        <v>1.6666666666666667</v>
      </c>
      <c r="E11551" t="b">
        <v>0</v>
      </c>
    </row>
    <row r="11552" spans="1:5" x14ac:dyDescent="0.3">
      <c r="A11552" t="s">
        <v>11903</v>
      </c>
      <c r="B11552">
        <v>1</v>
      </c>
      <c r="C11552">
        <v>75</v>
      </c>
      <c r="D11552">
        <v>0</v>
      </c>
      <c r="E11552" t="b">
        <v>0</v>
      </c>
    </row>
    <row r="11553" spans="1:5" x14ac:dyDescent="0.3">
      <c r="A11553" t="s">
        <v>11904</v>
      </c>
      <c r="B11553">
        <v>2</v>
      </c>
      <c r="C11553">
        <v>57</v>
      </c>
      <c r="D11553">
        <v>3</v>
      </c>
      <c r="E11553" t="b">
        <v>0</v>
      </c>
    </row>
    <row r="11554" spans="1:5" x14ac:dyDescent="0.3">
      <c r="A11554" t="s">
        <v>11905</v>
      </c>
      <c r="B11554">
        <v>1</v>
      </c>
      <c r="C11554">
        <v>137</v>
      </c>
      <c r="D11554">
        <v>2</v>
      </c>
      <c r="E11554" t="b">
        <v>0</v>
      </c>
    </row>
    <row r="11555" spans="1:5" x14ac:dyDescent="0.3">
      <c r="A11555" t="s">
        <v>11906</v>
      </c>
      <c r="B11555">
        <v>2</v>
      </c>
      <c r="C11555">
        <v>319.5</v>
      </c>
      <c r="D11555">
        <v>2</v>
      </c>
      <c r="E11555" t="b">
        <v>0</v>
      </c>
    </row>
    <row r="11556" spans="1:5" x14ac:dyDescent="0.3">
      <c r="A11556" t="s">
        <v>11907</v>
      </c>
      <c r="B11556">
        <v>1</v>
      </c>
      <c r="C11556">
        <v>92</v>
      </c>
      <c r="D11556">
        <v>1</v>
      </c>
      <c r="E11556" t="b">
        <v>0</v>
      </c>
    </row>
    <row r="11557" spans="1:5" x14ac:dyDescent="0.3">
      <c r="A11557" t="s">
        <v>11908</v>
      </c>
      <c r="B11557">
        <v>1</v>
      </c>
      <c r="C11557">
        <v>90</v>
      </c>
      <c r="D11557">
        <v>0</v>
      </c>
      <c r="E11557" t="b">
        <v>0</v>
      </c>
    </row>
    <row r="11558" spans="1:5" x14ac:dyDescent="0.3">
      <c r="A11558" t="s">
        <v>11909</v>
      </c>
      <c r="B11558">
        <v>1</v>
      </c>
      <c r="C11558">
        <v>92</v>
      </c>
      <c r="D11558">
        <v>3</v>
      </c>
      <c r="E11558" t="b">
        <v>0</v>
      </c>
    </row>
    <row r="11559" spans="1:5" x14ac:dyDescent="0.3">
      <c r="A11559" t="s">
        <v>11910</v>
      </c>
      <c r="B11559">
        <v>1</v>
      </c>
      <c r="C11559">
        <v>70</v>
      </c>
      <c r="D11559">
        <v>2</v>
      </c>
      <c r="E11559" t="b">
        <v>0</v>
      </c>
    </row>
    <row r="11560" spans="1:5" x14ac:dyDescent="0.3">
      <c r="A11560" t="s">
        <v>11911</v>
      </c>
      <c r="B11560">
        <v>1</v>
      </c>
      <c r="C11560">
        <v>69</v>
      </c>
      <c r="D11560">
        <v>2</v>
      </c>
      <c r="E11560" t="b">
        <v>0</v>
      </c>
    </row>
    <row r="11561" spans="1:5" x14ac:dyDescent="0.3">
      <c r="A11561" t="s">
        <v>11912</v>
      </c>
      <c r="B11561">
        <v>1</v>
      </c>
      <c r="C11561">
        <v>613</v>
      </c>
      <c r="D11561">
        <v>0</v>
      </c>
      <c r="E11561" t="b">
        <v>0</v>
      </c>
    </row>
    <row r="11562" spans="1:5" x14ac:dyDescent="0.3">
      <c r="A11562" t="s">
        <v>2391</v>
      </c>
      <c r="B11562">
        <v>1</v>
      </c>
      <c r="C11562">
        <v>251</v>
      </c>
      <c r="D11562">
        <v>3</v>
      </c>
      <c r="E11562" t="b">
        <v>0</v>
      </c>
    </row>
    <row r="11563" spans="1:5" x14ac:dyDescent="0.3">
      <c r="A11563" t="s">
        <v>11913</v>
      </c>
      <c r="B11563">
        <v>1</v>
      </c>
      <c r="C11563">
        <v>24</v>
      </c>
      <c r="D11563">
        <v>0</v>
      </c>
      <c r="E11563" t="b">
        <v>0</v>
      </c>
    </row>
    <row r="11564" spans="1:5" x14ac:dyDescent="0.3">
      <c r="A11564" t="s">
        <v>11914</v>
      </c>
      <c r="B11564">
        <v>1</v>
      </c>
      <c r="C11564">
        <v>33</v>
      </c>
      <c r="D11564">
        <v>3</v>
      </c>
      <c r="E11564" t="b">
        <v>0</v>
      </c>
    </row>
    <row r="11565" spans="1:5" x14ac:dyDescent="0.3">
      <c r="A11565" t="s">
        <v>11915</v>
      </c>
      <c r="B11565">
        <v>1</v>
      </c>
      <c r="C11565">
        <v>9</v>
      </c>
      <c r="D11565">
        <v>0</v>
      </c>
      <c r="E11565" t="b">
        <v>0</v>
      </c>
    </row>
    <row r="11566" spans="1:5" x14ac:dyDescent="0.3">
      <c r="A11566" t="s">
        <v>1664</v>
      </c>
      <c r="B11566">
        <v>1</v>
      </c>
      <c r="C11566">
        <v>72</v>
      </c>
      <c r="D11566">
        <v>3</v>
      </c>
      <c r="E11566" t="b">
        <v>0</v>
      </c>
    </row>
    <row r="11567" spans="1:5" x14ac:dyDescent="0.3">
      <c r="A11567" t="s">
        <v>11916</v>
      </c>
      <c r="B11567">
        <v>1</v>
      </c>
      <c r="C11567">
        <v>218</v>
      </c>
      <c r="D11567">
        <v>1</v>
      </c>
      <c r="E11567" t="b">
        <v>0</v>
      </c>
    </row>
    <row r="11568" spans="1:5" x14ac:dyDescent="0.3">
      <c r="A11568" t="s">
        <v>11917</v>
      </c>
      <c r="B11568">
        <v>1</v>
      </c>
      <c r="C11568">
        <v>140</v>
      </c>
      <c r="D11568">
        <v>5</v>
      </c>
      <c r="E11568" t="b">
        <v>0</v>
      </c>
    </row>
    <row r="11569" spans="1:5" x14ac:dyDescent="0.3">
      <c r="A11569" t="s">
        <v>1665</v>
      </c>
      <c r="B11569">
        <v>1</v>
      </c>
      <c r="C11569">
        <v>242</v>
      </c>
      <c r="D11569">
        <v>3</v>
      </c>
      <c r="E11569" t="b">
        <v>0</v>
      </c>
    </row>
    <row r="11570" spans="1:5" x14ac:dyDescent="0.3">
      <c r="A11570" t="s">
        <v>11918</v>
      </c>
      <c r="B11570">
        <v>3</v>
      </c>
      <c r="C11570">
        <v>94.666666666666671</v>
      </c>
      <c r="D11570">
        <v>1.3333333333333333</v>
      </c>
      <c r="E11570" t="b">
        <v>0</v>
      </c>
    </row>
    <row r="11571" spans="1:5" x14ac:dyDescent="0.3">
      <c r="A11571" t="s">
        <v>11919</v>
      </c>
      <c r="B11571">
        <v>1</v>
      </c>
      <c r="C11571">
        <v>89</v>
      </c>
      <c r="D11571">
        <v>0</v>
      </c>
      <c r="E11571" t="b">
        <v>0</v>
      </c>
    </row>
    <row r="11572" spans="1:5" x14ac:dyDescent="0.3">
      <c r="A11572" s="1" t="s">
        <v>11920</v>
      </c>
      <c r="B11572">
        <v>1</v>
      </c>
      <c r="C11572">
        <v>24</v>
      </c>
      <c r="D11572">
        <v>0</v>
      </c>
      <c r="E11572" t="b">
        <v>0</v>
      </c>
    </row>
    <row r="11573" spans="1:5" x14ac:dyDescent="0.3">
      <c r="A11573" t="s">
        <v>11921</v>
      </c>
      <c r="B11573">
        <v>1</v>
      </c>
      <c r="C11573">
        <v>21</v>
      </c>
      <c r="D11573">
        <v>4</v>
      </c>
      <c r="E11573" t="b">
        <v>0</v>
      </c>
    </row>
    <row r="11574" spans="1:5" x14ac:dyDescent="0.3">
      <c r="A11574" t="s">
        <v>11922</v>
      </c>
      <c r="B11574">
        <v>1</v>
      </c>
      <c r="C11574">
        <v>143</v>
      </c>
      <c r="D11574">
        <v>2</v>
      </c>
      <c r="E11574" t="b">
        <v>0</v>
      </c>
    </row>
    <row r="11575" spans="1:5" x14ac:dyDescent="0.3">
      <c r="A11575" t="s">
        <v>11923</v>
      </c>
      <c r="B11575">
        <v>1</v>
      </c>
      <c r="C11575">
        <v>355</v>
      </c>
      <c r="D11575">
        <v>0</v>
      </c>
      <c r="E11575" t="b">
        <v>0</v>
      </c>
    </row>
    <row r="11576" spans="1:5" x14ac:dyDescent="0.3">
      <c r="A11576" t="s">
        <v>11924</v>
      </c>
      <c r="B11576">
        <v>1</v>
      </c>
      <c r="C11576">
        <v>10</v>
      </c>
      <c r="D11576">
        <v>0</v>
      </c>
      <c r="E11576" t="b">
        <v>0</v>
      </c>
    </row>
    <row r="11577" spans="1:5" x14ac:dyDescent="0.3">
      <c r="A11577" t="s">
        <v>11925</v>
      </c>
      <c r="B11577">
        <v>1</v>
      </c>
      <c r="C11577">
        <v>88</v>
      </c>
      <c r="D11577">
        <v>0</v>
      </c>
      <c r="E11577" t="b">
        <v>0</v>
      </c>
    </row>
    <row r="11578" spans="1:5" x14ac:dyDescent="0.3">
      <c r="A11578" t="s">
        <v>1182</v>
      </c>
      <c r="B11578">
        <v>1</v>
      </c>
      <c r="C11578">
        <v>142</v>
      </c>
      <c r="D11578">
        <v>2</v>
      </c>
      <c r="E11578" t="b">
        <v>0</v>
      </c>
    </row>
    <row r="11579" spans="1:5" x14ac:dyDescent="0.3">
      <c r="A11579" t="s">
        <v>11926</v>
      </c>
      <c r="B11579">
        <v>2</v>
      </c>
      <c r="C11579">
        <v>115.5</v>
      </c>
      <c r="D11579">
        <v>1.5</v>
      </c>
      <c r="E11579" t="b">
        <v>0</v>
      </c>
    </row>
    <row r="11580" spans="1:5" x14ac:dyDescent="0.3">
      <c r="A11580" t="s">
        <v>11927</v>
      </c>
      <c r="B11580">
        <v>1</v>
      </c>
      <c r="C11580">
        <v>6</v>
      </c>
      <c r="D11580">
        <v>0</v>
      </c>
      <c r="E11580" t="b">
        <v>0</v>
      </c>
    </row>
    <row r="11581" spans="1:5" x14ac:dyDescent="0.3">
      <c r="A11581" s="1" t="s">
        <v>1183</v>
      </c>
      <c r="B11581">
        <v>1</v>
      </c>
      <c r="C11581">
        <v>95</v>
      </c>
      <c r="D11581">
        <v>0</v>
      </c>
      <c r="E11581" t="b">
        <v>0</v>
      </c>
    </row>
    <row r="11582" spans="1:5" x14ac:dyDescent="0.3">
      <c r="A11582" t="s">
        <v>11928</v>
      </c>
      <c r="B11582">
        <v>1</v>
      </c>
      <c r="C11582">
        <v>55</v>
      </c>
      <c r="D11582">
        <v>0</v>
      </c>
      <c r="E11582" t="b">
        <v>0</v>
      </c>
    </row>
    <row r="11583" spans="1:5" x14ac:dyDescent="0.3">
      <c r="A11583" t="s">
        <v>1184</v>
      </c>
      <c r="B11583">
        <v>1</v>
      </c>
      <c r="C11583">
        <v>125</v>
      </c>
      <c r="D11583">
        <v>1</v>
      </c>
      <c r="E11583" t="b">
        <v>0</v>
      </c>
    </row>
    <row r="11584" spans="1:5" x14ac:dyDescent="0.3">
      <c r="A11584" t="s">
        <v>11929</v>
      </c>
      <c r="B11584">
        <v>1</v>
      </c>
      <c r="C11584">
        <v>184</v>
      </c>
      <c r="D11584">
        <v>0</v>
      </c>
      <c r="E11584" t="b">
        <v>0</v>
      </c>
    </row>
    <row r="11585" spans="1:5" x14ac:dyDescent="0.3">
      <c r="A11585" t="s">
        <v>11930</v>
      </c>
      <c r="B11585">
        <v>1</v>
      </c>
      <c r="C11585">
        <v>18</v>
      </c>
      <c r="D11585">
        <v>0</v>
      </c>
      <c r="E11585" t="b">
        <v>0</v>
      </c>
    </row>
    <row r="11586" spans="1:5" x14ac:dyDescent="0.3">
      <c r="A11586" t="s">
        <v>11931</v>
      </c>
      <c r="B11586">
        <v>1</v>
      </c>
      <c r="C11586">
        <v>303</v>
      </c>
      <c r="D11586">
        <v>2</v>
      </c>
      <c r="E11586" t="b">
        <v>0</v>
      </c>
    </row>
    <row r="11587" spans="1:5" x14ac:dyDescent="0.3">
      <c r="A11587" t="s">
        <v>2392</v>
      </c>
      <c r="B11587">
        <v>1</v>
      </c>
      <c r="C11587">
        <v>600</v>
      </c>
      <c r="D11587">
        <v>5</v>
      </c>
      <c r="E11587" t="b">
        <v>0</v>
      </c>
    </row>
    <row r="11588" spans="1:5" x14ac:dyDescent="0.3">
      <c r="A11588" t="s">
        <v>11932</v>
      </c>
      <c r="B11588">
        <v>1</v>
      </c>
      <c r="C11588">
        <v>41</v>
      </c>
      <c r="D11588">
        <v>0</v>
      </c>
      <c r="E11588" t="b">
        <v>0</v>
      </c>
    </row>
    <row r="11589" spans="1:5" x14ac:dyDescent="0.3">
      <c r="A11589" t="s">
        <v>11933</v>
      </c>
      <c r="B11589">
        <v>1</v>
      </c>
      <c r="C11589">
        <v>25</v>
      </c>
      <c r="D11589">
        <v>0</v>
      </c>
      <c r="E11589" t="b">
        <v>0</v>
      </c>
    </row>
    <row r="11590" spans="1:5" x14ac:dyDescent="0.3">
      <c r="A11590" t="s">
        <v>11934</v>
      </c>
      <c r="B11590">
        <v>1</v>
      </c>
      <c r="C11590">
        <v>46</v>
      </c>
      <c r="D11590">
        <v>3</v>
      </c>
      <c r="E11590" t="b">
        <v>0</v>
      </c>
    </row>
    <row r="11591" spans="1:5" x14ac:dyDescent="0.3">
      <c r="A11591" t="s">
        <v>11935</v>
      </c>
      <c r="B11591">
        <v>1</v>
      </c>
      <c r="C11591">
        <v>75</v>
      </c>
      <c r="D11591">
        <v>3</v>
      </c>
      <c r="E11591" t="b">
        <v>0</v>
      </c>
    </row>
    <row r="11592" spans="1:5" x14ac:dyDescent="0.3">
      <c r="A11592" t="s">
        <v>2393</v>
      </c>
      <c r="B11592">
        <v>1</v>
      </c>
      <c r="C11592">
        <v>104</v>
      </c>
      <c r="D11592">
        <v>3</v>
      </c>
      <c r="E11592" t="b">
        <v>0</v>
      </c>
    </row>
    <row r="11593" spans="1:5" x14ac:dyDescent="0.3">
      <c r="A11593" t="s">
        <v>11936</v>
      </c>
      <c r="B11593">
        <v>1</v>
      </c>
      <c r="C11593">
        <v>25</v>
      </c>
      <c r="D11593">
        <v>0</v>
      </c>
      <c r="E11593" t="b">
        <v>0</v>
      </c>
    </row>
    <row r="11594" spans="1:5" x14ac:dyDescent="0.3">
      <c r="A11594" t="s">
        <v>1185</v>
      </c>
      <c r="B11594">
        <v>1</v>
      </c>
      <c r="C11594">
        <v>48</v>
      </c>
      <c r="D11594">
        <v>0</v>
      </c>
      <c r="E11594" t="b">
        <v>0</v>
      </c>
    </row>
    <row r="11595" spans="1:5" x14ac:dyDescent="0.3">
      <c r="A11595" t="s">
        <v>11937</v>
      </c>
      <c r="B11595">
        <v>1</v>
      </c>
      <c r="C11595">
        <v>174</v>
      </c>
      <c r="D11595">
        <v>3</v>
      </c>
      <c r="E11595" t="b">
        <v>0</v>
      </c>
    </row>
    <row r="11596" spans="1:5" x14ac:dyDescent="0.3">
      <c r="A11596" t="s">
        <v>11938</v>
      </c>
      <c r="B11596">
        <v>1</v>
      </c>
      <c r="C11596">
        <v>38</v>
      </c>
      <c r="D11596">
        <v>3</v>
      </c>
      <c r="E11596" t="b">
        <v>0</v>
      </c>
    </row>
    <row r="11597" spans="1:5" x14ac:dyDescent="0.3">
      <c r="A11597" t="s">
        <v>11939</v>
      </c>
      <c r="B11597">
        <v>2</v>
      </c>
      <c r="C11597">
        <v>226.5</v>
      </c>
      <c r="D11597">
        <v>4.5</v>
      </c>
      <c r="E11597" t="b">
        <v>0</v>
      </c>
    </row>
    <row r="11598" spans="1:5" x14ac:dyDescent="0.3">
      <c r="A11598" t="s">
        <v>11940</v>
      </c>
      <c r="B11598">
        <v>1</v>
      </c>
      <c r="C11598">
        <v>41</v>
      </c>
      <c r="D11598">
        <v>0</v>
      </c>
      <c r="E11598" t="b">
        <v>0</v>
      </c>
    </row>
    <row r="11599" spans="1:5" x14ac:dyDescent="0.3">
      <c r="A11599" s="1" t="s">
        <v>11941</v>
      </c>
      <c r="B11599">
        <v>1</v>
      </c>
      <c r="C11599">
        <v>76</v>
      </c>
      <c r="D11599">
        <v>5</v>
      </c>
      <c r="E11599" t="b">
        <v>0</v>
      </c>
    </row>
    <row r="11600" spans="1:5" x14ac:dyDescent="0.3">
      <c r="A11600" t="s">
        <v>11942</v>
      </c>
      <c r="B11600">
        <v>1</v>
      </c>
      <c r="C11600">
        <v>10</v>
      </c>
      <c r="D11600">
        <v>2</v>
      </c>
      <c r="E11600" t="b">
        <v>0</v>
      </c>
    </row>
    <row r="11601" spans="1:5" x14ac:dyDescent="0.3">
      <c r="A11601" t="s">
        <v>11943</v>
      </c>
      <c r="B11601">
        <v>1</v>
      </c>
      <c r="C11601">
        <v>125</v>
      </c>
      <c r="D11601">
        <v>0</v>
      </c>
      <c r="E11601" t="b">
        <v>0</v>
      </c>
    </row>
    <row r="11602" spans="1:5" x14ac:dyDescent="0.3">
      <c r="A11602" t="s">
        <v>1666</v>
      </c>
      <c r="B11602">
        <v>2</v>
      </c>
      <c r="C11602">
        <v>253</v>
      </c>
      <c r="D11602">
        <v>3.5</v>
      </c>
      <c r="E11602" t="b">
        <v>0</v>
      </c>
    </row>
    <row r="11603" spans="1:5" x14ac:dyDescent="0.3">
      <c r="A11603" t="s">
        <v>11944</v>
      </c>
      <c r="B11603">
        <v>1</v>
      </c>
      <c r="C11603">
        <v>25</v>
      </c>
      <c r="D11603">
        <v>5</v>
      </c>
      <c r="E11603" t="b">
        <v>0</v>
      </c>
    </row>
    <row r="11604" spans="1:5" x14ac:dyDescent="0.3">
      <c r="A11604" t="s">
        <v>11945</v>
      </c>
      <c r="B11604">
        <v>1</v>
      </c>
      <c r="C11604">
        <v>82</v>
      </c>
      <c r="D11604">
        <v>0</v>
      </c>
      <c r="E11604" t="b">
        <v>0</v>
      </c>
    </row>
    <row r="11605" spans="1:5" x14ac:dyDescent="0.3">
      <c r="A11605" t="s">
        <v>11946</v>
      </c>
      <c r="B11605">
        <v>1</v>
      </c>
      <c r="C11605">
        <v>501</v>
      </c>
      <c r="D11605">
        <v>2</v>
      </c>
      <c r="E11605" t="b">
        <v>0</v>
      </c>
    </row>
    <row r="11606" spans="1:5" x14ac:dyDescent="0.3">
      <c r="A11606" t="s">
        <v>11947</v>
      </c>
      <c r="B11606">
        <v>1</v>
      </c>
      <c r="C11606">
        <v>83</v>
      </c>
      <c r="D11606">
        <v>1</v>
      </c>
      <c r="E11606" t="b">
        <v>0</v>
      </c>
    </row>
    <row r="11607" spans="1:5" x14ac:dyDescent="0.3">
      <c r="A11607" t="s">
        <v>11948</v>
      </c>
      <c r="B11607">
        <v>6</v>
      </c>
      <c r="C11607">
        <v>198.33333333333334</v>
      </c>
      <c r="D11607">
        <v>1.8333333333333333</v>
      </c>
      <c r="E11607" t="b">
        <v>0</v>
      </c>
    </row>
    <row r="11608" spans="1:5" x14ac:dyDescent="0.3">
      <c r="A11608" t="s">
        <v>11949</v>
      </c>
      <c r="B11608">
        <v>1</v>
      </c>
      <c r="C11608">
        <v>134</v>
      </c>
      <c r="D11608">
        <v>0</v>
      </c>
      <c r="E11608" t="b">
        <v>0</v>
      </c>
    </row>
    <row r="11609" spans="1:5" x14ac:dyDescent="0.3">
      <c r="A11609" s="1" t="s">
        <v>1186</v>
      </c>
      <c r="B11609">
        <v>1</v>
      </c>
      <c r="C11609">
        <v>73</v>
      </c>
      <c r="D11609">
        <v>5</v>
      </c>
      <c r="E11609" t="b">
        <v>0</v>
      </c>
    </row>
    <row r="11610" spans="1:5" x14ac:dyDescent="0.3">
      <c r="A11610" t="s">
        <v>11950</v>
      </c>
      <c r="B11610">
        <v>2</v>
      </c>
      <c r="C11610">
        <v>114</v>
      </c>
      <c r="D11610">
        <v>3.5</v>
      </c>
      <c r="E11610" t="b">
        <v>0</v>
      </c>
    </row>
    <row r="11611" spans="1:5" x14ac:dyDescent="0.3">
      <c r="A11611" s="1" t="s">
        <v>11951</v>
      </c>
      <c r="B11611">
        <v>1</v>
      </c>
      <c r="C11611">
        <v>63</v>
      </c>
      <c r="D11611">
        <v>0</v>
      </c>
      <c r="E11611" t="b">
        <v>0</v>
      </c>
    </row>
    <row r="11612" spans="1:5" x14ac:dyDescent="0.3">
      <c r="A11612" t="s">
        <v>11952</v>
      </c>
      <c r="B11612">
        <v>1</v>
      </c>
      <c r="C11612">
        <v>42</v>
      </c>
      <c r="D11612">
        <v>0</v>
      </c>
      <c r="E11612" t="b">
        <v>0</v>
      </c>
    </row>
    <row r="11613" spans="1:5" x14ac:dyDescent="0.3">
      <c r="A11613" t="s">
        <v>11953</v>
      </c>
      <c r="B11613">
        <v>1</v>
      </c>
      <c r="C11613">
        <v>104</v>
      </c>
      <c r="D11613">
        <v>5</v>
      </c>
      <c r="E11613" t="b">
        <v>0</v>
      </c>
    </row>
    <row r="11614" spans="1:5" x14ac:dyDescent="0.3">
      <c r="A11614" t="s">
        <v>11954</v>
      </c>
      <c r="B11614">
        <v>1</v>
      </c>
      <c r="C11614">
        <v>142</v>
      </c>
      <c r="D11614">
        <v>5</v>
      </c>
      <c r="E11614" t="b">
        <v>0</v>
      </c>
    </row>
    <row r="11615" spans="1:5" x14ac:dyDescent="0.3">
      <c r="A11615" t="s">
        <v>11955</v>
      </c>
      <c r="B11615">
        <v>1</v>
      </c>
      <c r="C11615">
        <v>37</v>
      </c>
      <c r="D11615">
        <v>0</v>
      </c>
      <c r="E11615" t="b">
        <v>0</v>
      </c>
    </row>
    <row r="11616" spans="1:5" x14ac:dyDescent="0.3">
      <c r="A11616" t="s">
        <v>11956</v>
      </c>
      <c r="B11616">
        <v>2</v>
      </c>
      <c r="C11616">
        <v>19.5</v>
      </c>
      <c r="D11616">
        <v>0</v>
      </c>
      <c r="E11616" t="b">
        <v>0</v>
      </c>
    </row>
    <row r="11617" spans="1:5" x14ac:dyDescent="0.3">
      <c r="A11617" t="s">
        <v>11957</v>
      </c>
      <c r="B11617">
        <v>1</v>
      </c>
      <c r="C11617">
        <v>52</v>
      </c>
      <c r="D11617">
        <v>2</v>
      </c>
      <c r="E11617" t="b">
        <v>0</v>
      </c>
    </row>
    <row r="11618" spans="1:5" x14ac:dyDescent="0.3">
      <c r="A11618" t="s">
        <v>11958</v>
      </c>
      <c r="B11618">
        <v>1</v>
      </c>
      <c r="C11618">
        <v>42</v>
      </c>
      <c r="D11618">
        <v>0</v>
      </c>
      <c r="E11618" t="b">
        <v>0</v>
      </c>
    </row>
    <row r="11619" spans="1:5" x14ac:dyDescent="0.3">
      <c r="A11619" t="s">
        <v>2394</v>
      </c>
      <c r="B11619">
        <v>1</v>
      </c>
      <c r="C11619">
        <v>211</v>
      </c>
      <c r="D11619">
        <v>0</v>
      </c>
      <c r="E11619" t="b">
        <v>0</v>
      </c>
    </row>
    <row r="11620" spans="1:5" x14ac:dyDescent="0.3">
      <c r="A11620" t="s">
        <v>11959</v>
      </c>
      <c r="B11620">
        <v>1</v>
      </c>
      <c r="C11620">
        <v>40</v>
      </c>
      <c r="D11620">
        <v>5</v>
      </c>
      <c r="E11620" t="b">
        <v>0</v>
      </c>
    </row>
    <row r="11621" spans="1:5" x14ac:dyDescent="0.3">
      <c r="A11621" t="s">
        <v>11960</v>
      </c>
      <c r="B11621">
        <v>1</v>
      </c>
      <c r="C11621">
        <v>79</v>
      </c>
      <c r="D11621">
        <v>1</v>
      </c>
      <c r="E11621" t="b">
        <v>0</v>
      </c>
    </row>
    <row r="11622" spans="1:5" x14ac:dyDescent="0.3">
      <c r="A11622" t="s">
        <v>11961</v>
      </c>
      <c r="B11622">
        <v>1</v>
      </c>
      <c r="C11622">
        <v>139</v>
      </c>
      <c r="D11622">
        <v>2</v>
      </c>
      <c r="E11622" t="b">
        <v>0</v>
      </c>
    </row>
    <row r="11623" spans="1:5" x14ac:dyDescent="0.3">
      <c r="A11623" t="s">
        <v>11962</v>
      </c>
      <c r="B11623">
        <v>1</v>
      </c>
      <c r="C11623">
        <v>46</v>
      </c>
      <c r="D11623">
        <v>4</v>
      </c>
      <c r="E11623" t="b">
        <v>0</v>
      </c>
    </row>
    <row r="11624" spans="1:5" x14ac:dyDescent="0.3">
      <c r="A11624" t="s">
        <v>11963</v>
      </c>
      <c r="B11624">
        <v>2</v>
      </c>
      <c r="C11624">
        <v>414</v>
      </c>
      <c r="D11624">
        <v>1.5</v>
      </c>
      <c r="E11624" t="b">
        <v>0</v>
      </c>
    </row>
    <row r="11625" spans="1:5" x14ac:dyDescent="0.3">
      <c r="A11625" t="s">
        <v>11964</v>
      </c>
      <c r="B11625">
        <v>1</v>
      </c>
      <c r="C11625">
        <v>30</v>
      </c>
      <c r="D11625">
        <v>0</v>
      </c>
      <c r="E11625" t="b">
        <v>0</v>
      </c>
    </row>
    <row r="11626" spans="1:5" x14ac:dyDescent="0.3">
      <c r="A11626" t="s">
        <v>11965</v>
      </c>
      <c r="B11626">
        <v>1</v>
      </c>
      <c r="C11626">
        <v>30</v>
      </c>
      <c r="D11626">
        <v>3</v>
      </c>
      <c r="E11626" t="b">
        <v>0</v>
      </c>
    </row>
    <row r="11627" spans="1:5" x14ac:dyDescent="0.3">
      <c r="A11627" t="s">
        <v>11966</v>
      </c>
      <c r="B11627">
        <v>1</v>
      </c>
      <c r="C11627">
        <v>17</v>
      </c>
      <c r="D11627">
        <v>0</v>
      </c>
      <c r="E11627" t="b">
        <v>0</v>
      </c>
    </row>
    <row r="11628" spans="1:5" x14ac:dyDescent="0.3">
      <c r="A11628" t="s">
        <v>11967</v>
      </c>
      <c r="B11628">
        <v>1</v>
      </c>
      <c r="C11628">
        <v>202</v>
      </c>
      <c r="D11628">
        <v>0</v>
      </c>
      <c r="E11628" t="b">
        <v>0</v>
      </c>
    </row>
    <row r="11629" spans="1:5" x14ac:dyDescent="0.3">
      <c r="A11629" t="s">
        <v>11968</v>
      </c>
      <c r="B11629">
        <v>1</v>
      </c>
      <c r="C11629">
        <v>67</v>
      </c>
      <c r="D11629">
        <v>0</v>
      </c>
      <c r="E11629" t="b">
        <v>0</v>
      </c>
    </row>
    <row r="11630" spans="1:5" x14ac:dyDescent="0.3">
      <c r="A11630" t="s">
        <v>2395</v>
      </c>
      <c r="B11630">
        <v>8</v>
      </c>
      <c r="C11630">
        <v>570.125</v>
      </c>
      <c r="D11630">
        <v>1.25</v>
      </c>
      <c r="E11630" t="b">
        <v>0</v>
      </c>
    </row>
    <row r="11631" spans="1:5" x14ac:dyDescent="0.3">
      <c r="A11631" t="s">
        <v>11969</v>
      </c>
      <c r="B11631">
        <v>1</v>
      </c>
      <c r="C11631">
        <v>156</v>
      </c>
      <c r="D11631">
        <v>2</v>
      </c>
      <c r="E11631" t="b">
        <v>0</v>
      </c>
    </row>
    <row r="11632" spans="1:5" x14ac:dyDescent="0.3">
      <c r="A11632" t="s">
        <v>1187</v>
      </c>
      <c r="B11632">
        <v>1</v>
      </c>
      <c r="C11632">
        <v>80</v>
      </c>
      <c r="D11632">
        <v>2</v>
      </c>
      <c r="E11632" t="b">
        <v>1</v>
      </c>
    </row>
    <row r="11633" spans="1:5" x14ac:dyDescent="0.3">
      <c r="A11633" t="s">
        <v>11970</v>
      </c>
      <c r="B11633">
        <v>1</v>
      </c>
      <c r="C11633">
        <v>80</v>
      </c>
      <c r="D11633">
        <v>0</v>
      </c>
      <c r="E11633" t="b">
        <v>0</v>
      </c>
    </row>
    <row r="11634" spans="1:5" x14ac:dyDescent="0.3">
      <c r="A11634" t="s">
        <v>11971</v>
      </c>
      <c r="B11634">
        <v>1</v>
      </c>
      <c r="C11634">
        <v>67</v>
      </c>
      <c r="D11634">
        <v>2</v>
      </c>
      <c r="E11634" t="b">
        <v>0</v>
      </c>
    </row>
    <row r="11635" spans="1:5" x14ac:dyDescent="0.3">
      <c r="A11635" t="s">
        <v>11972</v>
      </c>
      <c r="B11635">
        <v>2</v>
      </c>
      <c r="C11635">
        <v>312.5</v>
      </c>
      <c r="D11635">
        <v>2.5</v>
      </c>
      <c r="E11635" t="b">
        <v>0</v>
      </c>
    </row>
    <row r="11636" spans="1:5" x14ac:dyDescent="0.3">
      <c r="A11636" t="s">
        <v>11973</v>
      </c>
      <c r="B11636">
        <v>2</v>
      </c>
      <c r="C11636">
        <v>257.5</v>
      </c>
      <c r="D11636">
        <v>5</v>
      </c>
      <c r="E11636" t="b">
        <v>0</v>
      </c>
    </row>
    <row r="11637" spans="1:5" x14ac:dyDescent="0.3">
      <c r="A11637" t="s">
        <v>11974</v>
      </c>
      <c r="B11637">
        <v>1</v>
      </c>
      <c r="C11637">
        <v>60</v>
      </c>
      <c r="D11637">
        <v>0</v>
      </c>
      <c r="E11637" t="b">
        <v>0</v>
      </c>
    </row>
    <row r="11638" spans="1:5" x14ac:dyDescent="0.3">
      <c r="A11638" t="s">
        <v>11975</v>
      </c>
      <c r="B11638">
        <v>2</v>
      </c>
      <c r="C11638">
        <v>156.5</v>
      </c>
      <c r="D11638">
        <v>2</v>
      </c>
      <c r="E11638" t="b">
        <v>0</v>
      </c>
    </row>
    <row r="11639" spans="1:5" x14ac:dyDescent="0.3">
      <c r="A11639" s="1" t="s">
        <v>2396</v>
      </c>
      <c r="B11639">
        <v>1</v>
      </c>
      <c r="C11639">
        <v>151</v>
      </c>
      <c r="D11639">
        <v>0</v>
      </c>
      <c r="E11639" t="b">
        <v>0</v>
      </c>
    </row>
    <row r="11640" spans="1:5" x14ac:dyDescent="0.3">
      <c r="A11640" t="s">
        <v>11976</v>
      </c>
      <c r="B11640">
        <v>1</v>
      </c>
      <c r="C11640">
        <v>27</v>
      </c>
      <c r="D11640">
        <v>0</v>
      </c>
      <c r="E11640" t="b">
        <v>0</v>
      </c>
    </row>
    <row r="11641" spans="1:5" x14ac:dyDescent="0.3">
      <c r="A11641" t="s">
        <v>11977</v>
      </c>
      <c r="B11641">
        <v>1</v>
      </c>
      <c r="C11641">
        <v>18</v>
      </c>
      <c r="D11641">
        <v>0</v>
      </c>
      <c r="E11641" t="b">
        <v>0</v>
      </c>
    </row>
    <row r="11642" spans="1:5" x14ac:dyDescent="0.3">
      <c r="A11642" t="s">
        <v>11978</v>
      </c>
      <c r="B11642">
        <v>1</v>
      </c>
      <c r="C11642">
        <v>198</v>
      </c>
      <c r="D11642">
        <v>5</v>
      </c>
      <c r="E11642" t="b">
        <v>0</v>
      </c>
    </row>
    <row r="11643" spans="1:5" x14ac:dyDescent="0.3">
      <c r="A11643" t="s">
        <v>11979</v>
      </c>
      <c r="B11643">
        <v>3</v>
      </c>
      <c r="C11643">
        <v>209.66666666666666</v>
      </c>
      <c r="D11643">
        <v>2</v>
      </c>
      <c r="E11643" t="b">
        <v>0</v>
      </c>
    </row>
    <row r="11644" spans="1:5" x14ac:dyDescent="0.3">
      <c r="A11644" t="s">
        <v>11980</v>
      </c>
      <c r="B11644">
        <v>1</v>
      </c>
      <c r="C11644">
        <v>69</v>
      </c>
      <c r="D11644">
        <v>1</v>
      </c>
      <c r="E11644" t="b">
        <v>0</v>
      </c>
    </row>
    <row r="11645" spans="1:5" x14ac:dyDescent="0.3">
      <c r="A11645" t="s">
        <v>11981</v>
      </c>
      <c r="B11645">
        <v>1</v>
      </c>
      <c r="C11645">
        <v>57</v>
      </c>
      <c r="D11645">
        <v>0</v>
      </c>
      <c r="E11645" t="b">
        <v>0</v>
      </c>
    </row>
    <row r="11646" spans="1:5" x14ac:dyDescent="0.3">
      <c r="A11646" t="s">
        <v>11982</v>
      </c>
      <c r="B11646">
        <v>1</v>
      </c>
      <c r="C11646">
        <v>112</v>
      </c>
      <c r="D11646">
        <v>4</v>
      </c>
      <c r="E11646" t="b">
        <v>0</v>
      </c>
    </row>
    <row r="11647" spans="1:5" x14ac:dyDescent="0.3">
      <c r="A11647" t="s">
        <v>11983</v>
      </c>
      <c r="B11647">
        <v>1</v>
      </c>
      <c r="C11647">
        <v>46</v>
      </c>
      <c r="D11647">
        <v>0</v>
      </c>
      <c r="E11647" t="b">
        <v>0</v>
      </c>
    </row>
    <row r="11648" spans="1:5" x14ac:dyDescent="0.3">
      <c r="A11648" t="s">
        <v>11984</v>
      </c>
      <c r="B11648">
        <v>1</v>
      </c>
      <c r="C11648">
        <v>147</v>
      </c>
      <c r="D11648">
        <v>5</v>
      </c>
      <c r="E11648" t="b">
        <v>0</v>
      </c>
    </row>
    <row r="11649" spans="1:5" x14ac:dyDescent="0.3">
      <c r="A11649" t="s">
        <v>1188</v>
      </c>
      <c r="B11649">
        <v>1</v>
      </c>
      <c r="C11649">
        <v>571</v>
      </c>
      <c r="D11649">
        <v>4</v>
      </c>
      <c r="E11649" t="b">
        <v>0</v>
      </c>
    </row>
    <row r="11650" spans="1:5" x14ac:dyDescent="0.3">
      <c r="A11650" t="s">
        <v>11985</v>
      </c>
      <c r="B11650">
        <v>2</v>
      </c>
      <c r="C11650">
        <v>748</v>
      </c>
      <c r="D11650">
        <v>2</v>
      </c>
      <c r="E11650" t="b">
        <v>0</v>
      </c>
    </row>
    <row r="11651" spans="1:5" x14ac:dyDescent="0.3">
      <c r="A11651" t="s">
        <v>11986</v>
      </c>
      <c r="B11651">
        <v>1</v>
      </c>
      <c r="C11651">
        <v>120</v>
      </c>
      <c r="D11651">
        <v>0</v>
      </c>
      <c r="E11651" t="b">
        <v>0</v>
      </c>
    </row>
    <row r="11652" spans="1:5" x14ac:dyDescent="0.3">
      <c r="A11652" t="s">
        <v>11987</v>
      </c>
      <c r="B11652">
        <v>1</v>
      </c>
      <c r="C11652">
        <v>83</v>
      </c>
      <c r="D11652">
        <v>4</v>
      </c>
      <c r="E11652" t="b">
        <v>0</v>
      </c>
    </row>
    <row r="11653" spans="1:5" x14ac:dyDescent="0.3">
      <c r="A11653" t="s">
        <v>1189</v>
      </c>
      <c r="B11653">
        <v>1</v>
      </c>
      <c r="C11653">
        <v>36</v>
      </c>
      <c r="D11653">
        <v>0</v>
      </c>
      <c r="E11653" t="b">
        <v>0</v>
      </c>
    </row>
    <row r="11654" spans="1:5" x14ac:dyDescent="0.3">
      <c r="A11654" t="s">
        <v>11988</v>
      </c>
      <c r="B11654">
        <v>1</v>
      </c>
      <c r="C11654">
        <v>308</v>
      </c>
      <c r="D11654">
        <v>0</v>
      </c>
      <c r="E11654" t="b">
        <v>0</v>
      </c>
    </row>
    <row r="11655" spans="1:5" x14ac:dyDescent="0.3">
      <c r="A11655" t="s">
        <v>11989</v>
      </c>
      <c r="B11655">
        <v>1</v>
      </c>
      <c r="C11655">
        <v>78</v>
      </c>
      <c r="D11655">
        <v>0</v>
      </c>
      <c r="E11655" t="b">
        <v>0</v>
      </c>
    </row>
    <row r="11656" spans="1:5" x14ac:dyDescent="0.3">
      <c r="A11656" t="s">
        <v>11990</v>
      </c>
      <c r="B11656">
        <v>1</v>
      </c>
      <c r="C11656">
        <v>524</v>
      </c>
      <c r="D11656">
        <v>0</v>
      </c>
      <c r="E11656" t="b">
        <v>0</v>
      </c>
    </row>
    <row r="11657" spans="1:5" x14ac:dyDescent="0.3">
      <c r="A11657" t="s">
        <v>11991</v>
      </c>
      <c r="B11657">
        <v>3</v>
      </c>
      <c r="C11657">
        <v>200.33333333333334</v>
      </c>
      <c r="D11657">
        <v>1.3333333333333333</v>
      </c>
      <c r="E11657" t="b">
        <v>0</v>
      </c>
    </row>
    <row r="11658" spans="1:5" x14ac:dyDescent="0.3">
      <c r="A11658" s="1" t="s">
        <v>11992</v>
      </c>
      <c r="B11658">
        <v>1</v>
      </c>
      <c r="C11658">
        <v>58</v>
      </c>
      <c r="D11658">
        <v>3</v>
      </c>
      <c r="E11658" t="b">
        <v>0</v>
      </c>
    </row>
    <row r="11659" spans="1:5" x14ac:dyDescent="0.3">
      <c r="A11659" t="s">
        <v>11993</v>
      </c>
      <c r="B11659">
        <v>1</v>
      </c>
      <c r="C11659">
        <v>134</v>
      </c>
      <c r="D11659">
        <v>0</v>
      </c>
      <c r="E11659" t="b">
        <v>0</v>
      </c>
    </row>
    <row r="11660" spans="1:5" x14ac:dyDescent="0.3">
      <c r="A11660" t="s">
        <v>11994</v>
      </c>
      <c r="B11660">
        <v>1</v>
      </c>
      <c r="C11660">
        <v>71</v>
      </c>
      <c r="D11660">
        <v>1</v>
      </c>
      <c r="E11660" t="b">
        <v>0</v>
      </c>
    </row>
    <row r="11661" spans="1:5" x14ac:dyDescent="0.3">
      <c r="A11661" t="s">
        <v>11995</v>
      </c>
      <c r="B11661">
        <v>1</v>
      </c>
      <c r="C11661">
        <v>83</v>
      </c>
      <c r="D11661">
        <v>5</v>
      </c>
      <c r="E11661" t="b">
        <v>0</v>
      </c>
    </row>
    <row r="11662" spans="1:5" x14ac:dyDescent="0.3">
      <c r="A11662" t="s">
        <v>11996</v>
      </c>
      <c r="B11662">
        <v>2</v>
      </c>
      <c r="C11662">
        <v>89</v>
      </c>
      <c r="D11662">
        <v>2</v>
      </c>
      <c r="E11662" t="b">
        <v>0</v>
      </c>
    </row>
    <row r="11663" spans="1:5" x14ac:dyDescent="0.3">
      <c r="A11663" t="s">
        <v>11997</v>
      </c>
      <c r="B11663">
        <v>1</v>
      </c>
      <c r="C11663">
        <v>34</v>
      </c>
      <c r="D11663">
        <v>0</v>
      </c>
      <c r="E11663" t="b">
        <v>0</v>
      </c>
    </row>
    <row r="11664" spans="1:5" x14ac:dyDescent="0.3">
      <c r="A11664" s="1" t="s">
        <v>11998</v>
      </c>
      <c r="B11664">
        <v>1</v>
      </c>
      <c r="C11664">
        <v>191</v>
      </c>
      <c r="D11664">
        <v>1</v>
      </c>
      <c r="E11664" t="b">
        <v>0</v>
      </c>
    </row>
    <row r="11665" spans="1:5" x14ac:dyDescent="0.3">
      <c r="A11665" t="s">
        <v>11999</v>
      </c>
      <c r="B11665">
        <v>1</v>
      </c>
      <c r="C11665">
        <v>160</v>
      </c>
      <c r="D11665">
        <v>5</v>
      </c>
      <c r="E11665" t="b">
        <v>0</v>
      </c>
    </row>
    <row r="11666" spans="1:5" x14ac:dyDescent="0.3">
      <c r="A11666" t="s">
        <v>12000</v>
      </c>
      <c r="B11666">
        <v>1</v>
      </c>
      <c r="C11666">
        <v>280</v>
      </c>
      <c r="D11666">
        <v>5</v>
      </c>
      <c r="E11666" t="b">
        <v>0</v>
      </c>
    </row>
    <row r="11667" spans="1:5" x14ac:dyDescent="0.3">
      <c r="A11667" t="s">
        <v>12001</v>
      </c>
      <c r="B11667">
        <v>1</v>
      </c>
      <c r="C11667">
        <v>50</v>
      </c>
      <c r="D11667">
        <v>0</v>
      </c>
      <c r="E11667" t="b">
        <v>0</v>
      </c>
    </row>
    <row r="11668" spans="1:5" x14ac:dyDescent="0.3">
      <c r="A11668" t="s">
        <v>12002</v>
      </c>
      <c r="B11668">
        <v>1</v>
      </c>
      <c r="C11668">
        <v>21</v>
      </c>
      <c r="D11668">
        <v>0</v>
      </c>
      <c r="E11668" t="b">
        <v>0</v>
      </c>
    </row>
    <row r="11669" spans="1:5" x14ac:dyDescent="0.3">
      <c r="A11669" t="s">
        <v>2397</v>
      </c>
      <c r="B11669">
        <v>1</v>
      </c>
      <c r="C11669">
        <v>169</v>
      </c>
      <c r="D11669">
        <v>3</v>
      </c>
      <c r="E11669" t="b">
        <v>0</v>
      </c>
    </row>
    <row r="11670" spans="1:5" x14ac:dyDescent="0.3">
      <c r="A11670" t="s">
        <v>12003</v>
      </c>
      <c r="B11670">
        <v>1</v>
      </c>
      <c r="C11670">
        <v>92</v>
      </c>
      <c r="D11670">
        <v>2</v>
      </c>
      <c r="E11670" t="b">
        <v>0</v>
      </c>
    </row>
    <row r="11671" spans="1:5" x14ac:dyDescent="0.3">
      <c r="A11671" t="s">
        <v>12004</v>
      </c>
      <c r="B11671">
        <v>1</v>
      </c>
      <c r="C11671">
        <v>105</v>
      </c>
      <c r="D11671">
        <v>1</v>
      </c>
      <c r="E11671" t="b">
        <v>0</v>
      </c>
    </row>
    <row r="11672" spans="1:5" x14ac:dyDescent="0.3">
      <c r="A11672" t="s">
        <v>12005</v>
      </c>
      <c r="B11672">
        <v>1</v>
      </c>
      <c r="C11672">
        <v>166</v>
      </c>
      <c r="D11672">
        <v>1</v>
      </c>
      <c r="E11672" t="b">
        <v>0</v>
      </c>
    </row>
    <row r="11673" spans="1:5" x14ac:dyDescent="0.3">
      <c r="A11673" t="s">
        <v>12006</v>
      </c>
      <c r="B11673">
        <v>1</v>
      </c>
      <c r="C11673">
        <v>26</v>
      </c>
      <c r="D11673">
        <v>5</v>
      </c>
      <c r="E11673" t="b">
        <v>0</v>
      </c>
    </row>
    <row r="11674" spans="1:5" x14ac:dyDescent="0.3">
      <c r="A11674" t="s">
        <v>12007</v>
      </c>
      <c r="B11674">
        <v>1</v>
      </c>
      <c r="C11674">
        <v>72</v>
      </c>
      <c r="D11674">
        <v>0</v>
      </c>
      <c r="E11674" t="b">
        <v>0</v>
      </c>
    </row>
    <row r="11675" spans="1:5" x14ac:dyDescent="0.3">
      <c r="A11675" t="s">
        <v>1190</v>
      </c>
      <c r="B11675">
        <v>1</v>
      </c>
      <c r="C11675">
        <v>49</v>
      </c>
      <c r="D11675">
        <v>0</v>
      </c>
      <c r="E11675" t="b">
        <v>0</v>
      </c>
    </row>
    <row r="11676" spans="1:5" x14ac:dyDescent="0.3">
      <c r="A11676" t="s">
        <v>12008</v>
      </c>
      <c r="B11676">
        <v>1</v>
      </c>
      <c r="C11676">
        <v>95</v>
      </c>
      <c r="D11676">
        <v>3</v>
      </c>
      <c r="E11676" t="b">
        <v>0</v>
      </c>
    </row>
    <row r="11677" spans="1:5" x14ac:dyDescent="0.3">
      <c r="A11677" t="s">
        <v>12009</v>
      </c>
      <c r="B11677">
        <v>2</v>
      </c>
      <c r="C11677">
        <v>131.5</v>
      </c>
      <c r="D11677">
        <v>1</v>
      </c>
      <c r="E11677" t="b">
        <v>0</v>
      </c>
    </row>
    <row r="11678" spans="1:5" x14ac:dyDescent="0.3">
      <c r="A11678" t="s">
        <v>12010</v>
      </c>
      <c r="B11678">
        <v>1</v>
      </c>
      <c r="C11678">
        <v>28</v>
      </c>
      <c r="D11678">
        <v>0</v>
      </c>
      <c r="E11678" t="b">
        <v>0</v>
      </c>
    </row>
    <row r="11679" spans="1:5" x14ac:dyDescent="0.3">
      <c r="A11679" t="s">
        <v>12011</v>
      </c>
      <c r="B11679">
        <v>1</v>
      </c>
      <c r="C11679">
        <v>127</v>
      </c>
      <c r="D11679">
        <v>5</v>
      </c>
      <c r="E11679" t="b">
        <v>0</v>
      </c>
    </row>
    <row r="11680" spans="1:5" x14ac:dyDescent="0.3">
      <c r="A11680" t="s">
        <v>12012</v>
      </c>
      <c r="B11680">
        <v>1</v>
      </c>
      <c r="C11680">
        <v>256</v>
      </c>
      <c r="D11680">
        <v>4</v>
      </c>
      <c r="E11680" t="b">
        <v>0</v>
      </c>
    </row>
    <row r="11681" spans="1:5" x14ac:dyDescent="0.3">
      <c r="A11681" s="1" t="s">
        <v>12013</v>
      </c>
      <c r="B11681">
        <v>1</v>
      </c>
      <c r="C11681">
        <v>27</v>
      </c>
      <c r="D11681">
        <v>0</v>
      </c>
      <c r="E11681" t="b">
        <v>0</v>
      </c>
    </row>
    <row r="11682" spans="1:5" x14ac:dyDescent="0.3">
      <c r="A11682" t="s">
        <v>12014</v>
      </c>
      <c r="B11682">
        <v>1</v>
      </c>
      <c r="C11682">
        <v>33</v>
      </c>
      <c r="D11682">
        <v>0</v>
      </c>
      <c r="E11682" t="b">
        <v>0</v>
      </c>
    </row>
    <row r="11683" spans="1:5" x14ac:dyDescent="0.3">
      <c r="A11683" t="s">
        <v>12015</v>
      </c>
      <c r="B11683">
        <v>1</v>
      </c>
      <c r="C11683">
        <v>31</v>
      </c>
      <c r="D11683">
        <v>4</v>
      </c>
      <c r="E11683" t="b">
        <v>0</v>
      </c>
    </row>
    <row r="11684" spans="1:5" x14ac:dyDescent="0.3">
      <c r="A11684" t="s">
        <v>12016</v>
      </c>
      <c r="B11684">
        <v>1</v>
      </c>
      <c r="C11684">
        <v>72</v>
      </c>
      <c r="D11684">
        <v>1</v>
      </c>
      <c r="E11684" t="b">
        <v>0</v>
      </c>
    </row>
    <row r="11685" spans="1:5" x14ac:dyDescent="0.3">
      <c r="A11685" t="s">
        <v>12017</v>
      </c>
      <c r="B11685">
        <v>1</v>
      </c>
      <c r="C11685">
        <v>138</v>
      </c>
      <c r="D11685">
        <v>2</v>
      </c>
      <c r="E11685" t="b">
        <v>0</v>
      </c>
    </row>
    <row r="11686" spans="1:5" x14ac:dyDescent="0.3">
      <c r="A11686" t="s">
        <v>12018</v>
      </c>
      <c r="B11686">
        <v>1</v>
      </c>
      <c r="C11686">
        <v>669</v>
      </c>
      <c r="D11686">
        <v>5</v>
      </c>
      <c r="E11686" t="b">
        <v>0</v>
      </c>
    </row>
    <row r="11687" spans="1:5" x14ac:dyDescent="0.3">
      <c r="A11687" t="s">
        <v>12019</v>
      </c>
      <c r="B11687">
        <v>1</v>
      </c>
      <c r="C11687">
        <v>25</v>
      </c>
      <c r="D11687">
        <v>0</v>
      </c>
      <c r="E11687" t="b">
        <v>0</v>
      </c>
    </row>
    <row r="11688" spans="1:5" x14ac:dyDescent="0.3">
      <c r="A11688" t="s">
        <v>2398</v>
      </c>
      <c r="B11688">
        <v>1</v>
      </c>
      <c r="C11688">
        <v>176</v>
      </c>
      <c r="D11688">
        <v>4</v>
      </c>
      <c r="E11688" t="b">
        <v>0</v>
      </c>
    </row>
    <row r="11689" spans="1:5" x14ac:dyDescent="0.3">
      <c r="A11689" t="s">
        <v>12020</v>
      </c>
      <c r="B11689">
        <v>1</v>
      </c>
      <c r="C11689">
        <v>43</v>
      </c>
      <c r="D11689">
        <v>0</v>
      </c>
      <c r="E11689" t="b">
        <v>0</v>
      </c>
    </row>
    <row r="11690" spans="1:5" x14ac:dyDescent="0.3">
      <c r="A11690" t="s">
        <v>12021</v>
      </c>
      <c r="B11690">
        <v>1</v>
      </c>
      <c r="C11690">
        <v>25</v>
      </c>
      <c r="D11690">
        <v>0</v>
      </c>
      <c r="E11690" t="b">
        <v>0</v>
      </c>
    </row>
    <row r="11691" spans="1:5" x14ac:dyDescent="0.3">
      <c r="A11691" s="1" t="s">
        <v>12022</v>
      </c>
      <c r="B11691">
        <v>2</v>
      </c>
      <c r="C11691">
        <v>76</v>
      </c>
      <c r="D11691">
        <v>2</v>
      </c>
      <c r="E11691" t="b">
        <v>0</v>
      </c>
    </row>
    <row r="11692" spans="1:5" x14ac:dyDescent="0.3">
      <c r="A11692" t="s">
        <v>12023</v>
      </c>
      <c r="B11692">
        <v>3</v>
      </c>
      <c r="C11692">
        <v>133.66666666666666</v>
      </c>
      <c r="D11692">
        <v>2.6666666666666665</v>
      </c>
      <c r="E11692" t="b">
        <v>0</v>
      </c>
    </row>
    <row r="11693" spans="1:5" x14ac:dyDescent="0.3">
      <c r="A11693" t="s">
        <v>2399</v>
      </c>
      <c r="B11693">
        <v>1</v>
      </c>
      <c r="C11693">
        <v>26</v>
      </c>
      <c r="D11693">
        <v>5</v>
      </c>
      <c r="E11693" t="b">
        <v>0</v>
      </c>
    </row>
    <row r="11694" spans="1:5" x14ac:dyDescent="0.3">
      <c r="A11694" t="s">
        <v>12024</v>
      </c>
      <c r="B11694">
        <v>1</v>
      </c>
      <c r="C11694">
        <v>18</v>
      </c>
      <c r="D11694">
        <v>0</v>
      </c>
      <c r="E11694" t="b">
        <v>0</v>
      </c>
    </row>
    <row r="11695" spans="1:5" x14ac:dyDescent="0.3">
      <c r="A11695" t="s">
        <v>12025</v>
      </c>
      <c r="B11695">
        <v>2</v>
      </c>
      <c r="C11695">
        <v>125.5</v>
      </c>
      <c r="D11695">
        <v>3</v>
      </c>
      <c r="E11695" t="b">
        <v>0</v>
      </c>
    </row>
    <row r="11696" spans="1:5" x14ac:dyDescent="0.3">
      <c r="A11696" t="s">
        <v>12026</v>
      </c>
      <c r="B11696">
        <v>1</v>
      </c>
      <c r="C11696">
        <v>24</v>
      </c>
      <c r="D11696">
        <v>0</v>
      </c>
      <c r="E11696" t="b">
        <v>0</v>
      </c>
    </row>
    <row r="11697" spans="1:5" x14ac:dyDescent="0.3">
      <c r="A11697" t="s">
        <v>1191</v>
      </c>
      <c r="B11697">
        <v>3</v>
      </c>
      <c r="C11697">
        <v>181</v>
      </c>
      <c r="D11697">
        <v>1.6666666666666667</v>
      </c>
      <c r="E11697" t="b">
        <v>0</v>
      </c>
    </row>
    <row r="11698" spans="1:5" x14ac:dyDescent="0.3">
      <c r="A11698" t="s">
        <v>1192</v>
      </c>
      <c r="B11698">
        <v>1</v>
      </c>
      <c r="C11698">
        <v>26</v>
      </c>
      <c r="D11698">
        <v>0</v>
      </c>
      <c r="E11698" t="b">
        <v>0</v>
      </c>
    </row>
    <row r="11699" spans="1:5" x14ac:dyDescent="0.3">
      <c r="A11699" t="s">
        <v>12027</v>
      </c>
      <c r="B11699">
        <v>1</v>
      </c>
      <c r="C11699">
        <v>81</v>
      </c>
      <c r="D11699">
        <v>4</v>
      </c>
      <c r="E11699" t="b">
        <v>0</v>
      </c>
    </row>
    <row r="11700" spans="1:5" x14ac:dyDescent="0.3">
      <c r="A11700" t="s">
        <v>12028</v>
      </c>
      <c r="B11700">
        <v>1</v>
      </c>
      <c r="C11700">
        <v>107</v>
      </c>
      <c r="D11700">
        <v>1</v>
      </c>
      <c r="E11700" t="b">
        <v>0</v>
      </c>
    </row>
    <row r="11701" spans="1:5" x14ac:dyDescent="0.3">
      <c r="A11701" t="s">
        <v>12029</v>
      </c>
      <c r="B11701">
        <v>1</v>
      </c>
      <c r="C11701">
        <v>51</v>
      </c>
      <c r="D11701">
        <v>0</v>
      </c>
      <c r="E11701" t="b">
        <v>0</v>
      </c>
    </row>
    <row r="11702" spans="1:5" x14ac:dyDescent="0.3">
      <c r="A11702" t="s">
        <v>12030</v>
      </c>
      <c r="B11702">
        <v>1</v>
      </c>
      <c r="C11702">
        <v>58</v>
      </c>
      <c r="D11702">
        <v>3</v>
      </c>
      <c r="E11702" t="b">
        <v>0</v>
      </c>
    </row>
    <row r="11703" spans="1:5" x14ac:dyDescent="0.3">
      <c r="A11703" t="s">
        <v>12031</v>
      </c>
      <c r="B11703">
        <v>1</v>
      </c>
      <c r="C11703">
        <v>92</v>
      </c>
      <c r="D11703">
        <v>0</v>
      </c>
      <c r="E11703" t="b">
        <v>0</v>
      </c>
    </row>
    <row r="11704" spans="1:5" x14ac:dyDescent="0.3">
      <c r="A11704" t="s">
        <v>12032</v>
      </c>
      <c r="B11704">
        <v>1</v>
      </c>
      <c r="C11704">
        <v>141</v>
      </c>
      <c r="D11704">
        <v>5</v>
      </c>
      <c r="E11704" t="b">
        <v>0</v>
      </c>
    </row>
    <row r="11705" spans="1:5" x14ac:dyDescent="0.3">
      <c r="A11705" t="s">
        <v>12033</v>
      </c>
      <c r="B11705">
        <v>1</v>
      </c>
      <c r="C11705">
        <v>45</v>
      </c>
      <c r="D11705">
        <v>0</v>
      </c>
      <c r="E11705" t="b">
        <v>0</v>
      </c>
    </row>
    <row r="11706" spans="1:5" x14ac:dyDescent="0.3">
      <c r="A11706" s="1" t="s">
        <v>2400</v>
      </c>
      <c r="B11706">
        <v>1</v>
      </c>
      <c r="C11706">
        <v>165</v>
      </c>
      <c r="D11706">
        <v>0</v>
      </c>
      <c r="E11706" t="b">
        <v>0</v>
      </c>
    </row>
    <row r="11707" spans="1:5" x14ac:dyDescent="0.3">
      <c r="A11707" t="s">
        <v>12034</v>
      </c>
      <c r="B11707">
        <v>1</v>
      </c>
      <c r="C11707">
        <v>447</v>
      </c>
      <c r="D11707">
        <v>3</v>
      </c>
      <c r="E11707" t="b">
        <v>0</v>
      </c>
    </row>
    <row r="11708" spans="1:5" x14ac:dyDescent="0.3">
      <c r="A11708" t="s">
        <v>12035</v>
      </c>
      <c r="B11708">
        <v>1</v>
      </c>
      <c r="C11708">
        <v>83</v>
      </c>
      <c r="D11708">
        <v>1</v>
      </c>
      <c r="E11708" t="b">
        <v>0</v>
      </c>
    </row>
    <row r="11709" spans="1:5" x14ac:dyDescent="0.3">
      <c r="A11709" t="s">
        <v>12036</v>
      </c>
      <c r="B11709">
        <v>1</v>
      </c>
      <c r="C11709">
        <v>75</v>
      </c>
      <c r="D11709">
        <v>0</v>
      </c>
      <c r="E11709" t="b">
        <v>0</v>
      </c>
    </row>
    <row r="11710" spans="1:5" x14ac:dyDescent="0.3">
      <c r="A11710" t="s">
        <v>12037</v>
      </c>
      <c r="B11710">
        <v>1</v>
      </c>
      <c r="C11710">
        <v>29</v>
      </c>
      <c r="D11710">
        <v>0</v>
      </c>
      <c r="E11710" t="b">
        <v>0</v>
      </c>
    </row>
    <row r="11711" spans="1:5" x14ac:dyDescent="0.3">
      <c r="A11711" t="s">
        <v>12038</v>
      </c>
      <c r="B11711">
        <v>2</v>
      </c>
      <c r="C11711">
        <v>88</v>
      </c>
      <c r="D11711">
        <v>3.5</v>
      </c>
      <c r="E11711" t="b">
        <v>0</v>
      </c>
    </row>
    <row r="11712" spans="1:5" x14ac:dyDescent="0.3">
      <c r="A11712" t="s">
        <v>12039</v>
      </c>
      <c r="B11712">
        <v>2</v>
      </c>
      <c r="C11712">
        <v>151</v>
      </c>
      <c r="D11712">
        <v>0.5</v>
      </c>
      <c r="E11712" t="b">
        <v>0</v>
      </c>
    </row>
    <row r="11713" spans="1:5" x14ac:dyDescent="0.3">
      <c r="A11713" t="s">
        <v>12040</v>
      </c>
      <c r="B11713">
        <v>1</v>
      </c>
      <c r="C11713">
        <v>218</v>
      </c>
      <c r="D11713">
        <v>2</v>
      </c>
      <c r="E11713" t="b">
        <v>0</v>
      </c>
    </row>
    <row r="11714" spans="1:5" x14ac:dyDescent="0.3">
      <c r="A11714" t="s">
        <v>12041</v>
      </c>
      <c r="B11714">
        <v>2</v>
      </c>
      <c r="C11714">
        <v>153</v>
      </c>
      <c r="D11714">
        <v>4</v>
      </c>
      <c r="E11714" t="b">
        <v>0</v>
      </c>
    </row>
    <row r="11715" spans="1:5" x14ac:dyDescent="0.3">
      <c r="A11715" t="s">
        <v>12042</v>
      </c>
      <c r="B11715">
        <v>8</v>
      </c>
      <c r="C11715">
        <v>239.25</v>
      </c>
      <c r="D11715">
        <v>2.625</v>
      </c>
      <c r="E11715" t="b">
        <v>0</v>
      </c>
    </row>
    <row r="11716" spans="1:5" x14ac:dyDescent="0.3">
      <c r="A11716" t="s">
        <v>12043</v>
      </c>
      <c r="B11716">
        <v>1</v>
      </c>
      <c r="C11716">
        <v>82</v>
      </c>
      <c r="D11716">
        <v>0</v>
      </c>
      <c r="E11716" t="b">
        <v>0</v>
      </c>
    </row>
    <row r="11717" spans="1:5" x14ac:dyDescent="0.3">
      <c r="A11717" t="s">
        <v>12044</v>
      </c>
      <c r="B11717">
        <v>1</v>
      </c>
      <c r="C11717">
        <v>42</v>
      </c>
      <c r="D11717">
        <v>0</v>
      </c>
      <c r="E11717" t="b">
        <v>0</v>
      </c>
    </row>
    <row r="11718" spans="1:5" x14ac:dyDescent="0.3">
      <c r="A11718" t="s">
        <v>12045</v>
      </c>
      <c r="B11718">
        <v>1</v>
      </c>
      <c r="C11718">
        <v>41</v>
      </c>
      <c r="D11718">
        <v>5</v>
      </c>
      <c r="E11718" t="b">
        <v>0</v>
      </c>
    </row>
    <row r="11719" spans="1:5" x14ac:dyDescent="0.3">
      <c r="A11719" t="s">
        <v>12046</v>
      </c>
      <c r="B11719">
        <v>1</v>
      </c>
      <c r="C11719">
        <v>195</v>
      </c>
      <c r="D11719">
        <v>1</v>
      </c>
      <c r="E11719" t="b">
        <v>0</v>
      </c>
    </row>
    <row r="11720" spans="1:5" x14ac:dyDescent="0.3">
      <c r="A11720" t="s">
        <v>12047</v>
      </c>
      <c r="B11720">
        <v>1</v>
      </c>
      <c r="C11720">
        <v>60</v>
      </c>
      <c r="D11720">
        <v>0</v>
      </c>
      <c r="E11720" t="b">
        <v>0</v>
      </c>
    </row>
    <row r="11721" spans="1:5" x14ac:dyDescent="0.3">
      <c r="A11721" t="s">
        <v>12048</v>
      </c>
      <c r="B11721">
        <v>1</v>
      </c>
      <c r="C11721">
        <v>23</v>
      </c>
      <c r="D11721">
        <v>0</v>
      </c>
      <c r="E11721" t="b">
        <v>0</v>
      </c>
    </row>
    <row r="11722" spans="1:5" x14ac:dyDescent="0.3">
      <c r="A11722" t="s">
        <v>12049</v>
      </c>
      <c r="B11722">
        <v>1</v>
      </c>
      <c r="C11722">
        <v>90</v>
      </c>
      <c r="D11722">
        <v>0</v>
      </c>
      <c r="E11722" t="b">
        <v>0</v>
      </c>
    </row>
    <row r="11723" spans="1:5" x14ac:dyDescent="0.3">
      <c r="A11723" t="s">
        <v>12050</v>
      </c>
      <c r="B11723">
        <v>1</v>
      </c>
      <c r="C11723">
        <v>179</v>
      </c>
      <c r="D11723">
        <v>2</v>
      </c>
      <c r="E11723" t="b">
        <v>0</v>
      </c>
    </row>
    <row r="11724" spans="1:5" x14ac:dyDescent="0.3">
      <c r="A11724" t="s">
        <v>12051</v>
      </c>
      <c r="B11724">
        <v>1</v>
      </c>
      <c r="C11724">
        <v>99</v>
      </c>
      <c r="D11724">
        <v>0</v>
      </c>
      <c r="E11724" t="b">
        <v>0</v>
      </c>
    </row>
    <row r="11725" spans="1:5" x14ac:dyDescent="0.3">
      <c r="A11725" t="s">
        <v>12052</v>
      </c>
      <c r="B11725">
        <v>1</v>
      </c>
      <c r="C11725">
        <v>42</v>
      </c>
      <c r="D11725">
        <v>3</v>
      </c>
      <c r="E11725" t="b">
        <v>0</v>
      </c>
    </row>
    <row r="11726" spans="1:5" x14ac:dyDescent="0.3">
      <c r="A11726" t="s">
        <v>12053</v>
      </c>
      <c r="B11726">
        <v>3</v>
      </c>
      <c r="C11726">
        <v>38.666666666666664</v>
      </c>
      <c r="D11726">
        <v>0</v>
      </c>
      <c r="E11726" t="b">
        <v>0</v>
      </c>
    </row>
    <row r="11727" spans="1:5" x14ac:dyDescent="0.3">
      <c r="A11727" t="s">
        <v>1193</v>
      </c>
      <c r="B11727">
        <v>1</v>
      </c>
      <c r="C11727">
        <v>35</v>
      </c>
      <c r="D11727">
        <v>1</v>
      </c>
      <c r="E11727" t="b">
        <v>0</v>
      </c>
    </row>
    <row r="11728" spans="1:5" x14ac:dyDescent="0.3">
      <c r="A11728" t="s">
        <v>12054</v>
      </c>
      <c r="B11728">
        <v>1</v>
      </c>
      <c r="C11728">
        <v>49</v>
      </c>
      <c r="D11728">
        <v>0</v>
      </c>
      <c r="E11728" t="b">
        <v>0</v>
      </c>
    </row>
    <row r="11729" spans="1:5" x14ac:dyDescent="0.3">
      <c r="A11729" t="s">
        <v>12055</v>
      </c>
      <c r="B11729">
        <v>1</v>
      </c>
      <c r="C11729">
        <v>29</v>
      </c>
      <c r="D11729">
        <v>0</v>
      </c>
      <c r="E11729" t="b">
        <v>0</v>
      </c>
    </row>
    <row r="11730" spans="1:5" x14ac:dyDescent="0.3">
      <c r="A11730" t="s">
        <v>12056</v>
      </c>
      <c r="B11730">
        <v>1</v>
      </c>
      <c r="C11730">
        <v>129</v>
      </c>
      <c r="D11730">
        <v>0</v>
      </c>
      <c r="E11730" t="b">
        <v>0</v>
      </c>
    </row>
    <row r="11731" spans="1:5" x14ac:dyDescent="0.3">
      <c r="A11731" t="s">
        <v>12057</v>
      </c>
      <c r="B11731">
        <v>5</v>
      </c>
      <c r="C11731">
        <v>217.4</v>
      </c>
      <c r="D11731">
        <v>1.4</v>
      </c>
      <c r="E11731" t="b">
        <v>0</v>
      </c>
    </row>
    <row r="11732" spans="1:5" x14ac:dyDescent="0.3">
      <c r="A11732" t="s">
        <v>12058</v>
      </c>
      <c r="B11732">
        <v>1</v>
      </c>
      <c r="C11732">
        <v>26</v>
      </c>
      <c r="D11732">
        <v>0</v>
      </c>
      <c r="E11732" t="b">
        <v>0</v>
      </c>
    </row>
    <row r="11733" spans="1:5" x14ac:dyDescent="0.3">
      <c r="A11733" t="s">
        <v>12059</v>
      </c>
      <c r="B11733">
        <v>1</v>
      </c>
      <c r="C11733">
        <v>183</v>
      </c>
      <c r="D11733">
        <v>3</v>
      </c>
      <c r="E11733" t="b">
        <v>0</v>
      </c>
    </row>
    <row r="11734" spans="1:5" x14ac:dyDescent="0.3">
      <c r="A11734" t="s">
        <v>2401</v>
      </c>
      <c r="B11734">
        <v>1</v>
      </c>
      <c r="C11734">
        <v>222</v>
      </c>
      <c r="D11734">
        <v>4</v>
      </c>
      <c r="E11734" t="b">
        <v>0</v>
      </c>
    </row>
    <row r="11735" spans="1:5" x14ac:dyDescent="0.3">
      <c r="A11735" t="s">
        <v>12060</v>
      </c>
      <c r="B11735">
        <v>1</v>
      </c>
      <c r="C11735">
        <v>21</v>
      </c>
      <c r="D11735">
        <v>0</v>
      </c>
      <c r="E11735" t="b">
        <v>0</v>
      </c>
    </row>
    <row r="11736" spans="1:5" x14ac:dyDescent="0.3">
      <c r="A11736" t="s">
        <v>12061</v>
      </c>
      <c r="B11736">
        <v>1</v>
      </c>
      <c r="C11736">
        <v>50</v>
      </c>
      <c r="D11736">
        <v>0</v>
      </c>
      <c r="E11736" t="b">
        <v>0</v>
      </c>
    </row>
    <row r="11737" spans="1:5" x14ac:dyDescent="0.3">
      <c r="A11737" t="s">
        <v>1469</v>
      </c>
      <c r="B11737">
        <v>1</v>
      </c>
      <c r="C11737">
        <v>90</v>
      </c>
      <c r="D11737">
        <v>0</v>
      </c>
      <c r="E11737" t="b">
        <v>0</v>
      </c>
    </row>
    <row r="11738" spans="1:5" x14ac:dyDescent="0.3">
      <c r="A11738" t="s">
        <v>12062</v>
      </c>
      <c r="B11738">
        <v>1</v>
      </c>
      <c r="C11738">
        <v>336</v>
      </c>
      <c r="D11738">
        <v>5</v>
      </c>
      <c r="E11738" t="b">
        <v>0</v>
      </c>
    </row>
    <row r="11739" spans="1:5" x14ac:dyDescent="0.3">
      <c r="A11739" t="s">
        <v>1194</v>
      </c>
      <c r="B11739">
        <v>1</v>
      </c>
      <c r="C11739">
        <v>290</v>
      </c>
      <c r="D11739">
        <v>4</v>
      </c>
      <c r="E11739" t="b">
        <v>0</v>
      </c>
    </row>
    <row r="11740" spans="1:5" x14ac:dyDescent="0.3">
      <c r="A11740" t="s">
        <v>12063</v>
      </c>
      <c r="B11740">
        <v>3</v>
      </c>
      <c r="C11740">
        <v>120.66666666666667</v>
      </c>
      <c r="D11740">
        <v>3</v>
      </c>
      <c r="E11740" t="b">
        <v>0</v>
      </c>
    </row>
    <row r="11741" spans="1:5" x14ac:dyDescent="0.3">
      <c r="A11741" t="s">
        <v>12064</v>
      </c>
      <c r="B11741">
        <v>1</v>
      </c>
      <c r="C11741">
        <v>23</v>
      </c>
      <c r="D11741">
        <v>0</v>
      </c>
      <c r="E11741" t="b">
        <v>0</v>
      </c>
    </row>
    <row r="11742" spans="1:5" x14ac:dyDescent="0.3">
      <c r="A11742" t="s">
        <v>12065</v>
      </c>
      <c r="B11742">
        <v>1</v>
      </c>
      <c r="C11742">
        <v>65</v>
      </c>
      <c r="D11742">
        <v>0</v>
      </c>
      <c r="E11742" t="b">
        <v>0</v>
      </c>
    </row>
    <row r="11743" spans="1:5" x14ac:dyDescent="0.3">
      <c r="A11743" t="s">
        <v>1667</v>
      </c>
      <c r="B11743">
        <v>1</v>
      </c>
      <c r="C11743">
        <v>47</v>
      </c>
      <c r="D11743">
        <v>4</v>
      </c>
      <c r="E11743" t="b">
        <v>0</v>
      </c>
    </row>
    <row r="11744" spans="1:5" x14ac:dyDescent="0.3">
      <c r="A11744" t="s">
        <v>12066</v>
      </c>
      <c r="B11744">
        <v>1</v>
      </c>
      <c r="C11744">
        <v>119</v>
      </c>
      <c r="D11744">
        <v>1</v>
      </c>
      <c r="E11744" t="b">
        <v>0</v>
      </c>
    </row>
    <row r="11745" spans="1:5" x14ac:dyDescent="0.3">
      <c r="A11745" t="s">
        <v>12067</v>
      </c>
      <c r="B11745">
        <v>2</v>
      </c>
      <c r="C11745">
        <v>185</v>
      </c>
      <c r="D11745">
        <v>1</v>
      </c>
      <c r="E11745" t="b">
        <v>0</v>
      </c>
    </row>
    <row r="11746" spans="1:5" x14ac:dyDescent="0.3">
      <c r="A11746" t="s">
        <v>12068</v>
      </c>
      <c r="B11746">
        <v>1</v>
      </c>
      <c r="C11746">
        <v>125</v>
      </c>
      <c r="D11746">
        <v>4</v>
      </c>
      <c r="E11746" t="b">
        <v>0</v>
      </c>
    </row>
    <row r="11747" spans="1:5" x14ac:dyDescent="0.3">
      <c r="A11747" t="s">
        <v>12069</v>
      </c>
      <c r="B11747">
        <v>1</v>
      </c>
      <c r="C11747">
        <v>23</v>
      </c>
      <c r="D11747">
        <v>0</v>
      </c>
      <c r="E11747" t="b">
        <v>0</v>
      </c>
    </row>
    <row r="11748" spans="1:5" x14ac:dyDescent="0.3">
      <c r="A11748" t="s">
        <v>12070</v>
      </c>
      <c r="B11748">
        <v>1</v>
      </c>
      <c r="C11748">
        <v>47</v>
      </c>
      <c r="D11748">
        <v>1</v>
      </c>
      <c r="E11748" t="b">
        <v>0</v>
      </c>
    </row>
    <row r="11749" spans="1:5" x14ac:dyDescent="0.3">
      <c r="A11749" t="s">
        <v>12071</v>
      </c>
      <c r="B11749">
        <v>1</v>
      </c>
      <c r="C11749">
        <v>25</v>
      </c>
      <c r="D11749">
        <v>0</v>
      </c>
      <c r="E11749" t="b">
        <v>0</v>
      </c>
    </row>
    <row r="11750" spans="1:5" x14ac:dyDescent="0.3">
      <c r="A11750" t="s">
        <v>12072</v>
      </c>
      <c r="B11750">
        <v>1</v>
      </c>
      <c r="C11750">
        <v>57</v>
      </c>
      <c r="D11750">
        <v>5</v>
      </c>
      <c r="E11750" t="b">
        <v>0</v>
      </c>
    </row>
    <row r="11751" spans="1:5" x14ac:dyDescent="0.3">
      <c r="A11751" t="s">
        <v>12073</v>
      </c>
      <c r="B11751">
        <v>1</v>
      </c>
      <c r="C11751">
        <v>170</v>
      </c>
      <c r="D11751">
        <v>4</v>
      </c>
      <c r="E11751" t="b">
        <v>0</v>
      </c>
    </row>
    <row r="11752" spans="1:5" x14ac:dyDescent="0.3">
      <c r="A11752" t="s">
        <v>12074</v>
      </c>
      <c r="B11752">
        <v>1</v>
      </c>
      <c r="C11752">
        <v>91</v>
      </c>
      <c r="D11752">
        <v>5</v>
      </c>
      <c r="E11752" t="b">
        <v>0</v>
      </c>
    </row>
    <row r="11753" spans="1:5" x14ac:dyDescent="0.3">
      <c r="A11753" t="s">
        <v>12075</v>
      </c>
      <c r="B11753">
        <v>1</v>
      </c>
      <c r="C11753">
        <v>52</v>
      </c>
      <c r="D11753">
        <v>1</v>
      </c>
      <c r="E11753" t="b">
        <v>0</v>
      </c>
    </row>
    <row r="11754" spans="1:5" x14ac:dyDescent="0.3">
      <c r="A11754" t="s">
        <v>12076</v>
      </c>
      <c r="B11754">
        <v>1</v>
      </c>
      <c r="C11754">
        <v>89</v>
      </c>
      <c r="D11754">
        <v>1</v>
      </c>
      <c r="E11754" t="b">
        <v>0</v>
      </c>
    </row>
    <row r="11755" spans="1:5" x14ac:dyDescent="0.3">
      <c r="A11755" t="s">
        <v>2402</v>
      </c>
      <c r="B11755">
        <v>1</v>
      </c>
      <c r="C11755">
        <v>49</v>
      </c>
      <c r="D11755">
        <v>1</v>
      </c>
      <c r="E11755" t="b">
        <v>0</v>
      </c>
    </row>
    <row r="11756" spans="1:5" x14ac:dyDescent="0.3">
      <c r="A11756" t="s">
        <v>12077</v>
      </c>
      <c r="B11756">
        <v>1</v>
      </c>
      <c r="C11756">
        <v>485</v>
      </c>
      <c r="D11756">
        <v>5</v>
      </c>
      <c r="E11756" t="b">
        <v>0</v>
      </c>
    </row>
    <row r="11757" spans="1:5" x14ac:dyDescent="0.3">
      <c r="A11757" t="s">
        <v>1195</v>
      </c>
      <c r="B11757">
        <v>1</v>
      </c>
      <c r="C11757">
        <v>151</v>
      </c>
      <c r="D11757">
        <v>1</v>
      </c>
      <c r="E11757" t="b">
        <v>0</v>
      </c>
    </row>
    <row r="11758" spans="1:5" x14ac:dyDescent="0.3">
      <c r="A11758" t="s">
        <v>12078</v>
      </c>
      <c r="B11758">
        <v>1</v>
      </c>
      <c r="C11758">
        <v>31</v>
      </c>
      <c r="D11758">
        <v>5</v>
      </c>
      <c r="E11758" t="b">
        <v>0</v>
      </c>
    </row>
    <row r="11759" spans="1:5" x14ac:dyDescent="0.3">
      <c r="A11759" t="s">
        <v>12079</v>
      </c>
      <c r="B11759">
        <v>1</v>
      </c>
      <c r="C11759">
        <v>88</v>
      </c>
      <c r="D11759">
        <v>2</v>
      </c>
      <c r="E11759" t="b">
        <v>0</v>
      </c>
    </row>
    <row r="11760" spans="1:5" x14ac:dyDescent="0.3">
      <c r="A11760" t="s">
        <v>12080</v>
      </c>
      <c r="B11760">
        <v>1</v>
      </c>
      <c r="C11760">
        <v>72</v>
      </c>
      <c r="D11760">
        <v>0</v>
      </c>
      <c r="E11760" t="b">
        <v>0</v>
      </c>
    </row>
    <row r="11761" spans="1:5" x14ac:dyDescent="0.3">
      <c r="A11761" t="s">
        <v>12081</v>
      </c>
      <c r="B11761">
        <v>2</v>
      </c>
      <c r="C11761">
        <v>89</v>
      </c>
      <c r="D11761">
        <v>3.5</v>
      </c>
      <c r="E11761" t="b">
        <v>0</v>
      </c>
    </row>
    <row r="11762" spans="1:5" x14ac:dyDescent="0.3">
      <c r="A11762" t="s">
        <v>12082</v>
      </c>
      <c r="B11762">
        <v>1</v>
      </c>
      <c r="C11762">
        <v>107</v>
      </c>
      <c r="D11762">
        <v>3</v>
      </c>
      <c r="E11762" t="b">
        <v>0</v>
      </c>
    </row>
    <row r="11763" spans="1:5" x14ac:dyDescent="0.3">
      <c r="A11763" t="s">
        <v>12083</v>
      </c>
      <c r="B11763">
        <v>1</v>
      </c>
      <c r="C11763">
        <v>78</v>
      </c>
      <c r="D11763">
        <v>5</v>
      </c>
      <c r="E11763" t="b">
        <v>0</v>
      </c>
    </row>
    <row r="11764" spans="1:5" x14ac:dyDescent="0.3">
      <c r="A11764" t="s">
        <v>12084</v>
      </c>
      <c r="B11764">
        <v>2</v>
      </c>
      <c r="C11764">
        <v>29</v>
      </c>
      <c r="D11764">
        <v>2.5</v>
      </c>
      <c r="E11764" t="b">
        <v>0</v>
      </c>
    </row>
    <row r="11765" spans="1:5" x14ac:dyDescent="0.3">
      <c r="A11765" t="s">
        <v>12085</v>
      </c>
      <c r="B11765">
        <v>1</v>
      </c>
      <c r="C11765">
        <v>28</v>
      </c>
      <c r="D11765">
        <v>0</v>
      </c>
      <c r="E11765" t="b">
        <v>0</v>
      </c>
    </row>
    <row r="11766" spans="1:5" x14ac:dyDescent="0.3">
      <c r="A11766" t="s">
        <v>12086</v>
      </c>
      <c r="B11766">
        <v>1</v>
      </c>
      <c r="C11766">
        <v>23</v>
      </c>
      <c r="D11766">
        <v>0</v>
      </c>
      <c r="E11766" t="b">
        <v>0</v>
      </c>
    </row>
    <row r="11767" spans="1:5" x14ac:dyDescent="0.3">
      <c r="A11767" t="s">
        <v>12087</v>
      </c>
      <c r="B11767">
        <v>1</v>
      </c>
      <c r="C11767">
        <v>42</v>
      </c>
      <c r="D11767">
        <v>0</v>
      </c>
      <c r="E11767" t="b">
        <v>0</v>
      </c>
    </row>
    <row r="11768" spans="1:5" x14ac:dyDescent="0.3">
      <c r="A11768" t="s">
        <v>12088</v>
      </c>
      <c r="B11768">
        <v>1</v>
      </c>
      <c r="C11768">
        <v>84</v>
      </c>
      <c r="D11768">
        <v>4</v>
      </c>
      <c r="E11768" t="b">
        <v>0</v>
      </c>
    </row>
    <row r="11769" spans="1:5" x14ac:dyDescent="0.3">
      <c r="A11769" t="s">
        <v>12089</v>
      </c>
      <c r="B11769">
        <v>1</v>
      </c>
      <c r="C11769">
        <v>23</v>
      </c>
      <c r="D11769">
        <v>0</v>
      </c>
      <c r="E11769" t="b">
        <v>0</v>
      </c>
    </row>
    <row r="11770" spans="1:5" x14ac:dyDescent="0.3">
      <c r="A11770" t="s">
        <v>12090</v>
      </c>
      <c r="B11770">
        <v>1</v>
      </c>
      <c r="C11770">
        <v>23</v>
      </c>
      <c r="D11770">
        <v>5</v>
      </c>
      <c r="E11770" t="b">
        <v>0</v>
      </c>
    </row>
    <row r="11771" spans="1:5" x14ac:dyDescent="0.3">
      <c r="A11771" t="s">
        <v>12091</v>
      </c>
      <c r="B11771">
        <v>1</v>
      </c>
      <c r="C11771">
        <v>163</v>
      </c>
      <c r="D11771">
        <v>5</v>
      </c>
      <c r="E11771" t="b">
        <v>0</v>
      </c>
    </row>
    <row r="11772" spans="1:5" x14ac:dyDescent="0.3">
      <c r="A11772" t="s">
        <v>12092</v>
      </c>
      <c r="B11772">
        <v>2</v>
      </c>
      <c r="C11772">
        <v>101.5</v>
      </c>
      <c r="D11772">
        <v>2.5</v>
      </c>
      <c r="E11772" t="b">
        <v>0</v>
      </c>
    </row>
    <row r="11773" spans="1:5" x14ac:dyDescent="0.3">
      <c r="A11773" t="s">
        <v>12093</v>
      </c>
      <c r="B11773">
        <v>3</v>
      </c>
      <c r="C11773">
        <v>171.33333333333334</v>
      </c>
      <c r="D11773">
        <v>5</v>
      </c>
      <c r="E11773" t="b">
        <v>0</v>
      </c>
    </row>
    <row r="11774" spans="1:5" x14ac:dyDescent="0.3">
      <c r="A11774" t="s">
        <v>12094</v>
      </c>
      <c r="B11774">
        <v>1</v>
      </c>
      <c r="C11774">
        <v>48</v>
      </c>
      <c r="D11774">
        <v>0</v>
      </c>
      <c r="E11774" t="b">
        <v>0</v>
      </c>
    </row>
    <row r="11775" spans="1:5" x14ac:dyDescent="0.3">
      <c r="A11775" t="s">
        <v>12095</v>
      </c>
      <c r="B11775">
        <v>1</v>
      </c>
      <c r="C11775">
        <v>94</v>
      </c>
      <c r="D11775">
        <v>3</v>
      </c>
      <c r="E11775" t="b">
        <v>0</v>
      </c>
    </row>
    <row r="11776" spans="1:5" x14ac:dyDescent="0.3">
      <c r="A11776" t="s">
        <v>12096</v>
      </c>
      <c r="B11776">
        <v>1</v>
      </c>
      <c r="C11776">
        <v>34</v>
      </c>
      <c r="D11776">
        <v>3</v>
      </c>
      <c r="E11776" t="b">
        <v>0</v>
      </c>
    </row>
    <row r="11777" spans="1:5" x14ac:dyDescent="0.3">
      <c r="A11777" t="s">
        <v>1196</v>
      </c>
      <c r="B11777">
        <v>2</v>
      </c>
      <c r="C11777">
        <v>91</v>
      </c>
      <c r="D11777">
        <v>2.5</v>
      </c>
      <c r="E11777" t="b">
        <v>0</v>
      </c>
    </row>
    <row r="11778" spans="1:5" x14ac:dyDescent="0.3">
      <c r="A11778" t="s">
        <v>1197</v>
      </c>
      <c r="B11778">
        <v>1</v>
      </c>
      <c r="C11778">
        <v>92</v>
      </c>
      <c r="D11778">
        <v>0</v>
      </c>
      <c r="E11778" t="b">
        <v>0</v>
      </c>
    </row>
    <row r="11779" spans="1:5" x14ac:dyDescent="0.3">
      <c r="A11779" t="s">
        <v>12097</v>
      </c>
      <c r="B11779">
        <v>7</v>
      </c>
      <c r="C11779">
        <v>222.42857142857142</v>
      </c>
      <c r="D11779">
        <v>0.2857142857142857</v>
      </c>
      <c r="E11779" t="b">
        <v>0</v>
      </c>
    </row>
    <row r="11780" spans="1:5" x14ac:dyDescent="0.3">
      <c r="A11780" t="s">
        <v>2403</v>
      </c>
      <c r="B11780">
        <v>2</v>
      </c>
      <c r="C11780">
        <v>77</v>
      </c>
      <c r="D11780">
        <v>1</v>
      </c>
      <c r="E11780" t="b">
        <v>0</v>
      </c>
    </row>
    <row r="11781" spans="1:5" x14ac:dyDescent="0.3">
      <c r="A11781" t="s">
        <v>12098</v>
      </c>
      <c r="B11781">
        <v>5</v>
      </c>
      <c r="C11781">
        <v>377.2</v>
      </c>
      <c r="D11781">
        <v>4</v>
      </c>
      <c r="E11781" t="b">
        <v>0</v>
      </c>
    </row>
    <row r="11782" spans="1:5" x14ac:dyDescent="0.3">
      <c r="A11782" t="s">
        <v>12099</v>
      </c>
      <c r="B11782">
        <v>1</v>
      </c>
      <c r="C11782">
        <v>214</v>
      </c>
      <c r="D11782">
        <v>3</v>
      </c>
      <c r="E11782" t="b">
        <v>0</v>
      </c>
    </row>
    <row r="11783" spans="1:5" x14ac:dyDescent="0.3">
      <c r="A11783" t="s">
        <v>12100</v>
      </c>
      <c r="B11783">
        <v>1</v>
      </c>
      <c r="C11783">
        <v>32</v>
      </c>
      <c r="D11783">
        <v>0</v>
      </c>
      <c r="E11783" t="b">
        <v>0</v>
      </c>
    </row>
    <row r="11784" spans="1:5" x14ac:dyDescent="0.3">
      <c r="A11784" t="s">
        <v>12101</v>
      </c>
      <c r="B11784">
        <v>1</v>
      </c>
      <c r="C11784">
        <v>98</v>
      </c>
      <c r="D11784">
        <v>0</v>
      </c>
      <c r="E11784" t="b">
        <v>0</v>
      </c>
    </row>
    <row r="11785" spans="1:5" x14ac:dyDescent="0.3">
      <c r="A11785" t="s">
        <v>1668</v>
      </c>
      <c r="B11785">
        <v>1</v>
      </c>
      <c r="C11785">
        <v>58</v>
      </c>
      <c r="D11785">
        <v>0</v>
      </c>
      <c r="E11785" t="b">
        <v>0</v>
      </c>
    </row>
    <row r="11786" spans="1:5" x14ac:dyDescent="0.3">
      <c r="A11786" t="s">
        <v>12102</v>
      </c>
      <c r="B11786">
        <v>1</v>
      </c>
      <c r="C11786">
        <v>358</v>
      </c>
      <c r="D11786">
        <v>3</v>
      </c>
      <c r="E11786" t="b">
        <v>0</v>
      </c>
    </row>
    <row r="11787" spans="1:5" x14ac:dyDescent="0.3">
      <c r="A11787" t="s">
        <v>1470</v>
      </c>
      <c r="B11787">
        <v>2</v>
      </c>
      <c r="C11787">
        <v>136</v>
      </c>
      <c r="D11787">
        <v>2</v>
      </c>
      <c r="E11787" t="b">
        <v>0</v>
      </c>
    </row>
    <row r="11788" spans="1:5" x14ac:dyDescent="0.3">
      <c r="A11788" t="s">
        <v>12103</v>
      </c>
      <c r="B11788">
        <v>1</v>
      </c>
      <c r="C11788">
        <v>1002</v>
      </c>
      <c r="D11788">
        <v>0</v>
      </c>
      <c r="E11788" t="b">
        <v>0</v>
      </c>
    </row>
    <row r="11789" spans="1:5" x14ac:dyDescent="0.3">
      <c r="A11789" t="s">
        <v>12104</v>
      </c>
      <c r="B11789">
        <v>2</v>
      </c>
      <c r="C11789">
        <v>35</v>
      </c>
      <c r="D11789">
        <v>0</v>
      </c>
      <c r="E11789" t="b">
        <v>0</v>
      </c>
    </row>
    <row r="11790" spans="1:5" x14ac:dyDescent="0.3">
      <c r="A11790" t="s">
        <v>12105</v>
      </c>
      <c r="B11790">
        <v>1</v>
      </c>
      <c r="C11790">
        <v>80</v>
      </c>
      <c r="D11790">
        <v>4</v>
      </c>
      <c r="E11790" t="b">
        <v>0</v>
      </c>
    </row>
    <row r="11791" spans="1:5" x14ac:dyDescent="0.3">
      <c r="A11791" t="s">
        <v>2404</v>
      </c>
      <c r="B11791">
        <v>1</v>
      </c>
      <c r="C11791">
        <v>660</v>
      </c>
      <c r="D11791">
        <v>3</v>
      </c>
      <c r="E11791" t="b">
        <v>0</v>
      </c>
    </row>
    <row r="11792" spans="1:5" x14ac:dyDescent="0.3">
      <c r="A11792" t="s">
        <v>12106</v>
      </c>
      <c r="B11792">
        <v>3</v>
      </c>
      <c r="C11792">
        <v>161.66666666666666</v>
      </c>
      <c r="D11792">
        <v>2</v>
      </c>
      <c r="E11792" t="b">
        <v>0</v>
      </c>
    </row>
    <row r="11793" spans="1:5" x14ac:dyDescent="0.3">
      <c r="A11793" t="s">
        <v>1471</v>
      </c>
      <c r="B11793">
        <v>2</v>
      </c>
      <c r="C11793">
        <v>345</v>
      </c>
      <c r="D11793">
        <v>3</v>
      </c>
      <c r="E11793" t="b">
        <v>0</v>
      </c>
    </row>
    <row r="11794" spans="1:5" x14ac:dyDescent="0.3">
      <c r="A11794" t="s">
        <v>12107</v>
      </c>
      <c r="B11794">
        <v>2</v>
      </c>
      <c r="C11794">
        <v>94.5</v>
      </c>
      <c r="D11794">
        <v>0.5</v>
      </c>
      <c r="E11794" t="b">
        <v>0</v>
      </c>
    </row>
    <row r="11795" spans="1:5" x14ac:dyDescent="0.3">
      <c r="A11795" t="s">
        <v>1198</v>
      </c>
      <c r="B11795">
        <v>2</v>
      </c>
      <c r="C11795">
        <v>175</v>
      </c>
      <c r="D11795">
        <v>2.5</v>
      </c>
      <c r="E11795" t="b">
        <v>0</v>
      </c>
    </row>
    <row r="11796" spans="1:5" x14ac:dyDescent="0.3">
      <c r="A11796" t="s">
        <v>2405</v>
      </c>
      <c r="B11796">
        <v>1</v>
      </c>
      <c r="C11796">
        <v>159</v>
      </c>
      <c r="D11796">
        <v>5</v>
      </c>
      <c r="E11796" t="b">
        <v>0</v>
      </c>
    </row>
    <row r="11797" spans="1:5" x14ac:dyDescent="0.3">
      <c r="A11797" t="s">
        <v>12108</v>
      </c>
      <c r="B11797">
        <v>1</v>
      </c>
      <c r="C11797">
        <v>114</v>
      </c>
      <c r="D11797">
        <v>2</v>
      </c>
      <c r="E11797" t="b">
        <v>0</v>
      </c>
    </row>
    <row r="11798" spans="1:5" x14ac:dyDescent="0.3">
      <c r="A11798" t="s">
        <v>12109</v>
      </c>
      <c r="B11798">
        <v>1</v>
      </c>
      <c r="C11798">
        <v>51</v>
      </c>
      <c r="D11798">
        <v>0</v>
      </c>
      <c r="E11798" t="b">
        <v>0</v>
      </c>
    </row>
    <row r="11799" spans="1:5" x14ac:dyDescent="0.3">
      <c r="A11799" t="s">
        <v>12110</v>
      </c>
      <c r="B11799">
        <v>1</v>
      </c>
      <c r="C11799">
        <v>25</v>
      </c>
      <c r="D11799">
        <v>0</v>
      </c>
      <c r="E11799" t="b">
        <v>0</v>
      </c>
    </row>
    <row r="11800" spans="1:5" x14ac:dyDescent="0.3">
      <c r="A11800" t="s">
        <v>2406</v>
      </c>
      <c r="B11800">
        <v>2</v>
      </c>
      <c r="C11800">
        <v>95</v>
      </c>
      <c r="D11800">
        <v>1.5</v>
      </c>
      <c r="E11800" t="b">
        <v>0</v>
      </c>
    </row>
    <row r="11801" spans="1:5" x14ac:dyDescent="0.3">
      <c r="A11801" t="s">
        <v>12111</v>
      </c>
      <c r="B11801">
        <v>1</v>
      </c>
      <c r="C11801">
        <v>78</v>
      </c>
      <c r="D11801">
        <v>0</v>
      </c>
      <c r="E11801" t="b">
        <v>0</v>
      </c>
    </row>
    <row r="11802" spans="1:5" x14ac:dyDescent="0.3">
      <c r="A11802" t="s">
        <v>2407</v>
      </c>
      <c r="B11802">
        <v>1</v>
      </c>
      <c r="C11802">
        <v>253</v>
      </c>
      <c r="D11802">
        <v>0</v>
      </c>
      <c r="E11802" t="b">
        <v>0</v>
      </c>
    </row>
    <row r="11803" spans="1:5" x14ac:dyDescent="0.3">
      <c r="A11803" t="s">
        <v>12112</v>
      </c>
      <c r="B11803">
        <v>1</v>
      </c>
      <c r="C11803">
        <v>50</v>
      </c>
      <c r="D11803">
        <v>0</v>
      </c>
      <c r="E11803" t="b">
        <v>0</v>
      </c>
    </row>
    <row r="11804" spans="1:5" x14ac:dyDescent="0.3">
      <c r="A11804" s="1" t="s">
        <v>12113</v>
      </c>
      <c r="B11804">
        <v>1</v>
      </c>
      <c r="C11804">
        <v>131</v>
      </c>
      <c r="D11804">
        <v>3</v>
      </c>
      <c r="E11804" t="b">
        <v>0</v>
      </c>
    </row>
    <row r="11805" spans="1:5" x14ac:dyDescent="0.3">
      <c r="A11805" s="1" t="s">
        <v>12114</v>
      </c>
      <c r="B11805">
        <v>1</v>
      </c>
      <c r="C11805">
        <v>150</v>
      </c>
      <c r="D11805">
        <v>4</v>
      </c>
      <c r="E11805" t="b">
        <v>0</v>
      </c>
    </row>
    <row r="11806" spans="1:5" x14ac:dyDescent="0.3">
      <c r="A11806" s="1" t="s">
        <v>12115</v>
      </c>
      <c r="B11806">
        <v>1</v>
      </c>
      <c r="C11806">
        <v>21</v>
      </c>
      <c r="D11806">
        <v>0</v>
      </c>
      <c r="E11806" t="b">
        <v>0</v>
      </c>
    </row>
    <row r="11807" spans="1:5" x14ac:dyDescent="0.3">
      <c r="A11807" s="1" t="s">
        <v>12116</v>
      </c>
      <c r="B11807">
        <v>1</v>
      </c>
      <c r="C11807">
        <v>66</v>
      </c>
      <c r="D11807">
        <v>0</v>
      </c>
      <c r="E11807" t="b">
        <v>0</v>
      </c>
    </row>
    <row r="11808" spans="1:5" x14ac:dyDescent="0.3">
      <c r="A11808" t="s">
        <v>12117</v>
      </c>
      <c r="B11808">
        <v>1</v>
      </c>
      <c r="C11808">
        <v>89</v>
      </c>
      <c r="D11808">
        <v>1</v>
      </c>
      <c r="E11808" t="b">
        <v>0</v>
      </c>
    </row>
    <row r="11809" spans="1:5" x14ac:dyDescent="0.3">
      <c r="A11809" s="1" t="s">
        <v>1199</v>
      </c>
      <c r="B11809">
        <v>2</v>
      </c>
      <c r="C11809">
        <v>336.5</v>
      </c>
      <c r="D11809">
        <v>1</v>
      </c>
      <c r="E11809" t="b">
        <v>1</v>
      </c>
    </row>
    <row r="11810" spans="1:5" x14ac:dyDescent="0.3">
      <c r="A11810" s="1" t="s">
        <v>12118</v>
      </c>
      <c r="B11810">
        <v>1</v>
      </c>
      <c r="C11810">
        <v>274</v>
      </c>
      <c r="D11810">
        <v>0</v>
      </c>
      <c r="E11810" t="b">
        <v>0</v>
      </c>
    </row>
    <row r="11811" spans="1:5" x14ac:dyDescent="0.3">
      <c r="A11811" t="s">
        <v>12119</v>
      </c>
      <c r="B11811">
        <v>1</v>
      </c>
      <c r="C11811">
        <v>369</v>
      </c>
      <c r="D11811">
        <v>0</v>
      </c>
      <c r="E11811" t="b">
        <v>0</v>
      </c>
    </row>
    <row r="11812" spans="1:5" x14ac:dyDescent="0.3">
      <c r="A11812" s="1" t="s">
        <v>12120</v>
      </c>
      <c r="B11812">
        <v>1</v>
      </c>
      <c r="C11812">
        <v>156</v>
      </c>
      <c r="D11812">
        <v>1</v>
      </c>
      <c r="E11812" t="b">
        <v>0</v>
      </c>
    </row>
    <row r="11813" spans="1:5" x14ac:dyDescent="0.3">
      <c r="A11813" t="s">
        <v>12121</v>
      </c>
      <c r="B11813">
        <v>1</v>
      </c>
      <c r="C11813">
        <v>352</v>
      </c>
      <c r="D11813">
        <v>0</v>
      </c>
      <c r="E11813" t="b">
        <v>0</v>
      </c>
    </row>
    <row r="11814" spans="1:5" x14ac:dyDescent="0.3">
      <c r="A11814" t="s">
        <v>1200</v>
      </c>
      <c r="B11814">
        <v>2</v>
      </c>
      <c r="C11814">
        <v>120</v>
      </c>
      <c r="D11814">
        <v>3</v>
      </c>
      <c r="E11814" t="b">
        <v>0</v>
      </c>
    </row>
    <row r="11815" spans="1:5" x14ac:dyDescent="0.3">
      <c r="A11815" t="s">
        <v>2408</v>
      </c>
      <c r="B11815">
        <v>2</v>
      </c>
      <c r="C11815">
        <v>184</v>
      </c>
      <c r="D11815">
        <v>3</v>
      </c>
      <c r="E11815" t="b">
        <v>0</v>
      </c>
    </row>
    <row r="11816" spans="1:5" x14ac:dyDescent="0.3">
      <c r="A11816" t="s">
        <v>12122</v>
      </c>
      <c r="B11816">
        <v>1</v>
      </c>
      <c r="C11816">
        <v>355</v>
      </c>
      <c r="D11816">
        <v>5</v>
      </c>
      <c r="E11816" t="b">
        <v>0</v>
      </c>
    </row>
    <row r="11817" spans="1:5" x14ac:dyDescent="0.3">
      <c r="A11817" t="s">
        <v>2409</v>
      </c>
      <c r="B11817">
        <v>2</v>
      </c>
      <c r="C11817">
        <v>147.5</v>
      </c>
      <c r="D11817">
        <v>2.5</v>
      </c>
      <c r="E11817" t="b">
        <v>0</v>
      </c>
    </row>
    <row r="11818" spans="1:5" x14ac:dyDescent="0.3">
      <c r="A11818" t="s">
        <v>12123</v>
      </c>
      <c r="B11818">
        <v>1</v>
      </c>
      <c r="C11818">
        <v>21</v>
      </c>
      <c r="D11818">
        <v>0</v>
      </c>
      <c r="E11818" t="b">
        <v>0</v>
      </c>
    </row>
    <row r="11819" spans="1:5" x14ac:dyDescent="0.3">
      <c r="A11819" t="s">
        <v>12124</v>
      </c>
      <c r="B11819">
        <v>1</v>
      </c>
      <c r="C11819">
        <v>63</v>
      </c>
      <c r="D11819">
        <v>2</v>
      </c>
      <c r="E11819" t="b">
        <v>0</v>
      </c>
    </row>
    <row r="11820" spans="1:5" x14ac:dyDescent="0.3">
      <c r="A11820" t="s">
        <v>12125</v>
      </c>
      <c r="B11820">
        <v>1</v>
      </c>
      <c r="C11820">
        <v>38</v>
      </c>
      <c r="D11820">
        <v>0</v>
      </c>
      <c r="E11820" t="b">
        <v>0</v>
      </c>
    </row>
    <row r="11821" spans="1:5" x14ac:dyDescent="0.3">
      <c r="A11821" t="s">
        <v>12126</v>
      </c>
      <c r="B11821">
        <v>3</v>
      </c>
      <c r="C11821">
        <v>82</v>
      </c>
      <c r="D11821">
        <v>2</v>
      </c>
      <c r="E11821" t="b">
        <v>0</v>
      </c>
    </row>
    <row r="11822" spans="1:5" x14ac:dyDescent="0.3">
      <c r="A11822" t="s">
        <v>12127</v>
      </c>
      <c r="B11822">
        <v>3</v>
      </c>
      <c r="C11822">
        <v>263</v>
      </c>
      <c r="D11822">
        <v>3.6666666666666665</v>
      </c>
      <c r="E11822" t="b">
        <v>0</v>
      </c>
    </row>
    <row r="11823" spans="1:5" x14ac:dyDescent="0.3">
      <c r="A11823" t="s">
        <v>12128</v>
      </c>
      <c r="B11823">
        <v>1</v>
      </c>
      <c r="C11823">
        <v>94</v>
      </c>
      <c r="D11823">
        <v>4</v>
      </c>
      <c r="E11823" t="b">
        <v>0</v>
      </c>
    </row>
    <row r="11824" spans="1:5" x14ac:dyDescent="0.3">
      <c r="A11824" t="s">
        <v>12129</v>
      </c>
      <c r="B11824">
        <v>1</v>
      </c>
      <c r="C11824">
        <v>59</v>
      </c>
      <c r="D11824">
        <v>1</v>
      </c>
      <c r="E11824" t="b">
        <v>0</v>
      </c>
    </row>
    <row r="11825" spans="1:5" x14ac:dyDescent="0.3">
      <c r="A11825" t="s">
        <v>12130</v>
      </c>
      <c r="B11825">
        <v>5</v>
      </c>
      <c r="C11825">
        <v>319.60000000000002</v>
      </c>
      <c r="D11825">
        <v>1.4</v>
      </c>
      <c r="E11825" t="b">
        <v>0</v>
      </c>
    </row>
    <row r="11826" spans="1:5" x14ac:dyDescent="0.3">
      <c r="A11826" t="s">
        <v>2410</v>
      </c>
      <c r="B11826">
        <v>2</v>
      </c>
      <c r="C11826">
        <v>572</v>
      </c>
      <c r="D11826">
        <v>2.5</v>
      </c>
      <c r="E11826" t="b">
        <v>0</v>
      </c>
    </row>
    <row r="11827" spans="1:5" x14ac:dyDescent="0.3">
      <c r="A11827" t="s">
        <v>1201</v>
      </c>
      <c r="B11827">
        <v>1</v>
      </c>
      <c r="C11827">
        <v>104</v>
      </c>
      <c r="D11827">
        <v>0</v>
      </c>
      <c r="E11827" t="b">
        <v>0</v>
      </c>
    </row>
    <row r="11828" spans="1:5" x14ac:dyDescent="0.3">
      <c r="A11828" t="s">
        <v>12131</v>
      </c>
      <c r="B11828">
        <v>1</v>
      </c>
      <c r="C11828">
        <v>169</v>
      </c>
      <c r="D11828">
        <v>1</v>
      </c>
      <c r="E11828" t="b">
        <v>0</v>
      </c>
    </row>
    <row r="11829" spans="1:5" x14ac:dyDescent="0.3">
      <c r="A11829" t="s">
        <v>12132</v>
      </c>
      <c r="B11829">
        <v>1</v>
      </c>
      <c r="C11829">
        <v>24</v>
      </c>
      <c r="D11829">
        <v>5</v>
      </c>
      <c r="E11829" t="b">
        <v>0</v>
      </c>
    </row>
    <row r="11830" spans="1:5" x14ac:dyDescent="0.3">
      <c r="A11830" t="s">
        <v>12133</v>
      </c>
      <c r="B11830">
        <v>1</v>
      </c>
      <c r="C11830">
        <v>19</v>
      </c>
      <c r="D11830">
        <v>0</v>
      </c>
      <c r="E11830" t="b">
        <v>0</v>
      </c>
    </row>
    <row r="11831" spans="1:5" x14ac:dyDescent="0.3">
      <c r="A11831" t="s">
        <v>2411</v>
      </c>
      <c r="B11831">
        <v>2</v>
      </c>
      <c r="C11831">
        <v>180.5</v>
      </c>
      <c r="D11831">
        <v>1</v>
      </c>
      <c r="E11831" t="b">
        <v>0</v>
      </c>
    </row>
    <row r="11832" spans="1:5" x14ac:dyDescent="0.3">
      <c r="A11832" t="s">
        <v>12134</v>
      </c>
      <c r="B11832">
        <v>1</v>
      </c>
      <c r="C11832">
        <v>57</v>
      </c>
      <c r="D11832">
        <v>5</v>
      </c>
      <c r="E11832" t="b">
        <v>0</v>
      </c>
    </row>
    <row r="11833" spans="1:5" x14ac:dyDescent="0.3">
      <c r="A11833" t="s">
        <v>1202</v>
      </c>
      <c r="B11833">
        <v>2</v>
      </c>
      <c r="C11833">
        <v>76</v>
      </c>
      <c r="D11833">
        <v>4</v>
      </c>
      <c r="E11833" t="b">
        <v>0</v>
      </c>
    </row>
    <row r="11834" spans="1:5" x14ac:dyDescent="0.3">
      <c r="A11834" t="s">
        <v>12135</v>
      </c>
      <c r="B11834">
        <v>1</v>
      </c>
      <c r="C11834">
        <v>644</v>
      </c>
      <c r="D11834">
        <v>2</v>
      </c>
      <c r="E11834" t="b">
        <v>0</v>
      </c>
    </row>
    <row r="11835" spans="1:5" x14ac:dyDescent="0.3">
      <c r="A11835" t="s">
        <v>12136</v>
      </c>
      <c r="B11835">
        <v>1</v>
      </c>
      <c r="C11835">
        <v>253</v>
      </c>
      <c r="D11835">
        <v>0</v>
      </c>
      <c r="E11835" t="b">
        <v>0</v>
      </c>
    </row>
    <row r="11836" spans="1:5" x14ac:dyDescent="0.3">
      <c r="A11836" t="s">
        <v>12137</v>
      </c>
      <c r="B11836">
        <v>1</v>
      </c>
      <c r="C11836">
        <v>48</v>
      </c>
      <c r="D11836">
        <v>0</v>
      </c>
      <c r="E11836" t="b">
        <v>0</v>
      </c>
    </row>
    <row r="11837" spans="1:5" x14ac:dyDescent="0.3">
      <c r="A11837" t="s">
        <v>12138</v>
      </c>
      <c r="B11837">
        <v>1</v>
      </c>
      <c r="C11837">
        <v>32</v>
      </c>
      <c r="D11837">
        <v>0</v>
      </c>
      <c r="E11837" t="b">
        <v>0</v>
      </c>
    </row>
    <row r="11838" spans="1:5" x14ac:dyDescent="0.3">
      <c r="A11838" t="s">
        <v>12139</v>
      </c>
      <c r="B11838">
        <v>9</v>
      </c>
      <c r="C11838">
        <v>481.44444444444446</v>
      </c>
      <c r="D11838">
        <v>0</v>
      </c>
      <c r="E11838" t="b">
        <v>0</v>
      </c>
    </row>
    <row r="11839" spans="1:5" x14ac:dyDescent="0.3">
      <c r="A11839" t="s">
        <v>12140</v>
      </c>
      <c r="B11839">
        <v>1</v>
      </c>
      <c r="C11839">
        <v>109</v>
      </c>
      <c r="D11839">
        <v>0</v>
      </c>
      <c r="E11839" t="b">
        <v>0</v>
      </c>
    </row>
    <row r="11840" spans="1:5" x14ac:dyDescent="0.3">
      <c r="A11840" t="s">
        <v>12141</v>
      </c>
      <c r="B11840">
        <v>1</v>
      </c>
      <c r="C11840">
        <v>27</v>
      </c>
      <c r="D11840">
        <v>0</v>
      </c>
      <c r="E11840" t="b">
        <v>0</v>
      </c>
    </row>
    <row r="11841" spans="1:5" x14ac:dyDescent="0.3">
      <c r="A11841" t="s">
        <v>12142</v>
      </c>
      <c r="B11841">
        <v>1</v>
      </c>
      <c r="C11841">
        <v>164</v>
      </c>
      <c r="D11841">
        <v>0</v>
      </c>
      <c r="E11841" t="b">
        <v>0</v>
      </c>
    </row>
    <row r="11842" spans="1:5" x14ac:dyDescent="0.3">
      <c r="A11842" t="s">
        <v>1203</v>
      </c>
      <c r="B11842">
        <v>1</v>
      </c>
      <c r="C11842">
        <v>299</v>
      </c>
      <c r="D11842">
        <v>4</v>
      </c>
      <c r="E11842" t="b">
        <v>0</v>
      </c>
    </row>
    <row r="11843" spans="1:5" x14ac:dyDescent="0.3">
      <c r="A11843" t="s">
        <v>12143</v>
      </c>
      <c r="B11843">
        <v>1</v>
      </c>
      <c r="C11843">
        <v>46</v>
      </c>
      <c r="D11843">
        <v>1</v>
      </c>
      <c r="E11843" t="b">
        <v>0</v>
      </c>
    </row>
    <row r="11844" spans="1:5" x14ac:dyDescent="0.3">
      <c r="A11844" t="s">
        <v>12144</v>
      </c>
      <c r="B11844">
        <v>1</v>
      </c>
      <c r="C11844">
        <v>45</v>
      </c>
      <c r="D11844">
        <v>1</v>
      </c>
      <c r="E11844" t="b">
        <v>0</v>
      </c>
    </row>
    <row r="11845" spans="1:5" x14ac:dyDescent="0.3">
      <c r="A11845" t="s">
        <v>12145</v>
      </c>
      <c r="B11845">
        <v>1</v>
      </c>
      <c r="C11845">
        <v>67</v>
      </c>
      <c r="D11845">
        <v>5</v>
      </c>
      <c r="E11845" t="b">
        <v>0</v>
      </c>
    </row>
    <row r="11846" spans="1:5" x14ac:dyDescent="0.3">
      <c r="A11846" t="s">
        <v>12146</v>
      </c>
      <c r="B11846">
        <v>1</v>
      </c>
      <c r="C11846">
        <v>80</v>
      </c>
      <c r="D11846">
        <v>2</v>
      </c>
      <c r="E11846" t="b">
        <v>0</v>
      </c>
    </row>
    <row r="11847" spans="1:5" x14ac:dyDescent="0.3">
      <c r="A11847" t="s">
        <v>12147</v>
      </c>
      <c r="B11847">
        <v>1</v>
      </c>
      <c r="C11847">
        <v>23</v>
      </c>
      <c r="D11847">
        <v>5</v>
      </c>
      <c r="E11847" t="b">
        <v>0</v>
      </c>
    </row>
    <row r="11848" spans="1:5" x14ac:dyDescent="0.3">
      <c r="A11848" t="s">
        <v>12148</v>
      </c>
      <c r="B11848">
        <v>1</v>
      </c>
      <c r="C11848">
        <v>139</v>
      </c>
      <c r="D11848">
        <v>4</v>
      </c>
      <c r="E11848" t="b">
        <v>0</v>
      </c>
    </row>
    <row r="11849" spans="1:5" x14ac:dyDescent="0.3">
      <c r="A11849" t="s">
        <v>12149</v>
      </c>
      <c r="B11849">
        <v>2</v>
      </c>
      <c r="C11849">
        <v>239.5</v>
      </c>
      <c r="D11849">
        <v>1</v>
      </c>
      <c r="E11849" t="b">
        <v>0</v>
      </c>
    </row>
    <row r="11850" spans="1:5" x14ac:dyDescent="0.3">
      <c r="A11850" t="s">
        <v>12150</v>
      </c>
      <c r="B11850">
        <v>8</v>
      </c>
      <c r="C11850">
        <v>346.25</v>
      </c>
      <c r="D11850">
        <v>2.625</v>
      </c>
      <c r="E11850" t="b">
        <v>0</v>
      </c>
    </row>
    <row r="11851" spans="1:5" x14ac:dyDescent="0.3">
      <c r="A11851" t="s">
        <v>12151</v>
      </c>
      <c r="B11851">
        <v>1</v>
      </c>
      <c r="C11851">
        <v>56</v>
      </c>
      <c r="D11851">
        <v>4</v>
      </c>
      <c r="E11851" t="b">
        <v>0</v>
      </c>
    </row>
    <row r="11852" spans="1:5" x14ac:dyDescent="0.3">
      <c r="A11852" t="s">
        <v>12152</v>
      </c>
      <c r="B11852">
        <v>1</v>
      </c>
      <c r="C11852">
        <v>118</v>
      </c>
      <c r="D11852">
        <v>0</v>
      </c>
      <c r="E11852" t="b">
        <v>0</v>
      </c>
    </row>
    <row r="11853" spans="1:5" x14ac:dyDescent="0.3">
      <c r="A11853" t="s">
        <v>12153</v>
      </c>
      <c r="B11853">
        <v>2</v>
      </c>
      <c r="C11853">
        <v>31</v>
      </c>
      <c r="D11853">
        <v>2.5</v>
      </c>
      <c r="E11853" t="b">
        <v>0</v>
      </c>
    </row>
    <row r="11854" spans="1:5" x14ac:dyDescent="0.3">
      <c r="A11854" t="s">
        <v>12154</v>
      </c>
      <c r="B11854">
        <v>1</v>
      </c>
      <c r="C11854">
        <v>112</v>
      </c>
      <c r="D11854">
        <v>0</v>
      </c>
      <c r="E11854" t="b">
        <v>0</v>
      </c>
    </row>
    <row r="11855" spans="1:5" x14ac:dyDescent="0.3">
      <c r="A11855" t="s">
        <v>12155</v>
      </c>
      <c r="B11855">
        <v>1</v>
      </c>
      <c r="C11855">
        <v>32</v>
      </c>
      <c r="D11855">
        <v>0</v>
      </c>
      <c r="E11855" t="b">
        <v>0</v>
      </c>
    </row>
    <row r="11856" spans="1:5" x14ac:dyDescent="0.3">
      <c r="A11856" t="s">
        <v>12156</v>
      </c>
      <c r="B11856">
        <v>1</v>
      </c>
      <c r="C11856">
        <v>27</v>
      </c>
      <c r="D11856">
        <v>0</v>
      </c>
      <c r="E11856" t="b">
        <v>0</v>
      </c>
    </row>
    <row r="11857" spans="1:5" x14ac:dyDescent="0.3">
      <c r="A11857" t="s">
        <v>12157</v>
      </c>
      <c r="B11857">
        <v>2</v>
      </c>
      <c r="C11857">
        <v>29</v>
      </c>
      <c r="D11857">
        <v>2.5</v>
      </c>
      <c r="E11857" t="b">
        <v>0</v>
      </c>
    </row>
    <row r="11858" spans="1:5" x14ac:dyDescent="0.3">
      <c r="A11858" t="s">
        <v>12158</v>
      </c>
      <c r="B11858">
        <v>2</v>
      </c>
      <c r="C11858">
        <v>56</v>
      </c>
      <c r="D11858">
        <v>5</v>
      </c>
      <c r="E11858" t="b">
        <v>0</v>
      </c>
    </row>
    <row r="11859" spans="1:5" x14ac:dyDescent="0.3">
      <c r="A11859" t="s">
        <v>12159</v>
      </c>
      <c r="B11859">
        <v>1</v>
      </c>
      <c r="C11859">
        <v>111</v>
      </c>
      <c r="D11859">
        <v>0</v>
      </c>
      <c r="E11859" t="b">
        <v>0</v>
      </c>
    </row>
    <row r="11860" spans="1:5" x14ac:dyDescent="0.3">
      <c r="A11860" t="s">
        <v>12160</v>
      </c>
      <c r="B11860">
        <v>2</v>
      </c>
      <c r="C11860">
        <v>29</v>
      </c>
      <c r="D11860">
        <v>0</v>
      </c>
      <c r="E11860" t="b">
        <v>0</v>
      </c>
    </row>
    <row r="11861" spans="1:5" x14ac:dyDescent="0.3">
      <c r="A11861" t="s">
        <v>12161</v>
      </c>
      <c r="B11861">
        <v>2</v>
      </c>
      <c r="C11861">
        <v>226</v>
      </c>
      <c r="D11861">
        <v>3.5</v>
      </c>
      <c r="E11861" t="b">
        <v>0</v>
      </c>
    </row>
    <row r="11862" spans="1:5" x14ac:dyDescent="0.3">
      <c r="A11862" t="s">
        <v>12162</v>
      </c>
      <c r="B11862">
        <v>2</v>
      </c>
      <c r="C11862">
        <v>114.5</v>
      </c>
      <c r="D11862">
        <v>5</v>
      </c>
      <c r="E11862" t="b">
        <v>0</v>
      </c>
    </row>
    <row r="11863" spans="1:5" x14ac:dyDescent="0.3">
      <c r="A11863" t="s">
        <v>12163</v>
      </c>
      <c r="B11863">
        <v>1</v>
      </c>
      <c r="C11863">
        <v>86</v>
      </c>
      <c r="D11863">
        <v>0</v>
      </c>
      <c r="E11863" t="b">
        <v>0</v>
      </c>
    </row>
    <row r="11864" spans="1:5" x14ac:dyDescent="0.3">
      <c r="A11864" t="s">
        <v>12164</v>
      </c>
      <c r="B11864">
        <v>1</v>
      </c>
      <c r="C11864">
        <v>32</v>
      </c>
      <c r="D11864">
        <v>0</v>
      </c>
      <c r="E11864" t="b">
        <v>0</v>
      </c>
    </row>
    <row r="11865" spans="1:5" x14ac:dyDescent="0.3">
      <c r="A11865" t="s">
        <v>2412</v>
      </c>
      <c r="B11865">
        <v>1</v>
      </c>
      <c r="C11865">
        <v>88</v>
      </c>
      <c r="D11865">
        <v>1</v>
      </c>
      <c r="E11865" t="b">
        <v>0</v>
      </c>
    </row>
    <row r="11866" spans="1:5" x14ac:dyDescent="0.3">
      <c r="A11866" t="s">
        <v>12165</v>
      </c>
      <c r="B11866">
        <v>1</v>
      </c>
      <c r="C11866">
        <v>75</v>
      </c>
      <c r="D11866">
        <v>0</v>
      </c>
      <c r="E11866" t="b">
        <v>0</v>
      </c>
    </row>
    <row r="11867" spans="1:5" x14ac:dyDescent="0.3">
      <c r="A11867" t="s">
        <v>12166</v>
      </c>
      <c r="B11867">
        <v>1</v>
      </c>
      <c r="C11867">
        <v>23</v>
      </c>
      <c r="D11867">
        <v>5</v>
      </c>
      <c r="E11867" t="b">
        <v>0</v>
      </c>
    </row>
    <row r="11868" spans="1:5" x14ac:dyDescent="0.3">
      <c r="A11868" t="s">
        <v>12167</v>
      </c>
      <c r="B11868">
        <v>1</v>
      </c>
      <c r="C11868">
        <v>17</v>
      </c>
      <c r="D11868">
        <v>0</v>
      </c>
      <c r="E11868" t="b">
        <v>0</v>
      </c>
    </row>
    <row r="11869" spans="1:5" x14ac:dyDescent="0.3">
      <c r="A11869" t="s">
        <v>1204</v>
      </c>
      <c r="B11869">
        <v>1</v>
      </c>
      <c r="C11869">
        <v>83</v>
      </c>
      <c r="D11869">
        <v>0</v>
      </c>
      <c r="E11869" t="b">
        <v>0</v>
      </c>
    </row>
    <row r="11870" spans="1:5" x14ac:dyDescent="0.3">
      <c r="A11870" t="s">
        <v>12168</v>
      </c>
      <c r="B11870">
        <v>1</v>
      </c>
      <c r="C11870">
        <v>24</v>
      </c>
      <c r="D11870">
        <v>0</v>
      </c>
      <c r="E11870" t="b">
        <v>0</v>
      </c>
    </row>
    <row r="11871" spans="1:5" x14ac:dyDescent="0.3">
      <c r="A11871" t="s">
        <v>12169</v>
      </c>
      <c r="B11871">
        <v>1</v>
      </c>
      <c r="C11871">
        <v>22</v>
      </c>
      <c r="D11871">
        <v>0</v>
      </c>
      <c r="E11871" t="b">
        <v>0</v>
      </c>
    </row>
    <row r="11872" spans="1:5" x14ac:dyDescent="0.3">
      <c r="A11872" t="s">
        <v>12170</v>
      </c>
      <c r="B11872">
        <v>1</v>
      </c>
      <c r="C11872">
        <v>15</v>
      </c>
      <c r="D11872">
        <v>5</v>
      </c>
      <c r="E11872" t="b">
        <v>0</v>
      </c>
    </row>
    <row r="11873" spans="1:5" x14ac:dyDescent="0.3">
      <c r="A11873" t="s">
        <v>1205</v>
      </c>
      <c r="B11873">
        <v>2</v>
      </c>
      <c r="C11873">
        <v>48.5</v>
      </c>
      <c r="D11873">
        <v>0</v>
      </c>
      <c r="E11873" t="b">
        <v>0</v>
      </c>
    </row>
    <row r="11874" spans="1:5" x14ac:dyDescent="0.3">
      <c r="A11874" t="s">
        <v>12171</v>
      </c>
      <c r="B11874">
        <v>1</v>
      </c>
      <c r="C11874">
        <v>24</v>
      </c>
      <c r="D11874">
        <v>0</v>
      </c>
      <c r="E11874" t="b">
        <v>0</v>
      </c>
    </row>
    <row r="11875" spans="1:5" x14ac:dyDescent="0.3">
      <c r="A11875" t="s">
        <v>12172</v>
      </c>
      <c r="B11875">
        <v>1</v>
      </c>
      <c r="C11875">
        <v>230</v>
      </c>
      <c r="D11875">
        <v>2</v>
      </c>
      <c r="E11875" t="b">
        <v>0</v>
      </c>
    </row>
    <row r="11876" spans="1:5" x14ac:dyDescent="0.3">
      <c r="A11876" t="s">
        <v>12173</v>
      </c>
      <c r="B11876">
        <v>1</v>
      </c>
      <c r="C11876">
        <v>154</v>
      </c>
      <c r="D11876">
        <v>0</v>
      </c>
      <c r="E11876" t="b">
        <v>0</v>
      </c>
    </row>
    <row r="11877" spans="1:5" x14ac:dyDescent="0.3">
      <c r="A11877" t="s">
        <v>12174</v>
      </c>
      <c r="B11877">
        <v>4</v>
      </c>
      <c r="C11877">
        <v>125.75</v>
      </c>
      <c r="D11877">
        <v>3.75</v>
      </c>
      <c r="E11877" t="b">
        <v>0</v>
      </c>
    </row>
    <row r="11878" spans="1:5" x14ac:dyDescent="0.3">
      <c r="A11878" t="s">
        <v>12175</v>
      </c>
      <c r="B11878">
        <v>2</v>
      </c>
      <c r="C11878">
        <v>364.5</v>
      </c>
      <c r="D11878">
        <v>1</v>
      </c>
      <c r="E11878" t="b">
        <v>0</v>
      </c>
    </row>
    <row r="11879" spans="1:5" x14ac:dyDescent="0.3">
      <c r="A11879" t="s">
        <v>12176</v>
      </c>
      <c r="B11879">
        <v>2</v>
      </c>
      <c r="C11879">
        <v>124</v>
      </c>
      <c r="D11879">
        <v>1</v>
      </c>
      <c r="E11879" t="b">
        <v>0</v>
      </c>
    </row>
    <row r="11880" spans="1:5" x14ac:dyDescent="0.3">
      <c r="A11880" t="s">
        <v>12177</v>
      </c>
      <c r="B11880">
        <v>3</v>
      </c>
      <c r="C11880">
        <v>163.33333333333334</v>
      </c>
      <c r="D11880">
        <v>3</v>
      </c>
      <c r="E11880" t="b">
        <v>0</v>
      </c>
    </row>
    <row r="11881" spans="1:5" x14ac:dyDescent="0.3">
      <c r="A11881" t="s">
        <v>12178</v>
      </c>
      <c r="B11881">
        <v>1</v>
      </c>
      <c r="C11881">
        <v>159</v>
      </c>
      <c r="D11881">
        <v>5</v>
      </c>
      <c r="E11881" t="b">
        <v>0</v>
      </c>
    </row>
    <row r="11882" spans="1:5" x14ac:dyDescent="0.3">
      <c r="A11882" t="s">
        <v>2413</v>
      </c>
      <c r="B11882">
        <v>1</v>
      </c>
      <c r="C11882">
        <v>138</v>
      </c>
      <c r="D11882">
        <v>4</v>
      </c>
      <c r="E11882" t="b">
        <v>0</v>
      </c>
    </row>
    <row r="11883" spans="1:5" x14ac:dyDescent="0.3">
      <c r="A11883" t="s">
        <v>2414</v>
      </c>
      <c r="B11883">
        <v>2</v>
      </c>
      <c r="C11883">
        <v>252</v>
      </c>
      <c r="D11883">
        <v>2</v>
      </c>
      <c r="E11883" t="b">
        <v>0</v>
      </c>
    </row>
    <row r="11884" spans="1:5" x14ac:dyDescent="0.3">
      <c r="A11884" t="s">
        <v>1669</v>
      </c>
      <c r="B11884">
        <v>1</v>
      </c>
      <c r="C11884">
        <v>174</v>
      </c>
      <c r="D11884">
        <v>0</v>
      </c>
      <c r="E11884" t="b">
        <v>0</v>
      </c>
    </row>
    <row r="11885" spans="1:5" x14ac:dyDescent="0.3">
      <c r="A11885" t="s">
        <v>2415</v>
      </c>
      <c r="B11885">
        <v>1</v>
      </c>
      <c r="C11885">
        <v>504</v>
      </c>
      <c r="D11885">
        <v>5</v>
      </c>
      <c r="E11885" t="b">
        <v>0</v>
      </c>
    </row>
    <row r="11886" spans="1:5" x14ac:dyDescent="0.3">
      <c r="A11886" t="s">
        <v>12179</v>
      </c>
      <c r="B11886">
        <v>2</v>
      </c>
      <c r="C11886">
        <v>99.5</v>
      </c>
      <c r="D11886">
        <v>1</v>
      </c>
      <c r="E11886" t="b">
        <v>0</v>
      </c>
    </row>
    <row r="11887" spans="1:5" x14ac:dyDescent="0.3">
      <c r="A11887" t="s">
        <v>2416</v>
      </c>
      <c r="B11887">
        <v>5</v>
      </c>
      <c r="C11887">
        <v>224.4</v>
      </c>
      <c r="D11887">
        <v>1.6</v>
      </c>
      <c r="E11887" t="b">
        <v>0</v>
      </c>
    </row>
    <row r="11888" spans="1:5" x14ac:dyDescent="0.3">
      <c r="A11888" t="s">
        <v>12180</v>
      </c>
      <c r="B11888">
        <v>1</v>
      </c>
      <c r="C11888">
        <v>184</v>
      </c>
      <c r="D11888">
        <v>2</v>
      </c>
      <c r="E11888" t="b">
        <v>0</v>
      </c>
    </row>
    <row r="11889" spans="1:5" x14ac:dyDescent="0.3">
      <c r="A11889" t="s">
        <v>12181</v>
      </c>
      <c r="B11889">
        <v>2</v>
      </c>
      <c r="C11889">
        <v>70</v>
      </c>
      <c r="D11889">
        <v>1.5</v>
      </c>
      <c r="E11889" t="b">
        <v>0</v>
      </c>
    </row>
    <row r="11890" spans="1:5" x14ac:dyDescent="0.3">
      <c r="A11890" t="s">
        <v>12182</v>
      </c>
      <c r="B11890">
        <v>1</v>
      </c>
      <c r="C11890">
        <v>30</v>
      </c>
      <c r="D11890">
        <v>4</v>
      </c>
      <c r="E11890" t="b">
        <v>0</v>
      </c>
    </row>
    <row r="11891" spans="1:5" x14ac:dyDescent="0.3">
      <c r="A11891" t="s">
        <v>12183</v>
      </c>
      <c r="B11891">
        <v>1</v>
      </c>
      <c r="C11891">
        <v>18</v>
      </c>
      <c r="D11891">
        <v>0</v>
      </c>
      <c r="E11891" t="b">
        <v>0</v>
      </c>
    </row>
    <row r="11892" spans="1:5" x14ac:dyDescent="0.3">
      <c r="A11892" t="s">
        <v>2417</v>
      </c>
      <c r="B11892">
        <v>6</v>
      </c>
      <c r="C11892">
        <v>458.16666666666669</v>
      </c>
      <c r="D11892">
        <v>0.83333333333333337</v>
      </c>
      <c r="E11892" t="b">
        <v>0</v>
      </c>
    </row>
    <row r="11893" spans="1:5" x14ac:dyDescent="0.3">
      <c r="A11893" t="s">
        <v>12184</v>
      </c>
      <c r="B11893">
        <v>1</v>
      </c>
      <c r="C11893">
        <v>25</v>
      </c>
      <c r="D11893">
        <v>0</v>
      </c>
      <c r="E11893" t="b">
        <v>0</v>
      </c>
    </row>
    <row r="11894" spans="1:5" x14ac:dyDescent="0.3">
      <c r="A11894" t="s">
        <v>1206</v>
      </c>
      <c r="B11894">
        <v>1</v>
      </c>
      <c r="C11894">
        <v>102</v>
      </c>
      <c r="D11894">
        <v>0</v>
      </c>
      <c r="E11894" t="b">
        <v>0</v>
      </c>
    </row>
    <row r="11895" spans="1:5" x14ac:dyDescent="0.3">
      <c r="A11895" t="s">
        <v>12185</v>
      </c>
      <c r="B11895">
        <v>1</v>
      </c>
      <c r="C11895">
        <v>104</v>
      </c>
      <c r="D11895">
        <v>1</v>
      </c>
      <c r="E11895" t="b">
        <v>0</v>
      </c>
    </row>
    <row r="11896" spans="1:5" x14ac:dyDescent="0.3">
      <c r="A11896" t="s">
        <v>12186</v>
      </c>
      <c r="B11896">
        <v>1</v>
      </c>
      <c r="C11896">
        <v>107</v>
      </c>
      <c r="D11896">
        <v>2</v>
      </c>
      <c r="E11896" t="b">
        <v>0</v>
      </c>
    </row>
    <row r="11897" spans="1:5" x14ac:dyDescent="0.3">
      <c r="A11897" t="s">
        <v>2418</v>
      </c>
      <c r="B11897">
        <v>1</v>
      </c>
      <c r="C11897">
        <v>22</v>
      </c>
      <c r="D11897">
        <v>0</v>
      </c>
      <c r="E11897" t="b">
        <v>0</v>
      </c>
    </row>
    <row r="11898" spans="1:5" x14ac:dyDescent="0.3">
      <c r="A11898" t="s">
        <v>12187</v>
      </c>
      <c r="B11898">
        <v>1</v>
      </c>
      <c r="C11898">
        <v>34</v>
      </c>
      <c r="D11898">
        <v>0</v>
      </c>
      <c r="E11898" t="b">
        <v>0</v>
      </c>
    </row>
    <row r="11899" spans="1:5" x14ac:dyDescent="0.3">
      <c r="A11899" t="s">
        <v>1670</v>
      </c>
      <c r="B11899">
        <v>1</v>
      </c>
      <c r="C11899">
        <v>180</v>
      </c>
      <c r="D11899">
        <v>0</v>
      </c>
      <c r="E11899" t="b">
        <v>0</v>
      </c>
    </row>
    <row r="11900" spans="1:5" x14ac:dyDescent="0.3">
      <c r="A11900" t="s">
        <v>12188</v>
      </c>
      <c r="B11900">
        <v>1</v>
      </c>
      <c r="C11900">
        <v>23</v>
      </c>
      <c r="D11900">
        <v>0</v>
      </c>
      <c r="E11900" t="b">
        <v>0</v>
      </c>
    </row>
    <row r="11901" spans="1:5" x14ac:dyDescent="0.3">
      <c r="A11901" t="s">
        <v>12189</v>
      </c>
      <c r="B11901">
        <v>2</v>
      </c>
      <c r="C11901">
        <v>229</v>
      </c>
      <c r="D11901">
        <v>0</v>
      </c>
      <c r="E11901" t="b">
        <v>0</v>
      </c>
    </row>
    <row r="11902" spans="1:5" x14ac:dyDescent="0.3">
      <c r="A11902" t="s">
        <v>12190</v>
      </c>
      <c r="B11902">
        <v>2</v>
      </c>
      <c r="C11902">
        <v>318.5</v>
      </c>
      <c r="D11902">
        <v>1.5</v>
      </c>
      <c r="E11902" t="b">
        <v>0</v>
      </c>
    </row>
    <row r="11903" spans="1:5" x14ac:dyDescent="0.3">
      <c r="A11903" t="s">
        <v>12191</v>
      </c>
      <c r="B11903">
        <v>1</v>
      </c>
      <c r="C11903">
        <v>102</v>
      </c>
      <c r="D11903">
        <v>2</v>
      </c>
      <c r="E11903" t="b">
        <v>0</v>
      </c>
    </row>
    <row r="11904" spans="1:5" x14ac:dyDescent="0.3">
      <c r="A11904" t="s">
        <v>2419</v>
      </c>
      <c r="B11904">
        <v>2</v>
      </c>
      <c r="C11904">
        <v>1065.5</v>
      </c>
      <c r="D11904">
        <v>2.5</v>
      </c>
      <c r="E11904" t="b">
        <v>0</v>
      </c>
    </row>
    <row r="11905" spans="1:5" x14ac:dyDescent="0.3">
      <c r="A11905" t="s">
        <v>12192</v>
      </c>
      <c r="B11905">
        <v>1</v>
      </c>
      <c r="C11905">
        <v>22</v>
      </c>
      <c r="D11905">
        <v>0</v>
      </c>
      <c r="E11905" t="b">
        <v>0</v>
      </c>
    </row>
    <row r="11906" spans="1:5" x14ac:dyDescent="0.3">
      <c r="A11906" t="s">
        <v>12193</v>
      </c>
      <c r="B11906">
        <v>1</v>
      </c>
      <c r="C11906">
        <v>21</v>
      </c>
      <c r="D11906">
        <v>0</v>
      </c>
      <c r="E11906" t="b">
        <v>0</v>
      </c>
    </row>
    <row r="11907" spans="1:5" x14ac:dyDescent="0.3">
      <c r="A11907" t="s">
        <v>12194</v>
      </c>
      <c r="B11907">
        <v>1</v>
      </c>
      <c r="C11907">
        <v>21</v>
      </c>
      <c r="D11907">
        <v>0</v>
      </c>
      <c r="E11907" t="b">
        <v>0</v>
      </c>
    </row>
    <row r="11908" spans="1:5" x14ac:dyDescent="0.3">
      <c r="A11908" t="s">
        <v>12195</v>
      </c>
      <c r="B11908">
        <v>1</v>
      </c>
      <c r="C11908">
        <v>187</v>
      </c>
      <c r="D11908">
        <v>3</v>
      </c>
      <c r="E11908" t="b">
        <v>0</v>
      </c>
    </row>
    <row r="11909" spans="1:5" x14ac:dyDescent="0.3">
      <c r="A11909" t="s">
        <v>2420</v>
      </c>
      <c r="B11909">
        <v>3</v>
      </c>
      <c r="C11909">
        <v>321.33333333333331</v>
      </c>
      <c r="D11909">
        <v>3.3333333333333335</v>
      </c>
      <c r="E11909" t="b">
        <v>0</v>
      </c>
    </row>
    <row r="11910" spans="1:5" x14ac:dyDescent="0.3">
      <c r="A11910" t="s">
        <v>12196</v>
      </c>
      <c r="B11910">
        <v>2</v>
      </c>
      <c r="C11910">
        <v>220</v>
      </c>
      <c r="D11910">
        <v>3</v>
      </c>
      <c r="E11910" t="b">
        <v>0</v>
      </c>
    </row>
    <row r="11911" spans="1:5" x14ac:dyDescent="0.3">
      <c r="A11911" t="s">
        <v>12197</v>
      </c>
      <c r="B11911">
        <v>2</v>
      </c>
      <c r="C11911">
        <v>150</v>
      </c>
      <c r="D11911">
        <v>0.5</v>
      </c>
      <c r="E11911" t="b">
        <v>0</v>
      </c>
    </row>
    <row r="11912" spans="1:5" x14ac:dyDescent="0.3">
      <c r="A11912" t="s">
        <v>1671</v>
      </c>
      <c r="B11912">
        <v>1</v>
      </c>
      <c r="C11912">
        <v>689</v>
      </c>
      <c r="D11912">
        <v>3</v>
      </c>
      <c r="E11912" t="b">
        <v>0</v>
      </c>
    </row>
    <row r="11913" spans="1:5" x14ac:dyDescent="0.3">
      <c r="A11913" t="s">
        <v>12198</v>
      </c>
      <c r="B11913">
        <v>1</v>
      </c>
      <c r="C11913">
        <v>29</v>
      </c>
      <c r="D11913">
        <v>0</v>
      </c>
      <c r="E11913" t="b">
        <v>0</v>
      </c>
    </row>
    <row r="11914" spans="1:5" x14ac:dyDescent="0.3">
      <c r="A11914" t="s">
        <v>12199</v>
      </c>
      <c r="B11914">
        <v>1</v>
      </c>
      <c r="C11914">
        <v>39</v>
      </c>
      <c r="D11914">
        <v>4</v>
      </c>
      <c r="E11914" t="b">
        <v>0</v>
      </c>
    </row>
    <row r="11915" spans="1:5" x14ac:dyDescent="0.3">
      <c r="A11915" t="s">
        <v>12200</v>
      </c>
      <c r="B11915">
        <v>4</v>
      </c>
      <c r="C11915">
        <v>131.5</v>
      </c>
      <c r="D11915">
        <v>2</v>
      </c>
      <c r="E11915" t="b">
        <v>0</v>
      </c>
    </row>
    <row r="11916" spans="1:5" x14ac:dyDescent="0.3">
      <c r="A11916" t="s">
        <v>1207</v>
      </c>
      <c r="B11916">
        <v>1</v>
      </c>
      <c r="C11916">
        <v>130</v>
      </c>
      <c r="D11916">
        <v>0</v>
      </c>
      <c r="E11916" t="b">
        <v>0</v>
      </c>
    </row>
    <row r="11917" spans="1:5" x14ac:dyDescent="0.3">
      <c r="A11917" t="s">
        <v>12201</v>
      </c>
      <c r="B11917">
        <v>1</v>
      </c>
      <c r="C11917">
        <v>252</v>
      </c>
      <c r="D11917">
        <v>0</v>
      </c>
      <c r="E11917" t="b">
        <v>0</v>
      </c>
    </row>
    <row r="11918" spans="1:5" x14ac:dyDescent="0.3">
      <c r="A11918" t="s">
        <v>12202</v>
      </c>
      <c r="B11918">
        <v>2</v>
      </c>
      <c r="C11918">
        <v>27</v>
      </c>
      <c r="D11918">
        <v>2</v>
      </c>
      <c r="E11918" t="b">
        <v>0</v>
      </c>
    </row>
    <row r="11919" spans="1:5" x14ac:dyDescent="0.3">
      <c r="A11919" t="s">
        <v>12203</v>
      </c>
      <c r="B11919">
        <v>1</v>
      </c>
      <c r="C11919">
        <v>17</v>
      </c>
      <c r="D11919">
        <v>0</v>
      </c>
      <c r="E11919" t="b">
        <v>0</v>
      </c>
    </row>
    <row r="11920" spans="1:5" x14ac:dyDescent="0.3">
      <c r="A11920" t="s">
        <v>12204</v>
      </c>
      <c r="B11920">
        <v>1</v>
      </c>
      <c r="C11920">
        <v>66</v>
      </c>
      <c r="D11920">
        <v>3</v>
      </c>
      <c r="E11920" t="b">
        <v>0</v>
      </c>
    </row>
    <row r="11921" spans="1:5" x14ac:dyDescent="0.3">
      <c r="A11921" t="s">
        <v>12205</v>
      </c>
      <c r="B11921">
        <v>1</v>
      </c>
      <c r="C11921">
        <v>21</v>
      </c>
      <c r="D11921">
        <v>0</v>
      </c>
      <c r="E11921" t="b">
        <v>0</v>
      </c>
    </row>
    <row r="11922" spans="1:5" x14ac:dyDescent="0.3">
      <c r="A11922" t="s">
        <v>12206</v>
      </c>
      <c r="B11922">
        <v>2</v>
      </c>
      <c r="C11922">
        <v>97</v>
      </c>
      <c r="D11922">
        <v>2</v>
      </c>
      <c r="E11922" t="b">
        <v>0</v>
      </c>
    </row>
    <row r="11923" spans="1:5" x14ac:dyDescent="0.3">
      <c r="A11923" t="s">
        <v>1208</v>
      </c>
      <c r="B11923">
        <v>1</v>
      </c>
      <c r="C11923">
        <v>43</v>
      </c>
      <c r="D11923">
        <v>0</v>
      </c>
      <c r="E11923" t="b">
        <v>0</v>
      </c>
    </row>
    <row r="11924" spans="1:5" x14ac:dyDescent="0.3">
      <c r="A11924" t="s">
        <v>12207</v>
      </c>
      <c r="B11924">
        <v>1</v>
      </c>
      <c r="C11924">
        <v>82</v>
      </c>
      <c r="D11924">
        <v>0</v>
      </c>
      <c r="E11924" t="b">
        <v>0</v>
      </c>
    </row>
    <row r="11925" spans="1:5" x14ac:dyDescent="0.3">
      <c r="A11925" t="s">
        <v>12208</v>
      </c>
      <c r="B11925">
        <v>2</v>
      </c>
      <c r="C11925">
        <v>81</v>
      </c>
      <c r="D11925">
        <v>1</v>
      </c>
      <c r="E11925" t="b">
        <v>0</v>
      </c>
    </row>
    <row r="11926" spans="1:5" x14ac:dyDescent="0.3">
      <c r="A11926" t="s">
        <v>12209</v>
      </c>
      <c r="B11926">
        <v>1</v>
      </c>
      <c r="C11926">
        <v>88</v>
      </c>
      <c r="D11926">
        <v>3</v>
      </c>
      <c r="E11926" t="b">
        <v>0</v>
      </c>
    </row>
    <row r="11927" spans="1:5" x14ac:dyDescent="0.3">
      <c r="A11927" t="s">
        <v>12210</v>
      </c>
      <c r="B11927">
        <v>1</v>
      </c>
      <c r="C11927">
        <v>72</v>
      </c>
      <c r="D11927">
        <v>2</v>
      </c>
      <c r="E11927" t="b">
        <v>1</v>
      </c>
    </row>
    <row r="11928" spans="1:5" x14ac:dyDescent="0.3">
      <c r="A11928" t="s">
        <v>12211</v>
      </c>
      <c r="B11928">
        <v>2</v>
      </c>
      <c r="C11928">
        <v>60</v>
      </c>
      <c r="D11928">
        <v>1.5</v>
      </c>
      <c r="E11928" t="b">
        <v>0</v>
      </c>
    </row>
    <row r="11929" spans="1:5" x14ac:dyDescent="0.3">
      <c r="A11929" t="s">
        <v>12212</v>
      </c>
      <c r="B11929">
        <v>1</v>
      </c>
      <c r="C11929">
        <v>101</v>
      </c>
      <c r="D11929">
        <v>2</v>
      </c>
      <c r="E11929" t="b">
        <v>0</v>
      </c>
    </row>
    <row r="11930" spans="1:5" x14ac:dyDescent="0.3">
      <c r="A11930" t="s">
        <v>12213</v>
      </c>
      <c r="B11930">
        <v>1</v>
      </c>
      <c r="C11930">
        <v>37</v>
      </c>
      <c r="D11930">
        <v>2</v>
      </c>
      <c r="E11930" t="b">
        <v>0</v>
      </c>
    </row>
    <row r="11931" spans="1:5" x14ac:dyDescent="0.3">
      <c r="A11931" t="s">
        <v>12214</v>
      </c>
      <c r="B11931">
        <v>2</v>
      </c>
      <c r="C11931">
        <v>65</v>
      </c>
      <c r="D11931">
        <v>2</v>
      </c>
      <c r="E11931" t="b">
        <v>0</v>
      </c>
    </row>
    <row r="11932" spans="1:5" x14ac:dyDescent="0.3">
      <c r="A11932" t="s">
        <v>12215</v>
      </c>
      <c r="B11932">
        <v>2</v>
      </c>
      <c r="C11932">
        <v>57</v>
      </c>
      <c r="D11932">
        <v>2.5</v>
      </c>
      <c r="E11932" t="b">
        <v>0</v>
      </c>
    </row>
    <row r="11933" spans="1:5" x14ac:dyDescent="0.3">
      <c r="A11933" t="s">
        <v>12216</v>
      </c>
      <c r="B11933">
        <v>1</v>
      </c>
      <c r="C11933">
        <v>403</v>
      </c>
      <c r="D11933">
        <v>0</v>
      </c>
      <c r="E11933" t="b">
        <v>0</v>
      </c>
    </row>
    <row r="11934" spans="1:5" x14ac:dyDescent="0.3">
      <c r="A11934" t="s">
        <v>12217</v>
      </c>
      <c r="B11934">
        <v>1</v>
      </c>
      <c r="C11934">
        <v>399</v>
      </c>
      <c r="D11934">
        <v>0</v>
      </c>
      <c r="E11934" t="b">
        <v>0</v>
      </c>
    </row>
    <row r="11935" spans="1:5" x14ac:dyDescent="0.3">
      <c r="A11935" t="s">
        <v>1209</v>
      </c>
      <c r="B11935">
        <v>1</v>
      </c>
      <c r="C11935">
        <v>234</v>
      </c>
      <c r="D11935">
        <v>3</v>
      </c>
      <c r="E11935" t="b">
        <v>0</v>
      </c>
    </row>
    <row r="11936" spans="1:5" x14ac:dyDescent="0.3">
      <c r="A11936" t="s">
        <v>12218</v>
      </c>
      <c r="B11936">
        <v>1</v>
      </c>
      <c r="C11936">
        <v>21</v>
      </c>
      <c r="D11936">
        <v>0</v>
      </c>
      <c r="E11936" t="b">
        <v>0</v>
      </c>
    </row>
    <row r="11937" spans="1:5" x14ac:dyDescent="0.3">
      <c r="A11937" t="s">
        <v>12219</v>
      </c>
      <c r="B11937">
        <v>1</v>
      </c>
      <c r="C11937">
        <v>27</v>
      </c>
      <c r="D11937">
        <v>0</v>
      </c>
      <c r="E11937" t="b">
        <v>0</v>
      </c>
    </row>
    <row r="11938" spans="1:5" x14ac:dyDescent="0.3">
      <c r="A11938" t="s">
        <v>2421</v>
      </c>
      <c r="B11938">
        <v>1</v>
      </c>
      <c r="C11938">
        <v>95</v>
      </c>
      <c r="D11938">
        <v>5</v>
      </c>
      <c r="E11938" t="b">
        <v>0</v>
      </c>
    </row>
    <row r="11939" spans="1:5" x14ac:dyDescent="0.3">
      <c r="A11939" t="s">
        <v>1210</v>
      </c>
      <c r="B11939">
        <v>4</v>
      </c>
      <c r="C11939">
        <v>317</v>
      </c>
      <c r="D11939">
        <v>2.25</v>
      </c>
      <c r="E11939" t="b">
        <v>0</v>
      </c>
    </row>
    <row r="11940" spans="1:5" x14ac:dyDescent="0.3">
      <c r="A11940" t="s">
        <v>12220</v>
      </c>
      <c r="B11940">
        <v>2</v>
      </c>
      <c r="C11940">
        <v>60</v>
      </c>
      <c r="D11940">
        <v>2</v>
      </c>
      <c r="E11940" t="b">
        <v>0</v>
      </c>
    </row>
    <row r="11941" spans="1:5" x14ac:dyDescent="0.3">
      <c r="A11941" t="s">
        <v>12221</v>
      </c>
      <c r="B11941">
        <v>1</v>
      </c>
      <c r="C11941">
        <v>11</v>
      </c>
      <c r="D11941">
        <v>0</v>
      </c>
      <c r="E11941" t="b">
        <v>0</v>
      </c>
    </row>
    <row r="11942" spans="1:5" x14ac:dyDescent="0.3">
      <c r="A11942" t="s">
        <v>12222</v>
      </c>
      <c r="B11942">
        <v>1</v>
      </c>
      <c r="C11942">
        <v>79</v>
      </c>
      <c r="D11942">
        <v>2</v>
      </c>
      <c r="E11942" t="b">
        <v>0</v>
      </c>
    </row>
    <row r="11943" spans="1:5" x14ac:dyDescent="0.3">
      <c r="A11943" t="s">
        <v>12223</v>
      </c>
      <c r="B11943">
        <v>1</v>
      </c>
      <c r="C11943">
        <v>72</v>
      </c>
      <c r="D11943">
        <v>3</v>
      </c>
      <c r="E11943" t="b">
        <v>0</v>
      </c>
    </row>
    <row r="11944" spans="1:5" x14ac:dyDescent="0.3">
      <c r="A11944" t="s">
        <v>12224</v>
      </c>
      <c r="B11944">
        <v>1</v>
      </c>
      <c r="C11944">
        <v>29</v>
      </c>
      <c r="D11944">
        <v>0</v>
      </c>
      <c r="E11944" t="b">
        <v>0</v>
      </c>
    </row>
    <row r="11945" spans="1:5" x14ac:dyDescent="0.3">
      <c r="A11945" t="s">
        <v>12225</v>
      </c>
      <c r="B11945">
        <v>1</v>
      </c>
      <c r="C11945">
        <v>180</v>
      </c>
      <c r="D11945">
        <v>3</v>
      </c>
      <c r="E11945" t="b">
        <v>0</v>
      </c>
    </row>
    <row r="11946" spans="1:5" x14ac:dyDescent="0.3">
      <c r="A11946" t="s">
        <v>12226</v>
      </c>
      <c r="B11946">
        <v>1</v>
      </c>
      <c r="C11946">
        <v>17</v>
      </c>
      <c r="D11946">
        <v>0</v>
      </c>
      <c r="E11946" t="b">
        <v>0</v>
      </c>
    </row>
    <row r="11947" spans="1:5" x14ac:dyDescent="0.3">
      <c r="A11947" t="s">
        <v>12227</v>
      </c>
      <c r="B11947">
        <v>2</v>
      </c>
      <c r="C11947">
        <v>47.5</v>
      </c>
      <c r="D11947">
        <v>1</v>
      </c>
      <c r="E11947" t="b">
        <v>0</v>
      </c>
    </row>
    <row r="11948" spans="1:5" x14ac:dyDescent="0.3">
      <c r="A11948" t="s">
        <v>12228</v>
      </c>
      <c r="B11948">
        <v>1</v>
      </c>
      <c r="C11948">
        <v>81</v>
      </c>
      <c r="D11948">
        <v>0</v>
      </c>
      <c r="E11948" t="b">
        <v>0</v>
      </c>
    </row>
    <row r="11949" spans="1:5" x14ac:dyDescent="0.3">
      <c r="A11949" t="s">
        <v>12229</v>
      </c>
      <c r="B11949">
        <v>1</v>
      </c>
      <c r="C11949">
        <v>94</v>
      </c>
      <c r="D11949">
        <v>0</v>
      </c>
      <c r="E11949" t="b">
        <v>0</v>
      </c>
    </row>
    <row r="11950" spans="1:5" x14ac:dyDescent="0.3">
      <c r="A11950" t="s">
        <v>12230</v>
      </c>
      <c r="B11950">
        <v>1</v>
      </c>
      <c r="C11950">
        <v>23</v>
      </c>
      <c r="D11950">
        <v>0</v>
      </c>
      <c r="E11950" t="b">
        <v>0</v>
      </c>
    </row>
    <row r="11951" spans="1:5" x14ac:dyDescent="0.3">
      <c r="A11951" t="s">
        <v>12231</v>
      </c>
      <c r="B11951">
        <v>1</v>
      </c>
      <c r="C11951">
        <v>19</v>
      </c>
      <c r="D11951">
        <v>0</v>
      </c>
      <c r="E11951" t="b">
        <v>0</v>
      </c>
    </row>
    <row r="11952" spans="1:5" x14ac:dyDescent="0.3">
      <c r="A11952" t="s">
        <v>12232</v>
      </c>
      <c r="B11952">
        <v>1</v>
      </c>
      <c r="C11952">
        <v>295</v>
      </c>
      <c r="D11952">
        <v>5</v>
      </c>
      <c r="E11952" t="b">
        <v>0</v>
      </c>
    </row>
    <row r="11953" spans="1:5" x14ac:dyDescent="0.3">
      <c r="A11953" t="s">
        <v>12233</v>
      </c>
      <c r="B11953">
        <v>1</v>
      </c>
      <c r="C11953">
        <v>216</v>
      </c>
      <c r="D11953">
        <v>0</v>
      </c>
      <c r="E11953" t="b">
        <v>0</v>
      </c>
    </row>
    <row r="11954" spans="1:5" x14ac:dyDescent="0.3">
      <c r="A11954" t="s">
        <v>12234</v>
      </c>
      <c r="B11954">
        <v>2</v>
      </c>
      <c r="C11954">
        <v>90</v>
      </c>
      <c r="D11954">
        <v>1</v>
      </c>
      <c r="E11954" t="b">
        <v>0</v>
      </c>
    </row>
    <row r="11955" spans="1:5" x14ac:dyDescent="0.3">
      <c r="A11955" t="s">
        <v>12235</v>
      </c>
      <c r="B11955">
        <v>1</v>
      </c>
      <c r="C11955">
        <v>113</v>
      </c>
      <c r="D11955">
        <v>4</v>
      </c>
      <c r="E11955" t="b">
        <v>0</v>
      </c>
    </row>
    <row r="11956" spans="1:5" x14ac:dyDescent="0.3">
      <c r="A11956" t="s">
        <v>12236</v>
      </c>
      <c r="B11956">
        <v>1</v>
      </c>
      <c r="C11956">
        <v>114</v>
      </c>
      <c r="D11956">
        <v>1</v>
      </c>
      <c r="E11956" t="b">
        <v>0</v>
      </c>
    </row>
    <row r="11957" spans="1:5" x14ac:dyDescent="0.3">
      <c r="A11957" t="s">
        <v>12237</v>
      </c>
      <c r="B11957">
        <v>1</v>
      </c>
      <c r="C11957">
        <v>64</v>
      </c>
      <c r="D11957">
        <v>0</v>
      </c>
      <c r="E11957" t="b">
        <v>0</v>
      </c>
    </row>
    <row r="11958" spans="1:5" x14ac:dyDescent="0.3">
      <c r="A11958" t="s">
        <v>12238</v>
      </c>
      <c r="B11958">
        <v>1</v>
      </c>
      <c r="C11958">
        <v>107</v>
      </c>
      <c r="D11958">
        <v>2</v>
      </c>
      <c r="E11958" t="b">
        <v>0</v>
      </c>
    </row>
    <row r="11959" spans="1:5" x14ac:dyDescent="0.3">
      <c r="A11959" t="s">
        <v>12239</v>
      </c>
      <c r="B11959">
        <v>1</v>
      </c>
      <c r="C11959">
        <v>49</v>
      </c>
      <c r="D11959">
        <v>1</v>
      </c>
      <c r="E11959" t="b">
        <v>0</v>
      </c>
    </row>
    <row r="11960" spans="1:5" x14ac:dyDescent="0.3">
      <c r="A11960" t="s">
        <v>12240</v>
      </c>
      <c r="B11960">
        <v>2</v>
      </c>
      <c r="C11960">
        <v>1222</v>
      </c>
      <c r="D11960">
        <v>5</v>
      </c>
      <c r="E11960" t="b">
        <v>0</v>
      </c>
    </row>
    <row r="11961" spans="1:5" x14ac:dyDescent="0.3">
      <c r="A11961" t="s">
        <v>12241</v>
      </c>
      <c r="B11961">
        <v>1</v>
      </c>
      <c r="C11961">
        <v>232</v>
      </c>
      <c r="D11961">
        <v>3</v>
      </c>
      <c r="E11961" t="b">
        <v>0</v>
      </c>
    </row>
    <row r="11962" spans="1:5" x14ac:dyDescent="0.3">
      <c r="A11962" t="s">
        <v>12242</v>
      </c>
      <c r="B11962">
        <v>1</v>
      </c>
      <c r="C11962">
        <v>162</v>
      </c>
      <c r="D11962">
        <v>5</v>
      </c>
      <c r="E11962" t="b">
        <v>0</v>
      </c>
    </row>
    <row r="11963" spans="1:5" x14ac:dyDescent="0.3">
      <c r="A11963" t="s">
        <v>2422</v>
      </c>
      <c r="B11963">
        <v>1</v>
      </c>
      <c r="C11963">
        <v>64</v>
      </c>
      <c r="D11963">
        <v>0</v>
      </c>
      <c r="E11963" t="b">
        <v>0</v>
      </c>
    </row>
    <row r="11964" spans="1:5" x14ac:dyDescent="0.3">
      <c r="A11964" t="s">
        <v>12243</v>
      </c>
      <c r="B11964">
        <v>1</v>
      </c>
      <c r="C11964">
        <v>29</v>
      </c>
      <c r="D11964">
        <v>0</v>
      </c>
      <c r="E11964" t="b">
        <v>0</v>
      </c>
    </row>
    <row r="11965" spans="1:5" x14ac:dyDescent="0.3">
      <c r="A11965" t="s">
        <v>1211</v>
      </c>
      <c r="B11965">
        <v>3</v>
      </c>
      <c r="C11965">
        <v>87.666666666666671</v>
      </c>
      <c r="D11965">
        <v>1.6666666666666667</v>
      </c>
      <c r="E11965" t="b">
        <v>0</v>
      </c>
    </row>
    <row r="11966" spans="1:5" x14ac:dyDescent="0.3">
      <c r="A11966" t="s">
        <v>12244</v>
      </c>
      <c r="B11966">
        <v>1</v>
      </c>
      <c r="C11966">
        <v>39</v>
      </c>
      <c r="D11966">
        <v>0</v>
      </c>
      <c r="E11966" t="b">
        <v>0</v>
      </c>
    </row>
    <row r="11967" spans="1:5" x14ac:dyDescent="0.3">
      <c r="A11967" t="s">
        <v>1212</v>
      </c>
      <c r="B11967">
        <v>3</v>
      </c>
      <c r="C11967">
        <v>248.33333333333334</v>
      </c>
      <c r="D11967">
        <v>3</v>
      </c>
      <c r="E11967" t="b">
        <v>0</v>
      </c>
    </row>
    <row r="11968" spans="1:5" x14ac:dyDescent="0.3">
      <c r="A11968" t="s">
        <v>12245</v>
      </c>
      <c r="B11968">
        <v>1</v>
      </c>
      <c r="C11968">
        <v>37</v>
      </c>
      <c r="D11968">
        <v>5</v>
      </c>
      <c r="E11968" t="b">
        <v>0</v>
      </c>
    </row>
    <row r="11969" spans="1:5" x14ac:dyDescent="0.3">
      <c r="A11969" t="s">
        <v>2423</v>
      </c>
      <c r="B11969">
        <v>2</v>
      </c>
      <c r="C11969">
        <v>78.5</v>
      </c>
      <c r="D11969">
        <v>3</v>
      </c>
      <c r="E11969" t="b">
        <v>0</v>
      </c>
    </row>
    <row r="11970" spans="1:5" x14ac:dyDescent="0.3">
      <c r="A11970" t="s">
        <v>12246</v>
      </c>
      <c r="B11970">
        <v>1</v>
      </c>
      <c r="C11970">
        <v>278</v>
      </c>
      <c r="D11970">
        <v>0</v>
      </c>
      <c r="E11970" t="b">
        <v>0</v>
      </c>
    </row>
    <row r="11971" spans="1:5" x14ac:dyDescent="0.3">
      <c r="A11971" t="s">
        <v>12247</v>
      </c>
      <c r="B11971">
        <v>1</v>
      </c>
      <c r="C11971">
        <v>53</v>
      </c>
      <c r="D11971">
        <v>3</v>
      </c>
      <c r="E11971" t="b">
        <v>0</v>
      </c>
    </row>
    <row r="11972" spans="1:5" x14ac:dyDescent="0.3">
      <c r="A11972" t="s">
        <v>12248</v>
      </c>
      <c r="B11972">
        <v>2</v>
      </c>
      <c r="C11972">
        <v>87.5</v>
      </c>
      <c r="D11972">
        <v>2</v>
      </c>
      <c r="E11972" t="b">
        <v>0</v>
      </c>
    </row>
    <row r="11973" spans="1:5" x14ac:dyDescent="0.3">
      <c r="A11973" t="s">
        <v>12249</v>
      </c>
      <c r="B11973">
        <v>1</v>
      </c>
      <c r="C11973">
        <v>67</v>
      </c>
      <c r="D11973">
        <v>0</v>
      </c>
      <c r="E11973" t="b">
        <v>0</v>
      </c>
    </row>
    <row r="11974" spans="1:5" x14ac:dyDescent="0.3">
      <c r="A11974" t="s">
        <v>2424</v>
      </c>
      <c r="B11974">
        <v>3</v>
      </c>
      <c r="C11974">
        <v>131</v>
      </c>
      <c r="D11974">
        <v>0.33333333333333331</v>
      </c>
      <c r="E11974" t="b">
        <v>0</v>
      </c>
    </row>
    <row r="11975" spans="1:5" x14ac:dyDescent="0.3">
      <c r="A11975" t="s">
        <v>12250</v>
      </c>
      <c r="B11975">
        <v>1</v>
      </c>
      <c r="C11975">
        <v>408</v>
      </c>
      <c r="D11975">
        <v>1</v>
      </c>
      <c r="E11975" t="b">
        <v>0</v>
      </c>
    </row>
    <row r="11976" spans="1:5" x14ac:dyDescent="0.3">
      <c r="A11976" t="s">
        <v>1213</v>
      </c>
      <c r="B11976">
        <v>1</v>
      </c>
      <c r="C11976">
        <v>65</v>
      </c>
      <c r="D11976">
        <v>0</v>
      </c>
      <c r="E11976" t="b">
        <v>0</v>
      </c>
    </row>
    <row r="11977" spans="1:5" x14ac:dyDescent="0.3">
      <c r="A11977" t="s">
        <v>1672</v>
      </c>
      <c r="B11977">
        <v>1</v>
      </c>
      <c r="C11977">
        <v>333</v>
      </c>
      <c r="D11977">
        <v>5</v>
      </c>
      <c r="E11977" t="b">
        <v>0</v>
      </c>
    </row>
    <row r="11978" spans="1:5" x14ac:dyDescent="0.3">
      <c r="A11978" t="s">
        <v>12251</v>
      </c>
      <c r="B11978">
        <v>1</v>
      </c>
      <c r="C11978">
        <v>47</v>
      </c>
      <c r="D11978">
        <v>4</v>
      </c>
      <c r="E11978" t="b">
        <v>0</v>
      </c>
    </row>
    <row r="11979" spans="1:5" x14ac:dyDescent="0.3">
      <c r="A11979" t="s">
        <v>12252</v>
      </c>
      <c r="B11979">
        <v>1</v>
      </c>
      <c r="C11979">
        <v>31</v>
      </c>
      <c r="D11979">
        <v>5</v>
      </c>
      <c r="E11979" t="b">
        <v>0</v>
      </c>
    </row>
    <row r="11980" spans="1:5" x14ac:dyDescent="0.3">
      <c r="A11980" t="s">
        <v>12253</v>
      </c>
      <c r="B11980">
        <v>1</v>
      </c>
      <c r="C11980">
        <v>131</v>
      </c>
      <c r="D11980">
        <v>2</v>
      </c>
      <c r="E11980" t="b">
        <v>0</v>
      </c>
    </row>
    <row r="11981" spans="1:5" x14ac:dyDescent="0.3">
      <c r="A11981" t="s">
        <v>1214</v>
      </c>
      <c r="B11981">
        <v>1</v>
      </c>
      <c r="C11981">
        <v>87</v>
      </c>
      <c r="D11981">
        <v>2</v>
      </c>
      <c r="E11981" t="b">
        <v>0</v>
      </c>
    </row>
    <row r="11982" spans="1:5" x14ac:dyDescent="0.3">
      <c r="A11982" t="s">
        <v>12254</v>
      </c>
      <c r="B11982">
        <v>1</v>
      </c>
      <c r="C11982">
        <v>113</v>
      </c>
      <c r="D11982">
        <v>1</v>
      </c>
      <c r="E11982" t="b">
        <v>0</v>
      </c>
    </row>
    <row r="11983" spans="1:5" x14ac:dyDescent="0.3">
      <c r="A11983" t="s">
        <v>12255</v>
      </c>
      <c r="B11983">
        <v>1</v>
      </c>
      <c r="C11983">
        <v>287</v>
      </c>
      <c r="D11983">
        <v>0</v>
      </c>
      <c r="E11983" t="b">
        <v>0</v>
      </c>
    </row>
    <row r="11984" spans="1:5" x14ac:dyDescent="0.3">
      <c r="A11984" t="s">
        <v>12256</v>
      </c>
      <c r="B11984">
        <v>1</v>
      </c>
      <c r="C11984">
        <v>40</v>
      </c>
      <c r="D11984">
        <v>3</v>
      </c>
      <c r="E11984" t="b">
        <v>0</v>
      </c>
    </row>
    <row r="11985" spans="1:5" x14ac:dyDescent="0.3">
      <c r="A11985" t="s">
        <v>12257</v>
      </c>
      <c r="B11985">
        <v>1</v>
      </c>
      <c r="C11985">
        <v>58</v>
      </c>
      <c r="D11985">
        <v>3</v>
      </c>
      <c r="E11985" t="b">
        <v>0</v>
      </c>
    </row>
    <row r="11986" spans="1:5" x14ac:dyDescent="0.3">
      <c r="A11986" t="s">
        <v>12258</v>
      </c>
      <c r="B11986">
        <v>3</v>
      </c>
      <c r="C11986">
        <v>546.33333333333337</v>
      </c>
      <c r="D11986">
        <v>1.6666666666666667</v>
      </c>
      <c r="E11986" t="b">
        <v>0</v>
      </c>
    </row>
    <row r="11987" spans="1:5" x14ac:dyDescent="0.3">
      <c r="A11987" t="s">
        <v>12259</v>
      </c>
      <c r="B11987">
        <v>1</v>
      </c>
      <c r="C11987">
        <v>49</v>
      </c>
      <c r="D11987">
        <v>1</v>
      </c>
      <c r="E11987" t="b">
        <v>0</v>
      </c>
    </row>
    <row r="11988" spans="1:5" x14ac:dyDescent="0.3">
      <c r="A11988" t="s">
        <v>12260</v>
      </c>
      <c r="B11988">
        <v>1</v>
      </c>
      <c r="C11988">
        <v>91</v>
      </c>
      <c r="D11988">
        <v>1</v>
      </c>
      <c r="E11988" t="b">
        <v>0</v>
      </c>
    </row>
    <row r="11989" spans="1:5" x14ac:dyDescent="0.3">
      <c r="A11989" t="s">
        <v>1472</v>
      </c>
      <c r="B11989">
        <v>1</v>
      </c>
      <c r="C11989">
        <v>95</v>
      </c>
      <c r="D11989">
        <v>5</v>
      </c>
      <c r="E11989" t="b">
        <v>0</v>
      </c>
    </row>
    <row r="11990" spans="1:5" x14ac:dyDescent="0.3">
      <c r="A11990" t="s">
        <v>12261</v>
      </c>
      <c r="B11990">
        <v>1</v>
      </c>
      <c r="C11990">
        <v>41</v>
      </c>
      <c r="D11990">
        <v>1</v>
      </c>
      <c r="E11990" t="b">
        <v>0</v>
      </c>
    </row>
    <row r="11991" spans="1:5" x14ac:dyDescent="0.3">
      <c r="A11991" t="s">
        <v>1215</v>
      </c>
      <c r="B11991">
        <v>1</v>
      </c>
      <c r="C11991">
        <v>129</v>
      </c>
      <c r="D11991">
        <v>0</v>
      </c>
      <c r="E11991" t="b">
        <v>0</v>
      </c>
    </row>
    <row r="11992" spans="1:5" x14ac:dyDescent="0.3">
      <c r="A11992" t="s">
        <v>12262</v>
      </c>
      <c r="B11992">
        <v>1</v>
      </c>
      <c r="C11992">
        <v>26</v>
      </c>
      <c r="D11992">
        <v>1</v>
      </c>
      <c r="E11992" t="b">
        <v>0</v>
      </c>
    </row>
    <row r="11993" spans="1:5" x14ac:dyDescent="0.3">
      <c r="A11993" t="s">
        <v>12263</v>
      </c>
      <c r="B11993">
        <v>1</v>
      </c>
      <c r="C11993">
        <v>53</v>
      </c>
      <c r="D11993">
        <v>3</v>
      </c>
      <c r="E11993" t="b">
        <v>0</v>
      </c>
    </row>
    <row r="11994" spans="1:5" x14ac:dyDescent="0.3">
      <c r="A11994" t="s">
        <v>12264</v>
      </c>
      <c r="B11994">
        <v>1</v>
      </c>
      <c r="C11994">
        <v>39</v>
      </c>
      <c r="D11994">
        <v>0</v>
      </c>
      <c r="E11994" t="b">
        <v>0</v>
      </c>
    </row>
    <row r="11995" spans="1:5" x14ac:dyDescent="0.3">
      <c r="A11995" t="s">
        <v>12265</v>
      </c>
      <c r="B11995">
        <v>2</v>
      </c>
      <c r="C11995">
        <v>171.5</v>
      </c>
      <c r="D11995">
        <v>3</v>
      </c>
      <c r="E11995" t="b">
        <v>0</v>
      </c>
    </row>
    <row r="11996" spans="1:5" x14ac:dyDescent="0.3">
      <c r="A11996" t="s">
        <v>12266</v>
      </c>
      <c r="B11996">
        <v>1</v>
      </c>
      <c r="C11996">
        <v>114</v>
      </c>
      <c r="D11996">
        <v>4</v>
      </c>
      <c r="E11996" t="b">
        <v>0</v>
      </c>
    </row>
    <row r="11997" spans="1:5" x14ac:dyDescent="0.3">
      <c r="A11997" t="s">
        <v>12267</v>
      </c>
      <c r="B11997">
        <v>5</v>
      </c>
      <c r="C11997">
        <v>143.4</v>
      </c>
      <c r="D11997">
        <v>1.8</v>
      </c>
      <c r="E11997" t="b">
        <v>0</v>
      </c>
    </row>
    <row r="11998" spans="1:5" x14ac:dyDescent="0.3">
      <c r="A11998" t="s">
        <v>12268</v>
      </c>
      <c r="B11998">
        <v>1</v>
      </c>
      <c r="C11998">
        <v>25</v>
      </c>
      <c r="D11998">
        <v>0</v>
      </c>
      <c r="E11998" t="b">
        <v>0</v>
      </c>
    </row>
    <row r="11999" spans="1:5" x14ac:dyDescent="0.3">
      <c r="A11999" t="s">
        <v>12269</v>
      </c>
      <c r="B11999">
        <v>1</v>
      </c>
      <c r="C11999">
        <v>94</v>
      </c>
      <c r="D11999">
        <v>4</v>
      </c>
      <c r="E11999" t="b">
        <v>0</v>
      </c>
    </row>
    <row r="12000" spans="1:5" x14ac:dyDescent="0.3">
      <c r="A12000" t="s">
        <v>12270</v>
      </c>
      <c r="B12000">
        <v>1</v>
      </c>
      <c r="C12000">
        <v>275</v>
      </c>
      <c r="D12000">
        <v>4</v>
      </c>
      <c r="E12000" t="b">
        <v>0</v>
      </c>
    </row>
    <row r="12001" spans="1:5" x14ac:dyDescent="0.3">
      <c r="A12001" t="s">
        <v>12271</v>
      </c>
      <c r="B12001">
        <v>1</v>
      </c>
      <c r="C12001">
        <v>98</v>
      </c>
      <c r="D12001">
        <v>1</v>
      </c>
      <c r="E12001" t="b">
        <v>0</v>
      </c>
    </row>
    <row r="12002" spans="1:5" x14ac:dyDescent="0.3">
      <c r="A12002" t="s">
        <v>12272</v>
      </c>
      <c r="B12002">
        <v>1</v>
      </c>
      <c r="C12002">
        <v>18</v>
      </c>
      <c r="D12002">
        <v>0</v>
      </c>
      <c r="E12002" t="b">
        <v>0</v>
      </c>
    </row>
    <row r="12003" spans="1:5" x14ac:dyDescent="0.3">
      <c r="A12003" t="s">
        <v>12273</v>
      </c>
      <c r="B12003">
        <v>4</v>
      </c>
      <c r="C12003">
        <v>339</v>
      </c>
      <c r="D12003">
        <v>2.5</v>
      </c>
      <c r="E12003" t="b">
        <v>0</v>
      </c>
    </row>
    <row r="12004" spans="1:5" x14ac:dyDescent="0.3">
      <c r="A12004" t="s">
        <v>12274</v>
      </c>
      <c r="B12004">
        <v>2</v>
      </c>
      <c r="C12004">
        <v>69.5</v>
      </c>
      <c r="D12004">
        <v>0.5</v>
      </c>
      <c r="E12004" t="b">
        <v>0</v>
      </c>
    </row>
    <row r="12005" spans="1:5" x14ac:dyDescent="0.3">
      <c r="A12005" t="s">
        <v>12275</v>
      </c>
      <c r="B12005">
        <v>1</v>
      </c>
      <c r="C12005">
        <v>29</v>
      </c>
      <c r="D12005">
        <v>0</v>
      </c>
      <c r="E12005" t="b">
        <v>0</v>
      </c>
    </row>
    <row r="12006" spans="1:5" x14ac:dyDescent="0.3">
      <c r="A12006" t="s">
        <v>12276</v>
      </c>
      <c r="B12006">
        <v>4</v>
      </c>
      <c r="C12006">
        <v>175</v>
      </c>
      <c r="D12006">
        <v>1</v>
      </c>
      <c r="E12006" t="b">
        <v>0</v>
      </c>
    </row>
    <row r="12007" spans="1:5" x14ac:dyDescent="0.3">
      <c r="A12007" t="s">
        <v>1216</v>
      </c>
      <c r="B12007">
        <v>1</v>
      </c>
      <c r="C12007">
        <v>277</v>
      </c>
      <c r="D12007">
        <v>1</v>
      </c>
      <c r="E12007" t="b">
        <v>0</v>
      </c>
    </row>
    <row r="12008" spans="1:5" x14ac:dyDescent="0.3">
      <c r="A12008" t="s">
        <v>12277</v>
      </c>
      <c r="B12008">
        <v>1</v>
      </c>
      <c r="C12008">
        <v>69</v>
      </c>
      <c r="D12008">
        <v>0</v>
      </c>
      <c r="E12008" t="b">
        <v>0</v>
      </c>
    </row>
    <row r="12009" spans="1:5" x14ac:dyDescent="0.3">
      <c r="A12009" t="s">
        <v>12278</v>
      </c>
      <c r="B12009">
        <v>1</v>
      </c>
      <c r="C12009">
        <v>111</v>
      </c>
      <c r="D12009">
        <v>0</v>
      </c>
      <c r="E12009" t="b">
        <v>0</v>
      </c>
    </row>
    <row r="12010" spans="1:5" x14ac:dyDescent="0.3">
      <c r="A12010" t="s">
        <v>12279</v>
      </c>
      <c r="B12010">
        <v>1</v>
      </c>
      <c r="C12010">
        <v>41</v>
      </c>
      <c r="D12010">
        <v>5</v>
      </c>
      <c r="E12010" t="b">
        <v>0</v>
      </c>
    </row>
    <row r="12011" spans="1:5" x14ac:dyDescent="0.3">
      <c r="A12011" t="s">
        <v>12280</v>
      </c>
      <c r="B12011">
        <v>1</v>
      </c>
      <c r="C12011">
        <v>70</v>
      </c>
      <c r="D12011">
        <v>2</v>
      </c>
      <c r="E12011" t="b">
        <v>0</v>
      </c>
    </row>
    <row r="12012" spans="1:5" x14ac:dyDescent="0.3">
      <c r="A12012" t="s">
        <v>12281</v>
      </c>
      <c r="B12012">
        <v>2</v>
      </c>
      <c r="C12012">
        <v>97</v>
      </c>
      <c r="D12012">
        <v>2</v>
      </c>
      <c r="E12012" t="b">
        <v>0</v>
      </c>
    </row>
    <row r="12013" spans="1:5" x14ac:dyDescent="0.3">
      <c r="A12013" t="s">
        <v>12282</v>
      </c>
      <c r="B12013">
        <v>1</v>
      </c>
      <c r="C12013">
        <v>46</v>
      </c>
      <c r="D12013">
        <v>0</v>
      </c>
      <c r="E12013" t="b">
        <v>0</v>
      </c>
    </row>
    <row r="12014" spans="1:5" x14ac:dyDescent="0.3">
      <c r="A12014" t="s">
        <v>12283</v>
      </c>
      <c r="B12014">
        <v>1</v>
      </c>
      <c r="C12014">
        <v>27</v>
      </c>
      <c r="D12014">
        <v>0</v>
      </c>
      <c r="E12014" t="b">
        <v>0</v>
      </c>
    </row>
    <row r="12015" spans="1:5" x14ac:dyDescent="0.3">
      <c r="A12015" t="s">
        <v>12284</v>
      </c>
      <c r="B12015">
        <v>1</v>
      </c>
      <c r="C12015">
        <v>21</v>
      </c>
      <c r="D12015">
        <v>4</v>
      </c>
      <c r="E12015" t="b">
        <v>0</v>
      </c>
    </row>
    <row r="12016" spans="1:5" x14ac:dyDescent="0.3">
      <c r="A12016" t="s">
        <v>12285</v>
      </c>
      <c r="B12016">
        <v>2</v>
      </c>
      <c r="C12016">
        <v>28</v>
      </c>
      <c r="D12016">
        <v>2</v>
      </c>
      <c r="E12016" t="b">
        <v>0</v>
      </c>
    </row>
    <row r="12017" spans="1:5" x14ac:dyDescent="0.3">
      <c r="A12017" t="s">
        <v>12286</v>
      </c>
      <c r="B12017">
        <v>1</v>
      </c>
      <c r="C12017">
        <v>37</v>
      </c>
      <c r="D12017">
        <v>0</v>
      </c>
      <c r="E12017" t="b">
        <v>0</v>
      </c>
    </row>
    <row r="12018" spans="1:5" x14ac:dyDescent="0.3">
      <c r="A12018" t="s">
        <v>12287</v>
      </c>
      <c r="B12018">
        <v>2</v>
      </c>
      <c r="C12018">
        <v>32</v>
      </c>
      <c r="D12018">
        <v>0</v>
      </c>
      <c r="E12018" t="b">
        <v>0</v>
      </c>
    </row>
    <row r="12019" spans="1:5" x14ac:dyDescent="0.3">
      <c r="A12019" t="s">
        <v>12288</v>
      </c>
      <c r="B12019">
        <v>1</v>
      </c>
      <c r="C12019">
        <v>308</v>
      </c>
      <c r="D12019">
        <v>2</v>
      </c>
      <c r="E12019" t="b">
        <v>0</v>
      </c>
    </row>
    <row r="12020" spans="1:5" x14ac:dyDescent="0.3">
      <c r="A12020" t="s">
        <v>12289</v>
      </c>
      <c r="B12020">
        <v>1</v>
      </c>
      <c r="C12020">
        <v>21</v>
      </c>
      <c r="D12020">
        <v>0</v>
      </c>
      <c r="E12020" t="b">
        <v>0</v>
      </c>
    </row>
    <row r="12021" spans="1:5" x14ac:dyDescent="0.3">
      <c r="A12021" t="s">
        <v>12290</v>
      </c>
      <c r="B12021">
        <v>2</v>
      </c>
      <c r="C12021">
        <v>263</v>
      </c>
      <c r="D12021">
        <v>3</v>
      </c>
      <c r="E12021" t="b">
        <v>0</v>
      </c>
    </row>
    <row r="12022" spans="1:5" x14ac:dyDescent="0.3">
      <c r="A12022" t="s">
        <v>12291</v>
      </c>
      <c r="B12022">
        <v>1</v>
      </c>
      <c r="C12022">
        <v>234</v>
      </c>
      <c r="D12022">
        <v>3</v>
      </c>
      <c r="E12022" t="b">
        <v>0</v>
      </c>
    </row>
    <row r="12023" spans="1:5" x14ac:dyDescent="0.3">
      <c r="A12023" t="s">
        <v>2425</v>
      </c>
      <c r="B12023">
        <v>2</v>
      </c>
      <c r="C12023">
        <v>310.5</v>
      </c>
      <c r="D12023">
        <v>2.5</v>
      </c>
      <c r="E12023" t="b">
        <v>0</v>
      </c>
    </row>
    <row r="12024" spans="1:5" x14ac:dyDescent="0.3">
      <c r="A12024" t="s">
        <v>12292</v>
      </c>
      <c r="B12024">
        <v>1</v>
      </c>
      <c r="C12024">
        <v>84</v>
      </c>
      <c r="D12024">
        <v>3</v>
      </c>
      <c r="E12024" t="b">
        <v>0</v>
      </c>
    </row>
    <row r="12025" spans="1:5" x14ac:dyDescent="0.3">
      <c r="A12025" t="s">
        <v>12293</v>
      </c>
      <c r="B12025">
        <v>2</v>
      </c>
      <c r="C12025">
        <v>173</v>
      </c>
      <c r="D12025">
        <v>1.5</v>
      </c>
      <c r="E12025" t="b">
        <v>0</v>
      </c>
    </row>
    <row r="12026" spans="1:5" x14ac:dyDescent="0.3">
      <c r="A12026" t="s">
        <v>12294</v>
      </c>
      <c r="B12026">
        <v>1</v>
      </c>
      <c r="C12026">
        <v>23</v>
      </c>
      <c r="D12026">
        <v>0</v>
      </c>
      <c r="E12026" t="b">
        <v>0</v>
      </c>
    </row>
    <row r="12027" spans="1:5" x14ac:dyDescent="0.3">
      <c r="A12027" t="s">
        <v>12295</v>
      </c>
      <c r="B12027">
        <v>1</v>
      </c>
      <c r="C12027">
        <v>118</v>
      </c>
      <c r="D12027">
        <v>0</v>
      </c>
      <c r="E12027" t="b">
        <v>0</v>
      </c>
    </row>
    <row r="12028" spans="1:5" x14ac:dyDescent="0.3">
      <c r="A12028" t="s">
        <v>12296</v>
      </c>
      <c r="B12028">
        <v>1</v>
      </c>
      <c r="C12028">
        <v>48</v>
      </c>
      <c r="D12028">
        <v>0</v>
      </c>
      <c r="E12028" t="b">
        <v>0</v>
      </c>
    </row>
    <row r="12029" spans="1:5" x14ac:dyDescent="0.3">
      <c r="A12029" t="s">
        <v>12297</v>
      </c>
      <c r="B12029">
        <v>1</v>
      </c>
      <c r="C12029">
        <v>50</v>
      </c>
      <c r="D12029">
        <v>0</v>
      </c>
      <c r="E12029" t="b">
        <v>0</v>
      </c>
    </row>
    <row r="12030" spans="1:5" x14ac:dyDescent="0.3">
      <c r="A12030" t="s">
        <v>12298</v>
      </c>
      <c r="B12030">
        <v>5</v>
      </c>
      <c r="C12030">
        <v>111.2</v>
      </c>
      <c r="D12030">
        <v>2.2000000000000002</v>
      </c>
      <c r="E12030" t="b">
        <v>0</v>
      </c>
    </row>
    <row r="12031" spans="1:5" x14ac:dyDescent="0.3">
      <c r="A12031" t="s">
        <v>12299</v>
      </c>
      <c r="B12031">
        <v>1</v>
      </c>
      <c r="C12031">
        <v>20</v>
      </c>
      <c r="D12031">
        <v>0</v>
      </c>
      <c r="E12031" t="b">
        <v>0</v>
      </c>
    </row>
    <row r="12032" spans="1:5" x14ac:dyDescent="0.3">
      <c r="A12032" t="s">
        <v>1217</v>
      </c>
      <c r="B12032">
        <v>1</v>
      </c>
      <c r="C12032">
        <v>267</v>
      </c>
      <c r="D12032">
        <v>4</v>
      </c>
      <c r="E12032" t="b">
        <v>1</v>
      </c>
    </row>
    <row r="12033" spans="1:5" x14ac:dyDescent="0.3">
      <c r="A12033" t="s">
        <v>12300</v>
      </c>
      <c r="B12033">
        <v>1</v>
      </c>
      <c r="C12033">
        <v>25</v>
      </c>
      <c r="D12033">
        <v>0</v>
      </c>
      <c r="E12033" t="b">
        <v>0</v>
      </c>
    </row>
    <row r="12034" spans="1:5" x14ac:dyDescent="0.3">
      <c r="A12034" t="s">
        <v>12301</v>
      </c>
      <c r="B12034">
        <v>1</v>
      </c>
      <c r="C12034">
        <v>248</v>
      </c>
      <c r="D12034">
        <v>5</v>
      </c>
      <c r="E12034" t="b">
        <v>0</v>
      </c>
    </row>
    <row r="12035" spans="1:5" x14ac:dyDescent="0.3">
      <c r="A12035" t="s">
        <v>12302</v>
      </c>
      <c r="B12035">
        <v>2</v>
      </c>
      <c r="C12035">
        <v>96</v>
      </c>
      <c r="D12035">
        <v>3</v>
      </c>
      <c r="E12035" t="b">
        <v>0</v>
      </c>
    </row>
    <row r="12036" spans="1:5" x14ac:dyDescent="0.3">
      <c r="A12036" t="s">
        <v>1218</v>
      </c>
      <c r="B12036">
        <v>2</v>
      </c>
      <c r="C12036">
        <v>48.5</v>
      </c>
      <c r="D12036">
        <v>0.5</v>
      </c>
      <c r="E12036" t="b">
        <v>0</v>
      </c>
    </row>
    <row r="12037" spans="1:5" x14ac:dyDescent="0.3">
      <c r="A12037" t="s">
        <v>12303</v>
      </c>
      <c r="B12037">
        <v>1</v>
      </c>
      <c r="C12037">
        <v>125</v>
      </c>
      <c r="D12037">
        <v>3</v>
      </c>
      <c r="E12037" t="b">
        <v>0</v>
      </c>
    </row>
    <row r="12038" spans="1:5" x14ac:dyDescent="0.3">
      <c r="A12038" t="s">
        <v>1219</v>
      </c>
      <c r="B12038">
        <v>1</v>
      </c>
      <c r="C12038">
        <v>106</v>
      </c>
      <c r="D12038">
        <v>2</v>
      </c>
      <c r="E12038" t="b">
        <v>0</v>
      </c>
    </row>
    <row r="12039" spans="1:5" x14ac:dyDescent="0.3">
      <c r="A12039" t="s">
        <v>12304</v>
      </c>
      <c r="B12039">
        <v>1</v>
      </c>
      <c r="C12039">
        <v>495</v>
      </c>
      <c r="D12039">
        <v>0</v>
      </c>
      <c r="E12039" t="b">
        <v>0</v>
      </c>
    </row>
    <row r="12040" spans="1:5" x14ac:dyDescent="0.3">
      <c r="A12040" t="s">
        <v>12305</v>
      </c>
      <c r="B12040">
        <v>1</v>
      </c>
      <c r="C12040">
        <v>526</v>
      </c>
      <c r="D12040">
        <v>3</v>
      </c>
      <c r="E12040" t="b">
        <v>0</v>
      </c>
    </row>
    <row r="12041" spans="1:5" x14ac:dyDescent="0.3">
      <c r="A12041" t="s">
        <v>12306</v>
      </c>
      <c r="B12041">
        <v>1</v>
      </c>
      <c r="C12041">
        <v>111</v>
      </c>
      <c r="D12041">
        <v>3</v>
      </c>
      <c r="E12041" t="b">
        <v>0</v>
      </c>
    </row>
    <row r="12042" spans="1:5" x14ac:dyDescent="0.3">
      <c r="A12042" t="s">
        <v>12307</v>
      </c>
      <c r="B12042">
        <v>1</v>
      </c>
      <c r="C12042">
        <v>293</v>
      </c>
      <c r="D12042">
        <v>0</v>
      </c>
      <c r="E12042" t="b">
        <v>0</v>
      </c>
    </row>
    <row r="12043" spans="1:5" x14ac:dyDescent="0.3">
      <c r="A12043" t="s">
        <v>12308</v>
      </c>
      <c r="B12043">
        <v>1</v>
      </c>
      <c r="C12043">
        <v>83</v>
      </c>
      <c r="D12043">
        <v>0</v>
      </c>
      <c r="E12043" t="b">
        <v>0</v>
      </c>
    </row>
    <row r="12044" spans="1:5" x14ac:dyDescent="0.3">
      <c r="A12044" t="s">
        <v>12309</v>
      </c>
      <c r="B12044">
        <v>1</v>
      </c>
      <c r="C12044">
        <v>86</v>
      </c>
      <c r="D12044">
        <v>5</v>
      </c>
      <c r="E12044" t="b">
        <v>0</v>
      </c>
    </row>
    <row r="12045" spans="1:5" x14ac:dyDescent="0.3">
      <c r="A12045" t="s">
        <v>12310</v>
      </c>
      <c r="B12045">
        <v>1</v>
      </c>
      <c r="C12045">
        <v>146</v>
      </c>
      <c r="D12045">
        <v>3</v>
      </c>
      <c r="E12045" t="b">
        <v>0</v>
      </c>
    </row>
    <row r="12046" spans="1:5" x14ac:dyDescent="0.3">
      <c r="A12046" t="s">
        <v>12311</v>
      </c>
      <c r="B12046">
        <v>3</v>
      </c>
      <c r="C12046">
        <v>58.333333333333336</v>
      </c>
      <c r="D12046">
        <v>2</v>
      </c>
      <c r="E12046" t="b">
        <v>0</v>
      </c>
    </row>
    <row r="12047" spans="1:5" x14ac:dyDescent="0.3">
      <c r="A12047" t="s">
        <v>12312</v>
      </c>
      <c r="B12047">
        <v>1</v>
      </c>
      <c r="C12047">
        <v>92</v>
      </c>
      <c r="D12047">
        <v>2</v>
      </c>
      <c r="E12047" t="b">
        <v>0</v>
      </c>
    </row>
    <row r="12048" spans="1:5" x14ac:dyDescent="0.3">
      <c r="A12048" t="s">
        <v>12313</v>
      </c>
      <c r="B12048">
        <v>1</v>
      </c>
      <c r="C12048">
        <v>23</v>
      </c>
      <c r="D12048">
        <v>0</v>
      </c>
      <c r="E12048" t="b">
        <v>0</v>
      </c>
    </row>
    <row r="12049" spans="1:5" x14ac:dyDescent="0.3">
      <c r="A12049" t="s">
        <v>12314</v>
      </c>
      <c r="B12049">
        <v>4</v>
      </c>
      <c r="C12049">
        <v>282</v>
      </c>
      <c r="D12049">
        <v>0</v>
      </c>
      <c r="E12049" t="b">
        <v>0</v>
      </c>
    </row>
    <row r="12050" spans="1:5" x14ac:dyDescent="0.3">
      <c r="A12050" t="s">
        <v>12315</v>
      </c>
      <c r="B12050">
        <v>1</v>
      </c>
      <c r="C12050">
        <v>52</v>
      </c>
      <c r="D12050">
        <v>0</v>
      </c>
      <c r="E12050" t="b">
        <v>0</v>
      </c>
    </row>
    <row r="12051" spans="1:5" x14ac:dyDescent="0.3">
      <c r="A12051" t="s">
        <v>12316</v>
      </c>
      <c r="B12051">
        <v>2</v>
      </c>
      <c r="C12051">
        <v>25.5</v>
      </c>
      <c r="D12051">
        <v>0</v>
      </c>
      <c r="E12051" t="b">
        <v>0</v>
      </c>
    </row>
    <row r="12052" spans="1:5" x14ac:dyDescent="0.3">
      <c r="A12052" t="s">
        <v>12317</v>
      </c>
      <c r="B12052">
        <v>1</v>
      </c>
      <c r="C12052">
        <v>72</v>
      </c>
      <c r="D12052">
        <v>5</v>
      </c>
      <c r="E12052" t="b">
        <v>0</v>
      </c>
    </row>
    <row r="12053" spans="1:5" x14ac:dyDescent="0.3">
      <c r="A12053" t="s">
        <v>2426</v>
      </c>
      <c r="B12053">
        <v>1</v>
      </c>
      <c r="C12053">
        <v>17</v>
      </c>
      <c r="D12053">
        <v>0</v>
      </c>
      <c r="E12053" t="b">
        <v>0</v>
      </c>
    </row>
    <row r="12054" spans="1:5" x14ac:dyDescent="0.3">
      <c r="A12054" t="s">
        <v>12318</v>
      </c>
      <c r="B12054">
        <v>1</v>
      </c>
      <c r="C12054">
        <v>90</v>
      </c>
      <c r="D12054">
        <v>0</v>
      </c>
      <c r="E12054" t="b">
        <v>0</v>
      </c>
    </row>
    <row r="12055" spans="1:5" x14ac:dyDescent="0.3">
      <c r="A12055" t="s">
        <v>2427</v>
      </c>
      <c r="B12055">
        <v>1</v>
      </c>
      <c r="C12055">
        <v>348</v>
      </c>
      <c r="D12055">
        <v>2</v>
      </c>
      <c r="E12055" t="b">
        <v>0</v>
      </c>
    </row>
    <row r="12056" spans="1:5" x14ac:dyDescent="0.3">
      <c r="A12056" t="s">
        <v>12319</v>
      </c>
      <c r="B12056">
        <v>2</v>
      </c>
      <c r="C12056">
        <v>120.5</v>
      </c>
      <c r="D12056">
        <v>1.5</v>
      </c>
      <c r="E12056" t="b">
        <v>0</v>
      </c>
    </row>
    <row r="12057" spans="1:5" x14ac:dyDescent="0.3">
      <c r="A12057" t="s">
        <v>12320</v>
      </c>
      <c r="B12057">
        <v>2</v>
      </c>
      <c r="C12057">
        <v>18</v>
      </c>
      <c r="D12057">
        <v>2</v>
      </c>
      <c r="E12057" t="b">
        <v>0</v>
      </c>
    </row>
    <row r="12058" spans="1:5" x14ac:dyDescent="0.3">
      <c r="A12058" t="s">
        <v>1220</v>
      </c>
      <c r="B12058">
        <v>1</v>
      </c>
      <c r="C12058">
        <v>51</v>
      </c>
      <c r="D12058">
        <v>0</v>
      </c>
      <c r="E12058" t="b">
        <v>0</v>
      </c>
    </row>
    <row r="12059" spans="1:5" x14ac:dyDescent="0.3">
      <c r="A12059" t="s">
        <v>12321</v>
      </c>
      <c r="B12059">
        <v>1</v>
      </c>
      <c r="C12059">
        <v>50</v>
      </c>
      <c r="D12059">
        <v>0</v>
      </c>
      <c r="E12059" t="b">
        <v>0</v>
      </c>
    </row>
    <row r="12060" spans="1:5" x14ac:dyDescent="0.3">
      <c r="A12060" t="s">
        <v>12322</v>
      </c>
      <c r="B12060">
        <v>1</v>
      </c>
      <c r="C12060">
        <v>25</v>
      </c>
      <c r="D12060">
        <v>0</v>
      </c>
      <c r="E12060" t="b">
        <v>0</v>
      </c>
    </row>
    <row r="12061" spans="1:5" x14ac:dyDescent="0.3">
      <c r="A12061" t="s">
        <v>12323</v>
      </c>
      <c r="B12061">
        <v>1</v>
      </c>
      <c r="C12061">
        <v>20</v>
      </c>
      <c r="D12061">
        <v>0</v>
      </c>
      <c r="E12061" t="b">
        <v>0</v>
      </c>
    </row>
    <row r="12062" spans="1:5" x14ac:dyDescent="0.3">
      <c r="A12062" t="s">
        <v>12324</v>
      </c>
      <c r="B12062">
        <v>1</v>
      </c>
      <c r="C12062">
        <v>83</v>
      </c>
      <c r="D12062">
        <v>0</v>
      </c>
      <c r="E12062" t="b">
        <v>0</v>
      </c>
    </row>
    <row r="12063" spans="1:5" x14ac:dyDescent="0.3">
      <c r="A12063" t="s">
        <v>12325</v>
      </c>
      <c r="B12063">
        <v>1</v>
      </c>
      <c r="C12063">
        <v>575</v>
      </c>
      <c r="D12063">
        <v>0</v>
      </c>
      <c r="E12063" t="b">
        <v>0</v>
      </c>
    </row>
    <row r="12064" spans="1:5" x14ac:dyDescent="0.3">
      <c r="A12064" t="s">
        <v>2428</v>
      </c>
      <c r="B12064">
        <v>1</v>
      </c>
      <c r="C12064">
        <v>367</v>
      </c>
      <c r="D12064">
        <v>3</v>
      </c>
      <c r="E12064" t="b">
        <v>1</v>
      </c>
    </row>
    <row r="12065" spans="1:5" x14ac:dyDescent="0.3">
      <c r="A12065" t="s">
        <v>12326</v>
      </c>
      <c r="B12065">
        <v>1</v>
      </c>
      <c r="C12065">
        <v>29</v>
      </c>
      <c r="D12065">
        <v>0</v>
      </c>
      <c r="E12065" t="b">
        <v>0</v>
      </c>
    </row>
    <row r="12066" spans="1:5" x14ac:dyDescent="0.3">
      <c r="A12066" t="s">
        <v>12327</v>
      </c>
      <c r="B12066">
        <v>1</v>
      </c>
      <c r="C12066">
        <v>30</v>
      </c>
      <c r="D12066">
        <v>0</v>
      </c>
      <c r="E12066" t="b">
        <v>0</v>
      </c>
    </row>
    <row r="12067" spans="1:5" x14ac:dyDescent="0.3">
      <c r="A12067" t="s">
        <v>12328</v>
      </c>
      <c r="B12067">
        <v>1</v>
      </c>
      <c r="C12067">
        <v>88</v>
      </c>
      <c r="D12067">
        <v>0</v>
      </c>
      <c r="E12067" t="b">
        <v>0</v>
      </c>
    </row>
    <row r="12068" spans="1:5" x14ac:dyDescent="0.3">
      <c r="A12068" t="s">
        <v>12329</v>
      </c>
      <c r="B12068">
        <v>1</v>
      </c>
      <c r="C12068">
        <v>28</v>
      </c>
      <c r="D12068">
        <v>0</v>
      </c>
      <c r="E12068" t="b">
        <v>0</v>
      </c>
    </row>
    <row r="12069" spans="1:5" x14ac:dyDescent="0.3">
      <c r="A12069" t="s">
        <v>12330</v>
      </c>
      <c r="B12069">
        <v>3</v>
      </c>
      <c r="C12069">
        <v>80.333333333333329</v>
      </c>
      <c r="D12069">
        <v>1.6666666666666667</v>
      </c>
      <c r="E12069" t="b">
        <v>0</v>
      </c>
    </row>
    <row r="12070" spans="1:5" x14ac:dyDescent="0.3">
      <c r="A12070" t="s">
        <v>12331</v>
      </c>
      <c r="B12070">
        <v>1</v>
      </c>
      <c r="C12070">
        <v>137</v>
      </c>
      <c r="D12070">
        <v>4</v>
      </c>
      <c r="E12070" t="b">
        <v>0</v>
      </c>
    </row>
    <row r="12071" spans="1:5" x14ac:dyDescent="0.3">
      <c r="A12071" t="s">
        <v>12332</v>
      </c>
      <c r="B12071">
        <v>1</v>
      </c>
      <c r="C12071">
        <v>92</v>
      </c>
      <c r="D12071">
        <v>0</v>
      </c>
      <c r="E12071" t="b">
        <v>0</v>
      </c>
    </row>
    <row r="12072" spans="1:5" x14ac:dyDescent="0.3">
      <c r="A12072" t="s">
        <v>12333</v>
      </c>
      <c r="B12072">
        <v>1</v>
      </c>
      <c r="C12072">
        <v>228</v>
      </c>
      <c r="D12072">
        <v>0</v>
      </c>
      <c r="E12072" t="b">
        <v>0</v>
      </c>
    </row>
    <row r="12073" spans="1:5" x14ac:dyDescent="0.3">
      <c r="A12073" t="s">
        <v>12334</v>
      </c>
      <c r="B12073">
        <v>1</v>
      </c>
      <c r="C12073">
        <v>87</v>
      </c>
      <c r="D12073">
        <v>3</v>
      </c>
      <c r="E12073" t="b">
        <v>0</v>
      </c>
    </row>
    <row r="12074" spans="1:5" x14ac:dyDescent="0.3">
      <c r="A12074" t="s">
        <v>12335</v>
      </c>
      <c r="B12074">
        <v>2</v>
      </c>
      <c r="C12074">
        <v>108.5</v>
      </c>
      <c r="D12074">
        <v>0.5</v>
      </c>
      <c r="E12074" t="b">
        <v>0</v>
      </c>
    </row>
    <row r="12075" spans="1:5" x14ac:dyDescent="0.3">
      <c r="A12075" t="s">
        <v>12336</v>
      </c>
      <c r="B12075">
        <v>1</v>
      </c>
      <c r="C12075">
        <v>48</v>
      </c>
      <c r="D12075">
        <v>0</v>
      </c>
      <c r="E12075" t="b">
        <v>0</v>
      </c>
    </row>
    <row r="12076" spans="1:5" x14ac:dyDescent="0.3">
      <c r="A12076" t="s">
        <v>12337</v>
      </c>
      <c r="B12076">
        <v>1</v>
      </c>
      <c r="C12076">
        <v>374</v>
      </c>
      <c r="D12076">
        <v>0</v>
      </c>
      <c r="E12076" t="b">
        <v>0</v>
      </c>
    </row>
    <row r="12077" spans="1:5" x14ac:dyDescent="0.3">
      <c r="A12077" t="s">
        <v>1221</v>
      </c>
      <c r="B12077">
        <v>1</v>
      </c>
      <c r="C12077">
        <v>250</v>
      </c>
      <c r="D12077">
        <v>2</v>
      </c>
      <c r="E12077" t="b">
        <v>0</v>
      </c>
    </row>
    <row r="12078" spans="1:5" x14ac:dyDescent="0.3">
      <c r="A12078" t="s">
        <v>12338</v>
      </c>
      <c r="B12078">
        <v>1</v>
      </c>
      <c r="C12078">
        <v>295</v>
      </c>
      <c r="D12078">
        <v>3</v>
      </c>
      <c r="E12078" t="b">
        <v>0</v>
      </c>
    </row>
    <row r="12079" spans="1:5" x14ac:dyDescent="0.3">
      <c r="A12079" t="s">
        <v>12339</v>
      </c>
      <c r="B12079">
        <v>1</v>
      </c>
      <c r="C12079">
        <v>73</v>
      </c>
      <c r="D12079">
        <v>3</v>
      </c>
      <c r="E12079" t="b">
        <v>0</v>
      </c>
    </row>
    <row r="12080" spans="1:5" x14ac:dyDescent="0.3">
      <c r="A12080" t="s">
        <v>12340</v>
      </c>
      <c r="B12080">
        <v>2</v>
      </c>
      <c r="C12080">
        <v>72.5</v>
      </c>
      <c r="D12080">
        <v>1.5</v>
      </c>
      <c r="E12080" t="b">
        <v>0</v>
      </c>
    </row>
    <row r="12081" spans="1:5" x14ac:dyDescent="0.3">
      <c r="A12081" t="s">
        <v>12341</v>
      </c>
      <c r="B12081">
        <v>1</v>
      </c>
      <c r="C12081">
        <v>22</v>
      </c>
      <c r="D12081">
        <v>4</v>
      </c>
      <c r="E12081" t="b">
        <v>0</v>
      </c>
    </row>
    <row r="12082" spans="1:5" x14ac:dyDescent="0.3">
      <c r="A12082" t="s">
        <v>12342</v>
      </c>
      <c r="B12082">
        <v>1</v>
      </c>
      <c r="C12082">
        <v>44</v>
      </c>
      <c r="D12082">
        <v>0</v>
      </c>
      <c r="E12082" t="b">
        <v>0</v>
      </c>
    </row>
    <row r="12083" spans="1:5" x14ac:dyDescent="0.3">
      <c r="A12083" t="s">
        <v>1473</v>
      </c>
      <c r="B12083">
        <v>1</v>
      </c>
      <c r="C12083">
        <v>52</v>
      </c>
      <c r="D12083">
        <v>2</v>
      </c>
      <c r="E12083" t="b">
        <v>0</v>
      </c>
    </row>
    <row r="12084" spans="1:5" x14ac:dyDescent="0.3">
      <c r="A12084" t="s">
        <v>12343</v>
      </c>
      <c r="B12084">
        <v>3</v>
      </c>
      <c r="C12084">
        <v>135.66666666666666</v>
      </c>
      <c r="D12084">
        <v>1.6666666666666667</v>
      </c>
      <c r="E12084" t="b">
        <v>0</v>
      </c>
    </row>
    <row r="12085" spans="1:5" x14ac:dyDescent="0.3">
      <c r="A12085" t="s">
        <v>1222</v>
      </c>
      <c r="B12085">
        <v>1</v>
      </c>
      <c r="C12085">
        <v>314</v>
      </c>
      <c r="D12085">
        <v>3</v>
      </c>
      <c r="E12085" t="b">
        <v>0</v>
      </c>
    </row>
    <row r="12086" spans="1:5" x14ac:dyDescent="0.3">
      <c r="A12086" t="s">
        <v>1223</v>
      </c>
      <c r="B12086">
        <v>1</v>
      </c>
      <c r="C12086">
        <v>153</v>
      </c>
      <c r="D12086">
        <v>2</v>
      </c>
      <c r="E12086" t="b">
        <v>0</v>
      </c>
    </row>
    <row r="12087" spans="1:5" x14ac:dyDescent="0.3">
      <c r="A12087" t="s">
        <v>12344</v>
      </c>
      <c r="B12087">
        <v>1</v>
      </c>
      <c r="C12087">
        <v>24</v>
      </c>
      <c r="D12087">
        <v>0</v>
      </c>
      <c r="E12087" t="b">
        <v>0</v>
      </c>
    </row>
    <row r="12088" spans="1:5" x14ac:dyDescent="0.3">
      <c r="A12088" t="s">
        <v>12345</v>
      </c>
      <c r="B12088">
        <v>1</v>
      </c>
      <c r="C12088">
        <v>68</v>
      </c>
      <c r="D12088">
        <v>4</v>
      </c>
      <c r="E12088" t="b">
        <v>0</v>
      </c>
    </row>
    <row r="12089" spans="1:5" x14ac:dyDescent="0.3">
      <c r="A12089" t="s">
        <v>12346</v>
      </c>
      <c r="B12089">
        <v>1</v>
      </c>
      <c r="C12089">
        <v>104</v>
      </c>
      <c r="D12089">
        <v>2</v>
      </c>
      <c r="E12089" t="b">
        <v>0</v>
      </c>
    </row>
    <row r="12090" spans="1:5" x14ac:dyDescent="0.3">
      <c r="A12090" t="s">
        <v>12347</v>
      </c>
      <c r="B12090">
        <v>1</v>
      </c>
      <c r="C12090">
        <v>80</v>
      </c>
      <c r="D12090">
        <v>1</v>
      </c>
      <c r="E12090" t="b">
        <v>0</v>
      </c>
    </row>
    <row r="12091" spans="1:5" x14ac:dyDescent="0.3">
      <c r="A12091" t="s">
        <v>12348</v>
      </c>
      <c r="B12091">
        <v>1</v>
      </c>
      <c r="C12091">
        <v>456</v>
      </c>
      <c r="D12091">
        <v>1</v>
      </c>
      <c r="E12091" t="b">
        <v>0</v>
      </c>
    </row>
    <row r="12092" spans="1:5" x14ac:dyDescent="0.3">
      <c r="A12092" t="s">
        <v>12349</v>
      </c>
      <c r="B12092">
        <v>1</v>
      </c>
      <c r="C12092">
        <v>34</v>
      </c>
      <c r="D12092">
        <v>5</v>
      </c>
      <c r="E12092" t="b">
        <v>0</v>
      </c>
    </row>
    <row r="12093" spans="1:5" x14ac:dyDescent="0.3">
      <c r="A12093" t="s">
        <v>12350</v>
      </c>
      <c r="B12093">
        <v>1</v>
      </c>
      <c r="C12093">
        <v>7</v>
      </c>
      <c r="D12093">
        <v>0</v>
      </c>
      <c r="E12093" t="b">
        <v>0</v>
      </c>
    </row>
    <row r="12094" spans="1:5" x14ac:dyDescent="0.3">
      <c r="A12094" t="s">
        <v>1224</v>
      </c>
      <c r="B12094">
        <v>1</v>
      </c>
      <c r="C12094">
        <v>104</v>
      </c>
      <c r="D12094">
        <v>2</v>
      </c>
      <c r="E12094" t="b">
        <v>0</v>
      </c>
    </row>
    <row r="12095" spans="1:5" x14ac:dyDescent="0.3">
      <c r="A12095" t="s">
        <v>12351</v>
      </c>
      <c r="B12095">
        <v>1</v>
      </c>
      <c r="C12095">
        <v>40</v>
      </c>
      <c r="D12095">
        <v>2</v>
      </c>
      <c r="E12095" t="b">
        <v>0</v>
      </c>
    </row>
    <row r="12096" spans="1:5" x14ac:dyDescent="0.3">
      <c r="A12096" t="s">
        <v>12352</v>
      </c>
      <c r="B12096">
        <v>2</v>
      </c>
      <c r="C12096">
        <v>38.5</v>
      </c>
      <c r="D12096">
        <v>1</v>
      </c>
      <c r="E12096" t="b">
        <v>0</v>
      </c>
    </row>
    <row r="12097" spans="1:5" x14ac:dyDescent="0.3">
      <c r="A12097" t="s">
        <v>12353</v>
      </c>
      <c r="B12097">
        <v>1</v>
      </c>
      <c r="C12097">
        <v>31</v>
      </c>
      <c r="D12097">
        <v>0</v>
      </c>
      <c r="E12097" t="b">
        <v>0</v>
      </c>
    </row>
    <row r="12098" spans="1:5" x14ac:dyDescent="0.3">
      <c r="A12098" t="s">
        <v>12354</v>
      </c>
      <c r="B12098">
        <v>1</v>
      </c>
      <c r="C12098">
        <v>189</v>
      </c>
      <c r="D12098">
        <v>0</v>
      </c>
      <c r="E12098" t="b">
        <v>0</v>
      </c>
    </row>
    <row r="12099" spans="1:5" x14ac:dyDescent="0.3">
      <c r="A12099" t="s">
        <v>12355</v>
      </c>
      <c r="B12099">
        <v>1</v>
      </c>
      <c r="C12099">
        <v>419</v>
      </c>
      <c r="D12099">
        <v>0</v>
      </c>
      <c r="E12099" t="b">
        <v>0</v>
      </c>
    </row>
    <row r="12100" spans="1:5" x14ac:dyDescent="0.3">
      <c r="A12100" t="s">
        <v>12356</v>
      </c>
      <c r="B12100">
        <v>1</v>
      </c>
      <c r="C12100">
        <v>101</v>
      </c>
      <c r="D12100">
        <v>0</v>
      </c>
      <c r="E12100" t="b">
        <v>0</v>
      </c>
    </row>
    <row r="12101" spans="1:5" x14ac:dyDescent="0.3">
      <c r="A12101" t="s">
        <v>2429</v>
      </c>
      <c r="B12101">
        <v>2</v>
      </c>
      <c r="C12101">
        <v>93.5</v>
      </c>
      <c r="D12101">
        <v>1</v>
      </c>
      <c r="E12101" t="b">
        <v>0</v>
      </c>
    </row>
    <row r="12102" spans="1:5" x14ac:dyDescent="0.3">
      <c r="A12102" t="s">
        <v>12357</v>
      </c>
      <c r="B12102">
        <v>1</v>
      </c>
      <c r="C12102">
        <v>176</v>
      </c>
      <c r="D12102">
        <v>0</v>
      </c>
      <c r="E12102" t="b">
        <v>0</v>
      </c>
    </row>
    <row r="12103" spans="1:5" x14ac:dyDescent="0.3">
      <c r="A12103" t="s">
        <v>12358</v>
      </c>
      <c r="B12103">
        <v>1</v>
      </c>
      <c r="C12103">
        <v>41</v>
      </c>
      <c r="D12103">
        <v>0</v>
      </c>
      <c r="E12103" t="b">
        <v>0</v>
      </c>
    </row>
    <row r="12104" spans="1:5" x14ac:dyDescent="0.3">
      <c r="A12104" t="s">
        <v>12359</v>
      </c>
      <c r="B12104">
        <v>1</v>
      </c>
      <c r="C12104">
        <v>25</v>
      </c>
      <c r="D12104">
        <v>0</v>
      </c>
      <c r="E12104" t="b">
        <v>0</v>
      </c>
    </row>
    <row r="12105" spans="1:5" x14ac:dyDescent="0.3">
      <c r="A12105" t="s">
        <v>12360</v>
      </c>
      <c r="B12105">
        <v>1</v>
      </c>
      <c r="C12105">
        <v>35</v>
      </c>
      <c r="D12105">
        <v>0</v>
      </c>
      <c r="E12105" t="b">
        <v>0</v>
      </c>
    </row>
    <row r="12106" spans="1:5" x14ac:dyDescent="0.3">
      <c r="A12106" t="s">
        <v>1225</v>
      </c>
      <c r="B12106">
        <v>3</v>
      </c>
      <c r="C12106">
        <v>136.33333333333334</v>
      </c>
      <c r="D12106">
        <v>3</v>
      </c>
      <c r="E12106" t="b">
        <v>0</v>
      </c>
    </row>
    <row r="12107" spans="1:5" x14ac:dyDescent="0.3">
      <c r="A12107" t="s">
        <v>12361</v>
      </c>
      <c r="B12107">
        <v>1</v>
      </c>
      <c r="C12107">
        <v>27</v>
      </c>
      <c r="D12107">
        <v>0</v>
      </c>
      <c r="E12107" t="b">
        <v>0</v>
      </c>
    </row>
    <row r="12108" spans="1:5" x14ac:dyDescent="0.3">
      <c r="A12108" t="s">
        <v>1226</v>
      </c>
      <c r="B12108">
        <v>1</v>
      </c>
      <c r="C12108">
        <v>11</v>
      </c>
      <c r="D12108">
        <v>5</v>
      </c>
      <c r="E12108" t="b">
        <v>0</v>
      </c>
    </row>
    <row r="12109" spans="1:5" x14ac:dyDescent="0.3">
      <c r="A12109" t="s">
        <v>12362</v>
      </c>
      <c r="B12109">
        <v>1</v>
      </c>
      <c r="C12109">
        <v>65</v>
      </c>
      <c r="D12109">
        <v>1</v>
      </c>
      <c r="E12109" t="b">
        <v>0</v>
      </c>
    </row>
    <row r="12110" spans="1:5" x14ac:dyDescent="0.3">
      <c r="A12110" t="s">
        <v>12363</v>
      </c>
      <c r="B12110">
        <v>1</v>
      </c>
      <c r="C12110">
        <v>27</v>
      </c>
      <c r="D12110">
        <v>0</v>
      </c>
      <c r="E12110" t="b">
        <v>0</v>
      </c>
    </row>
    <row r="12111" spans="1:5" x14ac:dyDescent="0.3">
      <c r="A12111" t="s">
        <v>12364</v>
      </c>
      <c r="B12111">
        <v>1</v>
      </c>
      <c r="C12111">
        <v>100</v>
      </c>
      <c r="D12111">
        <v>0</v>
      </c>
      <c r="E12111" t="b">
        <v>0</v>
      </c>
    </row>
    <row r="12112" spans="1:5" x14ac:dyDescent="0.3">
      <c r="A12112" t="s">
        <v>12365</v>
      </c>
      <c r="B12112">
        <v>1</v>
      </c>
      <c r="C12112">
        <v>11</v>
      </c>
      <c r="D12112">
        <v>0</v>
      </c>
      <c r="E12112" t="b">
        <v>0</v>
      </c>
    </row>
    <row r="12113" spans="1:5" x14ac:dyDescent="0.3">
      <c r="A12113" t="s">
        <v>12366</v>
      </c>
      <c r="B12113">
        <v>1</v>
      </c>
      <c r="C12113">
        <v>136</v>
      </c>
      <c r="D12113">
        <v>0</v>
      </c>
      <c r="E12113" t="b">
        <v>0</v>
      </c>
    </row>
    <row r="12114" spans="1:5" x14ac:dyDescent="0.3">
      <c r="A12114" t="s">
        <v>12367</v>
      </c>
      <c r="B12114">
        <v>1</v>
      </c>
      <c r="C12114">
        <v>557</v>
      </c>
      <c r="D12114">
        <v>0</v>
      </c>
      <c r="E12114" t="b">
        <v>0</v>
      </c>
    </row>
    <row r="12115" spans="1:5" x14ac:dyDescent="0.3">
      <c r="A12115" t="s">
        <v>1474</v>
      </c>
      <c r="B12115">
        <v>1</v>
      </c>
      <c r="C12115">
        <v>67</v>
      </c>
      <c r="D12115">
        <v>1</v>
      </c>
      <c r="E12115" t="b">
        <v>0</v>
      </c>
    </row>
    <row r="12116" spans="1:5" x14ac:dyDescent="0.3">
      <c r="A12116" t="s">
        <v>2430</v>
      </c>
      <c r="B12116">
        <v>1</v>
      </c>
      <c r="C12116">
        <v>27</v>
      </c>
      <c r="D12116">
        <v>0</v>
      </c>
      <c r="E12116" t="b">
        <v>0</v>
      </c>
    </row>
    <row r="12117" spans="1:5" x14ac:dyDescent="0.3">
      <c r="A12117" t="s">
        <v>12368</v>
      </c>
      <c r="B12117">
        <v>1</v>
      </c>
      <c r="C12117">
        <v>158</v>
      </c>
      <c r="D12117">
        <v>0</v>
      </c>
      <c r="E12117" t="b">
        <v>0</v>
      </c>
    </row>
    <row r="12118" spans="1:5" x14ac:dyDescent="0.3">
      <c r="A12118" t="s">
        <v>12369</v>
      </c>
      <c r="B12118">
        <v>1</v>
      </c>
      <c r="C12118">
        <v>237</v>
      </c>
      <c r="D12118">
        <v>1</v>
      </c>
      <c r="E12118" t="b">
        <v>0</v>
      </c>
    </row>
    <row r="12119" spans="1:5" x14ac:dyDescent="0.3">
      <c r="A12119" t="s">
        <v>12370</v>
      </c>
      <c r="B12119">
        <v>4</v>
      </c>
      <c r="C12119">
        <v>177</v>
      </c>
      <c r="D12119">
        <v>1.25</v>
      </c>
      <c r="E12119" t="b">
        <v>0</v>
      </c>
    </row>
    <row r="12120" spans="1:5" x14ac:dyDescent="0.3">
      <c r="A12120" t="s">
        <v>12371</v>
      </c>
      <c r="B12120">
        <v>1</v>
      </c>
      <c r="C12120">
        <v>27</v>
      </c>
      <c r="D12120">
        <v>0</v>
      </c>
      <c r="E12120" t="b">
        <v>0</v>
      </c>
    </row>
    <row r="12121" spans="1:5" x14ac:dyDescent="0.3">
      <c r="A12121" t="s">
        <v>12372</v>
      </c>
      <c r="B12121">
        <v>1</v>
      </c>
      <c r="C12121">
        <v>157</v>
      </c>
      <c r="D12121">
        <v>4</v>
      </c>
      <c r="E12121" t="b">
        <v>0</v>
      </c>
    </row>
    <row r="12122" spans="1:5" x14ac:dyDescent="0.3">
      <c r="A12122" t="s">
        <v>12373</v>
      </c>
      <c r="B12122">
        <v>1</v>
      </c>
      <c r="C12122">
        <v>18</v>
      </c>
      <c r="D12122">
        <v>0</v>
      </c>
      <c r="E12122" t="b">
        <v>0</v>
      </c>
    </row>
    <row r="12123" spans="1:5" x14ac:dyDescent="0.3">
      <c r="A12123" t="s">
        <v>12374</v>
      </c>
      <c r="B12123">
        <v>3</v>
      </c>
      <c r="C12123">
        <v>339.33333333333331</v>
      </c>
      <c r="D12123">
        <v>4</v>
      </c>
      <c r="E12123" t="b">
        <v>0</v>
      </c>
    </row>
    <row r="12124" spans="1:5" x14ac:dyDescent="0.3">
      <c r="A12124" t="s">
        <v>12375</v>
      </c>
      <c r="B12124">
        <v>1</v>
      </c>
      <c r="C12124">
        <v>57</v>
      </c>
      <c r="D12124">
        <v>4</v>
      </c>
      <c r="E12124" t="b">
        <v>0</v>
      </c>
    </row>
    <row r="12125" spans="1:5" x14ac:dyDescent="0.3">
      <c r="A12125" t="s">
        <v>1673</v>
      </c>
      <c r="B12125">
        <v>1</v>
      </c>
      <c r="C12125">
        <v>135</v>
      </c>
      <c r="D12125">
        <v>2</v>
      </c>
      <c r="E12125" t="b">
        <v>0</v>
      </c>
    </row>
    <row r="12126" spans="1:5" x14ac:dyDescent="0.3">
      <c r="A12126" t="s">
        <v>12376</v>
      </c>
      <c r="B12126">
        <v>2</v>
      </c>
      <c r="C12126">
        <v>117</v>
      </c>
      <c r="D12126">
        <v>1</v>
      </c>
      <c r="E12126" t="b">
        <v>0</v>
      </c>
    </row>
    <row r="12127" spans="1:5" x14ac:dyDescent="0.3">
      <c r="A12127" t="s">
        <v>12377</v>
      </c>
      <c r="B12127">
        <v>1</v>
      </c>
      <c r="C12127">
        <v>25</v>
      </c>
      <c r="D12127">
        <v>0</v>
      </c>
      <c r="E12127" t="b">
        <v>0</v>
      </c>
    </row>
    <row r="12128" spans="1:5" x14ac:dyDescent="0.3">
      <c r="A12128" t="s">
        <v>1227</v>
      </c>
      <c r="B12128">
        <v>1</v>
      </c>
      <c r="C12128">
        <v>401</v>
      </c>
      <c r="D12128">
        <v>5</v>
      </c>
      <c r="E12128" t="b">
        <v>0</v>
      </c>
    </row>
    <row r="12129" spans="1:5" x14ac:dyDescent="0.3">
      <c r="A12129" t="s">
        <v>12378</v>
      </c>
      <c r="B12129">
        <v>1</v>
      </c>
      <c r="C12129">
        <v>369</v>
      </c>
      <c r="D12129">
        <v>0</v>
      </c>
      <c r="E12129" t="b">
        <v>0</v>
      </c>
    </row>
    <row r="12130" spans="1:5" x14ac:dyDescent="0.3">
      <c r="A12130" t="s">
        <v>12379</v>
      </c>
      <c r="B12130">
        <v>1</v>
      </c>
      <c r="C12130">
        <v>74</v>
      </c>
      <c r="D12130">
        <v>1</v>
      </c>
      <c r="E12130" t="b">
        <v>0</v>
      </c>
    </row>
    <row r="12131" spans="1:5" x14ac:dyDescent="0.3">
      <c r="A12131" t="s">
        <v>12380</v>
      </c>
      <c r="B12131">
        <v>1</v>
      </c>
      <c r="C12131">
        <v>82</v>
      </c>
      <c r="D12131">
        <v>5</v>
      </c>
      <c r="E12131" t="b">
        <v>0</v>
      </c>
    </row>
    <row r="12132" spans="1:5" x14ac:dyDescent="0.3">
      <c r="A12132" t="s">
        <v>12381</v>
      </c>
      <c r="B12132">
        <v>1</v>
      </c>
      <c r="C12132">
        <v>32</v>
      </c>
      <c r="D12132">
        <v>5</v>
      </c>
      <c r="E12132" t="b">
        <v>0</v>
      </c>
    </row>
    <row r="12133" spans="1:5" x14ac:dyDescent="0.3">
      <c r="A12133" t="s">
        <v>12382</v>
      </c>
      <c r="B12133">
        <v>4</v>
      </c>
      <c r="C12133">
        <v>66.5</v>
      </c>
      <c r="D12133">
        <v>2.25</v>
      </c>
      <c r="E12133" t="b">
        <v>0</v>
      </c>
    </row>
    <row r="12134" spans="1:5" x14ac:dyDescent="0.3">
      <c r="A12134" t="s">
        <v>12383</v>
      </c>
      <c r="B12134">
        <v>1</v>
      </c>
      <c r="C12134">
        <v>38</v>
      </c>
      <c r="D12134">
        <v>0</v>
      </c>
      <c r="E12134" t="b">
        <v>0</v>
      </c>
    </row>
    <row r="12135" spans="1:5" x14ac:dyDescent="0.3">
      <c r="A12135" t="s">
        <v>12384</v>
      </c>
      <c r="B12135">
        <v>1</v>
      </c>
      <c r="C12135">
        <v>53</v>
      </c>
      <c r="D12135">
        <v>0</v>
      </c>
      <c r="E12135" t="b">
        <v>0</v>
      </c>
    </row>
    <row r="12136" spans="1:5" x14ac:dyDescent="0.3">
      <c r="A12136" t="s">
        <v>12385</v>
      </c>
      <c r="B12136">
        <v>1</v>
      </c>
      <c r="C12136">
        <v>100</v>
      </c>
      <c r="D12136">
        <v>2</v>
      </c>
      <c r="E12136" t="b">
        <v>0</v>
      </c>
    </row>
    <row r="12137" spans="1:5" x14ac:dyDescent="0.3">
      <c r="A12137" t="s">
        <v>12386</v>
      </c>
      <c r="B12137">
        <v>1</v>
      </c>
      <c r="C12137">
        <v>353</v>
      </c>
      <c r="D12137">
        <v>0</v>
      </c>
      <c r="E12137" t="b">
        <v>0</v>
      </c>
    </row>
    <row r="12138" spans="1:5" x14ac:dyDescent="0.3">
      <c r="A12138" t="s">
        <v>12387</v>
      </c>
      <c r="B12138">
        <v>1</v>
      </c>
      <c r="C12138">
        <v>24</v>
      </c>
      <c r="D12138">
        <v>0</v>
      </c>
      <c r="E12138" t="b">
        <v>0</v>
      </c>
    </row>
    <row r="12139" spans="1:5" x14ac:dyDescent="0.3">
      <c r="A12139" t="s">
        <v>12388</v>
      </c>
      <c r="B12139">
        <v>1</v>
      </c>
      <c r="C12139">
        <v>176</v>
      </c>
      <c r="D12139">
        <v>1</v>
      </c>
      <c r="E12139" t="b">
        <v>0</v>
      </c>
    </row>
    <row r="12140" spans="1:5" x14ac:dyDescent="0.3">
      <c r="A12140" t="s">
        <v>12389</v>
      </c>
      <c r="B12140">
        <v>1</v>
      </c>
      <c r="C12140">
        <v>18</v>
      </c>
      <c r="D12140">
        <v>0</v>
      </c>
      <c r="E12140" t="b">
        <v>0</v>
      </c>
    </row>
    <row r="12141" spans="1:5" x14ac:dyDescent="0.3">
      <c r="A12141" t="s">
        <v>1228</v>
      </c>
      <c r="B12141">
        <v>10</v>
      </c>
      <c r="C12141">
        <v>173.8</v>
      </c>
      <c r="D12141">
        <v>2.2999999999999998</v>
      </c>
      <c r="E12141" t="b">
        <v>0</v>
      </c>
    </row>
    <row r="12142" spans="1:5" x14ac:dyDescent="0.3">
      <c r="A12142" t="s">
        <v>12390</v>
      </c>
      <c r="B12142">
        <v>1</v>
      </c>
      <c r="C12142">
        <v>126</v>
      </c>
      <c r="D12142">
        <v>0</v>
      </c>
      <c r="E12142" t="b">
        <v>0</v>
      </c>
    </row>
    <row r="12143" spans="1:5" x14ac:dyDescent="0.3">
      <c r="A12143" t="s">
        <v>12391</v>
      </c>
      <c r="B12143">
        <v>1</v>
      </c>
      <c r="C12143">
        <v>19</v>
      </c>
      <c r="D12143">
        <v>1</v>
      </c>
      <c r="E12143" t="b">
        <v>0</v>
      </c>
    </row>
    <row r="12144" spans="1:5" x14ac:dyDescent="0.3">
      <c r="A12144" t="s">
        <v>12392</v>
      </c>
      <c r="B12144">
        <v>2</v>
      </c>
      <c r="C12144">
        <v>279</v>
      </c>
      <c r="D12144">
        <v>0</v>
      </c>
      <c r="E12144" t="b">
        <v>0</v>
      </c>
    </row>
    <row r="12145" spans="1:5" x14ac:dyDescent="0.3">
      <c r="A12145" t="s">
        <v>1229</v>
      </c>
      <c r="B12145">
        <v>1</v>
      </c>
      <c r="C12145">
        <v>68</v>
      </c>
      <c r="D12145">
        <v>1</v>
      </c>
      <c r="E12145" t="b">
        <v>0</v>
      </c>
    </row>
    <row r="12146" spans="1:5" x14ac:dyDescent="0.3">
      <c r="A12146" t="s">
        <v>1475</v>
      </c>
      <c r="B12146">
        <v>6</v>
      </c>
      <c r="C12146">
        <v>67.166666666666671</v>
      </c>
      <c r="D12146">
        <v>1</v>
      </c>
      <c r="E12146" t="b">
        <v>0</v>
      </c>
    </row>
    <row r="12147" spans="1:5" x14ac:dyDescent="0.3">
      <c r="A12147" t="s">
        <v>1230</v>
      </c>
      <c r="B12147">
        <v>2</v>
      </c>
      <c r="C12147">
        <v>270.5</v>
      </c>
      <c r="D12147">
        <v>2</v>
      </c>
      <c r="E12147" t="b">
        <v>1</v>
      </c>
    </row>
    <row r="12148" spans="1:5" x14ac:dyDescent="0.3">
      <c r="A12148" t="s">
        <v>12393</v>
      </c>
      <c r="B12148">
        <v>1</v>
      </c>
      <c r="C12148">
        <v>94</v>
      </c>
      <c r="D12148">
        <v>0</v>
      </c>
      <c r="E12148" t="b">
        <v>0</v>
      </c>
    </row>
    <row r="12149" spans="1:5" x14ac:dyDescent="0.3">
      <c r="A12149" t="s">
        <v>12394</v>
      </c>
      <c r="B12149">
        <v>1</v>
      </c>
      <c r="C12149">
        <v>25</v>
      </c>
      <c r="D12149">
        <v>0</v>
      </c>
      <c r="E12149" t="b">
        <v>0</v>
      </c>
    </row>
    <row r="12150" spans="1:5" x14ac:dyDescent="0.3">
      <c r="A12150" t="s">
        <v>12395</v>
      </c>
      <c r="B12150">
        <v>1</v>
      </c>
      <c r="C12150">
        <v>98</v>
      </c>
      <c r="D12150">
        <v>1</v>
      </c>
      <c r="E12150" t="b">
        <v>0</v>
      </c>
    </row>
    <row r="12151" spans="1:5" x14ac:dyDescent="0.3">
      <c r="A12151" t="s">
        <v>2431</v>
      </c>
      <c r="B12151">
        <v>1</v>
      </c>
      <c r="C12151">
        <v>145</v>
      </c>
      <c r="D12151">
        <v>4</v>
      </c>
      <c r="E12151" t="b">
        <v>0</v>
      </c>
    </row>
    <row r="12152" spans="1:5" x14ac:dyDescent="0.3">
      <c r="A12152" t="s">
        <v>12396</v>
      </c>
      <c r="B12152">
        <v>1</v>
      </c>
      <c r="C12152">
        <v>580</v>
      </c>
      <c r="D12152">
        <v>5</v>
      </c>
      <c r="E12152" t="b">
        <v>0</v>
      </c>
    </row>
    <row r="12153" spans="1:5" x14ac:dyDescent="0.3">
      <c r="A12153" t="s">
        <v>12397</v>
      </c>
      <c r="B12153">
        <v>1</v>
      </c>
      <c r="C12153">
        <v>64</v>
      </c>
      <c r="D12153">
        <v>0</v>
      </c>
      <c r="E12153" t="b">
        <v>0</v>
      </c>
    </row>
    <row r="12154" spans="1:5" x14ac:dyDescent="0.3">
      <c r="A12154" t="s">
        <v>12398</v>
      </c>
      <c r="B12154">
        <v>1</v>
      </c>
      <c r="C12154">
        <v>20</v>
      </c>
      <c r="D12154">
        <v>3</v>
      </c>
      <c r="E12154" t="b">
        <v>0</v>
      </c>
    </row>
    <row r="12155" spans="1:5" x14ac:dyDescent="0.3">
      <c r="A12155" t="s">
        <v>12399</v>
      </c>
      <c r="B12155">
        <v>1</v>
      </c>
      <c r="C12155">
        <v>20</v>
      </c>
      <c r="D12155">
        <v>0</v>
      </c>
      <c r="E12155" t="b">
        <v>0</v>
      </c>
    </row>
    <row r="12156" spans="1:5" x14ac:dyDescent="0.3">
      <c r="A12156" t="s">
        <v>12400</v>
      </c>
      <c r="B12156">
        <v>1</v>
      </c>
      <c r="C12156">
        <v>318</v>
      </c>
      <c r="D12156">
        <v>2</v>
      </c>
      <c r="E12156" t="b">
        <v>0</v>
      </c>
    </row>
    <row r="12157" spans="1:5" x14ac:dyDescent="0.3">
      <c r="A12157" t="s">
        <v>12401</v>
      </c>
      <c r="B12157">
        <v>2</v>
      </c>
      <c r="C12157">
        <v>214</v>
      </c>
      <c r="D12157">
        <v>1.5</v>
      </c>
      <c r="E12157" t="b">
        <v>0</v>
      </c>
    </row>
    <row r="12158" spans="1:5" x14ac:dyDescent="0.3">
      <c r="A12158" t="s">
        <v>12402</v>
      </c>
      <c r="B12158">
        <v>1</v>
      </c>
      <c r="C12158">
        <v>107</v>
      </c>
      <c r="D12158">
        <v>1</v>
      </c>
      <c r="E12158" t="b">
        <v>1</v>
      </c>
    </row>
    <row r="12159" spans="1:5" x14ac:dyDescent="0.3">
      <c r="A12159" t="s">
        <v>12403</v>
      </c>
      <c r="B12159">
        <v>1</v>
      </c>
      <c r="C12159">
        <v>31</v>
      </c>
      <c r="D12159">
        <v>0</v>
      </c>
      <c r="E12159" t="b">
        <v>0</v>
      </c>
    </row>
    <row r="12160" spans="1:5" x14ac:dyDescent="0.3">
      <c r="A12160" t="s">
        <v>1674</v>
      </c>
      <c r="B12160">
        <v>1</v>
      </c>
      <c r="C12160">
        <v>48</v>
      </c>
      <c r="D12160">
        <v>0</v>
      </c>
      <c r="E12160" t="b">
        <v>0</v>
      </c>
    </row>
    <row r="12161" spans="1:5" x14ac:dyDescent="0.3">
      <c r="A12161" t="s">
        <v>12404</v>
      </c>
      <c r="B12161">
        <v>1</v>
      </c>
      <c r="C12161">
        <v>126</v>
      </c>
      <c r="D12161">
        <v>0</v>
      </c>
      <c r="E12161" t="b">
        <v>0</v>
      </c>
    </row>
    <row r="12162" spans="1:5" x14ac:dyDescent="0.3">
      <c r="A12162" t="s">
        <v>12405</v>
      </c>
      <c r="B12162">
        <v>1</v>
      </c>
      <c r="C12162">
        <v>28</v>
      </c>
      <c r="D12162">
        <v>5</v>
      </c>
      <c r="E12162" t="b">
        <v>0</v>
      </c>
    </row>
    <row r="12163" spans="1:5" x14ac:dyDescent="0.3">
      <c r="A12163" t="s">
        <v>12406</v>
      </c>
      <c r="B12163">
        <v>1</v>
      </c>
      <c r="C12163">
        <v>31</v>
      </c>
      <c r="D12163">
        <v>0</v>
      </c>
      <c r="E12163" t="b">
        <v>0</v>
      </c>
    </row>
    <row r="12164" spans="1:5" x14ac:dyDescent="0.3">
      <c r="A12164" t="s">
        <v>12407</v>
      </c>
      <c r="B12164">
        <v>1</v>
      </c>
      <c r="C12164">
        <v>498</v>
      </c>
      <c r="D12164">
        <v>1</v>
      </c>
      <c r="E12164" t="b">
        <v>0</v>
      </c>
    </row>
    <row r="12165" spans="1:5" x14ac:dyDescent="0.3">
      <c r="A12165" t="s">
        <v>12408</v>
      </c>
      <c r="B12165">
        <v>2</v>
      </c>
      <c r="C12165">
        <v>173.5</v>
      </c>
      <c r="D12165">
        <v>2.5</v>
      </c>
      <c r="E12165" t="b">
        <v>0</v>
      </c>
    </row>
    <row r="12166" spans="1:5" x14ac:dyDescent="0.3">
      <c r="A12166" t="s">
        <v>2432</v>
      </c>
      <c r="B12166">
        <v>1</v>
      </c>
      <c r="C12166">
        <v>57</v>
      </c>
      <c r="D12166">
        <v>0</v>
      </c>
      <c r="E12166" t="b">
        <v>0</v>
      </c>
    </row>
    <row r="12167" spans="1:5" x14ac:dyDescent="0.3">
      <c r="A12167" t="s">
        <v>12409</v>
      </c>
      <c r="B12167">
        <v>1</v>
      </c>
      <c r="C12167">
        <v>32</v>
      </c>
      <c r="D12167">
        <v>0</v>
      </c>
      <c r="E12167" t="b">
        <v>0</v>
      </c>
    </row>
    <row r="12168" spans="1:5" x14ac:dyDescent="0.3">
      <c r="A12168" t="s">
        <v>12410</v>
      </c>
      <c r="B12168">
        <v>4</v>
      </c>
      <c r="C12168">
        <v>80.5</v>
      </c>
      <c r="D12168">
        <v>1.5</v>
      </c>
      <c r="E12168" t="b">
        <v>0</v>
      </c>
    </row>
    <row r="12169" spans="1:5" x14ac:dyDescent="0.3">
      <c r="A12169" t="s">
        <v>12411</v>
      </c>
      <c r="B12169">
        <v>1</v>
      </c>
      <c r="C12169">
        <v>75</v>
      </c>
      <c r="D12169">
        <v>3</v>
      </c>
      <c r="E12169" t="b">
        <v>0</v>
      </c>
    </row>
    <row r="12170" spans="1:5" x14ac:dyDescent="0.3">
      <c r="A12170" t="s">
        <v>12412</v>
      </c>
      <c r="B12170">
        <v>1</v>
      </c>
      <c r="C12170">
        <v>29</v>
      </c>
      <c r="D12170">
        <v>3</v>
      </c>
      <c r="E12170" t="b">
        <v>0</v>
      </c>
    </row>
    <row r="12171" spans="1:5" x14ac:dyDescent="0.3">
      <c r="A12171" t="s">
        <v>1231</v>
      </c>
      <c r="B12171">
        <v>2</v>
      </c>
      <c r="C12171">
        <v>67.5</v>
      </c>
      <c r="D12171">
        <v>1</v>
      </c>
      <c r="E12171" t="b">
        <v>1</v>
      </c>
    </row>
    <row r="12172" spans="1:5" x14ac:dyDescent="0.3">
      <c r="A12172" t="s">
        <v>12413</v>
      </c>
      <c r="B12172">
        <v>1</v>
      </c>
      <c r="C12172">
        <v>356</v>
      </c>
      <c r="D12172">
        <v>0</v>
      </c>
      <c r="E12172" t="b">
        <v>0</v>
      </c>
    </row>
    <row r="12173" spans="1:5" x14ac:dyDescent="0.3">
      <c r="A12173" t="s">
        <v>12414</v>
      </c>
      <c r="B12173">
        <v>1</v>
      </c>
      <c r="C12173">
        <v>17</v>
      </c>
      <c r="D12173">
        <v>0</v>
      </c>
      <c r="E12173" t="b">
        <v>0</v>
      </c>
    </row>
    <row r="12174" spans="1:5" x14ac:dyDescent="0.3">
      <c r="A12174" t="s">
        <v>12415</v>
      </c>
      <c r="B12174">
        <v>1</v>
      </c>
      <c r="C12174">
        <v>127</v>
      </c>
      <c r="D12174">
        <v>2</v>
      </c>
      <c r="E12174" t="b">
        <v>0</v>
      </c>
    </row>
    <row r="12175" spans="1:5" x14ac:dyDescent="0.3">
      <c r="A12175" t="s">
        <v>12416</v>
      </c>
      <c r="B12175">
        <v>1</v>
      </c>
      <c r="C12175">
        <v>382</v>
      </c>
      <c r="D12175">
        <v>3</v>
      </c>
      <c r="E12175" t="b">
        <v>0</v>
      </c>
    </row>
    <row r="12176" spans="1:5" x14ac:dyDescent="0.3">
      <c r="A12176" t="s">
        <v>2433</v>
      </c>
      <c r="B12176">
        <v>1</v>
      </c>
      <c r="C12176">
        <v>461</v>
      </c>
      <c r="D12176">
        <v>5</v>
      </c>
      <c r="E12176" t="b">
        <v>0</v>
      </c>
    </row>
    <row r="12177" spans="1:5" x14ac:dyDescent="0.3">
      <c r="A12177" t="s">
        <v>12417</v>
      </c>
      <c r="B12177">
        <v>1</v>
      </c>
      <c r="C12177">
        <v>150</v>
      </c>
      <c r="D12177">
        <v>1</v>
      </c>
      <c r="E12177" t="b">
        <v>0</v>
      </c>
    </row>
    <row r="12178" spans="1:5" x14ac:dyDescent="0.3">
      <c r="A12178" t="s">
        <v>1232</v>
      </c>
      <c r="B12178">
        <v>3</v>
      </c>
      <c r="C12178">
        <v>131</v>
      </c>
      <c r="D12178">
        <v>1.3333333333333333</v>
      </c>
      <c r="E12178" t="b">
        <v>0</v>
      </c>
    </row>
    <row r="12179" spans="1:5" x14ac:dyDescent="0.3">
      <c r="A12179" t="s">
        <v>12418</v>
      </c>
      <c r="B12179">
        <v>1</v>
      </c>
      <c r="C12179">
        <v>147</v>
      </c>
      <c r="D12179">
        <v>0</v>
      </c>
      <c r="E12179" t="b">
        <v>0</v>
      </c>
    </row>
    <row r="12180" spans="1:5" x14ac:dyDescent="0.3">
      <c r="A12180" t="s">
        <v>12419</v>
      </c>
      <c r="B12180">
        <v>1</v>
      </c>
      <c r="C12180">
        <v>94</v>
      </c>
      <c r="D12180">
        <v>0</v>
      </c>
      <c r="E12180" t="b">
        <v>0</v>
      </c>
    </row>
    <row r="12181" spans="1:5" x14ac:dyDescent="0.3">
      <c r="A12181" t="s">
        <v>12420</v>
      </c>
      <c r="B12181">
        <v>1</v>
      </c>
      <c r="C12181">
        <v>25</v>
      </c>
      <c r="D12181">
        <v>0</v>
      </c>
      <c r="E12181" t="b">
        <v>0</v>
      </c>
    </row>
    <row r="12182" spans="1:5" x14ac:dyDescent="0.3">
      <c r="A12182" t="s">
        <v>12421</v>
      </c>
      <c r="B12182">
        <v>4</v>
      </c>
      <c r="C12182">
        <v>195</v>
      </c>
      <c r="D12182">
        <v>1.75</v>
      </c>
      <c r="E12182" t="b">
        <v>0</v>
      </c>
    </row>
    <row r="12183" spans="1:5" x14ac:dyDescent="0.3">
      <c r="A12183" t="s">
        <v>1233</v>
      </c>
      <c r="B12183">
        <v>1</v>
      </c>
      <c r="C12183">
        <v>149</v>
      </c>
      <c r="D12183">
        <v>5</v>
      </c>
      <c r="E12183" t="b">
        <v>0</v>
      </c>
    </row>
    <row r="12184" spans="1:5" x14ac:dyDescent="0.3">
      <c r="A12184" t="s">
        <v>12422</v>
      </c>
      <c r="B12184">
        <v>1</v>
      </c>
      <c r="C12184">
        <v>35</v>
      </c>
      <c r="D12184">
        <v>5</v>
      </c>
      <c r="E12184" t="b">
        <v>0</v>
      </c>
    </row>
    <row r="12185" spans="1:5" x14ac:dyDescent="0.3">
      <c r="A12185" t="s">
        <v>12423</v>
      </c>
      <c r="B12185">
        <v>1</v>
      </c>
      <c r="C12185">
        <v>52</v>
      </c>
      <c r="D12185">
        <v>0</v>
      </c>
      <c r="E12185" t="b">
        <v>0</v>
      </c>
    </row>
    <row r="12186" spans="1:5" x14ac:dyDescent="0.3">
      <c r="A12186" t="s">
        <v>12424</v>
      </c>
      <c r="B12186">
        <v>1</v>
      </c>
      <c r="C12186">
        <v>48</v>
      </c>
      <c r="D12186">
        <v>1</v>
      </c>
      <c r="E12186" t="b">
        <v>0</v>
      </c>
    </row>
    <row r="12187" spans="1:5" x14ac:dyDescent="0.3">
      <c r="A12187" t="s">
        <v>12425</v>
      </c>
      <c r="B12187">
        <v>1</v>
      </c>
      <c r="C12187">
        <v>95</v>
      </c>
      <c r="D12187">
        <v>5</v>
      </c>
      <c r="E12187" t="b">
        <v>0</v>
      </c>
    </row>
    <row r="12188" spans="1:5" x14ac:dyDescent="0.3">
      <c r="A12188" t="s">
        <v>12426</v>
      </c>
      <c r="B12188">
        <v>1</v>
      </c>
      <c r="C12188">
        <v>27</v>
      </c>
      <c r="D12188">
        <v>4</v>
      </c>
      <c r="E12188" t="b">
        <v>0</v>
      </c>
    </row>
    <row r="12189" spans="1:5" x14ac:dyDescent="0.3">
      <c r="A12189" t="s">
        <v>1234</v>
      </c>
      <c r="B12189">
        <v>2</v>
      </c>
      <c r="C12189">
        <v>25</v>
      </c>
      <c r="D12189">
        <v>1</v>
      </c>
      <c r="E12189" t="b">
        <v>0</v>
      </c>
    </row>
    <row r="12190" spans="1:5" x14ac:dyDescent="0.3">
      <c r="A12190" t="s">
        <v>12427</v>
      </c>
      <c r="B12190">
        <v>1</v>
      </c>
      <c r="C12190">
        <v>38</v>
      </c>
      <c r="D12190">
        <v>0</v>
      </c>
      <c r="E12190" t="b">
        <v>0</v>
      </c>
    </row>
    <row r="12191" spans="1:5" x14ac:dyDescent="0.3">
      <c r="A12191" t="s">
        <v>12428</v>
      </c>
      <c r="B12191">
        <v>1</v>
      </c>
      <c r="C12191">
        <v>29</v>
      </c>
      <c r="D12191">
        <v>0</v>
      </c>
      <c r="E12191" t="b">
        <v>0</v>
      </c>
    </row>
    <row r="12192" spans="1:5" x14ac:dyDescent="0.3">
      <c r="A12192" t="s">
        <v>1235</v>
      </c>
      <c r="B12192">
        <v>1</v>
      </c>
      <c r="C12192">
        <v>478</v>
      </c>
      <c r="D12192">
        <v>2</v>
      </c>
      <c r="E12192" t="b">
        <v>0</v>
      </c>
    </row>
    <row r="12193" spans="1:5" x14ac:dyDescent="0.3">
      <c r="A12193" t="s">
        <v>12429</v>
      </c>
      <c r="B12193">
        <v>1</v>
      </c>
      <c r="C12193">
        <v>56</v>
      </c>
      <c r="D12193">
        <v>0</v>
      </c>
      <c r="E12193" t="b">
        <v>0</v>
      </c>
    </row>
    <row r="12194" spans="1:5" x14ac:dyDescent="0.3">
      <c r="A12194" t="s">
        <v>12430</v>
      </c>
      <c r="B12194">
        <v>1</v>
      </c>
      <c r="C12194">
        <v>81</v>
      </c>
      <c r="D12194">
        <v>0</v>
      </c>
      <c r="E12194" t="b">
        <v>0</v>
      </c>
    </row>
    <row r="12195" spans="1:5" x14ac:dyDescent="0.3">
      <c r="A12195" t="s">
        <v>12431</v>
      </c>
      <c r="B12195">
        <v>1</v>
      </c>
      <c r="C12195">
        <v>59</v>
      </c>
      <c r="D12195">
        <v>5</v>
      </c>
      <c r="E12195" t="b">
        <v>0</v>
      </c>
    </row>
    <row r="12196" spans="1:5" x14ac:dyDescent="0.3">
      <c r="A12196" t="s">
        <v>12432</v>
      </c>
      <c r="B12196">
        <v>3</v>
      </c>
      <c r="C12196">
        <v>283</v>
      </c>
      <c r="D12196">
        <v>2.3333333333333335</v>
      </c>
      <c r="E12196" t="b">
        <v>0</v>
      </c>
    </row>
    <row r="12197" spans="1:5" x14ac:dyDescent="0.3">
      <c r="A12197" t="s">
        <v>12433</v>
      </c>
      <c r="B12197">
        <v>1</v>
      </c>
      <c r="C12197">
        <v>42</v>
      </c>
      <c r="D12197">
        <v>3</v>
      </c>
      <c r="E12197" t="b">
        <v>0</v>
      </c>
    </row>
    <row r="12198" spans="1:5" x14ac:dyDescent="0.3">
      <c r="A12198" t="s">
        <v>12434</v>
      </c>
      <c r="B12198">
        <v>1</v>
      </c>
      <c r="C12198">
        <v>25</v>
      </c>
      <c r="D12198">
        <v>0</v>
      </c>
      <c r="E12198" t="b">
        <v>0</v>
      </c>
    </row>
    <row r="12199" spans="1:5" x14ac:dyDescent="0.3">
      <c r="A12199" t="s">
        <v>12435</v>
      </c>
      <c r="B12199">
        <v>1</v>
      </c>
      <c r="C12199">
        <v>25</v>
      </c>
      <c r="D12199">
        <v>0</v>
      </c>
      <c r="E12199" t="b">
        <v>0</v>
      </c>
    </row>
    <row r="12200" spans="1:5" x14ac:dyDescent="0.3">
      <c r="A12200" t="s">
        <v>1236</v>
      </c>
      <c r="B12200">
        <v>1</v>
      </c>
      <c r="C12200">
        <v>457</v>
      </c>
      <c r="D12200">
        <v>0</v>
      </c>
      <c r="E12200" t="b">
        <v>0</v>
      </c>
    </row>
    <row r="12201" spans="1:5" x14ac:dyDescent="0.3">
      <c r="A12201" t="s">
        <v>12436</v>
      </c>
      <c r="B12201">
        <v>1</v>
      </c>
      <c r="C12201">
        <v>22</v>
      </c>
      <c r="D12201">
        <v>1</v>
      </c>
      <c r="E12201" t="b">
        <v>0</v>
      </c>
    </row>
    <row r="12202" spans="1:5" x14ac:dyDescent="0.3">
      <c r="A12202" t="s">
        <v>12437</v>
      </c>
      <c r="B12202">
        <v>1</v>
      </c>
      <c r="C12202">
        <v>254</v>
      </c>
      <c r="D12202">
        <v>1</v>
      </c>
      <c r="E12202" t="b">
        <v>0</v>
      </c>
    </row>
    <row r="12203" spans="1:5" x14ac:dyDescent="0.3">
      <c r="A12203" t="s">
        <v>12438</v>
      </c>
      <c r="B12203">
        <v>2</v>
      </c>
      <c r="C12203">
        <v>137</v>
      </c>
      <c r="D12203">
        <v>2.5</v>
      </c>
      <c r="E12203" t="b">
        <v>0</v>
      </c>
    </row>
    <row r="12204" spans="1:5" x14ac:dyDescent="0.3">
      <c r="A12204" t="s">
        <v>12439</v>
      </c>
      <c r="B12204">
        <v>1</v>
      </c>
      <c r="C12204">
        <v>49</v>
      </c>
      <c r="D12204">
        <v>0</v>
      </c>
      <c r="E12204" t="b">
        <v>0</v>
      </c>
    </row>
    <row r="12205" spans="1:5" x14ac:dyDescent="0.3">
      <c r="A12205" t="s">
        <v>12440</v>
      </c>
      <c r="B12205">
        <v>1</v>
      </c>
      <c r="C12205">
        <v>26</v>
      </c>
      <c r="D12205">
        <v>0</v>
      </c>
      <c r="E12205" t="b">
        <v>0</v>
      </c>
    </row>
    <row r="12206" spans="1:5" x14ac:dyDescent="0.3">
      <c r="A12206" t="s">
        <v>12441</v>
      </c>
      <c r="B12206">
        <v>1</v>
      </c>
      <c r="C12206">
        <v>27</v>
      </c>
      <c r="D12206">
        <v>0</v>
      </c>
      <c r="E12206" t="b">
        <v>0</v>
      </c>
    </row>
    <row r="12207" spans="1:5" x14ac:dyDescent="0.3">
      <c r="A12207" t="s">
        <v>12442</v>
      </c>
      <c r="B12207">
        <v>1</v>
      </c>
      <c r="C12207">
        <v>23</v>
      </c>
      <c r="D12207">
        <v>0</v>
      </c>
      <c r="E12207" t="b">
        <v>0</v>
      </c>
    </row>
    <row r="12208" spans="1:5" x14ac:dyDescent="0.3">
      <c r="A12208" t="s">
        <v>12443</v>
      </c>
      <c r="B12208">
        <v>1</v>
      </c>
      <c r="C12208">
        <v>58</v>
      </c>
      <c r="D12208">
        <v>0</v>
      </c>
      <c r="E12208" t="b">
        <v>0</v>
      </c>
    </row>
    <row r="12209" spans="1:5" x14ac:dyDescent="0.3">
      <c r="A12209" t="s">
        <v>12444</v>
      </c>
      <c r="B12209">
        <v>1</v>
      </c>
      <c r="C12209">
        <v>154</v>
      </c>
      <c r="D12209">
        <v>0</v>
      </c>
      <c r="E12209" t="b">
        <v>0</v>
      </c>
    </row>
    <row r="12210" spans="1:5" x14ac:dyDescent="0.3">
      <c r="A12210" t="s">
        <v>12445</v>
      </c>
      <c r="B12210">
        <v>1</v>
      </c>
      <c r="C12210">
        <v>436</v>
      </c>
      <c r="D12210">
        <v>3</v>
      </c>
      <c r="E12210" t="b">
        <v>0</v>
      </c>
    </row>
    <row r="12211" spans="1:5" x14ac:dyDescent="0.3">
      <c r="A12211" t="s">
        <v>1476</v>
      </c>
      <c r="B12211">
        <v>1</v>
      </c>
      <c r="C12211">
        <v>17</v>
      </c>
      <c r="D12211">
        <v>0</v>
      </c>
      <c r="E12211" t="b">
        <v>0</v>
      </c>
    </row>
    <row r="12212" spans="1:5" x14ac:dyDescent="0.3">
      <c r="A12212" t="s">
        <v>12446</v>
      </c>
      <c r="B12212">
        <v>1</v>
      </c>
      <c r="C12212">
        <v>80</v>
      </c>
      <c r="D12212">
        <v>5</v>
      </c>
      <c r="E12212" t="b">
        <v>0</v>
      </c>
    </row>
    <row r="12213" spans="1:5" x14ac:dyDescent="0.3">
      <c r="A12213" t="s">
        <v>1237</v>
      </c>
      <c r="B12213">
        <v>2</v>
      </c>
      <c r="C12213">
        <v>185.5</v>
      </c>
      <c r="D12213">
        <v>0</v>
      </c>
      <c r="E12213" t="b">
        <v>0</v>
      </c>
    </row>
    <row r="12214" spans="1:5" x14ac:dyDescent="0.3">
      <c r="A12214" t="s">
        <v>1238</v>
      </c>
      <c r="B12214">
        <v>1</v>
      </c>
      <c r="C12214">
        <v>367</v>
      </c>
      <c r="D12214">
        <v>4</v>
      </c>
      <c r="E12214" t="b">
        <v>0</v>
      </c>
    </row>
    <row r="12215" spans="1:5" x14ac:dyDescent="0.3">
      <c r="A12215" t="s">
        <v>12447</v>
      </c>
      <c r="B12215">
        <v>2</v>
      </c>
      <c r="C12215">
        <v>122</v>
      </c>
      <c r="D12215">
        <v>2.5</v>
      </c>
      <c r="E12215" t="b">
        <v>0</v>
      </c>
    </row>
    <row r="12216" spans="1:5" x14ac:dyDescent="0.3">
      <c r="A12216" t="s">
        <v>2434</v>
      </c>
      <c r="B12216">
        <v>2</v>
      </c>
      <c r="C12216">
        <v>54</v>
      </c>
      <c r="D12216">
        <v>2.5</v>
      </c>
      <c r="E12216" t="b">
        <v>1</v>
      </c>
    </row>
    <row r="12217" spans="1:5" x14ac:dyDescent="0.3">
      <c r="A12217" t="s">
        <v>12448</v>
      </c>
      <c r="B12217">
        <v>3</v>
      </c>
      <c r="C12217">
        <v>160</v>
      </c>
      <c r="D12217">
        <v>2.6666666666666665</v>
      </c>
      <c r="E12217" t="b">
        <v>0</v>
      </c>
    </row>
    <row r="12218" spans="1:5" x14ac:dyDescent="0.3">
      <c r="A12218" t="s">
        <v>12449</v>
      </c>
      <c r="B12218">
        <v>1</v>
      </c>
      <c r="C12218">
        <v>126</v>
      </c>
      <c r="D12218">
        <v>2</v>
      </c>
      <c r="E12218" t="b">
        <v>0</v>
      </c>
    </row>
    <row r="12219" spans="1:5" x14ac:dyDescent="0.3">
      <c r="A12219" t="s">
        <v>12450</v>
      </c>
      <c r="B12219">
        <v>1</v>
      </c>
      <c r="C12219">
        <v>22</v>
      </c>
      <c r="D12219">
        <v>0</v>
      </c>
      <c r="E12219" t="b">
        <v>0</v>
      </c>
    </row>
    <row r="12220" spans="1:5" x14ac:dyDescent="0.3">
      <c r="A12220" t="s">
        <v>12451</v>
      </c>
      <c r="B12220">
        <v>4</v>
      </c>
      <c r="C12220">
        <v>159</v>
      </c>
      <c r="D12220">
        <v>1.75</v>
      </c>
      <c r="E12220" t="b">
        <v>0</v>
      </c>
    </row>
    <row r="12221" spans="1:5" x14ac:dyDescent="0.3">
      <c r="A12221" t="s">
        <v>12452</v>
      </c>
      <c r="B12221">
        <v>2</v>
      </c>
      <c r="C12221">
        <v>190.5</v>
      </c>
      <c r="D12221">
        <v>2</v>
      </c>
      <c r="E12221" t="b">
        <v>0</v>
      </c>
    </row>
    <row r="12222" spans="1:5" x14ac:dyDescent="0.3">
      <c r="A12222" t="s">
        <v>12453</v>
      </c>
      <c r="B12222">
        <v>1</v>
      </c>
      <c r="C12222">
        <v>18</v>
      </c>
      <c r="D12222">
        <v>0</v>
      </c>
      <c r="E12222" t="b">
        <v>0</v>
      </c>
    </row>
    <row r="12223" spans="1:5" x14ac:dyDescent="0.3">
      <c r="A12223" t="s">
        <v>12454</v>
      </c>
      <c r="B12223">
        <v>1</v>
      </c>
      <c r="C12223">
        <v>36</v>
      </c>
      <c r="D12223">
        <v>0</v>
      </c>
      <c r="E12223" t="b">
        <v>0</v>
      </c>
    </row>
    <row r="12224" spans="1:5" x14ac:dyDescent="0.3">
      <c r="A12224" t="s">
        <v>1239</v>
      </c>
      <c r="B12224">
        <v>1</v>
      </c>
      <c r="C12224">
        <v>70</v>
      </c>
      <c r="D12224">
        <v>1</v>
      </c>
      <c r="E12224" t="b">
        <v>0</v>
      </c>
    </row>
    <row r="12225" spans="1:5" x14ac:dyDescent="0.3">
      <c r="A12225" t="s">
        <v>1240</v>
      </c>
      <c r="B12225">
        <v>1</v>
      </c>
      <c r="C12225">
        <v>123</v>
      </c>
      <c r="D12225">
        <v>0</v>
      </c>
      <c r="E12225" t="b">
        <v>0</v>
      </c>
    </row>
    <row r="12226" spans="1:5" x14ac:dyDescent="0.3">
      <c r="A12226" t="s">
        <v>12455</v>
      </c>
      <c r="B12226">
        <v>1</v>
      </c>
      <c r="C12226">
        <v>29</v>
      </c>
      <c r="D12226">
        <v>5</v>
      </c>
      <c r="E12226" t="b">
        <v>0</v>
      </c>
    </row>
    <row r="12227" spans="1:5" x14ac:dyDescent="0.3">
      <c r="A12227" t="s">
        <v>12456</v>
      </c>
      <c r="B12227">
        <v>1</v>
      </c>
      <c r="C12227">
        <v>54</v>
      </c>
      <c r="D12227">
        <v>0</v>
      </c>
      <c r="E12227" t="b">
        <v>0</v>
      </c>
    </row>
    <row r="12228" spans="1:5" x14ac:dyDescent="0.3">
      <c r="A12228" t="s">
        <v>12457</v>
      </c>
      <c r="B12228">
        <v>1</v>
      </c>
      <c r="C12228">
        <v>35</v>
      </c>
      <c r="D12228">
        <v>0</v>
      </c>
      <c r="E12228" t="b">
        <v>0</v>
      </c>
    </row>
    <row r="12229" spans="1:5" x14ac:dyDescent="0.3">
      <c r="A12229" t="s">
        <v>1241</v>
      </c>
      <c r="B12229">
        <v>2</v>
      </c>
      <c r="C12229">
        <v>242.5</v>
      </c>
      <c r="D12229">
        <v>2</v>
      </c>
      <c r="E12229" t="b">
        <v>0</v>
      </c>
    </row>
    <row r="12230" spans="1:5" x14ac:dyDescent="0.3">
      <c r="A12230" t="s">
        <v>1477</v>
      </c>
      <c r="B12230">
        <v>1</v>
      </c>
      <c r="C12230">
        <v>18</v>
      </c>
      <c r="D12230">
        <v>0</v>
      </c>
      <c r="E12230" t="b">
        <v>0</v>
      </c>
    </row>
    <row r="12231" spans="1:5" x14ac:dyDescent="0.3">
      <c r="A12231" t="s">
        <v>12458</v>
      </c>
      <c r="B12231">
        <v>1</v>
      </c>
      <c r="C12231">
        <v>27</v>
      </c>
      <c r="D12231">
        <v>0</v>
      </c>
      <c r="E12231" t="b">
        <v>0</v>
      </c>
    </row>
    <row r="12232" spans="1:5" x14ac:dyDescent="0.3">
      <c r="A12232" t="s">
        <v>12459</v>
      </c>
      <c r="B12232">
        <v>1</v>
      </c>
      <c r="C12232">
        <v>258</v>
      </c>
      <c r="D12232">
        <v>3</v>
      </c>
      <c r="E12232" t="b">
        <v>0</v>
      </c>
    </row>
    <row r="12233" spans="1:5" x14ac:dyDescent="0.3">
      <c r="A12233" t="s">
        <v>12460</v>
      </c>
      <c r="B12233">
        <v>1</v>
      </c>
      <c r="C12233">
        <v>75</v>
      </c>
      <c r="D12233">
        <v>5</v>
      </c>
      <c r="E12233" t="b">
        <v>0</v>
      </c>
    </row>
    <row r="12234" spans="1:5" x14ac:dyDescent="0.3">
      <c r="A12234" t="s">
        <v>12461</v>
      </c>
      <c r="B12234">
        <v>3</v>
      </c>
      <c r="C12234">
        <v>156</v>
      </c>
      <c r="D12234">
        <v>1</v>
      </c>
      <c r="E12234" t="b">
        <v>0</v>
      </c>
    </row>
    <row r="12235" spans="1:5" x14ac:dyDescent="0.3">
      <c r="A12235" t="s">
        <v>12462</v>
      </c>
      <c r="B12235">
        <v>3</v>
      </c>
      <c r="C12235">
        <v>337.33333333333331</v>
      </c>
      <c r="D12235">
        <v>2.6666666666666665</v>
      </c>
      <c r="E12235" t="b">
        <v>0</v>
      </c>
    </row>
    <row r="12236" spans="1:5" x14ac:dyDescent="0.3">
      <c r="A12236" t="s">
        <v>12463</v>
      </c>
      <c r="B12236">
        <v>1</v>
      </c>
      <c r="C12236">
        <v>71</v>
      </c>
      <c r="D12236">
        <v>4</v>
      </c>
      <c r="E12236" t="b">
        <v>0</v>
      </c>
    </row>
    <row r="12237" spans="1:5" x14ac:dyDescent="0.3">
      <c r="A12237" t="s">
        <v>1242</v>
      </c>
      <c r="B12237">
        <v>1</v>
      </c>
      <c r="C12237">
        <v>88</v>
      </c>
      <c r="D12237">
        <v>3</v>
      </c>
      <c r="E12237" t="b">
        <v>0</v>
      </c>
    </row>
    <row r="12238" spans="1:5" x14ac:dyDescent="0.3">
      <c r="A12238" t="s">
        <v>12464</v>
      </c>
      <c r="B12238">
        <v>1</v>
      </c>
      <c r="C12238">
        <v>37</v>
      </c>
      <c r="D12238">
        <v>1</v>
      </c>
      <c r="E12238" t="b">
        <v>0</v>
      </c>
    </row>
    <row r="12239" spans="1:5" x14ac:dyDescent="0.3">
      <c r="A12239" t="s">
        <v>12465</v>
      </c>
      <c r="B12239">
        <v>2</v>
      </c>
      <c r="C12239">
        <v>365.5</v>
      </c>
      <c r="D12239">
        <v>5</v>
      </c>
      <c r="E12239" t="b">
        <v>0</v>
      </c>
    </row>
    <row r="12240" spans="1:5" x14ac:dyDescent="0.3">
      <c r="A12240" t="s">
        <v>1675</v>
      </c>
      <c r="B12240">
        <v>1</v>
      </c>
      <c r="C12240">
        <v>101</v>
      </c>
      <c r="D12240">
        <v>5</v>
      </c>
      <c r="E12240" t="b">
        <v>0</v>
      </c>
    </row>
    <row r="12241" spans="1:5" x14ac:dyDescent="0.3">
      <c r="A12241" t="s">
        <v>12466</v>
      </c>
      <c r="B12241">
        <v>4</v>
      </c>
      <c r="C12241">
        <v>211</v>
      </c>
      <c r="D12241">
        <v>2.75</v>
      </c>
      <c r="E12241" t="b">
        <v>0</v>
      </c>
    </row>
    <row r="12242" spans="1:5" x14ac:dyDescent="0.3">
      <c r="A12242" t="s">
        <v>2435</v>
      </c>
      <c r="B12242">
        <v>1</v>
      </c>
      <c r="C12242">
        <v>70</v>
      </c>
      <c r="D12242">
        <v>1</v>
      </c>
      <c r="E12242" t="b">
        <v>0</v>
      </c>
    </row>
    <row r="12243" spans="1:5" x14ac:dyDescent="0.3">
      <c r="A12243" t="s">
        <v>12467</v>
      </c>
      <c r="B12243">
        <v>2</v>
      </c>
      <c r="C12243">
        <v>100.5</v>
      </c>
      <c r="D12243">
        <v>3.5</v>
      </c>
      <c r="E12243" t="b">
        <v>0</v>
      </c>
    </row>
    <row r="12244" spans="1:5" x14ac:dyDescent="0.3">
      <c r="A12244" t="s">
        <v>12468</v>
      </c>
      <c r="B12244">
        <v>1</v>
      </c>
      <c r="C12244">
        <v>49</v>
      </c>
      <c r="D12244">
        <v>0</v>
      </c>
      <c r="E12244" t="b">
        <v>0</v>
      </c>
    </row>
    <row r="12245" spans="1:5" x14ac:dyDescent="0.3">
      <c r="A12245" t="s">
        <v>12469</v>
      </c>
      <c r="B12245">
        <v>1</v>
      </c>
      <c r="C12245">
        <v>238</v>
      </c>
      <c r="D12245">
        <v>3</v>
      </c>
      <c r="E12245" t="b">
        <v>0</v>
      </c>
    </row>
    <row r="12246" spans="1:5" x14ac:dyDescent="0.3">
      <c r="A12246" t="s">
        <v>12470</v>
      </c>
      <c r="B12246">
        <v>1</v>
      </c>
      <c r="C12246">
        <v>333</v>
      </c>
      <c r="D12246">
        <v>4</v>
      </c>
      <c r="E12246" t="b">
        <v>0</v>
      </c>
    </row>
    <row r="12247" spans="1:5" x14ac:dyDescent="0.3">
      <c r="A12247" t="s">
        <v>12471</v>
      </c>
      <c r="B12247">
        <v>2</v>
      </c>
      <c r="C12247">
        <v>77.5</v>
      </c>
      <c r="D12247">
        <v>1</v>
      </c>
      <c r="E12247" t="b">
        <v>0</v>
      </c>
    </row>
    <row r="12248" spans="1:5" x14ac:dyDescent="0.3">
      <c r="A12248" t="s">
        <v>1243</v>
      </c>
      <c r="B12248">
        <v>1</v>
      </c>
      <c r="C12248">
        <v>515</v>
      </c>
      <c r="D12248">
        <v>3</v>
      </c>
      <c r="E12248" t="b">
        <v>0</v>
      </c>
    </row>
    <row r="12249" spans="1:5" x14ac:dyDescent="0.3">
      <c r="A12249" t="s">
        <v>12472</v>
      </c>
      <c r="B12249">
        <v>1</v>
      </c>
      <c r="C12249">
        <v>93</v>
      </c>
      <c r="D12249">
        <v>5</v>
      </c>
      <c r="E12249" t="b">
        <v>0</v>
      </c>
    </row>
    <row r="12250" spans="1:5" x14ac:dyDescent="0.3">
      <c r="A12250" t="s">
        <v>12473</v>
      </c>
      <c r="B12250">
        <v>1</v>
      </c>
      <c r="C12250">
        <v>32</v>
      </c>
      <c r="D12250">
        <v>0</v>
      </c>
      <c r="E12250" t="b">
        <v>0</v>
      </c>
    </row>
    <row r="12251" spans="1:5" x14ac:dyDescent="0.3">
      <c r="A12251" t="s">
        <v>1244</v>
      </c>
      <c r="B12251">
        <v>1</v>
      </c>
      <c r="C12251">
        <v>25</v>
      </c>
      <c r="D12251">
        <v>0</v>
      </c>
      <c r="E12251" t="b">
        <v>0</v>
      </c>
    </row>
    <row r="12252" spans="1:5" x14ac:dyDescent="0.3">
      <c r="A12252" t="s">
        <v>12474</v>
      </c>
      <c r="B12252">
        <v>1</v>
      </c>
      <c r="C12252">
        <v>150</v>
      </c>
      <c r="D12252">
        <v>3</v>
      </c>
      <c r="E12252" t="b">
        <v>0</v>
      </c>
    </row>
    <row r="12253" spans="1:5" x14ac:dyDescent="0.3">
      <c r="A12253" t="s">
        <v>12475</v>
      </c>
      <c r="B12253">
        <v>1</v>
      </c>
      <c r="C12253">
        <v>32</v>
      </c>
      <c r="D12253">
        <v>0</v>
      </c>
      <c r="E12253" t="b">
        <v>0</v>
      </c>
    </row>
    <row r="12254" spans="1:5" x14ac:dyDescent="0.3">
      <c r="A12254" t="s">
        <v>1245</v>
      </c>
      <c r="B12254">
        <v>1</v>
      </c>
      <c r="C12254">
        <v>22</v>
      </c>
      <c r="D12254">
        <v>5</v>
      </c>
      <c r="E12254" t="b">
        <v>0</v>
      </c>
    </row>
    <row r="12255" spans="1:5" x14ac:dyDescent="0.3">
      <c r="A12255" t="s">
        <v>12476</v>
      </c>
      <c r="B12255">
        <v>1</v>
      </c>
      <c r="C12255">
        <v>45</v>
      </c>
      <c r="D12255">
        <v>0</v>
      </c>
      <c r="E12255" t="b">
        <v>0</v>
      </c>
    </row>
    <row r="12256" spans="1:5" x14ac:dyDescent="0.3">
      <c r="A12256" t="s">
        <v>12477</v>
      </c>
      <c r="B12256">
        <v>1</v>
      </c>
      <c r="C12256">
        <v>29</v>
      </c>
      <c r="D12256">
        <v>0</v>
      </c>
      <c r="E12256" t="b">
        <v>0</v>
      </c>
    </row>
    <row r="12257" spans="1:5" x14ac:dyDescent="0.3">
      <c r="A12257" t="s">
        <v>12478</v>
      </c>
      <c r="B12257">
        <v>1</v>
      </c>
      <c r="C12257">
        <v>27</v>
      </c>
      <c r="D12257">
        <v>0</v>
      </c>
      <c r="E12257" t="b">
        <v>0</v>
      </c>
    </row>
    <row r="12258" spans="1:5" x14ac:dyDescent="0.3">
      <c r="A12258" t="s">
        <v>12479</v>
      </c>
      <c r="B12258">
        <v>1</v>
      </c>
      <c r="C12258">
        <v>72</v>
      </c>
      <c r="D12258">
        <v>3</v>
      </c>
      <c r="E12258" t="b">
        <v>0</v>
      </c>
    </row>
    <row r="12259" spans="1:5" x14ac:dyDescent="0.3">
      <c r="A12259" t="s">
        <v>12480</v>
      </c>
      <c r="B12259">
        <v>1</v>
      </c>
      <c r="C12259">
        <v>100</v>
      </c>
      <c r="D12259">
        <v>5</v>
      </c>
      <c r="E12259" t="b">
        <v>0</v>
      </c>
    </row>
    <row r="12260" spans="1:5" x14ac:dyDescent="0.3">
      <c r="A12260" t="s">
        <v>2436</v>
      </c>
      <c r="B12260">
        <v>1</v>
      </c>
      <c r="C12260">
        <v>174</v>
      </c>
      <c r="D12260">
        <v>4</v>
      </c>
      <c r="E12260" t="b">
        <v>0</v>
      </c>
    </row>
    <row r="12261" spans="1:5" x14ac:dyDescent="0.3">
      <c r="A12261" t="s">
        <v>12481</v>
      </c>
      <c r="B12261">
        <v>2</v>
      </c>
      <c r="C12261">
        <v>106</v>
      </c>
      <c r="D12261">
        <v>1.5</v>
      </c>
      <c r="E12261" t="b">
        <v>0</v>
      </c>
    </row>
    <row r="12262" spans="1:5" x14ac:dyDescent="0.3">
      <c r="A12262" t="s">
        <v>12482</v>
      </c>
      <c r="B12262">
        <v>1</v>
      </c>
      <c r="C12262">
        <v>42</v>
      </c>
      <c r="D12262">
        <v>1</v>
      </c>
      <c r="E12262" t="b">
        <v>0</v>
      </c>
    </row>
    <row r="12263" spans="1:5" x14ac:dyDescent="0.3">
      <c r="A12263" t="s">
        <v>12483</v>
      </c>
      <c r="B12263">
        <v>1</v>
      </c>
      <c r="C12263">
        <v>188</v>
      </c>
      <c r="D12263">
        <v>0</v>
      </c>
      <c r="E12263" t="b">
        <v>0</v>
      </c>
    </row>
    <row r="12264" spans="1:5" x14ac:dyDescent="0.3">
      <c r="A12264" t="s">
        <v>12484</v>
      </c>
      <c r="B12264">
        <v>3</v>
      </c>
      <c r="C12264">
        <v>135.33333333333334</v>
      </c>
      <c r="D12264">
        <v>1.3333333333333333</v>
      </c>
      <c r="E12264" t="b">
        <v>0</v>
      </c>
    </row>
    <row r="12265" spans="1:5" x14ac:dyDescent="0.3">
      <c r="A12265" t="s">
        <v>12485</v>
      </c>
      <c r="B12265">
        <v>1</v>
      </c>
      <c r="C12265">
        <v>31</v>
      </c>
      <c r="D12265">
        <v>0</v>
      </c>
      <c r="E12265" t="b">
        <v>0</v>
      </c>
    </row>
    <row r="12266" spans="1:5" x14ac:dyDescent="0.3">
      <c r="A12266" t="s">
        <v>12486</v>
      </c>
      <c r="B12266">
        <v>3</v>
      </c>
      <c r="C12266">
        <v>177.66666666666666</v>
      </c>
      <c r="D12266">
        <v>0.33333333333333331</v>
      </c>
      <c r="E12266" t="b">
        <v>0</v>
      </c>
    </row>
    <row r="12267" spans="1:5" x14ac:dyDescent="0.3">
      <c r="A12267" t="s">
        <v>12487</v>
      </c>
      <c r="B12267">
        <v>3</v>
      </c>
      <c r="C12267">
        <v>123</v>
      </c>
      <c r="D12267">
        <v>3.6666666666666665</v>
      </c>
      <c r="E12267" t="b">
        <v>0</v>
      </c>
    </row>
    <row r="12268" spans="1:5" x14ac:dyDescent="0.3">
      <c r="A12268" t="s">
        <v>1246</v>
      </c>
      <c r="B12268">
        <v>1</v>
      </c>
      <c r="C12268">
        <v>232</v>
      </c>
      <c r="D12268">
        <v>2</v>
      </c>
      <c r="E12268" t="b">
        <v>0</v>
      </c>
    </row>
    <row r="12269" spans="1:5" x14ac:dyDescent="0.3">
      <c r="A12269" t="s">
        <v>12488</v>
      </c>
      <c r="B12269">
        <v>1</v>
      </c>
      <c r="C12269">
        <v>326</v>
      </c>
      <c r="D12269">
        <v>3</v>
      </c>
      <c r="E12269" t="b">
        <v>0</v>
      </c>
    </row>
    <row r="12270" spans="1:5" x14ac:dyDescent="0.3">
      <c r="A12270" t="s">
        <v>1247</v>
      </c>
      <c r="B12270">
        <v>2</v>
      </c>
      <c r="C12270">
        <v>68</v>
      </c>
      <c r="D12270">
        <v>0</v>
      </c>
      <c r="E12270" t="b">
        <v>0</v>
      </c>
    </row>
    <row r="12271" spans="1:5" x14ac:dyDescent="0.3">
      <c r="A12271" t="s">
        <v>1478</v>
      </c>
      <c r="B12271">
        <v>3</v>
      </c>
      <c r="C12271">
        <v>233.66666666666666</v>
      </c>
      <c r="D12271">
        <v>1</v>
      </c>
      <c r="E12271" t="b">
        <v>0</v>
      </c>
    </row>
    <row r="12272" spans="1:5" x14ac:dyDescent="0.3">
      <c r="A12272" t="s">
        <v>12489</v>
      </c>
      <c r="B12272">
        <v>1</v>
      </c>
      <c r="C12272">
        <v>17</v>
      </c>
      <c r="D12272">
        <v>0</v>
      </c>
      <c r="E12272" t="b">
        <v>0</v>
      </c>
    </row>
    <row r="12273" spans="1:5" x14ac:dyDescent="0.3">
      <c r="A12273" t="s">
        <v>12490</v>
      </c>
      <c r="B12273">
        <v>1</v>
      </c>
      <c r="C12273">
        <v>220</v>
      </c>
      <c r="D12273">
        <v>5</v>
      </c>
      <c r="E12273" t="b">
        <v>0</v>
      </c>
    </row>
    <row r="12274" spans="1:5" x14ac:dyDescent="0.3">
      <c r="A12274" t="s">
        <v>12491</v>
      </c>
      <c r="B12274">
        <v>1</v>
      </c>
      <c r="C12274">
        <v>27</v>
      </c>
      <c r="D12274">
        <v>3</v>
      </c>
      <c r="E12274" t="b">
        <v>0</v>
      </c>
    </row>
    <row r="12275" spans="1:5" x14ac:dyDescent="0.3">
      <c r="A12275" t="s">
        <v>12492</v>
      </c>
      <c r="B12275">
        <v>1</v>
      </c>
      <c r="C12275">
        <v>34</v>
      </c>
      <c r="D12275">
        <v>0</v>
      </c>
      <c r="E12275" t="b">
        <v>0</v>
      </c>
    </row>
    <row r="12276" spans="1:5" x14ac:dyDescent="0.3">
      <c r="A12276" t="s">
        <v>1248</v>
      </c>
      <c r="B12276">
        <v>1</v>
      </c>
      <c r="C12276">
        <v>13</v>
      </c>
      <c r="D12276">
        <v>0</v>
      </c>
      <c r="E12276" t="b">
        <v>0</v>
      </c>
    </row>
    <row r="12277" spans="1:5" x14ac:dyDescent="0.3">
      <c r="A12277" t="s">
        <v>1249</v>
      </c>
      <c r="B12277">
        <v>16</v>
      </c>
      <c r="C12277">
        <v>163.3125</v>
      </c>
      <c r="D12277">
        <v>1.25</v>
      </c>
      <c r="E12277" t="b">
        <v>0</v>
      </c>
    </row>
    <row r="12278" spans="1:5" x14ac:dyDescent="0.3">
      <c r="A12278" t="s">
        <v>12493</v>
      </c>
      <c r="B12278">
        <v>2</v>
      </c>
      <c r="C12278">
        <v>124.5</v>
      </c>
      <c r="D12278">
        <v>2.5</v>
      </c>
      <c r="E12278" t="b">
        <v>0</v>
      </c>
    </row>
    <row r="12279" spans="1:5" x14ac:dyDescent="0.3">
      <c r="A12279" t="s">
        <v>12494</v>
      </c>
      <c r="B12279">
        <v>1</v>
      </c>
      <c r="C12279">
        <v>54</v>
      </c>
      <c r="D12279">
        <v>1</v>
      </c>
      <c r="E12279" t="b">
        <v>0</v>
      </c>
    </row>
    <row r="12280" spans="1:5" x14ac:dyDescent="0.3">
      <c r="A12280" t="s">
        <v>1250</v>
      </c>
      <c r="B12280">
        <v>1</v>
      </c>
      <c r="C12280">
        <v>85</v>
      </c>
      <c r="D12280">
        <v>5</v>
      </c>
      <c r="E12280" t="b">
        <v>0</v>
      </c>
    </row>
    <row r="12281" spans="1:5" x14ac:dyDescent="0.3">
      <c r="A12281" t="s">
        <v>12495</v>
      </c>
      <c r="B12281">
        <v>1</v>
      </c>
      <c r="C12281">
        <v>24</v>
      </c>
      <c r="D12281">
        <v>0</v>
      </c>
      <c r="E12281" t="b">
        <v>0</v>
      </c>
    </row>
    <row r="12282" spans="1:5" x14ac:dyDescent="0.3">
      <c r="A12282" t="s">
        <v>12496</v>
      </c>
      <c r="B12282">
        <v>1</v>
      </c>
      <c r="C12282">
        <v>78</v>
      </c>
      <c r="D12282">
        <v>5</v>
      </c>
      <c r="E12282" t="b">
        <v>0</v>
      </c>
    </row>
    <row r="12283" spans="1:5" x14ac:dyDescent="0.3">
      <c r="A12283" t="s">
        <v>2437</v>
      </c>
      <c r="B12283">
        <v>1</v>
      </c>
      <c r="C12283">
        <v>718</v>
      </c>
      <c r="D12283">
        <v>3</v>
      </c>
      <c r="E12283" t="b">
        <v>0</v>
      </c>
    </row>
    <row r="12284" spans="1:5" x14ac:dyDescent="0.3">
      <c r="A12284" t="s">
        <v>12497</v>
      </c>
      <c r="B12284">
        <v>1</v>
      </c>
      <c r="C12284">
        <v>58</v>
      </c>
      <c r="D12284">
        <v>0</v>
      </c>
      <c r="E12284" t="b">
        <v>0</v>
      </c>
    </row>
    <row r="12285" spans="1:5" x14ac:dyDescent="0.3">
      <c r="A12285" t="s">
        <v>1251</v>
      </c>
      <c r="B12285">
        <v>1</v>
      </c>
      <c r="C12285">
        <v>69</v>
      </c>
      <c r="D12285">
        <v>1</v>
      </c>
      <c r="E12285" t="b">
        <v>0</v>
      </c>
    </row>
    <row r="12286" spans="1:5" x14ac:dyDescent="0.3">
      <c r="A12286" t="s">
        <v>2438</v>
      </c>
      <c r="B12286">
        <v>1</v>
      </c>
      <c r="C12286">
        <v>116</v>
      </c>
      <c r="D12286">
        <v>0</v>
      </c>
      <c r="E12286" t="b">
        <v>0</v>
      </c>
    </row>
    <row r="12287" spans="1:5" x14ac:dyDescent="0.3">
      <c r="A12287" t="s">
        <v>12498</v>
      </c>
      <c r="B12287">
        <v>2</v>
      </c>
      <c r="C12287">
        <v>184.5</v>
      </c>
      <c r="D12287">
        <v>0</v>
      </c>
      <c r="E12287" t="b">
        <v>0</v>
      </c>
    </row>
    <row r="12288" spans="1:5" x14ac:dyDescent="0.3">
      <c r="A12288" t="s">
        <v>12499</v>
      </c>
      <c r="B12288">
        <v>1</v>
      </c>
      <c r="C12288">
        <v>71</v>
      </c>
      <c r="D12288">
        <v>3</v>
      </c>
      <c r="E12288" t="b">
        <v>0</v>
      </c>
    </row>
    <row r="12289" spans="1:5" x14ac:dyDescent="0.3">
      <c r="A12289" t="s">
        <v>12500</v>
      </c>
      <c r="B12289">
        <v>1</v>
      </c>
      <c r="C12289">
        <v>107</v>
      </c>
      <c r="D12289">
        <v>0</v>
      </c>
      <c r="E12289" t="b">
        <v>0</v>
      </c>
    </row>
    <row r="12290" spans="1:5" x14ac:dyDescent="0.3">
      <c r="A12290" t="s">
        <v>1252</v>
      </c>
      <c r="B12290">
        <v>1</v>
      </c>
      <c r="C12290">
        <v>148</v>
      </c>
      <c r="D12290">
        <v>2</v>
      </c>
      <c r="E12290" t="b">
        <v>0</v>
      </c>
    </row>
    <row r="12291" spans="1:5" x14ac:dyDescent="0.3">
      <c r="A12291" t="s">
        <v>12501</v>
      </c>
      <c r="B12291">
        <v>1</v>
      </c>
      <c r="C12291">
        <v>241</v>
      </c>
      <c r="D12291">
        <v>0</v>
      </c>
      <c r="E12291" t="b">
        <v>0</v>
      </c>
    </row>
    <row r="12292" spans="1:5" x14ac:dyDescent="0.3">
      <c r="A12292" t="s">
        <v>12502</v>
      </c>
      <c r="B12292">
        <v>1</v>
      </c>
      <c r="C12292">
        <v>80</v>
      </c>
      <c r="D12292">
        <v>2</v>
      </c>
      <c r="E12292" t="b">
        <v>0</v>
      </c>
    </row>
    <row r="12293" spans="1:5" x14ac:dyDescent="0.3">
      <c r="A12293" t="s">
        <v>1479</v>
      </c>
      <c r="B12293">
        <v>5</v>
      </c>
      <c r="C12293">
        <v>212.6</v>
      </c>
      <c r="D12293">
        <v>1.8</v>
      </c>
      <c r="E12293" t="b">
        <v>0</v>
      </c>
    </row>
    <row r="12294" spans="1:5" x14ac:dyDescent="0.3">
      <c r="A12294" t="s">
        <v>12503</v>
      </c>
      <c r="B12294">
        <v>1</v>
      </c>
      <c r="C12294">
        <v>59</v>
      </c>
      <c r="D12294">
        <v>0</v>
      </c>
      <c r="E12294" t="b">
        <v>0</v>
      </c>
    </row>
    <row r="12295" spans="1:5" x14ac:dyDescent="0.3">
      <c r="A12295" t="s">
        <v>1253</v>
      </c>
      <c r="B12295">
        <v>1</v>
      </c>
      <c r="C12295">
        <v>92</v>
      </c>
      <c r="D12295">
        <v>2</v>
      </c>
      <c r="E12295" t="b">
        <v>1</v>
      </c>
    </row>
    <row r="12296" spans="1:5" x14ac:dyDescent="0.3">
      <c r="A12296" t="s">
        <v>12504</v>
      </c>
      <c r="B12296">
        <v>1</v>
      </c>
      <c r="C12296">
        <v>279</v>
      </c>
      <c r="D12296">
        <v>5</v>
      </c>
      <c r="E12296" t="b">
        <v>0</v>
      </c>
    </row>
    <row r="12297" spans="1:5" x14ac:dyDescent="0.3">
      <c r="A12297" t="s">
        <v>12505</v>
      </c>
      <c r="B12297">
        <v>1</v>
      </c>
      <c r="C12297">
        <v>48</v>
      </c>
      <c r="D12297">
        <v>1</v>
      </c>
      <c r="E12297" t="b">
        <v>0</v>
      </c>
    </row>
    <row r="12298" spans="1:5" x14ac:dyDescent="0.3">
      <c r="A12298" t="s">
        <v>12506</v>
      </c>
      <c r="B12298">
        <v>1</v>
      </c>
      <c r="C12298">
        <v>142</v>
      </c>
      <c r="D12298">
        <v>3</v>
      </c>
      <c r="E12298" t="b">
        <v>0</v>
      </c>
    </row>
    <row r="12299" spans="1:5" x14ac:dyDescent="0.3">
      <c r="A12299" t="s">
        <v>12507</v>
      </c>
      <c r="B12299">
        <v>1</v>
      </c>
      <c r="C12299">
        <v>213</v>
      </c>
      <c r="D12299">
        <v>3</v>
      </c>
      <c r="E12299" t="b">
        <v>0</v>
      </c>
    </row>
    <row r="12300" spans="1:5" x14ac:dyDescent="0.3">
      <c r="A12300" t="s">
        <v>12508</v>
      </c>
      <c r="B12300">
        <v>1</v>
      </c>
      <c r="C12300">
        <v>288</v>
      </c>
      <c r="D12300">
        <v>1</v>
      </c>
      <c r="E12300" t="b">
        <v>0</v>
      </c>
    </row>
    <row r="12301" spans="1:5" x14ac:dyDescent="0.3">
      <c r="A12301" t="s">
        <v>1254</v>
      </c>
      <c r="B12301">
        <v>2</v>
      </c>
      <c r="C12301">
        <v>73.5</v>
      </c>
      <c r="D12301">
        <v>3</v>
      </c>
      <c r="E12301" t="b">
        <v>0</v>
      </c>
    </row>
    <row r="12302" spans="1:5" x14ac:dyDescent="0.3">
      <c r="A12302" t="s">
        <v>12509</v>
      </c>
      <c r="B12302">
        <v>1</v>
      </c>
      <c r="C12302">
        <v>25</v>
      </c>
      <c r="D12302">
        <v>0</v>
      </c>
      <c r="E12302" t="b">
        <v>0</v>
      </c>
    </row>
    <row r="12303" spans="1:5" x14ac:dyDescent="0.3">
      <c r="A12303" t="s">
        <v>12510</v>
      </c>
      <c r="B12303">
        <v>1</v>
      </c>
      <c r="C12303">
        <v>39</v>
      </c>
      <c r="D12303">
        <v>1</v>
      </c>
      <c r="E12303" t="b">
        <v>0</v>
      </c>
    </row>
    <row r="12304" spans="1:5" x14ac:dyDescent="0.3">
      <c r="A12304" t="s">
        <v>12511</v>
      </c>
      <c r="B12304">
        <v>1</v>
      </c>
      <c r="C12304">
        <v>97</v>
      </c>
      <c r="D12304">
        <v>0</v>
      </c>
      <c r="E12304" t="b">
        <v>0</v>
      </c>
    </row>
    <row r="12305" spans="1:5" x14ac:dyDescent="0.3">
      <c r="A12305" t="s">
        <v>12512</v>
      </c>
      <c r="B12305">
        <v>1</v>
      </c>
      <c r="C12305">
        <v>69</v>
      </c>
      <c r="D12305">
        <v>3</v>
      </c>
      <c r="E12305" t="b">
        <v>0</v>
      </c>
    </row>
    <row r="12306" spans="1:5" x14ac:dyDescent="0.3">
      <c r="A12306" t="s">
        <v>12513</v>
      </c>
      <c r="B12306">
        <v>1</v>
      </c>
      <c r="C12306">
        <v>27</v>
      </c>
      <c r="D12306">
        <v>2</v>
      </c>
      <c r="E12306" t="b">
        <v>0</v>
      </c>
    </row>
    <row r="12307" spans="1:5" x14ac:dyDescent="0.3">
      <c r="A12307" t="s">
        <v>12514</v>
      </c>
      <c r="B12307">
        <v>1</v>
      </c>
      <c r="C12307">
        <v>22</v>
      </c>
      <c r="D12307">
        <v>4</v>
      </c>
      <c r="E12307" t="b">
        <v>0</v>
      </c>
    </row>
    <row r="12308" spans="1:5" x14ac:dyDescent="0.3">
      <c r="A12308" t="s">
        <v>2439</v>
      </c>
      <c r="B12308">
        <v>1</v>
      </c>
      <c r="C12308">
        <v>56</v>
      </c>
      <c r="D12308">
        <v>5</v>
      </c>
      <c r="E12308" t="b">
        <v>0</v>
      </c>
    </row>
    <row r="12309" spans="1:5" x14ac:dyDescent="0.3">
      <c r="A12309" t="s">
        <v>12515</v>
      </c>
      <c r="B12309">
        <v>1</v>
      </c>
      <c r="C12309">
        <v>46</v>
      </c>
      <c r="D12309">
        <v>1</v>
      </c>
      <c r="E12309" t="b">
        <v>0</v>
      </c>
    </row>
    <row r="12310" spans="1:5" x14ac:dyDescent="0.3">
      <c r="A12310" t="s">
        <v>12516</v>
      </c>
      <c r="B12310">
        <v>1</v>
      </c>
      <c r="C12310">
        <v>47</v>
      </c>
      <c r="D12310">
        <v>0</v>
      </c>
      <c r="E12310" t="b">
        <v>0</v>
      </c>
    </row>
    <row r="12311" spans="1:5" x14ac:dyDescent="0.3">
      <c r="A12311" t="s">
        <v>12517</v>
      </c>
      <c r="B12311">
        <v>1</v>
      </c>
      <c r="C12311">
        <v>48</v>
      </c>
      <c r="D12311">
        <v>3</v>
      </c>
      <c r="E12311" t="b">
        <v>0</v>
      </c>
    </row>
    <row r="12312" spans="1:5" x14ac:dyDescent="0.3">
      <c r="A12312" t="s">
        <v>12518</v>
      </c>
      <c r="B12312">
        <v>1</v>
      </c>
      <c r="C12312">
        <v>75</v>
      </c>
      <c r="D12312">
        <v>0</v>
      </c>
      <c r="E12312" t="b">
        <v>0</v>
      </c>
    </row>
    <row r="12313" spans="1:5" x14ac:dyDescent="0.3">
      <c r="A12313" t="s">
        <v>1255</v>
      </c>
      <c r="B12313">
        <v>2</v>
      </c>
      <c r="C12313">
        <v>76</v>
      </c>
      <c r="D12313">
        <v>1.5</v>
      </c>
      <c r="E12313" t="b">
        <v>0</v>
      </c>
    </row>
    <row r="12314" spans="1:5" x14ac:dyDescent="0.3">
      <c r="A12314" t="s">
        <v>12519</v>
      </c>
      <c r="B12314">
        <v>1</v>
      </c>
      <c r="C12314">
        <v>25</v>
      </c>
      <c r="D12314">
        <v>0</v>
      </c>
      <c r="E12314" t="b">
        <v>0</v>
      </c>
    </row>
    <row r="12315" spans="1:5" x14ac:dyDescent="0.3">
      <c r="A12315" t="s">
        <v>1256</v>
      </c>
      <c r="B12315">
        <v>1</v>
      </c>
      <c r="C12315">
        <v>383</v>
      </c>
      <c r="D12315">
        <v>2</v>
      </c>
      <c r="E12315" t="b">
        <v>0</v>
      </c>
    </row>
    <row r="12316" spans="1:5" x14ac:dyDescent="0.3">
      <c r="A12316" t="s">
        <v>12520</v>
      </c>
      <c r="B12316">
        <v>1</v>
      </c>
      <c r="C12316">
        <v>45</v>
      </c>
      <c r="D12316">
        <v>0</v>
      </c>
      <c r="E12316" t="b">
        <v>0</v>
      </c>
    </row>
    <row r="12317" spans="1:5" x14ac:dyDescent="0.3">
      <c r="A12317" t="s">
        <v>12521</v>
      </c>
      <c r="B12317">
        <v>1</v>
      </c>
      <c r="C12317">
        <v>26</v>
      </c>
      <c r="D12317">
        <v>5</v>
      </c>
      <c r="E12317" t="b">
        <v>0</v>
      </c>
    </row>
    <row r="12318" spans="1:5" x14ac:dyDescent="0.3">
      <c r="A12318" t="s">
        <v>12522</v>
      </c>
      <c r="B12318">
        <v>1</v>
      </c>
      <c r="C12318">
        <v>191</v>
      </c>
      <c r="D12318">
        <v>4</v>
      </c>
      <c r="E12318" t="b">
        <v>0</v>
      </c>
    </row>
    <row r="12319" spans="1:5" x14ac:dyDescent="0.3">
      <c r="A12319" t="s">
        <v>12523</v>
      </c>
      <c r="B12319">
        <v>1</v>
      </c>
      <c r="C12319">
        <v>23</v>
      </c>
      <c r="D12319">
        <v>0</v>
      </c>
      <c r="E12319" t="b">
        <v>0</v>
      </c>
    </row>
    <row r="12320" spans="1:5" x14ac:dyDescent="0.3">
      <c r="A12320" t="s">
        <v>1257</v>
      </c>
      <c r="B12320">
        <v>1</v>
      </c>
      <c r="C12320">
        <v>63</v>
      </c>
      <c r="D12320">
        <v>5</v>
      </c>
      <c r="E12320" t="b">
        <v>0</v>
      </c>
    </row>
    <row r="12321" spans="1:5" x14ac:dyDescent="0.3">
      <c r="A12321" t="s">
        <v>12524</v>
      </c>
      <c r="B12321">
        <v>1</v>
      </c>
      <c r="C12321">
        <v>49</v>
      </c>
      <c r="D12321">
        <v>0</v>
      </c>
      <c r="E12321" t="b">
        <v>0</v>
      </c>
    </row>
    <row r="12322" spans="1:5" x14ac:dyDescent="0.3">
      <c r="A12322" t="s">
        <v>1258</v>
      </c>
      <c r="B12322">
        <v>1</v>
      </c>
      <c r="C12322">
        <v>19</v>
      </c>
      <c r="D12322">
        <v>0</v>
      </c>
      <c r="E12322" t="b">
        <v>0</v>
      </c>
    </row>
    <row r="12323" spans="1:5" x14ac:dyDescent="0.3">
      <c r="A12323" t="s">
        <v>1676</v>
      </c>
      <c r="B12323">
        <v>1</v>
      </c>
      <c r="C12323">
        <v>81</v>
      </c>
      <c r="D12323">
        <v>0</v>
      </c>
      <c r="E12323" t="b">
        <v>0</v>
      </c>
    </row>
    <row r="12324" spans="1:5" x14ac:dyDescent="0.3">
      <c r="A12324" t="s">
        <v>12525</v>
      </c>
      <c r="B12324">
        <v>1</v>
      </c>
      <c r="C12324">
        <v>42</v>
      </c>
      <c r="D12324">
        <v>0</v>
      </c>
      <c r="E12324" t="b">
        <v>0</v>
      </c>
    </row>
    <row r="12325" spans="1:5" x14ac:dyDescent="0.3">
      <c r="A12325" t="s">
        <v>1259</v>
      </c>
      <c r="B12325">
        <v>1</v>
      </c>
      <c r="C12325">
        <v>318</v>
      </c>
      <c r="D12325">
        <v>2</v>
      </c>
      <c r="E12325" t="b">
        <v>0</v>
      </c>
    </row>
    <row r="12326" spans="1:5" x14ac:dyDescent="0.3">
      <c r="A12326" t="s">
        <v>12526</v>
      </c>
      <c r="B12326">
        <v>4</v>
      </c>
      <c r="C12326">
        <v>154.75</v>
      </c>
      <c r="D12326">
        <v>4.5</v>
      </c>
      <c r="E12326" t="b">
        <v>0</v>
      </c>
    </row>
    <row r="12327" spans="1:5" x14ac:dyDescent="0.3">
      <c r="A12327" t="s">
        <v>12527</v>
      </c>
      <c r="B12327">
        <v>1</v>
      </c>
      <c r="C12327">
        <v>33</v>
      </c>
      <c r="D12327">
        <v>0</v>
      </c>
      <c r="E12327" t="b">
        <v>0</v>
      </c>
    </row>
    <row r="12328" spans="1:5" x14ac:dyDescent="0.3">
      <c r="A12328" t="s">
        <v>12528</v>
      </c>
      <c r="B12328">
        <v>1</v>
      </c>
      <c r="C12328">
        <v>20</v>
      </c>
      <c r="D12328">
        <v>0</v>
      </c>
      <c r="E12328" t="b">
        <v>0</v>
      </c>
    </row>
    <row r="12329" spans="1:5" x14ac:dyDescent="0.3">
      <c r="A12329" t="s">
        <v>12529</v>
      </c>
      <c r="B12329">
        <v>2</v>
      </c>
      <c r="C12329">
        <v>63.5</v>
      </c>
      <c r="D12329">
        <v>1.5</v>
      </c>
      <c r="E12329" t="b">
        <v>0</v>
      </c>
    </row>
    <row r="12330" spans="1:5" x14ac:dyDescent="0.3">
      <c r="A12330" t="s">
        <v>1260</v>
      </c>
      <c r="B12330">
        <v>1</v>
      </c>
      <c r="C12330">
        <v>172</v>
      </c>
      <c r="D12330">
        <v>1</v>
      </c>
      <c r="E12330" t="b">
        <v>0</v>
      </c>
    </row>
    <row r="12331" spans="1:5" x14ac:dyDescent="0.3">
      <c r="A12331" t="s">
        <v>12530</v>
      </c>
      <c r="B12331">
        <v>1</v>
      </c>
      <c r="C12331">
        <v>442</v>
      </c>
      <c r="D12331">
        <v>2</v>
      </c>
      <c r="E12331" t="b">
        <v>0</v>
      </c>
    </row>
    <row r="12332" spans="1:5" x14ac:dyDescent="0.3">
      <c r="A12332" t="s">
        <v>12531</v>
      </c>
      <c r="B12332">
        <v>1</v>
      </c>
      <c r="C12332">
        <v>53</v>
      </c>
      <c r="D12332">
        <v>3</v>
      </c>
      <c r="E12332" t="b">
        <v>0</v>
      </c>
    </row>
    <row r="12333" spans="1:5" x14ac:dyDescent="0.3">
      <c r="A12333" t="s">
        <v>12532</v>
      </c>
      <c r="B12333">
        <v>1</v>
      </c>
      <c r="C12333">
        <v>75</v>
      </c>
      <c r="D12333">
        <v>3</v>
      </c>
      <c r="E12333" t="b">
        <v>0</v>
      </c>
    </row>
    <row r="12334" spans="1:5" x14ac:dyDescent="0.3">
      <c r="A12334" t="s">
        <v>1261</v>
      </c>
      <c r="B12334">
        <v>1</v>
      </c>
      <c r="C12334">
        <v>555</v>
      </c>
      <c r="D12334">
        <v>4</v>
      </c>
      <c r="E12334" t="b">
        <v>0</v>
      </c>
    </row>
    <row r="12335" spans="1:5" x14ac:dyDescent="0.3">
      <c r="A12335" t="s">
        <v>12533</v>
      </c>
      <c r="B12335">
        <v>1</v>
      </c>
      <c r="C12335">
        <v>115</v>
      </c>
      <c r="D12335">
        <v>0</v>
      </c>
      <c r="E12335" t="b">
        <v>0</v>
      </c>
    </row>
    <row r="12336" spans="1:5" x14ac:dyDescent="0.3">
      <c r="A12336" t="s">
        <v>12534</v>
      </c>
      <c r="B12336">
        <v>1</v>
      </c>
      <c r="C12336">
        <v>69</v>
      </c>
      <c r="D12336">
        <v>0</v>
      </c>
      <c r="E12336" t="b">
        <v>0</v>
      </c>
    </row>
    <row r="12337" spans="1:5" x14ac:dyDescent="0.3">
      <c r="A12337" t="s">
        <v>12535</v>
      </c>
      <c r="B12337">
        <v>4</v>
      </c>
      <c r="C12337">
        <v>168</v>
      </c>
      <c r="D12337">
        <v>1.75</v>
      </c>
      <c r="E12337" t="b">
        <v>0</v>
      </c>
    </row>
    <row r="12338" spans="1:5" x14ac:dyDescent="0.3">
      <c r="A12338" t="s">
        <v>12536</v>
      </c>
      <c r="B12338">
        <v>2</v>
      </c>
      <c r="C12338">
        <v>64.5</v>
      </c>
      <c r="D12338">
        <v>2.5</v>
      </c>
      <c r="E12338" t="b">
        <v>0</v>
      </c>
    </row>
    <row r="12339" spans="1:5" x14ac:dyDescent="0.3">
      <c r="A12339" t="s">
        <v>12537</v>
      </c>
      <c r="B12339">
        <v>2</v>
      </c>
      <c r="C12339">
        <v>89.5</v>
      </c>
      <c r="D12339">
        <v>2</v>
      </c>
      <c r="E12339" t="b">
        <v>0</v>
      </c>
    </row>
    <row r="12340" spans="1:5" x14ac:dyDescent="0.3">
      <c r="A12340" t="s">
        <v>12538</v>
      </c>
      <c r="B12340">
        <v>1</v>
      </c>
      <c r="C12340">
        <v>122</v>
      </c>
      <c r="D12340">
        <v>2</v>
      </c>
      <c r="E12340" t="b">
        <v>0</v>
      </c>
    </row>
    <row r="12341" spans="1:5" x14ac:dyDescent="0.3">
      <c r="A12341" t="s">
        <v>12539</v>
      </c>
      <c r="B12341">
        <v>1</v>
      </c>
      <c r="C12341">
        <v>32</v>
      </c>
      <c r="D12341">
        <v>0</v>
      </c>
      <c r="E12341" t="b">
        <v>0</v>
      </c>
    </row>
    <row r="12342" spans="1:5" x14ac:dyDescent="0.3">
      <c r="A12342" t="s">
        <v>12540</v>
      </c>
      <c r="B12342">
        <v>2</v>
      </c>
      <c r="C12342">
        <v>51</v>
      </c>
      <c r="D12342">
        <v>0</v>
      </c>
      <c r="E12342" t="b">
        <v>0</v>
      </c>
    </row>
    <row r="12343" spans="1:5" x14ac:dyDescent="0.3">
      <c r="A12343" t="s">
        <v>12541</v>
      </c>
      <c r="B12343">
        <v>1</v>
      </c>
      <c r="C12343">
        <v>22</v>
      </c>
      <c r="D12343">
        <v>0</v>
      </c>
      <c r="E12343" t="b">
        <v>0</v>
      </c>
    </row>
    <row r="12344" spans="1:5" x14ac:dyDescent="0.3">
      <c r="A12344" t="s">
        <v>12542</v>
      </c>
      <c r="B12344">
        <v>1</v>
      </c>
      <c r="C12344">
        <v>104</v>
      </c>
      <c r="D12344">
        <v>0</v>
      </c>
      <c r="E12344" t="b">
        <v>0</v>
      </c>
    </row>
    <row r="12345" spans="1:5" x14ac:dyDescent="0.3">
      <c r="A12345" t="s">
        <v>1262</v>
      </c>
      <c r="B12345">
        <v>2</v>
      </c>
      <c r="C12345">
        <v>110.5</v>
      </c>
      <c r="D12345">
        <v>0.5</v>
      </c>
      <c r="E12345" t="b">
        <v>0</v>
      </c>
    </row>
    <row r="12346" spans="1:5" x14ac:dyDescent="0.3">
      <c r="A12346" t="s">
        <v>1263</v>
      </c>
      <c r="B12346">
        <v>1</v>
      </c>
      <c r="C12346">
        <v>55</v>
      </c>
      <c r="D12346">
        <v>2</v>
      </c>
      <c r="E12346" t="b">
        <v>0</v>
      </c>
    </row>
    <row r="12347" spans="1:5" x14ac:dyDescent="0.3">
      <c r="A12347" t="s">
        <v>12543</v>
      </c>
      <c r="B12347">
        <v>1</v>
      </c>
      <c r="C12347">
        <v>23</v>
      </c>
      <c r="D12347">
        <v>0</v>
      </c>
      <c r="E12347" t="b">
        <v>0</v>
      </c>
    </row>
    <row r="12348" spans="1:5" x14ac:dyDescent="0.3">
      <c r="A12348" t="s">
        <v>2440</v>
      </c>
      <c r="B12348">
        <v>2</v>
      </c>
      <c r="C12348">
        <v>292.5</v>
      </c>
      <c r="D12348">
        <v>4</v>
      </c>
      <c r="E12348" t="b">
        <v>0</v>
      </c>
    </row>
    <row r="12349" spans="1:5" x14ac:dyDescent="0.3">
      <c r="A12349" t="s">
        <v>12544</v>
      </c>
      <c r="B12349">
        <v>1</v>
      </c>
      <c r="C12349">
        <v>18</v>
      </c>
      <c r="D12349">
        <v>0</v>
      </c>
      <c r="E12349" t="b">
        <v>0</v>
      </c>
    </row>
    <row r="12350" spans="1:5" x14ac:dyDescent="0.3">
      <c r="A12350" t="s">
        <v>12545</v>
      </c>
      <c r="B12350">
        <v>3</v>
      </c>
      <c r="C12350">
        <v>183.66666666666666</v>
      </c>
      <c r="D12350">
        <v>4</v>
      </c>
      <c r="E12350" t="b">
        <v>0</v>
      </c>
    </row>
    <row r="12351" spans="1:5" x14ac:dyDescent="0.3">
      <c r="A12351" t="s">
        <v>12546</v>
      </c>
      <c r="B12351">
        <v>1</v>
      </c>
      <c r="C12351">
        <v>42</v>
      </c>
      <c r="D12351">
        <v>0</v>
      </c>
      <c r="E12351" t="b">
        <v>0</v>
      </c>
    </row>
    <row r="12352" spans="1:5" x14ac:dyDescent="0.3">
      <c r="A12352" t="s">
        <v>12547</v>
      </c>
      <c r="B12352">
        <v>12</v>
      </c>
      <c r="C12352">
        <v>169.41666666666666</v>
      </c>
      <c r="D12352">
        <v>1.5833333333333333</v>
      </c>
      <c r="E12352" t="b">
        <v>0</v>
      </c>
    </row>
    <row r="12353" spans="1:5" x14ac:dyDescent="0.3">
      <c r="A12353" t="s">
        <v>12548</v>
      </c>
      <c r="B12353">
        <v>1</v>
      </c>
      <c r="C12353">
        <v>17</v>
      </c>
      <c r="D12353">
        <v>0</v>
      </c>
      <c r="E12353" t="b">
        <v>0</v>
      </c>
    </row>
    <row r="12354" spans="1:5" x14ac:dyDescent="0.3">
      <c r="A12354" t="s">
        <v>12549</v>
      </c>
      <c r="B12354">
        <v>1</v>
      </c>
      <c r="C12354">
        <v>63</v>
      </c>
      <c r="D12354">
        <v>0</v>
      </c>
      <c r="E12354" t="b">
        <v>0</v>
      </c>
    </row>
    <row r="12355" spans="1:5" x14ac:dyDescent="0.3">
      <c r="A12355" t="s">
        <v>12550</v>
      </c>
      <c r="B12355">
        <v>1</v>
      </c>
      <c r="C12355">
        <v>80</v>
      </c>
      <c r="D12355">
        <v>0</v>
      </c>
      <c r="E12355" t="b">
        <v>0</v>
      </c>
    </row>
    <row r="12356" spans="1:5" x14ac:dyDescent="0.3">
      <c r="A12356" t="s">
        <v>12551</v>
      </c>
      <c r="B12356">
        <v>1</v>
      </c>
      <c r="C12356">
        <v>45</v>
      </c>
      <c r="D12356">
        <v>0</v>
      </c>
      <c r="E12356" t="b">
        <v>0</v>
      </c>
    </row>
    <row r="12357" spans="1:5" x14ac:dyDescent="0.3">
      <c r="A12357" t="s">
        <v>1264</v>
      </c>
      <c r="B12357">
        <v>1</v>
      </c>
      <c r="C12357">
        <v>111</v>
      </c>
      <c r="D12357">
        <v>0</v>
      </c>
      <c r="E12357" t="b">
        <v>0</v>
      </c>
    </row>
    <row r="12358" spans="1:5" x14ac:dyDescent="0.3">
      <c r="A12358" t="s">
        <v>12552</v>
      </c>
      <c r="B12358">
        <v>1</v>
      </c>
      <c r="C12358">
        <v>23</v>
      </c>
      <c r="D12358">
        <v>0</v>
      </c>
      <c r="E12358" t="b">
        <v>0</v>
      </c>
    </row>
    <row r="12359" spans="1:5" x14ac:dyDescent="0.3">
      <c r="A12359" t="s">
        <v>12553</v>
      </c>
      <c r="B12359">
        <v>1</v>
      </c>
      <c r="C12359">
        <v>131</v>
      </c>
      <c r="D12359">
        <v>1</v>
      </c>
      <c r="E12359" t="b">
        <v>0</v>
      </c>
    </row>
    <row r="12360" spans="1:5" x14ac:dyDescent="0.3">
      <c r="A12360" t="s">
        <v>12554</v>
      </c>
      <c r="B12360">
        <v>1</v>
      </c>
      <c r="C12360">
        <v>60</v>
      </c>
      <c r="D12360">
        <v>0</v>
      </c>
      <c r="E12360" t="b">
        <v>0</v>
      </c>
    </row>
    <row r="12361" spans="1:5" x14ac:dyDescent="0.3">
      <c r="A12361" t="s">
        <v>2441</v>
      </c>
      <c r="B12361">
        <v>1</v>
      </c>
      <c r="C12361">
        <v>132</v>
      </c>
      <c r="D12361">
        <v>0</v>
      </c>
      <c r="E12361" t="b">
        <v>0</v>
      </c>
    </row>
    <row r="12362" spans="1:5" x14ac:dyDescent="0.3">
      <c r="A12362" t="s">
        <v>1265</v>
      </c>
      <c r="B12362">
        <v>1</v>
      </c>
      <c r="C12362">
        <v>390</v>
      </c>
      <c r="D12362">
        <v>0</v>
      </c>
      <c r="E12362" t="b">
        <v>0</v>
      </c>
    </row>
    <row r="12363" spans="1:5" x14ac:dyDescent="0.3">
      <c r="A12363" t="s">
        <v>12555</v>
      </c>
      <c r="B12363">
        <v>1</v>
      </c>
      <c r="C12363">
        <v>25</v>
      </c>
      <c r="D12363">
        <v>0</v>
      </c>
      <c r="E12363" t="b">
        <v>0</v>
      </c>
    </row>
    <row r="12364" spans="1:5" x14ac:dyDescent="0.3">
      <c r="A12364" t="s">
        <v>1266</v>
      </c>
      <c r="B12364">
        <v>1</v>
      </c>
      <c r="C12364">
        <v>191</v>
      </c>
      <c r="D12364">
        <v>0</v>
      </c>
      <c r="E12364" t="b">
        <v>0</v>
      </c>
    </row>
    <row r="12365" spans="1:5" x14ac:dyDescent="0.3">
      <c r="A12365" t="s">
        <v>12556</v>
      </c>
      <c r="B12365">
        <v>1</v>
      </c>
      <c r="C12365">
        <v>52</v>
      </c>
      <c r="D12365">
        <v>3</v>
      </c>
      <c r="E12365" t="b">
        <v>0</v>
      </c>
    </row>
    <row r="12366" spans="1:5" x14ac:dyDescent="0.3">
      <c r="A12366" t="s">
        <v>12557</v>
      </c>
      <c r="B12366">
        <v>1</v>
      </c>
      <c r="C12366">
        <v>112</v>
      </c>
      <c r="D12366">
        <v>3</v>
      </c>
      <c r="E12366" t="b">
        <v>0</v>
      </c>
    </row>
    <row r="12367" spans="1:5" x14ac:dyDescent="0.3">
      <c r="A12367" t="s">
        <v>12558</v>
      </c>
      <c r="B12367">
        <v>2</v>
      </c>
      <c r="C12367">
        <v>210</v>
      </c>
      <c r="D12367">
        <v>1.5</v>
      </c>
      <c r="E12367" t="b">
        <v>0</v>
      </c>
    </row>
    <row r="12368" spans="1:5" x14ac:dyDescent="0.3">
      <c r="A12368" t="s">
        <v>12559</v>
      </c>
      <c r="B12368">
        <v>1</v>
      </c>
      <c r="C12368">
        <v>400</v>
      </c>
      <c r="D12368">
        <v>3</v>
      </c>
      <c r="E12368" t="b">
        <v>0</v>
      </c>
    </row>
    <row r="12369" spans="1:5" x14ac:dyDescent="0.3">
      <c r="A12369" t="s">
        <v>12560</v>
      </c>
      <c r="B12369">
        <v>1</v>
      </c>
      <c r="C12369">
        <v>130</v>
      </c>
      <c r="D12369">
        <v>0</v>
      </c>
      <c r="E12369" t="b">
        <v>0</v>
      </c>
    </row>
    <row r="12370" spans="1:5" x14ac:dyDescent="0.3">
      <c r="A12370" t="s">
        <v>12561</v>
      </c>
      <c r="B12370">
        <v>1</v>
      </c>
      <c r="C12370">
        <v>57</v>
      </c>
      <c r="D12370">
        <v>0</v>
      </c>
      <c r="E12370" t="b">
        <v>0</v>
      </c>
    </row>
    <row r="12371" spans="1:5" x14ac:dyDescent="0.3">
      <c r="A12371" t="s">
        <v>12562</v>
      </c>
      <c r="B12371">
        <v>1</v>
      </c>
      <c r="C12371">
        <v>41</v>
      </c>
      <c r="D12371">
        <v>0</v>
      </c>
      <c r="E12371" t="b">
        <v>0</v>
      </c>
    </row>
    <row r="12372" spans="1:5" x14ac:dyDescent="0.3">
      <c r="A12372" t="s">
        <v>12563</v>
      </c>
      <c r="B12372">
        <v>1</v>
      </c>
      <c r="C12372">
        <v>22</v>
      </c>
      <c r="D12372">
        <v>0</v>
      </c>
      <c r="E12372" t="b">
        <v>0</v>
      </c>
    </row>
    <row r="12373" spans="1:5" x14ac:dyDescent="0.3">
      <c r="A12373" t="s">
        <v>12564</v>
      </c>
      <c r="B12373">
        <v>1</v>
      </c>
      <c r="C12373">
        <v>76</v>
      </c>
      <c r="D12373">
        <v>2</v>
      </c>
      <c r="E12373" t="b">
        <v>0</v>
      </c>
    </row>
    <row r="12374" spans="1:5" x14ac:dyDescent="0.3">
      <c r="A12374" t="s">
        <v>12565</v>
      </c>
      <c r="B12374">
        <v>1</v>
      </c>
      <c r="C12374">
        <v>47</v>
      </c>
      <c r="D12374">
        <v>0</v>
      </c>
      <c r="E12374" t="b">
        <v>0</v>
      </c>
    </row>
    <row r="12375" spans="1:5" x14ac:dyDescent="0.3">
      <c r="A12375" t="s">
        <v>12566</v>
      </c>
      <c r="B12375">
        <v>1</v>
      </c>
      <c r="C12375">
        <v>108</v>
      </c>
      <c r="D12375">
        <v>3</v>
      </c>
      <c r="E12375" t="b">
        <v>0</v>
      </c>
    </row>
    <row r="12376" spans="1:5" x14ac:dyDescent="0.3">
      <c r="A12376" t="s">
        <v>12567</v>
      </c>
      <c r="B12376">
        <v>2</v>
      </c>
      <c r="C12376">
        <v>178</v>
      </c>
      <c r="D12376">
        <v>1.5</v>
      </c>
      <c r="E12376" t="b">
        <v>0</v>
      </c>
    </row>
    <row r="12377" spans="1:5" x14ac:dyDescent="0.3">
      <c r="A12377" t="s">
        <v>12568</v>
      </c>
      <c r="B12377">
        <v>1</v>
      </c>
      <c r="C12377">
        <v>165</v>
      </c>
      <c r="D12377">
        <v>1</v>
      </c>
      <c r="E12377" t="b">
        <v>0</v>
      </c>
    </row>
    <row r="12378" spans="1:5" x14ac:dyDescent="0.3">
      <c r="A12378" t="s">
        <v>12569</v>
      </c>
      <c r="B12378">
        <v>1</v>
      </c>
      <c r="C12378">
        <v>25</v>
      </c>
      <c r="D12378">
        <v>0</v>
      </c>
      <c r="E12378" t="b">
        <v>0</v>
      </c>
    </row>
    <row r="12379" spans="1:5" x14ac:dyDescent="0.3">
      <c r="A12379" t="s">
        <v>12570</v>
      </c>
      <c r="B12379">
        <v>2</v>
      </c>
      <c r="C12379">
        <v>84</v>
      </c>
      <c r="D12379">
        <v>1.5</v>
      </c>
      <c r="E12379" t="b">
        <v>0</v>
      </c>
    </row>
    <row r="12380" spans="1:5" x14ac:dyDescent="0.3">
      <c r="A12380" t="s">
        <v>12571</v>
      </c>
      <c r="B12380">
        <v>1</v>
      </c>
      <c r="C12380">
        <v>24</v>
      </c>
      <c r="D12380">
        <v>0</v>
      </c>
      <c r="E12380" t="b">
        <v>0</v>
      </c>
    </row>
    <row r="12381" spans="1:5" x14ac:dyDescent="0.3">
      <c r="A12381" t="s">
        <v>12572</v>
      </c>
      <c r="B12381">
        <v>1</v>
      </c>
      <c r="C12381">
        <v>155</v>
      </c>
      <c r="D12381">
        <v>0</v>
      </c>
      <c r="E12381" t="b">
        <v>0</v>
      </c>
    </row>
    <row r="12382" spans="1:5" x14ac:dyDescent="0.3">
      <c r="A12382" t="s">
        <v>12573</v>
      </c>
      <c r="B12382">
        <v>1</v>
      </c>
      <c r="C12382">
        <v>195</v>
      </c>
      <c r="D12382">
        <v>0</v>
      </c>
      <c r="E12382" t="b">
        <v>0</v>
      </c>
    </row>
    <row r="12383" spans="1:5" x14ac:dyDescent="0.3">
      <c r="A12383" t="s">
        <v>12574</v>
      </c>
      <c r="B12383">
        <v>1</v>
      </c>
      <c r="C12383">
        <v>27</v>
      </c>
      <c r="D12383">
        <v>0</v>
      </c>
      <c r="E12383" t="b">
        <v>0</v>
      </c>
    </row>
    <row r="12384" spans="1:5" x14ac:dyDescent="0.3">
      <c r="A12384" t="s">
        <v>12575</v>
      </c>
      <c r="B12384">
        <v>1</v>
      </c>
      <c r="C12384">
        <v>24</v>
      </c>
      <c r="D12384">
        <v>0</v>
      </c>
      <c r="E12384" t="b">
        <v>0</v>
      </c>
    </row>
    <row r="12385" spans="1:5" x14ac:dyDescent="0.3">
      <c r="A12385" t="s">
        <v>12576</v>
      </c>
      <c r="B12385">
        <v>2</v>
      </c>
      <c r="C12385">
        <v>556.5</v>
      </c>
      <c r="D12385">
        <v>3</v>
      </c>
      <c r="E12385" t="b">
        <v>0</v>
      </c>
    </row>
    <row r="12386" spans="1:5" x14ac:dyDescent="0.3">
      <c r="A12386" t="s">
        <v>1267</v>
      </c>
      <c r="B12386">
        <v>1</v>
      </c>
      <c r="C12386">
        <v>279</v>
      </c>
      <c r="D12386">
        <v>0</v>
      </c>
      <c r="E12386" t="b">
        <v>0</v>
      </c>
    </row>
    <row r="12387" spans="1:5" x14ac:dyDescent="0.3">
      <c r="A12387" t="s">
        <v>12577</v>
      </c>
      <c r="B12387">
        <v>2</v>
      </c>
      <c r="C12387">
        <v>158</v>
      </c>
      <c r="D12387">
        <v>0</v>
      </c>
      <c r="E12387" t="b">
        <v>0</v>
      </c>
    </row>
    <row r="12388" spans="1:5" x14ac:dyDescent="0.3">
      <c r="A12388" t="s">
        <v>12578</v>
      </c>
      <c r="B12388">
        <v>1</v>
      </c>
      <c r="C12388">
        <v>27</v>
      </c>
      <c r="D12388">
        <v>0</v>
      </c>
      <c r="E12388" t="b">
        <v>0</v>
      </c>
    </row>
    <row r="12389" spans="1:5" x14ac:dyDescent="0.3">
      <c r="A12389" t="s">
        <v>12579</v>
      </c>
      <c r="B12389">
        <v>1</v>
      </c>
      <c r="C12389">
        <v>132</v>
      </c>
      <c r="D12389">
        <v>3</v>
      </c>
      <c r="E12389" t="b">
        <v>0</v>
      </c>
    </row>
    <row r="12390" spans="1:5" x14ac:dyDescent="0.3">
      <c r="A12390" t="s">
        <v>1677</v>
      </c>
      <c r="B12390">
        <v>1</v>
      </c>
      <c r="C12390">
        <v>286</v>
      </c>
      <c r="D12390">
        <v>3</v>
      </c>
      <c r="E12390" t="b">
        <v>0</v>
      </c>
    </row>
    <row r="12391" spans="1:5" x14ac:dyDescent="0.3">
      <c r="A12391" t="s">
        <v>12580</v>
      </c>
      <c r="B12391">
        <v>1</v>
      </c>
      <c r="C12391">
        <v>39</v>
      </c>
      <c r="D12391">
        <v>1</v>
      </c>
      <c r="E12391" t="b">
        <v>0</v>
      </c>
    </row>
    <row r="12392" spans="1:5" x14ac:dyDescent="0.3">
      <c r="A12392" t="s">
        <v>12581</v>
      </c>
      <c r="B12392">
        <v>1</v>
      </c>
      <c r="C12392">
        <v>471</v>
      </c>
      <c r="D12392">
        <v>5</v>
      </c>
      <c r="E12392" t="b">
        <v>0</v>
      </c>
    </row>
    <row r="12393" spans="1:5" x14ac:dyDescent="0.3">
      <c r="A12393" t="s">
        <v>12582</v>
      </c>
      <c r="B12393">
        <v>1</v>
      </c>
      <c r="C12393">
        <v>48</v>
      </c>
      <c r="D12393">
        <v>0</v>
      </c>
      <c r="E12393" t="b">
        <v>0</v>
      </c>
    </row>
    <row r="12394" spans="1:5" x14ac:dyDescent="0.3">
      <c r="A12394" t="s">
        <v>12583</v>
      </c>
      <c r="B12394">
        <v>1</v>
      </c>
      <c r="C12394">
        <v>20</v>
      </c>
      <c r="D12394">
        <v>0</v>
      </c>
      <c r="E12394" t="b">
        <v>0</v>
      </c>
    </row>
    <row r="12395" spans="1:5" x14ac:dyDescent="0.3">
      <c r="A12395" t="s">
        <v>12584</v>
      </c>
      <c r="B12395">
        <v>4</v>
      </c>
      <c r="C12395">
        <v>164</v>
      </c>
      <c r="D12395">
        <v>1.25</v>
      </c>
      <c r="E12395" t="b">
        <v>0</v>
      </c>
    </row>
    <row r="12396" spans="1:5" x14ac:dyDescent="0.3">
      <c r="A12396" t="s">
        <v>1480</v>
      </c>
      <c r="B12396">
        <v>1</v>
      </c>
      <c r="C12396">
        <v>150</v>
      </c>
      <c r="D12396">
        <v>2</v>
      </c>
      <c r="E12396" t="b">
        <v>0</v>
      </c>
    </row>
    <row r="12397" spans="1:5" x14ac:dyDescent="0.3">
      <c r="A12397" t="s">
        <v>12585</v>
      </c>
      <c r="B12397">
        <v>2</v>
      </c>
      <c r="C12397">
        <v>97.5</v>
      </c>
      <c r="D12397">
        <v>0</v>
      </c>
      <c r="E12397" t="b">
        <v>0</v>
      </c>
    </row>
    <row r="12398" spans="1:5" x14ac:dyDescent="0.3">
      <c r="A12398" t="s">
        <v>1268</v>
      </c>
      <c r="B12398">
        <v>1</v>
      </c>
      <c r="C12398">
        <v>174</v>
      </c>
      <c r="D12398">
        <v>2</v>
      </c>
      <c r="E12398" t="b">
        <v>0</v>
      </c>
    </row>
    <row r="12399" spans="1:5" x14ac:dyDescent="0.3">
      <c r="A12399" t="s">
        <v>12586</v>
      </c>
      <c r="B12399">
        <v>2</v>
      </c>
      <c r="C12399">
        <v>133</v>
      </c>
      <c r="D12399">
        <v>1</v>
      </c>
      <c r="E12399" t="b">
        <v>0</v>
      </c>
    </row>
    <row r="12400" spans="1:5" x14ac:dyDescent="0.3">
      <c r="A12400" t="s">
        <v>1269</v>
      </c>
      <c r="B12400">
        <v>1</v>
      </c>
      <c r="C12400">
        <v>1233</v>
      </c>
      <c r="D12400">
        <v>0</v>
      </c>
      <c r="E12400" t="b">
        <v>0</v>
      </c>
    </row>
    <row r="12401" spans="1:5" x14ac:dyDescent="0.3">
      <c r="A12401" t="s">
        <v>12587</v>
      </c>
      <c r="B12401">
        <v>1</v>
      </c>
      <c r="C12401">
        <v>426</v>
      </c>
      <c r="D12401">
        <v>4</v>
      </c>
      <c r="E12401" t="b">
        <v>0</v>
      </c>
    </row>
    <row r="12402" spans="1:5" x14ac:dyDescent="0.3">
      <c r="A12402" t="s">
        <v>12588</v>
      </c>
      <c r="B12402">
        <v>8</v>
      </c>
      <c r="C12402">
        <v>211.125</v>
      </c>
      <c r="D12402">
        <v>1.5</v>
      </c>
      <c r="E12402" t="b">
        <v>0</v>
      </c>
    </row>
    <row r="12403" spans="1:5" x14ac:dyDescent="0.3">
      <c r="A12403" t="s">
        <v>12589</v>
      </c>
      <c r="B12403">
        <v>2</v>
      </c>
      <c r="C12403">
        <v>40.5</v>
      </c>
      <c r="D12403">
        <v>1</v>
      </c>
      <c r="E12403" t="b">
        <v>0</v>
      </c>
    </row>
    <row r="12404" spans="1:5" x14ac:dyDescent="0.3">
      <c r="A12404" t="s">
        <v>12590</v>
      </c>
      <c r="B12404">
        <v>7</v>
      </c>
      <c r="C12404">
        <v>331.14285714285717</v>
      </c>
      <c r="D12404">
        <v>1.7142857142857142</v>
      </c>
      <c r="E12404" t="b">
        <v>0</v>
      </c>
    </row>
    <row r="12405" spans="1:5" x14ac:dyDescent="0.3">
      <c r="A12405" t="s">
        <v>12591</v>
      </c>
      <c r="B12405">
        <v>2</v>
      </c>
      <c r="C12405">
        <v>97</v>
      </c>
      <c r="D12405">
        <v>2.5</v>
      </c>
      <c r="E12405" t="b">
        <v>0</v>
      </c>
    </row>
    <row r="12406" spans="1:5" x14ac:dyDescent="0.3">
      <c r="A12406" t="s">
        <v>12592</v>
      </c>
      <c r="B12406">
        <v>1</v>
      </c>
      <c r="C12406">
        <v>133</v>
      </c>
      <c r="D12406">
        <v>5</v>
      </c>
      <c r="E12406" t="b">
        <v>0</v>
      </c>
    </row>
    <row r="12407" spans="1:5" x14ac:dyDescent="0.3">
      <c r="A12407" t="s">
        <v>12593</v>
      </c>
      <c r="B12407">
        <v>1</v>
      </c>
      <c r="C12407">
        <v>142</v>
      </c>
      <c r="D12407">
        <v>1</v>
      </c>
      <c r="E12407" t="b">
        <v>0</v>
      </c>
    </row>
    <row r="12408" spans="1:5" x14ac:dyDescent="0.3">
      <c r="A12408" t="s">
        <v>12594</v>
      </c>
      <c r="B12408">
        <v>1</v>
      </c>
      <c r="C12408">
        <v>22</v>
      </c>
      <c r="D12408">
        <v>0</v>
      </c>
      <c r="E12408" t="b">
        <v>0</v>
      </c>
    </row>
    <row r="12409" spans="1:5" x14ac:dyDescent="0.3">
      <c r="A12409" t="s">
        <v>1270</v>
      </c>
      <c r="B12409">
        <v>1</v>
      </c>
      <c r="C12409">
        <v>53</v>
      </c>
      <c r="D12409">
        <v>1</v>
      </c>
      <c r="E12409" t="b">
        <v>0</v>
      </c>
    </row>
    <row r="12410" spans="1:5" x14ac:dyDescent="0.3">
      <c r="A12410" t="s">
        <v>12595</v>
      </c>
      <c r="B12410">
        <v>2</v>
      </c>
      <c r="C12410">
        <v>142.5</v>
      </c>
      <c r="D12410">
        <v>2.5</v>
      </c>
      <c r="E12410" t="b">
        <v>0</v>
      </c>
    </row>
    <row r="12411" spans="1:5" x14ac:dyDescent="0.3">
      <c r="A12411" t="s">
        <v>12596</v>
      </c>
      <c r="B12411">
        <v>1</v>
      </c>
      <c r="C12411">
        <v>226</v>
      </c>
      <c r="D12411">
        <v>0</v>
      </c>
      <c r="E12411" t="b">
        <v>0</v>
      </c>
    </row>
    <row r="12412" spans="1:5" x14ac:dyDescent="0.3">
      <c r="A12412" t="s">
        <v>12597</v>
      </c>
      <c r="B12412">
        <v>1</v>
      </c>
      <c r="C12412">
        <v>64</v>
      </c>
      <c r="D12412">
        <v>2</v>
      </c>
      <c r="E12412" t="b">
        <v>0</v>
      </c>
    </row>
    <row r="12413" spans="1:5" x14ac:dyDescent="0.3">
      <c r="A12413" t="s">
        <v>12598</v>
      </c>
      <c r="B12413">
        <v>1</v>
      </c>
      <c r="C12413">
        <v>199</v>
      </c>
      <c r="D12413">
        <v>0</v>
      </c>
      <c r="E12413" t="b">
        <v>0</v>
      </c>
    </row>
    <row r="12414" spans="1:5" x14ac:dyDescent="0.3">
      <c r="A12414" t="s">
        <v>12599</v>
      </c>
      <c r="B12414">
        <v>1</v>
      </c>
      <c r="C12414">
        <v>26</v>
      </c>
      <c r="D12414">
        <v>0</v>
      </c>
      <c r="E12414" t="b">
        <v>0</v>
      </c>
    </row>
    <row r="12415" spans="1:5" x14ac:dyDescent="0.3">
      <c r="A12415" t="s">
        <v>2442</v>
      </c>
      <c r="B12415">
        <v>1</v>
      </c>
      <c r="C12415">
        <v>376</v>
      </c>
      <c r="D12415">
        <v>4</v>
      </c>
      <c r="E12415" t="b">
        <v>0</v>
      </c>
    </row>
    <row r="12416" spans="1:5" x14ac:dyDescent="0.3">
      <c r="A12416" t="s">
        <v>12600</v>
      </c>
      <c r="B12416">
        <v>2</v>
      </c>
      <c r="C12416">
        <v>105</v>
      </c>
      <c r="D12416">
        <v>1</v>
      </c>
      <c r="E12416" t="b">
        <v>0</v>
      </c>
    </row>
    <row r="12417" spans="1:5" x14ac:dyDescent="0.3">
      <c r="A12417" t="s">
        <v>12601</v>
      </c>
      <c r="B12417">
        <v>2</v>
      </c>
      <c r="C12417">
        <v>210</v>
      </c>
      <c r="D12417">
        <v>2.5</v>
      </c>
      <c r="E12417" t="b">
        <v>0</v>
      </c>
    </row>
    <row r="12418" spans="1:5" x14ac:dyDescent="0.3">
      <c r="A12418" t="s">
        <v>12602</v>
      </c>
      <c r="B12418">
        <v>1</v>
      </c>
      <c r="C12418">
        <v>22</v>
      </c>
      <c r="D12418">
        <v>0</v>
      </c>
      <c r="E12418" t="b">
        <v>0</v>
      </c>
    </row>
    <row r="12419" spans="1:5" x14ac:dyDescent="0.3">
      <c r="A12419" t="s">
        <v>12603</v>
      </c>
      <c r="B12419">
        <v>1</v>
      </c>
      <c r="C12419">
        <v>358</v>
      </c>
      <c r="D12419">
        <v>1</v>
      </c>
      <c r="E12419" t="b">
        <v>0</v>
      </c>
    </row>
    <row r="12420" spans="1:5" x14ac:dyDescent="0.3">
      <c r="A12420" t="s">
        <v>1271</v>
      </c>
      <c r="B12420">
        <v>19</v>
      </c>
      <c r="C12420">
        <v>201.73684210526315</v>
      </c>
      <c r="D12420">
        <v>1</v>
      </c>
      <c r="E12420" t="b">
        <v>0</v>
      </c>
    </row>
    <row r="12421" spans="1:5" x14ac:dyDescent="0.3">
      <c r="A12421" t="s">
        <v>12604</v>
      </c>
      <c r="B12421">
        <v>1</v>
      </c>
      <c r="C12421">
        <v>247</v>
      </c>
      <c r="D12421">
        <v>5</v>
      </c>
      <c r="E12421" t="b">
        <v>0</v>
      </c>
    </row>
    <row r="12422" spans="1:5" x14ac:dyDescent="0.3">
      <c r="A12422" t="s">
        <v>12605</v>
      </c>
      <c r="B12422">
        <v>1</v>
      </c>
      <c r="C12422">
        <v>204</v>
      </c>
      <c r="D12422">
        <v>2</v>
      </c>
      <c r="E12422" t="b">
        <v>0</v>
      </c>
    </row>
    <row r="12423" spans="1:5" x14ac:dyDescent="0.3">
      <c r="A12423" t="s">
        <v>12606</v>
      </c>
      <c r="B12423">
        <v>6</v>
      </c>
      <c r="C12423">
        <v>222.83333333333334</v>
      </c>
      <c r="D12423">
        <v>1</v>
      </c>
      <c r="E12423" t="b">
        <v>0</v>
      </c>
    </row>
    <row r="12424" spans="1:5" x14ac:dyDescent="0.3">
      <c r="A12424" t="s">
        <v>12607</v>
      </c>
      <c r="B12424">
        <v>1</v>
      </c>
      <c r="C12424">
        <v>9</v>
      </c>
      <c r="D12424">
        <v>5</v>
      </c>
      <c r="E12424" t="b">
        <v>0</v>
      </c>
    </row>
    <row r="12425" spans="1:5" x14ac:dyDescent="0.3">
      <c r="A12425" t="s">
        <v>1272</v>
      </c>
      <c r="B12425">
        <v>1</v>
      </c>
      <c r="C12425">
        <v>220</v>
      </c>
      <c r="D12425">
        <v>4</v>
      </c>
      <c r="E12425" t="b">
        <v>0</v>
      </c>
    </row>
    <row r="12426" spans="1:5" x14ac:dyDescent="0.3">
      <c r="A12426" t="s">
        <v>12608</v>
      </c>
      <c r="B12426">
        <v>1</v>
      </c>
      <c r="C12426">
        <v>28</v>
      </c>
      <c r="D12426">
        <v>0</v>
      </c>
      <c r="E12426" t="b">
        <v>0</v>
      </c>
    </row>
    <row r="12427" spans="1:5" x14ac:dyDescent="0.3">
      <c r="A12427" t="s">
        <v>12609</v>
      </c>
      <c r="B12427">
        <v>1</v>
      </c>
      <c r="C12427">
        <v>72</v>
      </c>
      <c r="D12427">
        <v>1</v>
      </c>
      <c r="E12427" t="b">
        <v>0</v>
      </c>
    </row>
    <row r="12428" spans="1:5" x14ac:dyDescent="0.3">
      <c r="A12428" t="s">
        <v>1273</v>
      </c>
      <c r="B12428">
        <v>1</v>
      </c>
      <c r="C12428">
        <v>197</v>
      </c>
      <c r="D12428">
        <v>0</v>
      </c>
      <c r="E12428" t="b">
        <v>0</v>
      </c>
    </row>
    <row r="12429" spans="1:5" x14ac:dyDescent="0.3">
      <c r="A12429" t="s">
        <v>12610</v>
      </c>
      <c r="B12429">
        <v>1</v>
      </c>
      <c r="C12429">
        <v>256</v>
      </c>
      <c r="D12429">
        <v>2</v>
      </c>
      <c r="E12429" t="b">
        <v>1</v>
      </c>
    </row>
    <row r="12430" spans="1:5" x14ac:dyDescent="0.3">
      <c r="A12430" t="s">
        <v>12611</v>
      </c>
      <c r="B12430">
        <v>1</v>
      </c>
      <c r="C12430">
        <v>28</v>
      </c>
      <c r="D12430">
        <v>0</v>
      </c>
      <c r="E12430" t="b">
        <v>0</v>
      </c>
    </row>
    <row r="12431" spans="1:5" x14ac:dyDescent="0.3">
      <c r="A12431" t="s">
        <v>12612</v>
      </c>
      <c r="B12431">
        <v>1</v>
      </c>
      <c r="C12431">
        <v>24</v>
      </c>
      <c r="D12431">
        <v>0</v>
      </c>
      <c r="E12431" t="b">
        <v>0</v>
      </c>
    </row>
    <row r="12432" spans="1:5" x14ac:dyDescent="0.3">
      <c r="A12432" t="s">
        <v>12613</v>
      </c>
      <c r="B12432">
        <v>1</v>
      </c>
      <c r="C12432">
        <v>97</v>
      </c>
      <c r="D12432">
        <v>3</v>
      </c>
      <c r="E12432" t="b">
        <v>0</v>
      </c>
    </row>
    <row r="12433" spans="1:5" x14ac:dyDescent="0.3">
      <c r="A12433" t="s">
        <v>12614</v>
      </c>
      <c r="B12433">
        <v>1</v>
      </c>
      <c r="C12433">
        <v>40</v>
      </c>
      <c r="D12433">
        <v>0</v>
      </c>
      <c r="E12433" t="b">
        <v>0</v>
      </c>
    </row>
    <row r="12434" spans="1:5" x14ac:dyDescent="0.3">
      <c r="A12434" t="s">
        <v>12615</v>
      </c>
      <c r="B12434">
        <v>2</v>
      </c>
      <c r="C12434">
        <v>123</v>
      </c>
      <c r="D12434">
        <v>1.5</v>
      </c>
      <c r="E12434" t="b">
        <v>0</v>
      </c>
    </row>
    <row r="12435" spans="1:5" x14ac:dyDescent="0.3">
      <c r="A12435" t="s">
        <v>12616</v>
      </c>
      <c r="B12435">
        <v>1</v>
      </c>
      <c r="C12435">
        <v>50</v>
      </c>
      <c r="D12435">
        <v>1</v>
      </c>
      <c r="E12435" t="b">
        <v>0</v>
      </c>
    </row>
    <row r="12436" spans="1:5" x14ac:dyDescent="0.3">
      <c r="A12436" t="s">
        <v>12617</v>
      </c>
      <c r="B12436">
        <v>1</v>
      </c>
      <c r="C12436">
        <v>165</v>
      </c>
      <c r="D12436">
        <v>3</v>
      </c>
      <c r="E12436" t="b">
        <v>0</v>
      </c>
    </row>
    <row r="12437" spans="1:5" x14ac:dyDescent="0.3">
      <c r="A12437" t="s">
        <v>12618</v>
      </c>
      <c r="B12437">
        <v>1</v>
      </c>
      <c r="C12437">
        <v>28</v>
      </c>
      <c r="D12437">
        <v>0</v>
      </c>
      <c r="E12437" t="b">
        <v>0</v>
      </c>
    </row>
    <row r="12438" spans="1:5" x14ac:dyDescent="0.3">
      <c r="A12438" t="s">
        <v>12619</v>
      </c>
      <c r="B12438">
        <v>1</v>
      </c>
      <c r="C12438">
        <v>50</v>
      </c>
      <c r="D12438">
        <v>3</v>
      </c>
      <c r="E12438" t="b">
        <v>0</v>
      </c>
    </row>
    <row r="12439" spans="1:5" x14ac:dyDescent="0.3">
      <c r="A12439" t="s">
        <v>12620</v>
      </c>
      <c r="B12439">
        <v>1</v>
      </c>
      <c r="C12439">
        <v>104</v>
      </c>
      <c r="D12439">
        <v>5</v>
      </c>
      <c r="E12439" t="b">
        <v>0</v>
      </c>
    </row>
    <row r="12440" spans="1:5" x14ac:dyDescent="0.3">
      <c r="A12440" t="s">
        <v>12621</v>
      </c>
      <c r="B12440">
        <v>1</v>
      </c>
      <c r="C12440">
        <v>29</v>
      </c>
      <c r="D12440">
        <v>1</v>
      </c>
      <c r="E12440" t="b">
        <v>0</v>
      </c>
    </row>
    <row r="12441" spans="1:5" x14ac:dyDescent="0.3">
      <c r="A12441" t="s">
        <v>2443</v>
      </c>
      <c r="B12441">
        <v>1</v>
      </c>
      <c r="C12441">
        <v>62</v>
      </c>
      <c r="D12441">
        <v>4</v>
      </c>
      <c r="E12441" t="b">
        <v>0</v>
      </c>
    </row>
    <row r="12442" spans="1:5" x14ac:dyDescent="0.3">
      <c r="A12442" t="s">
        <v>12622</v>
      </c>
      <c r="B12442">
        <v>2</v>
      </c>
      <c r="C12442">
        <v>395.5</v>
      </c>
      <c r="D12442">
        <v>4</v>
      </c>
      <c r="E12442" t="b">
        <v>0</v>
      </c>
    </row>
    <row r="12443" spans="1:5" x14ac:dyDescent="0.3">
      <c r="A12443" t="s">
        <v>12623</v>
      </c>
      <c r="B12443">
        <v>2</v>
      </c>
      <c r="C12443">
        <v>32</v>
      </c>
      <c r="D12443">
        <v>0.5</v>
      </c>
      <c r="E12443" t="b">
        <v>0</v>
      </c>
    </row>
    <row r="12444" spans="1:5" x14ac:dyDescent="0.3">
      <c r="A12444" t="s">
        <v>12624</v>
      </c>
      <c r="B12444">
        <v>1</v>
      </c>
      <c r="C12444">
        <v>151</v>
      </c>
      <c r="D12444">
        <v>2</v>
      </c>
      <c r="E12444" t="b">
        <v>0</v>
      </c>
    </row>
    <row r="12445" spans="1:5" x14ac:dyDescent="0.3">
      <c r="A12445" t="s">
        <v>1274</v>
      </c>
      <c r="B12445">
        <v>1</v>
      </c>
      <c r="C12445">
        <v>138</v>
      </c>
      <c r="D12445">
        <v>2</v>
      </c>
      <c r="E12445" t="b">
        <v>0</v>
      </c>
    </row>
    <row r="12446" spans="1:5" x14ac:dyDescent="0.3">
      <c r="A12446" t="s">
        <v>12625</v>
      </c>
      <c r="B12446">
        <v>1</v>
      </c>
      <c r="C12446">
        <v>271</v>
      </c>
      <c r="D12446">
        <v>5</v>
      </c>
      <c r="E12446" t="b">
        <v>0</v>
      </c>
    </row>
    <row r="12447" spans="1:5" x14ac:dyDescent="0.3">
      <c r="A12447" t="s">
        <v>12626</v>
      </c>
      <c r="B12447">
        <v>1</v>
      </c>
      <c r="C12447">
        <v>100</v>
      </c>
      <c r="D12447">
        <v>3</v>
      </c>
      <c r="E12447" t="b">
        <v>0</v>
      </c>
    </row>
    <row r="12448" spans="1:5" x14ac:dyDescent="0.3">
      <c r="A12448" t="s">
        <v>12627</v>
      </c>
      <c r="B12448">
        <v>1</v>
      </c>
      <c r="C12448">
        <v>24</v>
      </c>
      <c r="D12448">
        <v>0</v>
      </c>
      <c r="E12448" t="b">
        <v>0</v>
      </c>
    </row>
    <row r="12449" spans="1:5" x14ac:dyDescent="0.3">
      <c r="A12449" t="s">
        <v>12628</v>
      </c>
      <c r="B12449">
        <v>2</v>
      </c>
      <c r="C12449">
        <v>78</v>
      </c>
      <c r="D12449">
        <v>1.5</v>
      </c>
      <c r="E12449" t="b">
        <v>0</v>
      </c>
    </row>
    <row r="12450" spans="1:5" x14ac:dyDescent="0.3">
      <c r="A12450" t="s">
        <v>12629</v>
      </c>
      <c r="B12450">
        <v>1</v>
      </c>
      <c r="C12450">
        <v>124</v>
      </c>
      <c r="D12450">
        <v>3</v>
      </c>
      <c r="E12450" t="b">
        <v>0</v>
      </c>
    </row>
    <row r="12451" spans="1:5" x14ac:dyDescent="0.3">
      <c r="A12451" t="s">
        <v>1275</v>
      </c>
      <c r="B12451">
        <v>1</v>
      </c>
      <c r="C12451">
        <v>106</v>
      </c>
      <c r="D12451">
        <v>2</v>
      </c>
      <c r="E12451" t="b">
        <v>0</v>
      </c>
    </row>
    <row r="12452" spans="1:5" x14ac:dyDescent="0.3">
      <c r="A12452" t="s">
        <v>12630</v>
      </c>
      <c r="B12452">
        <v>4</v>
      </c>
      <c r="C12452">
        <v>361.25</v>
      </c>
      <c r="D12452">
        <v>1.25</v>
      </c>
      <c r="E12452" t="b">
        <v>0</v>
      </c>
    </row>
    <row r="12453" spans="1:5" x14ac:dyDescent="0.3">
      <c r="A12453" t="s">
        <v>12631</v>
      </c>
      <c r="B12453">
        <v>1</v>
      </c>
      <c r="C12453">
        <v>90</v>
      </c>
      <c r="D12453">
        <v>0</v>
      </c>
      <c r="E12453" t="b">
        <v>0</v>
      </c>
    </row>
    <row r="12454" spans="1:5" x14ac:dyDescent="0.3">
      <c r="A12454" t="s">
        <v>12632</v>
      </c>
      <c r="B12454">
        <v>1</v>
      </c>
      <c r="C12454">
        <v>41</v>
      </c>
      <c r="D12454">
        <v>0</v>
      </c>
      <c r="E12454" t="b">
        <v>0</v>
      </c>
    </row>
    <row r="12455" spans="1:5" x14ac:dyDescent="0.3">
      <c r="A12455" t="s">
        <v>2444</v>
      </c>
      <c r="B12455">
        <v>1</v>
      </c>
      <c r="C12455">
        <v>407</v>
      </c>
      <c r="D12455">
        <v>0</v>
      </c>
      <c r="E12455" t="b">
        <v>0</v>
      </c>
    </row>
    <row r="12456" spans="1:5" x14ac:dyDescent="0.3">
      <c r="A12456" t="s">
        <v>12633</v>
      </c>
      <c r="B12456">
        <v>1</v>
      </c>
      <c r="C12456">
        <v>480</v>
      </c>
      <c r="D12456">
        <v>2</v>
      </c>
      <c r="E12456" t="b">
        <v>0</v>
      </c>
    </row>
    <row r="12457" spans="1:5" x14ac:dyDescent="0.3">
      <c r="A12457" t="s">
        <v>2445</v>
      </c>
      <c r="B12457">
        <v>1</v>
      </c>
      <c r="C12457">
        <v>737</v>
      </c>
      <c r="D12457">
        <v>5</v>
      </c>
      <c r="E12457" t="b">
        <v>0</v>
      </c>
    </row>
    <row r="12458" spans="1:5" x14ac:dyDescent="0.3">
      <c r="A12458" t="s">
        <v>12634</v>
      </c>
      <c r="B12458">
        <v>1</v>
      </c>
      <c r="C12458">
        <v>366</v>
      </c>
      <c r="D12458">
        <v>0</v>
      </c>
      <c r="E12458" t="b">
        <v>0</v>
      </c>
    </row>
    <row r="12459" spans="1:5" x14ac:dyDescent="0.3">
      <c r="A12459" t="s">
        <v>12635</v>
      </c>
      <c r="B12459">
        <v>1</v>
      </c>
      <c r="C12459">
        <v>34</v>
      </c>
      <c r="D12459">
        <v>0</v>
      </c>
      <c r="E12459" t="b">
        <v>0</v>
      </c>
    </row>
    <row r="12460" spans="1:5" x14ac:dyDescent="0.3">
      <c r="A12460" t="s">
        <v>12636</v>
      </c>
      <c r="B12460">
        <v>1</v>
      </c>
      <c r="C12460">
        <v>30</v>
      </c>
      <c r="D12460">
        <v>1</v>
      </c>
      <c r="E12460" t="b">
        <v>0</v>
      </c>
    </row>
    <row r="12461" spans="1:5" x14ac:dyDescent="0.3">
      <c r="A12461" t="s">
        <v>12637</v>
      </c>
      <c r="B12461">
        <v>1</v>
      </c>
      <c r="C12461">
        <v>33</v>
      </c>
      <c r="D12461">
        <v>0</v>
      </c>
      <c r="E12461" t="b">
        <v>0</v>
      </c>
    </row>
    <row r="12462" spans="1:5" x14ac:dyDescent="0.3">
      <c r="A12462" t="s">
        <v>12638</v>
      </c>
      <c r="B12462">
        <v>1</v>
      </c>
      <c r="C12462">
        <v>55</v>
      </c>
      <c r="D12462">
        <v>0</v>
      </c>
      <c r="E12462" t="b">
        <v>0</v>
      </c>
    </row>
    <row r="12463" spans="1:5" x14ac:dyDescent="0.3">
      <c r="A12463" t="s">
        <v>12639</v>
      </c>
      <c r="B12463">
        <v>1</v>
      </c>
      <c r="C12463">
        <v>21</v>
      </c>
      <c r="D12463">
        <v>2</v>
      </c>
      <c r="E12463" t="b">
        <v>0</v>
      </c>
    </row>
    <row r="12464" spans="1:5" x14ac:dyDescent="0.3">
      <c r="A12464" t="s">
        <v>1276</v>
      </c>
      <c r="B12464">
        <v>1</v>
      </c>
      <c r="C12464">
        <v>104</v>
      </c>
      <c r="D12464">
        <v>3</v>
      </c>
      <c r="E12464" t="b">
        <v>0</v>
      </c>
    </row>
    <row r="12465" spans="1:5" x14ac:dyDescent="0.3">
      <c r="A12465" t="s">
        <v>12640</v>
      </c>
      <c r="B12465">
        <v>1</v>
      </c>
      <c r="C12465">
        <v>21</v>
      </c>
      <c r="D12465">
        <v>0</v>
      </c>
      <c r="E12465" t="b">
        <v>0</v>
      </c>
    </row>
    <row r="12466" spans="1:5" x14ac:dyDescent="0.3">
      <c r="A12466" t="s">
        <v>1277</v>
      </c>
      <c r="B12466">
        <v>1</v>
      </c>
      <c r="C12466">
        <v>367</v>
      </c>
      <c r="D12466">
        <v>0</v>
      </c>
      <c r="E12466" t="b">
        <v>0</v>
      </c>
    </row>
    <row r="12467" spans="1:5" x14ac:dyDescent="0.3">
      <c r="A12467" t="s">
        <v>12641</v>
      </c>
      <c r="B12467">
        <v>1</v>
      </c>
      <c r="C12467">
        <v>31</v>
      </c>
      <c r="D12467">
        <v>0</v>
      </c>
      <c r="E12467" t="b">
        <v>0</v>
      </c>
    </row>
    <row r="12468" spans="1:5" x14ac:dyDescent="0.3">
      <c r="A12468" t="s">
        <v>12642</v>
      </c>
      <c r="B12468">
        <v>4</v>
      </c>
      <c r="C12468">
        <v>103.75</v>
      </c>
      <c r="D12468">
        <v>3</v>
      </c>
      <c r="E12468" t="b">
        <v>0</v>
      </c>
    </row>
    <row r="12469" spans="1:5" x14ac:dyDescent="0.3">
      <c r="A12469" t="s">
        <v>12643</v>
      </c>
      <c r="B12469">
        <v>2</v>
      </c>
      <c r="C12469">
        <v>50.5</v>
      </c>
      <c r="D12469">
        <v>5</v>
      </c>
      <c r="E12469" t="b">
        <v>0</v>
      </c>
    </row>
    <row r="12470" spans="1:5" x14ac:dyDescent="0.3">
      <c r="A12470" t="s">
        <v>1278</v>
      </c>
      <c r="B12470">
        <v>1</v>
      </c>
      <c r="C12470">
        <v>827</v>
      </c>
      <c r="D12470">
        <v>3</v>
      </c>
      <c r="E12470" t="b">
        <v>0</v>
      </c>
    </row>
    <row r="12471" spans="1:5" x14ac:dyDescent="0.3">
      <c r="A12471" t="s">
        <v>12644</v>
      </c>
      <c r="B12471">
        <v>3</v>
      </c>
      <c r="C12471">
        <v>357.33333333333331</v>
      </c>
      <c r="D12471">
        <v>1.3333333333333333</v>
      </c>
      <c r="E12471" t="b">
        <v>0</v>
      </c>
    </row>
    <row r="12472" spans="1:5" x14ac:dyDescent="0.3">
      <c r="A12472" t="s">
        <v>12645</v>
      </c>
      <c r="B12472">
        <v>1</v>
      </c>
      <c r="C12472">
        <v>85</v>
      </c>
      <c r="D12472">
        <v>0</v>
      </c>
      <c r="E12472" t="b">
        <v>0</v>
      </c>
    </row>
    <row r="12473" spans="1:5" x14ac:dyDescent="0.3">
      <c r="A12473" t="s">
        <v>12646</v>
      </c>
      <c r="B12473">
        <v>1</v>
      </c>
      <c r="C12473">
        <v>66</v>
      </c>
      <c r="D12473">
        <v>0</v>
      </c>
      <c r="E12473" t="b">
        <v>0</v>
      </c>
    </row>
    <row r="12474" spans="1:5" x14ac:dyDescent="0.3">
      <c r="A12474" t="s">
        <v>12647</v>
      </c>
      <c r="B12474">
        <v>2</v>
      </c>
      <c r="C12474">
        <v>29</v>
      </c>
      <c r="D12474">
        <v>2.5</v>
      </c>
      <c r="E12474" t="b">
        <v>0</v>
      </c>
    </row>
    <row r="12475" spans="1:5" x14ac:dyDescent="0.3">
      <c r="A12475" t="s">
        <v>12648</v>
      </c>
      <c r="B12475">
        <v>2</v>
      </c>
      <c r="C12475">
        <v>67</v>
      </c>
      <c r="D12475">
        <v>2</v>
      </c>
      <c r="E12475" t="b">
        <v>0</v>
      </c>
    </row>
    <row r="12476" spans="1:5" x14ac:dyDescent="0.3">
      <c r="A12476" t="s">
        <v>12649</v>
      </c>
      <c r="B12476">
        <v>1</v>
      </c>
      <c r="C12476">
        <v>104</v>
      </c>
      <c r="D12476">
        <v>0</v>
      </c>
      <c r="E12476" t="b">
        <v>0</v>
      </c>
    </row>
    <row r="12477" spans="1:5" x14ac:dyDescent="0.3">
      <c r="A12477" t="s">
        <v>12650</v>
      </c>
      <c r="B12477">
        <v>1</v>
      </c>
      <c r="C12477">
        <v>86</v>
      </c>
      <c r="D12477">
        <v>5</v>
      </c>
      <c r="E12477" t="b">
        <v>0</v>
      </c>
    </row>
    <row r="12478" spans="1:5" x14ac:dyDescent="0.3">
      <c r="A12478" t="s">
        <v>12651</v>
      </c>
      <c r="B12478">
        <v>1</v>
      </c>
      <c r="C12478">
        <v>84</v>
      </c>
      <c r="D12478">
        <v>1</v>
      </c>
      <c r="E12478" t="b">
        <v>0</v>
      </c>
    </row>
    <row r="12479" spans="1:5" x14ac:dyDescent="0.3">
      <c r="A12479" t="s">
        <v>12652</v>
      </c>
      <c r="B12479">
        <v>1</v>
      </c>
      <c r="C12479">
        <v>156</v>
      </c>
      <c r="D12479">
        <v>2</v>
      </c>
      <c r="E12479" t="b">
        <v>0</v>
      </c>
    </row>
    <row r="12480" spans="1:5" x14ac:dyDescent="0.3">
      <c r="A12480" t="s">
        <v>1279</v>
      </c>
      <c r="B12480">
        <v>1</v>
      </c>
      <c r="C12480">
        <v>305</v>
      </c>
      <c r="D12480">
        <v>3</v>
      </c>
      <c r="E12480" t="b">
        <v>0</v>
      </c>
    </row>
    <row r="12481" spans="1:5" x14ac:dyDescent="0.3">
      <c r="A12481" t="s">
        <v>12653</v>
      </c>
      <c r="B12481">
        <v>2</v>
      </c>
      <c r="C12481">
        <v>83</v>
      </c>
      <c r="D12481">
        <v>1</v>
      </c>
      <c r="E12481" t="b">
        <v>0</v>
      </c>
    </row>
    <row r="12482" spans="1:5" x14ac:dyDescent="0.3">
      <c r="A12482" t="s">
        <v>1280</v>
      </c>
      <c r="B12482">
        <v>1</v>
      </c>
      <c r="C12482">
        <v>248</v>
      </c>
      <c r="D12482">
        <v>0</v>
      </c>
      <c r="E12482" t="b">
        <v>0</v>
      </c>
    </row>
    <row r="12483" spans="1:5" x14ac:dyDescent="0.3">
      <c r="A12483" t="s">
        <v>12654</v>
      </c>
      <c r="B12483">
        <v>1</v>
      </c>
      <c r="C12483">
        <v>66</v>
      </c>
      <c r="D12483">
        <v>1</v>
      </c>
      <c r="E12483" t="b">
        <v>0</v>
      </c>
    </row>
    <row r="12484" spans="1:5" x14ac:dyDescent="0.3">
      <c r="A12484" t="s">
        <v>12655</v>
      </c>
      <c r="B12484">
        <v>1</v>
      </c>
      <c r="C12484">
        <v>44</v>
      </c>
      <c r="D12484">
        <v>4</v>
      </c>
      <c r="E12484" t="b">
        <v>0</v>
      </c>
    </row>
    <row r="12485" spans="1:5" x14ac:dyDescent="0.3">
      <c r="A12485" t="s">
        <v>12656</v>
      </c>
      <c r="B12485">
        <v>1</v>
      </c>
      <c r="C12485">
        <v>98</v>
      </c>
      <c r="D12485">
        <v>3</v>
      </c>
      <c r="E12485" t="b">
        <v>0</v>
      </c>
    </row>
    <row r="12486" spans="1:5" x14ac:dyDescent="0.3">
      <c r="A12486" t="s">
        <v>12657</v>
      </c>
      <c r="B12486">
        <v>1</v>
      </c>
      <c r="C12486">
        <v>27</v>
      </c>
      <c r="D12486">
        <v>0</v>
      </c>
      <c r="E12486" t="b">
        <v>0</v>
      </c>
    </row>
    <row r="12487" spans="1:5" x14ac:dyDescent="0.3">
      <c r="A12487" t="s">
        <v>12658</v>
      </c>
      <c r="B12487">
        <v>1</v>
      </c>
      <c r="C12487">
        <v>25</v>
      </c>
      <c r="D12487">
        <v>1</v>
      </c>
      <c r="E12487" t="b">
        <v>0</v>
      </c>
    </row>
    <row r="12488" spans="1:5" x14ac:dyDescent="0.3">
      <c r="A12488" t="s">
        <v>1281</v>
      </c>
      <c r="B12488">
        <v>1</v>
      </c>
      <c r="C12488">
        <v>533</v>
      </c>
      <c r="D12488">
        <v>2</v>
      </c>
      <c r="E12488" t="b">
        <v>0</v>
      </c>
    </row>
    <row r="12489" spans="1:5" x14ac:dyDescent="0.3">
      <c r="A12489" t="s">
        <v>2446</v>
      </c>
      <c r="B12489">
        <v>1</v>
      </c>
      <c r="C12489">
        <v>114</v>
      </c>
      <c r="D12489">
        <v>1</v>
      </c>
      <c r="E12489" t="b">
        <v>0</v>
      </c>
    </row>
    <row r="12490" spans="1:5" x14ac:dyDescent="0.3">
      <c r="A12490" t="s">
        <v>12659</v>
      </c>
      <c r="B12490">
        <v>1</v>
      </c>
      <c r="C12490">
        <v>48</v>
      </c>
      <c r="D12490">
        <v>0</v>
      </c>
      <c r="E12490" t="b">
        <v>0</v>
      </c>
    </row>
    <row r="12491" spans="1:5" x14ac:dyDescent="0.3">
      <c r="A12491" t="s">
        <v>2447</v>
      </c>
      <c r="B12491">
        <v>1</v>
      </c>
      <c r="C12491">
        <v>249</v>
      </c>
      <c r="D12491">
        <v>3</v>
      </c>
      <c r="E12491" t="b">
        <v>0</v>
      </c>
    </row>
    <row r="12492" spans="1:5" x14ac:dyDescent="0.3">
      <c r="A12492" t="s">
        <v>12660</v>
      </c>
      <c r="B12492">
        <v>1</v>
      </c>
      <c r="C12492">
        <v>23</v>
      </c>
      <c r="D12492">
        <v>3</v>
      </c>
      <c r="E12492" t="b">
        <v>0</v>
      </c>
    </row>
    <row r="12493" spans="1:5" x14ac:dyDescent="0.3">
      <c r="A12493" t="s">
        <v>12661</v>
      </c>
      <c r="B12493">
        <v>1</v>
      </c>
      <c r="C12493">
        <v>229</v>
      </c>
      <c r="D12493">
        <v>2</v>
      </c>
      <c r="E12493" t="b">
        <v>0</v>
      </c>
    </row>
    <row r="12494" spans="1:5" x14ac:dyDescent="0.3">
      <c r="A12494" t="s">
        <v>12662</v>
      </c>
      <c r="B12494">
        <v>1</v>
      </c>
      <c r="C12494">
        <v>80</v>
      </c>
      <c r="D12494">
        <v>2</v>
      </c>
      <c r="E12494" t="b">
        <v>0</v>
      </c>
    </row>
    <row r="12495" spans="1:5" x14ac:dyDescent="0.3">
      <c r="A12495" t="s">
        <v>12663</v>
      </c>
      <c r="B12495">
        <v>1</v>
      </c>
      <c r="C12495">
        <v>104</v>
      </c>
      <c r="D12495">
        <v>0</v>
      </c>
      <c r="E12495" t="b">
        <v>0</v>
      </c>
    </row>
    <row r="12496" spans="1:5" x14ac:dyDescent="0.3">
      <c r="A12496" t="s">
        <v>12664</v>
      </c>
      <c r="B12496">
        <v>1</v>
      </c>
      <c r="C12496">
        <v>33</v>
      </c>
      <c r="D12496">
        <v>3</v>
      </c>
      <c r="E12496" t="b">
        <v>0</v>
      </c>
    </row>
    <row r="12497" spans="1:5" x14ac:dyDescent="0.3">
      <c r="A12497" t="s">
        <v>12665</v>
      </c>
      <c r="B12497">
        <v>1</v>
      </c>
      <c r="C12497">
        <v>23</v>
      </c>
      <c r="D12497">
        <v>0</v>
      </c>
      <c r="E12497" t="b">
        <v>0</v>
      </c>
    </row>
    <row r="12498" spans="1:5" x14ac:dyDescent="0.3">
      <c r="A12498" t="s">
        <v>12666</v>
      </c>
      <c r="B12498">
        <v>1</v>
      </c>
      <c r="C12498">
        <v>22</v>
      </c>
      <c r="D12498">
        <v>0</v>
      </c>
      <c r="E12498" t="b">
        <v>0</v>
      </c>
    </row>
    <row r="12499" spans="1:5" x14ac:dyDescent="0.3">
      <c r="A12499" t="s">
        <v>12667</v>
      </c>
      <c r="B12499">
        <v>1</v>
      </c>
      <c r="C12499">
        <v>58</v>
      </c>
      <c r="D12499">
        <v>3</v>
      </c>
      <c r="E12499" t="b">
        <v>0</v>
      </c>
    </row>
    <row r="12500" spans="1:5" x14ac:dyDescent="0.3">
      <c r="A12500" t="s">
        <v>12668</v>
      </c>
      <c r="B12500">
        <v>1</v>
      </c>
      <c r="C12500">
        <v>34</v>
      </c>
      <c r="D12500">
        <v>5</v>
      </c>
      <c r="E12500" t="b">
        <v>0</v>
      </c>
    </row>
    <row r="12501" spans="1:5" x14ac:dyDescent="0.3">
      <c r="A12501" t="s">
        <v>12669</v>
      </c>
      <c r="B12501">
        <v>4</v>
      </c>
      <c r="C12501">
        <v>143.5</v>
      </c>
      <c r="D12501">
        <v>0</v>
      </c>
      <c r="E12501" t="b">
        <v>0</v>
      </c>
    </row>
    <row r="12502" spans="1:5" x14ac:dyDescent="0.3">
      <c r="A12502" t="s">
        <v>1282</v>
      </c>
      <c r="B12502">
        <v>2</v>
      </c>
      <c r="C12502">
        <v>71.5</v>
      </c>
      <c r="D12502">
        <v>1</v>
      </c>
      <c r="E12502" t="b">
        <v>0</v>
      </c>
    </row>
    <row r="12503" spans="1:5" x14ac:dyDescent="0.3">
      <c r="A12503" t="s">
        <v>12670</v>
      </c>
      <c r="B12503">
        <v>1</v>
      </c>
      <c r="C12503">
        <v>102</v>
      </c>
      <c r="D12503">
        <v>0</v>
      </c>
      <c r="E12503" t="b">
        <v>0</v>
      </c>
    </row>
    <row r="12504" spans="1:5" x14ac:dyDescent="0.3">
      <c r="A12504" t="s">
        <v>12671</v>
      </c>
      <c r="B12504">
        <v>1</v>
      </c>
      <c r="C12504">
        <v>92</v>
      </c>
      <c r="D12504">
        <v>0</v>
      </c>
      <c r="E12504" t="b">
        <v>0</v>
      </c>
    </row>
    <row r="12505" spans="1:5" x14ac:dyDescent="0.3">
      <c r="A12505" t="s">
        <v>12672</v>
      </c>
      <c r="B12505">
        <v>1</v>
      </c>
      <c r="C12505">
        <v>21</v>
      </c>
      <c r="D12505">
        <v>0</v>
      </c>
      <c r="E12505" t="b">
        <v>0</v>
      </c>
    </row>
    <row r="12506" spans="1:5" x14ac:dyDescent="0.3">
      <c r="A12506" t="s">
        <v>12673</v>
      </c>
      <c r="B12506">
        <v>3</v>
      </c>
      <c r="C12506">
        <v>103</v>
      </c>
      <c r="D12506">
        <v>0.33333333333333331</v>
      </c>
      <c r="E12506" t="b">
        <v>0</v>
      </c>
    </row>
    <row r="12507" spans="1:5" x14ac:dyDescent="0.3">
      <c r="A12507" t="s">
        <v>12674</v>
      </c>
      <c r="B12507">
        <v>1</v>
      </c>
      <c r="C12507">
        <v>11</v>
      </c>
      <c r="D12507">
        <v>0</v>
      </c>
      <c r="E12507" t="b">
        <v>0</v>
      </c>
    </row>
    <row r="12508" spans="1:5" x14ac:dyDescent="0.3">
      <c r="A12508" t="s">
        <v>12675</v>
      </c>
      <c r="B12508">
        <v>1</v>
      </c>
      <c r="C12508">
        <v>37</v>
      </c>
      <c r="D12508">
        <v>0</v>
      </c>
      <c r="E12508" t="b">
        <v>0</v>
      </c>
    </row>
    <row r="12509" spans="1:5" x14ac:dyDescent="0.3">
      <c r="A12509" t="s">
        <v>12676</v>
      </c>
      <c r="B12509">
        <v>1</v>
      </c>
      <c r="C12509">
        <v>21</v>
      </c>
      <c r="D12509">
        <v>0</v>
      </c>
      <c r="E12509" t="b">
        <v>0</v>
      </c>
    </row>
    <row r="12510" spans="1:5" x14ac:dyDescent="0.3">
      <c r="A12510" t="s">
        <v>12677</v>
      </c>
      <c r="B12510">
        <v>1</v>
      </c>
      <c r="C12510">
        <v>43</v>
      </c>
      <c r="D12510">
        <v>0</v>
      </c>
      <c r="E12510" t="b">
        <v>0</v>
      </c>
    </row>
    <row r="12511" spans="1:5" x14ac:dyDescent="0.3">
      <c r="A12511" t="s">
        <v>12678</v>
      </c>
      <c r="B12511">
        <v>5</v>
      </c>
      <c r="C12511">
        <v>283.8</v>
      </c>
      <c r="D12511">
        <v>1.8</v>
      </c>
      <c r="E12511" t="b">
        <v>0</v>
      </c>
    </row>
    <row r="12512" spans="1:5" x14ac:dyDescent="0.3">
      <c r="A12512" t="s">
        <v>12679</v>
      </c>
      <c r="B12512">
        <v>1</v>
      </c>
      <c r="C12512">
        <v>64</v>
      </c>
      <c r="D12512">
        <v>0</v>
      </c>
      <c r="E12512" t="b">
        <v>0</v>
      </c>
    </row>
    <row r="12513" spans="1:5" x14ac:dyDescent="0.3">
      <c r="A12513" t="s">
        <v>12680</v>
      </c>
      <c r="B12513">
        <v>1</v>
      </c>
      <c r="C12513">
        <v>26</v>
      </c>
      <c r="D12513">
        <v>0</v>
      </c>
      <c r="E12513" t="b">
        <v>0</v>
      </c>
    </row>
    <row r="12514" spans="1:5" x14ac:dyDescent="0.3">
      <c r="A12514" t="s">
        <v>2448</v>
      </c>
      <c r="B12514">
        <v>1</v>
      </c>
      <c r="C12514">
        <v>132</v>
      </c>
      <c r="D12514">
        <v>1</v>
      </c>
      <c r="E12514" t="b">
        <v>0</v>
      </c>
    </row>
    <row r="12515" spans="1:5" x14ac:dyDescent="0.3">
      <c r="A12515" t="s">
        <v>12681</v>
      </c>
      <c r="B12515">
        <v>1</v>
      </c>
      <c r="C12515">
        <v>22</v>
      </c>
      <c r="D12515">
        <v>0</v>
      </c>
      <c r="E12515" t="b">
        <v>0</v>
      </c>
    </row>
    <row r="12516" spans="1:5" x14ac:dyDescent="0.3">
      <c r="A12516" t="s">
        <v>12682</v>
      </c>
      <c r="B12516">
        <v>1</v>
      </c>
      <c r="C12516">
        <v>47</v>
      </c>
      <c r="D12516">
        <v>1</v>
      </c>
      <c r="E12516" t="b">
        <v>0</v>
      </c>
    </row>
    <row r="12517" spans="1:5" x14ac:dyDescent="0.3">
      <c r="A12517" t="s">
        <v>12683</v>
      </c>
      <c r="B12517">
        <v>1</v>
      </c>
      <c r="C12517">
        <v>174</v>
      </c>
      <c r="D12517">
        <v>0</v>
      </c>
      <c r="E12517" t="b">
        <v>0</v>
      </c>
    </row>
    <row r="12518" spans="1:5" x14ac:dyDescent="0.3">
      <c r="A12518" t="s">
        <v>12684</v>
      </c>
      <c r="B12518">
        <v>1</v>
      </c>
      <c r="C12518">
        <v>177</v>
      </c>
      <c r="D12518">
        <v>0</v>
      </c>
      <c r="E12518" t="b">
        <v>0</v>
      </c>
    </row>
    <row r="12519" spans="1:5" x14ac:dyDescent="0.3">
      <c r="A12519" t="s">
        <v>12685</v>
      </c>
      <c r="B12519">
        <v>1</v>
      </c>
      <c r="C12519">
        <v>53</v>
      </c>
      <c r="D12519">
        <v>4</v>
      </c>
      <c r="E12519" t="b">
        <v>0</v>
      </c>
    </row>
    <row r="12520" spans="1:5" x14ac:dyDescent="0.3">
      <c r="A12520" t="s">
        <v>12686</v>
      </c>
      <c r="B12520">
        <v>1</v>
      </c>
      <c r="C12520">
        <v>43</v>
      </c>
      <c r="D12520">
        <v>0</v>
      </c>
      <c r="E12520" t="b">
        <v>0</v>
      </c>
    </row>
    <row r="12521" spans="1:5" x14ac:dyDescent="0.3">
      <c r="A12521" t="s">
        <v>12687</v>
      </c>
      <c r="B12521">
        <v>1</v>
      </c>
      <c r="C12521">
        <v>43</v>
      </c>
      <c r="D12521">
        <v>4</v>
      </c>
      <c r="E12521" t="b">
        <v>0</v>
      </c>
    </row>
    <row r="12522" spans="1:5" x14ac:dyDescent="0.3">
      <c r="A12522" t="s">
        <v>12688</v>
      </c>
      <c r="B12522">
        <v>1</v>
      </c>
      <c r="C12522">
        <v>49</v>
      </c>
      <c r="D12522">
        <v>0</v>
      </c>
      <c r="E12522" t="b">
        <v>0</v>
      </c>
    </row>
    <row r="12523" spans="1:5" x14ac:dyDescent="0.3">
      <c r="A12523" t="s">
        <v>12689</v>
      </c>
      <c r="B12523">
        <v>1</v>
      </c>
      <c r="C12523">
        <v>152</v>
      </c>
      <c r="D12523">
        <v>5</v>
      </c>
      <c r="E12523" t="b">
        <v>0</v>
      </c>
    </row>
    <row r="12524" spans="1:5" x14ac:dyDescent="0.3">
      <c r="A12524" t="s">
        <v>1283</v>
      </c>
      <c r="B12524">
        <v>1</v>
      </c>
      <c r="C12524">
        <v>213</v>
      </c>
      <c r="D12524">
        <v>3</v>
      </c>
      <c r="E12524" t="b">
        <v>0</v>
      </c>
    </row>
    <row r="12525" spans="1:5" x14ac:dyDescent="0.3">
      <c r="A12525" t="s">
        <v>12690</v>
      </c>
      <c r="B12525">
        <v>1</v>
      </c>
      <c r="C12525">
        <v>30</v>
      </c>
      <c r="D12525">
        <v>0</v>
      </c>
      <c r="E12525" t="b">
        <v>0</v>
      </c>
    </row>
    <row r="12526" spans="1:5" x14ac:dyDescent="0.3">
      <c r="A12526" t="s">
        <v>12691</v>
      </c>
      <c r="B12526">
        <v>1</v>
      </c>
      <c r="C12526">
        <v>70</v>
      </c>
      <c r="D12526">
        <v>3</v>
      </c>
      <c r="E12526" t="b">
        <v>0</v>
      </c>
    </row>
    <row r="12527" spans="1:5" x14ac:dyDescent="0.3">
      <c r="A12527" t="s">
        <v>12692</v>
      </c>
      <c r="B12527">
        <v>1</v>
      </c>
      <c r="C12527">
        <v>166</v>
      </c>
      <c r="D12527">
        <v>0</v>
      </c>
      <c r="E12527" t="b">
        <v>0</v>
      </c>
    </row>
    <row r="12528" spans="1:5" x14ac:dyDescent="0.3">
      <c r="A12528" t="s">
        <v>12693</v>
      </c>
      <c r="B12528">
        <v>1</v>
      </c>
      <c r="C12528">
        <v>20</v>
      </c>
      <c r="D12528">
        <v>3</v>
      </c>
      <c r="E12528" t="b">
        <v>0</v>
      </c>
    </row>
    <row r="12529" spans="1:5" x14ac:dyDescent="0.3">
      <c r="A12529" t="s">
        <v>12694</v>
      </c>
      <c r="B12529">
        <v>1</v>
      </c>
      <c r="C12529">
        <v>23</v>
      </c>
      <c r="D12529">
        <v>1</v>
      </c>
      <c r="E12529" t="b">
        <v>0</v>
      </c>
    </row>
    <row r="12530" spans="1:5" x14ac:dyDescent="0.3">
      <c r="A12530" t="s">
        <v>12695</v>
      </c>
      <c r="B12530">
        <v>2</v>
      </c>
      <c r="C12530">
        <v>127</v>
      </c>
      <c r="D12530">
        <v>0</v>
      </c>
      <c r="E12530" t="b">
        <v>0</v>
      </c>
    </row>
    <row r="12531" spans="1:5" x14ac:dyDescent="0.3">
      <c r="A12531" t="s">
        <v>1284</v>
      </c>
      <c r="B12531">
        <v>1</v>
      </c>
      <c r="C12531">
        <v>176</v>
      </c>
      <c r="D12531">
        <v>1</v>
      </c>
      <c r="E12531" t="b">
        <v>0</v>
      </c>
    </row>
    <row r="12532" spans="1:5" x14ac:dyDescent="0.3">
      <c r="A12532" t="s">
        <v>12696</v>
      </c>
      <c r="B12532">
        <v>1</v>
      </c>
      <c r="C12532">
        <v>110</v>
      </c>
      <c r="D12532">
        <v>2</v>
      </c>
      <c r="E12532" t="b">
        <v>0</v>
      </c>
    </row>
    <row r="12533" spans="1:5" x14ac:dyDescent="0.3">
      <c r="A12533" t="s">
        <v>12697</v>
      </c>
      <c r="B12533">
        <v>1</v>
      </c>
      <c r="C12533">
        <v>31</v>
      </c>
      <c r="D12533">
        <v>0</v>
      </c>
      <c r="E12533" t="b">
        <v>0</v>
      </c>
    </row>
    <row r="12534" spans="1:5" x14ac:dyDescent="0.3">
      <c r="A12534" t="s">
        <v>12698</v>
      </c>
      <c r="B12534">
        <v>1</v>
      </c>
      <c r="C12534">
        <v>42</v>
      </c>
      <c r="D12534">
        <v>0</v>
      </c>
      <c r="E12534" t="b">
        <v>0</v>
      </c>
    </row>
    <row r="12535" spans="1:5" x14ac:dyDescent="0.3">
      <c r="A12535" t="s">
        <v>12699</v>
      </c>
      <c r="B12535">
        <v>1</v>
      </c>
      <c r="C12535">
        <v>24</v>
      </c>
      <c r="D12535">
        <v>5</v>
      </c>
      <c r="E12535" t="b">
        <v>0</v>
      </c>
    </row>
    <row r="12536" spans="1:5" x14ac:dyDescent="0.3">
      <c r="A12536" t="s">
        <v>12700</v>
      </c>
      <c r="B12536">
        <v>4</v>
      </c>
      <c r="C12536">
        <v>184.5</v>
      </c>
      <c r="D12536">
        <v>4.25</v>
      </c>
      <c r="E12536" t="b">
        <v>0</v>
      </c>
    </row>
    <row r="12537" spans="1:5" x14ac:dyDescent="0.3">
      <c r="A12537" t="s">
        <v>1285</v>
      </c>
      <c r="B12537">
        <v>1</v>
      </c>
      <c r="C12537">
        <v>29</v>
      </c>
      <c r="D12537">
        <v>0</v>
      </c>
      <c r="E12537" t="b">
        <v>0</v>
      </c>
    </row>
    <row r="12538" spans="1:5" x14ac:dyDescent="0.3">
      <c r="A12538" t="s">
        <v>12701</v>
      </c>
      <c r="B12538">
        <v>1</v>
      </c>
      <c r="C12538">
        <v>20</v>
      </c>
      <c r="D12538">
        <v>3</v>
      </c>
      <c r="E12538" t="b">
        <v>0</v>
      </c>
    </row>
    <row r="12539" spans="1:5" x14ac:dyDescent="0.3">
      <c r="A12539" t="s">
        <v>12702</v>
      </c>
      <c r="B12539">
        <v>1</v>
      </c>
      <c r="C12539">
        <v>23</v>
      </c>
      <c r="D12539">
        <v>3</v>
      </c>
      <c r="E12539" t="b">
        <v>0</v>
      </c>
    </row>
    <row r="12540" spans="1:5" x14ac:dyDescent="0.3">
      <c r="A12540" t="s">
        <v>1286</v>
      </c>
      <c r="B12540">
        <v>1</v>
      </c>
      <c r="C12540">
        <v>93</v>
      </c>
      <c r="D12540">
        <v>2</v>
      </c>
      <c r="E12540" t="b">
        <v>0</v>
      </c>
    </row>
    <row r="12541" spans="1:5" x14ac:dyDescent="0.3">
      <c r="A12541" t="s">
        <v>12703</v>
      </c>
      <c r="B12541">
        <v>1</v>
      </c>
      <c r="C12541">
        <v>138</v>
      </c>
      <c r="D12541">
        <v>0</v>
      </c>
      <c r="E12541" t="b">
        <v>0</v>
      </c>
    </row>
    <row r="12542" spans="1:5" x14ac:dyDescent="0.3">
      <c r="A12542" t="s">
        <v>12704</v>
      </c>
      <c r="B12542">
        <v>1</v>
      </c>
      <c r="C12542">
        <v>113</v>
      </c>
      <c r="D12542">
        <v>3</v>
      </c>
      <c r="E12542" t="b">
        <v>0</v>
      </c>
    </row>
    <row r="12543" spans="1:5" x14ac:dyDescent="0.3">
      <c r="A12543" t="s">
        <v>12705</v>
      </c>
      <c r="B12543">
        <v>1</v>
      </c>
      <c r="C12543">
        <v>119</v>
      </c>
      <c r="D12543">
        <v>1</v>
      </c>
      <c r="E12543" t="b">
        <v>0</v>
      </c>
    </row>
    <row r="12544" spans="1:5" x14ac:dyDescent="0.3">
      <c r="A12544" t="s">
        <v>12706</v>
      </c>
      <c r="B12544">
        <v>5</v>
      </c>
      <c r="C12544">
        <v>65</v>
      </c>
      <c r="D12544">
        <v>2.6</v>
      </c>
      <c r="E12544" t="b">
        <v>0</v>
      </c>
    </row>
    <row r="12545" spans="1:5" x14ac:dyDescent="0.3">
      <c r="A12545" t="s">
        <v>12707</v>
      </c>
      <c r="B12545">
        <v>1</v>
      </c>
      <c r="C12545">
        <v>43</v>
      </c>
      <c r="D12545">
        <v>5</v>
      </c>
      <c r="E12545" t="b">
        <v>0</v>
      </c>
    </row>
    <row r="12546" spans="1:5" x14ac:dyDescent="0.3">
      <c r="A12546" t="s">
        <v>12708</v>
      </c>
      <c r="B12546">
        <v>1</v>
      </c>
      <c r="C12546">
        <v>26</v>
      </c>
      <c r="D12546">
        <v>0</v>
      </c>
      <c r="E12546" t="b">
        <v>0</v>
      </c>
    </row>
    <row r="12547" spans="1:5" x14ac:dyDescent="0.3">
      <c r="A12547" t="s">
        <v>2449</v>
      </c>
      <c r="B12547">
        <v>1</v>
      </c>
      <c r="C12547">
        <v>221</v>
      </c>
      <c r="D12547">
        <v>5</v>
      </c>
      <c r="E12547" t="b">
        <v>0</v>
      </c>
    </row>
    <row r="12548" spans="1:5" x14ac:dyDescent="0.3">
      <c r="A12548" t="s">
        <v>12709</v>
      </c>
      <c r="B12548">
        <v>1</v>
      </c>
      <c r="C12548">
        <v>300</v>
      </c>
      <c r="D12548">
        <v>4</v>
      </c>
      <c r="E12548" t="b">
        <v>0</v>
      </c>
    </row>
    <row r="12549" spans="1:5" x14ac:dyDescent="0.3">
      <c r="A12549" t="s">
        <v>12710</v>
      </c>
      <c r="B12549">
        <v>1</v>
      </c>
      <c r="C12549">
        <v>43</v>
      </c>
      <c r="D12549">
        <v>3</v>
      </c>
      <c r="E12549" t="b">
        <v>0</v>
      </c>
    </row>
    <row r="12550" spans="1:5" x14ac:dyDescent="0.3">
      <c r="A12550" t="s">
        <v>12711</v>
      </c>
      <c r="B12550">
        <v>2</v>
      </c>
      <c r="C12550">
        <v>104.5</v>
      </c>
      <c r="D12550">
        <v>2.5</v>
      </c>
      <c r="E12550" t="b">
        <v>0</v>
      </c>
    </row>
    <row r="12551" spans="1:5" x14ac:dyDescent="0.3">
      <c r="A12551" t="s">
        <v>12712</v>
      </c>
      <c r="B12551">
        <v>2</v>
      </c>
      <c r="C12551">
        <v>144</v>
      </c>
      <c r="D12551">
        <v>1.5</v>
      </c>
      <c r="E12551" t="b">
        <v>0</v>
      </c>
    </row>
    <row r="12552" spans="1:5" x14ac:dyDescent="0.3">
      <c r="A12552" t="s">
        <v>12713</v>
      </c>
      <c r="B12552">
        <v>1</v>
      </c>
      <c r="C12552">
        <v>53</v>
      </c>
      <c r="D12552">
        <v>0</v>
      </c>
      <c r="E12552" t="b">
        <v>0</v>
      </c>
    </row>
    <row r="12553" spans="1:5" x14ac:dyDescent="0.3">
      <c r="A12553" t="s">
        <v>12714</v>
      </c>
      <c r="B12553">
        <v>1</v>
      </c>
      <c r="C12553">
        <v>29</v>
      </c>
      <c r="D12553">
        <v>0</v>
      </c>
      <c r="E12553" t="b">
        <v>0</v>
      </c>
    </row>
    <row r="12554" spans="1:5" x14ac:dyDescent="0.3">
      <c r="A12554" t="s">
        <v>12715</v>
      </c>
      <c r="B12554">
        <v>1</v>
      </c>
      <c r="C12554">
        <v>35</v>
      </c>
      <c r="D12554">
        <v>0</v>
      </c>
      <c r="E12554" t="b">
        <v>0</v>
      </c>
    </row>
    <row r="12555" spans="1:5" x14ac:dyDescent="0.3">
      <c r="A12555" t="s">
        <v>12716</v>
      </c>
      <c r="B12555">
        <v>1</v>
      </c>
      <c r="C12555">
        <v>23</v>
      </c>
      <c r="D12555">
        <v>0</v>
      </c>
      <c r="E12555" t="b">
        <v>0</v>
      </c>
    </row>
    <row r="12556" spans="1:5" x14ac:dyDescent="0.3">
      <c r="A12556" t="s">
        <v>12717</v>
      </c>
      <c r="B12556">
        <v>1</v>
      </c>
      <c r="C12556">
        <v>198</v>
      </c>
      <c r="D12556">
        <v>5</v>
      </c>
      <c r="E12556" t="b">
        <v>0</v>
      </c>
    </row>
    <row r="12557" spans="1:5" x14ac:dyDescent="0.3">
      <c r="A12557" t="s">
        <v>12718</v>
      </c>
      <c r="B12557">
        <v>1</v>
      </c>
      <c r="C12557">
        <v>73</v>
      </c>
      <c r="D12557">
        <v>3</v>
      </c>
      <c r="E12557" t="b">
        <v>0</v>
      </c>
    </row>
    <row r="12558" spans="1:5" x14ac:dyDescent="0.3">
      <c r="A12558" t="s">
        <v>12719</v>
      </c>
      <c r="B12558">
        <v>1</v>
      </c>
      <c r="C12558">
        <v>21</v>
      </c>
      <c r="D12558">
        <v>0</v>
      </c>
      <c r="E12558" t="b">
        <v>0</v>
      </c>
    </row>
    <row r="12559" spans="1:5" x14ac:dyDescent="0.3">
      <c r="A12559" t="s">
        <v>1287</v>
      </c>
      <c r="B12559">
        <v>1</v>
      </c>
      <c r="C12559">
        <v>142</v>
      </c>
      <c r="D12559">
        <v>2</v>
      </c>
      <c r="E12559" t="b">
        <v>0</v>
      </c>
    </row>
    <row r="12560" spans="1:5" x14ac:dyDescent="0.3">
      <c r="A12560" t="s">
        <v>12720</v>
      </c>
      <c r="B12560">
        <v>1</v>
      </c>
      <c r="C12560">
        <v>89</v>
      </c>
      <c r="D12560">
        <v>1</v>
      </c>
      <c r="E12560" t="b">
        <v>0</v>
      </c>
    </row>
    <row r="12561" spans="1:5" x14ac:dyDescent="0.3">
      <c r="A12561" t="s">
        <v>12721</v>
      </c>
      <c r="B12561">
        <v>1</v>
      </c>
      <c r="C12561">
        <v>124</v>
      </c>
      <c r="D12561">
        <v>5</v>
      </c>
      <c r="E12561" t="b">
        <v>0</v>
      </c>
    </row>
    <row r="12562" spans="1:5" x14ac:dyDescent="0.3">
      <c r="A12562" t="s">
        <v>12722</v>
      </c>
      <c r="B12562">
        <v>2</v>
      </c>
      <c r="C12562">
        <v>35.5</v>
      </c>
      <c r="D12562">
        <v>0.5</v>
      </c>
      <c r="E12562" t="b">
        <v>0</v>
      </c>
    </row>
    <row r="12563" spans="1:5" x14ac:dyDescent="0.3">
      <c r="A12563" t="s">
        <v>12723</v>
      </c>
      <c r="B12563">
        <v>1</v>
      </c>
      <c r="C12563">
        <v>93</v>
      </c>
      <c r="D12563">
        <v>0</v>
      </c>
      <c r="E12563" t="b">
        <v>0</v>
      </c>
    </row>
    <row r="12564" spans="1:5" x14ac:dyDescent="0.3">
      <c r="A12564" t="s">
        <v>12724</v>
      </c>
      <c r="B12564">
        <v>1</v>
      </c>
      <c r="C12564">
        <v>24</v>
      </c>
      <c r="D12564">
        <v>0</v>
      </c>
      <c r="E12564" t="b">
        <v>0</v>
      </c>
    </row>
    <row r="12565" spans="1:5" x14ac:dyDescent="0.3">
      <c r="A12565" t="s">
        <v>12725</v>
      </c>
      <c r="B12565">
        <v>1</v>
      </c>
      <c r="C12565">
        <v>45</v>
      </c>
      <c r="D12565">
        <v>0</v>
      </c>
      <c r="E12565" t="b">
        <v>0</v>
      </c>
    </row>
    <row r="12566" spans="1:5" x14ac:dyDescent="0.3">
      <c r="A12566" t="s">
        <v>12726</v>
      </c>
      <c r="B12566">
        <v>1</v>
      </c>
      <c r="C12566">
        <v>692</v>
      </c>
      <c r="D12566">
        <v>0</v>
      </c>
      <c r="E12566" t="b">
        <v>0</v>
      </c>
    </row>
    <row r="12567" spans="1:5" x14ac:dyDescent="0.3">
      <c r="A12567" t="s">
        <v>12727</v>
      </c>
      <c r="B12567">
        <v>1</v>
      </c>
      <c r="C12567">
        <v>554</v>
      </c>
      <c r="D12567">
        <v>1</v>
      </c>
      <c r="E12567" t="b">
        <v>0</v>
      </c>
    </row>
    <row r="12568" spans="1:5" x14ac:dyDescent="0.3">
      <c r="A12568" t="s">
        <v>12728</v>
      </c>
      <c r="B12568">
        <v>1</v>
      </c>
      <c r="C12568">
        <v>37</v>
      </c>
      <c r="D12568">
        <v>5</v>
      </c>
      <c r="E12568" t="b">
        <v>0</v>
      </c>
    </row>
    <row r="12569" spans="1:5" x14ac:dyDescent="0.3">
      <c r="A12569" t="s">
        <v>12729</v>
      </c>
      <c r="B12569">
        <v>1</v>
      </c>
      <c r="C12569">
        <v>108</v>
      </c>
      <c r="D12569">
        <v>4</v>
      </c>
      <c r="E12569" t="b">
        <v>0</v>
      </c>
    </row>
    <row r="12570" spans="1:5" x14ac:dyDescent="0.3">
      <c r="A12570" t="s">
        <v>12730</v>
      </c>
      <c r="B12570">
        <v>1</v>
      </c>
      <c r="C12570">
        <v>18</v>
      </c>
      <c r="D12570">
        <v>0</v>
      </c>
      <c r="E12570" t="b">
        <v>0</v>
      </c>
    </row>
    <row r="12571" spans="1:5" x14ac:dyDescent="0.3">
      <c r="A12571" t="s">
        <v>12731</v>
      </c>
      <c r="B12571">
        <v>1</v>
      </c>
      <c r="C12571">
        <v>92</v>
      </c>
      <c r="D12571">
        <v>3</v>
      </c>
      <c r="E12571" t="b">
        <v>0</v>
      </c>
    </row>
    <row r="12572" spans="1:5" x14ac:dyDescent="0.3">
      <c r="A12572" t="s">
        <v>12732</v>
      </c>
      <c r="B12572">
        <v>1</v>
      </c>
      <c r="C12572">
        <v>71</v>
      </c>
      <c r="D12572">
        <v>5</v>
      </c>
      <c r="E12572" t="b">
        <v>0</v>
      </c>
    </row>
    <row r="12573" spans="1:5" x14ac:dyDescent="0.3">
      <c r="A12573" t="s">
        <v>12733</v>
      </c>
      <c r="B12573">
        <v>1</v>
      </c>
      <c r="C12573">
        <v>171</v>
      </c>
      <c r="D12573">
        <v>0</v>
      </c>
      <c r="E12573" t="b">
        <v>0</v>
      </c>
    </row>
    <row r="12574" spans="1:5" x14ac:dyDescent="0.3">
      <c r="A12574" t="s">
        <v>12734</v>
      </c>
      <c r="B12574">
        <v>4</v>
      </c>
      <c r="C12574">
        <v>491</v>
      </c>
      <c r="D12574">
        <v>2.25</v>
      </c>
      <c r="E12574" t="b">
        <v>0</v>
      </c>
    </row>
    <row r="12575" spans="1:5" x14ac:dyDescent="0.3">
      <c r="A12575" t="s">
        <v>12735</v>
      </c>
      <c r="B12575">
        <v>3</v>
      </c>
      <c r="C12575">
        <v>176.66666666666666</v>
      </c>
      <c r="D12575">
        <v>1</v>
      </c>
      <c r="E12575" t="b">
        <v>0</v>
      </c>
    </row>
    <row r="12576" spans="1:5" x14ac:dyDescent="0.3">
      <c r="A12576" t="s">
        <v>2450</v>
      </c>
      <c r="B12576">
        <v>2</v>
      </c>
      <c r="C12576">
        <v>128</v>
      </c>
      <c r="D12576">
        <v>0</v>
      </c>
      <c r="E12576" t="b">
        <v>0</v>
      </c>
    </row>
    <row r="12577" spans="1:5" x14ac:dyDescent="0.3">
      <c r="A12577" t="s">
        <v>12736</v>
      </c>
      <c r="B12577">
        <v>1</v>
      </c>
      <c r="C12577">
        <v>157</v>
      </c>
      <c r="D12577">
        <v>2</v>
      </c>
      <c r="E12577" t="b">
        <v>0</v>
      </c>
    </row>
    <row r="12578" spans="1:5" x14ac:dyDescent="0.3">
      <c r="A12578" t="s">
        <v>2451</v>
      </c>
      <c r="B12578">
        <v>1</v>
      </c>
      <c r="C12578">
        <v>52</v>
      </c>
      <c r="D12578">
        <v>0</v>
      </c>
      <c r="E12578" t="b">
        <v>0</v>
      </c>
    </row>
    <row r="12579" spans="1:5" x14ac:dyDescent="0.3">
      <c r="A12579" t="s">
        <v>12737</v>
      </c>
      <c r="B12579">
        <v>1</v>
      </c>
      <c r="C12579">
        <v>165</v>
      </c>
      <c r="D12579">
        <v>0</v>
      </c>
      <c r="E12579" t="b">
        <v>0</v>
      </c>
    </row>
    <row r="12580" spans="1:5" x14ac:dyDescent="0.3">
      <c r="A12580" t="s">
        <v>12738</v>
      </c>
      <c r="B12580">
        <v>1</v>
      </c>
      <c r="C12580">
        <v>66</v>
      </c>
      <c r="D12580">
        <v>2</v>
      </c>
      <c r="E12580" t="b">
        <v>0</v>
      </c>
    </row>
    <row r="12581" spans="1:5" x14ac:dyDescent="0.3">
      <c r="A12581" t="s">
        <v>12739</v>
      </c>
      <c r="B12581">
        <v>1</v>
      </c>
      <c r="C12581">
        <v>127</v>
      </c>
      <c r="D12581">
        <v>0</v>
      </c>
      <c r="E12581" t="b">
        <v>0</v>
      </c>
    </row>
    <row r="12582" spans="1:5" x14ac:dyDescent="0.3">
      <c r="A12582" t="s">
        <v>12740</v>
      </c>
      <c r="B12582">
        <v>1</v>
      </c>
      <c r="C12582">
        <v>39</v>
      </c>
      <c r="D12582">
        <v>3</v>
      </c>
      <c r="E12582" t="b">
        <v>0</v>
      </c>
    </row>
    <row r="12583" spans="1:5" x14ac:dyDescent="0.3">
      <c r="A12583" t="s">
        <v>2452</v>
      </c>
      <c r="B12583">
        <v>1</v>
      </c>
      <c r="C12583">
        <v>30</v>
      </c>
      <c r="D12583">
        <v>1</v>
      </c>
      <c r="E12583" t="b">
        <v>0</v>
      </c>
    </row>
    <row r="12584" spans="1:5" x14ac:dyDescent="0.3">
      <c r="A12584" t="s">
        <v>12741</v>
      </c>
      <c r="B12584">
        <v>1</v>
      </c>
      <c r="C12584">
        <v>91</v>
      </c>
      <c r="D12584">
        <v>0</v>
      </c>
      <c r="E12584" t="b">
        <v>0</v>
      </c>
    </row>
    <row r="12585" spans="1:5" x14ac:dyDescent="0.3">
      <c r="A12585" t="s">
        <v>12742</v>
      </c>
      <c r="B12585">
        <v>5</v>
      </c>
      <c r="C12585">
        <v>247.8</v>
      </c>
      <c r="D12585">
        <v>0.2</v>
      </c>
      <c r="E12585" t="b">
        <v>0</v>
      </c>
    </row>
    <row r="12586" spans="1:5" x14ac:dyDescent="0.3">
      <c r="A12586" t="s">
        <v>12743</v>
      </c>
      <c r="B12586">
        <v>1</v>
      </c>
      <c r="C12586">
        <v>30</v>
      </c>
      <c r="D12586">
        <v>4</v>
      </c>
      <c r="E12586" t="b">
        <v>0</v>
      </c>
    </row>
    <row r="12587" spans="1:5" x14ac:dyDescent="0.3">
      <c r="A12587" t="s">
        <v>1288</v>
      </c>
      <c r="B12587">
        <v>1</v>
      </c>
      <c r="C12587">
        <v>105</v>
      </c>
      <c r="D12587">
        <v>0</v>
      </c>
      <c r="E12587" t="b">
        <v>0</v>
      </c>
    </row>
    <row r="12588" spans="1:5" x14ac:dyDescent="0.3">
      <c r="A12588" t="s">
        <v>12744</v>
      </c>
      <c r="B12588">
        <v>1</v>
      </c>
      <c r="C12588">
        <v>25</v>
      </c>
      <c r="D12588">
        <v>0</v>
      </c>
      <c r="E12588" t="b">
        <v>0</v>
      </c>
    </row>
    <row r="12589" spans="1:5" x14ac:dyDescent="0.3">
      <c r="A12589" t="s">
        <v>12745</v>
      </c>
      <c r="B12589">
        <v>1</v>
      </c>
      <c r="C12589">
        <v>485</v>
      </c>
      <c r="D12589">
        <v>2</v>
      </c>
      <c r="E12589" t="b">
        <v>0</v>
      </c>
    </row>
    <row r="12590" spans="1:5" x14ac:dyDescent="0.3">
      <c r="A12590" t="s">
        <v>1289</v>
      </c>
      <c r="B12590">
        <v>1</v>
      </c>
      <c r="C12590">
        <v>109</v>
      </c>
      <c r="D12590">
        <v>1</v>
      </c>
      <c r="E12590" t="b">
        <v>0</v>
      </c>
    </row>
    <row r="12591" spans="1:5" x14ac:dyDescent="0.3">
      <c r="A12591" t="s">
        <v>12746</v>
      </c>
      <c r="B12591">
        <v>2</v>
      </c>
      <c r="C12591">
        <v>67.5</v>
      </c>
      <c r="D12591">
        <v>1</v>
      </c>
      <c r="E12591" t="b">
        <v>0</v>
      </c>
    </row>
    <row r="12592" spans="1:5" x14ac:dyDescent="0.3">
      <c r="A12592" t="s">
        <v>12747</v>
      </c>
      <c r="B12592">
        <v>1</v>
      </c>
      <c r="C12592">
        <v>61</v>
      </c>
      <c r="D12592">
        <v>0</v>
      </c>
      <c r="E12592" t="b">
        <v>0</v>
      </c>
    </row>
    <row r="12593" spans="1:5" x14ac:dyDescent="0.3">
      <c r="A12593" t="s">
        <v>12748</v>
      </c>
      <c r="B12593">
        <v>3</v>
      </c>
      <c r="C12593">
        <v>169.33333333333334</v>
      </c>
      <c r="D12593">
        <v>1</v>
      </c>
      <c r="E12593" t="b">
        <v>0</v>
      </c>
    </row>
    <row r="12594" spans="1:5" x14ac:dyDescent="0.3">
      <c r="A12594" t="s">
        <v>12749</v>
      </c>
      <c r="B12594">
        <v>1</v>
      </c>
      <c r="C12594">
        <v>145</v>
      </c>
      <c r="D12594">
        <v>0</v>
      </c>
      <c r="E12594" t="b">
        <v>0</v>
      </c>
    </row>
    <row r="12595" spans="1:5" x14ac:dyDescent="0.3">
      <c r="A12595" t="s">
        <v>12750</v>
      </c>
      <c r="B12595">
        <v>1</v>
      </c>
      <c r="C12595">
        <v>114</v>
      </c>
      <c r="D12595">
        <v>0</v>
      </c>
      <c r="E12595" t="b">
        <v>0</v>
      </c>
    </row>
    <row r="12596" spans="1:5" x14ac:dyDescent="0.3">
      <c r="A12596" t="s">
        <v>12751</v>
      </c>
      <c r="B12596">
        <v>1</v>
      </c>
      <c r="C12596">
        <v>47</v>
      </c>
      <c r="D12596">
        <v>4</v>
      </c>
      <c r="E12596" t="b">
        <v>0</v>
      </c>
    </row>
    <row r="12597" spans="1:5" x14ac:dyDescent="0.3">
      <c r="A12597" t="s">
        <v>12752</v>
      </c>
      <c r="B12597">
        <v>3</v>
      </c>
      <c r="C12597">
        <v>396.33333333333331</v>
      </c>
      <c r="D12597">
        <v>3.3333333333333335</v>
      </c>
      <c r="E12597" t="b">
        <v>0</v>
      </c>
    </row>
    <row r="12598" spans="1:5" x14ac:dyDescent="0.3">
      <c r="A12598" t="s">
        <v>12753</v>
      </c>
      <c r="B12598">
        <v>1</v>
      </c>
      <c r="C12598">
        <v>86</v>
      </c>
      <c r="D12598">
        <v>0</v>
      </c>
      <c r="E12598" t="b">
        <v>0</v>
      </c>
    </row>
    <row r="12599" spans="1:5" x14ac:dyDescent="0.3">
      <c r="A12599" t="s">
        <v>12754</v>
      </c>
      <c r="B12599">
        <v>1</v>
      </c>
      <c r="C12599">
        <v>42</v>
      </c>
      <c r="D12599">
        <v>3</v>
      </c>
      <c r="E12599" t="b">
        <v>0</v>
      </c>
    </row>
    <row r="12600" spans="1:5" x14ac:dyDescent="0.3">
      <c r="A12600" t="s">
        <v>12755</v>
      </c>
      <c r="B12600">
        <v>1</v>
      </c>
      <c r="C12600">
        <v>252</v>
      </c>
      <c r="D12600">
        <v>1</v>
      </c>
      <c r="E12600" t="b">
        <v>0</v>
      </c>
    </row>
    <row r="12601" spans="1:5" x14ac:dyDescent="0.3">
      <c r="A12601" t="s">
        <v>12756</v>
      </c>
      <c r="B12601">
        <v>1</v>
      </c>
      <c r="C12601">
        <v>53</v>
      </c>
      <c r="D12601">
        <v>2</v>
      </c>
      <c r="E12601" t="b">
        <v>0</v>
      </c>
    </row>
    <row r="12602" spans="1:5" x14ac:dyDescent="0.3">
      <c r="A12602" t="s">
        <v>12757</v>
      </c>
      <c r="B12602">
        <v>1</v>
      </c>
      <c r="C12602">
        <v>69</v>
      </c>
      <c r="D12602">
        <v>0</v>
      </c>
      <c r="E12602" t="b">
        <v>0</v>
      </c>
    </row>
    <row r="12603" spans="1:5" x14ac:dyDescent="0.3">
      <c r="A12603" t="s">
        <v>12758</v>
      </c>
      <c r="B12603">
        <v>1</v>
      </c>
      <c r="C12603">
        <v>49</v>
      </c>
      <c r="D12603">
        <v>0</v>
      </c>
      <c r="E12603" t="b">
        <v>0</v>
      </c>
    </row>
    <row r="12604" spans="1:5" x14ac:dyDescent="0.3">
      <c r="A12604" t="s">
        <v>12759</v>
      </c>
      <c r="B12604">
        <v>1</v>
      </c>
      <c r="C12604">
        <v>102</v>
      </c>
      <c r="D12604">
        <v>0</v>
      </c>
      <c r="E12604" t="b">
        <v>0</v>
      </c>
    </row>
    <row r="12605" spans="1:5" x14ac:dyDescent="0.3">
      <c r="A12605" t="s">
        <v>12760</v>
      </c>
      <c r="B12605">
        <v>1</v>
      </c>
      <c r="C12605">
        <v>307</v>
      </c>
      <c r="D12605">
        <v>3</v>
      </c>
      <c r="E12605" t="b">
        <v>0</v>
      </c>
    </row>
    <row r="12606" spans="1:5" x14ac:dyDescent="0.3">
      <c r="A12606" t="s">
        <v>12761</v>
      </c>
      <c r="B12606">
        <v>1</v>
      </c>
      <c r="C12606">
        <v>43</v>
      </c>
      <c r="D12606">
        <v>1</v>
      </c>
      <c r="E12606" t="b">
        <v>0</v>
      </c>
    </row>
    <row r="12607" spans="1:5" x14ac:dyDescent="0.3">
      <c r="A12607" t="s">
        <v>12762</v>
      </c>
      <c r="B12607">
        <v>3</v>
      </c>
      <c r="C12607">
        <v>135</v>
      </c>
      <c r="D12607">
        <v>0</v>
      </c>
      <c r="E12607" t="b">
        <v>0</v>
      </c>
    </row>
    <row r="12608" spans="1:5" x14ac:dyDescent="0.3">
      <c r="A12608" t="s">
        <v>2453</v>
      </c>
      <c r="B12608">
        <v>2</v>
      </c>
      <c r="C12608">
        <v>50.5</v>
      </c>
      <c r="D12608">
        <v>2.5</v>
      </c>
      <c r="E12608" t="b">
        <v>0</v>
      </c>
    </row>
    <row r="12609" spans="1:5" x14ac:dyDescent="0.3">
      <c r="A12609" t="s">
        <v>12763</v>
      </c>
      <c r="B12609">
        <v>3</v>
      </c>
      <c r="C12609">
        <v>218.66666666666666</v>
      </c>
      <c r="D12609">
        <v>2.6666666666666665</v>
      </c>
      <c r="E12609" t="b">
        <v>0</v>
      </c>
    </row>
    <row r="12610" spans="1:5" x14ac:dyDescent="0.3">
      <c r="A12610" t="s">
        <v>12764</v>
      </c>
      <c r="B12610">
        <v>1</v>
      </c>
      <c r="C12610">
        <v>66</v>
      </c>
      <c r="D12610">
        <v>5</v>
      </c>
      <c r="E12610" t="b">
        <v>0</v>
      </c>
    </row>
    <row r="12611" spans="1:5" x14ac:dyDescent="0.3">
      <c r="A12611" t="s">
        <v>12765</v>
      </c>
      <c r="B12611">
        <v>1</v>
      </c>
      <c r="C12611">
        <v>119</v>
      </c>
      <c r="D12611">
        <v>5</v>
      </c>
      <c r="E12611" t="b">
        <v>0</v>
      </c>
    </row>
    <row r="12612" spans="1:5" x14ac:dyDescent="0.3">
      <c r="A12612" t="s">
        <v>12766</v>
      </c>
      <c r="B12612">
        <v>1</v>
      </c>
      <c r="C12612">
        <v>15</v>
      </c>
      <c r="D12612">
        <v>0</v>
      </c>
      <c r="E12612" t="b">
        <v>0</v>
      </c>
    </row>
    <row r="12613" spans="1:5" x14ac:dyDescent="0.3">
      <c r="A12613" t="s">
        <v>12767</v>
      </c>
      <c r="B12613">
        <v>1</v>
      </c>
      <c r="C12613">
        <v>47</v>
      </c>
      <c r="D12613">
        <v>0</v>
      </c>
      <c r="E12613" t="b">
        <v>0</v>
      </c>
    </row>
    <row r="12614" spans="1:5" x14ac:dyDescent="0.3">
      <c r="A12614" t="s">
        <v>12768</v>
      </c>
      <c r="B12614">
        <v>1</v>
      </c>
      <c r="C12614">
        <v>22</v>
      </c>
      <c r="D12614">
        <v>0</v>
      </c>
      <c r="E12614" t="b">
        <v>0</v>
      </c>
    </row>
    <row r="12615" spans="1:5" x14ac:dyDescent="0.3">
      <c r="A12615" t="s">
        <v>12769</v>
      </c>
      <c r="B12615">
        <v>1</v>
      </c>
      <c r="C12615">
        <v>40</v>
      </c>
      <c r="D12615">
        <v>5</v>
      </c>
      <c r="E12615" t="b">
        <v>0</v>
      </c>
    </row>
    <row r="12616" spans="1:5" x14ac:dyDescent="0.3">
      <c r="A12616" t="s">
        <v>12770</v>
      </c>
      <c r="B12616">
        <v>1</v>
      </c>
      <c r="C12616">
        <v>29</v>
      </c>
      <c r="D12616">
        <v>3</v>
      </c>
      <c r="E12616" t="b">
        <v>0</v>
      </c>
    </row>
    <row r="12617" spans="1:5" x14ac:dyDescent="0.3">
      <c r="A12617" t="s">
        <v>12771</v>
      </c>
      <c r="B12617">
        <v>1</v>
      </c>
      <c r="C12617">
        <v>30</v>
      </c>
      <c r="D12617">
        <v>3</v>
      </c>
      <c r="E12617" t="b">
        <v>0</v>
      </c>
    </row>
    <row r="12618" spans="1:5" x14ac:dyDescent="0.3">
      <c r="A12618" t="s">
        <v>12772</v>
      </c>
      <c r="B12618">
        <v>1</v>
      </c>
      <c r="C12618">
        <v>133</v>
      </c>
      <c r="D12618">
        <v>1</v>
      </c>
      <c r="E12618" t="b">
        <v>0</v>
      </c>
    </row>
    <row r="12619" spans="1:5" x14ac:dyDescent="0.3">
      <c r="A12619" t="s">
        <v>12773</v>
      </c>
      <c r="B12619">
        <v>2</v>
      </c>
      <c r="C12619">
        <v>383</v>
      </c>
      <c r="D12619">
        <v>0</v>
      </c>
      <c r="E12619" t="b">
        <v>0</v>
      </c>
    </row>
    <row r="12620" spans="1:5" x14ac:dyDescent="0.3">
      <c r="A12620" t="s">
        <v>12774</v>
      </c>
      <c r="B12620">
        <v>1</v>
      </c>
      <c r="C12620">
        <v>29</v>
      </c>
      <c r="D12620">
        <v>5</v>
      </c>
      <c r="E12620" t="b">
        <v>0</v>
      </c>
    </row>
    <row r="12621" spans="1:5" x14ac:dyDescent="0.3">
      <c r="A12621" t="s">
        <v>12775</v>
      </c>
      <c r="B12621">
        <v>2</v>
      </c>
      <c r="C12621">
        <v>76.5</v>
      </c>
      <c r="D12621">
        <v>0</v>
      </c>
      <c r="E12621" t="b">
        <v>0</v>
      </c>
    </row>
    <row r="12622" spans="1:5" x14ac:dyDescent="0.3">
      <c r="A12622" t="s">
        <v>12776</v>
      </c>
      <c r="B12622">
        <v>2</v>
      </c>
      <c r="C12622">
        <v>143.5</v>
      </c>
      <c r="D12622">
        <v>2</v>
      </c>
      <c r="E12622" t="b">
        <v>0</v>
      </c>
    </row>
    <row r="12623" spans="1:5" x14ac:dyDescent="0.3">
      <c r="A12623" t="s">
        <v>12777</v>
      </c>
      <c r="B12623">
        <v>2</v>
      </c>
      <c r="C12623">
        <v>161.5</v>
      </c>
      <c r="D12623">
        <v>1</v>
      </c>
      <c r="E12623" t="b">
        <v>0</v>
      </c>
    </row>
    <row r="12624" spans="1:5" x14ac:dyDescent="0.3">
      <c r="A12624" t="s">
        <v>12778</v>
      </c>
      <c r="B12624">
        <v>1</v>
      </c>
      <c r="C12624">
        <v>44</v>
      </c>
      <c r="D12624">
        <v>5</v>
      </c>
      <c r="E12624" t="b">
        <v>0</v>
      </c>
    </row>
    <row r="12625" spans="1:5" x14ac:dyDescent="0.3">
      <c r="A12625" t="s">
        <v>12779</v>
      </c>
      <c r="B12625">
        <v>1</v>
      </c>
      <c r="C12625">
        <v>44</v>
      </c>
      <c r="D12625">
        <v>3</v>
      </c>
      <c r="E12625" t="b">
        <v>0</v>
      </c>
    </row>
    <row r="12626" spans="1:5" x14ac:dyDescent="0.3">
      <c r="A12626" t="s">
        <v>12780</v>
      </c>
      <c r="B12626">
        <v>1</v>
      </c>
      <c r="C12626">
        <v>364</v>
      </c>
      <c r="D12626">
        <v>2</v>
      </c>
      <c r="E12626" t="b">
        <v>0</v>
      </c>
    </row>
    <row r="12627" spans="1:5" x14ac:dyDescent="0.3">
      <c r="A12627" t="s">
        <v>12781</v>
      </c>
      <c r="B12627">
        <v>3</v>
      </c>
      <c r="C12627">
        <v>303.33333333333331</v>
      </c>
      <c r="D12627">
        <v>2</v>
      </c>
      <c r="E12627" t="b">
        <v>0</v>
      </c>
    </row>
    <row r="12628" spans="1:5" x14ac:dyDescent="0.3">
      <c r="A12628" t="s">
        <v>12782</v>
      </c>
      <c r="B12628">
        <v>1</v>
      </c>
      <c r="C12628">
        <v>72</v>
      </c>
      <c r="D12628">
        <v>0</v>
      </c>
      <c r="E12628" t="b">
        <v>0</v>
      </c>
    </row>
    <row r="12629" spans="1:5" x14ac:dyDescent="0.3">
      <c r="A12629" t="s">
        <v>12783</v>
      </c>
      <c r="B12629">
        <v>1</v>
      </c>
      <c r="C12629">
        <v>120</v>
      </c>
      <c r="D12629">
        <v>5</v>
      </c>
      <c r="E12629" t="b">
        <v>0</v>
      </c>
    </row>
    <row r="12630" spans="1:5" x14ac:dyDescent="0.3">
      <c r="A12630" t="s">
        <v>12784</v>
      </c>
      <c r="B12630">
        <v>2</v>
      </c>
      <c r="C12630">
        <v>716.5</v>
      </c>
      <c r="D12630">
        <v>0</v>
      </c>
      <c r="E12630" t="b">
        <v>0</v>
      </c>
    </row>
    <row r="12631" spans="1:5" x14ac:dyDescent="0.3">
      <c r="A12631" t="s">
        <v>12785</v>
      </c>
      <c r="B12631">
        <v>1</v>
      </c>
      <c r="C12631">
        <v>26</v>
      </c>
      <c r="D12631">
        <v>3</v>
      </c>
      <c r="E12631" t="b">
        <v>0</v>
      </c>
    </row>
    <row r="12632" spans="1:5" x14ac:dyDescent="0.3">
      <c r="A12632" t="s">
        <v>12786</v>
      </c>
      <c r="B12632">
        <v>2</v>
      </c>
      <c r="C12632">
        <v>105.5</v>
      </c>
      <c r="D12632">
        <v>1</v>
      </c>
      <c r="E12632" t="b">
        <v>0</v>
      </c>
    </row>
    <row r="12633" spans="1:5" x14ac:dyDescent="0.3">
      <c r="A12633" t="s">
        <v>12787</v>
      </c>
      <c r="B12633">
        <v>1</v>
      </c>
      <c r="C12633">
        <v>173</v>
      </c>
      <c r="D12633">
        <v>4</v>
      </c>
      <c r="E12633" t="b">
        <v>0</v>
      </c>
    </row>
    <row r="12634" spans="1:5" x14ac:dyDescent="0.3">
      <c r="A12634" t="s">
        <v>12788</v>
      </c>
      <c r="B12634">
        <v>1</v>
      </c>
      <c r="C12634">
        <v>175</v>
      </c>
      <c r="D12634">
        <v>4</v>
      </c>
      <c r="E12634" t="b">
        <v>0</v>
      </c>
    </row>
    <row r="12635" spans="1:5" x14ac:dyDescent="0.3">
      <c r="A12635" t="s">
        <v>12789</v>
      </c>
      <c r="B12635">
        <v>1</v>
      </c>
      <c r="C12635">
        <v>29</v>
      </c>
      <c r="D12635">
        <v>0</v>
      </c>
      <c r="E12635" t="b">
        <v>0</v>
      </c>
    </row>
    <row r="12636" spans="1:5" x14ac:dyDescent="0.3">
      <c r="A12636" t="s">
        <v>12790</v>
      </c>
      <c r="B12636">
        <v>2</v>
      </c>
      <c r="C12636">
        <v>199</v>
      </c>
      <c r="D12636">
        <v>3.5</v>
      </c>
      <c r="E12636" t="b">
        <v>0</v>
      </c>
    </row>
    <row r="12637" spans="1:5" x14ac:dyDescent="0.3">
      <c r="A12637" t="s">
        <v>12791</v>
      </c>
      <c r="B12637">
        <v>1</v>
      </c>
      <c r="C12637">
        <v>14</v>
      </c>
      <c r="D12637">
        <v>5</v>
      </c>
      <c r="E12637" t="b">
        <v>0</v>
      </c>
    </row>
    <row r="12638" spans="1:5" x14ac:dyDescent="0.3">
      <c r="A12638" t="s">
        <v>12792</v>
      </c>
      <c r="B12638">
        <v>1</v>
      </c>
      <c r="C12638">
        <v>822</v>
      </c>
      <c r="D12638">
        <v>4</v>
      </c>
      <c r="E12638" t="b">
        <v>0</v>
      </c>
    </row>
    <row r="12639" spans="1:5" x14ac:dyDescent="0.3">
      <c r="A12639" t="s">
        <v>12793</v>
      </c>
      <c r="B12639">
        <v>1</v>
      </c>
      <c r="C12639">
        <v>47</v>
      </c>
      <c r="D12639">
        <v>0</v>
      </c>
      <c r="E12639" t="b">
        <v>0</v>
      </c>
    </row>
    <row r="12640" spans="1:5" x14ac:dyDescent="0.3">
      <c r="A12640" t="s">
        <v>1290</v>
      </c>
      <c r="B12640">
        <v>1</v>
      </c>
      <c r="C12640">
        <v>684</v>
      </c>
      <c r="D12640">
        <v>2</v>
      </c>
      <c r="E12640" t="b">
        <v>0</v>
      </c>
    </row>
    <row r="12641" spans="1:5" x14ac:dyDescent="0.3">
      <c r="A12641" t="s">
        <v>1291</v>
      </c>
      <c r="B12641">
        <v>1</v>
      </c>
      <c r="C12641">
        <v>58</v>
      </c>
      <c r="D12641">
        <v>0</v>
      </c>
      <c r="E12641" t="b">
        <v>0</v>
      </c>
    </row>
    <row r="12642" spans="1:5" x14ac:dyDescent="0.3">
      <c r="A12642" t="s">
        <v>12794</v>
      </c>
      <c r="B12642">
        <v>1</v>
      </c>
      <c r="C12642">
        <v>44</v>
      </c>
      <c r="D12642">
        <v>0</v>
      </c>
      <c r="E12642" t="b">
        <v>0</v>
      </c>
    </row>
    <row r="12643" spans="1:5" x14ac:dyDescent="0.3">
      <c r="A12643" t="s">
        <v>12795</v>
      </c>
      <c r="B12643">
        <v>1</v>
      </c>
      <c r="C12643">
        <v>101</v>
      </c>
      <c r="D12643">
        <v>0</v>
      </c>
      <c r="E12643" t="b">
        <v>0</v>
      </c>
    </row>
    <row r="12644" spans="1:5" x14ac:dyDescent="0.3">
      <c r="A12644" t="s">
        <v>2454</v>
      </c>
      <c r="B12644">
        <v>1</v>
      </c>
      <c r="C12644">
        <v>55</v>
      </c>
      <c r="D12644">
        <v>0</v>
      </c>
      <c r="E12644" t="b">
        <v>0</v>
      </c>
    </row>
    <row r="12645" spans="1:5" x14ac:dyDescent="0.3">
      <c r="A12645" t="s">
        <v>12796</v>
      </c>
      <c r="B12645">
        <v>2</v>
      </c>
      <c r="C12645">
        <v>108</v>
      </c>
      <c r="D12645">
        <v>1</v>
      </c>
      <c r="E12645" t="b">
        <v>0</v>
      </c>
    </row>
    <row r="12646" spans="1:5" x14ac:dyDescent="0.3">
      <c r="A12646" t="s">
        <v>12797</v>
      </c>
      <c r="B12646">
        <v>1</v>
      </c>
      <c r="C12646">
        <v>41</v>
      </c>
      <c r="D12646">
        <v>4</v>
      </c>
      <c r="E12646" t="b">
        <v>0</v>
      </c>
    </row>
    <row r="12647" spans="1:5" x14ac:dyDescent="0.3">
      <c r="A12647" t="s">
        <v>12798</v>
      </c>
      <c r="B12647">
        <v>1</v>
      </c>
      <c r="C12647">
        <v>127</v>
      </c>
      <c r="D12647">
        <v>0</v>
      </c>
      <c r="E12647" t="b">
        <v>0</v>
      </c>
    </row>
    <row r="12648" spans="1:5" x14ac:dyDescent="0.3">
      <c r="A12648" t="s">
        <v>12799</v>
      </c>
      <c r="B12648">
        <v>1</v>
      </c>
      <c r="C12648">
        <v>23</v>
      </c>
      <c r="D12648">
        <v>0</v>
      </c>
      <c r="E12648" t="b">
        <v>0</v>
      </c>
    </row>
    <row r="12649" spans="1:5" x14ac:dyDescent="0.3">
      <c r="A12649" t="s">
        <v>1292</v>
      </c>
      <c r="B12649">
        <v>2</v>
      </c>
      <c r="C12649">
        <v>152.5</v>
      </c>
      <c r="D12649">
        <v>2</v>
      </c>
      <c r="E12649" t="b">
        <v>0</v>
      </c>
    </row>
    <row r="12650" spans="1:5" x14ac:dyDescent="0.3">
      <c r="A12650" t="s">
        <v>12800</v>
      </c>
      <c r="B12650">
        <v>3</v>
      </c>
      <c r="C12650">
        <v>220</v>
      </c>
      <c r="D12650">
        <v>2.3333333333333335</v>
      </c>
      <c r="E12650" t="b">
        <v>0</v>
      </c>
    </row>
    <row r="12651" spans="1:5" x14ac:dyDescent="0.3">
      <c r="A12651" t="s">
        <v>12801</v>
      </c>
      <c r="B12651">
        <v>1</v>
      </c>
      <c r="C12651">
        <v>120</v>
      </c>
      <c r="D12651">
        <v>1</v>
      </c>
      <c r="E12651" t="b">
        <v>0</v>
      </c>
    </row>
    <row r="12652" spans="1:5" x14ac:dyDescent="0.3">
      <c r="A12652" t="s">
        <v>1293</v>
      </c>
      <c r="B12652">
        <v>1</v>
      </c>
      <c r="C12652">
        <v>25</v>
      </c>
      <c r="D12652">
        <v>0</v>
      </c>
      <c r="E12652" t="b">
        <v>0</v>
      </c>
    </row>
    <row r="12653" spans="1:5" x14ac:dyDescent="0.3">
      <c r="A12653" t="s">
        <v>12802</v>
      </c>
      <c r="B12653">
        <v>2</v>
      </c>
      <c r="C12653">
        <v>267</v>
      </c>
      <c r="D12653">
        <v>1.5</v>
      </c>
      <c r="E12653" t="b">
        <v>0</v>
      </c>
    </row>
    <row r="12654" spans="1:5" x14ac:dyDescent="0.3">
      <c r="A12654" t="s">
        <v>12803</v>
      </c>
      <c r="B12654">
        <v>2</v>
      </c>
      <c r="C12654">
        <v>344</v>
      </c>
      <c r="D12654">
        <v>0.5</v>
      </c>
      <c r="E12654" t="b">
        <v>0</v>
      </c>
    </row>
    <row r="12655" spans="1:5" x14ac:dyDescent="0.3">
      <c r="A12655" t="s">
        <v>12804</v>
      </c>
      <c r="B12655">
        <v>1</v>
      </c>
      <c r="C12655">
        <v>280</v>
      </c>
      <c r="D12655">
        <v>0</v>
      </c>
      <c r="E12655" t="b">
        <v>0</v>
      </c>
    </row>
    <row r="12656" spans="1:5" x14ac:dyDescent="0.3">
      <c r="A12656" t="s">
        <v>12805</v>
      </c>
      <c r="B12656">
        <v>4</v>
      </c>
      <c r="C12656">
        <v>195.25</v>
      </c>
      <c r="D12656">
        <v>2.5</v>
      </c>
      <c r="E12656" t="b">
        <v>0</v>
      </c>
    </row>
    <row r="12657" spans="1:5" x14ac:dyDescent="0.3">
      <c r="A12657" t="s">
        <v>12806</v>
      </c>
      <c r="B12657">
        <v>1</v>
      </c>
      <c r="C12657">
        <v>155</v>
      </c>
      <c r="D12657">
        <v>0</v>
      </c>
      <c r="E12657" t="b">
        <v>1</v>
      </c>
    </row>
    <row r="12658" spans="1:5" x14ac:dyDescent="0.3">
      <c r="A12658" t="s">
        <v>12807</v>
      </c>
      <c r="B12658">
        <v>1</v>
      </c>
      <c r="C12658">
        <v>26</v>
      </c>
      <c r="D12658">
        <v>0</v>
      </c>
      <c r="E12658" t="b">
        <v>0</v>
      </c>
    </row>
    <row r="12659" spans="1:5" x14ac:dyDescent="0.3">
      <c r="A12659" t="s">
        <v>12808</v>
      </c>
      <c r="B12659">
        <v>1</v>
      </c>
      <c r="C12659">
        <v>88</v>
      </c>
      <c r="D12659">
        <v>1</v>
      </c>
      <c r="E12659" t="b">
        <v>0</v>
      </c>
    </row>
    <row r="12660" spans="1:5" x14ac:dyDescent="0.3">
      <c r="A12660" t="s">
        <v>12809</v>
      </c>
      <c r="B12660">
        <v>2</v>
      </c>
      <c r="C12660">
        <v>49.5</v>
      </c>
      <c r="D12660">
        <v>0</v>
      </c>
      <c r="E12660" t="b">
        <v>0</v>
      </c>
    </row>
    <row r="12661" spans="1:5" x14ac:dyDescent="0.3">
      <c r="A12661" t="s">
        <v>12810</v>
      </c>
      <c r="B12661">
        <v>1</v>
      </c>
      <c r="C12661">
        <v>57</v>
      </c>
      <c r="D12661">
        <v>0</v>
      </c>
      <c r="E12661" t="b">
        <v>0</v>
      </c>
    </row>
    <row r="12662" spans="1:5" x14ac:dyDescent="0.3">
      <c r="A12662" t="s">
        <v>1678</v>
      </c>
      <c r="B12662">
        <v>1</v>
      </c>
      <c r="C12662">
        <v>77</v>
      </c>
      <c r="D12662">
        <v>1</v>
      </c>
      <c r="E12662" t="b">
        <v>0</v>
      </c>
    </row>
    <row r="12663" spans="1:5" x14ac:dyDescent="0.3">
      <c r="A12663" t="s">
        <v>12811</v>
      </c>
      <c r="B12663">
        <v>1</v>
      </c>
      <c r="C12663">
        <v>50</v>
      </c>
      <c r="D12663">
        <v>0</v>
      </c>
      <c r="E12663" t="b">
        <v>0</v>
      </c>
    </row>
    <row r="12664" spans="1:5" x14ac:dyDescent="0.3">
      <c r="A12664" t="s">
        <v>12812</v>
      </c>
      <c r="B12664">
        <v>4</v>
      </c>
      <c r="C12664">
        <v>75</v>
      </c>
      <c r="D12664">
        <v>2.75</v>
      </c>
      <c r="E12664" t="b">
        <v>0</v>
      </c>
    </row>
    <row r="12665" spans="1:5" x14ac:dyDescent="0.3">
      <c r="A12665" t="s">
        <v>12813</v>
      </c>
      <c r="B12665">
        <v>1</v>
      </c>
      <c r="C12665">
        <v>65</v>
      </c>
      <c r="D12665">
        <v>0</v>
      </c>
      <c r="E12665" t="b">
        <v>0</v>
      </c>
    </row>
    <row r="12666" spans="1:5" x14ac:dyDescent="0.3">
      <c r="A12666" t="s">
        <v>12814</v>
      </c>
      <c r="B12666">
        <v>3</v>
      </c>
      <c r="C12666">
        <v>102</v>
      </c>
      <c r="D12666">
        <v>4.666666666666667</v>
      </c>
      <c r="E12666" t="b">
        <v>0</v>
      </c>
    </row>
    <row r="12667" spans="1:5" x14ac:dyDescent="0.3">
      <c r="A12667" t="s">
        <v>12815</v>
      </c>
      <c r="B12667">
        <v>2</v>
      </c>
      <c r="C12667">
        <v>207.5</v>
      </c>
      <c r="D12667">
        <v>5</v>
      </c>
      <c r="E12667" t="b">
        <v>0</v>
      </c>
    </row>
    <row r="12668" spans="1:5" x14ac:dyDescent="0.3">
      <c r="A12668" t="s">
        <v>12816</v>
      </c>
      <c r="B12668">
        <v>1</v>
      </c>
      <c r="C12668">
        <v>51</v>
      </c>
      <c r="D12668">
        <v>1</v>
      </c>
      <c r="E12668" t="b">
        <v>0</v>
      </c>
    </row>
    <row r="12669" spans="1:5" x14ac:dyDescent="0.3">
      <c r="A12669" t="s">
        <v>12817</v>
      </c>
      <c r="B12669">
        <v>1</v>
      </c>
      <c r="C12669">
        <v>51</v>
      </c>
      <c r="D12669">
        <v>0</v>
      </c>
      <c r="E12669" t="b">
        <v>0</v>
      </c>
    </row>
    <row r="12670" spans="1:5" x14ac:dyDescent="0.3">
      <c r="A12670" t="s">
        <v>1294</v>
      </c>
      <c r="B12670">
        <v>1</v>
      </c>
      <c r="C12670">
        <v>84</v>
      </c>
      <c r="D12670">
        <v>0</v>
      </c>
      <c r="E12670" t="b">
        <v>0</v>
      </c>
    </row>
    <row r="12671" spans="1:5" x14ac:dyDescent="0.3">
      <c r="A12671" t="s">
        <v>12818</v>
      </c>
      <c r="B12671">
        <v>1</v>
      </c>
      <c r="C12671">
        <v>380</v>
      </c>
      <c r="D12671">
        <v>0</v>
      </c>
      <c r="E12671" t="b">
        <v>0</v>
      </c>
    </row>
    <row r="12672" spans="1:5" x14ac:dyDescent="0.3">
      <c r="A12672" t="s">
        <v>12819</v>
      </c>
      <c r="B12672">
        <v>1</v>
      </c>
      <c r="C12672">
        <v>21</v>
      </c>
      <c r="D12672">
        <v>2</v>
      </c>
      <c r="E12672" t="b">
        <v>0</v>
      </c>
    </row>
    <row r="12673" spans="1:5" x14ac:dyDescent="0.3">
      <c r="A12673" t="s">
        <v>12820</v>
      </c>
      <c r="B12673">
        <v>1</v>
      </c>
      <c r="C12673">
        <v>323</v>
      </c>
      <c r="D12673">
        <v>1</v>
      </c>
      <c r="E12673" t="b">
        <v>0</v>
      </c>
    </row>
    <row r="12674" spans="1:5" x14ac:dyDescent="0.3">
      <c r="A12674" t="s">
        <v>12821</v>
      </c>
      <c r="B12674">
        <v>1</v>
      </c>
      <c r="C12674">
        <v>64</v>
      </c>
      <c r="D12674">
        <v>0</v>
      </c>
      <c r="E12674" t="b">
        <v>0</v>
      </c>
    </row>
    <row r="12675" spans="1:5" x14ac:dyDescent="0.3">
      <c r="A12675" t="s">
        <v>12822</v>
      </c>
      <c r="B12675">
        <v>1</v>
      </c>
      <c r="C12675">
        <v>136</v>
      </c>
      <c r="D12675">
        <v>0</v>
      </c>
      <c r="E12675" t="b">
        <v>0</v>
      </c>
    </row>
    <row r="12676" spans="1:5" x14ac:dyDescent="0.3">
      <c r="A12676" t="s">
        <v>12823</v>
      </c>
      <c r="B12676">
        <v>1</v>
      </c>
      <c r="C12676">
        <v>31</v>
      </c>
      <c r="D12676">
        <v>0</v>
      </c>
      <c r="E12676" t="b">
        <v>0</v>
      </c>
    </row>
    <row r="12677" spans="1:5" x14ac:dyDescent="0.3">
      <c r="A12677" t="s">
        <v>12824</v>
      </c>
      <c r="B12677">
        <v>1</v>
      </c>
      <c r="C12677">
        <v>118</v>
      </c>
      <c r="D12677">
        <v>5</v>
      </c>
      <c r="E12677" t="b">
        <v>0</v>
      </c>
    </row>
    <row r="12678" spans="1:5" x14ac:dyDescent="0.3">
      <c r="A12678" t="s">
        <v>12825</v>
      </c>
      <c r="B12678">
        <v>1</v>
      </c>
      <c r="C12678">
        <v>84</v>
      </c>
      <c r="D12678">
        <v>0</v>
      </c>
      <c r="E12678" t="b">
        <v>0</v>
      </c>
    </row>
    <row r="12679" spans="1:5" x14ac:dyDescent="0.3">
      <c r="A12679" t="s">
        <v>12826</v>
      </c>
      <c r="B12679">
        <v>1</v>
      </c>
      <c r="C12679">
        <v>21</v>
      </c>
      <c r="D12679">
        <v>0</v>
      </c>
      <c r="E12679" t="b">
        <v>0</v>
      </c>
    </row>
    <row r="12680" spans="1:5" x14ac:dyDescent="0.3">
      <c r="A12680" t="s">
        <v>12827</v>
      </c>
      <c r="B12680">
        <v>1</v>
      </c>
      <c r="C12680">
        <v>100</v>
      </c>
      <c r="D12680">
        <v>0</v>
      </c>
      <c r="E12680" t="b">
        <v>0</v>
      </c>
    </row>
    <row r="12681" spans="1:5" x14ac:dyDescent="0.3">
      <c r="A12681" t="s">
        <v>12828</v>
      </c>
      <c r="B12681">
        <v>1</v>
      </c>
      <c r="C12681">
        <v>384</v>
      </c>
      <c r="D12681">
        <v>4</v>
      </c>
      <c r="E12681" t="b">
        <v>0</v>
      </c>
    </row>
    <row r="12682" spans="1:5" x14ac:dyDescent="0.3">
      <c r="A12682" t="s">
        <v>12829</v>
      </c>
      <c r="B12682">
        <v>2</v>
      </c>
      <c r="C12682">
        <v>84.5</v>
      </c>
      <c r="D12682">
        <v>0</v>
      </c>
      <c r="E12682" t="b">
        <v>0</v>
      </c>
    </row>
    <row r="12683" spans="1:5" x14ac:dyDescent="0.3">
      <c r="A12683" t="s">
        <v>1295</v>
      </c>
      <c r="B12683">
        <v>1</v>
      </c>
      <c r="C12683">
        <v>255</v>
      </c>
      <c r="D12683">
        <v>0</v>
      </c>
      <c r="E12683" t="b">
        <v>0</v>
      </c>
    </row>
    <row r="12684" spans="1:5" x14ac:dyDescent="0.3">
      <c r="A12684" t="s">
        <v>12830</v>
      </c>
      <c r="B12684">
        <v>1</v>
      </c>
      <c r="C12684">
        <v>34</v>
      </c>
      <c r="D12684">
        <v>1</v>
      </c>
      <c r="E12684" t="b">
        <v>0</v>
      </c>
    </row>
    <row r="12685" spans="1:5" x14ac:dyDescent="0.3">
      <c r="A12685" t="s">
        <v>12831</v>
      </c>
      <c r="B12685">
        <v>1</v>
      </c>
      <c r="C12685">
        <v>553</v>
      </c>
      <c r="D12685">
        <v>0</v>
      </c>
      <c r="E12685" t="b">
        <v>0</v>
      </c>
    </row>
    <row r="12686" spans="1:5" x14ac:dyDescent="0.3">
      <c r="A12686" t="s">
        <v>12832</v>
      </c>
      <c r="B12686">
        <v>1</v>
      </c>
      <c r="C12686">
        <v>55</v>
      </c>
      <c r="D12686">
        <v>0</v>
      </c>
      <c r="E12686" t="b">
        <v>0</v>
      </c>
    </row>
    <row r="12687" spans="1:5" x14ac:dyDescent="0.3">
      <c r="A12687" t="s">
        <v>12833</v>
      </c>
      <c r="B12687">
        <v>1</v>
      </c>
      <c r="C12687">
        <v>31</v>
      </c>
      <c r="D12687">
        <v>0</v>
      </c>
      <c r="E12687" t="b">
        <v>0</v>
      </c>
    </row>
    <row r="12688" spans="1:5" x14ac:dyDescent="0.3">
      <c r="A12688" t="s">
        <v>12834</v>
      </c>
      <c r="B12688">
        <v>5</v>
      </c>
      <c r="C12688">
        <v>435.6</v>
      </c>
      <c r="D12688">
        <v>2.4</v>
      </c>
      <c r="E12688" t="b">
        <v>0</v>
      </c>
    </row>
    <row r="12689" spans="1:5" x14ac:dyDescent="0.3">
      <c r="A12689" t="s">
        <v>12835</v>
      </c>
      <c r="B12689">
        <v>1</v>
      </c>
      <c r="C12689">
        <v>92</v>
      </c>
      <c r="D12689">
        <v>5</v>
      </c>
      <c r="E12689" t="b">
        <v>0</v>
      </c>
    </row>
    <row r="12690" spans="1:5" x14ac:dyDescent="0.3">
      <c r="A12690" t="s">
        <v>12836</v>
      </c>
      <c r="B12690">
        <v>1</v>
      </c>
      <c r="C12690">
        <v>202</v>
      </c>
      <c r="D12690">
        <v>1</v>
      </c>
      <c r="E12690" t="b">
        <v>0</v>
      </c>
    </row>
    <row r="12691" spans="1:5" x14ac:dyDescent="0.3">
      <c r="A12691" t="s">
        <v>1296</v>
      </c>
      <c r="B12691">
        <v>2</v>
      </c>
      <c r="C12691">
        <v>255.5</v>
      </c>
      <c r="D12691">
        <v>2</v>
      </c>
      <c r="E12691" t="b">
        <v>0</v>
      </c>
    </row>
    <row r="12692" spans="1:5" x14ac:dyDescent="0.3">
      <c r="A12692" t="s">
        <v>12837</v>
      </c>
      <c r="B12692">
        <v>1</v>
      </c>
      <c r="C12692">
        <v>961</v>
      </c>
      <c r="D12692">
        <v>3</v>
      </c>
      <c r="E12692" t="b">
        <v>0</v>
      </c>
    </row>
    <row r="12693" spans="1:5" x14ac:dyDescent="0.3">
      <c r="A12693" t="s">
        <v>12838</v>
      </c>
      <c r="B12693">
        <v>3</v>
      </c>
      <c r="C12693">
        <v>69.666666666666671</v>
      </c>
      <c r="D12693">
        <v>3</v>
      </c>
      <c r="E12693" t="b">
        <v>0</v>
      </c>
    </row>
    <row r="12694" spans="1:5" x14ac:dyDescent="0.3">
      <c r="A12694" t="s">
        <v>12839</v>
      </c>
      <c r="B12694">
        <v>1</v>
      </c>
      <c r="C12694">
        <v>124</v>
      </c>
      <c r="D12694">
        <v>0</v>
      </c>
      <c r="E12694" t="b">
        <v>0</v>
      </c>
    </row>
    <row r="12695" spans="1:5" x14ac:dyDescent="0.3">
      <c r="A12695" t="s">
        <v>12840</v>
      </c>
      <c r="B12695">
        <v>1</v>
      </c>
      <c r="C12695">
        <v>23</v>
      </c>
      <c r="D12695">
        <v>0</v>
      </c>
      <c r="E12695" t="b">
        <v>0</v>
      </c>
    </row>
    <row r="12696" spans="1:5" x14ac:dyDescent="0.3">
      <c r="A12696" t="s">
        <v>2455</v>
      </c>
      <c r="B12696">
        <v>1</v>
      </c>
      <c r="C12696">
        <v>295</v>
      </c>
      <c r="D12696">
        <v>3</v>
      </c>
      <c r="E12696" t="b">
        <v>0</v>
      </c>
    </row>
    <row r="12697" spans="1:5" x14ac:dyDescent="0.3">
      <c r="A12697" t="s">
        <v>2456</v>
      </c>
      <c r="B12697">
        <v>1</v>
      </c>
      <c r="C12697">
        <v>17</v>
      </c>
      <c r="D12697">
        <v>0</v>
      </c>
      <c r="E12697" t="b">
        <v>0</v>
      </c>
    </row>
    <row r="12698" spans="1:5" x14ac:dyDescent="0.3">
      <c r="A12698" t="s">
        <v>12841</v>
      </c>
      <c r="B12698">
        <v>1</v>
      </c>
      <c r="C12698">
        <v>22</v>
      </c>
      <c r="D12698">
        <v>0</v>
      </c>
      <c r="E12698" t="b">
        <v>0</v>
      </c>
    </row>
    <row r="12699" spans="1:5" x14ac:dyDescent="0.3">
      <c r="A12699" t="s">
        <v>12842</v>
      </c>
      <c r="B12699">
        <v>5</v>
      </c>
      <c r="C12699">
        <v>80</v>
      </c>
      <c r="D12699">
        <v>1</v>
      </c>
      <c r="E12699" t="b">
        <v>0</v>
      </c>
    </row>
    <row r="12700" spans="1:5" x14ac:dyDescent="0.3">
      <c r="A12700" t="s">
        <v>12843</v>
      </c>
      <c r="B12700">
        <v>1</v>
      </c>
      <c r="C12700">
        <v>60</v>
      </c>
      <c r="D12700">
        <v>2</v>
      </c>
      <c r="E12700" t="b">
        <v>0</v>
      </c>
    </row>
    <row r="12701" spans="1:5" x14ac:dyDescent="0.3">
      <c r="A12701" t="s">
        <v>12844</v>
      </c>
      <c r="B12701">
        <v>1</v>
      </c>
      <c r="C12701">
        <v>33</v>
      </c>
      <c r="D12701">
        <v>0</v>
      </c>
      <c r="E12701" t="b">
        <v>0</v>
      </c>
    </row>
    <row r="12702" spans="1:5" x14ac:dyDescent="0.3">
      <c r="A12702" t="s">
        <v>1297</v>
      </c>
      <c r="B12702">
        <v>2</v>
      </c>
      <c r="C12702">
        <v>152.5</v>
      </c>
      <c r="D12702">
        <v>2.5</v>
      </c>
      <c r="E12702" t="b">
        <v>0</v>
      </c>
    </row>
    <row r="12703" spans="1:5" x14ac:dyDescent="0.3">
      <c r="A12703" t="s">
        <v>12845</v>
      </c>
      <c r="B12703">
        <v>1</v>
      </c>
      <c r="C12703">
        <v>41</v>
      </c>
      <c r="D12703">
        <v>0</v>
      </c>
      <c r="E12703" t="b">
        <v>0</v>
      </c>
    </row>
    <row r="12704" spans="1:5" x14ac:dyDescent="0.3">
      <c r="A12704" t="s">
        <v>12846</v>
      </c>
      <c r="B12704">
        <v>1</v>
      </c>
      <c r="C12704">
        <v>84</v>
      </c>
      <c r="D12704">
        <v>0</v>
      </c>
      <c r="E12704" t="b">
        <v>0</v>
      </c>
    </row>
    <row r="12705" spans="1:5" x14ac:dyDescent="0.3">
      <c r="A12705" t="s">
        <v>12847</v>
      </c>
      <c r="B12705">
        <v>2</v>
      </c>
      <c r="C12705">
        <v>179</v>
      </c>
      <c r="D12705">
        <v>1.5</v>
      </c>
      <c r="E12705" t="b">
        <v>0</v>
      </c>
    </row>
    <row r="12706" spans="1:5" x14ac:dyDescent="0.3">
      <c r="A12706" t="s">
        <v>1298</v>
      </c>
      <c r="B12706">
        <v>3</v>
      </c>
      <c r="C12706">
        <v>84.666666666666671</v>
      </c>
      <c r="D12706">
        <v>2</v>
      </c>
      <c r="E12706" t="b">
        <v>0</v>
      </c>
    </row>
    <row r="12707" spans="1:5" x14ac:dyDescent="0.3">
      <c r="A12707" t="s">
        <v>12848</v>
      </c>
      <c r="B12707">
        <v>1</v>
      </c>
      <c r="C12707">
        <v>265</v>
      </c>
      <c r="D12707">
        <v>4</v>
      </c>
      <c r="E12707" t="b">
        <v>0</v>
      </c>
    </row>
    <row r="12708" spans="1:5" x14ac:dyDescent="0.3">
      <c r="A12708" t="s">
        <v>12849</v>
      </c>
      <c r="B12708">
        <v>1</v>
      </c>
      <c r="C12708">
        <v>37</v>
      </c>
      <c r="D12708">
        <v>0</v>
      </c>
      <c r="E12708" t="b">
        <v>0</v>
      </c>
    </row>
    <row r="12709" spans="1:5" x14ac:dyDescent="0.3">
      <c r="A12709" t="s">
        <v>12850</v>
      </c>
      <c r="B12709">
        <v>1</v>
      </c>
      <c r="C12709">
        <v>22</v>
      </c>
      <c r="D12709">
        <v>0</v>
      </c>
      <c r="E12709" t="b">
        <v>0</v>
      </c>
    </row>
    <row r="12710" spans="1:5" x14ac:dyDescent="0.3">
      <c r="A12710" t="s">
        <v>12851</v>
      </c>
      <c r="B12710">
        <v>1</v>
      </c>
      <c r="C12710">
        <v>28</v>
      </c>
      <c r="D12710">
        <v>0</v>
      </c>
      <c r="E12710" t="b">
        <v>0</v>
      </c>
    </row>
    <row r="12711" spans="1:5" x14ac:dyDescent="0.3">
      <c r="A12711" t="s">
        <v>12852</v>
      </c>
      <c r="B12711">
        <v>2</v>
      </c>
      <c r="C12711">
        <v>49.5</v>
      </c>
      <c r="D12711">
        <v>0.5</v>
      </c>
      <c r="E12711" t="b">
        <v>0</v>
      </c>
    </row>
    <row r="12712" spans="1:5" x14ac:dyDescent="0.3">
      <c r="A12712" t="s">
        <v>1299</v>
      </c>
      <c r="B12712">
        <v>1</v>
      </c>
      <c r="C12712">
        <v>159</v>
      </c>
      <c r="D12712">
        <v>0</v>
      </c>
      <c r="E12712" t="b">
        <v>0</v>
      </c>
    </row>
    <row r="12713" spans="1:5" x14ac:dyDescent="0.3">
      <c r="A12713" t="s">
        <v>12853</v>
      </c>
      <c r="B12713">
        <v>2</v>
      </c>
      <c r="C12713">
        <v>114.5</v>
      </c>
      <c r="D12713">
        <v>1</v>
      </c>
      <c r="E12713" t="b">
        <v>0</v>
      </c>
    </row>
    <row r="12714" spans="1:5" x14ac:dyDescent="0.3">
      <c r="A12714" t="s">
        <v>1300</v>
      </c>
      <c r="B12714">
        <v>1</v>
      </c>
      <c r="C12714">
        <v>176</v>
      </c>
      <c r="D12714">
        <v>5</v>
      </c>
      <c r="E12714" t="b">
        <v>0</v>
      </c>
    </row>
    <row r="12715" spans="1:5" x14ac:dyDescent="0.3">
      <c r="A12715" t="s">
        <v>12854</v>
      </c>
      <c r="B12715">
        <v>1</v>
      </c>
      <c r="C12715">
        <v>113</v>
      </c>
      <c r="D12715">
        <v>0</v>
      </c>
      <c r="E12715" t="b">
        <v>0</v>
      </c>
    </row>
    <row r="12716" spans="1:5" x14ac:dyDescent="0.3">
      <c r="A12716" t="s">
        <v>12855</v>
      </c>
      <c r="B12716">
        <v>1</v>
      </c>
      <c r="C12716">
        <v>19</v>
      </c>
      <c r="D12716">
        <v>0</v>
      </c>
      <c r="E12716" t="b">
        <v>0</v>
      </c>
    </row>
    <row r="12717" spans="1:5" x14ac:dyDescent="0.3">
      <c r="A12717" t="s">
        <v>12856</v>
      </c>
      <c r="B12717">
        <v>1</v>
      </c>
      <c r="C12717">
        <v>202</v>
      </c>
      <c r="D12717">
        <v>3</v>
      </c>
      <c r="E12717" t="b">
        <v>0</v>
      </c>
    </row>
    <row r="12718" spans="1:5" x14ac:dyDescent="0.3">
      <c r="A12718" t="s">
        <v>12857</v>
      </c>
      <c r="B12718">
        <v>1</v>
      </c>
      <c r="C12718">
        <v>245</v>
      </c>
      <c r="D12718">
        <v>0</v>
      </c>
      <c r="E12718" t="b">
        <v>0</v>
      </c>
    </row>
    <row r="12719" spans="1:5" x14ac:dyDescent="0.3">
      <c r="A12719" t="s">
        <v>12858</v>
      </c>
      <c r="B12719">
        <v>1</v>
      </c>
      <c r="C12719">
        <v>23</v>
      </c>
      <c r="D12719">
        <v>0</v>
      </c>
      <c r="E12719" t="b">
        <v>0</v>
      </c>
    </row>
    <row r="12720" spans="1:5" x14ac:dyDescent="0.3">
      <c r="A12720" t="s">
        <v>12859</v>
      </c>
      <c r="B12720">
        <v>2</v>
      </c>
      <c r="C12720">
        <v>77</v>
      </c>
      <c r="D12720">
        <v>4</v>
      </c>
      <c r="E12720" t="b">
        <v>0</v>
      </c>
    </row>
    <row r="12721" spans="1:5" x14ac:dyDescent="0.3">
      <c r="A12721" t="s">
        <v>12860</v>
      </c>
      <c r="B12721">
        <v>1</v>
      </c>
      <c r="C12721">
        <v>562</v>
      </c>
      <c r="D12721">
        <v>3</v>
      </c>
      <c r="E12721" t="b">
        <v>0</v>
      </c>
    </row>
    <row r="12722" spans="1:5" x14ac:dyDescent="0.3">
      <c r="A12722" t="s">
        <v>12861</v>
      </c>
      <c r="B12722">
        <v>1</v>
      </c>
      <c r="C12722">
        <v>174</v>
      </c>
      <c r="D12722">
        <v>0</v>
      </c>
      <c r="E12722" t="b">
        <v>0</v>
      </c>
    </row>
    <row r="12723" spans="1:5" x14ac:dyDescent="0.3">
      <c r="A12723" t="s">
        <v>12862</v>
      </c>
      <c r="B12723">
        <v>1</v>
      </c>
      <c r="C12723">
        <v>37</v>
      </c>
      <c r="D12723">
        <v>0</v>
      </c>
      <c r="E12723" t="b">
        <v>0</v>
      </c>
    </row>
    <row r="12724" spans="1:5" x14ac:dyDescent="0.3">
      <c r="A12724" t="s">
        <v>12863</v>
      </c>
      <c r="B12724">
        <v>1</v>
      </c>
      <c r="C12724">
        <v>30</v>
      </c>
      <c r="D12724">
        <v>0</v>
      </c>
      <c r="E12724" t="b">
        <v>0</v>
      </c>
    </row>
    <row r="12725" spans="1:5" x14ac:dyDescent="0.3">
      <c r="A12725" t="s">
        <v>12864</v>
      </c>
      <c r="B12725">
        <v>1</v>
      </c>
      <c r="C12725">
        <v>45</v>
      </c>
      <c r="D12725">
        <v>1</v>
      </c>
      <c r="E12725" t="b">
        <v>0</v>
      </c>
    </row>
    <row r="12726" spans="1:5" x14ac:dyDescent="0.3">
      <c r="A12726" t="s">
        <v>12865</v>
      </c>
      <c r="B12726">
        <v>1</v>
      </c>
      <c r="C12726">
        <v>27</v>
      </c>
      <c r="D12726">
        <v>0</v>
      </c>
      <c r="E12726" t="b">
        <v>0</v>
      </c>
    </row>
    <row r="12727" spans="1:5" x14ac:dyDescent="0.3">
      <c r="A12727" t="s">
        <v>1679</v>
      </c>
      <c r="B12727">
        <v>1</v>
      </c>
      <c r="C12727">
        <v>429</v>
      </c>
      <c r="D12727">
        <v>4</v>
      </c>
      <c r="E12727" t="b">
        <v>0</v>
      </c>
    </row>
    <row r="12728" spans="1:5" x14ac:dyDescent="0.3">
      <c r="A12728" t="s">
        <v>12866</v>
      </c>
      <c r="B12728">
        <v>1</v>
      </c>
      <c r="C12728">
        <v>27</v>
      </c>
      <c r="D12728">
        <v>0</v>
      </c>
      <c r="E12728" t="b">
        <v>0</v>
      </c>
    </row>
    <row r="12729" spans="1:5" x14ac:dyDescent="0.3">
      <c r="A12729" t="s">
        <v>2457</v>
      </c>
      <c r="B12729">
        <v>1</v>
      </c>
      <c r="C12729">
        <v>123</v>
      </c>
      <c r="D12729">
        <v>1</v>
      </c>
      <c r="E12729" t="b">
        <v>0</v>
      </c>
    </row>
    <row r="12730" spans="1:5" x14ac:dyDescent="0.3">
      <c r="A12730" t="s">
        <v>12867</v>
      </c>
      <c r="B12730">
        <v>1</v>
      </c>
      <c r="C12730">
        <v>413</v>
      </c>
      <c r="D12730">
        <v>2</v>
      </c>
      <c r="E12730" t="b">
        <v>0</v>
      </c>
    </row>
    <row r="12731" spans="1:5" x14ac:dyDescent="0.3">
      <c r="A12731" t="s">
        <v>12868</v>
      </c>
      <c r="B12731">
        <v>1</v>
      </c>
      <c r="C12731">
        <v>132</v>
      </c>
      <c r="D12731">
        <v>2</v>
      </c>
      <c r="E12731" t="b">
        <v>0</v>
      </c>
    </row>
    <row r="12732" spans="1:5" x14ac:dyDescent="0.3">
      <c r="A12732" t="s">
        <v>1301</v>
      </c>
      <c r="B12732">
        <v>1</v>
      </c>
      <c r="C12732">
        <v>130</v>
      </c>
      <c r="D12732">
        <v>2</v>
      </c>
      <c r="E12732" t="b">
        <v>0</v>
      </c>
    </row>
    <row r="12733" spans="1:5" x14ac:dyDescent="0.3">
      <c r="A12733" t="s">
        <v>12869</v>
      </c>
      <c r="B12733">
        <v>1</v>
      </c>
      <c r="C12733">
        <v>237</v>
      </c>
      <c r="D12733">
        <v>4</v>
      </c>
      <c r="E12733" t="b">
        <v>0</v>
      </c>
    </row>
    <row r="12734" spans="1:5" x14ac:dyDescent="0.3">
      <c r="A12734" t="s">
        <v>12870</v>
      </c>
      <c r="B12734">
        <v>1</v>
      </c>
      <c r="C12734">
        <v>115</v>
      </c>
      <c r="D12734">
        <v>0</v>
      </c>
      <c r="E12734" t="b">
        <v>0</v>
      </c>
    </row>
    <row r="12735" spans="1:5" x14ac:dyDescent="0.3">
      <c r="A12735" t="s">
        <v>12871</v>
      </c>
      <c r="B12735">
        <v>1</v>
      </c>
      <c r="C12735">
        <v>25</v>
      </c>
      <c r="D12735">
        <v>0</v>
      </c>
      <c r="E12735" t="b">
        <v>0</v>
      </c>
    </row>
    <row r="12736" spans="1:5" x14ac:dyDescent="0.3">
      <c r="A12736" t="s">
        <v>12872</v>
      </c>
      <c r="B12736">
        <v>1</v>
      </c>
      <c r="C12736">
        <v>52</v>
      </c>
      <c r="D12736">
        <v>0</v>
      </c>
      <c r="E12736" t="b">
        <v>0</v>
      </c>
    </row>
    <row r="12737" spans="1:5" x14ac:dyDescent="0.3">
      <c r="A12737" t="s">
        <v>1302</v>
      </c>
      <c r="B12737">
        <v>1</v>
      </c>
      <c r="C12737">
        <v>253</v>
      </c>
      <c r="D12737">
        <v>5</v>
      </c>
      <c r="E12737" t="b">
        <v>0</v>
      </c>
    </row>
    <row r="12738" spans="1:5" x14ac:dyDescent="0.3">
      <c r="A12738" t="s">
        <v>12873</v>
      </c>
      <c r="B12738">
        <v>1</v>
      </c>
      <c r="C12738">
        <v>292</v>
      </c>
      <c r="D12738">
        <v>2</v>
      </c>
      <c r="E12738" t="b">
        <v>0</v>
      </c>
    </row>
    <row r="12739" spans="1:5" x14ac:dyDescent="0.3">
      <c r="A12739" t="s">
        <v>1303</v>
      </c>
      <c r="B12739">
        <v>1</v>
      </c>
      <c r="C12739">
        <v>56</v>
      </c>
      <c r="D12739">
        <v>1</v>
      </c>
      <c r="E12739" t="b">
        <v>0</v>
      </c>
    </row>
    <row r="12740" spans="1:5" x14ac:dyDescent="0.3">
      <c r="A12740" t="s">
        <v>12874</v>
      </c>
      <c r="B12740">
        <v>1</v>
      </c>
      <c r="C12740">
        <v>52</v>
      </c>
      <c r="D12740">
        <v>3</v>
      </c>
      <c r="E12740" t="b">
        <v>0</v>
      </c>
    </row>
    <row r="12741" spans="1:5" x14ac:dyDescent="0.3">
      <c r="A12741" t="s">
        <v>12875</v>
      </c>
      <c r="B12741">
        <v>1</v>
      </c>
      <c r="C12741">
        <v>48</v>
      </c>
      <c r="D12741">
        <v>5</v>
      </c>
      <c r="E12741" t="b">
        <v>0</v>
      </c>
    </row>
    <row r="12742" spans="1:5" x14ac:dyDescent="0.3">
      <c r="A12742" t="s">
        <v>12876</v>
      </c>
      <c r="B12742">
        <v>1</v>
      </c>
      <c r="C12742">
        <v>26</v>
      </c>
      <c r="D12742">
        <v>0</v>
      </c>
      <c r="E12742" t="b">
        <v>0</v>
      </c>
    </row>
    <row r="12743" spans="1:5" x14ac:dyDescent="0.3">
      <c r="A12743" t="s">
        <v>12877</v>
      </c>
      <c r="B12743">
        <v>1</v>
      </c>
      <c r="C12743">
        <v>115</v>
      </c>
      <c r="D12743">
        <v>0</v>
      </c>
      <c r="E12743" t="b">
        <v>0</v>
      </c>
    </row>
    <row r="12744" spans="1:5" x14ac:dyDescent="0.3">
      <c r="A12744" t="s">
        <v>12878</v>
      </c>
      <c r="B12744">
        <v>1</v>
      </c>
      <c r="C12744">
        <v>127</v>
      </c>
      <c r="D12744">
        <v>0</v>
      </c>
      <c r="E12744" t="b">
        <v>0</v>
      </c>
    </row>
    <row r="12745" spans="1:5" x14ac:dyDescent="0.3">
      <c r="A12745" t="s">
        <v>12879</v>
      </c>
      <c r="B12745">
        <v>1</v>
      </c>
      <c r="C12745">
        <v>165</v>
      </c>
      <c r="D12745">
        <v>2</v>
      </c>
      <c r="E12745" t="b">
        <v>0</v>
      </c>
    </row>
    <row r="12746" spans="1:5" x14ac:dyDescent="0.3">
      <c r="A12746" t="s">
        <v>12880</v>
      </c>
      <c r="B12746">
        <v>1</v>
      </c>
      <c r="C12746">
        <v>22</v>
      </c>
      <c r="D12746">
        <v>0</v>
      </c>
      <c r="E12746" t="b">
        <v>0</v>
      </c>
    </row>
    <row r="12747" spans="1:5" x14ac:dyDescent="0.3">
      <c r="A12747" t="s">
        <v>12881</v>
      </c>
      <c r="B12747">
        <v>1</v>
      </c>
      <c r="C12747">
        <v>67</v>
      </c>
      <c r="D12747">
        <v>0</v>
      </c>
      <c r="E12747" t="b">
        <v>0</v>
      </c>
    </row>
    <row r="12748" spans="1:5" x14ac:dyDescent="0.3">
      <c r="A12748" t="s">
        <v>12882</v>
      </c>
      <c r="B12748">
        <v>1</v>
      </c>
      <c r="C12748">
        <v>135</v>
      </c>
      <c r="D12748">
        <v>2</v>
      </c>
      <c r="E12748" t="b">
        <v>0</v>
      </c>
    </row>
    <row r="12749" spans="1:5" x14ac:dyDescent="0.3">
      <c r="A12749" t="s">
        <v>12883</v>
      </c>
      <c r="B12749">
        <v>1</v>
      </c>
      <c r="C12749">
        <v>258</v>
      </c>
      <c r="D12749">
        <v>2</v>
      </c>
      <c r="E12749" t="b">
        <v>0</v>
      </c>
    </row>
    <row r="12750" spans="1:5" x14ac:dyDescent="0.3">
      <c r="A12750" t="s">
        <v>12884</v>
      </c>
      <c r="B12750">
        <v>2</v>
      </c>
      <c r="C12750">
        <v>308.5</v>
      </c>
      <c r="D12750">
        <v>3.5</v>
      </c>
      <c r="E12750" t="b">
        <v>0</v>
      </c>
    </row>
    <row r="12751" spans="1:5" x14ac:dyDescent="0.3">
      <c r="A12751" t="s">
        <v>12885</v>
      </c>
      <c r="B12751">
        <v>1</v>
      </c>
      <c r="C12751">
        <v>130</v>
      </c>
      <c r="D12751">
        <v>0</v>
      </c>
      <c r="E12751" t="b">
        <v>0</v>
      </c>
    </row>
    <row r="12752" spans="1:5" x14ac:dyDescent="0.3">
      <c r="A12752" t="s">
        <v>12886</v>
      </c>
      <c r="B12752">
        <v>1</v>
      </c>
      <c r="C12752">
        <v>18</v>
      </c>
      <c r="D12752">
        <v>0</v>
      </c>
      <c r="E12752" t="b">
        <v>0</v>
      </c>
    </row>
    <row r="12753" spans="1:5" x14ac:dyDescent="0.3">
      <c r="A12753" t="s">
        <v>12887</v>
      </c>
      <c r="B12753">
        <v>1</v>
      </c>
      <c r="C12753">
        <v>175</v>
      </c>
      <c r="D12753">
        <v>1</v>
      </c>
      <c r="E12753" t="b">
        <v>0</v>
      </c>
    </row>
    <row r="12754" spans="1:5" x14ac:dyDescent="0.3">
      <c r="A12754" t="s">
        <v>12888</v>
      </c>
      <c r="B12754">
        <v>1</v>
      </c>
      <c r="C12754">
        <v>20</v>
      </c>
      <c r="D12754">
        <v>0</v>
      </c>
      <c r="E12754" t="b">
        <v>0</v>
      </c>
    </row>
    <row r="12755" spans="1:5" x14ac:dyDescent="0.3">
      <c r="A12755" t="s">
        <v>12889</v>
      </c>
      <c r="B12755">
        <v>1</v>
      </c>
      <c r="C12755">
        <v>124</v>
      </c>
      <c r="D12755">
        <v>0</v>
      </c>
      <c r="E12755" t="b">
        <v>0</v>
      </c>
    </row>
    <row r="12756" spans="1:5" x14ac:dyDescent="0.3">
      <c r="A12756" t="s">
        <v>12890</v>
      </c>
      <c r="B12756">
        <v>1</v>
      </c>
      <c r="C12756">
        <v>19</v>
      </c>
      <c r="D12756">
        <v>0</v>
      </c>
      <c r="E12756" t="b">
        <v>0</v>
      </c>
    </row>
    <row r="12757" spans="1:5" x14ac:dyDescent="0.3">
      <c r="A12757" t="s">
        <v>12891</v>
      </c>
      <c r="B12757">
        <v>1</v>
      </c>
      <c r="C12757">
        <v>24</v>
      </c>
      <c r="D12757">
        <v>1</v>
      </c>
      <c r="E12757" t="b">
        <v>0</v>
      </c>
    </row>
    <row r="12758" spans="1:5" x14ac:dyDescent="0.3">
      <c r="A12758" t="s">
        <v>12892</v>
      </c>
      <c r="B12758">
        <v>1</v>
      </c>
      <c r="C12758">
        <v>23</v>
      </c>
      <c r="D12758">
        <v>0</v>
      </c>
      <c r="E12758" t="b">
        <v>0</v>
      </c>
    </row>
    <row r="12759" spans="1:5" x14ac:dyDescent="0.3">
      <c r="A12759" t="s">
        <v>12893</v>
      </c>
      <c r="B12759">
        <v>1</v>
      </c>
      <c r="C12759">
        <v>97</v>
      </c>
      <c r="D12759">
        <v>3</v>
      </c>
      <c r="E12759" t="b">
        <v>0</v>
      </c>
    </row>
    <row r="12760" spans="1:5" x14ac:dyDescent="0.3">
      <c r="A12760" t="s">
        <v>12894</v>
      </c>
      <c r="B12760">
        <v>1</v>
      </c>
      <c r="C12760">
        <v>19</v>
      </c>
      <c r="D12760">
        <v>0</v>
      </c>
      <c r="E12760" t="b">
        <v>0</v>
      </c>
    </row>
    <row r="12761" spans="1:5" x14ac:dyDescent="0.3">
      <c r="A12761" t="s">
        <v>12895</v>
      </c>
      <c r="B12761">
        <v>2</v>
      </c>
      <c r="C12761">
        <v>83.5</v>
      </c>
      <c r="D12761">
        <v>3.5</v>
      </c>
      <c r="E12761" t="b">
        <v>0</v>
      </c>
    </row>
    <row r="12762" spans="1:5" x14ac:dyDescent="0.3">
      <c r="A12762" t="s">
        <v>12896</v>
      </c>
      <c r="B12762">
        <v>1</v>
      </c>
      <c r="C12762">
        <v>25</v>
      </c>
      <c r="D12762">
        <v>1</v>
      </c>
      <c r="E12762" t="b">
        <v>0</v>
      </c>
    </row>
    <row r="12763" spans="1:5" x14ac:dyDescent="0.3">
      <c r="A12763" t="s">
        <v>12897</v>
      </c>
      <c r="B12763">
        <v>1</v>
      </c>
      <c r="C12763">
        <v>73</v>
      </c>
      <c r="D12763">
        <v>3</v>
      </c>
      <c r="E12763" t="b">
        <v>0</v>
      </c>
    </row>
    <row r="12764" spans="1:5" x14ac:dyDescent="0.3">
      <c r="A12764" t="s">
        <v>12898</v>
      </c>
      <c r="B12764">
        <v>1</v>
      </c>
      <c r="C12764">
        <v>22</v>
      </c>
      <c r="D12764">
        <v>0</v>
      </c>
      <c r="E12764" t="b">
        <v>0</v>
      </c>
    </row>
    <row r="12765" spans="1:5" x14ac:dyDescent="0.3">
      <c r="A12765" t="s">
        <v>12899</v>
      </c>
      <c r="B12765">
        <v>1</v>
      </c>
      <c r="C12765">
        <v>98</v>
      </c>
      <c r="D12765">
        <v>0</v>
      </c>
      <c r="E12765" t="b">
        <v>0</v>
      </c>
    </row>
    <row r="12766" spans="1:5" x14ac:dyDescent="0.3">
      <c r="A12766" t="s">
        <v>12900</v>
      </c>
      <c r="B12766">
        <v>1</v>
      </c>
      <c r="C12766">
        <v>141</v>
      </c>
      <c r="D12766">
        <v>0</v>
      </c>
      <c r="E12766" t="b">
        <v>0</v>
      </c>
    </row>
    <row r="12767" spans="1:5" x14ac:dyDescent="0.3">
      <c r="A12767" t="s">
        <v>12901</v>
      </c>
      <c r="B12767">
        <v>1</v>
      </c>
      <c r="C12767">
        <v>39</v>
      </c>
      <c r="D12767">
        <v>5</v>
      </c>
      <c r="E12767" t="b">
        <v>0</v>
      </c>
    </row>
    <row r="12768" spans="1:5" x14ac:dyDescent="0.3">
      <c r="A12768" t="s">
        <v>12902</v>
      </c>
      <c r="B12768">
        <v>1</v>
      </c>
      <c r="C12768">
        <v>35</v>
      </c>
      <c r="D12768">
        <v>0</v>
      </c>
      <c r="E12768" t="b">
        <v>0</v>
      </c>
    </row>
    <row r="12769" spans="1:5" x14ac:dyDescent="0.3">
      <c r="A12769" t="s">
        <v>12903</v>
      </c>
      <c r="B12769">
        <v>1</v>
      </c>
      <c r="C12769">
        <v>29</v>
      </c>
      <c r="D12769">
        <v>0</v>
      </c>
      <c r="E12769" t="b">
        <v>0</v>
      </c>
    </row>
    <row r="12770" spans="1:5" x14ac:dyDescent="0.3">
      <c r="A12770" t="s">
        <v>12904</v>
      </c>
      <c r="B12770">
        <v>1</v>
      </c>
      <c r="C12770">
        <v>22</v>
      </c>
      <c r="D12770">
        <v>0</v>
      </c>
      <c r="E12770" t="b">
        <v>0</v>
      </c>
    </row>
    <row r="12771" spans="1:5" x14ac:dyDescent="0.3">
      <c r="A12771" t="s">
        <v>12905</v>
      </c>
      <c r="B12771">
        <v>13</v>
      </c>
      <c r="C12771">
        <v>348.46153846153845</v>
      </c>
      <c r="D12771">
        <v>2.3846153846153846</v>
      </c>
      <c r="E12771" t="b">
        <v>0</v>
      </c>
    </row>
    <row r="12772" spans="1:5" x14ac:dyDescent="0.3">
      <c r="A12772" t="s">
        <v>12906</v>
      </c>
      <c r="B12772">
        <v>1</v>
      </c>
      <c r="C12772">
        <v>87</v>
      </c>
      <c r="D12772">
        <v>3</v>
      </c>
      <c r="E12772" t="b">
        <v>0</v>
      </c>
    </row>
    <row r="12773" spans="1:5" x14ac:dyDescent="0.3">
      <c r="A12773" t="s">
        <v>12907</v>
      </c>
      <c r="B12773">
        <v>1</v>
      </c>
      <c r="C12773">
        <v>67</v>
      </c>
      <c r="D12773">
        <v>0</v>
      </c>
      <c r="E12773" t="b">
        <v>0</v>
      </c>
    </row>
    <row r="12774" spans="1:5" x14ac:dyDescent="0.3">
      <c r="A12774" t="s">
        <v>2458</v>
      </c>
      <c r="B12774">
        <v>1</v>
      </c>
      <c r="C12774">
        <v>98</v>
      </c>
      <c r="D12774">
        <v>2</v>
      </c>
      <c r="E12774" t="b">
        <v>0</v>
      </c>
    </row>
    <row r="12775" spans="1:5" x14ac:dyDescent="0.3">
      <c r="A12775" t="s">
        <v>12908</v>
      </c>
      <c r="B12775">
        <v>1</v>
      </c>
      <c r="C12775">
        <v>19</v>
      </c>
      <c r="D12775">
        <v>0</v>
      </c>
      <c r="E12775" t="b">
        <v>0</v>
      </c>
    </row>
    <row r="12776" spans="1:5" x14ac:dyDescent="0.3">
      <c r="A12776" t="s">
        <v>12909</v>
      </c>
      <c r="B12776">
        <v>1</v>
      </c>
      <c r="C12776">
        <v>202</v>
      </c>
      <c r="D12776">
        <v>3</v>
      </c>
      <c r="E12776" t="b">
        <v>0</v>
      </c>
    </row>
    <row r="12777" spans="1:5" x14ac:dyDescent="0.3">
      <c r="A12777" t="s">
        <v>12910</v>
      </c>
      <c r="B12777">
        <v>1</v>
      </c>
      <c r="C12777">
        <v>119</v>
      </c>
      <c r="D12777">
        <v>1</v>
      </c>
      <c r="E12777" t="b">
        <v>0</v>
      </c>
    </row>
    <row r="12778" spans="1:5" x14ac:dyDescent="0.3">
      <c r="A12778" t="s">
        <v>12911</v>
      </c>
      <c r="B12778">
        <v>1</v>
      </c>
      <c r="C12778">
        <v>211</v>
      </c>
      <c r="D12778">
        <v>4</v>
      </c>
      <c r="E12778" t="b">
        <v>0</v>
      </c>
    </row>
    <row r="12779" spans="1:5" x14ac:dyDescent="0.3">
      <c r="A12779" t="s">
        <v>12912</v>
      </c>
      <c r="B12779">
        <v>1</v>
      </c>
      <c r="C12779">
        <v>190</v>
      </c>
      <c r="D12779">
        <v>1</v>
      </c>
      <c r="E12779" t="b">
        <v>0</v>
      </c>
    </row>
    <row r="12780" spans="1:5" x14ac:dyDescent="0.3">
      <c r="A12780" t="s">
        <v>1304</v>
      </c>
      <c r="B12780">
        <v>1</v>
      </c>
      <c r="C12780">
        <v>191</v>
      </c>
      <c r="D12780">
        <v>4</v>
      </c>
      <c r="E12780" t="b">
        <v>0</v>
      </c>
    </row>
    <row r="12781" spans="1:5" x14ac:dyDescent="0.3">
      <c r="A12781" t="s">
        <v>1481</v>
      </c>
      <c r="B12781">
        <v>1</v>
      </c>
      <c r="C12781">
        <v>208</v>
      </c>
      <c r="D12781">
        <v>1</v>
      </c>
      <c r="E12781" t="b">
        <v>0</v>
      </c>
    </row>
    <row r="12782" spans="1:5" x14ac:dyDescent="0.3">
      <c r="A12782" t="s">
        <v>12913</v>
      </c>
      <c r="B12782">
        <v>1</v>
      </c>
      <c r="C12782">
        <v>180</v>
      </c>
      <c r="D12782">
        <v>4</v>
      </c>
      <c r="E12782" t="b">
        <v>0</v>
      </c>
    </row>
    <row r="12783" spans="1:5" x14ac:dyDescent="0.3">
      <c r="A12783" t="s">
        <v>12914</v>
      </c>
      <c r="B12783">
        <v>1</v>
      </c>
      <c r="C12783">
        <v>43</v>
      </c>
      <c r="D12783">
        <v>0</v>
      </c>
      <c r="E12783" t="b">
        <v>0</v>
      </c>
    </row>
    <row r="12784" spans="1:5" x14ac:dyDescent="0.3">
      <c r="A12784" t="s">
        <v>12915</v>
      </c>
      <c r="B12784">
        <v>1</v>
      </c>
      <c r="C12784">
        <v>59</v>
      </c>
      <c r="D12784">
        <v>2</v>
      </c>
      <c r="E12784" t="b">
        <v>0</v>
      </c>
    </row>
    <row r="12785" spans="1:5" x14ac:dyDescent="0.3">
      <c r="A12785" t="s">
        <v>12916</v>
      </c>
      <c r="B12785">
        <v>1</v>
      </c>
      <c r="C12785">
        <v>150</v>
      </c>
      <c r="D12785">
        <v>2</v>
      </c>
      <c r="E12785" t="b">
        <v>0</v>
      </c>
    </row>
    <row r="12786" spans="1:5" x14ac:dyDescent="0.3">
      <c r="A12786" t="s">
        <v>12917</v>
      </c>
      <c r="B12786">
        <v>1</v>
      </c>
      <c r="C12786">
        <v>47</v>
      </c>
      <c r="D12786">
        <v>2</v>
      </c>
      <c r="E12786" t="b">
        <v>0</v>
      </c>
    </row>
    <row r="12787" spans="1:5" x14ac:dyDescent="0.3">
      <c r="A12787" t="s">
        <v>1305</v>
      </c>
      <c r="B12787">
        <v>1</v>
      </c>
      <c r="C12787">
        <v>299</v>
      </c>
      <c r="D12787">
        <v>3</v>
      </c>
      <c r="E12787" t="b">
        <v>0</v>
      </c>
    </row>
    <row r="12788" spans="1:5" x14ac:dyDescent="0.3">
      <c r="A12788" t="s">
        <v>12918</v>
      </c>
      <c r="B12788">
        <v>1</v>
      </c>
      <c r="C12788">
        <v>23</v>
      </c>
      <c r="D12788">
        <v>0</v>
      </c>
      <c r="E12788" t="b">
        <v>0</v>
      </c>
    </row>
    <row r="12789" spans="1:5" x14ac:dyDescent="0.3">
      <c r="A12789" t="s">
        <v>12919</v>
      </c>
      <c r="B12789">
        <v>1</v>
      </c>
      <c r="C12789">
        <v>844</v>
      </c>
      <c r="D12789">
        <v>0</v>
      </c>
      <c r="E12789" t="b">
        <v>0</v>
      </c>
    </row>
    <row r="12790" spans="1:5" x14ac:dyDescent="0.3">
      <c r="A12790" t="s">
        <v>12920</v>
      </c>
      <c r="B12790">
        <v>1</v>
      </c>
      <c r="C12790">
        <v>353</v>
      </c>
      <c r="D12790">
        <v>3</v>
      </c>
      <c r="E12790" t="b">
        <v>0</v>
      </c>
    </row>
    <row r="12791" spans="1:5" x14ac:dyDescent="0.3">
      <c r="A12791" t="s">
        <v>12921</v>
      </c>
      <c r="B12791">
        <v>1</v>
      </c>
      <c r="C12791">
        <v>48</v>
      </c>
      <c r="D12791">
        <v>0</v>
      </c>
      <c r="E12791" t="b">
        <v>0</v>
      </c>
    </row>
    <row r="12792" spans="1:5" x14ac:dyDescent="0.3">
      <c r="A12792" t="s">
        <v>12922</v>
      </c>
      <c r="B12792">
        <v>1</v>
      </c>
      <c r="C12792">
        <v>24</v>
      </c>
      <c r="D12792">
        <v>4</v>
      </c>
      <c r="E12792" t="b">
        <v>0</v>
      </c>
    </row>
    <row r="12793" spans="1:5" x14ac:dyDescent="0.3">
      <c r="A12793" t="s">
        <v>12923</v>
      </c>
      <c r="B12793">
        <v>1</v>
      </c>
      <c r="C12793">
        <v>27</v>
      </c>
      <c r="D12793">
        <v>0</v>
      </c>
      <c r="E12793" t="b">
        <v>0</v>
      </c>
    </row>
    <row r="12794" spans="1:5" x14ac:dyDescent="0.3">
      <c r="A12794" t="s">
        <v>12924</v>
      </c>
      <c r="B12794">
        <v>1</v>
      </c>
      <c r="C12794">
        <v>124</v>
      </c>
      <c r="D12794">
        <v>4</v>
      </c>
      <c r="E12794" t="b">
        <v>0</v>
      </c>
    </row>
    <row r="12795" spans="1:5" x14ac:dyDescent="0.3">
      <c r="A12795" t="s">
        <v>1680</v>
      </c>
      <c r="B12795">
        <v>1</v>
      </c>
      <c r="C12795">
        <v>63</v>
      </c>
      <c r="D12795">
        <v>5</v>
      </c>
      <c r="E12795" t="b">
        <v>0</v>
      </c>
    </row>
    <row r="12796" spans="1:5" x14ac:dyDescent="0.3">
      <c r="A12796" t="s">
        <v>12925</v>
      </c>
      <c r="B12796">
        <v>1</v>
      </c>
      <c r="C12796">
        <v>70</v>
      </c>
      <c r="D12796">
        <v>5</v>
      </c>
      <c r="E12796" t="b">
        <v>0</v>
      </c>
    </row>
    <row r="12797" spans="1:5" x14ac:dyDescent="0.3">
      <c r="A12797" t="s">
        <v>12926</v>
      </c>
      <c r="B12797">
        <v>2</v>
      </c>
      <c r="C12797">
        <v>740.5</v>
      </c>
      <c r="D12797">
        <v>2</v>
      </c>
      <c r="E12797" t="b">
        <v>0</v>
      </c>
    </row>
    <row r="12798" spans="1:5" x14ac:dyDescent="0.3">
      <c r="A12798" t="s">
        <v>12927</v>
      </c>
      <c r="B12798">
        <v>1</v>
      </c>
      <c r="C12798">
        <v>165</v>
      </c>
      <c r="D12798">
        <v>2</v>
      </c>
      <c r="E12798" t="b">
        <v>0</v>
      </c>
    </row>
    <row r="12799" spans="1:5" x14ac:dyDescent="0.3">
      <c r="A12799" t="s">
        <v>12928</v>
      </c>
      <c r="B12799">
        <v>1</v>
      </c>
      <c r="C12799">
        <v>38</v>
      </c>
      <c r="D12799">
        <v>0</v>
      </c>
      <c r="E12799" t="b">
        <v>0</v>
      </c>
    </row>
    <row r="12800" spans="1:5" x14ac:dyDescent="0.3">
      <c r="A12800" t="s">
        <v>12929</v>
      </c>
      <c r="B12800">
        <v>1</v>
      </c>
      <c r="C12800">
        <v>329</v>
      </c>
      <c r="D12800">
        <v>4</v>
      </c>
      <c r="E12800" t="b">
        <v>0</v>
      </c>
    </row>
    <row r="12801" spans="1:5" x14ac:dyDescent="0.3">
      <c r="A12801" t="s">
        <v>12930</v>
      </c>
      <c r="B12801">
        <v>1</v>
      </c>
      <c r="C12801">
        <v>30</v>
      </c>
      <c r="D12801">
        <v>3</v>
      </c>
      <c r="E12801" t="b">
        <v>0</v>
      </c>
    </row>
    <row r="12802" spans="1:5" x14ac:dyDescent="0.3">
      <c r="A12802" t="s">
        <v>12931</v>
      </c>
      <c r="B12802">
        <v>1</v>
      </c>
      <c r="C12802">
        <v>109</v>
      </c>
      <c r="D12802">
        <v>0</v>
      </c>
      <c r="E12802" t="b">
        <v>0</v>
      </c>
    </row>
    <row r="12803" spans="1:5" x14ac:dyDescent="0.3">
      <c r="A12803" t="s">
        <v>12932</v>
      </c>
      <c r="B12803">
        <v>1</v>
      </c>
      <c r="C12803">
        <v>218</v>
      </c>
      <c r="D12803">
        <v>2</v>
      </c>
      <c r="E12803" t="b">
        <v>0</v>
      </c>
    </row>
    <row r="12804" spans="1:5" x14ac:dyDescent="0.3">
      <c r="A12804" t="s">
        <v>1306</v>
      </c>
      <c r="B12804">
        <v>1</v>
      </c>
      <c r="C12804">
        <v>132</v>
      </c>
      <c r="D12804">
        <v>0</v>
      </c>
      <c r="E12804" t="b">
        <v>0</v>
      </c>
    </row>
    <row r="12805" spans="1:5" x14ac:dyDescent="0.3">
      <c r="A12805" t="s">
        <v>12933</v>
      </c>
      <c r="B12805">
        <v>1</v>
      </c>
      <c r="C12805">
        <v>50</v>
      </c>
      <c r="D12805">
        <v>0</v>
      </c>
      <c r="E12805" t="b">
        <v>0</v>
      </c>
    </row>
    <row r="12806" spans="1:5" x14ac:dyDescent="0.3">
      <c r="A12806" t="s">
        <v>12934</v>
      </c>
      <c r="B12806">
        <v>1</v>
      </c>
      <c r="C12806">
        <v>29</v>
      </c>
      <c r="D12806">
        <v>0</v>
      </c>
      <c r="E12806" t="b">
        <v>0</v>
      </c>
    </row>
    <row r="12807" spans="1:5" x14ac:dyDescent="0.3">
      <c r="A12807" t="s">
        <v>12935</v>
      </c>
      <c r="B12807">
        <v>1</v>
      </c>
      <c r="C12807">
        <v>98</v>
      </c>
      <c r="D12807">
        <v>3</v>
      </c>
      <c r="E12807" t="b">
        <v>0</v>
      </c>
    </row>
    <row r="12808" spans="1:5" x14ac:dyDescent="0.3">
      <c r="A12808" t="s">
        <v>1482</v>
      </c>
      <c r="B12808">
        <v>2</v>
      </c>
      <c r="C12808">
        <v>98</v>
      </c>
      <c r="D12808">
        <v>1</v>
      </c>
      <c r="E12808" t="b">
        <v>0</v>
      </c>
    </row>
    <row r="12809" spans="1:5" x14ac:dyDescent="0.3">
      <c r="A12809" t="s">
        <v>2459</v>
      </c>
      <c r="B12809">
        <v>1</v>
      </c>
      <c r="C12809">
        <v>46</v>
      </c>
      <c r="D12809">
        <v>0</v>
      </c>
      <c r="E12809" t="b">
        <v>0</v>
      </c>
    </row>
    <row r="12810" spans="1:5" x14ac:dyDescent="0.3">
      <c r="A12810" t="s">
        <v>1307</v>
      </c>
      <c r="B12810">
        <v>1</v>
      </c>
      <c r="C12810">
        <v>85</v>
      </c>
      <c r="D12810">
        <v>1</v>
      </c>
      <c r="E12810" t="b">
        <v>0</v>
      </c>
    </row>
    <row r="12811" spans="1:5" x14ac:dyDescent="0.3">
      <c r="A12811" t="s">
        <v>12936</v>
      </c>
      <c r="B12811">
        <v>12</v>
      </c>
      <c r="C12811">
        <v>259.5</v>
      </c>
      <c r="D12811">
        <v>2</v>
      </c>
      <c r="E12811" t="b">
        <v>0</v>
      </c>
    </row>
    <row r="12812" spans="1:5" x14ac:dyDescent="0.3">
      <c r="A12812" t="s">
        <v>12937</v>
      </c>
      <c r="B12812">
        <v>1</v>
      </c>
      <c r="C12812">
        <v>35</v>
      </c>
      <c r="D12812">
        <v>0</v>
      </c>
      <c r="E12812" t="b">
        <v>0</v>
      </c>
    </row>
    <row r="12813" spans="1:5" x14ac:dyDescent="0.3">
      <c r="A12813" t="s">
        <v>12938</v>
      </c>
      <c r="B12813">
        <v>1</v>
      </c>
      <c r="C12813">
        <v>41</v>
      </c>
      <c r="D12813">
        <v>0</v>
      </c>
      <c r="E12813" t="b">
        <v>0</v>
      </c>
    </row>
    <row r="12814" spans="1:5" x14ac:dyDescent="0.3">
      <c r="A12814" t="s">
        <v>12939</v>
      </c>
      <c r="B12814">
        <v>1</v>
      </c>
      <c r="C12814">
        <v>97</v>
      </c>
      <c r="D12814">
        <v>0</v>
      </c>
      <c r="E12814" t="b">
        <v>0</v>
      </c>
    </row>
    <row r="12815" spans="1:5" x14ac:dyDescent="0.3">
      <c r="A12815" t="s">
        <v>12940</v>
      </c>
      <c r="B12815">
        <v>1</v>
      </c>
      <c r="C12815">
        <v>95</v>
      </c>
      <c r="D12815">
        <v>2</v>
      </c>
      <c r="E12815" t="b">
        <v>0</v>
      </c>
    </row>
    <row r="12816" spans="1:5" x14ac:dyDescent="0.3">
      <c r="A12816" t="s">
        <v>12941</v>
      </c>
      <c r="B12816">
        <v>1</v>
      </c>
      <c r="C12816">
        <v>25</v>
      </c>
      <c r="D12816">
        <v>5</v>
      </c>
      <c r="E12816" t="b">
        <v>0</v>
      </c>
    </row>
    <row r="12817" spans="1:5" x14ac:dyDescent="0.3">
      <c r="A12817" t="s">
        <v>12942</v>
      </c>
      <c r="B12817">
        <v>1</v>
      </c>
      <c r="C12817">
        <v>45</v>
      </c>
      <c r="D12817">
        <v>5</v>
      </c>
      <c r="E12817" t="b">
        <v>0</v>
      </c>
    </row>
    <row r="12818" spans="1:5" x14ac:dyDescent="0.3">
      <c r="A12818" t="s">
        <v>12943</v>
      </c>
      <c r="B12818">
        <v>1</v>
      </c>
      <c r="C12818">
        <v>94</v>
      </c>
      <c r="D12818">
        <v>1</v>
      </c>
      <c r="E12818" t="b">
        <v>0</v>
      </c>
    </row>
    <row r="12819" spans="1:5" x14ac:dyDescent="0.3">
      <c r="A12819" t="s">
        <v>12944</v>
      </c>
      <c r="B12819">
        <v>1</v>
      </c>
      <c r="C12819">
        <v>40</v>
      </c>
      <c r="D12819">
        <v>0</v>
      </c>
      <c r="E12819" t="b">
        <v>0</v>
      </c>
    </row>
    <row r="12820" spans="1:5" x14ac:dyDescent="0.3">
      <c r="A12820" t="s">
        <v>12945</v>
      </c>
      <c r="B12820">
        <v>1</v>
      </c>
      <c r="C12820">
        <v>187</v>
      </c>
      <c r="D12820">
        <v>0</v>
      </c>
      <c r="E12820" t="b">
        <v>0</v>
      </c>
    </row>
    <row r="12821" spans="1:5" x14ac:dyDescent="0.3">
      <c r="A12821" t="s">
        <v>12946</v>
      </c>
      <c r="B12821">
        <v>1</v>
      </c>
      <c r="C12821">
        <v>238</v>
      </c>
      <c r="D12821">
        <v>1</v>
      </c>
      <c r="E12821" t="b">
        <v>0</v>
      </c>
    </row>
    <row r="12822" spans="1:5" x14ac:dyDescent="0.3">
      <c r="A12822" t="s">
        <v>12947</v>
      </c>
      <c r="B12822">
        <v>1</v>
      </c>
      <c r="C12822">
        <v>41</v>
      </c>
      <c r="D12822">
        <v>3</v>
      </c>
      <c r="E12822" t="b">
        <v>0</v>
      </c>
    </row>
    <row r="12823" spans="1:5" x14ac:dyDescent="0.3">
      <c r="A12823" t="s">
        <v>1308</v>
      </c>
      <c r="B12823">
        <v>1</v>
      </c>
      <c r="C12823">
        <v>24</v>
      </c>
      <c r="D12823">
        <v>0</v>
      </c>
      <c r="E12823" t="b">
        <v>0</v>
      </c>
    </row>
    <row r="12824" spans="1:5" x14ac:dyDescent="0.3">
      <c r="A12824" t="s">
        <v>12948</v>
      </c>
      <c r="B12824">
        <v>1</v>
      </c>
      <c r="C12824">
        <v>119</v>
      </c>
      <c r="D12824">
        <v>4</v>
      </c>
      <c r="E12824" t="b">
        <v>0</v>
      </c>
    </row>
    <row r="12825" spans="1:5" x14ac:dyDescent="0.3">
      <c r="A12825" t="s">
        <v>12949</v>
      </c>
      <c r="B12825">
        <v>2</v>
      </c>
      <c r="C12825">
        <v>30</v>
      </c>
      <c r="D12825">
        <v>0</v>
      </c>
      <c r="E12825" t="b">
        <v>0</v>
      </c>
    </row>
    <row r="12826" spans="1:5" x14ac:dyDescent="0.3">
      <c r="A12826" t="s">
        <v>12950</v>
      </c>
      <c r="B12826">
        <v>2</v>
      </c>
      <c r="C12826">
        <v>107</v>
      </c>
      <c r="D12826">
        <v>0</v>
      </c>
      <c r="E12826" t="b">
        <v>0</v>
      </c>
    </row>
    <row r="12827" spans="1:5" x14ac:dyDescent="0.3">
      <c r="A12827" t="s">
        <v>12951</v>
      </c>
      <c r="B12827">
        <v>1</v>
      </c>
      <c r="C12827">
        <v>129</v>
      </c>
      <c r="D12827">
        <v>0</v>
      </c>
      <c r="E12827" t="b">
        <v>0</v>
      </c>
    </row>
    <row r="12828" spans="1:5" x14ac:dyDescent="0.3">
      <c r="A12828" t="s">
        <v>12952</v>
      </c>
      <c r="B12828">
        <v>1</v>
      </c>
      <c r="C12828">
        <v>19</v>
      </c>
      <c r="D12828">
        <v>0</v>
      </c>
      <c r="E12828" t="b">
        <v>0</v>
      </c>
    </row>
    <row r="12829" spans="1:5" x14ac:dyDescent="0.3">
      <c r="A12829" t="s">
        <v>12953</v>
      </c>
      <c r="B12829">
        <v>1</v>
      </c>
      <c r="C12829">
        <v>65</v>
      </c>
      <c r="D12829">
        <v>0</v>
      </c>
      <c r="E12829" t="b">
        <v>0</v>
      </c>
    </row>
    <row r="12830" spans="1:5" x14ac:dyDescent="0.3">
      <c r="A12830" t="s">
        <v>12954</v>
      </c>
      <c r="B12830">
        <v>1</v>
      </c>
      <c r="C12830">
        <v>64</v>
      </c>
      <c r="D12830">
        <v>5</v>
      </c>
      <c r="E12830" t="b">
        <v>0</v>
      </c>
    </row>
    <row r="12831" spans="1:5" x14ac:dyDescent="0.3">
      <c r="A12831" t="s">
        <v>12955</v>
      </c>
      <c r="B12831">
        <v>2</v>
      </c>
      <c r="C12831">
        <v>577</v>
      </c>
      <c r="D12831">
        <v>3.5</v>
      </c>
      <c r="E12831" t="b">
        <v>0</v>
      </c>
    </row>
    <row r="12832" spans="1:5" x14ac:dyDescent="0.3">
      <c r="A12832" t="s">
        <v>12956</v>
      </c>
      <c r="B12832">
        <v>1</v>
      </c>
      <c r="C12832">
        <v>25</v>
      </c>
      <c r="D12832">
        <v>0</v>
      </c>
      <c r="E12832" t="b">
        <v>0</v>
      </c>
    </row>
    <row r="12833" spans="1:5" x14ac:dyDescent="0.3">
      <c r="A12833" t="s">
        <v>12957</v>
      </c>
      <c r="B12833">
        <v>2</v>
      </c>
      <c r="C12833">
        <v>460.5</v>
      </c>
      <c r="D12833">
        <v>3</v>
      </c>
      <c r="E12833" t="b">
        <v>0</v>
      </c>
    </row>
    <row r="12834" spans="1:5" x14ac:dyDescent="0.3">
      <c r="A12834" t="s">
        <v>12958</v>
      </c>
      <c r="B12834">
        <v>1</v>
      </c>
      <c r="C12834">
        <v>235</v>
      </c>
      <c r="D12834">
        <v>1</v>
      </c>
      <c r="E12834" t="b">
        <v>0</v>
      </c>
    </row>
    <row r="12835" spans="1:5" x14ac:dyDescent="0.3">
      <c r="A12835" t="s">
        <v>1309</v>
      </c>
      <c r="B12835">
        <v>1</v>
      </c>
      <c r="C12835">
        <v>62</v>
      </c>
      <c r="D12835">
        <v>0</v>
      </c>
      <c r="E12835" t="b">
        <v>0</v>
      </c>
    </row>
    <row r="12836" spans="1:5" x14ac:dyDescent="0.3">
      <c r="A12836" t="s">
        <v>12959</v>
      </c>
      <c r="B12836">
        <v>3</v>
      </c>
      <c r="C12836">
        <v>188.33333333333334</v>
      </c>
      <c r="D12836">
        <v>1</v>
      </c>
      <c r="E12836" t="b">
        <v>0</v>
      </c>
    </row>
    <row r="12837" spans="1:5" x14ac:dyDescent="0.3">
      <c r="A12837" t="s">
        <v>1310</v>
      </c>
      <c r="B12837">
        <v>1</v>
      </c>
      <c r="C12837">
        <v>114</v>
      </c>
      <c r="D12837">
        <v>3</v>
      </c>
      <c r="E12837" t="b">
        <v>0</v>
      </c>
    </row>
    <row r="12838" spans="1:5" x14ac:dyDescent="0.3">
      <c r="A12838" t="s">
        <v>12960</v>
      </c>
      <c r="B12838">
        <v>1</v>
      </c>
      <c r="C12838">
        <v>76</v>
      </c>
      <c r="D12838">
        <v>1</v>
      </c>
      <c r="E12838" t="b">
        <v>0</v>
      </c>
    </row>
    <row r="12839" spans="1:5" x14ac:dyDescent="0.3">
      <c r="A12839" t="s">
        <v>2460</v>
      </c>
      <c r="B12839">
        <v>1</v>
      </c>
      <c r="C12839">
        <v>163</v>
      </c>
      <c r="D12839">
        <v>5</v>
      </c>
      <c r="E12839" t="b">
        <v>0</v>
      </c>
    </row>
    <row r="12840" spans="1:5" x14ac:dyDescent="0.3">
      <c r="A12840" t="s">
        <v>12961</v>
      </c>
      <c r="B12840">
        <v>3</v>
      </c>
      <c r="C12840">
        <v>145.66666666666666</v>
      </c>
      <c r="D12840">
        <v>3.3333333333333335</v>
      </c>
      <c r="E12840" t="b">
        <v>0</v>
      </c>
    </row>
    <row r="12841" spans="1:5" x14ac:dyDescent="0.3">
      <c r="A12841" t="s">
        <v>12962</v>
      </c>
      <c r="B12841">
        <v>1</v>
      </c>
      <c r="C12841">
        <v>231</v>
      </c>
      <c r="D12841">
        <v>2</v>
      </c>
      <c r="E12841" t="b">
        <v>0</v>
      </c>
    </row>
    <row r="12842" spans="1:5" x14ac:dyDescent="0.3">
      <c r="A12842" t="s">
        <v>12963</v>
      </c>
      <c r="B12842">
        <v>1</v>
      </c>
      <c r="C12842">
        <v>51</v>
      </c>
      <c r="D12842">
        <v>3</v>
      </c>
      <c r="E12842" t="b">
        <v>0</v>
      </c>
    </row>
    <row r="12843" spans="1:5" x14ac:dyDescent="0.3">
      <c r="A12843" t="s">
        <v>12964</v>
      </c>
      <c r="B12843">
        <v>1</v>
      </c>
      <c r="C12843">
        <v>80</v>
      </c>
      <c r="D12843">
        <v>0</v>
      </c>
      <c r="E12843" t="b">
        <v>0</v>
      </c>
    </row>
    <row r="12844" spans="1:5" x14ac:dyDescent="0.3">
      <c r="A12844" t="s">
        <v>1311</v>
      </c>
      <c r="B12844">
        <v>2</v>
      </c>
      <c r="C12844">
        <v>315.5</v>
      </c>
      <c r="D12844">
        <v>3</v>
      </c>
      <c r="E12844" t="b">
        <v>0</v>
      </c>
    </row>
    <row r="12845" spans="1:5" x14ac:dyDescent="0.3">
      <c r="A12845" t="s">
        <v>12965</v>
      </c>
      <c r="B12845">
        <v>1</v>
      </c>
      <c r="C12845">
        <v>18</v>
      </c>
      <c r="D12845">
        <v>0</v>
      </c>
      <c r="E12845" t="b">
        <v>0</v>
      </c>
    </row>
    <row r="12846" spans="1:5" x14ac:dyDescent="0.3">
      <c r="A12846" t="s">
        <v>12966</v>
      </c>
      <c r="B12846">
        <v>1</v>
      </c>
      <c r="C12846">
        <v>112</v>
      </c>
      <c r="D12846">
        <v>0</v>
      </c>
      <c r="E12846" t="b">
        <v>0</v>
      </c>
    </row>
    <row r="12847" spans="1:5" x14ac:dyDescent="0.3">
      <c r="A12847" t="s">
        <v>1312</v>
      </c>
      <c r="B12847">
        <v>1</v>
      </c>
      <c r="C12847">
        <v>186</v>
      </c>
      <c r="D12847">
        <v>4</v>
      </c>
      <c r="E12847" t="b">
        <v>0</v>
      </c>
    </row>
    <row r="12848" spans="1:5" x14ac:dyDescent="0.3">
      <c r="A12848" t="s">
        <v>12967</v>
      </c>
      <c r="B12848">
        <v>2</v>
      </c>
      <c r="C12848">
        <v>52</v>
      </c>
      <c r="D12848">
        <v>0.5</v>
      </c>
      <c r="E12848" t="b">
        <v>0</v>
      </c>
    </row>
    <row r="12849" spans="1:5" x14ac:dyDescent="0.3">
      <c r="A12849" t="s">
        <v>12968</v>
      </c>
      <c r="B12849">
        <v>1</v>
      </c>
      <c r="C12849">
        <v>23</v>
      </c>
      <c r="D12849">
        <v>0</v>
      </c>
      <c r="E12849" t="b">
        <v>0</v>
      </c>
    </row>
    <row r="12850" spans="1:5" x14ac:dyDescent="0.3">
      <c r="A12850" t="s">
        <v>12969</v>
      </c>
      <c r="B12850">
        <v>2</v>
      </c>
      <c r="C12850">
        <v>352</v>
      </c>
      <c r="D12850">
        <v>1</v>
      </c>
      <c r="E12850" t="b">
        <v>0</v>
      </c>
    </row>
    <row r="12851" spans="1:5" x14ac:dyDescent="0.3">
      <c r="A12851" t="s">
        <v>12970</v>
      </c>
      <c r="B12851">
        <v>1</v>
      </c>
      <c r="C12851">
        <v>19</v>
      </c>
      <c r="D12851">
        <v>0</v>
      </c>
      <c r="E12851" t="b">
        <v>0</v>
      </c>
    </row>
    <row r="12852" spans="1:5" x14ac:dyDescent="0.3">
      <c r="A12852" t="s">
        <v>12971</v>
      </c>
      <c r="B12852">
        <v>2</v>
      </c>
      <c r="C12852">
        <v>95.5</v>
      </c>
      <c r="D12852">
        <v>1</v>
      </c>
      <c r="E12852" t="b">
        <v>0</v>
      </c>
    </row>
    <row r="12853" spans="1:5" x14ac:dyDescent="0.3">
      <c r="A12853" t="s">
        <v>12972</v>
      </c>
      <c r="B12853">
        <v>1</v>
      </c>
      <c r="C12853">
        <v>48</v>
      </c>
      <c r="D12853">
        <v>4</v>
      </c>
      <c r="E12853" t="b">
        <v>0</v>
      </c>
    </row>
    <row r="12854" spans="1:5" x14ac:dyDescent="0.3">
      <c r="A12854" t="s">
        <v>1313</v>
      </c>
      <c r="B12854">
        <v>1</v>
      </c>
      <c r="C12854">
        <v>96</v>
      </c>
      <c r="D12854">
        <v>0</v>
      </c>
      <c r="E12854" t="b">
        <v>0</v>
      </c>
    </row>
    <row r="12855" spans="1:5" x14ac:dyDescent="0.3">
      <c r="A12855" t="s">
        <v>1314</v>
      </c>
      <c r="B12855">
        <v>1</v>
      </c>
      <c r="C12855">
        <v>60</v>
      </c>
      <c r="D12855">
        <v>4</v>
      </c>
      <c r="E12855" t="b">
        <v>0</v>
      </c>
    </row>
    <row r="12856" spans="1:5" x14ac:dyDescent="0.3">
      <c r="A12856" t="s">
        <v>1315</v>
      </c>
      <c r="B12856">
        <v>1</v>
      </c>
      <c r="C12856">
        <v>151</v>
      </c>
      <c r="D12856">
        <v>1</v>
      </c>
      <c r="E12856" t="b">
        <v>0</v>
      </c>
    </row>
    <row r="12857" spans="1:5" x14ac:dyDescent="0.3">
      <c r="A12857" t="s">
        <v>12973</v>
      </c>
      <c r="B12857">
        <v>1</v>
      </c>
      <c r="C12857">
        <v>56</v>
      </c>
      <c r="D12857">
        <v>0</v>
      </c>
      <c r="E12857" t="b">
        <v>0</v>
      </c>
    </row>
    <row r="12858" spans="1:5" x14ac:dyDescent="0.3">
      <c r="A12858" t="s">
        <v>12974</v>
      </c>
      <c r="B12858">
        <v>1</v>
      </c>
      <c r="C12858">
        <v>114</v>
      </c>
      <c r="D12858">
        <v>0</v>
      </c>
      <c r="E12858" t="b">
        <v>0</v>
      </c>
    </row>
    <row r="12859" spans="1:5" x14ac:dyDescent="0.3">
      <c r="A12859" t="s">
        <v>12975</v>
      </c>
      <c r="B12859">
        <v>1</v>
      </c>
      <c r="C12859">
        <v>183</v>
      </c>
      <c r="D12859">
        <v>0</v>
      </c>
      <c r="E12859" t="b">
        <v>0</v>
      </c>
    </row>
    <row r="12860" spans="1:5" x14ac:dyDescent="0.3">
      <c r="A12860" t="s">
        <v>1316</v>
      </c>
      <c r="B12860">
        <v>1</v>
      </c>
      <c r="C12860">
        <v>153</v>
      </c>
      <c r="D12860">
        <v>4</v>
      </c>
      <c r="E12860" t="b">
        <v>0</v>
      </c>
    </row>
    <row r="12861" spans="1:5" x14ac:dyDescent="0.3">
      <c r="A12861" t="s">
        <v>1317</v>
      </c>
      <c r="B12861">
        <v>1</v>
      </c>
      <c r="C12861">
        <v>243</v>
      </c>
      <c r="D12861">
        <v>1</v>
      </c>
      <c r="E12861" t="b">
        <v>0</v>
      </c>
    </row>
    <row r="12862" spans="1:5" x14ac:dyDescent="0.3">
      <c r="A12862" t="s">
        <v>12976</v>
      </c>
      <c r="B12862">
        <v>1</v>
      </c>
      <c r="C12862">
        <v>44</v>
      </c>
      <c r="D12862">
        <v>5</v>
      </c>
      <c r="E12862" t="b">
        <v>0</v>
      </c>
    </row>
    <row r="12863" spans="1:5" x14ac:dyDescent="0.3">
      <c r="A12863" t="s">
        <v>12977</v>
      </c>
      <c r="B12863">
        <v>1</v>
      </c>
      <c r="C12863">
        <v>37</v>
      </c>
      <c r="D12863">
        <v>0</v>
      </c>
      <c r="E12863" t="b">
        <v>0</v>
      </c>
    </row>
    <row r="12864" spans="1:5" x14ac:dyDescent="0.3">
      <c r="A12864" t="s">
        <v>2461</v>
      </c>
      <c r="B12864">
        <v>1</v>
      </c>
      <c r="C12864">
        <v>79</v>
      </c>
      <c r="D12864">
        <v>1</v>
      </c>
      <c r="E12864" t="b">
        <v>0</v>
      </c>
    </row>
    <row r="12865" spans="1:5" x14ac:dyDescent="0.3">
      <c r="A12865" t="s">
        <v>2462</v>
      </c>
      <c r="B12865">
        <v>1</v>
      </c>
      <c r="C12865">
        <v>71</v>
      </c>
      <c r="D12865">
        <v>1</v>
      </c>
      <c r="E12865" t="b">
        <v>0</v>
      </c>
    </row>
    <row r="12866" spans="1:5" x14ac:dyDescent="0.3">
      <c r="A12866" t="s">
        <v>12978</v>
      </c>
      <c r="B12866">
        <v>1</v>
      </c>
      <c r="C12866">
        <v>132</v>
      </c>
      <c r="D12866">
        <v>3</v>
      </c>
      <c r="E12866" t="b">
        <v>0</v>
      </c>
    </row>
    <row r="12867" spans="1:5" x14ac:dyDescent="0.3">
      <c r="A12867" t="s">
        <v>12979</v>
      </c>
      <c r="B12867">
        <v>1</v>
      </c>
      <c r="C12867">
        <v>65</v>
      </c>
      <c r="D12867">
        <v>0</v>
      </c>
      <c r="E12867" t="b">
        <v>0</v>
      </c>
    </row>
    <row r="12868" spans="1:5" x14ac:dyDescent="0.3">
      <c r="A12868" t="s">
        <v>12980</v>
      </c>
      <c r="B12868">
        <v>1</v>
      </c>
      <c r="C12868">
        <v>58</v>
      </c>
      <c r="D12868">
        <v>0</v>
      </c>
      <c r="E12868" t="b">
        <v>0</v>
      </c>
    </row>
    <row r="12869" spans="1:5" x14ac:dyDescent="0.3">
      <c r="A12869" t="s">
        <v>12981</v>
      </c>
      <c r="B12869">
        <v>1</v>
      </c>
      <c r="C12869">
        <v>357</v>
      </c>
      <c r="D12869">
        <v>3</v>
      </c>
      <c r="E12869" t="b">
        <v>0</v>
      </c>
    </row>
    <row r="12870" spans="1:5" x14ac:dyDescent="0.3">
      <c r="A12870" t="s">
        <v>12982</v>
      </c>
      <c r="B12870">
        <v>1</v>
      </c>
      <c r="C12870">
        <v>64</v>
      </c>
      <c r="D12870">
        <v>3</v>
      </c>
      <c r="E12870" t="b">
        <v>0</v>
      </c>
    </row>
    <row r="12871" spans="1:5" x14ac:dyDescent="0.3">
      <c r="A12871" t="s">
        <v>12983</v>
      </c>
      <c r="B12871">
        <v>1</v>
      </c>
      <c r="C12871">
        <v>26</v>
      </c>
      <c r="D12871">
        <v>0</v>
      </c>
      <c r="E12871" t="b">
        <v>0</v>
      </c>
    </row>
    <row r="12872" spans="1:5" x14ac:dyDescent="0.3">
      <c r="A12872" t="s">
        <v>12984</v>
      </c>
      <c r="B12872">
        <v>1</v>
      </c>
      <c r="C12872">
        <v>139</v>
      </c>
      <c r="D12872">
        <v>3</v>
      </c>
      <c r="E12872" t="b">
        <v>0</v>
      </c>
    </row>
    <row r="12873" spans="1:5" x14ac:dyDescent="0.3">
      <c r="A12873" t="s">
        <v>12985</v>
      </c>
      <c r="B12873">
        <v>1</v>
      </c>
      <c r="C12873">
        <v>60</v>
      </c>
      <c r="D12873">
        <v>1</v>
      </c>
      <c r="E12873" t="b">
        <v>0</v>
      </c>
    </row>
    <row r="12874" spans="1:5" x14ac:dyDescent="0.3">
      <c r="A12874" t="s">
        <v>12986</v>
      </c>
      <c r="B12874">
        <v>1</v>
      </c>
      <c r="C12874">
        <v>23</v>
      </c>
      <c r="D12874">
        <v>0</v>
      </c>
      <c r="E12874" t="b">
        <v>0</v>
      </c>
    </row>
    <row r="12875" spans="1:5" x14ac:dyDescent="0.3">
      <c r="A12875" t="s">
        <v>12987</v>
      </c>
      <c r="B12875">
        <v>2</v>
      </c>
      <c r="C12875">
        <v>458.5</v>
      </c>
      <c r="D12875">
        <v>2.5</v>
      </c>
      <c r="E12875" t="b">
        <v>0</v>
      </c>
    </row>
    <row r="12876" spans="1:5" x14ac:dyDescent="0.3">
      <c r="A12876" t="s">
        <v>2463</v>
      </c>
      <c r="B12876">
        <v>2</v>
      </c>
      <c r="C12876">
        <v>154</v>
      </c>
      <c r="D12876">
        <v>1.5</v>
      </c>
      <c r="E12876" t="b">
        <v>0</v>
      </c>
    </row>
    <row r="12877" spans="1:5" x14ac:dyDescent="0.3">
      <c r="A12877" t="s">
        <v>12988</v>
      </c>
      <c r="B12877">
        <v>1</v>
      </c>
      <c r="C12877">
        <v>112</v>
      </c>
      <c r="D12877">
        <v>0</v>
      </c>
      <c r="E12877" t="b">
        <v>0</v>
      </c>
    </row>
    <row r="12878" spans="1:5" x14ac:dyDescent="0.3">
      <c r="A12878" t="s">
        <v>12989</v>
      </c>
      <c r="B12878">
        <v>1</v>
      </c>
      <c r="C12878">
        <v>28</v>
      </c>
      <c r="D12878">
        <v>0</v>
      </c>
      <c r="E12878" t="b">
        <v>0</v>
      </c>
    </row>
    <row r="12879" spans="1:5" x14ac:dyDescent="0.3">
      <c r="A12879" t="s">
        <v>12990</v>
      </c>
      <c r="B12879">
        <v>1</v>
      </c>
      <c r="C12879">
        <v>24</v>
      </c>
      <c r="D12879">
        <v>0</v>
      </c>
      <c r="E12879" t="b">
        <v>0</v>
      </c>
    </row>
    <row r="12880" spans="1:5" x14ac:dyDescent="0.3">
      <c r="A12880" t="s">
        <v>12991</v>
      </c>
      <c r="B12880">
        <v>1</v>
      </c>
      <c r="C12880">
        <v>465</v>
      </c>
      <c r="D12880">
        <v>0</v>
      </c>
      <c r="E12880" t="b">
        <v>0</v>
      </c>
    </row>
    <row r="12881" spans="1:5" x14ac:dyDescent="0.3">
      <c r="A12881" t="s">
        <v>12992</v>
      </c>
      <c r="B12881">
        <v>1</v>
      </c>
      <c r="C12881">
        <v>48</v>
      </c>
      <c r="D12881">
        <v>5</v>
      </c>
      <c r="E12881" t="b">
        <v>0</v>
      </c>
    </row>
    <row r="12882" spans="1:5" x14ac:dyDescent="0.3">
      <c r="A12882" t="s">
        <v>12993</v>
      </c>
      <c r="B12882">
        <v>2</v>
      </c>
      <c r="C12882">
        <v>69.5</v>
      </c>
      <c r="D12882">
        <v>2.5</v>
      </c>
      <c r="E12882" t="b">
        <v>0</v>
      </c>
    </row>
    <row r="12883" spans="1:5" x14ac:dyDescent="0.3">
      <c r="A12883" t="s">
        <v>12994</v>
      </c>
      <c r="B12883">
        <v>1</v>
      </c>
      <c r="C12883">
        <v>25</v>
      </c>
      <c r="D12883">
        <v>0</v>
      </c>
      <c r="E12883" t="b">
        <v>0</v>
      </c>
    </row>
    <row r="12884" spans="1:5" x14ac:dyDescent="0.3">
      <c r="A12884" t="s">
        <v>12995</v>
      </c>
      <c r="B12884">
        <v>2</v>
      </c>
      <c r="C12884">
        <v>109.5</v>
      </c>
      <c r="D12884">
        <v>0.5</v>
      </c>
      <c r="E12884" t="b">
        <v>0</v>
      </c>
    </row>
    <row r="12885" spans="1:5" x14ac:dyDescent="0.3">
      <c r="A12885" t="s">
        <v>1318</v>
      </c>
      <c r="B12885">
        <v>3</v>
      </c>
      <c r="C12885">
        <v>195</v>
      </c>
      <c r="D12885">
        <v>4</v>
      </c>
      <c r="E12885" t="b">
        <v>0</v>
      </c>
    </row>
    <row r="12886" spans="1:5" x14ac:dyDescent="0.3">
      <c r="A12886" t="s">
        <v>12996</v>
      </c>
      <c r="B12886">
        <v>1</v>
      </c>
      <c r="C12886">
        <v>289</v>
      </c>
      <c r="D12886">
        <v>0</v>
      </c>
      <c r="E12886" t="b">
        <v>0</v>
      </c>
    </row>
    <row r="12887" spans="1:5" x14ac:dyDescent="0.3">
      <c r="A12887" t="s">
        <v>12997</v>
      </c>
      <c r="B12887">
        <v>1</v>
      </c>
      <c r="C12887">
        <v>49</v>
      </c>
      <c r="D12887">
        <v>0</v>
      </c>
      <c r="E12887" t="b">
        <v>0</v>
      </c>
    </row>
    <row r="12888" spans="1:5" x14ac:dyDescent="0.3">
      <c r="A12888" t="s">
        <v>12998</v>
      </c>
      <c r="B12888">
        <v>2</v>
      </c>
      <c r="C12888">
        <v>147.5</v>
      </c>
      <c r="D12888">
        <v>0</v>
      </c>
      <c r="E12888" t="b">
        <v>0</v>
      </c>
    </row>
    <row r="12889" spans="1:5" x14ac:dyDescent="0.3">
      <c r="A12889" t="s">
        <v>2464</v>
      </c>
      <c r="B12889">
        <v>1</v>
      </c>
      <c r="C12889">
        <v>62</v>
      </c>
      <c r="D12889">
        <v>4</v>
      </c>
      <c r="E12889" t="b">
        <v>0</v>
      </c>
    </row>
    <row r="12890" spans="1:5" x14ac:dyDescent="0.3">
      <c r="A12890" t="s">
        <v>12999</v>
      </c>
      <c r="B12890">
        <v>1</v>
      </c>
      <c r="C12890">
        <v>121</v>
      </c>
      <c r="D12890">
        <v>0</v>
      </c>
      <c r="E12890" t="b">
        <v>0</v>
      </c>
    </row>
    <row r="12891" spans="1:5" x14ac:dyDescent="0.3">
      <c r="A12891" t="s">
        <v>13000</v>
      </c>
      <c r="B12891">
        <v>1</v>
      </c>
      <c r="C12891">
        <v>517</v>
      </c>
      <c r="D12891">
        <v>0</v>
      </c>
      <c r="E12891" t="b">
        <v>0</v>
      </c>
    </row>
    <row r="12892" spans="1:5" x14ac:dyDescent="0.3">
      <c r="A12892" t="s">
        <v>13001</v>
      </c>
      <c r="B12892">
        <v>1</v>
      </c>
      <c r="C12892">
        <v>788</v>
      </c>
      <c r="D12892">
        <v>4</v>
      </c>
      <c r="E12892" t="b">
        <v>0</v>
      </c>
    </row>
    <row r="12893" spans="1:5" x14ac:dyDescent="0.3">
      <c r="A12893" t="s">
        <v>13002</v>
      </c>
      <c r="B12893">
        <v>1</v>
      </c>
      <c r="C12893">
        <v>24</v>
      </c>
      <c r="D12893">
        <v>5</v>
      </c>
      <c r="E12893" t="b">
        <v>0</v>
      </c>
    </row>
    <row r="12894" spans="1:5" x14ac:dyDescent="0.3">
      <c r="A12894" t="s">
        <v>1319</v>
      </c>
      <c r="B12894">
        <v>1</v>
      </c>
      <c r="C12894">
        <v>1097</v>
      </c>
      <c r="D12894">
        <v>1</v>
      </c>
      <c r="E12894" t="b">
        <v>0</v>
      </c>
    </row>
    <row r="12895" spans="1:5" x14ac:dyDescent="0.3">
      <c r="A12895" t="s">
        <v>1483</v>
      </c>
      <c r="B12895">
        <v>2</v>
      </c>
      <c r="C12895">
        <v>104.5</v>
      </c>
      <c r="D12895">
        <v>0.5</v>
      </c>
      <c r="E12895" t="b">
        <v>0</v>
      </c>
    </row>
    <row r="12896" spans="1:5" x14ac:dyDescent="0.3">
      <c r="A12896" t="s">
        <v>13003</v>
      </c>
      <c r="B12896">
        <v>1</v>
      </c>
      <c r="C12896">
        <v>103</v>
      </c>
      <c r="D12896">
        <v>0</v>
      </c>
      <c r="E12896" t="b">
        <v>0</v>
      </c>
    </row>
    <row r="12897" spans="1:5" x14ac:dyDescent="0.3">
      <c r="A12897" t="s">
        <v>13004</v>
      </c>
      <c r="B12897">
        <v>1</v>
      </c>
      <c r="C12897">
        <v>23</v>
      </c>
      <c r="D12897">
        <v>0</v>
      </c>
      <c r="E12897" t="b">
        <v>0</v>
      </c>
    </row>
    <row r="12898" spans="1:5" x14ac:dyDescent="0.3">
      <c r="A12898" t="s">
        <v>1320</v>
      </c>
      <c r="B12898">
        <v>1</v>
      </c>
      <c r="C12898">
        <v>43</v>
      </c>
      <c r="D12898">
        <v>0</v>
      </c>
      <c r="E12898" t="b">
        <v>0</v>
      </c>
    </row>
    <row r="12899" spans="1:5" x14ac:dyDescent="0.3">
      <c r="A12899" t="s">
        <v>13005</v>
      </c>
      <c r="B12899">
        <v>1</v>
      </c>
      <c r="C12899">
        <v>141</v>
      </c>
      <c r="D12899">
        <v>2</v>
      </c>
      <c r="E12899" t="b">
        <v>0</v>
      </c>
    </row>
    <row r="12900" spans="1:5" x14ac:dyDescent="0.3">
      <c r="A12900" t="s">
        <v>13006</v>
      </c>
      <c r="B12900">
        <v>1</v>
      </c>
      <c r="C12900">
        <v>45</v>
      </c>
      <c r="D12900">
        <v>0</v>
      </c>
      <c r="E12900" t="b">
        <v>0</v>
      </c>
    </row>
    <row r="12901" spans="1:5" x14ac:dyDescent="0.3">
      <c r="A12901" t="s">
        <v>13007</v>
      </c>
      <c r="B12901">
        <v>2</v>
      </c>
      <c r="C12901">
        <v>96.5</v>
      </c>
      <c r="D12901">
        <v>1.5</v>
      </c>
      <c r="E12901" t="b">
        <v>0</v>
      </c>
    </row>
    <row r="12902" spans="1:5" x14ac:dyDescent="0.3">
      <c r="A12902" t="s">
        <v>1321</v>
      </c>
      <c r="B12902">
        <v>2</v>
      </c>
      <c r="C12902">
        <v>140.5</v>
      </c>
      <c r="D12902">
        <v>1.5</v>
      </c>
      <c r="E12902" t="b">
        <v>0</v>
      </c>
    </row>
    <row r="12903" spans="1:5" x14ac:dyDescent="0.3">
      <c r="A12903" t="s">
        <v>13008</v>
      </c>
      <c r="B12903">
        <v>4</v>
      </c>
      <c r="C12903">
        <v>139.5</v>
      </c>
      <c r="D12903">
        <v>0</v>
      </c>
      <c r="E12903" t="b">
        <v>0</v>
      </c>
    </row>
    <row r="12904" spans="1:5" x14ac:dyDescent="0.3">
      <c r="A12904" t="s">
        <v>2465</v>
      </c>
      <c r="B12904">
        <v>3</v>
      </c>
      <c r="C12904">
        <v>109.33333333333333</v>
      </c>
      <c r="D12904">
        <v>5</v>
      </c>
      <c r="E12904" t="b">
        <v>0</v>
      </c>
    </row>
    <row r="12905" spans="1:5" x14ac:dyDescent="0.3">
      <c r="A12905" t="s">
        <v>13009</v>
      </c>
      <c r="B12905">
        <v>1</v>
      </c>
      <c r="C12905">
        <v>80</v>
      </c>
      <c r="D12905">
        <v>3</v>
      </c>
      <c r="E12905" t="b">
        <v>0</v>
      </c>
    </row>
    <row r="12906" spans="1:5" x14ac:dyDescent="0.3">
      <c r="A12906" t="s">
        <v>13010</v>
      </c>
      <c r="B12906">
        <v>1</v>
      </c>
      <c r="C12906">
        <v>100</v>
      </c>
      <c r="D12906">
        <v>4</v>
      </c>
      <c r="E12906" t="b">
        <v>0</v>
      </c>
    </row>
    <row r="12907" spans="1:5" x14ac:dyDescent="0.3">
      <c r="A12907" t="s">
        <v>13011</v>
      </c>
      <c r="B12907">
        <v>1</v>
      </c>
      <c r="C12907">
        <v>133</v>
      </c>
      <c r="D12907">
        <v>3</v>
      </c>
      <c r="E12907" t="b">
        <v>0</v>
      </c>
    </row>
    <row r="12908" spans="1:5" x14ac:dyDescent="0.3">
      <c r="A12908" t="s">
        <v>1322</v>
      </c>
      <c r="B12908">
        <v>1</v>
      </c>
      <c r="C12908">
        <v>188</v>
      </c>
      <c r="D12908">
        <v>0</v>
      </c>
      <c r="E12908" t="b">
        <v>0</v>
      </c>
    </row>
    <row r="12909" spans="1:5" x14ac:dyDescent="0.3">
      <c r="A12909" t="s">
        <v>13012</v>
      </c>
      <c r="B12909">
        <v>1</v>
      </c>
      <c r="C12909">
        <v>80</v>
      </c>
      <c r="D12909">
        <v>4</v>
      </c>
      <c r="E12909" t="b">
        <v>0</v>
      </c>
    </row>
    <row r="12910" spans="1:5" x14ac:dyDescent="0.3">
      <c r="A12910" t="s">
        <v>13013</v>
      </c>
      <c r="B12910">
        <v>1</v>
      </c>
      <c r="C12910">
        <v>405</v>
      </c>
      <c r="D12910">
        <v>0</v>
      </c>
      <c r="E12910" t="b">
        <v>0</v>
      </c>
    </row>
    <row r="12911" spans="1:5" x14ac:dyDescent="0.3">
      <c r="A12911" t="s">
        <v>2466</v>
      </c>
      <c r="B12911">
        <v>1</v>
      </c>
      <c r="C12911">
        <v>152</v>
      </c>
      <c r="D12911">
        <v>2</v>
      </c>
      <c r="E12911" t="b">
        <v>0</v>
      </c>
    </row>
    <row r="12912" spans="1:5" x14ac:dyDescent="0.3">
      <c r="A12912" t="s">
        <v>13014</v>
      </c>
      <c r="B12912">
        <v>1</v>
      </c>
      <c r="C12912">
        <v>57</v>
      </c>
      <c r="D12912">
        <v>1</v>
      </c>
      <c r="E12912" t="b">
        <v>1</v>
      </c>
    </row>
    <row r="12913" spans="1:5" x14ac:dyDescent="0.3">
      <c r="A12913" t="s">
        <v>13015</v>
      </c>
      <c r="B12913">
        <v>1</v>
      </c>
      <c r="C12913">
        <v>77</v>
      </c>
      <c r="D12913">
        <v>0</v>
      </c>
      <c r="E12913" t="b">
        <v>0</v>
      </c>
    </row>
    <row r="12914" spans="1:5" x14ac:dyDescent="0.3">
      <c r="A12914" t="s">
        <v>13016</v>
      </c>
      <c r="B12914">
        <v>1</v>
      </c>
      <c r="C12914">
        <v>73</v>
      </c>
      <c r="D12914">
        <v>2</v>
      </c>
      <c r="E12914" t="b">
        <v>0</v>
      </c>
    </row>
    <row r="12915" spans="1:5" x14ac:dyDescent="0.3">
      <c r="A12915" t="s">
        <v>13017</v>
      </c>
      <c r="B12915">
        <v>1</v>
      </c>
      <c r="C12915">
        <v>291</v>
      </c>
      <c r="D12915">
        <v>2</v>
      </c>
      <c r="E12915" t="b">
        <v>0</v>
      </c>
    </row>
    <row r="12916" spans="1:5" x14ac:dyDescent="0.3">
      <c r="A12916" t="s">
        <v>13018</v>
      </c>
      <c r="B12916">
        <v>1</v>
      </c>
      <c r="C12916">
        <v>50</v>
      </c>
      <c r="D12916">
        <v>1</v>
      </c>
      <c r="E12916" t="b">
        <v>0</v>
      </c>
    </row>
    <row r="12917" spans="1:5" x14ac:dyDescent="0.3">
      <c r="A12917" t="s">
        <v>13019</v>
      </c>
      <c r="B12917">
        <v>1</v>
      </c>
      <c r="C12917">
        <v>83</v>
      </c>
      <c r="D12917">
        <v>5</v>
      </c>
      <c r="E12917" t="b">
        <v>0</v>
      </c>
    </row>
    <row r="12918" spans="1:5" x14ac:dyDescent="0.3">
      <c r="A12918" t="s">
        <v>13020</v>
      </c>
      <c r="B12918">
        <v>1</v>
      </c>
      <c r="C12918">
        <v>24</v>
      </c>
      <c r="D12918">
        <v>4</v>
      </c>
      <c r="E12918" t="b">
        <v>0</v>
      </c>
    </row>
    <row r="12919" spans="1:5" x14ac:dyDescent="0.3">
      <c r="A12919" t="s">
        <v>13021</v>
      </c>
      <c r="B12919">
        <v>1</v>
      </c>
      <c r="C12919">
        <v>102</v>
      </c>
      <c r="D12919">
        <v>1</v>
      </c>
      <c r="E12919" t="b">
        <v>0</v>
      </c>
    </row>
    <row r="12920" spans="1:5" x14ac:dyDescent="0.3">
      <c r="A12920" t="s">
        <v>13022</v>
      </c>
      <c r="B12920">
        <v>4</v>
      </c>
      <c r="C12920">
        <v>138</v>
      </c>
      <c r="D12920">
        <v>1.75</v>
      </c>
      <c r="E12920" t="b">
        <v>0</v>
      </c>
    </row>
    <row r="12921" spans="1:5" x14ac:dyDescent="0.3">
      <c r="A12921" t="s">
        <v>13023</v>
      </c>
      <c r="B12921">
        <v>1</v>
      </c>
      <c r="C12921">
        <v>73</v>
      </c>
      <c r="D12921">
        <v>3</v>
      </c>
      <c r="E12921" t="b">
        <v>0</v>
      </c>
    </row>
    <row r="12922" spans="1:5" x14ac:dyDescent="0.3">
      <c r="A12922" t="s">
        <v>13024</v>
      </c>
      <c r="B12922">
        <v>1</v>
      </c>
      <c r="C12922">
        <v>592</v>
      </c>
      <c r="D12922">
        <v>2</v>
      </c>
      <c r="E12922" t="b">
        <v>0</v>
      </c>
    </row>
    <row r="12923" spans="1:5" x14ac:dyDescent="0.3">
      <c r="A12923" t="s">
        <v>2467</v>
      </c>
      <c r="B12923">
        <v>1</v>
      </c>
      <c r="C12923">
        <v>195</v>
      </c>
      <c r="D12923">
        <v>1</v>
      </c>
      <c r="E12923" t="b">
        <v>0</v>
      </c>
    </row>
    <row r="12924" spans="1:5" x14ac:dyDescent="0.3">
      <c r="A12924" t="s">
        <v>13025</v>
      </c>
      <c r="B12924">
        <v>1</v>
      </c>
      <c r="C12924">
        <v>279</v>
      </c>
      <c r="D12924">
        <v>1</v>
      </c>
      <c r="E12924" t="b">
        <v>0</v>
      </c>
    </row>
    <row r="12925" spans="1:5" x14ac:dyDescent="0.3">
      <c r="A12925" t="s">
        <v>13026</v>
      </c>
      <c r="B12925">
        <v>1</v>
      </c>
      <c r="C12925">
        <v>24</v>
      </c>
      <c r="D12925">
        <v>0</v>
      </c>
      <c r="E12925" t="b">
        <v>0</v>
      </c>
    </row>
    <row r="12926" spans="1:5" x14ac:dyDescent="0.3">
      <c r="A12926" t="s">
        <v>13027</v>
      </c>
      <c r="B12926">
        <v>1</v>
      </c>
      <c r="C12926">
        <v>21</v>
      </c>
      <c r="D12926">
        <v>0</v>
      </c>
      <c r="E12926" t="b">
        <v>0</v>
      </c>
    </row>
    <row r="12927" spans="1:5" x14ac:dyDescent="0.3">
      <c r="A12927" t="s">
        <v>13028</v>
      </c>
      <c r="B12927">
        <v>1</v>
      </c>
      <c r="C12927">
        <v>141</v>
      </c>
      <c r="D12927">
        <v>3</v>
      </c>
      <c r="E12927" t="b">
        <v>0</v>
      </c>
    </row>
    <row r="12928" spans="1:5" x14ac:dyDescent="0.3">
      <c r="A12928" t="s">
        <v>13029</v>
      </c>
      <c r="B12928">
        <v>3</v>
      </c>
      <c r="C12928">
        <v>126.66666666666667</v>
      </c>
      <c r="D12928">
        <v>0</v>
      </c>
      <c r="E12928" t="b">
        <v>0</v>
      </c>
    </row>
    <row r="12929" spans="1:5" x14ac:dyDescent="0.3">
      <c r="A12929" t="s">
        <v>13030</v>
      </c>
      <c r="B12929">
        <v>1</v>
      </c>
      <c r="C12929">
        <v>104</v>
      </c>
      <c r="D12929">
        <v>2</v>
      </c>
      <c r="E12929" t="b">
        <v>0</v>
      </c>
    </row>
    <row r="12930" spans="1:5" x14ac:dyDescent="0.3">
      <c r="A12930" t="s">
        <v>13031</v>
      </c>
      <c r="B12930">
        <v>1</v>
      </c>
      <c r="C12930">
        <v>356</v>
      </c>
      <c r="D12930">
        <v>4</v>
      </c>
      <c r="E12930" t="b">
        <v>0</v>
      </c>
    </row>
    <row r="12931" spans="1:5" x14ac:dyDescent="0.3">
      <c r="A12931" t="s">
        <v>13032</v>
      </c>
      <c r="B12931">
        <v>1</v>
      </c>
      <c r="C12931">
        <v>60</v>
      </c>
      <c r="D12931">
        <v>4</v>
      </c>
      <c r="E12931" t="b">
        <v>0</v>
      </c>
    </row>
    <row r="12932" spans="1:5" x14ac:dyDescent="0.3">
      <c r="A12932" t="s">
        <v>13033</v>
      </c>
      <c r="B12932">
        <v>1</v>
      </c>
      <c r="C12932">
        <v>34</v>
      </c>
      <c r="D12932">
        <v>0</v>
      </c>
      <c r="E12932" t="b">
        <v>0</v>
      </c>
    </row>
    <row r="12933" spans="1:5" x14ac:dyDescent="0.3">
      <c r="A12933" s="1" t="s">
        <v>13034</v>
      </c>
      <c r="B12933">
        <v>1</v>
      </c>
      <c r="C12933">
        <v>147</v>
      </c>
      <c r="D12933">
        <v>3</v>
      </c>
      <c r="E12933" t="b">
        <v>0</v>
      </c>
    </row>
    <row r="12934" spans="1:5" x14ac:dyDescent="0.3">
      <c r="A12934" t="s">
        <v>13035</v>
      </c>
      <c r="B12934">
        <v>1</v>
      </c>
      <c r="C12934">
        <v>22</v>
      </c>
      <c r="D12934">
        <v>0</v>
      </c>
      <c r="E12934" t="b">
        <v>0</v>
      </c>
    </row>
    <row r="12935" spans="1:5" x14ac:dyDescent="0.3">
      <c r="A12935" t="s">
        <v>13036</v>
      </c>
      <c r="B12935">
        <v>1</v>
      </c>
      <c r="C12935">
        <v>49</v>
      </c>
      <c r="D12935">
        <v>0</v>
      </c>
      <c r="E12935" t="b">
        <v>0</v>
      </c>
    </row>
    <row r="12936" spans="1:5" x14ac:dyDescent="0.3">
      <c r="A12936" t="s">
        <v>1323</v>
      </c>
      <c r="B12936">
        <v>2</v>
      </c>
      <c r="C12936">
        <v>351.5</v>
      </c>
      <c r="D12936">
        <v>1.5</v>
      </c>
      <c r="E12936" t="b">
        <v>0</v>
      </c>
    </row>
    <row r="12937" spans="1:5" x14ac:dyDescent="0.3">
      <c r="A12937" t="s">
        <v>13037</v>
      </c>
      <c r="B12937">
        <v>2</v>
      </c>
      <c r="C12937">
        <v>156.5</v>
      </c>
      <c r="D12937">
        <v>2.5</v>
      </c>
      <c r="E12937" t="b">
        <v>0</v>
      </c>
    </row>
    <row r="12938" spans="1:5" x14ac:dyDescent="0.3">
      <c r="A12938" t="s">
        <v>13038</v>
      </c>
      <c r="B12938">
        <v>1</v>
      </c>
      <c r="C12938">
        <v>150</v>
      </c>
      <c r="D12938">
        <v>4</v>
      </c>
      <c r="E12938" t="b">
        <v>0</v>
      </c>
    </row>
    <row r="12939" spans="1:5" x14ac:dyDescent="0.3">
      <c r="A12939" t="s">
        <v>13039</v>
      </c>
      <c r="B12939">
        <v>1</v>
      </c>
      <c r="C12939">
        <v>114</v>
      </c>
      <c r="D12939">
        <v>3</v>
      </c>
      <c r="E12939" t="b">
        <v>0</v>
      </c>
    </row>
    <row r="12940" spans="1:5" x14ac:dyDescent="0.3">
      <c r="A12940" t="s">
        <v>13040</v>
      </c>
      <c r="B12940">
        <v>1</v>
      </c>
      <c r="C12940">
        <v>47</v>
      </c>
      <c r="D12940">
        <v>0</v>
      </c>
      <c r="E12940" t="b">
        <v>0</v>
      </c>
    </row>
    <row r="12941" spans="1:5" x14ac:dyDescent="0.3">
      <c r="A12941" t="s">
        <v>13041</v>
      </c>
      <c r="B12941">
        <v>1</v>
      </c>
      <c r="C12941">
        <v>653</v>
      </c>
      <c r="D12941">
        <v>5</v>
      </c>
      <c r="E12941" t="b">
        <v>0</v>
      </c>
    </row>
    <row r="12942" spans="1:5" x14ac:dyDescent="0.3">
      <c r="A12942" t="s">
        <v>13042</v>
      </c>
      <c r="B12942">
        <v>1</v>
      </c>
      <c r="C12942">
        <v>166</v>
      </c>
      <c r="D12942">
        <v>1</v>
      </c>
      <c r="E12942" t="b">
        <v>0</v>
      </c>
    </row>
    <row r="12943" spans="1:5" x14ac:dyDescent="0.3">
      <c r="A12943" t="s">
        <v>13043</v>
      </c>
      <c r="B12943">
        <v>1</v>
      </c>
      <c r="C12943">
        <v>30</v>
      </c>
      <c r="D12943">
        <v>2</v>
      </c>
      <c r="E12943" t="b">
        <v>0</v>
      </c>
    </row>
    <row r="12944" spans="1:5" x14ac:dyDescent="0.3">
      <c r="A12944" t="s">
        <v>13044</v>
      </c>
      <c r="B12944">
        <v>1</v>
      </c>
      <c r="C12944">
        <v>43</v>
      </c>
      <c r="D12944">
        <v>0</v>
      </c>
      <c r="E12944" t="b">
        <v>0</v>
      </c>
    </row>
    <row r="12945" spans="1:5" x14ac:dyDescent="0.3">
      <c r="A12945" t="s">
        <v>13045</v>
      </c>
      <c r="B12945">
        <v>1</v>
      </c>
      <c r="C12945">
        <v>574</v>
      </c>
      <c r="D12945">
        <v>5</v>
      </c>
      <c r="E12945" t="b">
        <v>0</v>
      </c>
    </row>
    <row r="12946" spans="1:5" x14ac:dyDescent="0.3">
      <c r="A12946" t="s">
        <v>13046</v>
      </c>
      <c r="B12946">
        <v>1</v>
      </c>
      <c r="C12946">
        <v>17</v>
      </c>
      <c r="D12946">
        <v>0</v>
      </c>
      <c r="E12946" t="b">
        <v>0</v>
      </c>
    </row>
    <row r="12947" spans="1:5" x14ac:dyDescent="0.3">
      <c r="A12947" s="1" t="s">
        <v>13047</v>
      </c>
      <c r="B12947">
        <v>1</v>
      </c>
      <c r="C12947">
        <v>29</v>
      </c>
      <c r="D12947">
        <v>5</v>
      </c>
      <c r="E12947" t="b">
        <v>0</v>
      </c>
    </row>
    <row r="12948" spans="1:5" x14ac:dyDescent="0.3">
      <c r="A12948" t="s">
        <v>2468</v>
      </c>
      <c r="B12948">
        <v>1</v>
      </c>
      <c r="C12948">
        <v>331</v>
      </c>
      <c r="D12948">
        <v>4</v>
      </c>
      <c r="E12948" t="b">
        <v>0</v>
      </c>
    </row>
    <row r="12949" spans="1:5" x14ac:dyDescent="0.3">
      <c r="A12949" s="1" t="s">
        <v>13048</v>
      </c>
      <c r="B12949">
        <v>1</v>
      </c>
      <c r="C12949">
        <v>41</v>
      </c>
      <c r="D12949">
        <v>0</v>
      </c>
      <c r="E12949" t="b">
        <v>0</v>
      </c>
    </row>
    <row r="12950" spans="1:5" x14ac:dyDescent="0.3">
      <c r="A12950" t="s">
        <v>13049</v>
      </c>
      <c r="B12950">
        <v>1</v>
      </c>
      <c r="C12950">
        <v>165</v>
      </c>
      <c r="D12950">
        <v>4</v>
      </c>
      <c r="E12950" t="b">
        <v>0</v>
      </c>
    </row>
    <row r="12951" spans="1:5" x14ac:dyDescent="0.3">
      <c r="A12951" s="1" t="s">
        <v>13050</v>
      </c>
      <c r="B12951">
        <v>1</v>
      </c>
      <c r="C12951">
        <v>510</v>
      </c>
      <c r="D12951">
        <v>3</v>
      </c>
      <c r="E12951" t="b">
        <v>0</v>
      </c>
    </row>
    <row r="12952" spans="1:5" x14ac:dyDescent="0.3">
      <c r="A12952" t="s">
        <v>13051</v>
      </c>
      <c r="B12952">
        <v>1</v>
      </c>
      <c r="C12952">
        <v>59</v>
      </c>
      <c r="D12952">
        <v>0</v>
      </c>
      <c r="E12952" t="b">
        <v>0</v>
      </c>
    </row>
    <row r="12953" spans="1:5" x14ac:dyDescent="0.3">
      <c r="A12953" t="s">
        <v>13052</v>
      </c>
      <c r="B12953">
        <v>2</v>
      </c>
      <c r="C12953">
        <v>68.5</v>
      </c>
      <c r="D12953">
        <v>1.5</v>
      </c>
      <c r="E12953" t="b">
        <v>0</v>
      </c>
    </row>
    <row r="12954" spans="1:5" x14ac:dyDescent="0.3">
      <c r="A12954" t="s">
        <v>13053</v>
      </c>
      <c r="B12954">
        <v>1</v>
      </c>
      <c r="C12954">
        <v>61</v>
      </c>
      <c r="D12954">
        <v>4</v>
      </c>
      <c r="E12954" t="b">
        <v>0</v>
      </c>
    </row>
    <row r="12955" spans="1:5" x14ac:dyDescent="0.3">
      <c r="A12955" t="s">
        <v>13054</v>
      </c>
      <c r="B12955">
        <v>1</v>
      </c>
      <c r="C12955">
        <v>209</v>
      </c>
      <c r="D12955">
        <v>4</v>
      </c>
      <c r="E12955" t="b">
        <v>0</v>
      </c>
    </row>
    <row r="12956" spans="1:5" x14ac:dyDescent="0.3">
      <c r="A12956" t="s">
        <v>13055</v>
      </c>
      <c r="B12956">
        <v>1</v>
      </c>
      <c r="C12956">
        <v>123</v>
      </c>
      <c r="D12956">
        <v>4</v>
      </c>
      <c r="E12956" t="b">
        <v>0</v>
      </c>
    </row>
    <row r="12957" spans="1:5" x14ac:dyDescent="0.3">
      <c r="A12957" t="s">
        <v>13056</v>
      </c>
      <c r="B12957">
        <v>1</v>
      </c>
      <c r="C12957">
        <v>68</v>
      </c>
      <c r="D12957">
        <v>0</v>
      </c>
      <c r="E12957" t="b">
        <v>0</v>
      </c>
    </row>
    <row r="12958" spans="1:5" x14ac:dyDescent="0.3">
      <c r="A12958" t="s">
        <v>13057</v>
      </c>
      <c r="B12958">
        <v>1</v>
      </c>
      <c r="C12958">
        <v>53</v>
      </c>
      <c r="D12958">
        <v>3</v>
      </c>
      <c r="E12958" t="b">
        <v>0</v>
      </c>
    </row>
    <row r="12959" spans="1:5" x14ac:dyDescent="0.3">
      <c r="A12959" t="s">
        <v>13058</v>
      </c>
      <c r="B12959">
        <v>1</v>
      </c>
      <c r="C12959">
        <v>52</v>
      </c>
      <c r="D12959">
        <v>0</v>
      </c>
      <c r="E12959" t="b">
        <v>0</v>
      </c>
    </row>
    <row r="12960" spans="1:5" x14ac:dyDescent="0.3">
      <c r="A12960" s="1" t="s">
        <v>1324</v>
      </c>
      <c r="B12960">
        <v>2</v>
      </c>
      <c r="C12960">
        <v>71</v>
      </c>
      <c r="D12960">
        <v>0.5</v>
      </c>
      <c r="E12960" t="b">
        <v>0</v>
      </c>
    </row>
    <row r="12961" spans="1:5" x14ac:dyDescent="0.3">
      <c r="A12961" s="1" t="s">
        <v>13059</v>
      </c>
      <c r="B12961">
        <v>1</v>
      </c>
      <c r="C12961">
        <v>38</v>
      </c>
      <c r="D12961">
        <v>0</v>
      </c>
      <c r="E12961" t="b">
        <v>0</v>
      </c>
    </row>
    <row r="12962" spans="1:5" x14ac:dyDescent="0.3">
      <c r="A12962" t="s">
        <v>1325</v>
      </c>
      <c r="B12962">
        <v>1</v>
      </c>
      <c r="C12962">
        <v>120</v>
      </c>
      <c r="D12962">
        <v>0</v>
      </c>
      <c r="E12962" t="b">
        <v>0</v>
      </c>
    </row>
    <row r="12963" spans="1:5" x14ac:dyDescent="0.3">
      <c r="A12963" t="s">
        <v>13060</v>
      </c>
      <c r="B12963">
        <v>1</v>
      </c>
      <c r="C12963">
        <v>57</v>
      </c>
      <c r="D12963">
        <v>0</v>
      </c>
      <c r="E12963" t="b">
        <v>0</v>
      </c>
    </row>
    <row r="12964" spans="1:5" x14ac:dyDescent="0.3">
      <c r="A12964" s="1" t="s">
        <v>13061</v>
      </c>
      <c r="B12964">
        <v>1</v>
      </c>
      <c r="C12964">
        <v>28</v>
      </c>
      <c r="D12964">
        <v>0</v>
      </c>
      <c r="E12964" t="b">
        <v>0</v>
      </c>
    </row>
    <row r="12965" spans="1:5" x14ac:dyDescent="0.3">
      <c r="A12965" s="1" t="s">
        <v>13062</v>
      </c>
      <c r="B12965">
        <v>1</v>
      </c>
      <c r="C12965">
        <v>29</v>
      </c>
      <c r="D12965">
        <v>0</v>
      </c>
      <c r="E12965" t="b">
        <v>0</v>
      </c>
    </row>
    <row r="12966" spans="1:5" x14ac:dyDescent="0.3">
      <c r="A12966" t="s">
        <v>13063</v>
      </c>
      <c r="B12966">
        <v>1</v>
      </c>
      <c r="C12966">
        <v>20</v>
      </c>
      <c r="D12966">
        <v>0</v>
      </c>
      <c r="E12966" t="b">
        <v>0</v>
      </c>
    </row>
    <row r="12967" spans="1:5" x14ac:dyDescent="0.3">
      <c r="A12967" t="s">
        <v>13064</v>
      </c>
      <c r="B12967">
        <v>1</v>
      </c>
      <c r="C12967">
        <v>89</v>
      </c>
      <c r="D12967">
        <v>1</v>
      </c>
      <c r="E12967" t="b">
        <v>0</v>
      </c>
    </row>
    <row r="12968" spans="1:5" x14ac:dyDescent="0.3">
      <c r="A12968" t="s">
        <v>13065</v>
      </c>
      <c r="B12968">
        <v>1</v>
      </c>
      <c r="C12968">
        <v>85</v>
      </c>
      <c r="D12968">
        <v>1</v>
      </c>
      <c r="E12968" t="b">
        <v>0</v>
      </c>
    </row>
    <row r="12969" spans="1:5" x14ac:dyDescent="0.3">
      <c r="A12969" t="s">
        <v>13066</v>
      </c>
      <c r="B12969">
        <v>1</v>
      </c>
      <c r="C12969">
        <v>164</v>
      </c>
      <c r="D12969">
        <v>5</v>
      </c>
      <c r="E12969" t="b">
        <v>0</v>
      </c>
    </row>
    <row r="12970" spans="1:5" x14ac:dyDescent="0.3">
      <c r="A12970" s="1" t="s">
        <v>13067</v>
      </c>
      <c r="B12970">
        <v>1</v>
      </c>
      <c r="C12970">
        <v>215</v>
      </c>
      <c r="D12970">
        <v>2</v>
      </c>
      <c r="E12970" t="b">
        <v>0</v>
      </c>
    </row>
    <row r="12971" spans="1:5" x14ac:dyDescent="0.3">
      <c r="A12971" t="s">
        <v>13068</v>
      </c>
      <c r="B12971">
        <v>1</v>
      </c>
      <c r="C12971">
        <v>34</v>
      </c>
      <c r="D12971">
        <v>0</v>
      </c>
      <c r="E12971" t="b">
        <v>0</v>
      </c>
    </row>
    <row r="12972" spans="1:5" x14ac:dyDescent="0.3">
      <c r="A12972" t="s">
        <v>13069</v>
      </c>
      <c r="B12972">
        <v>1</v>
      </c>
      <c r="C12972">
        <v>47</v>
      </c>
      <c r="D12972">
        <v>0</v>
      </c>
      <c r="E12972" t="b">
        <v>0</v>
      </c>
    </row>
    <row r="12973" spans="1:5" x14ac:dyDescent="0.3">
      <c r="A12973" s="1" t="s">
        <v>13070</v>
      </c>
      <c r="B12973">
        <v>1</v>
      </c>
      <c r="C12973">
        <v>61</v>
      </c>
      <c r="D12973">
        <v>0</v>
      </c>
      <c r="E12973" t="b">
        <v>0</v>
      </c>
    </row>
    <row r="12974" spans="1:5" x14ac:dyDescent="0.3">
      <c r="A12974" s="1" t="s">
        <v>13071</v>
      </c>
      <c r="B12974">
        <v>1</v>
      </c>
      <c r="C12974">
        <v>61</v>
      </c>
      <c r="D12974">
        <v>4</v>
      </c>
      <c r="E12974" t="b">
        <v>0</v>
      </c>
    </row>
    <row r="12975" spans="1:5" x14ac:dyDescent="0.3">
      <c r="A12975" t="s">
        <v>13072</v>
      </c>
      <c r="B12975">
        <v>1</v>
      </c>
      <c r="C12975">
        <v>73</v>
      </c>
      <c r="D12975">
        <v>0</v>
      </c>
      <c r="E12975" t="b">
        <v>0</v>
      </c>
    </row>
    <row r="12976" spans="1:5" x14ac:dyDescent="0.3">
      <c r="A12976" t="s">
        <v>13073</v>
      </c>
      <c r="B12976">
        <v>2</v>
      </c>
      <c r="C12976">
        <v>114</v>
      </c>
      <c r="D12976">
        <v>2</v>
      </c>
      <c r="E12976" t="b">
        <v>0</v>
      </c>
    </row>
    <row r="12977" spans="1:5" x14ac:dyDescent="0.3">
      <c r="A12977" t="s">
        <v>13074</v>
      </c>
      <c r="B12977">
        <v>1</v>
      </c>
      <c r="C12977">
        <v>23</v>
      </c>
      <c r="D12977">
        <v>2</v>
      </c>
      <c r="E12977" t="b">
        <v>0</v>
      </c>
    </row>
    <row r="12978" spans="1:5" x14ac:dyDescent="0.3">
      <c r="A12978" t="s">
        <v>13075</v>
      </c>
      <c r="B12978">
        <v>1</v>
      </c>
      <c r="C12978">
        <v>320</v>
      </c>
      <c r="D12978">
        <v>2</v>
      </c>
      <c r="E12978" t="b">
        <v>0</v>
      </c>
    </row>
    <row r="12979" spans="1:5" x14ac:dyDescent="0.3">
      <c r="A12979" t="s">
        <v>13076</v>
      </c>
      <c r="B12979">
        <v>1</v>
      </c>
      <c r="C12979">
        <v>32</v>
      </c>
      <c r="D12979">
        <v>5</v>
      </c>
      <c r="E12979" t="b">
        <v>0</v>
      </c>
    </row>
    <row r="12980" spans="1:5" x14ac:dyDescent="0.3">
      <c r="A12980" t="s">
        <v>13077</v>
      </c>
      <c r="B12980">
        <v>1</v>
      </c>
      <c r="C12980">
        <v>51</v>
      </c>
      <c r="D12980">
        <v>0</v>
      </c>
      <c r="E12980" t="b">
        <v>0</v>
      </c>
    </row>
    <row r="12981" spans="1:5" x14ac:dyDescent="0.3">
      <c r="A12981" s="1" t="s">
        <v>13078</v>
      </c>
      <c r="B12981">
        <v>1</v>
      </c>
      <c r="C12981">
        <v>18</v>
      </c>
      <c r="D12981">
        <v>0</v>
      </c>
      <c r="E12981" t="b">
        <v>0</v>
      </c>
    </row>
    <row r="12982" spans="1:5" x14ac:dyDescent="0.3">
      <c r="A12982" s="1" t="s">
        <v>1326</v>
      </c>
      <c r="B12982">
        <v>1</v>
      </c>
      <c r="C12982">
        <v>100</v>
      </c>
      <c r="D12982">
        <v>4</v>
      </c>
      <c r="E12982" t="b">
        <v>1</v>
      </c>
    </row>
    <row r="12983" spans="1:5" x14ac:dyDescent="0.3">
      <c r="A12983" s="1" t="s">
        <v>13079</v>
      </c>
      <c r="B12983">
        <v>1</v>
      </c>
      <c r="C12983">
        <v>413</v>
      </c>
      <c r="D12983">
        <v>0</v>
      </c>
      <c r="E12983" t="b">
        <v>0</v>
      </c>
    </row>
    <row r="12984" spans="1:5" x14ac:dyDescent="0.3">
      <c r="A12984" s="1" t="s">
        <v>1484</v>
      </c>
      <c r="B12984">
        <v>1</v>
      </c>
      <c r="C12984">
        <v>65</v>
      </c>
      <c r="D12984">
        <v>0</v>
      </c>
      <c r="E12984" t="b">
        <v>0</v>
      </c>
    </row>
    <row r="12985" spans="1:5" x14ac:dyDescent="0.3">
      <c r="A12985" t="s">
        <v>13080</v>
      </c>
      <c r="B12985">
        <v>1</v>
      </c>
      <c r="C12985">
        <v>117</v>
      </c>
      <c r="D12985">
        <v>0</v>
      </c>
      <c r="E12985" t="b">
        <v>0</v>
      </c>
    </row>
    <row r="12986" spans="1:5" x14ac:dyDescent="0.3">
      <c r="A12986" s="1" t="s">
        <v>13081</v>
      </c>
      <c r="B12986">
        <v>1</v>
      </c>
      <c r="C12986">
        <v>19</v>
      </c>
      <c r="D12986">
        <v>0</v>
      </c>
      <c r="E12986" t="b">
        <v>0</v>
      </c>
    </row>
    <row r="12987" spans="1:5" x14ac:dyDescent="0.3">
      <c r="A12987" s="1" t="s">
        <v>13082</v>
      </c>
      <c r="B12987">
        <v>1</v>
      </c>
      <c r="C12987">
        <v>74</v>
      </c>
      <c r="D12987">
        <v>2</v>
      </c>
      <c r="E12987" t="b">
        <v>0</v>
      </c>
    </row>
    <row r="12988" spans="1:5" x14ac:dyDescent="0.3">
      <c r="A12988" t="s">
        <v>13083</v>
      </c>
      <c r="B12988">
        <v>1</v>
      </c>
      <c r="C12988">
        <v>129</v>
      </c>
      <c r="D12988">
        <v>1</v>
      </c>
      <c r="E12988" t="b">
        <v>0</v>
      </c>
    </row>
    <row r="12989" spans="1:5" x14ac:dyDescent="0.3">
      <c r="A12989" s="1" t="s">
        <v>2469</v>
      </c>
      <c r="B12989">
        <v>4</v>
      </c>
      <c r="C12989">
        <v>368</v>
      </c>
      <c r="D12989">
        <v>2</v>
      </c>
      <c r="E12989" t="b">
        <v>0</v>
      </c>
    </row>
    <row r="12990" spans="1:5" x14ac:dyDescent="0.3">
      <c r="A12990" s="1" t="s">
        <v>13084</v>
      </c>
      <c r="B12990">
        <v>1</v>
      </c>
      <c r="C12990">
        <v>72</v>
      </c>
      <c r="D12990">
        <v>0</v>
      </c>
      <c r="E12990" t="b">
        <v>0</v>
      </c>
    </row>
    <row r="12991" spans="1:5" x14ac:dyDescent="0.3">
      <c r="A12991" t="s">
        <v>2470</v>
      </c>
      <c r="B12991">
        <v>2</v>
      </c>
      <c r="C12991">
        <v>699.5</v>
      </c>
      <c r="D12991">
        <v>3</v>
      </c>
      <c r="E12991" t="b">
        <v>0</v>
      </c>
    </row>
    <row r="12992" spans="1:5" x14ac:dyDescent="0.3">
      <c r="A12992" t="s">
        <v>13085</v>
      </c>
      <c r="B12992">
        <v>1</v>
      </c>
      <c r="C12992">
        <v>121</v>
      </c>
      <c r="D12992">
        <v>0</v>
      </c>
      <c r="E12992" t="b">
        <v>0</v>
      </c>
    </row>
    <row r="12993" spans="1:5" x14ac:dyDescent="0.3">
      <c r="A12993" t="s">
        <v>1327</v>
      </c>
      <c r="B12993">
        <v>4</v>
      </c>
      <c r="C12993">
        <v>212</v>
      </c>
      <c r="D12993">
        <v>1.5</v>
      </c>
      <c r="E12993" t="b">
        <v>0</v>
      </c>
    </row>
    <row r="12994" spans="1:5" x14ac:dyDescent="0.3">
      <c r="A12994" t="s">
        <v>13086</v>
      </c>
      <c r="B12994">
        <v>1</v>
      </c>
      <c r="C12994">
        <v>286</v>
      </c>
      <c r="D12994">
        <v>5</v>
      </c>
      <c r="E12994" t="b">
        <v>0</v>
      </c>
    </row>
    <row r="12995" spans="1:5" x14ac:dyDescent="0.3">
      <c r="A12995" t="s">
        <v>13087</v>
      </c>
      <c r="B12995">
        <v>1</v>
      </c>
      <c r="C12995">
        <v>186</v>
      </c>
      <c r="D12995">
        <v>4</v>
      </c>
      <c r="E12995" t="b">
        <v>0</v>
      </c>
    </row>
    <row r="12996" spans="1:5" x14ac:dyDescent="0.3">
      <c r="A12996" t="s">
        <v>13088</v>
      </c>
      <c r="B12996">
        <v>3</v>
      </c>
      <c r="C12996">
        <v>77</v>
      </c>
      <c r="D12996">
        <v>2.6666666666666665</v>
      </c>
      <c r="E12996" t="b">
        <v>0</v>
      </c>
    </row>
    <row r="12997" spans="1:5" x14ac:dyDescent="0.3">
      <c r="A12997" t="s">
        <v>13089</v>
      </c>
      <c r="B12997">
        <v>1</v>
      </c>
      <c r="C12997">
        <v>53</v>
      </c>
      <c r="D12997">
        <v>2</v>
      </c>
      <c r="E12997" t="b">
        <v>0</v>
      </c>
    </row>
    <row r="12998" spans="1:5" x14ac:dyDescent="0.3">
      <c r="A12998" t="s">
        <v>13090</v>
      </c>
      <c r="B12998">
        <v>2</v>
      </c>
      <c r="C12998">
        <v>68</v>
      </c>
      <c r="D12998">
        <v>4</v>
      </c>
      <c r="E12998" t="b">
        <v>0</v>
      </c>
    </row>
    <row r="12999" spans="1:5" x14ac:dyDescent="0.3">
      <c r="A12999" t="s">
        <v>13091</v>
      </c>
      <c r="B12999">
        <v>1</v>
      </c>
      <c r="C12999">
        <v>192</v>
      </c>
      <c r="D12999">
        <v>0</v>
      </c>
      <c r="E12999" t="b">
        <v>0</v>
      </c>
    </row>
    <row r="13000" spans="1:5" x14ac:dyDescent="0.3">
      <c r="A13000" s="1" t="s">
        <v>13092</v>
      </c>
      <c r="B13000">
        <v>1</v>
      </c>
      <c r="C13000">
        <v>20</v>
      </c>
      <c r="D13000">
        <v>0</v>
      </c>
      <c r="E13000" t="b">
        <v>0</v>
      </c>
    </row>
    <row r="13001" spans="1:5" x14ac:dyDescent="0.3">
      <c r="A13001" t="s">
        <v>13093</v>
      </c>
      <c r="B13001">
        <v>1</v>
      </c>
      <c r="C13001">
        <v>19</v>
      </c>
      <c r="D13001">
        <v>1</v>
      </c>
      <c r="E13001" t="b">
        <v>0</v>
      </c>
    </row>
    <row r="13002" spans="1:5" x14ac:dyDescent="0.3">
      <c r="A13002" t="s">
        <v>13094</v>
      </c>
      <c r="B13002">
        <v>2</v>
      </c>
      <c r="C13002">
        <v>181.5</v>
      </c>
      <c r="D13002">
        <v>1.5</v>
      </c>
      <c r="E13002" t="b">
        <v>0</v>
      </c>
    </row>
    <row r="13003" spans="1:5" x14ac:dyDescent="0.3">
      <c r="A13003" t="s">
        <v>2471</v>
      </c>
      <c r="B13003">
        <v>1</v>
      </c>
      <c r="C13003">
        <v>13</v>
      </c>
      <c r="D13003">
        <v>0</v>
      </c>
      <c r="E13003" t="b">
        <v>0</v>
      </c>
    </row>
    <row r="13004" spans="1:5" x14ac:dyDescent="0.3">
      <c r="A13004" t="s">
        <v>13095</v>
      </c>
      <c r="B13004">
        <v>1</v>
      </c>
      <c r="C13004">
        <v>24</v>
      </c>
      <c r="D13004">
        <v>0</v>
      </c>
      <c r="E13004" t="b">
        <v>0</v>
      </c>
    </row>
    <row r="13005" spans="1:5" x14ac:dyDescent="0.3">
      <c r="A13005" t="s">
        <v>13096</v>
      </c>
      <c r="B13005">
        <v>3</v>
      </c>
      <c r="C13005">
        <v>317</v>
      </c>
      <c r="D13005">
        <v>1.3333333333333333</v>
      </c>
      <c r="E13005" t="b">
        <v>0</v>
      </c>
    </row>
    <row r="13006" spans="1:5" x14ac:dyDescent="0.3">
      <c r="A13006" t="s">
        <v>13097</v>
      </c>
      <c r="B13006">
        <v>1</v>
      </c>
      <c r="C13006">
        <v>82</v>
      </c>
      <c r="D13006">
        <v>1</v>
      </c>
      <c r="E13006" t="b">
        <v>0</v>
      </c>
    </row>
    <row r="13007" spans="1:5" x14ac:dyDescent="0.3">
      <c r="A13007" t="s">
        <v>13098</v>
      </c>
      <c r="B13007">
        <v>1</v>
      </c>
      <c r="C13007">
        <v>725</v>
      </c>
      <c r="D13007">
        <v>3</v>
      </c>
      <c r="E13007" t="b">
        <v>0</v>
      </c>
    </row>
    <row r="13008" spans="1:5" x14ac:dyDescent="0.3">
      <c r="A13008" t="s">
        <v>13099</v>
      </c>
      <c r="B13008">
        <v>1</v>
      </c>
      <c r="C13008">
        <v>33</v>
      </c>
      <c r="D13008">
        <v>0</v>
      </c>
      <c r="E13008" t="b">
        <v>0</v>
      </c>
    </row>
    <row r="13009" spans="1:5" x14ac:dyDescent="0.3">
      <c r="A13009" s="1" t="s">
        <v>1485</v>
      </c>
      <c r="B13009">
        <v>1</v>
      </c>
      <c r="C13009">
        <v>504</v>
      </c>
      <c r="D13009">
        <v>5</v>
      </c>
      <c r="E13009" t="b">
        <v>0</v>
      </c>
    </row>
    <row r="13010" spans="1:5" x14ac:dyDescent="0.3">
      <c r="A13010" t="s">
        <v>13100</v>
      </c>
      <c r="B13010">
        <v>1</v>
      </c>
      <c r="C13010">
        <v>24</v>
      </c>
      <c r="D13010">
        <v>0</v>
      </c>
      <c r="E13010" t="b">
        <v>0</v>
      </c>
    </row>
    <row r="13011" spans="1:5" x14ac:dyDescent="0.3">
      <c r="A13011" s="1" t="s">
        <v>1328</v>
      </c>
      <c r="B13011">
        <v>1</v>
      </c>
      <c r="C13011">
        <v>101</v>
      </c>
      <c r="D13011">
        <v>2</v>
      </c>
      <c r="E13011" t="b">
        <v>0</v>
      </c>
    </row>
    <row r="13012" spans="1:5" x14ac:dyDescent="0.3">
      <c r="A13012" s="1" t="s">
        <v>1329</v>
      </c>
      <c r="B13012">
        <v>1</v>
      </c>
      <c r="C13012">
        <v>111</v>
      </c>
      <c r="D13012">
        <v>1</v>
      </c>
      <c r="E13012" t="b">
        <v>0</v>
      </c>
    </row>
    <row r="13013" spans="1:5" x14ac:dyDescent="0.3">
      <c r="A13013" t="s">
        <v>1330</v>
      </c>
      <c r="B13013">
        <v>1</v>
      </c>
      <c r="C13013">
        <v>149</v>
      </c>
      <c r="D13013">
        <v>1</v>
      </c>
      <c r="E13013" t="b">
        <v>0</v>
      </c>
    </row>
    <row r="13014" spans="1:5" x14ac:dyDescent="0.3">
      <c r="A13014" t="s">
        <v>13101</v>
      </c>
      <c r="B13014">
        <v>1</v>
      </c>
      <c r="C13014">
        <v>22</v>
      </c>
      <c r="D13014">
        <v>0</v>
      </c>
      <c r="E13014" t="b">
        <v>0</v>
      </c>
    </row>
    <row r="13015" spans="1:5" x14ac:dyDescent="0.3">
      <c r="A13015" t="s">
        <v>1331</v>
      </c>
      <c r="B13015">
        <v>1</v>
      </c>
      <c r="C13015">
        <v>291</v>
      </c>
      <c r="D13015">
        <v>5</v>
      </c>
      <c r="E13015" t="b">
        <v>0</v>
      </c>
    </row>
    <row r="13016" spans="1:5" x14ac:dyDescent="0.3">
      <c r="A13016" t="s">
        <v>13102</v>
      </c>
      <c r="B13016">
        <v>1</v>
      </c>
      <c r="C13016">
        <v>601</v>
      </c>
      <c r="D13016">
        <v>3</v>
      </c>
      <c r="E13016" t="b">
        <v>0</v>
      </c>
    </row>
    <row r="13017" spans="1:5" x14ac:dyDescent="0.3">
      <c r="A13017" t="s">
        <v>1486</v>
      </c>
      <c r="B13017">
        <v>4</v>
      </c>
      <c r="C13017">
        <v>539.25</v>
      </c>
      <c r="D13017">
        <v>3.25</v>
      </c>
      <c r="E13017" t="b">
        <v>0</v>
      </c>
    </row>
    <row r="13018" spans="1:5" x14ac:dyDescent="0.3">
      <c r="A13018" t="s">
        <v>13103</v>
      </c>
      <c r="B13018">
        <v>1</v>
      </c>
      <c r="C13018">
        <v>57</v>
      </c>
      <c r="D13018">
        <v>0</v>
      </c>
      <c r="E13018" t="b">
        <v>1</v>
      </c>
    </row>
    <row r="13019" spans="1:5" x14ac:dyDescent="0.3">
      <c r="A13019" t="s">
        <v>13104</v>
      </c>
      <c r="B13019">
        <v>1</v>
      </c>
      <c r="C13019">
        <v>21</v>
      </c>
      <c r="D13019">
        <v>0</v>
      </c>
      <c r="E13019" t="b">
        <v>0</v>
      </c>
    </row>
    <row r="13020" spans="1:5" x14ac:dyDescent="0.3">
      <c r="A13020" t="s">
        <v>13105</v>
      </c>
      <c r="B13020">
        <v>2</v>
      </c>
      <c r="C13020">
        <v>136.5</v>
      </c>
      <c r="D13020">
        <v>2.5</v>
      </c>
      <c r="E13020" t="b">
        <v>0</v>
      </c>
    </row>
    <row r="13021" spans="1:5" x14ac:dyDescent="0.3">
      <c r="A13021" s="1" t="s">
        <v>13106</v>
      </c>
      <c r="B13021">
        <v>1</v>
      </c>
      <c r="C13021">
        <v>237</v>
      </c>
      <c r="D13021">
        <v>4</v>
      </c>
      <c r="E13021" t="b">
        <v>0</v>
      </c>
    </row>
    <row r="13022" spans="1:5" x14ac:dyDescent="0.3">
      <c r="A13022" s="1" t="s">
        <v>13107</v>
      </c>
      <c r="B13022">
        <v>1</v>
      </c>
      <c r="C13022">
        <v>168</v>
      </c>
      <c r="D13022">
        <v>0</v>
      </c>
      <c r="E13022" t="b">
        <v>0</v>
      </c>
    </row>
    <row r="13023" spans="1:5" x14ac:dyDescent="0.3">
      <c r="A13023" t="s">
        <v>13108</v>
      </c>
      <c r="B13023">
        <v>1</v>
      </c>
      <c r="C13023">
        <v>69</v>
      </c>
      <c r="D13023">
        <v>2</v>
      </c>
      <c r="E13023" t="b">
        <v>0</v>
      </c>
    </row>
    <row r="13024" spans="1:5" x14ac:dyDescent="0.3">
      <c r="A13024" s="1" t="s">
        <v>13109</v>
      </c>
      <c r="B13024">
        <v>1</v>
      </c>
      <c r="C13024">
        <v>66</v>
      </c>
      <c r="D13024">
        <v>0</v>
      </c>
      <c r="E13024" t="b">
        <v>0</v>
      </c>
    </row>
    <row r="13025" spans="1:5" x14ac:dyDescent="0.3">
      <c r="A13025" t="s">
        <v>13110</v>
      </c>
      <c r="B13025">
        <v>1</v>
      </c>
      <c r="C13025">
        <v>14</v>
      </c>
      <c r="D13025">
        <v>0</v>
      </c>
      <c r="E13025" t="b">
        <v>0</v>
      </c>
    </row>
    <row r="13026" spans="1:5" x14ac:dyDescent="0.3">
      <c r="A13026" t="s">
        <v>1332</v>
      </c>
      <c r="B13026">
        <v>1</v>
      </c>
      <c r="C13026">
        <v>85</v>
      </c>
      <c r="D13026">
        <v>1</v>
      </c>
      <c r="E13026" t="b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93"/>
  <sheetViews>
    <sheetView workbookViewId="0">
      <selection activeCell="A13" sqref="A13"/>
    </sheetView>
  </sheetViews>
  <sheetFormatPr defaultRowHeight="14.4" x14ac:dyDescent="0.3"/>
  <cols>
    <col min="1" max="1" width="66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t="s">
        <v>1721</v>
      </c>
      <c r="B2">
        <v>2</v>
      </c>
      <c r="C2">
        <v>61</v>
      </c>
      <c r="D2">
        <v>1.5</v>
      </c>
      <c r="E2" t="b">
        <v>1</v>
      </c>
    </row>
    <row r="3" spans="1:5" x14ac:dyDescent="0.3">
      <c r="A3" t="s">
        <v>3029</v>
      </c>
      <c r="B3">
        <v>1</v>
      </c>
      <c r="C3">
        <v>137</v>
      </c>
      <c r="D3">
        <v>3</v>
      </c>
      <c r="E3" t="b">
        <v>1</v>
      </c>
    </row>
    <row r="4" spans="1:5" x14ac:dyDescent="0.3">
      <c r="A4" t="s">
        <v>3142</v>
      </c>
      <c r="B4">
        <v>1</v>
      </c>
      <c r="C4">
        <v>217</v>
      </c>
      <c r="D4">
        <v>1</v>
      </c>
      <c r="E4" t="b">
        <v>1</v>
      </c>
    </row>
    <row r="5" spans="1:5" x14ac:dyDescent="0.3">
      <c r="A5" t="s">
        <v>71</v>
      </c>
      <c r="B5">
        <v>1</v>
      </c>
      <c r="C5">
        <v>146</v>
      </c>
      <c r="D5">
        <v>1</v>
      </c>
      <c r="E5" t="b">
        <v>1</v>
      </c>
    </row>
    <row r="6" spans="1:5" x14ac:dyDescent="0.3">
      <c r="A6" t="s">
        <v>1367</v>
      </c>
      <c r="B6">
        <v>1</v>
      </c>
      <c r="C6">
        <v>39</v>
      </c>
      <c r="D6">
        <v>4</v>
      </c>
      <c r="E6" t="b">
        <v>1</v>
      </c>
    </row>
    <row r="7" spans="1:5" x14ac:dyDescent="0.3">
      <c r="A7" t="s">
        <v>3229</v>
      </c>
      <c r="B7">
        <v>1</v>
      </c>
      <c r="C7">
        <v>14</v>
      </c>
      <c r="D7">
        <v>0</v>
      </c>
      <c r="E7" t="b">
        <v>1</v>
      </c>
    </row>
    <row r="8" spans="1:5" x14ac:dyDescent="0.3">
      <c r="A8" t="s">
        <v>103</v>
      </c>
      <c r="B8">
        <v>1</v>
      </c>
      <c r="C8">
        <v>90</v>
      </c>
      <c r="D8">
        <v>1</v>
      </c>
      <c r="E8" t="b">
        <v>1</v>
      </c>
    </row>
    <row r="9" spans="1:5" x14ac:dyDescent="0.3">
      <c r="A9" t="s">
        <v>117</v>
      </c>
      <c r="B9">
        <v>1</v>
      </c>
      <c r="C9">
        <v>21</v>
      </c>
      <c r="D9">
        <v>0</v>
      </c>
      <c r="E9" t="b">
        <v>1</v>
      </c>
    </row>
    <row r="10" spans="1:5" x14ac:dyDescent="0.3">
      <c r="A10" t="s">
        <v>3581</v>
      </c>
      <c r="B10">
        <v>1</v>
      </c>
      <c r="C10">
        <v>134</v>
      </c>
      <c r="D10">
        <v>1</v>
      </c>
      <c r="E10" t="b">
        <v>1</v>
      </c>
    </row>
    <row r="11" spans="1:5" x14ac:dyDescent="0.3">
      <c r="A11" t="s">
        <v>3619</v>
      </c>
      <c r="B11">
        <v>2</v>
      </c>
      <c r="C11">
        <v>413.5</v>
      </c>
      <c r="D11">
        <v>0</v>
      </c>
      <c r="E11" t="b">
        <v>1</v>
      </c>
    </row>
    <row r="12" spans="1:5" x14ac:dyDescent="0.3">
      <c r="A12" t="s">
        <v>3754</v>
      </c>
      <c r="B12">
        <v>1</v>
      </c>
      <c r="C12">
        <v>88</v>
      </c>
      <c r="D12">
        <v>2</v>
      </c>
      <c r="E12" t="b">
        <v>1</v>
      </c>
    </row>
    <row r="13" spans="1:5" x14ac:dyDescent="0.3">
      <c r="A13" t="s">
        <v>160</v>
      </c>
      <c r="B13">
        <v>1</v>
      </c>
      <c r="C13">
        <v>421</v>
      </c>
      <c r="D13">
        <v>5</v>
      </c>
      <c r="E13" t="b">
        <v>1</v>
      </c>
    </row>
    <row r="14" spans="1:5" x14ac:dyDescent="0.3">
      <c r="A14" t="s">
        <v>161</v>
      </c>
      <c r="B14">
        <v>1</v>
      </c>
      <c r="C14">
        <v>221</v>
      </c>
      <c r="D14">
        <v>3</v>
      </c>
      <c r="E14" t="b">
        <v>1</v>
      </c>
    </row>
    <row r="15" spans="1:5" x14ac:dyDescent="0.3">
      <c r="A15" t="s">
        <v>3871</v>
      </c>
      <c r="B15">
        <v>1</v>
      </c>
      <c r="C15">
        <v>63</v>
      </c>
      <c r="D15">
        <v>4</v>
      </c>
      <c r="E15" t="b">
        <v>1</v>
      </c>
    </row>
    <row r="16" spans="1:5" x14ac:dyDescent="0.3">
      <c r="A16" t="s">
        <v>3972</v>
      </c>
      <c r="B16">
        <v>1</v>
      </c>
      <c r="C16">
        <v>325</v>
      </c>
      <c r="D16">
        <v>2</v>
      </c>
      <c r="E16" t="b">
        <v>1</v>
      </c>
    </row>
    <row r="17" spans="1:5" x14ac:dyDescent="0.3">
      <c r="A17" t="s">
        <v>4006</v>
      </c>
      <c r="B17">
        <v>1</v>
      </c>
      <c r="C17">
        <v>124</v>
      </c>
      <c r="D17">
        <v>0</v>
      </c>
      <c r="E17" t="b">
        <v>1</v>
      </c>
    </row>
    <row r="18" spans="1:5" x14ac:dyDescent="0.3">
      <c r="A18" t="s">
        <v>193</v>
      </c>
      <c r="B18">
        <v>1</v>
      </c>
      <c r="C18">
        <v>139</v>
      </c>
      <c r="D18">
        <v>2</v>
      </c>
      <c r="E18" t="b">
        <v>1</v>
      </c>
    </row>
    <row r="19" spans="1:5" x14ac:dyDescent="0.3">
      <c r="A19" t="s">
        <v>238</v>
      </c>
      <c r="B19">
        <v>2</v>
      </c>
      <c r="C19">
        <v>89.5</v>
      </c>
      <c r="D19">
        <v>2</v>
      </c>
      <c r="E19" t="b">
        <v>1</v>
      </c>
    </row>
    <row r="20" spans="1:5" x14ac:dyDescent="0.3">
      <c r="A20" t="s">
        <v>253</v>
      </c>
      <c r="B20">
        <v>1</v>
      </c>
      <c r="C20">
        <v>157</v>
      </c>
      <c r="D20">
        <v>3</v>
      </c>
      <c r="E20" t="b">
        <v>1</v>
      </c>
    </row>
    <row r="21" spans="1:5" x14ac:dyDescent="0.3">
      <c r="A21" t="s">
        <v>4626</v>
      </c>
      <c r="B21">
        <v>2</v>
      </c>
      <c r="C21">
        <v>252</v>
      </c>
      <c r="D21">
        <v>1.5</v>
      </c>
      <c r="E21" t="b">
        <v>1</v>
      </c>
    </row>
    <row r="22" spans="1:5" x14ac:dyDescent="0.3">
      <c r="A22" t="s">
        <v>1842</v>
      </c>
      <c r="B22">
        <v>1</v>
      </c>
      <c r="C22">
        <v>175</v>
      </c>
      <c r="D22">
        <v>2</v>
      </c>
      <c r="E22" t="b">
        <v>1</v>
      </c>
    </row>
    <row r="23" spans="1:5" x14ac:dyDescent="0.3">
      <c r="A23" t="s">
        <v>4839</v>
      </c>
      <c r="B23">
        <v>2</v>
      </c>
      <c r="C23">
        <v>92.5</v>
      </c>
      <c r="D23">
        <v>0</v>
      </c>
      <c r="E23" t="b">
        <v>1</v>
      </c>
    </row>
    <row r="24" spans="1:5" x14ac:dyDescent="0.3">
      <c r="A24" t="s">
        <v>5266</v>
      </c>
      <c r="B24">
        <v>1</v>
      </c>
      <c r="C24">
        <v>19</v>
      </c>
      <c r="D24">
        <v>0</v>
      </c>
      <c r="E24" t="b">
        <v>1</v>
      </c>
    </row>
    <row r="25" spans="1:5" x14ac:dyDescent="0.3">
      <c r="A25" t="s">
        <v>5360</v>
      </c>
      <c r="B25">
        <v>2</v>
      </c>
      <c r="C25">
        <v>58</v>
      </c>
      <c r="D25">
        <v>1.5</v>
      </c>
      <c r="E25" t="b">
        <v>1</v>
      </c>
    </row>
    <row r="26" spans="1:5" x14ac:dyDescent="0.3">
      <c r="A26" t="s">
        <v>5516</v>
      </c>
      <c r="B26">
        <v>1</v>
      </c>
      <c r="C26">
        <v>21</v>
      </c>
      <c r="D26">
        <v>0</v>
      </c>
      <c r="E26" t="b">
        <v>1</v>
      </c>
    </row>
    <row r="27" spans="1:5" x14ac:dyDescent="0.3">
      <c r="A27" t="s">
        <v>5555</v>
      </c>
      <c r="B27">
        <v>1</v>
      </c>
      <c r="C27">
        <v>390</v>
      </c>
      <c r="D27">
        <v>5</v>
      </c>
      <c r="E27" t="b">
        <v>1</v>
      </c>
    </row>
    <row r="28" spans="1:5" x14ac:dyDescent="0.3">
      <c r="A28" t="s">
        <v>391</v>
      </c>
      <c r="B28">
        <v>1</v>
      </c>
      <c r="C28">
        <v>92</v>
      </c>
      <c r="D28">
        <v>0</v>
      </c>
      <c r="E28" t="b">
        <v>1</v>
      </c>
    </row>
    <row r="29" spans="1:5" x14ac:dyDescent="0.3">
      <c r="A29" t="s">
        <v>5901</v>
      </c>
      <c r="B29">
        <v>1</v>
      </c>
      <c r="C29">
        <v>588</v>
      </c>
      <c r="D29">
        <v>3</v>
      </c>
      <c r="E29" t="b">
        <v>1</v>
      </c>
    </row>
    <row r="30" spans="1:5" x14ac:dyDescent="0.3">
      <c r="A30" t="s">
        <v>405</v>
      </c>
      <c r="B30">
        <v>6</v>
      </c>
      <c r="C30">
        <v>40.166666666666664</v>
      </c>
      <c r="D30">
        <v>0</v>
      </c>
      <c r="E30" t="b">
        <v>1</v>
      </c>
    </row>
    <row r="31" spans="1:5" x14ac:dyDescent="0.3">
      <c r="A31" t="s">
        <v>6259</v>
      </c>
      <c r="B31">
        <v>1</v>
      </c>
      <c r="C31">
        <v>25</v>
      </c>
      <c r="D31">
        <v>3</v>
      </c>
      <c r="E31" t="b">
        <v>1</v>
      </c>
    </row>
    <row r="32" spans="1:5" x14ac:dyDescent="0.3">
      <c r="A32" t="s">
        <v>6264</v>
      </c>
      <c r="B32">
        <v>1</v>
      </c>
      <c r="C32">
        <v>157</v>
      </c>
      <c r="D32">
        <v>3</v>
      </c>
      <c r="E32" t="b">
        <v>1</v>
      </c>
    </row>
    <row r="33" spans="1:5" x14ac:dyDescent="0.3">
      <c r="A33" t="s">
        <v>6303</v>
      </c>
      <c r="B33">
        <v>1</v>
      </c>
      <c r="C33">
        <v>116</v>
      </c>
      <c r="D33">
        <v>1</v>
      </c>
      <c r="E33" t="b">
        <v>1</v>
      </c>
    </row>
    <row r="34" spans="1:5" x14ac:dyDescent="0.3">
      <c r="A34" t="s">
        <v>1973</v>
      </c>
      <c r="B34">
        <v>1</v>
      </c>
      <c r="C34">
        <v>216</v>
      </c>
      <c r="D34">
        <v>0</v>
      </c>
      <c r="E34" t="b">
        <v>1</v>
      </c>
    </row>
    <row r="35" spans="1:5" x14ac:dyDescent="0.3">
      <c r="A35" t="s">
        <v>6472</v>
      </c>
      <c r="B35">
        <v>1</v>
      </c>
      <c r="C35">
        <v>132</v>
      </c>
      <c r="D35">
        <v>0</v>
      </c>
      <c r="E35" t="b">
        <v>1</v>
      </c>
    </row>
    <row r="36" spans="1:5" x14ac:dyDescent="0.3">
      <c r="A36" t="s">
        <v>1977</v>
      </c>
      <c r="B36">
        <v>1</v>
      </c>
      <c r="C36">
        <v>436</v>
      </c>
      <c r="D36">
        <v>2</v>
      </c>
      <c r="E36" t="b">
        <v>1</v>
      </c>
    </row>
    <row r="37" spans="1:5" x14ac:dyDescent="0.3">
      <c r="A37" t="s">
        <v>6691</v>
      </c>
      <c r="B37">
        <v>1</v>
      </c>
      <c r="C37">
        <v>65</v>
      </c>
      <c r="D37">
        <v>2</v>
      </c>
      <c r="E37" t="b">
        <v>1</v>
      </c>
    </row>
    <row r="38" spans="1:5" x14ac:dyDescent="0.3">
      <c r="A38" t="s">
        <v>1585</v>
      </c>
      <c r="B38">
        <v>1</v>
      </c>
      <c r="C38">
        <v>78</v>
      </c>
      <c r="D38">
        <v>4</v>
      </c>
      <c r="E38" t="b">
        <v>1</v>
      </c>
    </row>
    <row r="39" spans="1:5" x14ac:dyDescent="0.3">
      <c r="A39" t="s">
        <v>6845</v>
      </c>
      <c r="B39">
        <v>1</v>
      </c>
      <c r="C39">
        <v>65</v>
      </c>
      <c r="D39">
        <v>1</v>
      </c>
      <c r="E39" t="b">
        <v>1</v>
      </c>
    </row>
    <row r="40" spans="1:5" x14ac:dyDescent="0.3">
      <c r="A40" t="s">
        <v>541</v>
      </c>
      <c r="B40">
        <v>1</v>
      </c>
      <c r="C40">
        <v>268</v>
      </c>
      <c r="D40">
        <v>3</v>
      </c>
      <c r="E40" t="b">
        <v>1</v>
      </c>
    </row>
    <row r="41" spans="1:5" x14ac:dyDescent="0.3">
      <c r="A41" t="s">
        <v>1593</v>
      </c>
      <c r="B41">
        <v>1</v>
      </c>
      <c r="C41">
        <v>86</v>
      </c>
      <c r="D41">
        <v>0</v>
      </c>
      <c r="E41" t="b">
        <v>1</v>
      </c>
    </row>
    <row r="42" spans="1:5" x14ac:dyDescent="0.3">
      <c r="A42" t="s">
        <v>7129</v>
      </c>
      <c r="B42">
        <v>1</v>
      </c>
      <c r="C42">
        <v>20</v>
      </c>
      <c r="D42">
        <v>0</v>
      </c>
      <c r="E42" t="b">
        <v>1</v>
      </c>
    </row>
    <row r="43" spans="1:5" x14ac:dyDescent="0.3">
      <c r="A43" t="s">
        <v>7523</v>
      </c>
      <c r="B43">
        <v>1</v>
      </c>
      <c r="C43">
        <v>78</v>
      </c>
      <c r="D43">
        <v>0</v>
      </c>
      <c r="E43" t="b">
        <v>1</v>
      </c>
    </row>
    <row r="44" spans="1:5" x14ac:dyDescent="0.3">
      <c r="A44" t="s">
        <v>7761</v>
      </c>
      <c r="B44">
        <v>1</v>
      </c>
      <c r="C44">
        <v>18</v>
      </c>
      <c r="D44">
        <v>0</v>
      </c>
      <c r="E44" t="b">
        <v>1</v>
      </c>
    </row>
    <row r="45" spans="1:5" x14ac:dyDescent="0.3">
      <c r="A45" t="s">
        <v>681</v>
      </c>
      <c r="B45">
        <v>3</v>
      </c>
      <c r="C45">
        <v>185</v>
      </c>
      <c r="D45">
        <v>3</v>
      </c>
      <c r="E45" t="b">
        <v>1</v>
      </c>
    </row>
    <row r="46" spans="1:5" x14ac:dyDescent="0.3">
      <c r="A46" t="s">
        <v>698</v>
      </c>
      <c r="B46">
        <v>9</v>
      </c>
      <c r="C46">
        <v>118.11111111111111</v>
      </c>
      <c r="D46">
        <v>0.33333333333333331</v>
      </c>
      <c r="E46" t="b">
        <v>1</v>
      </c>
    </row>
    <row r="47" spans="1:5" x14ac:dyDescent="0.3">
      <c r="A47" t="s">
        <v>8206</v>
      </c>
      <c r="B47">
        <v>1</v>
      </c>
      <c r="C47">
        <v>106</v>
      </c>
      <c r="D47">
        <v>0</v>
      </c>
      <c r="E47" t="b">
        <v>1</v>
      </c>
    </row>
    <row r="48" spans="1:5" x14ac:dyDescent="0.3">
      <c r="A48" t="s">
        <v>8264</v>
      </c>
      <c r="B48">
        <v>1</v>
      </c>
      <c r="C48">
        <v>52</v>
      </c>
      <c r="D48">
        <v>1</v>
      </c>
      <c r="E48" t="b">
        <v>1</v>
      </c>
    </row>
    <row r="49" spans="1:5" x14ac:dyDescent="0.3">
      <c r="A49" t="s">
        <v>8429</v>
      </c>
      <c r="B49">
        <v>1</v>
      </c>
      <c r="C49">
        <v>101</v>
      </c>
      <c r="D49">
        <v>0</v>
      </c>
      <c r="E49" t="b">
        <v>1</v>
      </c>
    </row>
    <row r="50" spans="1:5" x14ac:dyDescent="0.3">
      <c r="A50" t="s">
        <v>8567</v>
      </c>
      <c r="B50">
        <v>1</v>
      </c>
      <c r="C50">
        <v>59</v>
      </c>
      <c r="D50">
        <v>2</v>
      </c>
      <c r="E50" t="b">
        <v>1</v>
      </c>
    </row>
    <row r="51" spans="1:5" x14ac:dyDescent="0.3">
      <c r="A51" t="s">
        <v>8641</v>
      </c>
      <c r="B51">
        <v>1</v>
      </c>
      <c r="C51">
        <v>46</v>
      </c>
      <c r="D51">
        <v>0</v>
      </c>
      <c r="E51" t="b">
        <v>1</v>
      </c>
    </row>
    <row r="52" spans="1:5" x14ac:dyDescent="0.3">
      <c r="A52" t="s">
        <v>770</v>
      </c>
      <c r="B52">
        <v>2</v>
      </c>
      <c r="C52">
        <v>196</v>
      </c>
      <c r="D52">
        <v>1.5</v>
      </c>
      <c r="E52" t="b">
        <v>1</v>
      </c>
    </row>
    <row r="53" spans="1:5" x14ac:dyDescent="0.3">
      <c r="A53" t="s">
        <v>8822</v>
      </c>
      <c r="B53">
        <v>2</v>
      </c>
      <c r="C53">
        <v>158.5</v>
      </c>
      <c r="D53">
        <v>1.5</v>
      </c>
      <c r="E53" t="b">
        <v>1</v>
      </c>
    </row>
    <row r="54" spans="1:5" x14ac:dyDescent="0.3">
      <c r="A54" t="s">
        <v>9020</v>
      </c>
      <c r="B54">
        <v>1</v>
      </c>
      <c r="C54">
        <v>134</v>
      </c>
      <c r="D54">
        <v>5</v>
      </c>
      <c r="E54" t="b">
        <v>1</v>
      </c>
    </row>
    <row r="55" spans="1:5" x14ac:dyDescent="0.3">
      <c r="A55" t="s">
        <v>1433</v>
      </c>
      <c r="B55">
        <v>1</v>
      </c>
      <c r="C55">
        <v>63</v>
      </c>
      <c r="D55">
        <v>0</v>
      </c>
      <c r="E55" t="b">
        <v>1</v>
      </c>
    </row>
    <row r="56" spans="1:5" x14ac:dyDescent="0.3">
      <c r="A56" t="s">
        <v>9318</v>
      </c>
      <c r="B56">
        <v>1</v>
      </c>
      <c r="C56">
        <v>148</v>
      </c>
      <c r="D56">
        <v>2</v>
      </c>
      <c r="E56" t="b">
        <v>1</v>
      </c>
    </row>
    <row r="57" spans="1:5" x14ac:dyDescent="0.3">
      <c r="A57" t="s">
        <v>847</v>
      </c>
      <c r="B57">
        <v>1</v>
      </c>
      <c r="C57">
        <v>31</v>
      </c>
      <c r="D57">
        <v>0</v>
      </c>
      <c r="E57" t="b">
        <v>1</v>
      </c>
    </row>
    <row r="58" spans="1:5" x14ac:dyDescent="0.3">
      <c r="A58" t="s">
        <v>874</v>
      </c>
      <c r="B58">
        <v>1</v>
      </c>
      <c r="C58">
        <v>108</v>
      </c>
      <c r="D58">
        <v>2</v>
      </c>
      <c r="E58" t="b">
        <v>1</v>
      </c>
    </row>
    <row r="59" spans="1:5" x14ac:dyDescent="0.3">
      <c r="A59" t="s">
        <v>880</v>
      </c>
      <c r="B59">
        <v>2</v>
      </c>
      <c r="C59">
        <v>72</v>
      </c>
      <c r="D59">
        <v>0.5</v>
      </c>
      <c r="E59" t="b">
        <v>1</v>
      </c>
    </row>
    <row r="60" spans="1:5" x14ac:dyDescent="0.3">
      <c r="A60" t="s">
        <v>9741</v>
      </c>
      <c r="B60">
        <v>1</v>
      </c>
      <c r="C60">
        <v>34</v>
      </c>
      <c r="D60">
        <v>0</v>
      </c>
      <c r="E60" t="b">
        <v>1</v>
      </c>
    </row>
    <row r="61" spans="1:5" x14ac:dyDescent="0.3">
      <c r="A61" t="s">
        <v>906</v>
      </c>
      <c r="B61">
        <v>1</v>
      </c>
      <c r="C61">
        <v>62</v>
      </c>
      <c r="D61">
        <v>3</v>
      </c>
      <c r="E61" t="b">
        <v>1</v>
      </c>
    </row>
    <row r="62" spans="1:5" x14ac:dyDescent="0.3">
      <c r="A62" t="s">
        <v>9920</v>
      </c>
      <c r="B62">
        <v>2</v>
      </c>
      <c r="C62">
        <v>573.5</v>
      </c>
      <c r="D62">
        <v>2</v>
      </c>
      <c r="E62" t="b">
        <v>1</v>
      </c>
    </row>
    <row r="63" spans="1:5" x14ac:dyDescent="0.3">
      <c r="A63" t="s">
        <v>10021</v>
      </c>
      <c r="B63">
        <v>1</v>
      </c>
      <c r="C63">
        <v>133</v>
      </c>
      <c r="D63">
        <v>2</v>
      </c>
      <c r="E63" t="b">
        <v>1</v>
      </c>
    </row>
    <row r="64" spans="1:5" x14ac:dyDescent="0.3">
      <c r="A64" t="s">
        <v>10040</v>
      </c>
      <c r="B64">
        <v>1</v>
      </c>
      <c r="C64">
        <v>68</v>
      </c>
      <c r="D64">
        <v>1</v>
      </c>
      <c r="E64" t="b">
        <v>1</v>
      </c>
    </row>
    <row r="65" spans="1:5" x14ac:dyDescent="0.3">
      <c r="A65" t="s">
        <v>10311</v>
      </c>
      <c r="B65">
        <v>1</v>
      </c>
      <c r="C65">
        <v>165</v>
      </c>
      <c r="D65">
        <v>3</v>
      </c>
      <c r="E65" t="b">
        <v>1</v>
      </c>
    </row>
    <row r="66" spans="1:5" x14ac:dyDescent="0.3">
      <c r="A66" t="s">
        <v>10328</v>
      </c>
      <c r="B66">
        <v>2</v>
      </c>
      <c r="C66">
        <v>133.5</v>
      </c>
      <c r="D66">
        <v>1</v>
      </c>
      <c r="E66" t="b">
        <v>1</v>
      </c>
    </row>
    <row r="67" spans="1:5" x14ac:dyDescent="0.3">
      <c r="A67" t="s">
        <v>10329</v>
      </c>
      <c r="B67">
        <v>1</v>
      </c>
      <c r="C67">
        <v>47</v>
      </c>
      <c r="D67">
        <v>1</v>
      </c>
      <c r="E67" t="b">
        <v>1</v>
      </c>
    </row>
    <row r="68" spans="1:5" x14ac:dyDescent="0.3">
      <c r="A68" t="s">
        <v>992</v>
      </c>
      <c r="B68">
        <v>1</v>
      </c>
      <c r="C68">
        <v>67</v>
      </c>
      <c r="D68">
        <v>0</v>
      </c>
      <c r="E68" t="b">
        <v>1</v>
      </c>
    </row>
    <row r="69" spans="1:5" x14ac:dyDescent="0.3">
      <c r="A69" t="s">
        <v>1011</v>
      </c>
      <c r="B69">
        <v>1</v>
      </c>
      <c r="C69">
        <v>74</v>
      </c>
      <c r="D69">
        <v>1</v>
      </c>
      <c r="E69" t="b">
        <v>1</v>
      </c>
    </row>
    <row r="70" spans="1:5" x14ac:dyDescent="0.3">
      <c r="A70" t="s">
        <v>11139</v>
      </c>
      <c r="B70">
        <v>1</v>
      </c>
      <c r="C70">
        <v>146</v>
      </c>
      <c r="D70">
        <v>1</v>
      </c>
      <c r="E70" t="b">
        <v>1</v>
      </c>
    </row>
    <row r="71" spans="1:5" x14ac:dyDescent="0.3">
      <c r="A71" t="s">
        <v>1122</v>
      </c>
      <c r="B71">
        <v>3</v>
      </c>
      <c r="C71">
        <v>273.33333333333331</v>
      </c>
      <c r="D71">
        <v>1</v>
      </c>
      <c r="E71" t="b">
        <v>1</v>
      </c>
    </row>
    <row r="72" spans="1:5" x14ac:dyDescent="0.3">
      <c r="A72" t="s">
        <v>1463</v>
      </c>
      <c r="B72">
        <v>1</v>
      </c>
      <c r="C72">
        <v>399</v>
      </c>
      <c r="D72">
        <v>3</v>
      </c>
      <c r="E72" t="b">
        <v>1</v>
      </c>
    </row>
    <row r="73" spans="1:5" x14ac:dyDescent="0.3">
      <c r="A73" t="s">
        <v>1661</v>
      </c>
      <c r="B73">
        <v>1</v>
      </c>
      <c r="C73">
        <v>74</v>
      </c>
      <c r="D73">
        <v>1</v>
      </c>
      <c r="E73" t="b">
        <v>1</v>
      </c>
    </row>
    <row r="74" spans="1:5" x14ac:dyDescent="0.3">
      <c r="A74" t="s">
        <v>11623</v>
      </c>
      <c r="B74">
        <v>1</v>
      </c>
      <c r="C74">
        <v>131</v>
      </c>
      <c r="D74">
        <v>0</v>
      </c>
      <c r="E74" t="b">
        <v>1</v>
      </c>
    </row>
    <row r="75" spans="1:5" x14ac:dyDescent="0.3">
      <c r="A75" t="s">
        <v>11681</v>
      </c>
      <c r="B75">
        <v>1</v>
      </c>
      <c r="C75">
        <v>80</v>
      </c>
      <c r="D75">
        <v>1</v>
      </c>
      <c r="E75" t="b">
        <v>1</v>
      </c>
    </row>
    <row r="76" spans="1:5" x14ac:dyDescent="0.3">
      <c r="A76" t="s">
        <v>11690</v>
      </c>
      <c r="B76">
        <v>10</v>
      </c>
      <c r="C76">
        <v>248.1</v>
      </c>
      <c r="D76">
        <v>1.7</v>
      </c>
      <c r="E76" t="b">
        <v>1</v>
      </c>
    </row>
    <row r="77" spans="1:5" x14ac:dyDescent="0.3">
      <c r="A77" t="s">
        <v>11870</v>
      </c>
      <c r="B77">
        <v>1</v>
      </c>
      <c r="C77">
        <v>309</v>
      </c>
      <c r="D77">
        <v>5</v>
      </c>
      <c r="E77" t="b">
        <v>1</v>
      </c>
    </row>
    <row r="78" spans="1:5" x14ac:dyDescent="0.3">
      <c r="A78" t="s">
        <v>1177</v>
      </c>
      <c r="B78">
        <v>2</v>
      </c>
      <c r="C78">
        <v>34.5</v>
      </c>
      <c r="D78">
        <v>0</v>
      </c>
      <c r="E78" t="b">
        <v>1</v>
      </c>
    </row>
    <row r="79" spans="1:5" x14ac:dyDescent="0.3">
      <c r="A79" t="s">
        <v>1187</v>
      </c>
      <c r="B79">
        <v>1</v>
      </c>
      <c r="C79">
        <v>80</v>
      </c>
      <c r="D79">
        <v>2</v>
      </c>
      <c r="E79" t="b">
        <v>1</v>
      </c>
    </row>
    <row r="80" spans="1:5" x14ac:dyDescent="0.3">
      <c r="A80" t="s">
        <v>1199</v>
      </c>
      <c r="B80">
        <v>2</v>
      </c>
      <c r="C80">
        <v>336.5</v>
      </c>
      <c r="D80">
        <v>1</v>
      </c>
      <c r="E80" t="b">
        <v>1</v>
      </c>
    </row>
    <row r="81" spans="1:5" x14ac:dyDescent="0.3">
      <c r="A81" t="s">
        <v>12210</v>
      </c>
      <c r="B81">
        <v>1</v>
      </c>
      <c r="C81">
        <v>72</v>
      </c>
      <c r="D81">
        <v>2</v>
      </c>
      <c r="E81" t="b">
        <v>1</v>
      </c>
    </row>
    <row r="82" spans="1:5" x14ac:dyDescent="0.3">
      <c r="A82" t="s">
        <v>1217</v>
      </c>
      <c r="B82">
        <v>1</v>
      </c>
      <c r="C82">
        <v>267</v>
      </c>
      <c r="D82">
        <v>4</v>
      </c>
      <c r="E82" t="b">
        <v>1</v>
      </c>
    </row>
    <row r="83" spans="1:5" x14ac:dyDescent="0.3">
      <c r="A83" t="s">
        <v>2428</v>
      </c>
      <c r="B83">
        <v>1</v>
      </c>
      <c r="C83">
        <v>367</v>
      </c>
      <c r="D83">
        <v>3</v>
      </c>
      <c r="E83" t="b">
        <v>1</v>
      </c>
    </row>
    <row r="84" spans="1:5" x14ac:dyDescent="0.3">
      <c r="A84" t="s">
        <v>1230</v>
      </c>
      <c r="B84">
        <v>2</v>
      </c>
      <c r="C84">
        <v>270.5</v>
      </c>
      <c r="D84">
        <v>2</v>
      </c>
      <c r="E84" t="b">
        <v>1</v>
      </c>
    </row>
    <row r="85" spans="1:5" x14ac:dyDescent="0.3">
      <c r="A85" t="s">
        <v>12402</v>
      </c>
      <c r="B85">
        <v>1</v>
      </c>
      <c r="C85">
        <v>107</v>
      </c>
      <c r="D85">
        <v>1</v>
      </c>
      <c r="E85" t="b">
        <v>1</v>
      </c>
    </row>
    <row r="86" spans="1:5" x14ac:dyDescent="0.3">
      <c r="A86" t="s">
        <v>1231</v>
      </c>
      <c r="B86">
        <v>2</v>
      </c>
      <c r="C86">
        <v>67.5</v>
      </c>
      <c r="D86">
        <v>1</v>
      </c>
      <c r="E86" t="b">
        <v>1</v>
      </c>
    </row>
    <row r="87" spans="1:5" x14ac:dyDescent="0.3">
      <c r="A87" t="s">
        <v>2434</v>
      </c>
      <c r="B87">
        <v>2</v>
      </c>
      <c r="C87">
        <v>54</v>
      </c>
      <c r="D87">
        <v>2.5</v>
      </c>
      <c r="E87" t="b">
        <v>1</v>
      </c>
    </row>
    <row r="88" spans="1:5" x14ac:dyDescent="0.3">
      <c r="A88" t="s">
        <v>1253</v>
      </c>
      <c r="B88">
        <v>1</v>
      </c>
      <c r="C88">
        <v>92</v>
      </c>
      <c r="D88">
        <v>2</v>
      </c>
      <c r="E88" t="b">
        <v>1</v>
      </c>
    </row>
    <row r="89" spans="1:5" x14ac:dyDescent="0.3">
      <c r="A89" t="s">
        <v>12610</v>
      </c>
      <c r="B89">
        <v>1</v>
      </c>
      <c r="C89">
        <v>256</v>
      </c>
      <c r="D89">
        <v>2</v>
      </c>
      <c r="E89" t="b">
        <v>1</v>
      </c>
    </row>
    <row r="90" spans="1:5" x14ac:dyDescent="0.3">
      <c r="A90" t="s">
        <v>12806</v>
      </c>
      <c r="B90">
        <v>1</v>
      </c>
      <c r="C90">
        <v>155</v>
      </c>
      <c r="D90">
        <v>0</v>
      </c>
      <c r="E90" t="b">
        <v>1</v>
      </c>
    </row>
    <row r="91" spans="1:5" x14ac:dyDescent="0.3">
      <c r="A91" t="s">
        <v>13014</v>
      </c>
      <c r="B91">
        <v>1</v>
      </c>
      <c r="C91">
        <v>57</v>
      </c>
      <c r="D91">
        <v>1</v>
      </c>
      <c r="E91" t="b">
        <v>1</v>
      </c>
    </row>
    <row r="92" spans="1:5" x14ac:dyDescent="0.3">
      <c r="A92" t="s">
        <v>1326</v>
      </c>
      <c r="B92">
        <v>1</v>
      </c>
      <c r="C92">
        <v>100</v>
      </c>
      <c r="D92">
        <v>4</v>
      </c>
      <c r="E92" t="b">
        <v>1</v>
      </c>
    </row>
    <row r="93" spans="1:5" x14ac:dyDescent="0.3">
      <c r="A93" t="s">
        <v>13103</v>
      </c>
      <c r="B93">
        <v>1</v>
      </c>
      <c r="C93">
        <v>57</v>
      </c>
      <c r="D93">
        <v>0</v>
      </c>
      <c r="E93" t="b">
        <v>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2934"/>
  <sheetViews>
    <sheetView workbookViewId="0">
      <selection activeCell="A2" sqref="A2"/>
    </sheetView>
  </sheetViews>
  <sheetFormatPr defaultRowHeight="14.4" x14ac:dyDescent="0.3"/>
  <cols>
    <col min="1" max="1" width="66.5546875" bestFit="1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2474</v>
      </c>
      <c r="B4">
        <v>2</v>
      </c>
      <c r="C4">
        <v>345.5</v>
      </c>
      <c r="D4">
        <v>0</v>
      </c>
      <c r="E4" t="b">
        <v>0</v>
      </c>
    </row>
    <row r="5" spans="1:5" x14ac:dyDescent="0.3">
      <c r="A5" t="s">
        <v>2475</v>
      </c>
      <c r="B5">
        <v>1</v>
      </c>
      <c r="C5">
        <v>72</v>
      </c>
      <c r="D5">
        <v>0</v>
      </c>
      <c r="E5" t="b">
        <v>0</v>
      </c>
    </row>
    <row r="6" spans="1:5" x14ac:dyDescent="0.3">
      <c r="A6" t="s">
        <v>2476</v>
      </c>
      <c r="B6">
        <v>1</v>
      </c>
      <c r="C6">
        <v>668</v>
      </c>
      <c r="D6">
        <v>0</v>
      </c>
      <c r="E6" t="b">
        <v>0</v>
      </c>
    </row>
    <row r="7" spans="1:5" x14ac:dyDescent="0.3">
      <c r="A7" t="s">
        <v>2477</v>
      </c>
      <c r="B7">
        <v>1</v>
      </c>
      <c r="C7">
        <v>128</v>
      </c>
      <c r="D7">
        <v>0</v>
      </c>
      <c r="E7" t="b">
        <v>0</v>
      </c>
    </row>
    <row r="8" spans="1:5" x14ac:dyDescent="0.3">
      <c r="A8" t="s">
        <v>2478</v>
      </c>
      <c r="B8">
        <v>1</v>
      </c>
      <c r="C8">
        <v>345</v>
      </c>
      <c r="D8">
        <v>5</v>
      </c>
      <c r="E8" t="b">
        <v>0</v>
      </c>
    </row>
    <row r="9" spans="1:5" x14ac:dyDescent="0.3">
      <c r="A9" t="s">
        <v>2479</v>
      </c>
      <c r="B9">
        <v>1</v>
      </c>
      <c r="C9">
        <v>75</v>
      </c>
      <c r="D9">
        <v>4</v>
      </c>
      <c r="E9" t="b">
        <v>0</v>
      </c>
    </row>
    <row r="10" spans="1:5" x14ac:dyDescent="0.3">
      <c r="A10" t="s">
        <v>1684</v>
      </c>
      <c r="B10">
        <v>1</v>
      </c>
      <c r="C10">
        <v>539</v>
      </c>
      <c r="D10">
        <v>5</v>
      </c>
      <c r="E10" t="b">
        <v>0</v>
      </c>
    </row>
    <row r="11" spans="1:5" x14ac:dyDescent="0.3">
      <c r="A11" t="s">
        <v>2480</v>
      </c>
      <c r="B11">
        <v>1</v>
      </c>
      <c r="C11">
        <v>44</v>
      </c>
      <c r="D11">
        <v>0</v>
      </c>
      <c r="E11" t="b">
        <v>0</v>
      </c>
    </row>
    <row r="12" spans="1:5" x14ac:dyDescent="0.3">
      <c r="A12" t="s">
        <v>1685</v>
      </c>
      <c r="B12">
        <v>1</v>
      </c>
      <c r="C12">
        <v>96</v>
      </c>
      <c r="D12">
        <v>0</v>
      </c>
      <c r="E12" t="b">
        <v>0</v>
      </c>
    </row>
    <row r="13" spans="1:5" x14ac:dyDescent="0.3">
      <c r="A13" t="s">
        <v>2481</v>
      </c>
      <c r="B13">
        <v>1</v>
      </c>
      <c r="C13">
        <v>22</v>
      </c>
      <c r="D13">
        <v>0</v>
      </c>
      <c r="E13" t="b">
        <v>0</v>
      </c>
    </row>
    <row r="14" spans="1:5" x14ac:dyDescent="0.3">
      <c r="A14" t="s">
        <v>2482</v>
      </c>
      <c r="B14">
        <v>1</v>
      </c>
      <c r="C14">
        <v>46</v>
      </c>
      <c r="D14">
        <v>3</v>
      </c>
      <c r="E14" t="b">
        <v>0</v>
      </c>
    </row>
    <row r="15" spans="1:5" x14ac:dyDescent="0.3">
      <c r="A15" t="s">
        <v>5</v>
      </c>
      <c r="B15">
        <v>9</v>
      </c>
      <c r="C15">
        <v>370.33333333333331</v>
      </c>
      <c r="D15">
        <v>2</v>
      </c>
      <c r="E15" t="b">
        <v>0</v>
      </c>
    </row>
    <row r="16" spans="1:5" x14ac:dyDescent="0.3">
      <c r="A16" t="s">
        <v>2483</v>
      </c>
      <c r="B16">
        <v>1</v>
      </c>
      <c r="C16">
        <v>60</v>
      </c>
      <c r="D16">
        <v>3</v>
      </c>
      <c r="E16" t="b">
        <v>0</v>
      </c>
    </row>
    <row r="17" spans="1:5" x14ac:dyDescent="0.3">
      <c r="A17" t="s">
        <v>2484</v>
      </c>
      <c r="B17">
        <v>1</v>
      </c>
      <c r="C17">
        <v>52</v>
      </c>
      <c r="D17">
        <v>1</v>
      </c>
      <c r="E17" t="b">
        <v>0</v>
      </c>
    </row>
    <row r="18" spans="1:5" x14ac:dyDescent="0.3">
      <c r="A18" t="s">
        <v>1686</v>
      </c>
      <c r="B18">
        <v>1</v>
      </c>
      <c r="C18">
        <v>59</v>
      </c>
      <c r="D18">
        <v>0</v>
      </c>
      <c r="E18" t="b">
        <v>0</v>
      </c>
    </row>
    <row r="19" spans="1:5" x14ac:dyDescent="0.3">
      <c r="A19" t="s">
        <v>2485</v>
      </c>
      <c r="B19">
        <v>1</v>
      </c>
      <c r="C19">
        <v>239</v>
      </c>
      <c r="D19">
        <v>1</v>
      </c>
      <c r="E19" t="b">
        <v>0</v>
      </c>
    </row>
    <row r="20" spans="1:5" x14ac:dyDescent="0.3">
      <c r="A20" t="s">
        <v>2486</v>
      </c>
      <c r="B20">
        <v>1</v>
      </c>
      <c r="C20">
        <v>64</v>
      </c>
      <c r="D20">
        <v>0</v>
      </c>
      <c r="E20" t="b">
        <v>0</v>
      </c>
    </row>
    <row r="21" spans="1:5" x14ac:dyDescent="0.3">
      <c r="A21" t="s">
        <v>2487</v>
      </c>
      <c r="B21">
        <v>2</v>
      </c>
      <c r="C21">
        <v>93.5</v>
      </c>
      <c r="D21">
        <v>2.5</v>
      </c>
      <c r="E21" t="b">
        <v>0</v>
      </c>
    </row>
    <row r="22" spans="1:5" x14ac:dyDescent="0.3">
      <c r="A22" t="s">
        <v>2488</v>
      </c>
      <c r="B22">
        <v>1</v>
      </c>
      <c r="C22">
        <v>48</v>
      </c>
      <c r="D22">
        <v>2</v>
      </c>
      <c r="E22" t="b">
        <v>0</v>
      </c>
    </row>
    <row r="23" spans="1:5" x14ac:dyDescent="0.3">
      <c r="A23" t="s">
        <v>2489</v>
      </c>
      <c r="B23">
        <v>1</v>
      </c>
      <c r="C23">
        <v>252</v>
      </c>
      <c r="D23">
        <v>3</v>
      </c>
      <c r="E23" t="b">
        <v>0</v>
      </c>
    </row>
    <row r="24" spans="1:5" x14ac:dyDescent="0.3">
      <c r="A24" t="s">
        <v>2490</v>
      </c>
      <c r="B24">
        <v>1</v>
      </c>
      <c r="C24">
        <v>18</v>
      </c>
      <c r="D24">
        <v>0</v>
      </c>
      <c r="E24" t="b">
        <v>0</v>
      </c>
    </row>
    <row r="25" spans="1:5" x14ac:dyDescent="0.3">
      <c r="A25" t="s">
        <v>2491</v>
      </c>
      <c r="B25">
        <v>1</v>
      </c>
      <c r="C25">
        <v>20</v>
      </c>
      <c r="D25">
        <v>0</v>
      </c>
      <c r="E25" t="b">
        <v>0</v>
      </c>
    </row>
    <row r="26" spans="1:5" x14ac:dyDescent="0.3">
      <c r="A26" t="s">
        <v>2492</v>
      </c>
      <c r="B26">
        <v>1</v>
      </c>
      <c r="C26">
        <v>180</v>
      </c>
      <c r="D26">
        <v>0</v>
      </c>
      <c r="E26" t="b">
        <v>0</v>
      </c>
    </row>
    <row r="27" spans="1:5" x14ac:dyDescent="0.3">
      <c r="A27" t="s">
        <v>2493</v>
      </c>
      <c r="B27">
        <v>1</v>
      </c>
      <c r="C27">
        <v>20</v>
      </c>
      <c r="D27">
        <v>0</v>
      </c>
      <c r="E27" t="b">
        <v>0</v>
      </c>
    </row>
    <row r="28" spans="1:5" x14ac:dyDescent="0.3">
      <c r="A28" t="s">
        <v>2494</v>
      </c>
      <c r="B28">
        <v>1</v>
      </c>
      <c r="C28">
        <v>74</v>
      </c>
      <c r="D28">
        <v>3</v>
      </c>
      <c r="E28" t="b">
        <v>0</v>
      </c>
    </row>
    <row r="29" spans="1:5" x14ac:dyDescent="0.3">
      <c r="A29" t="s">
        <v>2495</v>
      </c>
      <c r="B29">
        <v>1</v>
      </c>
      <c r="C29">
        <v>50</v>
      </c>
      <c r="D29">
        <v>4</v>
      </c>
      <c r="E29" t="b">
        <v>0</v>
      </c>
    </row>
    <row r="30" spans="1:5" x14ac:dyDescent="0.3">
      <c r="A30" t="s">
        <v>2496</v>
      </c>
      <c r="B30">
        <v>1</v>
      </c>
      <c r="C30">
        <v>83</v>
      </c>
      <c r="D30">
        <v>4</v>
      </c>
      <c r="E30" t="b">
        <v>0</v>
      </c>
    </row>
    <row r="31" spans="1:5" x14ac:dyDescent="0.3">
      <c r="A31" t="s">
        <v>2497</v>
      </c>
      <c r="B31">
        <v>1</v>
      </c>
      <c r="C31">
        <v>684</v>
      </c>
      <c r="D31">
        <v>3</v>
      </c>
      <c r="E31" t="b">
        <v>0</v>
      </c>
    </row>
    <row r="32" spans="1:5" x14ac:dyDescent="0.3">
      <c r="A32" t="s">
        <v>2498</v>
      </c>
      <c r="B32">
        <v>1</v>
      </c>
      <c r="C32">
        <v>63</v>
      </c>
      <c r="D32">
        <v>0</v>
      </c>
      <c r="E32" t="b">
        <v>0</v>
      </c>
    </row>
    <row r="33" spans="1:5" x14ac:dyDescent="0.3">
      <c r="A33" t="s">
        <v>2499</v>
      </c>
      <c r="B33">
        <v>1</v>
      </c>
      <c r="C33">
        <v>28</v>
      </c>
      <c r="D33">
        <v>0</v>
      </c>
      <c r="E33" t="b">
        <v>0</v>
      </c>
    </row>
    <row r="34" spans="1:5" x14ac:dyDescent="0.3">
      <c r="A34" t="s">
        <v>2500</v>
      </c>
      <c r="B34">
        <v>1</v>
      </c>
      <c r="C34">
        <v>22</v>
      </c>
      <c r="D34">
        <v>0</v>
      </c>
      <c r="E34" t="b">
        <v>0</v>
      </c>
    </row>
    <row r="35" spans="1:5" x14ac:dyDescent="0.3">
      <c r="A35" t="s">
        <v>2501</v>
      </c>
      <c r="B35">
        <v>1</v>
      </c>
      <c r="C35">
        <v>37</v>
      </c>
      <c r="D35">
        <v>0</v>
      </c>
      <c r="E35" t="b">
        <v>0</v>
      </c>
    </row>
    <row r="36" spans="1:5" x14ac:dyDescent="0.3">
      <c r="A36" t="s">
        <v>2502</v>
      </c>
      <c r="B36">
        <v>1</v>
      </c>
      <c r="C36">
        <v>29</v>
      </c>
      <c r="D36">
        <v>0</v>
      </c>
      <c r="E36" t="b">
        <v>0</v>
      </c>
    </row>
    <row r="37" spans="1:5" x14ac:dyDescent="0.3">
      <c r="A37" t="s">
        <v>2503</v>
      </c>
      <c r="B37">
        <v>1</v>
      </c>
      <c r="C37">
        <v>21</v>
      </c>
      <c r="D37">
        <v>0</v>
      </c>
      <c r="E37" t="b">
        <v>0</v>
      </c>
    </row>
    <row r="38" spans="1:5" x14ac:dyDescent="0.3">
      <c r="A38" t="s">
        <v>2504</v>
      </c>
      <c r="B38">
        <v>1</v>
      </c>
      <c r="C38">
        <v>24</v>
      </c>
      <c r="D38">
        <v>0</v>
      </c>
      <c r="E38" t="b">
        <v>0</v>
      </c>
    </row>
    <row r="39" spans="1:5" x14ac:dyDescent="0.3">
      <c r="A39" t="s">
        <v>2505</v>
      </c>
      <c r="B39">
        <v>1</v>
      </c>
      <c r="C39">
        <v>106</v>
      </c>
      <c r="D39">
        <v>4</v>
      </c>
      <c r="E39" t="b">
        <v>0</v>
      </c>
    </row>
    <row r="40" spans="1:5" x14ac:dyDescent="0.3">
      <c r="A40" t="s">
        <v>2506</v>
      </c>
      <c r="B40">
        <v>1</v>
      </c>
      <c r="C40">
        <v>375</v>
      </c>
      <c r="D40">
        <v>5</v>
      </c>
      <c r="E40" t="b">
        <v>0</v>
      </c>
    </row>
    <row r="41" spans="1:5" x14ac:dyDescent="0.3">
      <c r="A41" t="s">
        <v>2507</v>
      </c>
      <c r="B41">
        <v>1</v>
      </c>
      <c r="C41">
        <v>63</v>
      </c>
      <c r="D41">
        <v>3</v>
      </c>
      <c r="E41" t="b">
        <v>0</v>
      </c>
    </row>
    <row r="42" spans="1:5" x14ac:dyDescent="0.3">
      <c r="A42" t="s">
        <v>2508</v>
      </c>
      <c r="B42">
        <v>1</v>
      </c>
      <c r="C42">
        <v>27</v>
      </c>
      <c r="D42">
        <v>4</v>
      </c>
      <c r="E42" t="b">
        <v>0</v>
      </c>
    </row>
    <row r="43" spans="1:5" x14ac:dyDescent="0.3">
      <c r="A43" t="s">
        <v>2509</v>
      </c>
      <c r="B43">
        <v>1</v>
      </c>
      <c r="C43">
        <v>25</v>
      </c>
      <c r="D43">
        <v>0</v>
      </c>
      <c r="E43" t="b">
        <v>0</v>
      </c>
    </row>
    <row r="44" spans="1:5" x14ac:dyDescent="0.3">
      <c r="A44" t="s">
        <v>2510</v>
      </c>
      <c r="B44">
        <v>1</v>
      </c>
      <c r="C44">
        <v>253</v>
      </c>
      <c r="D44">
        <v>0</v>
      </c>
      <c r="E44" t="b">
        <v>0</v>
      </c>
    </row>
    <row r="45" spans="1:5" x14ac:dyDescent="0.3">
      <c r="A45" t="s">
        <v>2511</v>
      </c>
      <c r="B45">
        <v>1</v>
      </c>
      <c r="C45">
        <v>29</v>
      </c>
      <c r="D45">
        <v>0</v>
      </c>
      <c r="E45" t="b">
        <v>0</v>
      </c>
    </row>
    <row r="46" spans="1:5" x14ac:dyDescent="0.3">
      <c r="A46" t="s">
        <v>2512</v>
      </c>
      <c r="B46">
        <v>1</v>
      </c>
      <c r="C46">
        <v>57</v>
      </c>
      <c r="D46">
        <v>0</v>
      </c>
      <c r="E46" t="b">
        <v>0</v>
      </c>
    </row>
    <row r="47" spans="1:5" x14ac:dyDescent="0.3">
      <c r="A47" t="s">
        <v>2513</v>
      </c>
      <c r="B47">
        <v>1</v>
      </c>
      <c r="C47">
        <v>43</v>
      </c>
      <c r="D47">
        <v>0</v>
      </c>
      <c r="E47" t="b">
        <v>0</v>
      </c>
    </row>
    <row r="48" spans="1:5" x14ac:dyDescent="0.3">
      <c r="A48" t="s">
        <v>2514</v>
      </c>
      <c r="B48">
        <v>1</v>
      </c>
      <c r="C48">
        <v>82</v>
      </c>
      <c r="D48">
        <v>1</v>
      </c>
      <c r="E48" t="b">
        <v>0</v>
      </c>
    </row>
    <row r="49" spans="1:5" x14ac:dyDescent="0.3">
      <c r="A49" t="s">
        <v>2515</v>
      </c>
      <c r="B49">
        <v>1</v>
      </c>
      <c r="C49">
        <v>67</v>
      </c>
      <c r="D49">
        <v>2</v>
      </c>
      <c r="E49" t="b">
        <v>0</v>
      </c>
    </row>
    <row r="50" spans="1:5" x14ac:dyDescent="0.3">
      <c r="A50" t="s">
        <v>2516</v>
      </c>
      <c r="B50">
        <v>3</v>
      </c>
      <c r="C50">
        <v>127</v>
      </c>
      <c r="D50">
        <v>1.3333333333333333</v>
      </c>
      <c r="E50" t="b">
        <v>0</v>
      </c>
    </row>
    <row r="51" spans="1:5" x14ac:dyDescent="0.3">
      <c r="A51" t="s">
        <v>2517</v>
      </c>
      <c r="B51">
        <v>1</v>
      </c>
      <c r="C51">
        <v>158</v>
      </c>
      <c r="D51">
        <v>0</v>
      </c>
      <c r="E51" t="b">
        <v>0</v>
      </c>
    </row>
    <row r="52" spans="1:5" x14ac:dyDescent="0.3">
      <c r="A52" t="s">
        <v>2518</v>
      </c>
      <c r="B52">
        <v>1</v>
      </c>
      <c r="C52">
        <v>332</v>
      </c>
      <c r="D52">
        <v>4</v>
      </c>
      <c r="E52" t="b">
        <v>0</v>
      </c>
    </row>
    <row r="53" spans="1:5" x14ac:dyDescent="0.3">
      <c r="A53" t="s">
        <v>2519</v>
      </c>
      <c r="B53">
        <v>1</v>
      </c>
      <c r="C53">
        <v>37</v>
      </c>
      <c r="D53">
        <v>0</v>
      </c>
      <c r="E53" t="b">
        <v>0</v>
      </c>
    </row>
    <row r="54" spans="1:5" x14ac:dyDescent="0.3">
      <c r="A54" t="s">
        <v>2520</v>
      </c>
      <c r="B54">
        <v>1</v>
      </c>
      <c r="C54">
        <v>106</v>
      </c>
      <c r="D54">
        <v>4</v>
      </c>
      <c r="E54" t="b">
        <v>0</v>
      </c>
    </row>
    <row r="55" spans="1:5" x14ac:dyDescent="0.3">
      <c r="A55" t="s">
        <v>2521</v>
      </c>
      <c r="B55">
        <v>1</v>
      </c>
      <c r="C55">
        <v>143</v>
      </c>
      <c r="D55">
        <v>1</v>
      </c>
      <c r="E55" t="b">
        <v>0</v>
      </c>
    </row>
    <row r="56" spans="1:5" x14ac:dyDescent="0.3">
      <c r="A56" t="s">
        <v>1687</v>
      </c>
      <c r="B56">
        <v>1</v>
      </c>
      <c r="C56">
        <v>60</v>
      </c>
      <c r="D56">
        <v>1</v>
      </c>
      <c r="E56" t="b">
        <v>0</v>
      </c>
    </row>
    <row r="57" spans="1:5" x14ac:dyDescent="0.3">
      <c r="A57" t="s">
        <v>2522</v>
      </c>
      <c r="B57">
        <v>1</v>
      </c>
      <c r="C57">
        <v>32</v>
      </c>
      <c r="D57">
        <v>0</v>
      </c>
      <c r="E57" t="b">
        <v>0</v>
      </c>
    </row>
    <row r="58" spans="1:5" x14ac:dyDescent="0.3">
      <c r="A58" t="s">
        <v>2523</v>
      </c>
      <c r="B58">
        <v>1</v>
      </c>
      <c r="C58">
        <v>38</v>
      </c>
      <c r="D58">
        <v>0</v>
      </c>
      <c r="E58" t="b">
        <v>0</v>
      </c>
    </row>
    <row r="59" spans="1:5" x14ac:dyDescent="0.3">
      <c r="A59" t="s">
        <v>2524</v>
      </c>
      <c r="B59">
        <v>1</v>
      </c>
      <c r="C59">
        <v>18</v>
      </c>
      <c r="D59">
        <v>0</v>
      </c>
      <c r="E59" t="b">
        <v>0</v>
      </c>
    </row>
    <row r="60" spans="1:5" x14ac:dyDescent="0.3">
      <c r="A60" t="s">
        <v>2525</v>
      </c>
      <c r="B60">
        <v>1</v>
      </c>
      <c r="C60">
        <v>210</v>
      </c>
      <c r="D60">
        <v>3</v>
      </c>
      <c r="E60" t="b">
        <v>0</v>
      </c>
    </row>
    <row r="61" spans="1:5" x14ac:dyDescent="0.3">
      <c r="A61" t="s">
        <v>2526</v>
      </c>
      <c r="B61">
        <v>1</v>
      </c>
      <c r="C61">
        <v>24</v>
      </c>
      <c r="D61">
        <v>0</v>
      </c>
      <c r="E61" t="b">
        <v>0</v>
      </c>
    </row>
    <row r="62" spans="1:5" x14ac:dyDescent="0.3">
      <c r="A62" t="s">
        <v>2527</v>
      </c>
      <c r="B62">
        <v>1</v>
      </c>
      <c r="C62">
        <v>56</v>
      </c>
      <c r="D62">
        <v>0</v>
      </c>
      <c r="E62" t="b">
        <v>0</v>
      </c>
    </row>
    <row r="63" spans="1:5" x14ac:dyDescent="0.3">
      <c r="A63" t="s">
        <v>2528</v>
      </c>
      <c r="B63">
        <v>1</v>
      </c>
      <c r="C63">
        <v>78</v>
      </c>
      <c r="D63">
        <v>0</v>
      </c>
      <c r="E63" t="b">
        <v>0</v>
      </c>
    </row>
    <row r="64" spans="1:5" x14ac:dyDescent="0.3">
      <c r="A64" t="s">
        <v>2529</v>
      </c>
      <c r="B64">
        <v>1</v>
      </c>
      <c r="C64">
        <v>40</v>
      </c>
      <c r="D64">
        <v>5</v>
      </c>
      <c r="E64" t="b">
        <v>0</v>
      </c>
    </row>
    <row r="65" spans="1:5" x14ac:dyDescent="0.3">
      <c r="A65" t="s">
        <v>2530</v>
      </c>
      <c r="B65">
        <v>2</v>
      </c>
      <c r="C65">
        <v>366</v>
      </c>
      <c r="D65">
        <v>3</v>
      </c>
      <c r="E65" t="b">
        <v>0</v>
      </c>
    </row>
    <row r="66" spans="1:5" x14ac:dyDescent="0.3">
      <c r="A66" t="s">
        <v>2531</v>
      </c>
      <c r="B66">
        <v>1</v>
      </c>
      <c r="C66">
        <v>89</v>
      </c>
      <c r="D66">
        <v>0</v>
      </c>
      <c r="E66" t="b">
        <v>0</v>
      </c>
    </row>
    <row r="67" spans="1:5" x14ac:dyDescent="0.3">
      <c r="A67" t="s">
        <v>2532</v>
      </c>
      <c r="B67">
        <v>3</v>
      </c>
      <c r="C67">
        <v>29</v>
      </c>
      <c r="D67">
        <v>5</v>
      </c>
      <c r="E67" t="b">
        <v>0</v>
      </c>
    </row>
    <row r="68" spans="1:5" x14ac:dyDescent="0.3">
      <c r="A68" t="s">
        <v>2533</v>
      </c>
      <c r="B68">
        <v>1</v>
      </c>
      <c r="C68">
        <v>24</v>
      </c>
      <c r="D68">
        <v>2</v>
      </c>
      <c r="E68" t="b">
        <v>0</v>
      </c>
    </row>
    <row r="69" spans="1:5" x14ac:dyDescent="0.3">
      <c r="A69" t="s">
        <v>2534</v>
      </c>
      <c r="B69">
        <v>1</v>
      </c>
      <c r="C69">
        <v>162</v>
      </c>
      <c r="D69">
        <v>0</v>
      </c>
      <c r="E69" t="b">
        <v>0</v>
      </c>
    </row>
    <row r="70" spans="1:5" x14ac:dyDescent="0.3">
      <c r="A70" t="s">
        <v>2535</v>
      </c>
      <c r="B70">
        <v>1</v>
      </c>
      <c r="C70">
        <v>397</v>
      </c>
      <c r="D70">
        <v>0</v>
      </c>
      <c r="E70" t="b">
        <v>0</v>
      </c>
    </row>
    <row r="71" spans="1:5" x14ac:dyDescent="0.3">
      <c r="A71" t="s">
        <v>2536</v>
      </c>
      <c r="B71">
        <v>2</v>
      </c>
      <c r="C71">
        <v>84</v>
      </c>
      <c r="D71">
        <v>1.5</v>
      </c>
      <c r="E71" t="b">
        <v>0</v>
      </c>
    </row>
    <row r="72" spans="1:5" x14ac:dyDescent="0.3">
      <c r="A72" t="s">
        <v>2537</v>
      </c>
      <c r="B72">
        <v>1</v>
      </c>
      <c r="C72">
        <v>26</v>
      </c>
      <c r="D72">
        <v>3</v>
      </c>
      <c r="E72" t="b">
        <v>0</v>
      </c>
    </row>
    <row r="73" spans="1:5" x14ac:dyDescent="0.3">
      <c r="A73" t="s">
        <v>2538</v>
      </c>
      <c r="B73">
        <v>1</v>
      </c>
      <c r="C73">
        <v>34</v>
      </c>
      <c r="D73">
        <v>0</v>
      </c>
      <c r="E73" t="b">
        <v>0</v>
      </c>
    </row>
    <row r="74" spans="1:5" x14ac:dyDescent="0.3">
      <c r="A74" t="s">
        <v>2539</v>
      </c>
      <c r="B74">
        <v>1</v>
      </c>
      <c r="C74">
        <v>175</v>
      </c>
      <c r="D74">
        <v>5</v>
      </c>
      <c r="E74" t="b">
        <v>0</v>
      </c>
    </row>
    <row r="75" spans="1:5" x14ac:dyDescent="0.3">
      <c r="A75" t="s">
        <v>2540</v>
      </c>
      <c r="B75">
        <v>1</v>
      </c>
      <c r="C75">
        <v>519</v>
      </c>
      <c r="D75">
        <v>1</v>
      </c>
      <c r="E75" t="b">
        <v>0</v>
      </c>
    </row>
    <row r="76" spans="1:5" x14ac:dyDescent="0.3">
      <c r="A76" t="s">
        <v>2541</v>
      </c>
      <c r="B76">
        <v>1</v>
      </c>
      <c r="C76">
        <v>103</v>
      </c>
      <c r="D76">
        <v>1</v>
      </c>
      <c r="E76" t="b">
        <v>0</v>
      </c>
    </row>
    <row r="77" spans="1:5" x14ac:dyDescent="0.3">
      <c r="A77" t="s">
        <v>2542</v>
      </c>
      <c r="B77">
        <v>1</v>
      </c>
      <c r="C77">
        <v>117</v>
      </c>
      <c r="D77">
        <v>5</v>
      </c>
      <c r="E77" t="b">
        <v>0</v>
      </c>
    </row>
    <row r="78" spans="1:5" x14ac:dyDescent="0.3">
      <c r="A78" t="s">
        <v>2543</v>
      </c>
      <c r="B78">
        <v>2</v>
      </c>
      <c r="C78">
        <v>138.5</v>
      </c>
      <c r="D78">
        <v>3</v>
      </c>
      <c r="E78" t="b">
        <v>0</v>
      </c>
    </row>
    <row r="79" spans="1:5" x14ac:dyDescent="0.3">
      <c r="A79" t="s">
        <v>2544</v>
      </c>
      <c r="B79">
        <v>1</v>
      </c>
      <c r="C79">
        <v>37</v>
      </c>
      <c r="D79">
        <v>0</v>
      </c>
      <c r="E79" t="b">
        <v>0</v>
      </c>
    </row>
    <row r="80" spans="1:5" x14ac:dyDescent="0.3">
      <c r="A80" t="s">
        <v>2545</v>
      </c>
      <c r="B80">
        <v>1</v>
      </c>
      <c r="C80">
        <v>92</v>
      </c>
      <c r="D80">
        <v>4</v>
      </c>
      <c r="E80" t="b">
        <v>0</v>
      </c>
    </row>
    <row r="81" spans="1:5" x14ac:dyDescent="0.3">
      <c r="A81" t="s">
        <v>2546</v>
      </c>
      <c r="B81">
        <v>1</v>
      </c>
      <c r="C81">
        <v>150</v>
      </c>
      <c r="D81">
        <v>5</v>
      </c>
      <c r="E81" t="b">
        <v>0</v>
      </c>
    </row>
    <row r="82" spans="1:5" x14ac:dyDescent="0.3">
      <c r="A82" t="s">
        <v>2547</v>
      </c>
      <c r="B82">
        <v>3</v>
      </c>
      <c r="C82">
        <v>291.66666666666669</v>
      </c>
      <c r="D82">
        <v>3</v>
      </c>
      <c r="E82" t="b">
        <v>0</v>
      </c>
    </row>
    <row r="83" spans="1:5" x14ac:dyDescent="0.3">
      <c r="A83" t="s">
        <v>2548</v>
      </c>
      <c r="B83">
        <v>1</v>
      </c>
      <c r="C83">
        <v>227</v>
      </c>
      <c r="D83">
        <v>1</v>
      </c>
      <c r="E83" t="b">
        <v>0</v>
      </c>
    </row>
    <row r="84" spans="1:5" x14ac:dyDescent="0.3">
      <c r="A84" t="s">
        <v>2549</v>
      </c>
      <c r="B84">
        <v>1</v>
      </c>
      <c r="C84">
        <v>189</v>
      </c>
      <c r="D84">
        <v>4</v>
      </c>
      <c r="E84" t="b">
        <v>0</v>
      </c>
    </row>
    <row r="85" spans="1:5" x14ac:dyDescent="0.3">
      <c r="A85" t="s">
        <v>2550</v>
      </c>
      <c r="B85">
        <v>1</v>
      </c>
      <c r="C85">
        <v>128</v>
      </c>
      <c r="D85">
        <v>3</v>
      </c>
      <c r="E85" t="b">
        <v>0</v>
      </c>
    </row>
    <row r="86" spans="1:5" x14ac:dyDescent="0.3">
      <c r="A86" t="s">
        <v>2551</v>
      </c>
      <c r="B86">
        <v>2</v>
      </c>
      <c r="C86">
        <v>113</v>
      </c>
      <c r="D86">
        <v>1.5</v>
      </c>
      <c r="E86" t="b">
        <v>0</v>
      </c>
    </row>
    <row r="87" spans="1:5" x14ac:dyDescent="0.3">
      <c r="A87" t="s">
        <v>2552</v>
      </c>
      <c r="B87">
        <v>1</v>
      </c>
      <c r="C87">
        <v>80</v>
      </c>
      <c r="D87">
        <v>1</v>
      </c>
      <c r="E87" t="b">
        <v>0</v>
      </c>
    </row>
    <row r="88" spans="1:5" x14ac:dyDescent="0.3">
      <c r="A88" t="s">
        <v>2553</v>
      </c>
      <c r="B88">
        <v>1</v>
      </c>
      <c r="C88">
        <v>22</v>
      </c>
      <c r="D88">
        <v>5</v>
      </c>
      <c r="E88" t="b">
        <v>0</v>
      </c>
    </row>
    <row r="89" spans="1:5" x14ac:dyDescent="0.3">
      <c r="A89" t="s">
        <v>2554</v>
      </c>
      <c r="B89">
        <v>2</v>
      </c>
      <c r="C89">
        <v>146</v>
      </c>
      <c r="D89">
        <v>3.5</v>
      </c>
      <c r="E89" t="b">
        <v>0</v>
      </c>
    </row>
    <row r="90" spans="1:5" x14ac:dyDescent="0.3">
      <c r="A90" t="s">
        <v>2555</v>
      </c>
      <c r="B90">
        <v>1</v>
      </c>
      <c r="C90">
        <v>34</v>
      </c>
      <c r="D90">
        <v>1</v>
      </c>
      <c r="E90" t="b">
        <v>0</v>
      </c>
    </row>
    <row r="91" spans="1:5" x14ac:dyDescent="0.3">
      <c r="A91" t="s">
        <v>6</v>
      </c>
      <c r="B91">
        <v>1</v>
      </c>
      <c r="C91">
        <v>58</v>
      </c>
      <c r="D91">
        <v>1</v>
      </c>
      <c r="E91" t="b">
        <v>0</v>
      </c>
    </row>
    <row r="92" spans="1:5" x14ac:dyDescent="0.3">
      <c r="A92" t="s">
        <v>2556</v>
      </c>
      <c r="B92">
        <v>1</v>
      </c>
      <c r="C92">
        <v>44</v>
      </c>
      <c r="D92">
        <v>1</v>
      </c>
      <c r="E92" t="b">
        <v>0</v>
      </c>
    </row>
    <row r="93" spans="1:5" x14ac:dyDescent="0.3">
      <c r="A93" t="s">
        <v>2557</v>
      </c>
      <c r="B93">
        <v>1</v>
      </c>
      <c r="C93">
        <v>21</v>
      </c>
      <c r="D93">
        <v>0</v>
      </c>
      <c r="E93" t="b">
        <v>0</v>
      </c>
    </row>
    <row r="94" spans="1:5" x14ac:dyDescent="0.3">
      <c r="A94" t="s">
        <v>2558</v>
      </c>
      <c r="B94">
        <v>2</v>
      </c>
      <c r="C94">
        <v>81</v>
      </c>
      <c r="D94">
        <v>0.5</v>
      </c>
      <c r="E94" t="b">
        <v>0</v>
      </c>
    </row>
    <row r="95" spans="1:5" x14ac:dyDescent="0.3">
      <c r="A95" t="s">
        <v>2559</v>
      </c>
      <c r="B95">
        <v>1</v>
      </c>
      <c r="C95">
        <v>437</v>
      </c>
      <c r="D95">
        <v>0</v>
      </c>
      <c r="E95" t="b">
        <v>0</v>
      </c>
    </row>
    <row r="96" spans="1:5" x14ac:dyDescent="0.3">
      <c r="A96" t="s">
        <v>2560</v>
      </c>
      <c r="B96">
        <v>1</v>
      </c>
      <c r="C96">
        <v>34</v>
      </c>
      <c r="D96">
        <v>0</v>
      </c>
      <c r="E96" t="b">
        <v>0</v>
      </c>
    </row>
    <row r="97" spans="1:5" x14ac:dyDescent="0.3">
      <c r="A97" t="s">
        <v>2561</v>
      </c>
      <c r="B97">
        <v>13</v>
      </c>
      <c r="C97">
        <v>134.07692307692307</v>
      </c>
      <c r="D97">
        <v>1.8461538461538463</v>
      </c>
      <c r="E97" t="b">
        <v>0</v>
      </c>
    </row>
    <row r="98" spans="1:5" x14ac:dyDescent="0.3">
      <c r="A98" t="s">
        <v>2562</v>
      </c>
      <c r="B98">
        <v>1</v>
      </c>
      <c r="C98">
        <v>58</v>
      </c>
      <c r="D98">
        <v>4</v>
      </c>
      <c r="E98" t="b">
        <v>0</v>
      </c>
    </row>
    <row r="99" spans="1:5" x14ac:dyDescent="0.3">
      <c r="A99" t="s">
        <v>2563</v>
      </c>
      <c r="B99">
        <v>1</v>
      </c>
      <c r="C99">
        <v>24</v>
      </c>
      <c r="D99">
        <v>0</v>
      </c>
      <c r="E99" t="b">
        <v>0</v>
      </c>
    </row>
    <row r="100" spans="1:5" x14ac:dyDescent="0.3">
      <c r="A100" t="s">
        <v>2564</v>
      </c>
      <c r="B100">
        <v>2</v>
      </c>
      <c r="C100">
        <v>156</v>
      </c>
      <c r="D100">
        <v>5</v>
      </c>
      <c r="E100" t="b">
        <v>0</v>
      </c>
    </row>
    <row r="101" spans="1:5" x14ac:dyDescent="0.3">
      <c r="A101" t="s">
        <v>2565</v>
      </c>
      <c r="B101">
        <v>1</v>
      </c>
      <c r="C101">
        <v>184</v>
      </c>
      <c r="D101">
        <v>1</v>
      </c>
      <c r="E101" t="b">
        <v>0</v>
      </c>
    </row>
    <row r="102" spans="1:5" x14ac:dyDescent="0.3">
      <c r="A102" t="s">
        <v>2566</v>
      </c>
      <c r="B102">
        <v>1</v>
      </c>
      <c r="C102">
        <v>183</v>
      </c>
      <c r="D102">
        <v>0</v>
      </c>
      <c r="E102" t="b">
        <v>0</v>
      </c>
    </row>
    <row r="103" spans="1:5" x14ac:dyDescent="0.3">
      <c r="A103" t="s">
        <v>2567</v>
      </c>
      <c r="B103">
        <v>1</v>
      </c>
      <c r="C103">
        <v>42</v>
      </c>
      <c r="D103">
        <v>1</v>
      </c>
      <c r="E103" t="b">
        <v>0</v>
      </c>
    </row>
    <row r="104" spans="1:5" x14ac:dyDescent="0.3">
      <c r="A104" t="s">
        <v>2568</v>
      </c>
      <c r="B104">
        <v>2</v>
      </c>
      <c r="C104">
        <v>158</v>
      </c>
      <c r="D104">
        <v>2</v>
      </c>
      <c r="E104" t="b">
        <v>0</v>
      </c>
    </row>
    <row r="105" spans="1:5" x14ac:dyDescent="0.3">
      <c r="A105" t="s">
        <v>2569</v>
      </c>
      <c r="B105">
        <v>1</v>
      </c>
      <c r="C105">
        <v>31</v>
      </c>
      <c r="D105">
        <v>0</v>
      </c>
      <c r="E105" t="b">
        <v>0</v>
      </c>
    </row>
    <row r="106" spans="1:5" x14ac:dyDescent="0.3">
      <c r="A106" t="s">
        <v>2570</v>
      </c>
      <c r="B106">
        <v>1</v>
      </c>
      <c r="C106">
        <v>44</v>
      </c>
      <c r="D106">
        <v>0</v>
      </c>
      <c r="E106" t="b">
        <v>0</v>
      </c>
    </row>
    <row r="107" spans="1:5" x14ac:dyDescent="0.3">
      <c r="A107" t="s">
        <v>2571</v>
      </c>
      <c r="B107">
        <v>1</v>
      </c>
      <c r="C107">
        <v>62</v>
      </c>
      <c r="D107">
        <v>0</v>
      </c>
      <c r="E107" t="b">
        <v>0</v>
      </c>
    </row>
    <row r="108" spans="1:5" x14ac:dyDescent="0.3">
      <c r="A108" t="s">
        <v>2572</v>
      </c>
      <c r="B108">
        <v>3</v>
      </c>
      <c r="C108">
        <v>254.66666666666666</v>
      </c>
      <c r="D108">
        <v>1.6666666666666667</v>
      </c>
      <c r="E108" t="b">
        <v>0</v>
      </c>
    </row>
    <row r="109" spans="1:5" x14ac:dyDescent="0.3">
      <c r="A109" t="s">
        <v>2573</v>
      </c>
      <c r="B109">
        <v>3</v>
      </c>
      <c r="C109">
        <v>485.33333333333331</v>
      </c>
      <c r="D109">
        <v>0.33333333333333331</v>
      </c>
      <c r="E109" t="b">
        <v>0</v>
      </c>
    </row>
    <row r="110" spans="1:5" x14ac:dyDescent="0.3">
      <c r="A110" t="s">
        <v>2574</v>
      </c>
      <c r="B110">
        <v>1</v>
      </c>
      <c r="C110">
        <v>24</v>
      </c>
      <c r="D110">
        <v>0</v>
      </c>
      <c r="E110" t="b">
        <v>0</v>
      </c>
    </row>
    <row r="111" spans="1:5" x14ac:dyDescent="0.3">
      <c r="A111" t="s">
        <v>2575</v>
      </c>
      <c r="B111">
        <v>1</v>
      </c>
      <c r="C111">
        <v>151</v>
      </c>
      <c r="D111">
        <v>4</v>
      </c>
      <c r="E111" t="b">
        <v>0</v>
      </c>
    </row>
    <row r="112" spans="1:5" x14ac:dyDescent="0.3">
      <c r="A112" t="s">
        <v>2576</v>
      </c>
      <c r="B112">
        <v>1</v>
      </c>
      <c r="C112">
        <v>438</v>
      </c>
      <c r="D112">
        <v>0</v>
      </c>
      <c r="E112" t="b">
        <v>0</v>
      </c>
    </row>
    <row r="113" spans="1:5" x14ac:dyDescent="0.3">
      <c r="A113" t="s">
        <v>2577</v>
      </c>
      <c r="B113">
        <v>2</v>
      </c>
      <c r="C113">
        <v>33.5</v>
      </c>
      <c r="D113">
        <v>3</v>
      </c>
      <c r="E113" t="b">
        <v>0</v>
      </c>
    </row>
    <row r="114" spans="1:5" x14ac:dyDescent="0.3">
      <c r="A114" t="s">
        <v>2578</v>
      </c>
      <c r="B114">
        <v>1</v>
      </c>
      <c r="C114">
        <v>216</v>
      </c>
      <c r="D114">
        <v>1</v>
      </c>
      <c r="E114" t="b">
        <v>0</v>
      </c>
    </row>
    <row r="115" spans="1:5" x14ac:dyDescent="0.3">
      <c r="A115" t="s">
        <v>2579</v>
      </c>
      <c r="B115">
        <v>1</v>
      </c>
      <c r="C115">
        <v>60</v>
      </c>
      <c r="D115">
        <v>5</v>
      </c>
      <c r="E115" t="b">
        <v>0</v>
      </c>
    </row>
    <row r="116" spans="1:5" x14ac:dyDescent="0.3">
      <c r="A116" t="s">
        <v>2580</v>
      </c>
      <c r="B116">
        <v>1</v>
      </c>
      <c r="C116">
        <v>24</v>
      </c>
      <c r="D116">
        <v>0</v>
      </c>
      <c r="E116" t="b">
        <v>0</v>
      </c>
    </row>
    <row r="117" spans="1:5" x14ac:dyDescent="0.3">
      <c r="A117" t="s">
        <v>7</v>
      </c>
      <c r="B117">
        <v>2</v>
      </c>
      <c r="C117">
        <v>287.5</v>
      </c>
      <c r="D117">
        <v>4</v>
      </c>
      <c r="E117" t="b">
        <v>0</v>
      </c>
    </row>
    <row r="118" spans="1:5" x14ac:dyDescent="0.3">
      <c r="A118" t="s">
        <v>8</v>
      </c>
      <c r="B118">
        <v>2</v>
      </c>
      <c r="C118">
        <v>347.5</v>
      </c>
      <c r="D118">
        <v>2</v>
      </c>
      <c r="E118" t="b">
        <v>0</v>
      </c>
    </row>
    <row r="119" spans="1:5" x14ac:dyDescent="0.3">
      <c r="A119" t="s">
        <v>2581</v>
      </c>
      <c r="B119">
        <v>1</v>
      </c>
      <c r="C119">
        <v>48</v>
      </c>
      <c r="D119">
        <v>2</v>
      </c>
      <c r="E119" t="b">
        <v>0</v>
      </c>
    </row>
    <row r="120" spans="1:5" x14ac:dyDescent="0.3">
      <c r="A120" t="s">
        <v>2582</v>
      </c>
      <c r="B120">
        <v>1</v>
      </c>
      <c r="C120">
        <v>323</v>
      </c>
      <c r="D120">
        <v>3</v>
      </c>
      <c r="E120" t="b">
        <v>0</v>
      </c>
    </row>
    <row r="121" spans="1:5" x14ac:dyDescent="0.3">
      <c r="A121" t="s">
        <v>2583</v>
      </c>
      <c r="B121">
        <v>1</v>
      </c>
      <c r="C121">
        <v>25</v>
      </c>
      <c r="D121">
        <v>4</v>
      </c>
      <c r="E121" t="b">
        <v>0</v>
      </c>
    </row>
    <row r="122" spans="1:5" x14ac:dyDescent="0.3">
      <c r="A122" t="s">
        <v>9</v>
      </c>
      <c r="B122">
        <v>1</v>
      </c>
      <c r="C122">
        <v>257</v>
      </c>
      <c r="D122">
        <v>0</v>
      </c>
      <c r="E122" t="b">
        <v>0</v>
      </c>
    </row>
    <row r="123" spans="1:5" x14ac:dyDescent="0.3">
      <c r="A123" t="s">
        <v>2584</v>
      </c>
      <c r="B123">
        <v>1</v>
      </c>
      <c r="C123">
        <v>160</v>
      </c>
      <c r="D123">
        <v>1</v>
      </c>
      <c r="E123" t="b">
        <v>0</v>
      </c>
    </row>
    <row r="124" spans="1:5" x14ac:dyDescent="0.3">
      <c r="A124" t="s">
        <v>2585</v>
      </c>
      <c r="B124">
        <v>1</v>
      </c>
      <c r="C124">
        <v>38</v>
      </c>
      <c r="D124">
        <v>0</v>
      </c>
      <c r="E124" t="b">
        <v>0</v>
      </c>
    </row>
    <row r="125" spans="1:5" x14ac:dyDescent="0.3">
      <c r="A125" t="s">
        <v>2586</v>
      </c>
      <c r="B125">
        <v>1</v>
      </c>
      <c r="C125">
        <v>33</v>
      </c>
      <c r="D125">
        <v>0</v>
      </c>
      <c r="E125" t="b">
        <v>0</v>
      </c>
    </row>
    <row r="126" spans="1:5" x14ac:dyDescent="0.3">
      <c r="A126" t="s">
        <v>2587</v>
      </c>
      <c r="B126">
        <v>1</v>
      </c>
      <c r="C126">
        <v>47</v>
      </c>
      <c r="D126">
        <v>1</v>
      </c>
      <c r="E126" t="b">
        <v>0</v>
      </c>
    </row>
    <row r="127" spans="1:5" x14ac:dyDescent="0.3">
      <c r="A127" t="s">
        <v>2588</v>
      </c>
      <c r="B127">
        <v>1</v>
      </c>
      <c r="C127">
        <v>164</v>
      </c>
      <c r="D127">
        <v>2</v>
      </c>
      <c r="E127" t="b">
        <v>0</v>
      </c>
    </row>
    <row r="128" spans="1:5" x14ac:dyDescent="0.3">
      <c r="A128" t="s">
        <v>2589</v>
      </c>
      <c r="B128">
        <v>1</v>
      </c>
      <c r="C128">
        <v>81</v>
      </c>
      <c r="D128">
        <v>5</v>
      </c>
      <c r="E128" t="b">
        <v>0</v>
      </c>
    </row>
    <row r="129" spans="1:5" x14ac:dyDescent="0.3">
      <c r="A129" t="s">
        <v>2590</v>
      </c>
      <c r="B129">
        <v>1</v>
      </c>
      <c r="C129">
        <v>28</v>
      </c>
      <c r="D129">
        <v>4</v>
      </c>
      <c r="E129" t="b">
        <v>0</v>
      </c>
    </row>
    <row r="130" spans="1:5" x14ac:dyDescent="0.3">
      <c r="A130" t="s">
        <v>10</v>
      </c>
      <c r="B130">
        <v>1</v>
      </c>
      <c r="C130">
        <v>216</v>
      </c>
      <c r="D130">
        <v>0</v>
      </c>
      <c r="E130" t="b">
        <v>0</v>
      </c>
    </row>
    <row r="131" spans="1:5" x14ac:dyDescent="0.3">
      <c r="A131" t="s">
        <v>2591</v>
      </c>
      <c r="B131">
        <v>8</v>
      </c>
      <c r="C131">
        <v>335.75</v>
      </c>
      <c r="D131">
        <v>1.5</v>
      </c>
      <c r="E131" t="b">
        <v>0</v>
      </c>
    </row>
    <row r="132" spans="1:5" x14ac:dyDescent="0.3">
      <c r="A132" t="s">
        <v>2592</v>
      </c>
      <c r="B132">
        <v>1</v>
      </c>
      <c r="C132">
        <v>24</v>
      </c>
      <c r="D132">
        <v>0</v>
      </c>
      <c r="E132" t="b">
        <v>0</v>
      </c>
    </row>
    <row r="133" spans="1:5" x14ac:dyDescent="0.3">
      <c r="A133" t="s">
        <v>1688</v>
      </c>
      <c r="B133">
        <v>1</v>
      </c>
      <c r="C133">
        <v>60</v>
      </c>
      <c r="D133">
        <v>2</v>
      </c>
      <c r="E133" t="b">
        <v>0</v>
      </c>
    </row>
    <row r="134" spans="1:5" x14ac:dyDescent="0.3">
      <c r="A134" t="s">
        <v>2593</v>
      </c>
      <c r="B134">
        <v>1</v>
      </c>
      <c r="C134">
        <v>89</v>
      </c>
      <c r="D134">
        <v>0</v>
      </c>
      <c r="E134" t="b">
        <v>0</v>
      </c>
    </row>
    <row r="135" spans="1:5" x14ac:dyDescent="0.3">
      <c r="A135" t="s">
        <v>2594</v>
      </c>
      <c r="B135">
        <v>2</v>
      </c>
      <c r="C135">
        <v>156.5</v>
      </c>
      <c r="D135">
        <v>0.5</v>
      </c>
      <c r="E135" t="b">
        <v>0</v>
      </c>
    </row>
    <row r="136" spans="1:5" x14ac:dyDescent="0.3">
      <c r="A136" t="s">
        <v>2595</v>
      </c>
      <c r="B136">
        <v>1</v>
      </c>
      <c r="C136">
        <v>33</v>
      </c>
      <c r="D136">
        <v>3</v>
      </c>
      <c r="E136" t="b">
        <v>0</v>
      </c>
    </row>
    <row r="137" spans="1:5" x14ac:dyDescent="0.3">
      <c r="A137" t="s">
        <v>2596</v>
      </c>
      <c r="B137">
        <v>1</v>
      </c>
      <c r="C137">
        <v>69</v>
      </c>
      <c r="D137">
        <v>0</v>
      </c>
      <c r="E137" t="b">
        <v>0</v>
      </c>
    </row>
    <row r="138" spans="1:5" x14ac:dyDescent="0.3">
      <c r="A138" t="s">
        <v>2597</v>
      </c>
      <c r="B138">
        <v>2</v>
      </c>
      <c r="C138">
        <v>430</v>
      </c>
      <c r="D138">
        <v>5</v>
      </c>
      <c r="E138" t="b">
        <v>0</v>
      </c>
    </row>
    <row r="139" spans="1:5" x14ac:dyDescent="0.3">
      <c r="A139" t="s">
        <v>2598</v>
      </c>
      <c r="B139">
        <v>1</v>
      </c>
      <c r="C139">
        <v>241</v>
      </c>
      <c r="D139">
        <v>5</v>
      </c>
      <c r="E139" t="b">
        <v>0</v>
      </c>
    </row>
    <row r="140" spans="1:5" x14ac:dyDescent="0.3">
      <c r="A140" t="s">
        <v>11</v>
      </c>
      <c r="B140">
        <v>1</v>
      </c>
      <c r="C140">
        <v>58</v>
      </c>
      <c r="D140">
        <v>0</v>
      </c>
      <c r="E140" t="b">
        <v>0</v>
      </c>
    </row>
    <row r="141" spans="1:5" x14ac:dyDescent="0.3">
      <c r="A141" t="s">
        <v>2599</v>
      </c>
      <c r="B141">
        <v>1</v>
      </c>
      <c r="C141">
        <v>41</v>
      </c>
      <c r="D141">
        <v>0</v>
      </c>
      <c r="E141" t="b">
        <v>0</v>
      </c>
    </row>
    <row r="142" spans="1:5" x14ac:dyDescent="0.3">
      <c r="A142" t="s">
        <v>2600</v>
      </c>
      <c r="B142">
        <v>5</v>
      </c>
      <c r="C142">
        <v>395</v>
      </c>
      <c r="D142">
        <v>2</v>
      </c>
      <c r="E142" t="b">
        <v>0</v>
      </c>
    </row>
    <row r="143" spans="1:5" x14ac:dyDescent="0.3">
      <c r="A143" t="s">
        <v>2601</v>
      </c>
      <c r="B143">
        <v>5</v>
      </c>
      <c r="C143">
        <v>168</v>
      </c>
      <c r="D143">
        <v>2.6</v>
      </c>
      <c r="E143" t="b">
        <v>0</v>
      </c>
    </row>
    <row r="144" spans="1:5" x14ac:dyDescent="0.3">
      <c r="A144" t="s">
        <v>2602</v>
      </c>
      <c r="B144">
        <v>5</v>
      </c>
      <c r="C144">
        <v>705.4</v>
      </c>
      <c r="D144">
        <v>2.6</v>
      </c>
      <c r="E144" t="b">
        <v>0</v>
      </c>
    </row>
    <row r="145" spans="1:5" x14ac:dyDescent="0.3">
      <c r="A145" t="s">
        <v>2603</v>
      </c>
      <c r="B145">
        <v>1</v>
      </c>
      <c r="C145">
        <v>317</v>
      </c>
      <c r="D145">
        <v>0</v>
      </c>
      <c r="E145" t="b">
        <v>0</v>
      </c>
    </row>
    <row r="146" spans="1:5" x14ac:dyDescent="0.3">
      <c r="A146" t="s">
        <v>2604</v>
      </c>
      <c r="B146">
        <v>1</v>
      </c>
      <c r="C146">
        <v>108</v>
      </c>
      <c r="D146">
        <v>2</v>
      </c>
      <c r="E146" t="b">
        <v>0</v>
      </c>
    </row>
    <row r="147" spans="1:5" x14ac:dyDescent="0.3">
      <c r="A147" t="s">
        <v>12</v>
      </c>
      <c r="B147">
        <v>1</v>
      </c>
      <c r="C147">
        <v>102</v>
      </c>
      <c r="D147">
        <v>4</v>
      </c>
      <c r="E147" t="b">
        <v>0</v>
      </c>
    </row>
    <row r="148" spans="1:5" x14ac:dyDescent="0.3">
      <c r="A148" t="s">
        <v>2605</v>
      </c>
      <c r="B148">
        <v>1</v>
      </c>
      <c r="C148">
        <v>195</v>
      </c>
      <c r="D148">
        <v>4</v>
      </c>
      <c r="E148" t="b">
        <v>0</v>
      </c>
    </row>
    <row r="149" spans="1:5" x14ac:dyDescent="0.3">
      <c r="A149" t="s">
        <v>13</v>
      </c>
      <c r="B149">
        <v>1</v>
      </c>
      <c r="C149">
        <v>60</v>
      </c>
      <c r="D149">
        <v>0</v>
      </c>
      <c r="E149" t="b">
        <v>0</v>
      </c>
    </row>
    <row r="150" spans="1:5" x14ac:dyDescent="0.3">
      <c r="A150" t="s">
        <v>2606</v>
      </c>
      <c r="B150">
        <v>1</v>
      </c>
      <c r="C150">
        <v>24</v>
      </c>
      <c r="D150">
        <v>0</v>
      </c>
      <c r="E150" t="b">
        <v>0</v>
      </c>
    </row>
    <row r="151" spans="1:5" x14ac:dyDescent="0.3">
      <c r="A151" t="s">
        <v>2607</v>
      </c>
      <c r="B151">
        <v>1</v>
      </c>
      <c r="C151">
        <v>147</v>
      </c>
      <c r="D151">
        <v>0</v>
      </c>
      <c r="E151" t="b">
        <v>0</v>
      </c>
    </row>
    <row r="152" spans="1:5" x14ac:dyDescent="0.3">
      <c r="A152" t="s">
        <v>2608</v>
      </c>
      <c r="B152">
        <v>1</v>
      </c>
      <c r="C152">
        <v>51</v>
      </c>
      <c r="D152">
        <v>1</v>
      </c>
      <c r="E152" t="b">
        <v>0</v>
      </c>
    </row>
    <row r="153" spans="1:5" x14ac:dyDescent="0.3">
      <c r="A153" t="s">
        <v>1689</v>
      </c>
      <c r="B153">
        <v>1</v>
      </c>
      <c r="C153">
        <v>245</v>
      </c>
      <c r="D153">
        <v>2</v>
      </c>
      <c r="E153" t="b">
        <v>0</v>
      </c>
    </row>
    <row r="154" spans="1:5" x14ac:dyDescent="0.3">
      <c r="A154" t="s">
        <v>2609</v>
      </c>
      <c r="B154">
        <v>1</v>
      </c>
      <c r="C154">
        <v>23</v>
      </c>
      <c r="D154">
        <v>1</v>
      </c>
      <c r="E154" t="b">
        <v>0</v>
      </c>
    </row>
    <row r="155" spans="1:5" x14ac:dyDescent="0.3">
      <c r="A155" t="s">
        <v>14</v>
      </c>
      <c r="B155">
        <v>2</v>
      </c>
      <c r="C155">
        <v>432</v>
      </c>
      <c r="D155">
        <v>2.5</v>
      </c>
      <c r="E155" t="b">
        <v>0</v>
      </c>
    </row>
    <row r="156" spans="1:5" x14ac:dyDescent="0.3">
      <c r="A156" t="s">
        <v>2610</v>
      </c>
      <c r="B156">
        <v>1</v>
      </c>
      <c r="C156">
        <v>17</v>
      </c>
      <c r="D156">
        <v>0</v>
      </c>
      <c r="E156" t="b">
        <v>0</v>
      </c>
    </row>
    <row r="157" spans="1:5" x14ac:dyDescent="0.3">
      <c r="A157" t="s">
        <v>2611</v>
      </c>
      <c r="B157">
        <v>1</v>
      </c>
      <c r="C157">
        <v>428</v>
      </c>
      <c r="D157">
        <v>3</v>
      </c>
      <c r="E157" t="b">
        <v>0</v>
      </c>
    </row>
    <row r="158" spans="1:5" x14ac:dyDescent="0.3">
      <c r="A158" t="s">
        <v>15</v>
      </c>
      <c r="B158">
        <v>1</v>
      </c>
      <c r="C158">
        <v>188</v>
      </c>
      <c r="D158">
        <v>2</v>
      </c>
      <c r="E158" t="b">
        <v>0</v>
      </c>
    </row>
    <row r="159" spans="1:5" x14ac:dyDescent="0.3">
      <c r="A159" t="s">
        <v>2612</v>
      </c>
      <c r="B159">
        <v>1</v>
      </c>
      <c r="C159">
        <v>330</v>
      </c>
      <c r="D159">
        <v>0</v>
      </c>
      <c r="E159" t="b">
        <v>0</v>
      </c>
    </row>
    <row r="160" spans="1:5" x14ac:dyDescent="0.3">
      <c r="A160" t="s">
        <v>2613</v>
      </c>
      <c r="B160">
        <v>1</v>
      </c>
      <c r="C160">
        <v>25</v>
      </c>
      <c r="D160">
        <v>5</v>
      </c>
      <c r="E160" t="b">
        <v>0</v>
      </c>
    </row>
    <row r="161" spans="1:5" x14ac:dyDescent="0.3">
      <c r="A161" t="s">
        <v>2614</v>
      </c>
      <c r="B161">
        <v>1</v>
      </c>
      <c r="C161">
        <v>58</v>
      </c>
      <c r="D161">
        <v>0</v>
      </c>
      <c r="E161" t="b">
        <v>0</v>
      </c>
    </row>
    <row r="162" spans="1:5" x14ac:dyDescent="0.3">
      <c r="A162" t="s">
        <v>2615</v>
      </c>
      <c r="B162">
        <v>1</v>
      </c>
      <c r="C162">
        <v>36</v>
      </c>
      <c r="D162">
        <v>0</v>
      </c>
      <c r="E162" t="b">
        <v>0</v>
      </c>
    </row>
    <row r="163" spans="1:5" x14ac:dyDescent="0.3">
      <c r="A163" t="s">
        <v>2616</v>
      </c>
      <c r="B163">
        <v>1</v>
      </c>
      <c r="C163">
        <v>68</v>
      </c>
      <c r="D163">
        <v>0</v>
      </c>
      <c r="E163" t="b">
        <v>0</v>
      </c>
    </row>
    <row r="164" spans="1:5" x14ac:dyDescent="0.3">
      <c r="A164" t="s">
        <v>2617</v>
      </c>
      <c r="B164">
        <v>1</v>
      </c>
      <c r="C164">
        <v>120</v>
      </c>
      <c r="D164">
        <v>4</v>
      </c>
      <c r="E164" t="b">
        <v>0</v>
      </c>
    </row>
    <row r="165" spans="1:5" x14ac:dyDescent="0.3">
      <c r="A165" t="s">
        <v>2618</v>
      </c>
      <c r="B165">
        <v>1</v>
      </c>
      <c r="C165">
        <v>32</v>
      </c>
      <c r="D165">
        <v>0</v>
      </c>
      <c r="E165" t="b">
        <v>0</v>
      </c>
    </row>
    <row r="166" spans="1:5" x14ac:dyDescent="0.3">
      <c r="A166" t="s">
        <v>2619</v>
      </c>
      <c r="B166">
        <v>1</v>
      </c>
      <c r="C166">
        <v>3</v>
      </c>
      <c r="D166">
        <v>0</v>
      </c>
      <c r="E166" t="b">
        <v>0</v>
      </c>
    </row>
    <row r="167" spans="1:5" x14ac:dyDescent="0.3">
      <c r="A167" t="s">
        <v>2620</v>
      </c>
      <c r="B167">
        <v>1</v>
      </c>
      <c r="C167">
        <v>18</v>
      </c>
      <c r="D167">
        <v>0</v>
      </c>
      <c r="E167" t="b">
        <v>0</v>
      </c>
    </row>
    <row r="168" spans="1:5" x14ac:dyDescent="0.3">
      <c r="A168" t="s">
        <v>2621</v>
      </c>
      <c r="B168">
        <v>3</v>
      </c>
      <c r="C168">
        <v>55.666666666666664</v>
      </c>
      <c r="D168">
        <v>1.6666666666666667</v>
      </c>
      <c r="E168" t="b">
        <v>0</v>
      </c>
    </row>
    <row r="169" spans="1:5" x14ac:dyDescent="0.3">
      <c r="A169" t="s">
        <v>16</v>
      </c>
      <c r="B169">
        <v>3</v>
      </c>
      <c r="C169">
        <v>46</v>
      </c>
      <c r="D169">
        <v>0</v>
      </c>
      <c r="E169" t="b">
        <v>0</v>
      </c>
    </row>
    <row r="170" spans="1:5" x14ac:dyDescent="0.3">
      <c r="A170" t="s">
        <v>2622</v>
      </c>
      <c r="B170">
        <v>1</v>
      </c>
      <c r="C170">
        <v>23</v>
      </c>
      <c r="D170">
        <v>0</v>
      </c>
      <c r="E170" t="b">
        <v>0</v>
      </c>
    </row>
    <row r="171" spans="1:5" x14ac:dyDescent="0.3">
      <c r="A171" t="s">
        <v>2623</v>
      </c>
      <c r="B171">
        <v>2</v>
      </c>
      <c r="C171">
        <v>95.5</v>
      </c>
      <c r="D171">
        <v>0</v>
      </c>
      <c r="E171" t="b">
        <v>0</v>
      </c>
    </row>
    <row r="172" spans="1:5" x14ac:dyDescent="0.3">
      <c r="A172" t="s">
        <v>2624</v>
      </c>
      <c r="B172">
        <v>1</v>
      </c>
      <c r="C172">
        <v>150</v>
      </c>
      <c r="D172">
        <v>2</v>
      </c>
      <c r="E172" t="b">
        <v>0</v>
      </c>
    </row>
    <row r="173" spans="1:5" x14ac:dyDescent="0.3">
      <c r="A173" t="s">
        <v>2625</v>
      </c>
      <c r="B173">
        <v>1</v>
      </c>
      <c r="C173">
        <v>32</v>
      </c>
      <c r="D173">
        <v>0</v>
      </c>
      <c r="E173" t="b">
        <v>0</v>
      </c>
    </row>
    <row r="174" spans="1:5" x14ac:dyDescent="0.3">
      <c r="A174" t="s">
        <v>1690</v>
      </c>
      <c r="B174">
        <v>4</v>
      </c>
      <c r="C174">
        <v>376.25</v>
      </c>
      <c r="D174">
        <v>1.25</v>
      </c>
      <c r="E174" t="b">
        <v>0</v>
      </c>
    </row>
    <row r="175" spans="1:5" x14ac:dyDescent="0.3">
      <c r="A175" t="s">
        <v>2626</v>
      </c>
      <c r="B175">
        <v>1</v>
      </c>
      <c r="C175">
        <v>195</v>
      </c>
      <c r="D175">
        <v>2</v>
      </c>
      <c r="E175" t="b">
        <v>0</v>
      </c>
    </row>
    <row r="176" spans="1:5" x14ac:dyDescent="0.3">
      <c r="A176" t="s">
        <v>2627</v>
      </c>
      <c r="B176">
        <v>1</v>
      </c>
      <c r="C176">
        <v>19</v>
      </c>
      <c r="D176">
        <v>0</v>
      </c>
      <c r="E176" t="b">
        <v>0</v>
      </c>
    </row>
    <row r="177" spans="1:5" x14ac:dyDescent="0.3">
      <c r="A177" t="s">
        <v>2628</v>
      </c>
      <c r="B177">
        <v>1</v>
      </c>
      <c r="C177">
        <v>86</v>
      </c>
      <c r="D177">
        <v>1</v>
      </c>
      <c r="E177" t="b">
        <v>0</v>
      </c>
    </row>
    <row r="178" spans="1:5" x14ac:dyDescent="0.3">
      <c r="A178" t="s">
        <v>2629</v>
      </c>
      <c r="B178">
        <v>1</v>
      </c>
      <c r="C178">
        <v>100</v>
      </c>
      <c r="D178">
        <v>0</v>
      </c>
      <c r="E178" t="b">
        <v>0</v>
      </c>
    </row>
    <row r="179" spans="1:5" x14ac:dyDescent="0.3">
      <c r="A179" t="s">
        <v>2630</v>
      </c>
      <c r="B179">
        <v>1</v>
      </c>
      <c r="C179">
        <v>59</v>
      </c>
      <c r="D179">
        <v>0</v>
      </c>
      <c r="E179" t="b">
        <v>0</v>
      </c>
    </row>
    <row r="180" spans="1:5" x14ac:dyDescent="0.3">
      <c r="A180" t="s">
        <v>2631</v>
      </c>
      <c r="B180">
        <v>1</v>
      </c>
      <c r="C180">
        <v>64</v>
      </c>
      <c r="D180">
        <v>5</v>
      </c>
      <c r="E180" t="b">
        <v>0</v>
      </c>
    </row>
    <row r="181" spans="1:5" x14ac:dyDescent="0.3">
      <c r="A181" t="s">
        <v>2632</v>
      </c>
      <c r="B181">
        <v>1</v>
      </c>
      <c r="C181">
        <v>22</v>
      </c>
      <c r="D181">
        <v>0</v>
      </c>
      <c r="E181" t="b">
        <v>0</v>
      </c>
    </row>
    <row r="182" spans="1:5" x14ac:dyDescent="0.3">
      <c r="A182" t="s">
        <v>2633</v>
      </c>
      <c r="B182">
        <v>1</v>
      </c>
      <c r="C182">
        <v>27</v>
      </c>
      <c r="D182">
        <v>3</v>
      </c>
      <c r="E182" t="b">
        <v>0</v>
      </c>
    </row>
    <row r="183" spans="1:5" x14ac:dyDescent="0.3">
      <c r="A183" t="s">
        <v>2634</v>
      </c>
      <c r="B183">
        <v>3</v>
      </c>
      <c r="C183">
        <v>42.666666666666664</v>
      </c>
      <c r="D183">
        <v>1</v>
      </c>
      <c r="E183" t="b">
        <v>0</v>
      </c>
    </row>
    <row r="184" spans="1:5" x14ac:dyDescent="0.3">
      <c r="A184" t="s">
        <v>2635</v>
      </c>
      <c r="B184">
        <v>1</v>
      </c>
      <c r="C184">
        <v>24</v>
      </c>
      <c r="D184">
        <v>0</v>
      </c>
      <c r="E184" t="b">
        <v>0</v>
      </c>
    </row>
    <row r="185" spans="1:5" x14ac:dyDescent="0.3">
      <c r="A185" t="s">
        <v>2636</v>
      </c>
      <c r="B185">
        <v>1</v>
      </c>
      <c r="C185">
        <v>97</v>
      </c>
      <c r="D185">
        <v>0</v>
      </c>
      <c r="E185" t="b">
        <v>0</v>
      </c>
    </row>
    <row r="186" spans="1:5" x14ac:dyDescent="0.3">
      <c r="A186" t="s">
        <v>2637</v>
      </c>
      <c r="B186">
        <v>1</v>
      </c>
      <c r="C186">
        <v>25</v>
      </c>
      <c r="D186">
        <v>0</v>
      </c>
      <c r="E186" t="b">
        <v>0</v>
      </c>
    </row>
    <row r="187" spans="1:5" x14ac:dyDescent="0.3">
      <c r="A187" t="s">
        <v>2638</v>
      </c>
      <c r="B187">
        <v>2</v>
      </c>
      <c r="C187">
        <v>91</v>
      </c>
      <c r="D187">
        <v>1</v>
      </c>
      <c r="E187" t="b">
        <v>0</v>
      </c>
    </row>
    <row r="188" spans="1:5" x14ac:dyDescent="0.3">
      <c r="A188" t="s">
        <v>2639</v>
      </c>
      <c r="B188">
        <v>1</v>
      </c>
      <c r="C188">
        <v>144</v>
      </c>
      <c r="D188">
        <v>0</v>
      </c>
      <c r="E188" t="b">
        <v>0</v>
      </c>
    </row>
    <row r="189" spans="1:5" x14ac:dyDescent="0.3">
      <c r="A189" t="s">
        <v>2640</v>
      </c>
      <c r="B189">
        <v>1</v>
      </c>
      <c r="C189">
        <v>380</v>
      </c>
      <c r="D189">
        <v>0</v>
      </c>
      <c r="E189" t="b">
        <v>0</v>
      </c>
    </row>
    <row r="190" spans="1:5" x14ac:dyDescent="0.3">
      <c r="A190" t="s">
        <v>2641</v>
      </c>
      <c r="B190">
        <v>1</v>
      </c>
      <c r="C190">
        <v>34</v>
      </c>
      <c r="D190">
        <v>0</v>
      </c>
      <c r="E190" t="b">
        <v>0</v>
      </c>
    </row>
    <row r="191" spans="1:5" x14ac:dyDescent="0.3">
      <c r="A191" t="s">
        <v>2642</v>
      </c>
      <c r="B191">
        <v>1</v>
      </c>
      <c r="C191">
        <v>179</v>
      </c>
      <c r="D191">
        <v>2</v>
      </c>
      <c r="E191" t="b">
        <v>0</v>
      </c>
    </row>
    <row r="192" spans="1:5" x14ac:dyDescent="0.3">
      <c r="A192" t="s">
        <v>2643</v>
      </c>
      <c r="B192">
        <v>1</v>
      </c>
      <c r="C192">
        <v>70</v>
      </c>
      <c r="D192">
        <v>5</v>
      </c>
      <c r="E192" t="b">
        <v>0</v>
      </c>
    </row>
    <row r="193" spans="1:5" x14ac:dyDescent="0.3">
      <c r="A193" t="s">
        <v>2644</v>
      </c>
      <c r="B193">
        <v>2</v>
      </c>
      <c r="C193">
        <v>222</v>
      </c>
      <c r="D193">
        <v>1.5</v>
      </c>
      <c r="E193" t="b">
        <v>0</v>
      </c>
    </row>
    <row r="194" spans="1:5" x14ac:dyDescent="0.3">
      <c r="A194" t="s">
        <v>2645</v>
      </c>
      <c r="B194">
        <v>1</v>
      </c>
      <c r="C194">
        <v>22</v>
      </c>
      <c r="D194">
        <v>2</v>
      </c>
      <c r="E194" t="b">
        <v>0</v>
      </c>
    </row>
    <row r="195" spans="1:5" x14ac:dyDescent="0.3">
      <c r="A195" t="s">
        <v>2646</v>
      </c>
      <c r="B195">
        <v>1</v>
      </c>
      <c r="C195">
        <v>89</v>
      </c>
      <c r="D195">
        <v>0</v>
      </c>
      <c r="E195" t="b">
        <v>0</v>
      </c>
    </row>
    <row r="196" spans="1:5" x14ac:dyDescent="0.3">
      <c r="A196" t="s">
        <v>2647</v>
      </c>
      <c r="B196">
        <v>1</v>
      </c>
      <c r="C196">
        <v>29</v>
      </c>
      <c r="D196">
        <v>0</v>
      </c>
      <c r="E196" t="b">
        <v>0</v>
      </c>
    </row>
    <row r="197" spans="1:5" x14ac:dyDescent="0.3">
      <c r="A197" t="s">
        <v>2648</v>
      </c>
      <c r="B197">
        <v>1</v>
      </c>
      <c r="C197">
        <v>32</v>
      </c>
      <c r="D197">
        <v>0</v>
      </c>
      <c r="E197" t="b">
        <v>0</v>
      </c>
    </row>
    <row r="198" spans="1:5" x14ac:dyDescent="0.3">
      <c r="A198" t="s">
        <v>2649</v>
      </c>
      <c r="B198">
        <v>2</v>
      </c>
      <c r="C198">
        <v>140</v>
      </c>
      <c r="D198">
        <v>2</v>
      </c>
      <c r="E198" t="b">
        <v>0</v>
      </c>
    </row>
    <row r="199" spans="1:5" x14ac:dyDescent="0.3">
      <c r="A199" t="s">
        <v>2650</v>
      </c>
      <c r="B199">
        <v>3</v>
      </c>
      <c r="C199">
        <v>101</v>
      </c>
      <c r="D199">
        <v>1.6666666666666667</v>
      </c>
      <c r="E199" t="b">
        <v>0</v>
      </c>
    </row>
    <row r="200" spans="1:5" x14ac:dyDescent="0.3">
      <c r="A200" t="s">
        <v>2651</v>
      </c>
      <c r="B200">
        <v>2</v>
      </c>
      <c r="C200">
        <v>171.5</v>
      </c>
      <c r="D200">
        <v>0</v>
      </c>
      <c r="E200" t="b">
        <v>0</v>
      </c>
    </row>
    <row r="201" spans="1:5" x14ac:dyDescent="0.3">
      <c r="A201" t="s">
        <v>2652</v>
      </c>
      <c r="B201">
        <v>1</v>
      </c>
      <c r="C201">
        <v>140</v>
      </c>
      <c r="D201">
        <v>2</v>
      </c>
      <c r="E201" t="b">
        <v>0</v>
      </c>
    </row>
    <row r="202" spans="1:5" x14ac:dyDescent="0.3">
      <c r="A202" t="s">
        <v>17</v>
      </c>
      <c r="B202">
        <v>1</v>
      </c>
      <c r="C202">
        <v>24</v>
      </c>
      <c r="D202">
        <v>2</v>
      </c>
      <c r="E202" t="b">
        <v>0</v>
      </c>
    </row>
    <row r="203" spans="1:5" x14ac:dyDescent="0.3">
      <c r="A203" t="s">
        <v>2653</v>
      </c>
      <c r="B203">
        <v>1</v>
      </c>
      <c r="C203">
        <v>72</v>
      </c>
      <c r="D203">
        <v>3</v>
      </c>
      <c r="E203" t="b">
        <v>0</v>
      </c>
    </row>
    <row r="204" spans="1:5" x14ac:dyDescent="0.3">
      <c r="A204" t="s">
        <v>2654</v>
      </c>
      <c r="B204">
        <v>1</v>
      </c>
      <c r="C204">
        <v>44</v>
      </c>
      <c r="D204">
        <v>0</v>
      </c>
      <c r="E204" t="b">
        <v>0</v>
      </c>
    </row>
    <row r="205" spans="1:5" x14ac:dyDescent="0.3">
      <c r="A205" t="s">
        <v>2655</v>
      </c>
      <c r="B205">
        <v>3</v>
      </c>
      <c r="C205">
        <v>170</v>
      </c>
      <c r="D205">
        <v>2.6666666666666665</v>
      </c>
      <c r="E205" t="b">
        <v>0</v>
      </c>
    </row>
    <row r="206" spans="1:5" x14ac:dyDescent="0.3">
      <c r="A206" t="s">
        <v>2656</v>
      </c>
      <c r="B206">
        <v>2</v>
      </c>
      <c r="C206">
        <v>63</v>
      </c>
      <c r="D206">
        <v>1.5</v>
      </c>
      <c r="E206" t="b">
        <v>0</v>
      </c>
    </row>
    <row r="207" spans="1:5" x14ac:dyDescent="0.3">
      <c r="A207" t="s">
        <v>2657</v>
      </c>
      <c r="B207">
        <v>1</v>
      </c>
      <c r="C207">
        <v>280</v>
      </c>
      <c r="D207">
        <v>2</v>
      </c>
      <c r="E207" t="b">
        <v>0</v>
      </c>
    </row>
    <row r="208" spans="1:5" x14ac:dyDescent="0.3">
      <c r="A208" t="s">
        <v>2658</v>
      </c>
      <c r="B208">
        <v>1</v>
      </c>
      <c r="C208">
        <v>29</v>
      </c>
      <c r="D208">
        <v>0</v>
      </c>
      <c r="E208" t="b">
        <v>0</v>
      </c>
    </row>
    <row r="209" spans="1:5" x14ac:dyDescent="0.3">
      <c r="A209" t="s">
        <v>2659</v>
      </c>
      <c r="B209">
        <v>1</v>
      </c>
      <c r="C209">
        <v>133</v>
      </c>
      <c r="D209">
        <v>0</v>
      </c>
      <c r="E209" t="b">
        <v>0</v>
      </c>
    </row>
    <row r="210" spans="1:5" x14ac:dyDescent="0.3">
      <c r="A210" t="s">
        <v>2660</v>
      </c>
      <c r="B210">
        <v>1</v>
      </c>
      <c r="C210">
        <v>64</v>
      </c>
      <c r="D210">
        <v>5</v>
      </c>
      <c r="E210" t="b">
        <v>0</v>
      </c>
    </row>
    <row r="211" spans="1:5" x14ac:dyDescent="0.3">
      <c r="A211" t="s">
        <v>2661</v>
      </c>
      <c r="B211">
        <v>1</v>
      </c>
      <c r="C211">
        <v>26</v>
      </c>
      <c r="D211">
        <v>0</v>
      </c>
      <c r="E211" t="b">
        <v>0</v>
      </c>
    </row>
    <row r="212" spans="1:5" x14ac:dyDescent="0.3">
      <c r="A212" t="s">
        <v>2662</v>
      </c>
      <c r="B212">
        <v>1</v>
      </c>
      <c r="C212">
        <v>449</v>
      </c>
      <c r="D212">
        <v>1</v>
      </c>
      <c r="E212" t="b">
        <v>0</v>
      </c>
    </row>
    <row r="213" spans="1:5" x14ac:dyDescent="0.3">
      <c r="A213" t="s">
        <v>1535</v>
      </c>
      <c r="B213">
        <v>1</v>
      </c>
      <c r="C213">
        <v>240</v>
      </c>
      <c r="D213">
        <v>4</v>
      </c>
      <c r="E213" t="b">
        <v>0</v>
      </c>
    </row>
    <row r="214" spans="1:5" x14ac:dyDescent="0.3">
      <c r="A214" t="s">
        <v>2663</v>
      </c>
      <c r="B214">
        <v>1</v>
      </c>
      <c r="C214">
        <v>112</v>
      </c>
      <c r="D214">
        <v>4</v>
      </c>
      <c r="E214" t="b">
        <v>0</v>
      </c>
    </row>
    <row r="215" spans="1:5" x14ac:dyDescent="0.3">
      <c r="A215" t="s">
        <v>2664</v>
      </c>
      <c r="B215">
        <v>2</v>
      </c>
      <c r="C215">
        <v>43.5</v>
      </c>
      <c r="D215">
        <v>1</v>
      </c>
      <c r="E215" t="b">
        <v>0</v>
      </c>
    </row>
    <row r="216" spans="1:5" x14ac:dyDescent="0.3">
      <c r="A216" t="s">
        <v>2665</v>
      </c>
      <c r="B216">
        <v>2</v>
      </c>
      <c r="C216">
        <v>221</v>
      </c>
      <c r="D216">
        <v>0</v>
      </c>
      <c r="E216" t="b">
        <v>0</v>
      </c>
    </row>
    <row r="217" spans="1:5" x14ac:dyDescent="0.3">
      <c r="A217" t="s">
        <v>2666</v>
      </c>
      <c r="B217">
        <v>1</v>
      </c>
      <c r="C217">
        <v>28</v>
      </c>
      <c r="D217">
        <v>0</v>
      </c>
      <c r="E217" t="b">
        <v>0</v>
      </c>
    </row>
    <row r="218" spans="1:5" x14ac:dyDescent="0.3">
      <c r="A218" t="s">
        <v>2667</v>
      </c>
      <c r="B218">
        <v>1</v>
      </c>
      <c r="C218">
        <v>186</v>
      </c>
      <c r="D218">
        <v>4</v>
      </c>
      <c r="E218" t="b">
        <v>0</v>
      </c>
    </row>
    <row r="219" spans="1:5" x14ac:dyDescent="0.3">
      <c r="A219" t="s">
        <v>1691</v>
      </c>
      <c r="B219">
        <v>1</v>
      </c>
      <c r="C219">
        <v>105</v>
      </c>
      <c r="D219">
        <v>1</v>
      </c>
      <c r="E219" t="b">
        <v>0</v>
      </c>
    </row>
    <row r="220" spans="1:5" x14ac:dyDescent="0.3">
      <c r="A220" t="s">
        <v>2668</v>
      </c>
      <c r="B220">
        <v>1</v>
      </c>
      <c r="C220">
        <v>78</v>
      </c>
      <c r="D220">
        <v>5</v>
      </c>
      <c r="E220" t="b">
        <v>0</v>
      </c>
    </row>
    <row r="221" spans="1:5" x14ac:dyDescent="0.3">
      <c r="A221" t="s">
        <v>2669</v>
      </c>
      <c r="B221">
        <v>1</v>
      </c>
      <c r="C221">
        <v>72</v>
      </c>
      <c r="D221">
        <v>0</v>
      </c>
      <c r="E221" t="b">
        <v>0</v>
      </c>
    </row>
    <row r="222" spans="1:5" x14ac:dyDescent="0.3">
      <c r="A222" t="s">
        <v>2670</v>
      </c>
      <c r="B222">
        <v>1</v>
      </c>
      <c r="C222">
        <v>63</v>
      </c>
      <c r="D222">
        <v>1</v>
      </c>
      <c r="E222" t="b">
        <v>0</v>
      </c>
    </row>
    <row r="223" spans="1:5" x14ac:dyDescent="0.3">
      <c r="A223" t="s">
        <v>2671</v>
      </c>
      <c r="B223">
        <v>1</v>
      </c>
      <c r="C223">
        <v>81</v>
      </c>
      <c r="D223">
        <v>2</v>
      </c>
      <c r="E223" t="b">
        <v>0</v>
      </c>
    </row>
    <row r="224" spans="1:5" x14ac:dyDescent="0.3">
      <c r="A224" t="s">
        <v>2672</v>
      </c>
      <c r="B224">
        <v>1</v>
      </c>
      <c r="C224">
        <v>68</v>
      </c>
      <c r="D224">
        <v>0</v>
      </c>
      <c r="E224" t="b">
        <v>0</v>
      </c>
    </row>
    <row r="225" spans="1:5" x14ac:dyDescent="0.3">
      <c r="A225" t="s">
        <v>2673</v>
      </c>
      <c r="B225">
        <v>1</v>
      </c>
      <c r="C225">
        <v>173</v>
      </c>
      <c r="D225">
        <v>0</v>
      </c>
      <c r="E225" t="b">
        <v>0</v>
      </c>
    </row>
    <row r="226" spans="1:5" x14ac:dyDescent="0.3">
      <c r="A226" t="s">
        <v>2674</v>
      </c>
      <c r="B226">
        <v>1</v>
      </c>
      <c r="C226">
        <v>306</v>
      </c>
      <c r="D226">
        <v>0</v>
      </c>
      <c r="E226" t="b">
        <v>0</v>
      </c>
    </row>
    <row r="227" spans="1:5" x14ac:dyDescent="0.3">
      <c r="A227" t="s">
        <v>2675</v>
      </c>
      <c r="B227">
        <v>1</v>
      </c>
      <c r="C227">
        <v>96</v>
      </c>
      <c r="D227">
        <v>2</v>
      </c>
      <c r="E227" t="b">
        <v>0</v>
      </c>
    </row>
    <row r="228" spans="1:5" x14ac:dyDescent="0.3">
      <c r="A228" t="s">
        <v>2676</v>
      </c>
      <c r="B228">
        <v>1</v>
      </c>
      <c r="C228">
        <v>217</v>
      </c>
      <c r="D228">
        <v>0</v>
      </c>
      <c r="E228" t="b">
        <v>0</v>
      </c>
    </row>
    <row r="229" spans="1:5" x14ac:dyDescent="0.3">
      <c r="A229" t="s">
        <v>2677</v>
      </c>
      <c r="B229">
        <v>1</v>
      </c>
      <c r="C229">
        <v>56</v>
      </c>
      <c r="D229">
        <v>2</v>
      </c>
      <c r="E229" t="b">
        <v>0</v>
      </c>
    </row>
    <row r="230" spans="1:5" x14ac:dyDescent="0.3">
      <c r="A230" t="s">
        <v>2678</v>
      </c>
      <c r="B230">
        <v>7</v>
      </c>
      <c r="C230">
        <v>337.85714285714283</v>
      </c>
      <c r="D230">
        <v>2.2857142857142856</v>
      </c>
      <c r="E230" t="b">
        <v>0</v>
      </c>
    </row>
    <row r="231" spans="1:5" x14ac:dyDescent="0.3">
      <c r="A231" t="s">
        <v>2679</v>
      </c>
      <c r="B231">
        <v>1</v>
      </c>
      <c r="C231">
        <v>22</v>
      </c>
      <c r="D231">
        <v>0</v>
      </c>
      <c r="E231" t="b">
        <v>0</v>
      </c>
    </row>
    <row r="232" spans="1:5" x14ac:dyDescent="0.3">
      <c r="A232" t="s">
        <v>2680</v>
      </c>
      <c r="B232">
        <v>1</v>
      </c>
      <c r="C232">
        <v>155</v>
      </c>
      <c r="D232">
        <v>5</v>
      </c>
      <c r="E232" t="b">
        <v>0</v>
      </c>
    </row>
    <row r="233" spans="1:5" x14ac:dyDescent="0.3">
      <c r="A233" t="s">
        <v>2681</v>
      </c>
      <c r="B233">
        <v>1</v>
      </c>
      <c r="C233">
        <v>156</v>
      </c>
      <c r="D233">
        <v>0</v>
      </c>
      <c r="E233" t="b">
        <v>0</v>
      </c>
    </row>
    <row r="234" spans="1:5" x14ac:dyDescent="0.3">
      <c r="A234" t="s">
        <v>2682</v>
      </c>
      <c r="B234">
        <v>1</v>
      </c>
      <c r="C234">
        <v>23</v>
      </c>
      <c r="D234">
        <v>0</v>
      </c>
      <c r="E234" t="b">
        <v>0</v>
      </c>
    </row>
    <row r="235" spans="1:5" x14ac:dyDescent="0.3">
      <c r="A235" t="s">
        <v>2683</v>
      </c>
      <c r="B235">
        <v>7</v>
      </c>
      <c r="C235">
        <v>172.14285714285714</v>
      </c>
      <c r="D235">
        <v>1.8571428571428572</v>
      </c>
      <c r="E235" t="b">
        <v>0</v>
      </c>
    </row>
    <row r="236" spans="1:5" x14ac:dyDescent="0.3">
      <c r="A236" t="s">
        <v>2684</v>
      </c>
      <c r="B236">
        <v>2</v>
      </c>
      <c r="C236">
        <v>221</v>
      </c>
      <c r="D236">
        <v>1.5</v>
      </c>
      <c r="E236" t="b">
        <v>0</v>
      </c>
    </row>
    <row r="237" spans="1:5" x14ac:dyDescent="0.3">
      <c r="A237" t="s">
        <v>2685</v>
      </c>
      <c r="B237">
        <v>1</v>
      </c>
      <c r="C237">
        <v>176</v>
      </c>
      <c r="D237">
        <v>0</v>
      </c>
      <c r="E237" t="b">
        <v>0</v>
      </c>
    </row>
    <row r="238" spans="1:5" x14ac:dyDescent="0.3">
      <c r="A238" t="s">
        <v>2686</v>
      </c>
      <c r="B238">
        <v>1</v>
      </c>
      <c r="C238">
        <v>78</v>
      </c>
      <c r="D238">
        <v>0</v>
      </c>
      <c r="E238" t="b">
        <v>0</v>
      </c>
    </row>
    <row r="239" spans="1:5" x14ac:dyDescent="0.3">
      <c r="A239" t="s">
        <v>2687</v>
      </c>
      <c r="B239">
        <v>1</v>
      </c>
      <c r="C239">
        <v>325</v>
      </c>
      <c r="D239">
        <v>0</v>
      </c>
      <c r="E239" t="b">
        <v>0</v>
      </c>
    </row>
    <row r="240" spans="1:5" x14ac:dyDescent="0.3">
      <c r="A240" t="s">
        <v>1692</v>
      </c>
      <c r="B240">
        <v>1</v>
      </c>
      <c r="C240">
        <v>268</v>
      </c>
      <c r="D240">
        <v>4</v>
      </c>
      <c r="E240" t="b">
        <v>0</v>
      </c>
    </row>
    <row r="241" spans="1:5" x14ac:dyDescent="0.3">
      <c r="A241" t="s">
        <v>2688</v>
      </c>
      <c r="B241">
        <v>1</v>
      </c>
      <c r="C241">
        <v>21</v>
      </c>
      <c r="D241">
        <v>0</v>
      </c>
      <c r="E241" t="b">
        <v>0</v>
      </c>
    </row>
    <row r="242" spans="1:5" x14ac:dyDescent="0.3">
      <c r="A242" t="s">
        <v>18</v>
      </c>
      <c r="B242">
        <v>1</v>
      </c>
      <c r="C242">
        <v>250</v>
      </c>
      <c r="D242">
        <v>0</v>
      </c>
      <c r="E242" t="b">
        <v>0</v>
      </c>
    </row>
    <row r="243" spans="1:5" x14ac:dyDescent="0.3">
      <c r="A243" t="s">
        <v>2689</v>
      </c>
      <c r="B243">
        <v>1</v>
      </c>
      <c r="C243">
        <v>61</v>
      </c>
      <c r="D243">
        <v>4</v>
      </c>
      <c r="E243" t="b">
        <v>0</v>
      </c>
    </row>
    <row r="244" spans="1:5" x14ac:dyDescent="0.3">
      <c r="A244" t="s">
        <v>2690</v>
      </c>
      <c r="B244">
        <v>1</v>
      </c>
      <c r="C244">
        <v>172</v>
      </c>
      <c r="D244">
        <v>4</v>
      </c>
      <c r="E244" t="b">
        <v>0</v>
      </c>
    </row>
    <row r="245" spans="1:5" x14ac:dyDescent="0.3">
      <c r="A245" t="s">
        <v>19</v>
      </c>
      <c r="B245">
        <v>1</v>
      </c>
      <c r="C245">
        <v>116</v>
      </c>
      <c r="D245">
        <v>3</v>
      </c>
      <c r="E245" t="b">
        <v>0</v>
      </c>
    </row>
    <row r="246" spans="1:5" x14ac:dyDescent="0.3">
      <c r="A246" t="s">
        <v>2691</v>
      </c>
      <c r="B246">
        <v>2</v>
      </c>
      <c r="C246">
        <v>352.5</v>
      </c>
      <c r="D246">
        <v>2</v>
      </c>
      <c r="E246" t="b">
        <v>0</v>
      </c>
    </row>
    <row r="247" spans="1:5" x14ac:dyDescent="0.3">
      <c r="A247" t="s">
        <v>1693</v>
      </c>
      <c r="B247">
        <v>1</v>
      </c>
      <c r="C247">
        <v>84</v>
      </c>
      <c r="D247">
        <v>0</v>
      </c>
      <c r="E247" t="b">
        <v>0</v>
      </c>
    </row>
    <row r="248" spans="1:5" x14ac:dyDescent="0.3">
      <c r="A248" t="s">
        <v>2692</v>
      </c>
      <c r="B248">
        <v>1</v>
      </c>
      <c r="C248">
        <v>114</v>
      </c>
      <c r="D248">
        <v>1</v>
      </c>
      <c r="E248" t="b">
        <v>0</v>
      </c>
    </row>
    <row r="249" spans="1:5" x14ac:dyDescent="0.3">
      <c r="A249" t="s">
        <v>20</v>
      </c>
      <c r="B249">
        <v>2</v>
      </c>
      <c r="C249">
        <v>201</v>
      </c>
      <c r="D249">
        <v>0</v>
      </c>
      <c r="E249" t="b">
        <v>0</v>
      </c>
    </row>
    <row r="250" spans="1:5" x14ac:dyDescent="0.3">
      <c r="A250" t="s">
        <v>2693</v>
      </c>
      <c r="B250">
        <v>2</v>
      </c>
      <c r="C250">
        <v>86.5</v>
      </c>
      <c r="D250">
        <v>1.5</v>
      </c>
      <c r="E250" t="b">
        <v>0</v>
      </c>
    </row>
    <row r="251" spans="1:5" x14ac:dyDescent="0.3">
      <c r="A251" t="s">
        <v>21</v>
      </c>
      <c r="B251">
        <v>2</v>
      </c>
      <c r="C251">
        <v>106.5</v>
      </c>
      <c r="D251">
        <v>1</v>
      </c>
      <c r="E251" t="b">
        <v>0</v>
      </c>
    </row>
    <row r="252" spans="1:5" x14ac:dyDescent="0.3">
      <c r="A252" t="s">
        <v>2694</v>
      </c>
      <c r="B252">
        <v>1</v>
      </c>
      <c r="C252">
        <v>63</v>
      </c>
      <c r="D252">
        <v>0</v>
      </c>
      <c r="E252" t="b">
        <v>0</v>
      </c>
    </row>
    <row r="253" spans="1:5" x14ac:dyDescent="0.3">
      <c r="A253" t="s">
        <v>2695</v>
      </c>
      <c r="B253">
        <v>1</v>
      </c>
      <c r="C253">
        <v>47</v>
      </c>
      <c r="D253">
        <v>1</v>
      </c>
      <c r="E253" t="b">
        <v>0</v>
      </c>
    </row>
    <row r="254" spans="1:5" x14ac:dyDescent="0.3">
      <c r="A254" t="s">
        <v>2696</v>
      </c>
      <c r="B254">
        <v>1</v>
      </c>
      <c r="C254">
        <v>271</v>
      </c>
      <c r="D254">
        <v>3</v>
      </c>
      <c r="E254" t="b">
        <v>0</v>
      </c>
    </row>
    <row r="255" spans="1:5" x14ac:dyDescent="0.3">
      <c r="A255" t="s">
        <v>2697</v>
      </c>
      <c r="B255">
        <v>1</v>
      </c>
      <c r="C255">
        <v>24</v>
      </c>
      <c r="D255">
        <v>0</v>
      </c>
      <c r="E255" t="b">
        <v>0</v>
      </c>
    </row>
    <row r="256" spans="1:5" x14ac:dyDescent="0.3">
      <c r="A256" t="s">
        <v>2698</v>
      </c>
      <c r="B256">
        <v>2</v>
      </c>
      <c r="C256">
        <v>35.5</v>
      </c>
      <c r="D256">
        <v>2.5</v>
      </c>
      <c r="E256" t="b">
        <v>0</v>
      </c>
    </row>
    <row r="257" spans="1:5" x14ac:dyDescent="0.3">
      <c r="A257" t="s">
        <v>22</v>
      </c>
      <c r="B257">
        <v>1</v>
      </c>
      <c r="C257">
        <v>283</v>
      </c>
      <c r="D257">
        <v>1</v>
      </c>
      <c r="E257" t="b">
        <v>0</v>
      </c>
    </row>
    <row r="258" spans="1:5" x14ac:dyDescent="0.3">
      <c r="A258" t="s">
        <v>2699</v>
      </c>
      <c r="B258">
        <v>1</v>
      </c>
      <c r="C258">
        <v>65</v>
      </c>
      <c r="D258">
        <v>0</v>
      </c>
      <c r="E258" t="b">
        <v>0</v>
      </c>
    </row>
    <row r="259" spans="1:5" x14ac:dyDescent="0.3">
      <c r="A259" t="s">
        <v>2700</v>
      </c>
      <c r="B259">
        <v>1</v>
      </c>
      <c r="C259">
        <v>20</v>
      </c>
      <c r="D259">
        <v>4</v>
      </c>
      <c r="E259" t="b">
        <v>0</v>
      </c>
    </row>
    <row r="260" spans="1:5" x14ac:dyDescent="0.3">
      <c r="A260" t="s">
        <v>1694</v>
      </c>
      <c r="B260">
        <v>1</v>
      </c>
      <c r="C260">
        <v>55</v>
      </c>
      <c r="D260">
        <v>1</v>
      </c>
      <c r="E260" t="b">
        <v>0</v>
      </c>
    </row>
    <row r="261" spans="1:5" x14ac:dyDescent="0.3">
      <c r="A261" t="s">
        <v>2701</v>
      </c>
      <c r="B261">
        <v>1</v>
      </c>
      <c r="C261">
        <v>56</v>
      </c>
      <c r="D261">
        <v>2</v>
      </c>
      <c r="E261" t="b">
        <v>0</v>
      </c>
    </row>
    <row r="262" spans="1:5" x14ac:dyDescent="0.3">
      <c r="A262" t="s">
        <v>2702</v>
      </c>
      <c r="B262">
        <v>1</v>
      </c>
      <c r="C262">
        <v>52</v>
      </c>
      <c r="D262">
        <v>0</v>
      </c>
      <c r="E262" t="b">
        <v>0</v>
      </c>
    </row>
    <row r="263" spans="1:5" x14ac:dyDescent="0.3">
      <c r="A263" t="s">
        <v>2703</v>
      </c>
      <c r="B263">
        <v>3</v>
      </c>
      <c r="C263">
        <v>112.66666666666667</v>
      </c>
      <c r="D263">
        <v>3.6666666666666665</v>
      </c>
      <c r="E263" t="b">
        <v>0</v>
      </c>
    </row>
    <row r="264" spans="1:5" x14ac:dyDescent="0.3">
      <c r="A264" t="s">
        <v>2704</v>
      </c>
      <c r="B264">
        <v>1</v>
      </c>
      <c r="C264">
        <v>119</v>
      </c>
      <c r="D264">
        <v>2</v>
      </c>
      <c r="E264" t="b">
        <v>0</v>
      </c>
    </row>
    <row r="265" spans="1:5" x14ac:dyDescent="0.3">
      <c r="A265" t="s">
        <v>2705</v>
      </c>
      <c r="B265">
        <v>1</v>
      </c>
      <c r="C265">
        <v>77</v>
      </c>
      <c r="D265">
        <v>3</v>
      </c>
      <c r="E265" t="b">
        <v>0</v>
      </c>
    </row>
    <row r="266" spans="1:5" x14ac:dyDescent="0.3">
      <c r="A266" t="s">
        <v>2706</v>
      </c>
      <c r="B266">
        <v>1</v>
      </c>
      <c r="C266">
        <v>193</v>
      </c>
      <c r="D266">
        <v>0</v>
      </c>
      <c r="E266" t="b">
        <v>0</v>
      </c>
    </row>
    <row r="267" spans="1:5" x14ac:dyDescent="0.3">
      <c r="A267" t="s">
        <v>1695</v>
      </c>
      <c r="B267">
        <v>1</v>
      </c>
      <c r="C267">
        <v>31</v>
      </c>
      <c r="D267">
        <v>1</v>
      </c>
      <c r="E267" t="b">
        <v>0</v>
      </c>
    </row>
    <row r="268" spans="1:5" x14ac:dyDescent="0.3">
      <c r="A268" t="s">
        <v>2707</v>
      </c>
      <c r="B268">
        <v>1</v>
      </c>
      <c r="C268">
        <v>30</v>
      </c>
      <c r="D268">
        <v>0</v>
      </c>
      <c r="E268" t="b">
        <v>0</v>
      </c>
    </row>
    <row r="269" spans="1:5" x14ac:dyDescent="0.3">
      <c r="A269" t="s">
        <v>23</v>
      </c>
      <c r="B269">
        <v>1</v>
      </c>
      <c r="C269">
        <v>202</v>
      </c>
      <c r="D269">
        <v>0</v>
      </c>
      <c r="E269" t="b">
        <v>0</v>
      </c>
    </row>
    <row r="270" spans="1:5" x14ac:dyDescent="0.3">
      <c r="A270" t="s">
        <v>2708</v>
      </c>
      <c r="B270">
        <v>1</v>
      </c>
      <c r="C270">
        <v>22</v>
      </c>
      <c r="D270">
        <v>0</v>
      </c>
      <c r="E270" t="b">
        <v>0</v>
      </c>
    </row>
    <row r="271" spans="1:5" x14ac:dyDescent="0.3">
      <c r="A271" t="s">
        <v>1696</v>
      </c>
      <c r="B271">
        <v>1</v>
      </c>
      <c r="C271">
        <v>101</v>
      </c>
      <c r="D271">
        <v>0</v>
      </c>
      <c r="E271" t="b">
        <v>0</v>
      </c>
    </row>
    <row r="272" spans="1:5" x14ac:dyDescent="0.3">
      <c r="A272" t="s">
        <v>2709</v>
      </c>
      <c r="B272">
        <v>1</v>
      </c>
      <c r="C272">
        <v>84</v>
      </c>
      <c r="D272">
        <v>1</v>
      </c>
      <c r="E272" t="b">
        <v>0</v>
      </c>
    </row>
    <row r="273" spans="1:5" x14ac:dyDescent="0.3">
      <c r="A273" t="s">
        <v>1536</v>
      </c>
      <c r="B273">
        <v>1</v>
      </c>
      <c r="C273">
        <v>281</v>
      </c>
      <c r="D273">
        <v>4</v>
      </c>
      <c r="E273" t="b">
        <v>0</v>
      </c>
    </row>
    <row r="274" spans="1:5" x14ac:dyDescent="0.3">
      <c r="A274" t="s">
        <v>2710</v>
      </c>
      <c r="B274">
        <v>1</v>
      </c>
      <c r="C274">
        <v>129</v>
      </c>
      <c r="D274">
        <v>1</v>
      </c>
      <c r="E274" t="b">
        <v>0</v>
      </c>
    </row>
    <row r="275" spans="1:5" x14ac:dyDescent="0.3">
      <c r="A275" t="s">
        <v>2711</v>
      </c>
      <c r="B275">
        <v>1</v>
      </c>
      <c r="C275">
        <v>34</v>
      </c>
      <c r="D275">
        <v>0</v>
      </c>
      <c r="E275" t="b">
        <v>0</v>
      </c>
    </row>
    <row r="276" spans="1:5" x14ac:dyDescent="0.3">
      <c r="A276" t="s">
        <v>1697</v>
      </c>
      <c r="B276">
        <v>1</v>
      </c>
      <c r="C276">
        <v>134</v>
      </c>
      <c r="D276">
        <v>1</v>
      </c>
      <c r="E276" t="b">
        <v>0</v>
      </c>
    </row>
    <row r="277" spans="1:5" x14ac:dyDescent="0.3">
      <c r="A277" t="s">
        <v>2712</v>
      </c>
      <c r="B277">
        <v>5</v>
      </c>
      <c r="C277">
        <v>244.6</v>
      </c>
      <c r="D277">
        <v>1.4</v>
      </c>
      <c r="E277" t="b">
        <v>0</v>
      </c>
    </row>
    <row r="278" spans="1:5" x14ac:dyDescent="0.3">
      <c r="A278" t="s">
        <v>1698</v>
      </c>
      <c r="B278">
        <v>2</v>
      </c>
      <c r="C278">
        <v>111.5</v>
      </c>
      <c r="D278">
        <v>4</v>
      </c>
      <c r="E278" t="b">
        <v>0</v>
      </c>
    </row>
    <row r="279" spans="1:5" x14ac:dyDescent="0.3">
      <c r="A279" t="s">
        <v>2713</v>
      </c>
      <c r="B279">
        <v>3</v>
      </c>
      <c r="C279">
        <v>116.33333333333333</v>
      </c>
      <c r="D279">
        <v>2</v>
      </c>
      <c r="E279" t="b">
        <v>0</v>
      </c>
    </row>
    <row r="280" spans="1:5" x14ac:dyDescent="0.3">
      <c r="A280" t="s">
        <v>24</v>
      </c>
      <c r="B280">
        <v>1</v>
      </c>
      <c r="C280">
        <v>92</v>
      </c>
      <c r="D280">
        <v>1</v>
      </c>
      <c r="E280" t="b">
        <v>0</v>
      </c>
    </row>
    <row r="281" spans="1:5" x14ac:dyDescent="0.3">
      <c r="A281" t="s">
        <v>2714</v>
      </c>
      <c r="B281">
        <v>1</v>
      </c>
      <c r="C281">
        <v>21</v>
      </c>
      <c r="D281">
        <v>0</v>
      </c>
      <c r="E281" t="b">
        <v>0</v>
      </c>
    </row>
    <row r="282" spans="1:5" x14ac:dyDescent="0.3">
      <c r="A282" t="s">
        <v>2715</v>
      </c>
      <c r="B282">
        <v>1</v>
      </c>
      <c r="C282">
        <v>75</v>
      </c>
      <c r="D282">
        <v>0</v>
      </c>
      <c r="E282" t="b">
        <v>0</v>
      </c>
    </row>
    <row r="283" spans="1:5" x14ac:dyDescent="0.3">
      <c r="A283" t="s">
        <v>2716</v>
      </c>
      <c r="B283">
        <v>6</v>
      </c>
      <c r="C283">
        <v>172.66666666666666</v>
      </c>
      <c r="D283">
        <v>0</v>
      </c>
      <c r="E283" t="b">
        <v>0</v>
      </c>
    </row>
    <row r="284" spans="1:5" x14ac:dyDescent="0.3">
      <c r="A284" t="s">
        <v>2717</v>
      </c>
      <c r="B284">
        <v>1</v>
      </c>
      <c r="C284">
        <v>98</v>
      </c>
      <c r="D284">
        <v>0</v>
      </c>
      <c r="E284" t="b">
        <v>0</v>
      </c>
    </row>
    <row r="285" spans="1:5" x14ac:dyDescent="0.3">
      <c r="A285" t="s">
        <v>2718</v>
      </c>
      <c r="B285">
        <v>1</v>
      </c>
      <c r="C285">
        <v>270</v>
      </c>
      <c r="D285">
        <v>2</v>
      </c>
      <c r="E285" t="b">
        <v>0</v>
      </c>
    </row>
    <row r="286" spans="1:5" x14ac:dyDescent="0.3">
      <c r="A286" t="s">
        <v>2719</v>
      </c>
      <c r="B286">
        <v>1</v>
      </c>
      <c r="C286">
        <v>25</v>
      </c>
      <c r="D286">
        <v>0</v>
      </c>
      <c r="E286" t="b">
        <v>0</v>
      </c>
    </row>
    <row r="287" spans="1:5" x14ac:dyDescent="0.3">
      <c r="A287" t="s">
        <v>25</v>
      </c>
      <c r="B287">
        <v>1</v>
      </c>
      <c r="C287">
        <v>302</v>
      </c>
      <c r="D287">
        <v>3</v>
      </c>
      <c r="E287" t="b">
        <v>0</v>
      </c>
    </row>
    <row r="288" spans="1:5" x14ac:dyDescent="0.3">
      <c r="A288" t="s">
        <v>2720</v>
      </c>
      <c r="B288">
        <v>1</v>
      </c>
      <c r="C288">
        <v>109</v>
      </c>
      <c r="D288">
        <v>0</v>
      </c>
      <c r="E288" t="b">
        <v>0</v>
      </c>
    </row>
    <row r="289" spans="1:5" x14ac:dyDescent="0.3">
      <c r="A289" t="s">
        <v>1537</v>
      </c>
      <c r="B289">
        <v>1</v>
      </c>
      <c r="C289">
        <v>195</v>
      </c>
      <c r="D289">
        <v>0</v>
      </c>
      <c r="E289" t="b">
        <v>0</v>
      </c>
    </row>
    <row r="290" spans="1:5" x14ac:dyDescent="0.3">
      <c r="A290" t="s">
        <v>26</v>
      </c>
      <c r="B290">
        <v>1</v>
      </c>
      <c r="C290">
        <v>95</v>
      </c>
      <c r="D290">
        <v>3</v>
      </c>
      <c r="E290" t="b">
        <v>0</v>
      </c>
    </row>
    <row r="291" spans="1:5" x14ac:dyDescent="0.3">
      <c r="A291" t="s">
        <v>2721</v>
      </c>
      <c r="B291">
        <v>3</v>
      </c>
      <c r="C291">
        <v>178.33333333333334</v>
      </c>
      <c r="D291">
        <v>4.333333333333333</v>
      </c>
      <c r="E291" t="b">
        <v>0</v>
      </c>
    </row>
    <row r="292" spans="1:5" x14ac:dyDescent="0.3">
      <c r="A292" t="s">
        <v>2722</v>
      </c>
      <c r="B292">
        <v>1</v>
      </c>
      <c r="C292">
        <v>54</v>
      </c>
      <c r="D292">
        <v>0</v>
      </c>
      <c r="E292" t="b">
        <v>0</v>
      </c>
    </row>
    <row r="293" spans="1:5" x14ac:dyDescent="0.3">
      <c r="A293" t="s">
        <v>2723</v>
      </c>
      <c r="B293">
        <v>1</v>
      </c>
      <c r="C293">
        <v>130</v>
      </c>
      <c r="D293">
        <v>5</v>
      </c>
      <c r="E293" t="b">
        <v>0</v>
      </c>
    </row>
    <row r="294" spans="1:5" x14ac:dyDescent="0.3">
      <c r="A294" t="s">
        <v>2724</v>
      </c>
      <c r="B294">
        <v>1</v>
      </c>
      <c r="C294">
        <v>85</v>
      </c>
      <c r="D294">
        <v>5</v>
      </c>
      <c r="E294" t="b">
        <v>0</v>
      </c>
    </row>
    <row r="295" spans="1:5" x14ac:dyDescent="0.3">
      <c r="A295" t="s">
        <v>27</v>
      </c>
      <c r="B295">
        <v>1</v>
      </c>
      <c r="C295">
        <v>362</v>
      </c>
      <c r="D295">
        <v>1</v>
      </c>
      <c r="E295" t="b">
        <v>0</v>
      </c>
    </row>
    <row r="296" spans="1:5" x14ac:dyDescent="0.3">
      <c r="A296" t="s">
        <v>2725</v>
      </c>
      <c r="B296">
        <v>1</v>
      </c>
      <c r="C296">
        <v>98</v>
      </c>
      <c r="D296">
        <v>5</v>
      </c>
      <c r="E296" t="b">
        <v>0</v>
      </c>
    </row>
    <row r="297" spans="1:5" x14ac:dyDescent="0.3">
      <c r="A297" t="s">
        <v>2726</v>
      </c>
      <c r="B297">
        <v>2</v>
      </c>
      <c r="C297">
        <v>197.5</v>
      </c>
      <c r="D297">
        <v>2.5</v>
      </c>
      <c r="E297" t="b">
        <v>0</v>
      </c>
    </row>
    <row r="298" spans="1:5" x14ac:dyDescent="0.3">
      <c r="A298" t="s">
        <v>2727</v>
      </c>
      <c r="B298">
        <v>1</v>
      </c>
      <c r="C298">
        <v>42</v>
      </c>
      <c r="D298">
        <v>0</v>
      </c>
      <c r="E298" t="b">
        <v>0</v>
      </c>
    </row>
    <row r="299" spans="1:5" x14ac:dyDescent="0.3">
      <c r="A299" t="s">
        <v>2728</v>
      </c>
      <c r="B299">
        <v>1</v>
      </c>
      <c r="C299">
        <v>392</v>
      </c>
      <c r="D299">
        <v>0</v>
      </c>
      <c r="E299" t="b">
        <v>0</v>
      </c>
    </row>
    <row r="300" spans="1:5" x14ac:dyDescent="0.3">
      <c r="A300" t="s">
        <v>2729</v>
      </c>
      <c r="B300">
        <v>2</v>
      </c>
      <c r="C300">
        <v>156</v>
      </c>
      <c r="D300">
        <v>3</v>
      </c>
      <c r="E300" t="b">
        <v>0</v>
      </c>
    </row>
    <row r="301" spans="1:5" x14ac:dyDescent="0.3">
      <c r="A301" t="s">
        <v>28</v>
      </c>
      <c r="B301">
        <v>1</v>
      </c>
      <c r="C301">
        <v>24</v>
      </c>
      <c r="D301">
        <v>1</v>
      </c>
      <c r="E301" t="b">
        <v>0</v>
      </c>
    </row>
    <row r="302" spans="1:5" x14ac:dyDescent="0.3">
      <c r="A302" t="s">
        <v>2730</v>
      </c>
      <c r="B302">
        <v>1</v>
      </c>
      <c r="C302">
        <v>40</v>
      </c>
      <c r="D302">
        <v>0</v>
      </c>
      <c r="E302" t="b">
        <v>0</v>
      </c>
    </row>
    <row r="303" spans="1:5" x14ac:dyDescent="0.3">
      <c r="A303" t="s">
        <v>29</v>
      </c>
      <c r="B303">
        <v>2</v>
      </c>
      <c r="C303">
        <v>273</v>
      </c>
      <c r="D303">
        <v>3</v>
      </c>
      <c r="E303" t="b">
        <v>0</v>
      </c>
    </row>
    <row r="304" spans="1:5" x14ac:dyDescent="0.3">
      <c r="A304" t="s">
        <v>2731</v>
      </c>
      <c r="B304">
        <v>1</v>
      </c>
      <c r="C304">
        <v>156</v>
      </c>
      <c r="D304">
        <v>5</v>
      </c>
      <c r="E304" t="b">
        <v>0</v>
      </c>
    </row>
    <row r="305" spans="1:5" x14ac:dyDescent="0.3">
      <c r="A305" t="s">
        <v>2732</v>
      </c>
      <c r="B305">
        <v>2</v>
      </c>
      <c r="C305">
        <v>274</v>
      </c>
      <c r="D305">
        <v>0</v>
      </c>
      <c r="E305" t="b">
        <v>0</v>
      </c>
    </row>
    <row r="306" spans="1:5" x14ac:dyDescent="0.3">
      <c r="A306" t="s">
        <v>2733</v>
      </c>
      <c r="B306">
        <v>1</v>
      </c>
      <c r="C306">
        <v>57</v>
      </c>
      <c r="D306">
        <v>0</v>
      </c>
      <c r="E306" t="b">
        <v>0</v>
      </c>
    </row>
    <row r="307" spans="1:5" x14ac:dyDescent="0.3">
      <c r="A307" t="s">
        <v>2734</v>
      </c>
      <c r="B307">
        <v>1</v>
      </c>
      <c r="C307">
        <v>41</v>
      </c>
      <c r="D307">
        <v>5</v>
      </c>
      <c r="E307" t="b">
        <v>0</v>
      </c>
    </row>
    <row r="308" spans="1:5" x14ac:dyDescent="0.3">
      <c r="A308" t="s">
        <v>2735</v>
      </c>
      <c r="B308">
        <v>1</v>
      </c>
      <c r="C308">
        <v>25</v>
      </c>
      <c r="D308">
        <v>0</v>
      </c>
      <c r="E308" t="b">
        <v>0</v>
      </c>
    </row>
    <row r="309" spans="1:5" x14ac:dyDescent="0.3">
      <c r="A309" t="s">
        <v>2736</v>
      </c>
      <c r="B309">
        <v>1</v>
      </c>
      <c r="C309">
        <v>238</v>
      </c>
      <c r="D309">
        <v>4</v>
      </c>
      <c r="E309" t="b">
        <v>0</v>
      </c>
    </row>
    <row r="310" spans="1:5" x14ac:dyDescent="0.3">
      <c r="A310" t="s">
        <v>2737</v>
      </c>
      <c r="B310">
        <v>1</v>
      </c>
      <c r="C310">
        <v>1269</v>
      </c>
      <c r="D310">
        <v>3</v>
      </c>
      <c r="E310" t="b">
        <v>0</v>
      </c>
    </row>
    <row r="311" spans="1:5" x14ac:dyDescent="0.3">
      <c r="A311" t="s">
        <v>30</v>
      </c>
      <c r="B311">
        <v>1</v>
      </c>
      <c r="C311">
        <v>195</v>
      </c>
      <c r="D311">
        <v>3</v>
      </c>
      <c r="E311" t="b">
        <v>0</v>
      </c>
    </row>
    <row r="312" spans="1:5" x14ac:dyDescent="0.3">
      <c r="A312" t="s">
        <v>2738</v>
      </c>
      <c r="B312">
        <v>1</v>
      </c>
      <c r="C312">
        <v>179</v>
      </c>
      <c r="D312">
        <v>1</v>
      </c>
      <c r="E312" t="b">
        <v>0</v>
      </c>
    </row>
    <row r="313" spans="1:5" x14ac:dyDescent="0.3">
      <c r="A313" t="s">
        <v>2739</v>
      </c>
      <c r="B313">
        <v>3</v>
      </c>
      <c r="C313">
        <v>141.66666666666666</v>
      </c>
      <c r="D313">
        <v>3</v>
      </c>
      <c r="E313" t="b">
        <v>0</v>
      </c>
    </row>
    <row r="314" spans="1:5" x14ac:dyDescent="0.3">
      <c r="A314" t="s">
        <v>2740</v>
      </c>
      <c r="B314">
        <v>1</v>
      </c>
      <c r="C314">
        <v>97</v>
      </c>
      <c r="D314">
        <v>0</v>
      </c>
      <c r="E314" t="b">
        <v>0</v>
      </c>
    </row>
    <row r="315" spans="1:5" x14ac:dyDescent="0.3">
      <c r="A315" t="s">
        <v>2741</v>
      </c>
      <c r="B315">
        <v>1</v>
      </c>
      <c r="C315">
        <v>144</v>
      </c>
      <c r="D315">
        <v>3</v>
      </c>
      <c r="E315" t="b">
        <v>0</v>
      </c>
    </row>
    <row r="316" spans="1:5" x14ac:dyDescent="0.3">
      <c r="A316" t="s">
        <v>2742</v>
      </c>
      <c r="B316">
        <v>1</v>
      </c>
      <c r="C316">
        <v>105</v>
      </c>
      <c r="D316">
        <v>5</v>
      </c>
      <c r="E316" t="b">
        <v>0</v>
      </c>
    </row>
    <row r="317" spans="1:5" x14ac:dyDescent="0.3">
      <c r="A317" t="s">
        <v>2743</v>
      </c>
      <c r="B317">
        <v>2</v>
      </c>
      <c r="C317">
        <v>52</v>
      </c>
      <c r="D317">
        <v>2.5</v>
      </c>
      <c r="E317" t="b">
        <v>0</v>
      </c>
    </row>
    <row r="318" spans="1:5" x14ac:dyDescent="0.3">
      <c r="A318" t="s">
        <v>31</v>
      </c>
      <c r="B318">
        <v>1</v>
      </c>
      <c r="C318">
        <v>64</v>
      </c>
      <c r="D318">
        <v>2</v>
      </c>
      <c r="E318" t="b">
        <v>0</v>
      </c>
    </row>
    <row r="319" spans="1:5" x14ac:dyDescent="0.3">
      <c r="A319" t="s">
        <v>2744</v>
      </c>
      <c r="B319">
        <v>1</v>
      </c>
      <c r="C319">
        <v>57</v>
      </c>
      <c r="D319">
        <v>1</v>
      </c>
      <c r="E319" t="b">
        <v>0</v>
      </c>
    </row>
    <row r="320" spans="1:5" x14ac:dyDescent="0.3">
      <c r="A320" t="s">
        <v>1699</v>
      </c>
      <c r="B320">
        <v>1</v>
      </c>
      <c r="C320">
        <v>100</v>
      </c>
      <c r="D320">
        <v>0</v>
      </c>
      <c r="E320" t="b">
        <v>0</v>
      </c>
    </row>
    <row r="321" spans="1:5" x14ac:dyDescent="0.3">
      <c r="A321" t="s">
        <v>2745</v>
      </c>
      <c r="B321">
        <v>1</v>
      </c>
      <c r="C321">
        <v>22</v>
      </c>
      <c r="D321">
        <v>0</v>
      </c>
      <c r="E321" t="b">
        <v>0</v>
      </c>
    </row>
    <row r="322" spans="1:5" x14ac:dyDescent="0.3">
      <c r="A322" t="s">
        <v>2746</v>
      </c>
      <c r="B322">
        <v>1</v>
      </c>
      <c r="C322">
        <v>29</v>
      </c>
      <c r="D322">
        <v>0</v>
      </c>
      <c r="E322" t="b">
        <v>0</v>
      </c>
    </row>
    <row r="323" spans="1:5" x14ac:dyDescent="0.3">
      <c r="A323" t="s">
        <v>2747</v>
      </c>
      <c r="B323">
        <v>1</v>
      </c>
      <c r="C323">
        <v>432</v>
      </c>
      <c r="D323">
        <v>1</v>
      </c>
      <c r="E323" t="b">
        <v>0</v>
      </c>
    </row>
    <row r="324" spans="1:5" x14ac:dyDescent="0.3">
      <c r="A324" t="s">
        <v>2748</v>
      </c>
      <c r="B324">
        <v>1</v>
      </c>
      <c r="C324">
        <v>49</v>
      </c>
      <c r="D324">
        <v>0</v>
      </c>
      <c r="E324" t="b">
        <v>0</v>
      </c>
    </row>
    <row r="325" spans="1:5" x14ac:dyDescent="0.3">
      <c r="A325" t="s">
        <v>2749</v>
      </c>
      <c r="B325">
        <v>1</v>
      </c>
      <c r="C325">
        <v>73</v>
      </c>
      <c r="D325">
        <v>0</v>
      </c>
      <c r="E325" t="b">
        <v>0</v>
      </c>
    </row>
    <row r="326" spans="1:5" x14ac:dyDescent="0.3">
      <c r="A326" t="s">
        <v>1700</v>
      </c>
      <c r="B326">
        <v>2</v>
      </c>
      <c r="C326">
        <v>127.5</v>
      </c>
      <c r="D326">
        <v>1</v>
      </c>
      <c r="E326" t="b">
        <v>0</v>
      </c>
    </row>
    <row r="327" spans="1:5" x14ac:dyDescent="0.3">
      <c r="A327" t="s">
        <v>2750</v>
      </c>
      <c r="B327">
        <v>1</v>
      </c>
      <c r="C327">
        <v>26</v>
      </c>
      <c r="D327">
        <v>0</v>
      </c>
      <c r="E327" t="b">
        <v>0</v>
      </c>
    </row>
    <row r="328" spans="1:5" x14ac:dyDescent="0.3">
      <c r="A328" t="s">
        <v>32</v>
      </c>
      <c r="B328">
        <v>1</v>
      </c>
      <c r="C328">
        <v>218</v>
      </c>
      <c r="D328">
        <v>2</v>
      </c>
      <c r="E328" t="b">
        <v>0</v>
      </c>
    </row>
    <row r="329" spans="1:5" x14ac:dyDescent="0.3">
      <c r="A329" t="s">
        <v>33</v>
      </c>
      <c r="B329">
        <v>1</v>
      </c>
      <c r="C329">
        <v>17</v>
      </c>
      <c r="D329">
        <v>0</v>
      </c>
      <c r="E329" t="b">
        <v>0</v>
      </c>
    </row>
    <row r="330" spans="1:5" x14ac:dyDescent="0.3">
      <c r="A330" t="s">
        <v>2751</v>
      </c>
      <c r="B330">
        <v>1</v>
      </c>
      <c r="C330">
        <v>18</v>
      </c>
      <c r="D330">
        <v>0</v>
      </c>
      <c r="E330" t="b">
        <v>0</v>
      </c>
    </row>
    <row r="331" spans="1:5" x14ac:dyDescent="0.3">
      <c r="A331" t="s">
        <v>2752</v>
      </c>
      <c r="B331">
        <v>1</v>
      </c>
      <c r="C331">
        <v>71</v>
      </c>
      <c r="D331">
        <v>1</v>
      </c>
      <c r="E331" t="b">
        <v>0</v>
      </c>
    </row>
    <row r="332" spans="1:5" x14ac:dyDescent="0.3">
      <c r="A332" t="s">
        <v>34</v>
      </c>
      <c r="B332">
        <v>1</v>
      </c>
      <c r="C332">
        <v>90</v>
      </c>
      <c r="D332">
        <v>2</v>
      </c>
      <c r="E332" t="b">
        <v>0</v>
      </c>
    </row>
    <row r="333" spans="1:5" x14ac:dyDescent="0.3">
      <c r="A333" t="s">
        <v>2753</v>
      </c>
      <c r="B333">
        <v>2</v>
      </c>
      <c r="C333">
        <v>99</v>
      </c>
      <c r="D333">
        <v>0.5</v>
      </c>
      <c r="E333" t="b">
        <v>0</v>
      </c>
    </row>
    <row r="334" spans="1:5" x14ac:dyDescent="0.3">
      <c r="A334" t="s">
        <v>2754</v>
      </c>
      <c r="B334">
        <v>1</v>
      </c>
      <c r="C334">
        <v>29</v>
      </c>
      <c r="D334">
        <v>0</v>
      </c>
      <c r="E334" t="b">
        <v>0</v>
      </c>
    </row>
    <row r="335" spans="1:5" x14ac:dyDescent="0.3">
      <c r="A335" t="s">
        <v>2755</v>
      </c>
      <c r="B335">
        <v>1</v>
      </c>
      <c r="C335">
        <v>266</v>
      </c>
      <c r="D335">
        <v>3</v>
      </c>
      <c r="E335" t="b">
        <v>0</v>
      </c>
    </row>
    <row r="336" spans="1:5" x14ac:dyDescent="0.3">
      <c r="A336" t="s">
        <v>2756</v>
      </c>
      <c r="B336">
        <v>1</v>
      </c>
      <c r="C336">
        <v>113</v>
      </c>
      <c r="D336">
        <v>0</v>
      </c>
      <c r="E336" t="b">
        <v>0</v>
      </c>
    </row>
    <row r="337" spans="1:5" x14ac:dyDescent="0.3">
      <c r="A337" t="s">
        <v>2757</v>
      </c>
      <c r="B337">
        <v>1</v>
      </c>
      <c r="C337">
        <v>35</v>
      </c>
      <c r="D337">
        <v>0</v>
      </c>
      <c r="E337" t="b">
        <v>0</v>
      </c>
    </row>
    <row r="338" spans="1:5" x14ac:dyDescent="0.3">
      <c r="A338" t="s">
        <v>2758</v>
      </c>
      <c r="B338">
        <v>1</v>
      </c>
      <c r="C338">
        <v>57</v>
      </c>
      <c r="D338">
        <v>3</v>
      </c>
      <c r="E338" t="b">
        <v>0</v>
      </c>
    </row>
    <row r="339" spans="1:5" x14ac:dyDescent="0.3">
      <c r="A339" t="s">
        <v>35</v>
      </c>
      <c r="B339">
        <v>1</v>
      </c>
      <c r="C339">
        <v>19</v>
      </c>
      <c r="D339">
        <v>5</v>
      </c>
      <c r="E339" t="b">
        <v>0</v>
      </c>
    </row>
    <row r="340" spans="1:5" x14ac:dyDescent="0.3">
      <c r="A340" t="s">
        <v>2759</v>
      </c>
      <c r="B340">
        <v>1</v>
      </c>
      <c r="C340">
        <v>42</v>
      </c>
      <c r="D340">
        <v>0</v>
      </c>
      <c r="E340" t="b">
        <v>0</v>
      </c>
    </row>
    <row r="341" spans="1:5" x14ac:dyDescent="0.3">
      <c r="A341" t="s">
        <v>2760</v>
      </c>
      <c r="B341">
        <v>1</v>
      </c>
      <c r="C341">
        <v>28</v>
      </c>
      <c r="D341">
        <v>0</v>
      </c>
      <c r="E341" t="b">
        <v>0</v>
      </c>
    </row>
    <row r="342" spans="1:5" x14ac:dyDescent="0.3">
      <c r="A342" t="s">
        <v>36</v>
      </c>
      <c r="B342">
        <v>1</v>
      </c>
      <c r="C342">
        <v>511</v>
      </c>
      <c r="D342">
        <v>1</v>
      </c>
      <c r="E342" t="b">
        <v>0</v>
      </c>
    </row>
    <row r="343" spans="1:5" x14ac:dyDescent="0.3">
      <c r="A343" t="s">
        <v>2761</v>
      </c>
      <c r="B343">
        <v>1</v>
      </c>
      <c r="C343">
        <v>775</v>
      </c>
      <c r="D343">
        <v>0</v>
      </c>
      <c r="E343" t="b">
        <v>0</v>
      </c>
    </row>
    <row r="344" spans="1:5" x14ac:dyDescent="0.3">
      <c r="A344" t="s">
        <v>2762</v>
      </c>
      <c r="B344">
        <v>1</v>
      </c>
      <c r="C344">
        <v>216</v>
      </c>
      <c r="D344">
        <v>5</v>
      </c>
      <c r="E344" t="b">
        <v>0</v>
      </c>
    </row>
    <row r="345" spans="1:5" x14ac:dyDescent="0.3">
      <c r="A345" t="s">
        <v>1701</v>
      </c>
      <c r="B345">
        <v>1</v>
      </c>
      <c r="C345">
        <v>256</v>
      </c>
      <c r="D345">
        <v>5</v>
      </c>
      <c r="E345" t="b">
        <v>0</v>
      </c>
    </row>
    <row r="346" spans="1:5" x14ac:dyDescent="0.3">
      <c r="A346" t="s">
        <v>2763</v>
      </c>
      <c r="B346">
        <v>1</v>
      </c>
      <c r="C346">
        <v>228</v>
      </c>
      <c r="D346">
        <v>0</v>
      </c>
      <c r="E346" t="b">
        <v>0</v>
      </c>
    </row>
    <row r="347" spans="1:5" x14ac:dyDescent="0.3">
      <c r="A347" t="s">
        <v>1702</v>
      </c>
      <c r="B347">
        <v>1</v>
      </c>
      <c r="C347">
        <v>87</v>
      </c>
      <c r="D347">
        <v>0</v>
      </c>
      <c r="E347" t="b">
        <v>0</v>
      </c>
    </row>
    <row r="348" spans="1:5" x14ac:dyDescent="0.3">
      <c r="A348" t="s">
        <v>2764</v>
      </c>
      <c r="B348">
        <v>1</v>
      </c>
      <c r="C348">
        <v>64</v>
      </c>
      <c r="D348">
        <v>0</v>
      </c>
      <c r="E348" t="b">
        <v>0</v>
      </c>
    </row>
    <row r="349" spans="1:5" x14ac:dyDescent="0.3">
      <c r="A349" t="s">
        <v>2765</v>
      </c>
      <c r="B349">
        <v>1</v>
      </c>
      <c r="C349">
        <v>36</v>
      </c>
      <c r="D349">
        <v>0</v>
      </c>
      <c r="E349" t="b">
        <v>0</v>
      </c>
    </row>
    <row r="350" spans="1:5" x14ac:dyDescent="0.3">
      <c r="A350" t="s">
        <v>2766</v>
      </c>
      <c r="B350">
        <v>1</v>
      </c>
      <c r="C350">
        <v>25</v>
      </c>
      <c r="D350">
        <v>0</v>
      </c>
      <c r="E350" t="b">
        <v>0</v>
      </c>
    </row>
    <row r="351" spans="1:5" x14ac:dyDescent="0.3">
      <c r="A351" t="s">
        <v>1703</v>
      </c>
      <c r="B351">
        <v>2</v>
      </c>
      <c r="C351">
        <v>116</v>
      </c>
      <c r="D351">
        <v>1</v>
      </c>
      <c r="E351" t="b">
        <v>0</v>
      </c>
    </row>
    <row r="352" spans="1:5" x14ac:dyDescent="0.3">
      <c r="A352" t="s">
        <v>2767</v>
      </c>
      <c r="B352">
        <v>1</v>
      </c>
      <c r="C352">
        <v>111</v>
      </c>
      <c r="D352">
        <v>0</v>
      </c>
      <c r="E352" t="b">
        <v>0</v>
      </c>
    </row>
    <row r="353" spans="1:5" x14ac:dyDescent="0.3">
      <c r="A353" t="s">
        <v>2768</v>
      </c>
      <c r="B353">
        <v>1</v>
      </c>
      <c r="C353">
        <v>92</v>
      </c>
      <c r="D353">
        <v>2</v>
      </c>
      <c r="E353" t="b">
        <v>0</v>
      </c>
    </row>
    <row r="354" spans="1:5" x14ac:dyDescent="0.3">
      <c r="A354" t="s">
        <v>2769</v>
      </c>
      <c r="B354">
        <v>1</v>
      </c>
      <c r="C354">
        <v>176</v>
      </c>
      <c r="D354">
        <v>2</v>
      </c>
      <c r="E354" t="b">
        <v>0</v>
      </c>
    </row>
    <row r="355" spans="1:5" x14ac:dyDescent="0.3">
      <c r="A355" t="s">
        <v>2770</v>
      </c>
      <c r="B355">
        <v>2</v>
      </c>
      <c r="C355">
        <v>95</v>
      </c>
      <c r="D355">
        <v>1</v>
      </c>
      <c r="E355" t="b">
        <v>0</v>
      </c>
    </row>
    <row r="356" spans="1:5" x14ac:dyDescent="0.3">
      <c r="A356" t="s">
        <v>1704</v>
      </c>
      <c r="B356">
        <v>2</v>
      </c>
      <c r="C356">
        <v>187.5</v>
      </c>
      <c r="D356">
        <v>1.5</v>
      </c>
      <c r="E356" t="b">
        <v>0</v>
      </c>
    </row>
    <row r="357" spans="1:5" x14ac:dyDescent="0.3">
      <c r="A357" t="s">
        <v>2771</v>
      </c>
      <c r="B357">
        <v>3</v>
      </c>
      <c r="C357">
        <v>368</v>
      </c>
      <c r="D357">
        <v>0.66666666666666663</v>
      </c>
      <c r="E357" t="b">
        <v>0</v>
      </c>
    </row>
    <row r="358" spans="1:5" x14ac:dyDescent="0.3">
      <c r="A358" t="s">
        <v>2772</v>
      </c>
      <c r="B358">
        <v>1</v>
      </c>
      <c r="C358">
        <v>168</v>
      </c>
      <c r="D358">
        <v>2</v>
      </c>
      <c r="E358" t="b">
        <v>0</v>
      </c>
    </row>
    <row r="359" spans="1:5" x14ac:dyDescent="0.3">
      <c r="A359" t="s">
        <v>2773</v>
      </c>
      <c r="B359">
        <v>1</v>
      </c>
      <c r="C359">
        <v>63</v>
      </c>
      <c r="D359">
        <v>4</v>
      </c>
      <c r="E359" t="b">
        <v>0</v>
      </c>
    </row>
    <row r="360" spans="1:5" x14ac:dyDescent="0.3">
      <c r="A360" t="s">
        <v>2774</v>
      </c>
      <c r="B360">
        <v>1</v>
      </c>
      <c r="C360">
        <v>59</v>
      </c>
      <c r="D360">
        <v>0</v>
      </c>
      <c r="E360" t="b">
        <v>0</v>
      </c>
    </row>
    <row r="361" spans="1:5" x14ac:dyDescent="0.3">
      <c r="A361" t="s">
        <v>1705</v>
      </c>
      <c r="B361">
        <v>2</v>
      </c>
      <c r="C361">
        <v>65.5</v>
      </c>
      <c r="D361">
        <v>0</v>
      </c>
      <c r="E361" t="b">
        <v>0</v>
      </c>
    </row>
    <row r="362" spans="1:5" x14ac:dyDescent="0.3">
      <c r="A362" t="s">
        <v>2775</v>
      </c>
      <c r="B362">
        <v>1</v>
      </c>
      <c r="C362">
        <v>2211</v>
      </c>
      <c r="D362">
        <v>4</v>
      </c>
      <c r="E362" t="b">
        <v>0</v>
      </c>
    </row>
    <row r="363" spans="1:5" x14ac:dyDescent="0.3">
      <c r="A363" t="s">
        <v>2776</v>
      </c>
      <c r="B363">
        <v>1</v>
      </c>
      <c r="C363">
        <v>49</v>
      </c>
      <c r="D363">
        <v>0</v>
      </c>
      <c r="E363" t="b">
        <v>0</v>
      </c>
    </row>
    <row r="364" spans="1:5" x14ac:dyDescent="0.3">
      <c r="A364" t="s">
        <v>2777</v>
      </c>
      <c r="B364">
        <v>1</v>
      </c>
      <c r="C364">
        <v>111</v>
      </c>
      <c r="D364">
        <v>0</v>
      </c>
      <c r="E364" t="b">
        <v>0</v>
      </c>
    </row>
    <row r="365" spans="1:5" x14ac:dyDescent="0.3">
      <c r="A365" t="s">
        <v>2778</v>
      </c>
      <c r="B365">
        <v>9</v>
      </c>
      <c r="C365">
        <v>250.44444444444446</v>
      </c>
      <c r="D365">
        <v>2.2222222222222223</v>
      </c>
      <c r="E365" t="b">
        <v>0</v>
      </c>
    </row>
    <row r="366" spans="1:5" x14ac:dyDescent="0.3">
      <c r="A366" t="s">
        <v>2779</v>
      </c>
      <c r="B366">
        <v>1</v>
      </c>
      <c r="C366">
        <v>671</v>
      </c>
      <c r="D366">
        <v>0</v>
      </c>
      <c r="E366" t="b">
        <v>0</v>
      </c>
    </row>
    <row r="367" spans="1:5" x14ac:dyDescent="0.3">
      <c r="A367" t="s">
        <v>2780</v>
      </c>
      <c r="B367">
        <v>2</v>
      </c>
      <c r="C367">
        <v>96.5</v>
      </c>
      <c r="D367">
        <v>4.5</v>
      </c>
      <c r="E367" t="b">
        <v>0</v>
      </c>
    </row>
    <row r="368" spans="1:5" x14ac:dyDescent="0.3">
      <c r="A368" t="s">
        <v>1706</v>
      </c>
      <c r="B368">
        <v>1</v>
      </c>
      <c r="C368">
        <v>164</v>
      </c>
      <c r="D368">
        <v>3</v>
      </c>
      <c r="E368" t="b">
        <v>0</v>
      </c>
    </row>
    <row r="369" spans="1:5" x14ac:dyDescent="0.3">
      <c r="A369" t="s">
        <v>1707</v>
      </c>
      <c r="B369">
        <v>2</v>
      </c>
      <c r="C369">
        <v>42.5</v>
      </c>
      <c r="D369">
        <v>2</v>
      </c>
      <c r="E369" t="b">
        <v>0</v>
      </c>
    </row>
    <row r="370" spans="1:5" x14ac:dyDescent="0.3">
      <c r="A370" t="s">
        <v>2781</v>
      </c>
      <c r="B370">
        <v>1</v>
      </c>
      <c r="C370">
        <v>194</v>
      </c>
      <c r="D370">
        <v>5</v>
      </c>
      <c r="E370" t="b">
        <v>0</v>
      </c>
    </row>
    <row r="371" spans="1:5" x14ac:dyDescent="0.3">
      <c r="A371" t="s">
        <v>2782</v>
      </c>
      <c r="B371">
        <v>1</v>
      </c>
      <c r="C371">
        <v>386</v>
      </c>
      <c r="D371">
        <v>5</v>
      </c>
      <c r="E371" t="b">
        <v>0</v>
      </c>
    </row>
    <row r="372" spans="1:5" x14ac:dyDescent="0.3">
      <c r="A372" t="s">
        <v>2783</v>
      </c>
      <c r="B372">
        <v>1</v>
      </c>
      <c r="C372">
        <v>204</v>
      </c>
      <c r="D372">
        <v>0</v>
      </c>
      <c r="E372" t="b">
        <v>0</v>
      </c>
    </row>
    <row r="373" spans="1:5" x14ac:dyDescent="0.3">
      <c r="A373" t="s">
        <v>2784</v>
      </c>
      <c r="B373">
        <v>2</v>
      </c>
      <c r="C373">
        <v>178.5</v>
      </c>
      <c r="D373">
        <v>3</v>
      </c>
      <c r="E373" t="b">
        <v>0</v>
      </c>
    </row>
    <row r="374" spans="1:5" x14ac:dyDescent="0.3">
      <c r="A374" t="s">
        <v>1708</v>
      </c>
      <c r="B374">
        <v>1</v>
      </c>
      <c r="C374">
        <v>17</v>
      </c>
      <c r="D374">
        <v>0</v>
      </c>
      <c r="E374" t="b">
        <v>0</v>
      </c>
    </row>
    <row r="375" spans="1:5" x14ac:dyDescent="0.3">
      <c r="A375" t="s">
        <v>2785</v>
      </c>
      <c r="B375">
        <v>1</v>
      </c>
      <c r="C375">
        <v>308</v>
      </c>
      <c r="D375">
        <v>2</v>
      </c>
      <c r="E375" t="b">
        <v>0</v>
      </c>
    </row>
    <row r="376" spans="1:5" x14ac:dyDescent="0.3">
      <c r="A376" t="s">
        <v>1538</v>
      </c>
      <c r="B376">
        <v>1</v>
      </c>
      <c r="C376">
        <v>914</v>
      </c>
      <c r="D376">
        <v>0</v>
      </c>
      <c r="E376" t="b">
        <v>0</v>
      </c>
    </row>
    <row r="377" spans="1:5" x14ac:dyDescent="0.3">
      <c r="A377" t="s">
        <v>1709</v>
      </c>
      <c r="B377">
        <v>2</v>
      </c>
      <c r="C377">
        <v>109.5</v>
      </c>
      <c r="D377">
        <v>1</v>
      </c>
      <c r="E377" t="b">
        <v>0</v>
      </c>
    </row>
    <row r="378" spans="1:5" x14ac:dyDescent="0.3">
      <c r="A378" t="s">
        <v>2786</v>
      </c>
      <c r="B378">
        <v>1</v>
      </c>
      <c r="C378">
        <v>55</v>
      </c>
      <c r="D378">
        <v>3</v>
      </c>
      <c r="E378" t="b">
        <v>0</v>
      </c>
    </row>
    <row r="379" spans="1:5" x14ac:dyDescent="0.3">
      <c r="A379" t="s">
        <v>2787</v>
      </c>
      <c r="B379">
        <v>1</v>
      </c>
      <c r="C379">
        <v>55</v>
      </c>
      <c r="D379">
        <v>4</v>
      </c>
      <c r="E379" t="b">
        <v>0</v>
      </c>
    </row>
    <row r="380" spans="1:5" x14ac:dyDescent="0.3">
      <c r="A380" t="s">
        <v>2788</v>
      </c>
      <c r="B380">
        <v>1</v>
      </c>
      <c r="C380">
        <v>145</v>
      </c>
      <c r="D380">
        <v>1</v>
      </c>
      <c r="E380" t="b">
        <v>0</v>
      </c>
    </row>
    <row r="381" spans="1:5" x14ac:dyDescent="0.3">
      <c r="A381" t="s">
        <v>2789</v>
      </c>
      <c r="B381">
        <v>1</v>
      </c>
      <c r="C381">
        <v>19</v>
      </c>
      <c r="D381">
        <v>0</v>
      </c>
      <c r="E381" t="b">
        <v>0</v>
      </c>
    </row>
    <row r="382" spans="1:5" x14ac:dyDescent="0.3">
      <c r="A382" t="s">
        <v>37</v>
      </c>
      <c r="B382">
        <v>1</v>
      </c>
      <c r="C382">
        <v>176</v>
      </c>
      <c r="D382">
        <v>0</v>
      </c>
      <c r="E382" t="b">
        <v>0</v>
      </c>
    </row>
    <row r="383" spans="1:5" x14ac:dyDescent="0.3">
      <c r="A383" t="s">
        <v>2790</v>
      </c>
      <c r="B383">
        <v>1</v>
      </c>
      <c r="C383">
        <v>36</v>
      </c>
      <c r="D383">
        <v>0</v>
      </c>
      <c r="E383" t="b">
        <v>0</v>
      </c>
    </row>
    <row r="384" spans="1:5" x14ac:dyDescent="0.3">
      <c r="A384" t="s">
        <v>2791</v>
      </c>
      <c r="B384">
        <v>1</v>
      </c>
      <c r="C384">
        <v>48</v>
      </c>
      <c r="D384">
        <v>0</v>
      </c>
      <c r="E384" t="b">
        <v>0</v>
      </c>
    </row>
    <row r="385" spans="1:5" x14ac:dyDescent="0.3">
      <c r="A385" t="s">
        <v>2792</v>
      </c>
      <c r="B385">
        <v>1</v>
      </c>
      <c r="C385">
        <v>128</v>
      </c>
      <c r="D385">
        <v>0</v>
      </c>
      <c r="E385" t="b">
        <v>0</v>
      </c>
    </row>
    <row r="386" spans="1:5" x14ac:dyDescent="0.3">
      <c r="A386" t="s">
        <v>2793</v>
      </c>
      <c r="B386">
        <v>3</v>
      </c>
      <c r="C386">
        <v>144</v>
      </c>
      <c r="D386">
        <v>3</v>
      </c>
      <c r="E386" t="b">
        <v>0</v>
      </c>
    </row>
    <row r="387" spans="1:5" x14ac:dyDescent="0.3">
      <c r="A387" t="s">
        <v>2794</v>
      </c>
      <c r="B387">
        <v>1</v>
      </c>
      <c r="C387">
        <v>238</v>
      </c>
      <c r="D387">
        <v>2</v>
      </c>
      <c r="E387" t="b">
        <v>0</v>
      </c>
    </row>
    <row r="388" spans="1:5" x14ac:dyDescent="0.3">
      <c r="A388" t="s">
        <v>2795</v>
      </c>
      <c r="B388">
        <v>1</v>
      </c>
      <c r="C388">
        <v>91</v>
      </c>
      <c r="D388">
        <v>0</v>
      </c>
      <c r="E388" t="b">
        <v>0</v>
      </c>
    </row>
    <row r="389" spans="1:5" x14ac:dyDescent="0.3">
      <c r="A389" t="s">
        <v>2796</v>
      </c>
      <c r="B389">
        <v>3</v>
      </c>
      <c r="C389">
        <v>85.666666666666671</v>
      </c>
      <c r="D389">
        <v>1.6666666666666667</v>
      </c>
      <c r="E389" t="b">
        <v>0</v>
      </c>
    </row>
    <row r="390" spans="1:5" x14ac:dyDescent="0.3">
      <c r="A390" t="s">
        <v>2797</v>
      </c>
      <c r="B390">
        <v>1</v>
      </c>
      <c r="C390">
        <v>28</v>
      </c>
      <c r="D390">
        <v>0</v>
      </c>
      <c r="E390" t="b">
        <v>0</v>
      </c>
    </row>
    <row r="391" spans="1:5" x14ac:dyDescent="0.3">
      <c r="A391" t="s">
        <v>2798</v>
      </c>
      <c r="B391">
        <v>2</v>
      </c>
      <c r="C391">
        <v>207</v>
      </c>
      <c r="D391">
        <v>4</v>
      </c>
      <c r="E391" t="b">
        <v>0</v>
      </c>
    </row>
    <row r="392" spans="1:5" x14ac:dyDescent="0.3">
      <c r="A392" t="s">
        <v>2799</v>
      </c>
      <c r="B392">
        <v>7</v>
      </c>
      <c r="C392">
        <v>55.571428571428569</v>
      </c>
      <c r="D392">
        <v>0.2857142857142857</v>
      </c>
      <c r="E392" t="b">
        <v>0</v>
      </c>
    </row>
    <row r="393" spans="1:5" x14ac:dyDescent="0.3">
      <c r="A393" t="s">
        <v>2800</v>
      </c>
      <c r="B393">
        <v>1</v>
      </c>
      <c r="C393">
        <v>99</v>
      </c>
      <c r="D393">
        <v>3</v>
      </c>
      <c r="E393" t="b">
        <v>0</v>
      </c>
    </row>
    <row r="394" spans="1:5" x14ac:dyDescent="0.3">
      <c r="A394" t="s">
        <v>2801</v>
      </c>
      <c r="B394">
        <v>1</v>
      </c>
      <c r="C394">
        <v>120</v>
      </c>
      <c r="D394">
        <v>0</v>
      </c>
      <c r="E394" t="b">
        <v>0</v>
      </c>
    </row>
    <row r="395" spans="1:5" x14ac:dyDescent="0.3">
      <c r="A395" t="s">
        <v>2802</v>
      </c>
      <c r="B395">
        <v>1</v>
      </c>
      <c r="C395">
        <v>19</v>
      </c>
      <c r="D395">
        <v>0</v>
      </c>
      <c r="E395" t="b">
        <v>0</v>
      </c>
    </row>
    <row r="396" spans="1:5" x14ac:dyDescent="0.3">
      <c r="A396" t="s">
        <v>2803</v>
      </c>
      <c r="B396">
        <v>1</v>
      </c>
      <c r="C396">
        <v>24</v>
      </c>
      <c r="D396">
        <v>0</v>
      </c>
      <c r="E396" t="b">
        <v>0</v>
      </c>
    </row>
    <row r="397" spans="1:5" x14ac:dyDescent="0.3">
      <c r="A397" t="s">
        <v>2804</v>
      </c>
      <c r="B397">
        <v>1</v>
      </c>
      <c r="C397">
        <v>26</v>
      </c>
      <c r="D397">
        <v>0</v>
      </c>
      <c r="E397" t="b">
        <v>0</v>
      </c>
    </row>
    <row r="398" spans="1:5" x14ac:dyDescent="0.3">
      <c r="A398" t="s">
        <v>2805</v>
      </c>
      <c r="B398">
        <v>1</v>
      </c>
      <c r="C398">
        <v>154</v>
      </c>
      <c r="D398">
        <v>2</v>
      </c>
      <c r="E398" t="b">
        <v>0</v>
      </c>
    </row>
    <row r="399" spans="1:5" x14ac:dyDescent="0.3">
      <c r="A399" t="s">
        <v>2806</v>
      </c>
      <c r="B399">
        <v>1</v>
      </c>
      <c r="C399">
        <v>26</v>
      </c>
      <c r="D399">
        <v>0</v>
      </c>
      <c r="E399" t="b">
        <v>0</v>
      </c>
    </row>
    <row r="400" spans="1:5" x14ac:dyDescent="0.3">
      <c r="A400" t="s">
        <v>38</v>
      </c>
      <c r="B400">
        <v>1</v>
      </c>
      <c r="C400">
        <v>30</v>
      </c>
      <c r="D400">
        <v>0</v>
      </c>
      <c r="E400" t="b">
        <v>0</v>
      </c>
    </row>
    <row r="401" spans="1:5" x14ac:dyDescent="0.3">
      <c r="A401" t="s">
        <v>2807</v>
      </c>
      <c r="B401">
        <v>1</v>
      </c>
      <c r="C401">
        <v>67</v>
      </c>
      <c r="D401">
        <v>1</v>
      </c>
      <c r="E401" t="b">
        <v>0</v>
      </c>
    </row>
    <row r="402" spans="1:5" x14ac:dyDescent="0.3">
      <c r="A402" t="s">
        <v>39</v>
      </c>
      <c r="B402">
        <v>1</v>
      </c>
      <c r="C402">
        <v>21</v>
      </c>
      <c r="D402">
        <v>5</v>
      </c>
      <c r="E402" t="b">
        <v>0</v>
      </c>
    </row>
    <row r="403" spans="1:5" x14ac:dyDescent="0.3">
      <c r="A403" t="s">
        <v>2808</v>
      </c>
      <c r="B403">
        <v>1</v>
      </c>
      <c r="C403">
        <v>40</v>
      </c>
      <c r="D403">
        <v>3</v>
      </c>
      <c r="E403" t="b">
        <v>0</v>
      </c>
    </row>
    <row r="404" spans="1:5" x14ac:dyDescent="0.3">
      <c r="A404" t="s">
        <v>2809</v>
      </c>
      <c r="B404">
        <v>1</v>
      </c>
      <c r="C404">
        <v>138</v>
      </c>
      <c r="D404">
        <v>4</v>
      </c>
      <c r="E404" t="b">
        <v>0</v>
      </c>
    </row>
    <row r="405" spans="1:5" x14ac:dyDescent="0.3">
      <c r="A405" t="s">
        <v>2810</v>
      </c>
      <c r="B405">
        <v>1</v>
      </c>
      <c r="C405">
        <v>24</v>
      </c>
      <c r="D405">
        <v>5</v>
      </c>
      <c r="E405" t="b">
        <v>0</v>
      </c>
    </row>
    <row r="406" spans="1:5" x14ac:dyDescent="0.3">
      <c r="A406" t="s">
        <v>2811</v>
      </c>
      <c r="B406">
        <v>1</v>
      </c>
      <c r="C406">
        <v>24</v>
      </c>
      <c r="D406">
        <v>2</v>
      </c>
      <c r="E406" t="b">
        <v>0</v>
      </c>
    </row>
    <row r="407" spans="1:5" x14ac:dyDescent="0.3">
      <c r="A407" t="s">
        <v>1710</v>
      </c>
      <c r="B407">
        <v>1</v>
      </c>
      <c r="C407">
        <v>134</v>
      </c>
      <c r="D407">
        <v>4</v>
      </c>
      <c r="E407" t="b">
        <v>0</v>
      </c>
    </row>
    <row r="408" spans="1:5" x14ac:dyDescent="0.3">
      <c r="A408" t="s">
        <v>2812</v>
      </c>
      <c r="B408">
        <v>2</v>
      </c>
      <c r="C408">
        <v>330.5</v>
      </c>
      <c r="D408">
        <v>1.5</v>
      </c>
      <c r="E408" t="b">
        <v>0</v>
      </c>
    </row>
    <row r="409" spans="1:5" x14ac:dyDescent="0.3">
      <c r="A409" t="s">
        <v>2813</v>
      </c>
      <c r="B409">
        <v>1</v>
      </c>
      <c r="C409">
        <v>18</v>
      </c>
      <c r="D409">
        <v>0</v>
      </c>
      <c r="E409" t="b">
        <v>0</v>
      </c>
    </row>
    <row r="410" spans="1:5" x14ac:dyDescent="0.3">
      <c r="A410" t="s">
        <v>40</v>
      </c>
      <c r="B410">
        <v>1</v>
      </c>
      <c r="C410">
        <v>110</v>
      </c>
      <c r="D410">
        <v>0</v>
      </c>
      <c r="E410" t="b">
        <v>0</v>
      </c>
    </row>
    <row r="411" spans="1:5" x14ac:dyDescent="0.3">
      <c r="A411" t="s">
        <v>2814</v>
      </c>
      <c r="B411">
        <v>1</v>
      </c>
      <c r="C411">
        <v>41</v>
      </c>
      <c r="D411">
        <v>0</v>
      </c>
      <c r="E411" t="b">
        <v>0</v>
      </c>
    </row>
    <row r="412" spans="1:5" x14ac:dyDescent="0.3">
      <c r="A412" t="s">
        <v>2815</v>
      </c>
      <c r="B412">
        <v>1</v>
      </c>
      <c r="C412">
        <v>21</v>
      </c>
      <c r="D412">
        <v>0</v>
      </c>
      <c r="E412" t="b">
        <v>0</v>
      </c>
    </row>
    <row r="413" spans="1:5" x14ac:dyDescent="0.3">
      <c r="A413" t="s">
        <v>2816</v>
      </c>
      <c r="B413">
        <v>3</v>
      </c>
      <c r="C413">
        <v>869.33333333333337</v>
      </c>
      <c r="D413">
        <v>0.33333333333333331</v>
      </c>
      <c r="E413" t="b">
        <v>0</v>
      </c>
    </row>
    <row r="414" spans="1:5" x14ac:dyDescent="0.3">
      <c r="A414" t="s">
        <v>2817</v>
      </c>
      <c r="B414">
        <v>2</v>
      </c>
      <c r="C414">
        <v>293</v>
      </c>
      <c r="D414">
        <v>0</v>
      </c>
      <c r="E414" t="b">
        <v>0</v>
      </c>
    </row>
    <row r="415" spans="1:5" x14ac:dyDescent="0.3">
      <c r="A415" t="s">
        <v>2818</v>
      </c>
      <c r="B415">
        <v>1</v>
      </c>
      <c r="C415">
        <v>129</v>
      </c>
      <c r="D415">
        <v>0</v>
      </c>
      <c r="E415" t="b">
        <v>0</v>
      </c>
    </row>
    <row r="416" spans="1:5" x14ac:dyDescent="0.3">
      <c r="A416" t="s">
        <v>2819</v>
      </c>
      <c r="B416">
        <v>1</v>
      </c>
      <c r="C416">
        <v>123</v>
      </c>
      <c r="D416">
        <v>3</v>
      </c>
      <c r="E416" t="b">
        <v>0</v>
      </c>
    </row>
    <row r="417" spans="1:5" x14ac:dyDescent="0.3">
      <c r="A417" t="s">
        <v>2820</v>
      </c>
      <c r="B417">
        <v>1</v>
      </c>
      <c r="C417">
        <v>183</v>
      </c>
      <c r="D417">
        <v>0</v>
      </c>
      <c r="E417" t="b">
        <v>0</v>
      </c>
    </row>
    <row r="418" spans="1:5" x14ac:dyDescent="0.3">
      <c r="A418" t="s">
        <v>2821</v>
      </c>
      <c r="B418">
        <v>1</v>
      </c>
      <c r="C418">
        <v>41</v>
      </c>
      <c r="D418">
        <v>0</v>
      </c>
      <c r="E418" t="b">
        <v>0</v>
      </c>
    </row>
    <row r="419" spans="1:5" x14ac:dyDescent="0.3">
      <c r="A419" t="s">
        <v>1711</v>
      </c>
      <c r="B419">
        <v>2</v>
      </c>
      <c r="C419">
        <v>134.5</v>
      </c>
      <c r="D419">
        <v>0</v>
      </c>
      <c r="E419" t="b">
        <v>0</v>
      </c>
    </row>
    <row r="420" spans="1:5" x14ac:dyDescent="0.3">
      <c r="A420" t="s">
        <v>2822</v>
      </c>
      <c r="B420">
        <v>1</v>
      </c>
      <c r="C420">
        <v>23</v>
      </c>
      <c r="D420">
        <v>0</v>
      </c>
      <c r="E420" t="b">
        <v>0</v>
      </c>
    </row>
    <row r="421" spans="1:5" x14ac:dyDescent="0.3">
      <c r="A421" t="s">
        <v>2823</v>
      </c>
      <c r="B421">
        <v>3</v>
      </c>
      <c r="C421">
        <v>209.33333333333334</v>
      </c>
      <c r="D421">
        <v>0.66666666666666663</v>
      </c>
      <c r="E421" t="b">
        <v>0</v>
      </c>
    </row>
    <row r="422" spans="1:5" x14ac:dyDescent="0.3">
      <c r="A422" t="s">
        <v>2824</v>
      </c>
      <c r="B422">
        <v>1</v>
      </c>
      <c r="C422">
        <v>40</v>
      </c>
      <c r="D422">
        <v>0</v>
      </c>
      <c r="E422" t="b">
        <v>0</v>
      </c>
    </row>
    <row r="423" spans="1:5" x14ac:dyDescent="0.3">
      <c r="A423" t="s">
        <v>2825</v>
      </c>
      <c r="B423">
        <v>3</v>
      </c>
      <c r="C423">
        <v>321.33333333333331</v>
      </c>
      <c r="D423">
        <v>1</v>
      </c>
      <c r="E423" t="b">
        <v>0</v>
      </c>
    </row>
    <row r="424" spans="1:5" x14ac:dyDescent="0.3">
      <c r="A424" t="s">
        <v>1539</v>
      </c>
      <c r="B424">
        <v>1</v>
      </c>
      <c r="C424">
        <v>367</v>
      </c>
      <c r="D424">
        <v>0</v>
      </c>
      <c r="E424" t="b">
        <v>0</v>
      </c>
    </row>
    <row r="425" spans="1:5" x14ac:dyDescent="0.3">
      <c r="A425" t="s">
        <v>2826</v>
      </c>
      <c r="B425">
        <v>8</v>
      </c>
      <c r="C425">
        <v>219</v>
      </c>
      <c r="D425">
        <v>1.5</v>
      </c>
      <c r="E425" t="b">
        <v>0</v>
      </c>
    </row>
    <row r="426" spans="1:5" x14ac:dyDescent="0.3">
      <c r="A426" t="s">
        <v>1712</v>
      </c>
      <c r="B426">
        <v>16</v>
      </c>
      <c r="C426">
        <v>1237.875</v>
      </c>
      <c r="D426">
        <v>3.8125</v>
      </c>
      <c r="E426" t="b">
        <v>0</v>
      </c>
    </row>
    <row r="427" spans="1:5" x14ac:dyDescent="0.3">
      <c r="A427" t="s">
        <v>2827</v>
      </c>
      <c r="B427">
        <v>1</v>
      </c>
      <c r="C427">
        <v>55</v>
      </c>
      <c r="D427">
        <v>5</v>
      </c>
      <c r="E427" t="b">
        <v>0</v>
      </c>
    </row>
    <row r="428" spans="1:5" x14ac:dyDescent="0.3">
      <c r="A428" t="s">
        <v>2828</v>
      </c>
      <c r="B428">
        <v>3</v>
      </c>
      <c r="C428">
        <v>62</v>
      </c>
      <c r="D428">
        <v>3</v>
      </c>
      <c r="E428" t="b">
        <v>0</v>
      </c>
    </row>
    <row r="429" spans="1:5" x14ac:dyDescent="0.3">
      <c r="A429" t="s">
        <v>2829</v>
      </c>
      <c r="B429">
        <v>1</v>
      </c>
      <c r="C429">
        <v>41</v>
      </c>
      <c r="D429">
        <v>2</v>
      </c>
      <c r="E429" t="b">
        <v>0</v>
      </c>
    </row>
    <row r="430" spans="1:5" x14ac:dyDescent="0.3">
      <c r="A430" t="s">
        <v>2830</v>
      </c>
      <c r="B430">
        <v>1</v>
      </c>
      <c r="C430">
        <v>156</v>
      </c>
      <c r="D430">
        <v>0</v>
      </c>
      <c r="E430" t="b">
        <v>0</v>
      </c>
    </row>
    <row r="431" spans="1:5" x14ac:dyDescent="0.3">
      <c r="A431" t="s">
        <v>2831</v>
      </c>
      <c r="B431">
        <v>1</v>
      </c>
      <c r="C431">
        <v>336</v>
      </c>
      <c r="D431">
        <v>0</v>
      </c>
      <c r="E431" t="b">
        <v>0</v>
      </c>
    </row>
    <row r="432" spans="1:5" x14ac:dyDescent="0.3">
      <c r="A432" t="s">
        <v>1540</v>
      </c>
      <c r="B432">
        <v>1</v>
      </c>
      <c r="C432">
        <v>20</v>
      </c>
      <c r="D432">
        <v>2</v>
      </c>
      <c r="E432" t="b">
        <v>0</v>
      </c>
    </row>
    <row r="433" spans="1:5" x14ac:dyDescent="0.3">
      <c r="A433" t="s">
        <v>2832</v>
      </c>
      <c r="B433">
        <v>1</v>
      </c>
      <c r="C433">
        <v>49</v>
      </c>
      <c r="D433">
        <v>0</v>
      </c>
      <c r="E433" t="b">
        <v>0</v>
      </c>
    </row>
    <row r="434" spans="1:5" x14ac:dyDescent="0.3">
      <c r="A434" t="s">
        <v>2833</v>
      </c>
      <c r="B434">
        <v>2</v>
      </c>
      <c r="C434">
        <v>359.5</v>
      </c>
      <c r="D434">
        <v>0</v>
      </c>
      <c r="E434" t="b">
        <v>0</v>
      </c>
    </row>
    <row r="435" spans="1:5" x14ac:dyDescent="0.3">
      <c r="A435" t="s">
        <v>2834</v>
      </c>
      <c r="B435">
        <v>1</v>
      </c>
      <c r="C435">
        <v>78</v>
      </c>
      <c r="D435">
        <v>1</v>
      </c>
      <c r="E435" t="b">
        <v>0</v>
      </c>
    </row>
    <row r="436" spans="1:5" x14ac:dyDescent="0.3">
      <c r="A436" t="s">
        <v>2835</v>
      </c>
      <c r="B436">
        <v>1</v>
      </c>
      <c r="C436">
        <v>29</v>
      </c>
      <c r="D436">
        <v>0</v>
      </c>
      <c r="E436" t="b">
        <v>0</v>
      </c>
    </row>
    <row r="437" spans="1:5" x14ac:dyDescent="0.3">
      <c r="A437" t="s">
        <v>2836</v>
      </c>
      <c r="B437">
        <v>1</v>
      </c>
      <c r="C437">
        <v>21</v>
      </c>
      <c r="D437">
        <v>0</v>
      </c>
      <c r="E437" t="b">
        <v>0</v>
      </c>
    </row>
    <row r="438" spans="1:5" x14ac:dyDescent="0.3">
      <c r="A438" t="s">
        <v>41</v>
      </c>
      <c r="B438">
        <v>1</v>
      </c>
      <c r="C438">
        <v>255</v>
      </c>
      <c r="D438">
        <v>2</v>
      </c>
      <c r="E438" t="b">
        <v>0</v>
      </c>
    </row>
    <row r="439" spans="1:5" x14ac:dyDescent="0.3">
      <c r="A439" t="s">
        <v>2837</v>
      </c>
      <c r="B439">
        <v>1</v>
      </c>
      <c r="C439">
        <v>69</v>
      </c>
      <c r="D439">
        <v>0</v>
      </c>
      <c r="E439" t="b">
        <v>0</v>
      </c>
    </row>
    <row r="440" spans="1:5" x14ac:dyDescent="0.3">
      <c r="A440" t="s">
        <v>2838</v>
      </c>
      <c r="B440">
        <v>1</v>
      </c>
      <c r="C440">
        <v>36</v>
      </c>
      <c r="D440">
        <v>0</v>
      </c>
      <c r="E440" t="b">
        <v>0</v>
      </c>
    </row>
    <row r="441" spans="1:5" x14ac:dyDescent="0.3">
      <c r="A441" t="s">
        <v>42</v>
      </c>
      <c r="B441">
        <v>2</v>
      </c>
      <c r="C441">
        <v>385.5</v>
      </c>
      <c r="D441">
        <v>2.5</v>
      </c>
      <c r="E441" t="b">
        <v>0</v>
      </c>
    </row>
    <row r="442" spans="1:5" x14ac:dyDescent="0.3">
      <c r="A442" t="s">
        <v>2839</v>
      </c>
      <c r="B442">
        <v>1</v>
      </c>
      <c r="C442">
        <v>61</v>
      </c>
      <c r="D442">
        <v>0</v>
      </c>
      <c r="E442" t="b">
        <v>0</v>
      </c>
    </row>
    <row r="443" spans="1:5" x14ac:dyDescent="0.3">
      <c r="A443" t="s">
        <v>2840</v>
      </c>
      <c r="B443">
        <v>1</v>
      </c>
      <c r="C443">
        <v>84</v>
      </c>
      <c r="D443">
        <v>0</v>
      </c>
      <c r="E443" t="b">
        <v>0</v>
      </c>
    </row>
    <row r="444" spans="1:5" x14ac:dyDescent="0.3">
      <c r="A444" t="s">
        <v>2841</v>
      </c>
      <c r="B444">
        <v>1</v>
      </c>
      <c r="C444">
        <v>717</v>
      </c>
      <c r="D444">
        <v>0</v>
      </c>
      <c r="E444" t="b">
        <v>0</v>
      </c>
    </row>
    <row r="445" spans="1:5" x14ac:dyDescent="0.3">
      <c r="A445" t="s">
        <v>2842</v>
      </c>
      <c r="B445">
        <v>1</v>
      </c>
      <c r="C445">
        <v>202</v>
      </c>
      <c r="D445">
        <v>2</v>
      </c>
      <c r="E445" t="b">
        <v>0</v>
      </c>
    </row>
    <row r="446" spans="1:5" x14ac:dyDescent="0.3">
      <c r="A446" t="s">
        <v>2843</v>
      </c>
      <c r="B446">
        <v>1</v>
      </c>
      <c r="C446">
        <v>18</v>
      </c>
      <c r="D446">
        <v>0</v>
      </c>
      <c r="E446" t="b">
        <v>0</v>
      </c>
    </row>
    <row r="447" spans="1:5" x14ac:dyDescent="0.3">
      <c r="A447" t="s">
        <v>2844</v>
      </c>
      <c r="B447">
        <v>3</v>
      </c>
      <c r="C447">
        <v>272.66666666666669</v>
      </c>
      <c r="D447">
        <v>1.3333333333333333</v>
      </c>
      <c r="E447" t="b">
        <v>0</v>
      </c>
    </row>
    <row r="448" spans="1:5" x14ac:dyDescent="0.3">
      <c r="A448" t="s">
        <v>2845</v>
      </c>
      <c r="B448">
        <v>1</v>
      </c>
      <c r="C448">
        <v>66</v>
      </c>
      <c r="D448">
        <v>0</v>
      </c>
      <c r="E448" t="b">
        <v>0</v>
      </c>
    </row>
    <row r="449" spans="1:5" x14ac:dyDescent="0.3">
      <c r="A449" t="s">
        <v>2846</v>
      </c>
      <c r="B449">
        <v>1</v>
      </c>
      <c r="C449">
        <v>187</v>
      </c>
      <c r="D449">
        <v>3</v>
      </c>
      <c r="E449" t="b">
        <v>0</v>
      </c>
    </row>
    <row r="450" spans="1:5" x14ac:dyDescent="0.3">
      <c r="A450" t="s">
        <v>2847</v>
      </c>
      <c r="B450">
        <v>3</v>
      </c>
      <c r="C450">
        <v>330.33333333333331</v>
      </c>
      <c r="D450">
        <v>0.33333333333333331</v>
      </c>
      <c r="E450" t="b">
        <v>0</v>
      </c>
    </row>
    <row r="451" spans="1:5" x14ac:dyDescent="0.3">
      <c r="A451" t="s">
        <v>2848</v>
      </c>
      <c r="B451">
        <v>1</v>
      </c>
      <c r="C451">
        <v>109</v>
      </c>
      <c r="D451">
        <v>3</v>
      </c>
      <c r="E451" t="b">
        <v>0</v>
      </c>
    </row>
    <row r="452" spans="1:5" x14ac:dyDescent="0.3">
      <c r="A452" t="s">
        <v>2849</v>
      </c>
      <c r="B452">
        <v>1</v>
      </c>
      <c r="C452">
        <v>149</v>
      </c>
      <c r="D452">
        <v>3</v>
      </c>
      <c r="E452" t="b">
        <v>0</v>
      </c>
    </row>
    <row r="453" spans="1:5" x14ac:dyDescent="0.3">
      <c r="A453" t="s">
        <v>1541</v>
      </c>
      <c r="B453">
        <v>2</v>
      </c>
      <c r="C453">
        <v>716.5</v>
      </c>
      <c r="D453">
        <v>2.5</v>
      </c>
      <c r="E453" t="b">
        <v>0</v>
      </c>
    </row>
    <row r="454" spans="1:5" x14ac:dyDescent="0.3">
      <c r="A454" t="s">
        <v>2850</v>
      </c>
      <c r="B454">
        <v>1</v>
      </c>
      <c r="C454">
        <v>165</v>
      </c>
      <c r="D454">
        <v>1</v>
      </c>
      <c r="E454" t="b">
        <v>0</v>
      </c>
    </row>
    <row r="455" spans="1:5" x14ac:dyDescent="0.3">
      <c r="A455" t="s">
        <v>1542</v>
      </c>
      <c r="B455">
        <v>1</v>
      </c>
      <c r="C455">
        <v>217</v>
      </c>
      <c r="D455">
        <v>4</v>
      </c>
      <c r="E455" t="b">
        <v>0</v>
      </c>
    </row>
    <row r="456" spans="1:5" x14ac:dyDescent="0.3">
      <c r="A456" t="s">
        <v>2851</v>
      </c>
      <c r="B456">
        <v>1</v>
      </c>
      <c r="C456">
        <v>289</v>
      </c>
      <c r="D456">
        <v>0</v>
      </c>
      <c r="E456" t="b">
        <v>0</v>
      </c>
    </row>
    <row r="457" spans="1:5" x14ac:dyDescent="0.3">
      <c r="A457" t="s">
        <v>2852</v>
      </c>
      <c r="B457">
        <v>2</v>
      </c>
      <c r="C457">
        <v>108.5</v>
      </c>
      <c r="D457">
        <v>0.5</v>
      </c>
      <c r="E457" t="b">
        <v>0</v>
      </c>
    </row>
    <row r="458" spans="1:5" x14ac:dyDescent="0.3">
      <c r="A458" t="s">
        <v>2853</v>
      </c>
      <c r="B458">
        <v>1</v>
      </c>
      <c r="C458">
        <v>43</v>
      </c>
      <c r="D458">
        <v>0</v>
      </c>
      <c r="E458" t="b">
        <v>0</v>
      </c>
    </row>
    <row r="459" spans="1:5" x14ac:dyDescent="0.3">
      <c r="A459" t="s">
        <v>2854</v>
      </c>
      <c r="B459">
        <v>1</v>
      </c>
      <c r="C459">
        <v>49</v>
      </c>
      <c r="D459">
        <v>2</v>
      </c>
      <c r="E459" t="b">
        <v>0</v>
      </c>
    </row>
    <row r="460" spans="1:5" x14ac:dyDescent="0.3">
      <c r="A460" t="s">
        <v>43</v>
      </c>
      <c r="B460">
        <v>6</v>
      </c>
      <c r="C460">
        <v>464.66666666666669</v>
      </c>
      <c r="D460">
        <v>1.1666666666666667</v>
      </c>
      <c r="E460" t="b">
        <v>0</v>
      </c>
    </row>
    <row r="461" spans="1:5" x14ac:dyDescent="0.3">
      <c r="A461" t="s">
        <v>2855</v>
      </c>
      <c r="B461">
        <v>1</v>
      </c>
      <c r="C461">
        <v>200</v>
      </c>
      <c r="D461">
        <v>4</v>
      </c>
      <c r="E461" t="b">
        <v>0</v>
      </c>
    </row>
    <row r="462" spans="1:5" x14ac:dyDescent="0.3">
      <c r="A462" t="s">
        <v>2856</v>
      </c>
      <c r="B462">
        <v>1</v>
      </c>
      <c r="C462">
        <v>78</v>
      </c>
      <c r="D462">
        <v>1</v>
      </c>
      <c r="E462" t="b">
        <v>0</v>
      </c>
    </row>
    <row r="463" spans="1:5" x14ac:dyDescent="0.3">
      <c r="A463" t="s">
        <v>2857</v>
      </c>
      <c r="B463">
        <v>3</v>
      </c>
      <c r="C463">
        <v>262</v>
      </c>
      <c r="D463">
        <v>1.3333333333333333</v>
      </c>
      <c r="E463" t="b">
        <v>0</v>
      </c>
    </row>
    <row r="464" spans="1:5" x14ac:dyDescent="0.3">
      <c r="A464" t="s">
        <v>2858</v>
      </c>
      <c r="B464">
        <v>1</v>
      </c>
      <c r="C464">
        <v>154</v>
      </c>
      <c r="D464">
        <v>1</v>
      </c>
      <c r="E464" t="b">
        <v>0</v>
      </c>
    </row>
    <row r="465" spans="1:5" x14ac:dyDescent="0.3">
      <c r="A465" t="s">
        <v>2859</v>
      </c>
      <c r="B465">
        <v>1</v>
      </c>
      <c r="C465">
        <v>177</v>
      </c>
      <c r="D465">
        <v>3</v>
      </c>
      <c r="E465" t="b">
        <v>0</v>
      </c>
    </row>
    <row r="466" spans="1:5" x14ac:dyDescent="0.3">
      <c r="A466" t="s">
        <v>1713</v>
      </c>
      <c r="B466">
        <v>1</v>
      </c>
      <c r="C466">
        <v>100</v>
      </c>
      <c r="D466">
        <v>5</v>
      </c>
      <c r="E466" t="b">
        <v>0</v>
      </c>
    </row>
    <row r="467" spans="1:5" x14ac:dyDescent="0.3">
      <c r="A467" t="s">
        <v>2860</v>
      </c>
      <c r="B467">
        <v>1</v>
      </c>
      <c r="C467">
        <v>161</v>
      </c>
      <c r="D467">
        <v>0</v>
      </c>
      <c r="E467" t="b">
        <v>0</v>
      </c>
    </row>
    <row r="468" spans="1:5" x14ac:dyDescent="0.3">
      <c r="A468" t="s">
        <v>2861</v>
      </c>
      <c r="B468">
        <v>2</v>
      </c>
      <c r="C468">
        <v>47</v>
      </c>
      <c r="D468">
        <v>2</v>
      </c>
      <c r="E468" t="b">
        <v>0</v>
      </c>
    </row>
    <row r="469" spans="1:5" x14ac:dyDescent="0.3">
      <c r="A469" t="s">
        <v>2862</v>
      </c>
      <c r="B469">
        <v>2</v>
      </c>
      <c r="C469">
        <v>347</v>
      </c>
      <c r="D469">
        <v>1</v>
      </c>
      <c r="E469" t="b">
        <v>0</v>
      </c>
    </row>
    <row r="470" spans="1:5" x14ac:dyDescent="0.3">
      <c r="A470" t="s">
        <v>2863</v>
      </c>
      <c r="B470">
        <v>1</v>
      </c>
      <c r="C470">
        <v>24</v>
      </c>
      <c r="D470">
        <v>0</v>
      </c>
      <c r="E470" t="b">
        <v>0</v>
      </c>
    </row>
    <row r="471" spans="1:5" x14ac:dyDescent="0.3">
      <c r="A471" t="s">
        <v>1714</v>
      </c>
      <c r="B471">
        <v>1</v>
      </c>
      <c r="C471">
        <v>194</v>
      </c>
      <c r="D471">
        <v>3</v>
      </c>
      <c r="E471" t="b">
        <v>0</v>
      </c>
    </row>
    <row r="472" spans="1:5" x14ac:dyDescent="0.3">
      <c r="A472" t="s">
        <v>2864</v>
      </c>
      <c r="B472">
        <v>1</v>
      </c>
      <c r="C472">
        <v>18</v>
      </c>
      <c r="D472">
        <v>0</v>
      </c>
      <c r="E472" t="b">
        <v>0</v>
      </c>
    </row>
    <row r="473" spans="1:5" x14ac:dyDescent="0.3">
      <c r="A473" t="s">
        <v>2865</v>
      </c>
      <c r="B473">
        <v>2</v>
      </c>
      <c r="C473">
        <v>50</v>
      </c>
      <c r="D473">
        <v>3.5</v>
      </c>
      <c r="E473" t="b">
        <v>0</v>
      </c>
    </row>
    <row r="474" spans="1:5" x14ac:dyDescent="0.3">
      <c r="A474" t="s">
        <v>2866</v>
      </c>
      <c r="B474">
        <v>1</v>
      </c>
      <c r="C474">
        <v>33</v>
      </c>
      <c r="D474">
        <v>2</v>
      </c>
      <c r="E474" t="b">
        <v>0</v>
      </c>
    </row>
    <row r="475" spans="1:5" x14ac:dyDescent="0.3">
      <c r="A475" t="s">
        <v>2867</v>
      </c>
      <c r="B475">
        <v>1</v>
      </c>
      <c r="C475">
        <v>410</v>
      </c>
      <c r="D475">
        <v>1</v>
      </c>
      <c r="E475" t="b">
        <v>0</v>
      </c>
    </row>
    <row r="476" spans="1:5" x14ac:dyDescent="0.3">
      <c r="A476" t="s">
        <v>2868</v>
      </c>
      <c r="B476">
        <v>1</v>
      </c>
      <c r="C476">
        <v>52</v>
      </c>
      <c r="D476">
        <v>3</v>
      </c>
      <c r="E476" t="b">
        <v>0</v>
      </c>
    </row>
    <row r="477" spans="1:5" x14ac:dyDescent="0.3">
      <c r="A477" t="s">
        <v>2869</v>
      </c>
      <c r="B477">
        <v>2</v>
      </c>
      <c r="C477">
        <v>25</v>
      </c>
      <c r="D477">
        <v>0</v>
      </c>
      <c r="E477" t="b">
        <v>0</v>
      </c>
    </row>
    <row r="478" spans="1:5" x14ac:dyDescent="0.3">
      <c r="A478" t="s">
        <v>2870</v>
      </c>
      <c r="B478">
        <v>1</v>
      </c>
      <c r="C478">
        <v>30</v>
      </c>
      <c r="D478">
        <v>0</v>
      </c>
      <c r="E478" t="b">
        <v>0</v>
      </c>
    </row>
    <row r="479" spans="1:5" x14ac:dyDescent="0.3">
      <c r="A479" t="s">
        <v>1715</v>
      </c>
      <c r="B479">
        <v>1</v>
      </c>
      <c r="C479">
        <v>76</v>
      </c>
      <c r="D479">
        <v>0</v>
      </c>
      <c r="E479" t="b">
        <v>0</v>
      </c>
    </row>
    <row r="480" spans="1:5" x14ac:dyDescent="0.3">
      <c r="A480" t="s">
        <v>2871</v>
      </c>
      <c r="B480">
        <v>1</v>
      </c>
      <c r="C480">
        <v>591</v>
      </c>
      <c r="D480">
        <v>5</v>
      </c>
      <c r="E480" t="b">
        <v>0</v>
      </c>
    </row>
    <row r="481" spans="1:5" x14ac:dyDescent="0.3">
      <c r="A481" t="s">
        <v>2872</v>
      </c>
      <c r="B481">
        <v>1</v>
      </c>
      <c r="C481">
        <v>92</v>
      </c>
      <c r="D481">
        <v>0</v>
      </c>
      <c r="E481" t="b">
        <v>0</v>
      </c>
    </row>
    <row r="482" spans="1:5" x14ac:dyDescent="0.3">
      <c r="A482" t="s">
        <v>1716</v>
      </c>
      <c r="B482">
        <v>1</v>
      </c>
      <c r="C482">
        <v>78</v>
      </c>
      <c r="D482">
        <v>0</v>
      </c>
      <c r="E482" t="b">
        <v>0</v>
      </c>
    </row>
    <row r="483" spans="1:5" x14ac:dyDescent="0.3">
      <c r="A483" t="s">
        <v>2873</v>
      </c>
      <c r="B483">
        <v>1</v>
      </c>
      <c r="C483">
        <v>60</v>
      </c>
      <c r="D483">
        <v>4</v>
      </c>
      <c r="E483" t="b">
        <v>0</v>
      </c>
    </row>
    <row r="484" spans="1:5" x14ac:dyDescent="0.3">
      <c r="A484" t="s">
        <v>2874</v>
      </c>
      <c r="B484">
        <v>1</v>
      </c>
      <c r="C484">
        <v>30</v>
      </c>
      <c r="D484">
        <v>4</v>
      </c>
      <c r="E484" t="b">
        <v>0</v>
      </c>
    </row>
    <row r="485" spans="1:5" x14ac:dyDescent="0.3">
      <c r="A485" t="s">
        <v>1717</v>
      </c>
      <c r="B485">
        <v>1</v>
      </c>
      <c r="C485">
        <v>81</v>
      </c>
      <c r="D485">
        <v>2</v>
      </c>
      <c r="E485" t="b">
        <v>0</v>
      </c>
    </row>
    <row r="486" spans="1:5" x14ac:dyDescent="0.3">
      <c r="A486" t="s">
        <v>2875</v>
      </c>
      <c r="B486">
        <v>1</v>
      </c>
      <c r="C486">
        <v>86</v>
      </c>
      <c r="D486">
        <v>5</v>
      </c>
      <c r="E486" t="b">
        <v>0</v>
      </c>
    </row>
    <row r="487" spans="1:5" x14ac:dyDescent="0.3">
      <c r="A487" t="s">
        <v>2876</v>
      </c>
      <c r="B487">
        <v>1</v>
      </c>
      <c r="C487">
        <v>67</v>
      </c>
      <c r="D487">
        <v>3</v>
      </c>
      <c r="E487" t="b">
        <v>0</v>
      </c>
    </row>
    <row r="488" spans="1:5" x14ac:dyDescent="0.3">
      <c r="A488" t="s">
        <v>2877</v>
      </c>
      <c r="B488">
        <v>1</v>
      </c>
      <c r="C488">
        <v>32</v>
      </c>
      <c r="D488">
        <v>5</v>
      </c>
      <c r="E488" t="b">
        <v>0</v>
      </c>
    </row>
    <row r="489" spans="1:5" x14ac:dyDescent="0.3">
      <c r="A489" t="s">
        <v>44</v>
      </c>
      <c r="B489">
        <v>1</v>
      </c>
      <c r="C489">
        <v>90</v>
      </c>
      <c r="D489">
        <v>4</v>
      </c>
      <c r="E489" t="b">
        <v>0</v>
      </c>
    </row>
    <row r="490" spans="1:5" x14ac:dyDescent="0.3">
      <c r="A490" t="s">
        <v>2878</v>
      </c>
      <c r="B490">
        <v>1</v>
      </c>
      <c r="C490">
        <v>165</v>
      </c>
      <c r="D490">
        <v>2</v>
      </c>
      <c r="E490" t="b">
        <v>0</v>
      </c>
    </row>
    <row r="491" spans="1:5" x14ac:dyDescent="0.3">
      <c r="A491" t="s">
        <v>2879</v>
      </c>
      <c r="B491">
        <v>1</v>
      </c>
      <c r="C491">
        <v>24</v>
      </c>
      <c r="D491">
        <v>0</v>
      </c>
      <c r="E491" t="b">
        <v>0</v>
      </c>
    </row>
    <row r="492" spans="1:5" x14ac:dyDescent="0.3">
      <c r="A492" t="s">
        <v>2880</v>
      </c>
      <c r="B492">
        <v>1</v>
      </c>
      <c r="C492">
        <v>87</v>
      </c>
      <c r="D492">
        <v>0</v>
      </c>
      <c r="E492" t="b">
        <v>0</v>
      </c>
    </row>
    <row r="493" spans="1:5" x14ac:dyDescent="0.3">
      <c r="A493" t="s">
        <v>2881</v>
      </c>
      <c r="B493">
        <v>1</v>
      </c>
      <c r="C493">
        <v>168</v>
      </c>
      <c r="D493">
        <v>0</v>
      </c>
      <c r="E493" t="b">
        <v>0</v>
      </c>
    </row>
    <row r="494" spans="1:5" x14ac:dyDescent="0.3">
      <c r="A494" t="s">
        <v>2882</v>
      </c>
      <c r="B494">
        <v>1</v>
      </c>
      <c r="C494">
        <v>41</v>
      </c>
      <c r="D494">
        <v>2</v>
      </c>
      <c r="E494" t="b">
        <v>0</v>
      </c>
    </row>
    <row r="495" spans="1:5" x14ac:dyDescent="0.3">
      <c r="A495" t="s">
        <v>2883</v>
      </c>
      <c r="B495">
        <v>1</v>
      </c>
      <c r="C495">
        <v>181</v>
      </c>
      <c r="D495">
        <v>1</v>
      </c>
      <c r="E495" t="b">
        <v>0</v>
      </c>
    </row>
    <row r="496" spans="1:5" x14ac:dyDescent="0.3">
      <c r="A496" t="s">
        <v>45</v>
      </c>
      <c r="B496">
        <v>1</v>
      </c>
      <c r="C496">
        <v>52</v>
      </c>
      <c r="D496">
        <v>1</v>
      </c>
      <c r="E496" t="b">
        <v>0</v>
      </c>
    </row>
    <row r="497" spans="1:5" x14ac:dyDescent="0.3">
      <c r="A497" t="s">
        <v>2884</v>
      </c>
      <c r="B497">
        <v>1</v>
      </c>
      <c r="C497">
        <v>128</v>
      </c>
      <c r="D497">
        <v>2</v>
      </c>
      <c r="E497" t="b">
        <v>0</v>
      </c>
    </row>
    <row r="498" spans="1:5" x14ac:dyDescent="0.3">
      <c r="A498" t="s">
        <v>2885</v>
      </c>
      <c r="B498">
        <v>2</v>
      </c>
      <c r="C498">
        <v>140.5</v>
      </c>
      <c r="D498">
        <v>3</v>
      </c>
      <c r="E498" t="b">
        <v>0</v>
      </c>
    </row>
    <row r="499" spans="1:5" x14ac:dyDescent="0.3">
      <c r="A499" t="s">
        <v>2886</v>
      </c>
      <c r="B499">
        <v>1</v>
      </c>
      <c r="C499">
        <v>63</v>
      </c>
      <c r="D499">
        <v>0</v>
      </c>
      <c r="E499" t="b">
        <v>0</v>
      </c>
    </row>
    <row r="500" spans="1:5" x14ac:dyDescent="0.3">
      <c r="A500" t="s">
        <v>1718</v>
      </c>
      <c r="B500">
        <v>1</v>
      </c>
      <c r="C500">
        <v>28</v>
      </c>
      <c r="D500">
        <v>0</v>
      </c>
      <c r="E500" t="b">
        <v>0</v>
      </c>
    </row>
    <row r="501" spans="1:5" x14ac:dyDescent="0.3">
      <c r="A501" t="s">
        <v>2887</v>
      </c>
      <c r="B501">
        <v>3</v>
      </c>
      <c r="C501">
        <v>181.33333333333334</v>
      </c>
      <c r="D501">
        <v>2.6666666666666665</v>
      </c>
      <c r="E501" t="b">
        <v>0</v>
      </c>
    </row>
    <row r="502" spans="1:5" x14ac:dyDescent="0.3">
      <c r="A502" t="s">
        <v>2888</v>
      </c>
      <c r="B502">
        <v>1</v>
      </c>
      <c r="C502">
        <v>27</v>
      </c>
      <c r="D502">
        <v>0</v>
      </c>
      <c r="E502" t="b">
        <v>0</v>
      </c>
    </row>
    <row r="503" spans="1:5" x14ac:dyDescent="0.3">
      <c r="A503" t="s">
        <v>2889</v>
      </c>
      <c r="B503">
        <v>1</v>
      </c>
      <c r="C503">
        <v>25</v>
      </c>
      <c r="D503">
        <v>4</v>
      </c>
      <c r="E503" t="b">
        <v>0</v>
      </c>
    </row>
    <row r="504" spans="1:5" x14ac:dyDescent="0.3">
      <c r="A504" t="s">
        <v>2890</v>
      </c>
      <c r="B504">
        <v>1</v>
      </c>
      <c r="C504">
        <v>22</v>
      </c>
      <c r="D504">
        <v>0</v>
      </c>
      <c r="E504" t="b">
        <v>0</v>
      </c>
    </row>
    <row r="505" spans="1:5" x14ac:dyDescent="0.3">
      <c r="A505" t="s">
        <v>2891</v>
      </c>
      <c r="B505">
        <v>1</v>
      </c>
      <c r="C505">
        <v>46</v>
      </c>
      <c r="D505">
        <v>5</v>
      </c>
      <c r="E505" t="b">
        <v>0</v>
      </c>
    </row>
    <row r="506" spans="1:5" x14ac:dyDescent="0.3">
      <c r="A506" t="s">
        <v>2892</v>
      </c>
      <c r="B506">
        <v>16</v>
      </c>
      <c r="C506">
        <v>79.0625</v>
      </c>
      <c r="D506">
        <v>0.8125</v>
      </c>
      <c r="E506" t="b">
        <v>0</v>
      </c>
    </row>
    <row r="507" spans="1:5" x14ac:dyDescent="0.3">
      <c r="A507" t="s">
        <v>1719</v>
      </c>
      <c r="B507">
        <v>2</v>
      </c>
      <c r="C507">
        <v>133</v>
      </c>
      <c r="D507">
        <v>2</v>
      </c>
      <c r="E507" t="b">
        <v>0</v>
      </c>
    </row>
    <row r="508" spans="1:5" x14ac:dyDescent="0.3">
      <c r="A508" t="s">
        <v>2893</v>
      </c>
      <c r="B508">
        <v>2</v>
      </c>
      <c r="C508">
        <v>176.5</v>
      </c>
      <c r="D508">
        <v>0</v>
      </c>
      <c r="E508" t="b">
        <v>0</v>
      </c>
    </row>
    <row r="509" spans="1:5" x14ac:dyDescent="0.3">
      <c r="A509" t="s">
        <v>2894</v>
      </c>
      <c r="B509">
        <v>1</v>
      </c>
      <c r="C509">
        <v>43</v>
      </c>
      <c r="D509">
        <v>1</v>
      </c>
      <c r="E509" t="b">
        <v>0</v>
      </c>
    </row>
    <row r="510" spans="1:5" x14ac:dyDescent="0.3">
      <c r="A510" t="s">
        <v>46</v>
      </c>
      <c r="B510">
        <v>1</v>
      </c>
      <c r="C510">
        <v>39</v>
      </c>
      <c r="D510">
        <v>5</v>
      </c>
      <c r="E510" t="b">
        <v>0</v>
      </c>
    </row>
    <row r="511" spans="1:5" x14ac:dyDescent="0.3">
      <c r="A511" t="s">
        <v>1363</v>
      </c>
      <c r="B511">
        <v>2</v>
      </c>
      <c r="C511">
        <v>129.5</v>
      </c>
      <c r="D511">
        <v>0.5</v>
      </c>
      <c r="E511" t="b">
        <v>0</v>
      </c>
    </row>
    <row r="512" spans="1:5" x14ac:dyDescent="0.3">
      <c r="A512" t="s">
        <v>2895</v>
      </c>
      <c r="B512">
        <v>1</v>
      </c>
      <c r="C512">
        <v>26</v>
      </c>
      <c r="D512">
        <v>0</v>
      </c>
      <c r="E512" t="b">
        <v>0</v>
      </c>
    </row>
    <row r="513" spans="1:5" x14ac:dyDescent="0.3">
      <c r="A513" t="s">
        <v>47</v>
      </c>
      <c r="B513">
        <v>1</v>
      </c>
      <c r="C513">
        <v>28</v>
      </c>
      <c r="D513">
        <v>0</v>
      </c>
      <c r="E513" t="b">
        <v>0</v>
      </c>
    </row>
    <row r="514" spans="1:5" x14ac:dyDescent="0.3">
      <c r="A514" t="s">
        <v>2896</v>
      </c>
      <c r="B514">
        <v>1</v>
      </c>
      <c r="C514">
        <v>78</v>
      </c>
      <c r="D514">
        <v>0</v>
      </c>
      <c r="E514" t="b">
        <v>0</v>
      </c>
    </row>
    <row r="515" spans="1:5" x14ac:dyDescent="0.3">
      <c r="A515" t="s">
        <v>2897</v>
      </c>
      <c r="B515">
        <v>1</v>
      </c>
      <c r="C515">
        <v>169</v>
      </c>
      <c r="D515">
        <v>4</v>
      </c>
      <c r="E515" t="b">
        <v>0</v>
      </c>
    </row>
    <row r="516" spans="1:5" x14ac:dyDescent="0.3">
      <c r="A516" t="s">
        <v>2898</v>
      </c>
      <c r="B516">
        <v>1</v>
      </c>
      <c r="C516">
        <v>19</v>
      </c>
      <c r="D516">
        <v>0</v>
      </c>
      <c r="E516" t="b">
        <v>0</v>
      </c>
    </row>
    <row r="517" spans="1:5" x14ac:dyDescent="0.3">
      <c r="A517" t="s">
        <v>1720</v>
      </c>
      <c r="B517">
        <v>2</v>
      </c>
      <c r="C517">
        <v>87</v>
      </c>
      <c r="D517">
        <v>0</v>
      </c>
      <c r="E517" t="b">
        <v>0</v>
      </c>
    </row>
    <row r="518" spans="1:5" x14ac:dyDescent="0.3">
      <c r="A518" t="s">
        <v>2899</v>
      </c>
      <c r="B518">
        <v>1</v>
      </c>
      <c r="C518">
        <v>68</v>
      </c>
      <c r="D518">
        <v>0</v>
      </c>
      <c r="E518" t="b">
        <v>0</v>
      </c>
    </row>
    <row r="519" spans="1:5" x14ac:dyDescent="0.3">
      <c r="A519" t="s">
        <v>2900</v>
      </c>
      <c r="B519">
        <v>1</v>
      </c>
      <c r="C519">
        <v>23</v>
      </c>
      <c r="D519">
        <v>0</v>
      </c>
      <c r="E519" t="b">
        <v>0</v>
      </c>
    </row>
    <row r="520" spans="1:5" x14ac:dyDescent="0.3">
      <c r="A520" t="s">
        <v>2901</v>
      </c>
      <c r="B520">
        <v>1</v>
      </c>
      <c r="C520">
        <v>35</v>
      </c>
      <c r="D520">
        <v>0</v>
      </c>
      <c r="E520" t="b">
        <v>0</v>
      </c>
    </row>
    <row r="521" spans="1:5" x14ac:dyDescent="0.3">
      <c r="A521" t="s">
        <v>2902</v>
      </c>
      <c r="B521">
        <v>2</v>
      </c>
      <c r="C521">
        <v>106.5</v>
      </c>
      <c r="D521">
        <v>1</v>
      </c>
      <c r="E521" t="b">
        <v>0</v>
      </c>
    </row>
    <row r="522" spans="1:5" x14ac:dyDescent="0.3">
      <c r="A522" t="s">
        <v>2903</v>
      </c>
      <c r="B522">
        <v>1</v>
      </c>
      <c r="C522">
        <v>27</v>
      </c>
      <c r="D522">
        <v>0</v>
      </c>
      <c r="E522" t="b">
        <v>0</v>
      </c>
    </row>
    <row r="523" spans="1:5" x14ac:dyDescent="0.3">
      <c r="A523" t="s">
        <v>2904</v>
      </c>
      <c r="B523">
        <v>4</v>
      </c>
      <c r="C523">
        <v>112.5</v>
      </c>
      <c r="D523">
        <v>1.25</v>
      </c>
      <c r="E523" t="b">
        <v>0</v>
      </c>
    </row>
    <row r="524" spans="1:5" x14ac:dyDescent="0.3">
      <c r="A524" t="s">
        <v>2905</v>
      </c>
      <c r="B524">
        <v>1</v>
      </c>
      <c r="C524">
        <v>209</v>
      </c>
      <c r="D524">
        <v>1</v>
      </c>
      <c r="E524" t="b">
        <v>0</v>
      </c>
    </row>
    <row r="525" spans="1:5" x14ac:dyDescent="0.3">
      <c r="A525" t="s">
        <v>2906</v>
      </c>
      <c r="B525">
        <v>1</v>
      </c>
      <c r="C525">
        <v>30</v>
      </c>
      <c r="D525">
        <v>1</v>
      </c>
      <c r="E525" t="b">
        <v>0</v>
      </c>
    </row>
    <row r="526" spans="1:5" x14ac:dyDescent="0.3">
      <c r="A526" t="s">
        <v>2907</v>
      </c>
      <c r="B526">
        <v>1</v>
      </c>
      <c r="C526">
        <v>77</v>
      </c>
      <c r="D526">
        <v>4</v>
      </c>
      <c r="E526" t="b">
        <v>0</v>
      </c>
    </row>
    <row r="527" spans="1:5" x14ac:dyDescent="0.3">
      <c r="A527" t="s">
        <v>2908</v>
      </c>
      <c r="B527">
        <v>1</v>
      </c>
      <c r="C527">
        <v>29</v>
      </c>
      <c r="D527">
        <v>5</v>
      </c>
      <c r="E527" t="b">
        <v>0</v>
      </c>
    </row>
    <row r="528" spans="1:5" x14ac:dyDescent="0.3">
      <c r="A528" t="s">
        <v>2909</v>
      </c>
      <c r="B528">
        <v>1</v>
      </c>
      <c r="C528">
        <v>93</v>
      </c>
      <c r="D528">
        <v>4</v>
      </c>
      <c r="E528" t="b">
        <v>0</v>
      </c>
    </row>
    <row r="529" spans="1:5" x14ac:dyDescent="0.3">
      <c r="A529" t="s">
        <v>2910</v>
      </c>
      <c r="B529">
        <v>1</v>
      </c>
      <c r="C529">
        <v>26</v>
      </c>
      <c r="D529">
        <v>0</v>
      </c>
      <c r="E529" t="b">
        <v>0</v>
      </c>
    </row>
    <row r="530" spans="1:5" x14ac:dyDescent="0.3">
      <c r="A530" t="s">
        <v>2911</v>
      </c>
      <c r="B530">
        <v>1</v>
      </c>
      <c r="C530">
        <v>41</v>
      </c>
      <c r="D530">
        <v>2</v>
      </c>
      <c r="E530" t="b">
        <v>0</v>
      </c>
    </row>
    <row r="531" spans="1:5" x14ac:dyDescent="0.3">
      <c r="A531" t="s">
        <v>2912</v>
      </c>
      <c r="B531">
        <v>1</v>
      </c>
      <c r="C531">
        <v>200</v>
      </c>
      <c r="D531">
        <v>0</v>
      </c>
      <c r="E531" t="b">
        <v>0</v>
      </c>
    </row>
    <row r="532" spans="1:5" x14ac:dyDescent="0.3">
      <c r="A532" t="s">
        <v>2913</v>
      </c>
      <c r="B532">
        <v>1</v>
      </c>
      <c r="C532">
        <v>32</v>
      </c>
      <c r="D532">
        <v>0</v>
      </c>
      <c r="E532" t="b">
        <v>0</v>
      </c>
    </row>
    <row r="533" spans="1:5" x14ac:dyDescent="0.3">
      <c r="A533" t="s">
        <v>2914</v>
      </c>
      <c r="B533">
        <v>1</v>
      </c>
      <c r="C533">
        <v>26</v>
      </c>
      <c r="D533">
        <v>0</v>
      </c>
      <c r="E533" t="b">
        <v>0</v>
      </c>
    </row>
    <row r="534" spans="1:5" x14ac:dyDescent="0.3">
      <c r="A534" t="s">
        <v>2915</v>
      </c>
      <c r="B534">
        <v>1</v>
      </c>
      <c r="C534">
        <v>163</v>
      </c>
      <c r="D534">
        <v>3</v>
      </c>
      <c r="E534" t="b">
        <v>0</v>
      </c>
    </row>
    <row r="535" spans="1:5" x14ac:dyDescent="0.3">
      <c r="A535" t="s">
        <v>48</v>
      </c>
      <c r="B535">
        <v>1</v>
      </c>
      <c r="C535">
        <v>191</v>
      </c>
      <c r="D535">
        <v>0</v>
      </c>
      <c r="E535" t="b">
        <v>0</v>
      </c>
    </row>
    <row r="536" spans="1:5" x14ac:dyDescent="0.3">
      <c r="A536" t="s">
        <v>2916</v>
      </c>
      <c r="B536">
        <v>1</v>
      </c>
      <c r="C536">
        <v>50</v>
      </c>
      <c r="D536">
        <v>5</v>
      </c>
      <c r="E536" t="b">
        <v>0</v>
      </c>
    </row>
    <row r="537" spans="1:5" x14ac:dyDescent="0.3">
      <c r="A537" t="s">
        <v>2917</v>
      </c>
      <c r="B537">
        <v>1</v>
      </c>
      <c r="C537">
        <v>143</v>
      </c>
      <c r="D537">
        <v>3</v>
      </c>
      <c r="E537" t="b">
        <v>0</v>
      </c>
    </row>
    <row r="538" spans="1:5" x14ac:dyDescent="0.3">
      <c r="A538" t="s">
        <v>2918</v>
      </c>
      <c r="B538">
        <v>1</v>
      </c>
      <c r="C538">
        <v>55</v>
      </c>
      <c r="D538">
        <v>1</v>
      </c>
      <c r="E538" t="b">
        <v>0</v>
      </c>
    </row>
    <row r="539" spans="1:5" x14ac:dyDescent="0.3">
      <c r="A539" t="s">
        <v>2919</v>
      </c>
      <c r="B539">
        <v>1</v>
      </c>
      <c r="C539">
        <v>23</v>
      </c>
      <c r="D539">
        <v>0</v>
      </c>
      <c r="E539" t="b">
        <v>0</v>
      </c>
    </row>
    <row r="540" spans="1:5" x14ac:dyDescent="0.3">
      <c r="A540" t="s">
        <v>2920</v>
      </c>
      <c r="B540">
        <v>1</v>
      </c>
      <c r="C540">
        <v>319</v>
      </c>
      <c r="D540">
        <v>5</v>
      </c>
      <c r="E540" t="b">
        <v>0</v>
      </c>
    </row>
    <row r="541" spans="1:5" x14ac:dyDescent="0.3">
      <c r="A541" t="s">
        <v>2921</v>
      </c>
      <c r="B541">
        <v>1</v>
      </c>
      <c r="C541">
        <v>263</v>
      </c>
      <c r="D541">
        <v>5</v>
      </c>
      <c r="E541" t="b">
        <v>0</v>
      </c>
    </row>
    <row r="542" spans="1:5" x14ac:dyDescent="0.3">
      <c r="A542" t="s">
        <v>2922</v>
      </c>
      <c r="B542">
        <v>8</v>
      </c>
      <c r="C542">
        <v>266.75</v>
      </c>
      <c r="D542">
        <v>1.25</v>
      </c>
      <c r="E542" t="b">
        <v>0</v>
      </c>
    </row>
    <row r="543" spans="1:5" x14ac:dyDescent="0.3">
      <c r="A543" t="s">
        <v>2923</v>
      </c>
      <c r="B543">
        <v>1</v>
      </c>
      <c r="C543">
        <v>41</v>
      </c>
      <c r="D543">
        <v>2</v>
      </c>
      <c r="E543" t="b">
        <v>0</v>
      </c>
    </row>
    <row r="544" spans="1:5" x14ac:dyDescent="0.3">
      <c r="A544" t="s">
        <v>2924</v>
      </c>
      <c r="B544">
        <v>4</v>
      </c>
      <c r="C544">
        <v>369.5</v>
      </c>
      <c r="D544">
        <v>2.5</v>
      </c>
      <c r="E544" t="b">
        <v>0</v>
      </c>
    </row>
    <row r="545" spans="1:5" x14ac:dyDescent="0.3">
      <c r="A545" t="s">
        <v>2925</v>
      </c>
      <c r="B545">
        <v>1</v>
      </c>
      <c r="C545">
        <v>88</v>
      </c>
      <c r="D545">
        <v>5</v>
      </c>
      <c r="E545" t="b">
        <v>0</v>
      </c>
    </row>
    <row r="546" spans="1:5" x14ac:dyDescent="0.3">
      <c r="A546" t="s">
        <v>2926</v>
      </c>
      <c r="B546">
        <v>1</v>
      </c>
      <c r="C546">
        <v>329</v>
      </c>
      <c r="D546">
        <v>0</v>
      </c>
      <c r="E546" t="b">
        <v>0</v>
      </c>
    </row>
    <row r="547" spans="1:5" x14ac:dyDescent="0.3">
      <c r="A547" t="s">
        <v>2927</v>
      </c>
      <c r="B547">
        <v>1</v>
      </c>
      <c r="C547">
        <v>80</v>
      </c>
      <c r="D547">
        <v>0</v>
      </c>
      <c r="E547" t="b">
        <v>0</v>
      </c>
    </row>
    <row r="548" spans="1:5" x14ac:dyDescent="0.3">
      <c r="A548" t="s">
        <v>2928</v>
      </c>
      <c r="B548">
        <v>5</v>
      </c>
      <c r="C548">
        <v>132.6</v>
      </c>
      <c r="D548">
        <v>1.6</v>
      </c>
      <c r="E548" t="b">
        <v>0</v>
      </c>
    </row>
    <row r="549" spans="1:5" x14ac:dyDescent="0.3">
      <c r="A549" t="s">
        <v>1722</v>
      </c>
      <c r="B549">
        <v>2</v>
      </c>
      <c r="C549">
        <v>149</v>
      </c>
      <c r="D549">
        <v>2</v>
      </c>
      <c r="E549" t="b">
        <v>0</v>
      </c>
    </row>
    <row r="550" spans="1:5" x14ac:dyDescent="0.3">
      <c r="A550" t="s">
        <v>2929</v>
      </c>
      <c r="B550">
        <v>1</v>
      </c>
      <c r="C550">
        <v>41</v>
      </c>
      <c r="D550">
        <v>1</v>
      </c>
      <c r="E550" t="b">
        <v>0</v>
      </c>
    </row>
    <row r="551" spans="1:5" x14ac:dyDescent="0.3">
      <c r="A551" t="s">
        <v>2930</v>
      </c>
      <c r="B551">
        <v>1</v>
      </c>
      <c r="C551">
        <v>17</v>
      </c>
      <c r="D551">
        <v>1</v>
      </c>
      <c r="E551" t="b">
        <v>0</v>
      </c>
    </row>
    <row r="552" spans="1:5" x14ac:dyDescent="0.3">
      <c r="A552" t="s">
        <v>2931</v>
      </c>
      <c r="B552">
        <v>1</v>
      </c>
      <c r="C552">
        <v>133</v>
      </c>
      <c r="D552">
        <v>3</v>
      </c>
      <c r="E552" t="b">
        <v>0</v>
      </c>
    </row>
    <row r="553" spans="1:5" x14ac:dyDescent="0.3">
      <c r="A553" t="s">
        <v>2932</v>
      </c>
      <c r="B553">
        <v>2</v>
      </c>
      <c r="C553">
        <v>56</v>
      </c>
      <c r="D553">
        <v>0</v>
      </c>
      <c r="E553" t="b">
        <v>0</v>
      </c>
    </row>
    <row r="554" spans="1:5" x14ac:dyDescent="0.3">
      <c r="A554" t="s">
        <v>2933</v>
      </c>
      <c r="B554">
        <v>1</v>
      </c>
      <c r="C554">
        <v>53</v>
      </c>
      <c r="D554">
        <v>4</v>
      </c>
      <c r="E554" t="b">
        <v>0</v>
      </c>
    </row>
    <row r="555" spans="1:5" x14ac:dyDescent="0.3">
      <c r="A555" t="s">
        <v>49</v>
      </c>
      <c r="B555">
        <v>1</v>
      </c>
      <c r="C555">
        <v>59</v>
      </c>
      <c r="D555">
        <v>2</v>
      </c>
      <c r="E555" t="b">
        <v>0</v>
      </c>
    </row>
    <row r="556" spans="1:5" x14ac:dyDescent="0.3">
      <c r="A556" t="s">
        <v>2934</v>
      </c>
      <c r="B556">
        <v>2</v>
      </c>
      <c r="C556">
        <v>42</v>
      </c>
      <c r="D556">
        <v>5</v>
      </c>
      <c r="E556" t="b">
        <v>0</v>
      </c>
    </row>
    <row r="557" spans="1:5" x14ac:dyDescent="0.3">
      <c r="A557" t="s">
        <v>2935</v>
      </c>
      <c r="B557">
        <v>1</v>
      </c>
      <c r="C557">
        <v>49</v>
      </c>
      <c r="D557">
        <v>1</v>
      </c>
      <c r="E557" t="b">
        <v>0</v>
      </c>
    </row>
    <row r="558" spans="1:5" x14ac:dyDescent="0.3">
      <c r="A558" t="s">
        <v>2936</v>
      </c>
      <c r="B558">
        <v>2</v>
      </c>
      <c r="C558">
        <v>384.5</v>
      </c>
      <c r="D558">
        <v>5</v>
      </c>
      <c r="E558" t="b">
        <v>0</v>
      </c>
    </row>
    <row r="559" spans="1:5" x14ac:dyDescent="0.3">
      <c r="A559" t="s">
        <v>2937</v>
      </c>
      <c r="B559">
        <v>1</v>
      </c>
      <c r="C559">
        <v>103</v>
      </c>
      <c r="D559">
        <v>2</v>
      </c>
      <c r="E559" t="b">
        <v>0</v>
      </c>
    </row>
    <row r="560" spans="1:5" x14ac:dyDescent="0.3">
      <c r="A560" t="s">
        <v>2938</v>
      </c>
      <c r="B560">
        <v>2</v>
      </c>
      <c r="C560">
        <v>91.5</v>
      </c>
      <c r="D560">
        <v>2.5</v>
      </c>
      <c r="E560" t="b">
        <v>0</v>
      </c>
    </row>
    <row r="561" spans="1:5" x14ac:dyDescent="0.3">
      <c r="A561" t="s">
        <v>2939</v>
      </c>
      <c r="B561">
        <v>1</v>
      </c>
      <c r="C561">
        <v>95</v>
      </c>
      <c r="D561">
        <v>5</v>
      </c>
      <c r="E561" t="b">
        <v>0</v>
      </c>
    </row>
    <row r="562" spans="1:5" x14ac:dyDescent="0.3">
      <c r="A562" t="s">
        <v>2940</v>
      </c>
      <c r="B562">
        <v>1</v>
      </c>
      <c r="C562">
        <v>90</v>
      </c>
      <c r="D562">
        <v>1</v>
      </c>
      <c r="E562" t="b">
        <v>0</v>
      </c>
    </row>
    <row r="563" spans="1:5" x14ac:dyDescent="0.3">
      <c r="A563" t="s">
        <v>2941</v>
      </c>
      <c r="B563">
        <v>1</v>
      </c>
      <c r="C563">
        <v>171</v>
      </c>
      <c r="D563">
        <v>4</v>
      </c>
      <c r="E563" t="b">
        <v>0</v>
      </c>
    </row>
    <row r="564" spans="1:5" x14ac:dyDescent="0.3">
      <c r="A564" t="s">
        <v>2942</v>
      </c>
      <c r="B564">
        <v>3</v>
      </c>
      <c r="C564">
        <v>236</v>
      </c>
      <c r="D564">
        <v>2.6666666666666665</v>
      </c>
      <c r="E564" t="b">
        <v>0</v>
      </c>
    </row>
    <row r="565" spans="1:5" x14ac:dyDescent="0.3">
      <c r="A565" t="s">
        <v>2943</v>
      </c>
      <c r="B565">
        <v>1</v>
      </c>
      <c r="C565">
        <v>30</v>
      </c>
      <c r="D565">
        <v>0</v>
      </c>
      <c r="E565" t="b">
        <v>0</v>
      </c>
    </row>
    <row r="566" spans="1:5" x14ac:dyDescent="0.3">
      <c r="A566" t="s">
        <v>1723</v>
      </c>
      <c r="B566">
        <v>1</v>
      </c>
      <c r="C566">
        <v>83</v>
      </c>
      <c r="D566">
        <v>3</v>
      </c>
      <c r="E566" t="b">
        <v>0</v>
      </c>
    </row>
    <row r="567" spans="1:5" x14ac:dyDescent="0.3">
      <c r="A567" t="s">
        <v>2944</v>
      </c>
      <c r="B567">
        <v>1</v>
      </c>
      <c r="C567">
        <v>228</v>
      </c>
      <c r="D567">
        <v>0</v>
      </c>
      <c r="E567" t="b">
        <v>0</v>
      </c>
    </row>
    <row r="568" spans="1:5" x14ac:dyDescent="0.3">
      <c r="A568" t="s">
        <v>2945</v>
      </c>
      <c r="B568">
        <v>1</v>
      </c>
      <c r="C568">
        <v>43</v>
      </c>
      <c r="D568">
        <v>2</v>
      </c>
      <c r="E568" t="b">
        <v>0</v>
      </c>
    </row>
    <row r="569" spans="1:5" x14ac:dyDescent="0.3">
      <c r="A569" t="s">
        <v>2946</v>
      </c>
      <c r="B569">
        <v>1</v>
      </c>
      <c r="C569">
        <v>21</v>
      </c>
      <c r="D569">
        <v>0</v>
      </c>
      <c r="E569" t="b">
        <v>0</v>
      </c>
    </row>
    <row r="570" spans="1:5" x14ac:dyDescent="0.3">
      <c r="A570" t="s">
        <v>1724</v>
      </c>
      <c r="B570">
        <v>1</v>
      </c>
      <c r="C570">
        <v>244</v>
      </c>
      <c r="D570">
        <v>0</v>
      </c>
      <c r="E570" t="b">
        <v>0</v>
      </c>
    </row>
    <row r="571" spans="1:5" x14ac:dyDescent="0.3">
      <c r="A571" t="s">
        <v>2947</v>
      </c>
      <c r="B571">
        <v>1</v>
      </c>
      <c r="C571">
        <v>49</v>
      </c>
      <c r="D571">
        <v>5</v>
      </c>
      <c r="E571" t="b">
        <v>0</v>
      </c>
    </row>
    <row r="572" spans="1:5" x14ac:dyDescent="0.3">
      <c r="A572" t="s">
        <v>2948</v>
      </c>
      <c r="B572">
        <v>1</v>
      </c>
      <c r="C572">
        <v>423</v>
      </c>
      <c r="D572">
        <v>2</v>
      </c>
      <c r="E572" t="b">
        <v>0</v>
      </c>
    </row>
    <row r="573" spans="1:5" x14ac:dyDescent="0.3">
      <c r="A573" t="s">
        <v>2949</v>
      </c>
      <c r="B573">
        <v>1</v>
      </c>
      <c r="C573">
        <v>55</v>
      </c>
      <c r="D573">
        <v>4</v>
      </c>
      <c r="E573" t="b">
        <v>0</v>
      </c>
    </row>
    <row r="574" spans="1:5" x14ac:dyDescent="0.3">
      <c r="A574" t="s">
        <v>2950</v>
      </c>
      <c r="B574">
        <v>1</v>
      </c>
      <c r="C574">
        <v>138</v>
      </c>
      <c r="D574">
        <v>0</v>
      </c>
      <c r="E574" t="b">
        <v>0</v>
      </c>
    </row>
    <row r="575" spans="1:5" x14ac:dyDescent="0.3">
      <c r="A575" t="s">
        <v>50</v>
      </c>
      <c r="B575">
        <v>1</v>
      </c>
      <c r="C575">
        <v>105</v>
      </c>
      <c r="D575">
        <v>4</v>
      </c>
      <c r="E575" t="b">
        <v>0</v>
      </c>
    </row>
    <row r="576" spans="1:5" x14ac:dyDescent="0.3">
      <c r="A576" t="s">
        <v>2951</v>
      </c>
      <c r="B576">
        <v>2</v>
      </c>
      <c r="C576">
        <v>27.5</v>
      </c>
      <c r="D576">
        <v>2</v>
      </c>
      <c r="E576" t="b">
        <v>0</v>
      </c>
    </row>
    <row r="577" spans="1:5" x14ac:dyDescent="0.3">
      <c r="A577" t="s">
        <v>2952</v>
      </c>
      <c r="B577">
        <v>1</v>
      </c>
      <c r="C577">
        <v>114</v>
      </c>
      <c r="D577">
        <v>0</v>
      </c>
      <c r="E577" t="b">
        <v>0</v>
      </c>
    </row>
    <row r="578" spans="1:5" x14ac:dyDescent="0.3">
      <c r="A578" t="s">
        <v>51</v>
      </c>
      <c r="B578">
        <v>1</v>
      </c>
      <c r="C578">
        <v>34</v>
      </c>
      <c r="D578">
        <v>2</v>
      </c>
      <c r="E578" t="b">
        <v>0</v>
      </c>
    </row>
    <row r="579" spans="1:5" x14ac:dyDescent="0.3">
      <c r="A579" t="s">
        <v>2953</v>
      </c>
      <c r="B579">
        <v>1</v>
      </c>
      <c r="C579">
        <v>867</v>
      </c>
      <c r="D579">
        <v>0</v>
      </c>
      <c r="E579" t="b">
        <v>0</v>
      </c>
    </row>
    <row r="580" spans="1:5" x14ac:dyDescent="0.3">
      <c r="A580" t="s">
        <v>2954</v>
      </c>
      <c r="B580">
        <v>1</v>
      </c>
      <c r="C580">
        <v>10</v>
      </c>
      <c r="D580">
        <v>0</v>
      </c>
      <c r="E580" t="b">
        <v>0</v>
      </c>
    </row>
    <row r="581" spans="1:5" x14ac:dyDescent="0.3">
      <c r="A581" t="s">
        <v>2955</v>
      </c>
      <c r="B581">
        <v>1</v>
      </c>
      <c r="C581">
        <v>252</v>
      </c>
      <c r="D581">
        <v>4</v>
      </c>
      <c r="E581" t="b">
        <v>0</v>
      </c>
    </row>
    <row r="582" spans="1:5" x14ac:dyDescent="0.3">
      <c r="A582" t="s">
        <v>2956</v>
      </c>
      <c r="B582">
        <v>1</v>
      </c>
      <c r="C582">
        <v>27</v>
      </c>
      <c r="D582">
        <v>0</v>
      </c>
      <c r="E582" t="b">
        <v>0</v>
      </c>
    </row>
    <row r="583" spans="1:5" x14ac:dyDescent="0.3">
      <c r="A583" t="s">
        <v>2957</v>
      </c>
      <c r="B583">
        <v>2</v>
      </c>
      <c r="C583">
        <v>69</v>
      </c>
      <c r="D583">
        <v>0</v>
      </c>
      <c r="E583" t="b">
        <v>0</v>
      </c>
    </row>
    <row r="584" spans="1:5" x14ac:dyDescent="0.3">
      <c r="A584" t="s">
        <v>2958</v>
      </c>
      <c r="B584">
        <v>1</v>
      </c>
      <c r="C584">
        <v>87</v>
      </c>
      <c r="D584">
        <v>0</v>
      </c>
      <c r="E584" t="b">
        <v>0</v>
      </c>
    </row>
    <row r="585" spans="1:5" x14ac:dyDescent="0.3">
      <c r="A585" t="s">
        <v>2959</v>
      </c>
      <c r="B585">
        <v>1</v>
      </c>
      <c r="C585">
        <v>124</v>
      </c>
      <c r="D585">
        <v>0</v>
      </c>
      <c r="E585" t="b">
        <v>0</v>
      </c>
    </row>
    <row r="586" spans="1:5" x14ac:dyDescent="0.3">
      <c r="A586" t="s">
        <v>2960</v>
      </c>
      <c r="B586">
        <v>1</v>
      </c>
      <c r="C586">
        <v>30</v>
      </c>
      <c r="D586">
        <v>4</v>
      </c>
      <c r="E586" t="b">
        <v>0</v>
      </c>
    </row>
    <row r="587" spans="1:5" x14ac:dyDescent="0.3">
      <c r="A587" t="s">
        <v>2961</v>
      </c>
      <c r="B587">
        <v>1</v>
      </c>
      <c r="C587">
        <v>24</v>
      </c>
      <c r="D587">
        <v>0</v>
      </c>
      <c r="E587" t="b">
        <v>0</v>
      </c>
    </row>
    <row r="588" spans="1:5" x14ac:dyDescent="0.3">
      <c r="A588" t="s">
        <v>2962</v>
      </c>
      <c r="B588">
        <v>3</v>
      </c>
      <c r="C588">
        <v>96</v>
      </c>
      <c r="D588">
        <v>2</v>
      </c>
      <c r="E588" t="b">
        <v>0</v>
      </c>
    </row>
    <row r="589" spans="1:5" x14ac:dyDescent="0.3">
      <c r="A589" t="s">
        <v>2963</v>
      </c>
      <c r="B589">
        <v>1</v>
      </c>
      <c r="C589">
        <v>51</v>
      </c>
      <c r="D589">
        <v>0</v>
      </c>
      <c r="E589" t="b">
        <v>0</v>
      </c>
    </row>
    <row r="590" spans="1:5" x14ac:dyDescent="0.3">
      <c r="A590" t="s">
        <v>2964</v>
      </c>
      <c r="B590">
        <v>1</v>
      </c>
      <c r="C590">
        <v>30</v>
      </c>
      <c r="D590">
        <v>0</v>
      </c>
      <c r="E590" t="b">
        <v>0</v>
      </c>
    </row>
    <row r="591" spans="1:5" x14ac:dyDescent="0.3">
      <c r="A591" t="s">
        <v>2965</v>
      </c>
      <c r="B591">
        <v>1</v>
      </c>
      <c r="C591">
        <v>203</v>
      </c>
      <c r="D591">
        <v>2</v>
      </c>
      <c r="E591" t="b">
        <v>0</v>
      </c>
    </row>
    <row r="592" spans="1:5" x14ac:dyDescent="0.3">
      <c r="A592" t="s">
        <v>2966</v>
      </c>
      <c r="B592">
        <v>2</v>
      </c>
      <c r="C592">
        <v>199</v>
      </c>
      <c r="D592">
        <v>2</v>
      </c>
      <c r="E592" t="b">
        <v>0</v>
      </c>
    </row>
    <row r="593" spans="1:5" x14ac:dyDescent="0.3">
      <c r="A593" t="s">
        <v>2967</v>
      </c>
      <c r="B593">
        <v>1</v>
      </c>
      <c r="C593">
        <v>242</v>
      </c>
      <c r="D593">
        <v>5</v>
      </c>
      <c r="E593" t="b">
        <v>0</v>
      </c>
    </row>
    <row r="594" spans="1:5" x14ac:dyDescent="0.3">
      <c r="A594" t="s">
        <v>2968</v>
      </c>
      <c r="B594">
        <v>1</v>
      </c>
      <c r="C594">
        <v>101</v>
      </c>
      <c r="D594">
        <v>0</v>
      </c>
      <c r="E594" t="b">
        <v>0</v>
      </c>
    </row>
    <row r="595" spans="1:5" x14ac:dyDescent="0.3">
      <c r="A595" t="s">
        <v>2969</v>
      </c>
      <c r="B595">
        <v>1</v>
      </c>
      <c r="C595">
        <v>166</v>
      </c>
      <c r="D595">
        <v>0</v>
      </c>
      <c r="E595" t="b">
        <v>0</v>
      </c>
    </row>
    <row r="596" spans="1:5" x14ac:dyDescent="0.3">
      <c r="A596" t="s">
        <v>2970</v>
      </c>
      <c r="B596">
        <v>1</v>
      </c>
      <c r="C596">
        <v>86</v>
      </c>
      <c r="D596">
        <v>0</v>
      </c>
      <c r="E596" t="b">
        <v>0</v>
      </c>
    </row>
    <row r="597" spans="1:5" x14ac:dyDescent="0.3">
      <c r="A597" t="s">
        <v>2971</v>
      </c>
      <c r="B597">
        <v>2</v>
      </c>
      <c r="C597">
        <v>74</v>
      </c>
      <c r="D597">
        <v>0</v>
      </c>
      <c r="E597" t="b">
        <v>0</v>
      </c>
    </row>
    <row r="598" spans="1:5" x14ac:dyDescent="0.3">
      <c r="A598" t="s">
        <v>2972</v>
      </c>
      <c r="B598">
        <v>1</v>
      </c>
      <c r="C598">
        <v>97</v>
      </c>
      <c r="D598">
        <v>4</v>
      </c>
      <c r="E598" t="b">
        <v>0</v>
      </c>
    </row>
    <row r="599" spans="1:5" x14ac:dyDescent="0.3">
      <c r="A599" t="s">
        <v>2973</v>
      </c>
      <c r="B599">
        <v>3</v>
      </c>
      <c r="C599">
        <v>101.33333333333333</v>
      </c>
      <c r="D599">
        <v>3</v>
      </c>
      <c r="E599" t="b">
        <v>0</v>
      </c>
    </row>
    <row r="600" spans="1:5" x14ac:dyDescent="0.3">
      <c r="A600" t="s">
        <v>2974</v>
      </c>
      <c r="B600">
        <v>1</v>
      </c>
      <c r="C600">
        <v>28</v>
      </c>
      <c r="D600">
        <v>0</v>
      </c>
      <c r="E600" t="b">
        <v>0</v>
      </c>
    </row>
    <row r="601" spans="1:5" x14ac:dyDescent="0.3">
      <c r="A601" t="s">
        <v>2975</v>
      </c>
      <c r="B601">
        <v>1</v>
      </c>
      <c r="C601">
        <v>34</v>
      </c>
      <c r="D601">
        <v>0</v>
      </c>
      <c r="E601" t="b">
        <v>0</v>
      </c>
    </row>
    <row r="602" spans="1:5" x14ac:dyDescent="0.3">
      <c r="A602" t="s">
        <v>1364</v>
      </c>
      <c r="B602">
        <v>1</v>
      </c>
      <c r="C602">
        <v>233</v>
      </c>
      <c r="D602">
        <v>3</v>
      </c>
      <c r="E602" t="b">
        <v>0</v>
      </c>
    </row>
    <row r="603" spans="1:5" x14ac:dyDescent="0.3">
      <c r="A603" t="s">
        <v>2976</v>
      </c>
      <c r="B603">
        <v>1</v>
      </c>
      <c r="C603">
        <v>122</v>
      </c>
      <c r="D603">
        <v>3</v>
      </c>
      <c r="E603" t="b">
        <v>0</v>
      </c>
    </row>
    <row r="604" spans="1:5" x14ac:dyDescent="0.3">
      <c r="A604" t="s">
        <v>2977</v>
      </c>
      <c r="B604">
        <v>1</v>
      </c>
      <c r="C604">
        <v>52</v>
      </c>
      <c r="D604">
        <v>2</v>
      </c>
      <c r="E604" t="b">
        <v>0</v>
      </c>
    </row>
    <row r="605" spans="1:5" x14ac:dyDescent="0.3">
      <c r="A605" t="s">
        <v>2978</v>
      </c>
      <c r="B605">
        <v>1</v>
      </c>
      <c r="C605">
        <v>12</v>
      </c>
      <c r="D605">
        <v>1</v>
      </c>
      <c r="E605" t="b">
        <v>0</v>
      </c>
    </row>
    <row r="606" spans="1:5" x14ac:dyDescent="0.3">
      <c r="A606" t="s">
        <v>2979</v>
      </c>
      <c r="B606">
        <v>1</v>
      </c>
      <c r="C606">
        <v>52</v>
      </c>
      <c r="D606">
        <v>0</v>
      </c>
      <c r="E606" t="b">
        <v>0</v>
      </c>
    </row>
    <row r="607" spans="1:5" x14ac:dyDescent="0.3">
      <c r="A607" t="s">
        <v>2980</v>
      </c>
      <c r="B607">
        <v>4</v>
      </c>
      <c r="C607">
        <v>132.75</v>
      </c>
      <c r="D607">
        <v>1.25</v>
      </c>
      <c r="E607" t="b">
        <v>0</v>
      </c>
    </row>
    <row r="608" spans="1:5" x14ac:dyDescent="0.3">
      <c r="A608" t="s">
        <v>2981</v>
      </c>
      <c r="B608">
        <v>1</v>
      </c>
      <c r="C608">
        <v>23</v>
      </c>
      <c r="D608">
        <v>1</v>
      </c>
      <c r="E608" t="b">
        <v>0</v>
      </c>
    </row>
    <row r="609" spans="1:5" x14ac:dyDescent="0.3">
      <c r="A609" t="s">
        <v>2982</v>
      </c>
      <c r="B609">
        <v>2</v>
      </c>
      <c r="C609">
        <v>367.5</v>
      </c>
      <c r="D609">
        <v>0</v>
      </c>
      <c r="E609" t="b">
        <v>0</v>
      </c>
    </row>
    <row r="610" spans="1:5" x14ac:dyDescent="0.3">
      <c r="A610" t="s">
        <v>2983</v>
      </c>
      <c r="B610">
        <v>1</v>
      </c>
      <c r="C610">
        <v>71</v>
      </c>
      <c r="D610">
        <v>0</v>
      </c>
      <c r="E610" t="b">
        <v>0</v>
      </c>
    </row>
    <row r="611" spans="1:5" x14ac:dyDescent="0.3">
      <c r="A611" t="s">
        <v>2984</v>
      </c>
      <c r="B611">
        <v>3</v>
      </c>
      <c r="C611">
        <v>126</v>
      </c>
      <c r="D611">
        <v>5</v>
      </c>
      <c r="E611" t="b">
        <v>0</v>
      </c>
    </row>
    <row r="612" spans="1:5" x14ac:dyDescent="0.3">
      <c r="A612" t="s">
        <v>2985</v>
      </c>
      <c r="B612">
        <v>2</v>
      </c>
      <c r="C612">
        <v>364</v>
      </c>
      <c r="D612">
        <v>2</v>
      </c>
      <c r="E612" t="b">
        <v>0</v>
      </c>
    </row>
    <row r="613" spans="1:5" x14ac:dyDescent="0.3">
      <c r="A613" t="s">
        <v>2986</v>
      </c>
      <c r="B613">
        <v>1</v>
      </c>
      <c r="C613">
        <v>364</v>
      </c>
      <c r="D613">
        <v>5</v>
      </c>
      <c r="E613" t="b">
        <v>0</v>
      </c>
    </row>
    <row r="614" spans="1:5" x14ac:dyDescent="0.3">
      <c r="A614" t="s">
        <v>52</v>
      </c>
      <c r="B614">
        <v>1</v>
      </c>
      <c r="C614">
        <v>125</v>
      </c>
      <c r="D614">
        <v>5</v>
      </c>
      <c r="E614" t="b">
        <v>0</v>
      </c>
    </row>
    <row r="615" spans="1:5" x14ac:dyDescent="0.3">
      <c r="A615" t="s">
        <v>2987</v>
      </c>
      <c r="B615">
        <v>2</v>
      </c>
      <c r="C615">
        <v>127</v>
      </c>
      <c r="D615">
        <v>2.5</v>
      </c>
      <c r="E615" t="b">
        <v>0</v>
      </c>
    </row>
    <row r="616" spans="1:5" x14ac:dyDescent="0.3">
      <c r="A616" t="s">
        <v>2988</v>
      </c>
      <c r="B616">
        <v>1</v>
      </c>
      <c r="C616">
        <v>48</v>
      </c>
      <c r="D616">
        <v>1</v>
      </c>
      <c r="E616" t="b">
        <v>0</v>
      </c>
    </row>
    <row r="617" spans="1:5" x14ac:dyDescent="0.3">
      <c r="A617" t="s">
        <v>2989</v>
      </c>
      <c r="B617">
        <v>1</v>
      </c>
      <c r="C617">
        <v>170</v>
      </c>
      <c r="D617">
        <v>0</v>
      </c>
      <c r="E617" t="b">
        <v>0</v>
      </c>
    </row>
    <row r="618" spans="1:5" x14ac:dyDescent="0.3">
      <c r="A618" t="s">
        <v>2990</v>
      </c>
      <c r="B618">
        <v>1</v>
      </c>
      <c r="C618">
        <v>17</v>
      </c>
      <c r="D618">
        <v>0</v>
      </c>
      <c r="E618" t="b">
        <v>0</v>
      </c>
    </row>
    <row r="619" spans="1:5" x14ac:dyDescent="0.3">
      <c r="A619" t="s">
        <v>2991</v>
      </c>
      <c r="B619">
        <v>8</v>
      </c>
      <c r="C619">
        <v>458.125</v>
      </c>
      <c r="D619">
        <v>1.875</v>
      </c>
      <c r="E619" t="b">
        <v>0</v>
      </c>
    </row>
    <row r="620" spans="1:5" x14ac:dyDescent="0.3">
      <c r="A620" t="s">
        <v>2992</v>
      </c>
      <c r="B620">
        <v>1</v>
      </c>
      <c r="C620">
        <v>21</v>
      </c>
      <c r="D620">
        <v>0</v>
      </c>
      <c r="E620" t="b">
        <v>0</v>
      </c>
    </row>
    <row r="621" spans="1:5" x14ac:dyDescent="0.3">
      <c r="A621" t="s">
        <v>2993</v>
      </c>
      <c r="B621">
        <v>1</v>
      </c>
      <c r="C621">
        <v>72</v>
      </c>
      <c r="D621">
        <v>2</v>
      </c>
      <c r="E621" t="b">
        <v>0</v>
      </c>
    </row>
    <row r="622" spans="1:5" x14ac:dyDescent="0.3">
      <c r="A622" t="s">
        <v>2994</v>
      </c>
      <c r="B622">
        <v>1</v>
      </c>
      <c r="C622">
        <v>162</v>
      </c>
      <c r="D622">
        <v>1</v>
      </c>
      <c r="E622" t="b">
        <v>0</v>
      </c>
    </row>
    <row r="623" spans="1:5" x14ac:dyDescent="0.3">
      <c r="A623" t="s">
        <v>2995</v>
      </c>
      <c r="B623">
        <v>1</v>
      </c>
      <c r="C623">
        <v>105</v>
      </c>
      <c r="D623">
        <v>2</v>
      </c>
      <c r="E623" t="b">
        <v>0</v>
      </c>
    </row>
    <row r="624" spans="1:5" x14ac:dyDescent="0.3">
      <c r="A624" t="s">
        <v>2996</v>
      </c>
      <c r="B624">
        <v>1</v>
      </c>
      <c r="C624">
        <v>26</v>
      </c>
      <c r="D624">
        <v>0</v>
      </c>
      <c r="E624" t="b">
        <v>0</v>
      </c>
    </row>
    <row r="625" spans="1:5" x14ac:dyDescent="0.3">
      <c r="A625" t="s">
        <v>2997</v>
      </c>
      <c r="B625">
        <v>1</v>
      </c>
      <c r="C625">
        <v>28</v>
      </c>
      <c r="D625">
        <v>0</v>
      </c>
      <c r="E625" t="b">
        <v>0</v>
      </c>
    </row>
    <row r="626" spans="1:5" x14ac:dyDescent="0.3">
      <c r="A626" t="s">
        <v>53</v>
      </c>
      <c r="B626">
        <v>1</v>
      </c>
      <c r="C626">
        <v>264</v>
      </c>
      <c r="D626">
        <v>0</v>
      </c>
      <c r="E626" t="b">
        <v>0</v>
      </c>
    </row>
    <row r="627" spans="1:5" x14ac:dyDescent="0.3">
      <c r="A627" t="s">
        <v>2998</v>
      </c>
      <c r="B627">
        <v>1</v>
      </c>
      <c r="C627">
        <v>93</v>
      </c>
      <c r="D627">
        <v>3</v>
      </c>
      <c r="E627" t="b">
        <v>0</v>
      </c>
    </row>
    <row r="628" spans="1:5" x14ac:dyDescent="0.3">
      <c r="A628" t="s">
        <v>2999</v>
      </c>
      <c r="B628">
        <v>1</v>
      </c>
      <c r="C628">
        <v>107</v>
      </c>
      <c r="D628">
        <v>2</v>
      </c>
      <c r="E628" t="b">
        <v>0</v>
      </c>
    </row>
    <row r="629" spans="1:5" x14ac:dyDescent="0.3">
      <c r="A629" t="s">
        <v>3000</v>
      </c>
      <c r="B629">
        <v>1</v>
      </c>
      <c r="C629">
        <v>118</v>
      </c>
      <c r="D629">
        <v>3</v>
      </c>
      <c r="E629" t="b">
        <v>0</v>
      </c>
    </row>
    <row r="630" spans="1:5" x14ac:dyDescent="0.3">
      <c r="A630" t="s">
        <v>3001</v>
      </c>
      <c r="B630">
        <v>1</v>
      </c>
      <c r="C630">
        <v>55</v>
      </c>
      <c r="D630">
        <v>3</v>
      </c>
      <c r="E630" t="b">
        <v>0</v>
      </c>
    </row>
    <row r="631" spans="1:5" x14ac:dyDescent="0.3">
      <c r="A631" t="s">
        <v>3002</v>
      </c>
      <c r="B631">
        <v>1</v>
      </c>
      <c r="C631">
        <v>186</v>
      </c>
      <c r="D631">
        <v>1</v>
      </c>
      <c r="E631" t="b">
        <v>0</v>
      </c>
    </row>
    <row r="632" spans="1:5" x14ac:dyDescent="0.3">
      <c r="A632" t="s">
        <v>3003</v>
      </c>
      <c r="B632">
        <v>2</v>
      </c>
      <c r="C632">
        <v>162.5</v>
      </c>
      <c r="D632">
        <v>1</v>
      </c>
      <c r="E632" t="b">
        <v>0</v>
      </c>
    </row>
    <row r="633" spans="1:5" x14ac:dyDescent="0.3">
      <c r="A633" t="s">
        <v>3004</v>
      </c>
      <c r="B633">
        <v>1</v>
      </c>
      <c r="C633">
        <v>244</v>
      </c>
      <c r="D633">
        <v>2</v>
      </c>
      <c r="E633" t="b">
        <v>0</v>
      </c>
    </row>
    <row r="634" spans="1:5" x14ac:dyDescent="0.3">
      <c r="A634" t="s">
        <v>3005</v>
      </c>
      <c r="B634">
        <v>1</v>
      </c>
      <c r="C634">
        <v>446</v>
      </c>
      <c r="D634">
        <v>2</v>
      </c>
      <c r="E634" t="b">
        <v>0</v>
      </c>
    </row>
    <row r="635" spans="1:5" x14ac:dyDescent="0.3">
      <c r="A635" t="s">
        <v>54</v>
      </c>
      <c r="B635">
        <v>1</v>
      </c>
      <c r="C635">
        <v>89</v>
      </c>
      <c r="D635">
        <v>3</v>
      </c>
      <c r="E635" t="b">
        <v>0</v>
      </c>
    </row>
    <row r="636" spans="1:5" x14ac:dyDescent="0.3">
      <c r="A636" t="s">
        <v>1543</v>
      </c>
      <c r="B636">
        <v>1</v>
      </c>
      <c r="C636">
        <v>26</v>
      </c>
      <c r="D636">
        <v>0</v>
      </c>
      <c r="E636" t="b">
        <v>0</v>
      </c>
    </row>
    <row r="637" spans="1:5" x14ac:dyDescent="0.3">
      <c r="A637" t="s">
        <v>3006</v>
      </c>
      <c r="B637">
        <v>1</v>
      </c>
      <c r="C637">
        <v>58</v>
      </c>
      <c r="D637">
        <v>0</v>
      </c>
      <c r="E637" t="b">
        <v>0</v>
      </c>
    </row>
    <row r="638" spans="1:5" x14ac:dyDescent="0.3">
      <c r="A638" t="s">
        <v>3007</v>
      </c>
      <c r="B638">
        <v>1</v>
      </c>
      <c r="C638">
        <v>25</v>
      </c>
      <c r="D638">
        <v>0</v>
      </c>
      <c r="E638" t="b">
        <v>0</v>
      </c>
    </row>
    <row r="639" spans="1:5" x14ac:dyDescent="0.3">
      <c r="A639" t="s">
        <v>1725</v>
      </c>
      <c r="B639">
        <v>1</v>
      </c>
      <c r="C639">
        <v>206</v>
      </c>
      <c r="D639">
        <v>5</v>
      </c>
      <c r="E639" t="b">
        <v>0</v>
      </c>
    </row>
    <row r="640" spans="1:5" x14ac:dyDescent="0.3">
      <c r="A640" t="s">
        <v>3008</v>
      </c>
      <c r="B640">
        <v>3</v>
      </c>
      <c r="C640">
        <v>133.33333333333334</v>
      </c>
      <c r="D640">
        <v>0.66666666666666663</v>
      </c>
      <c r="E640" t="b">
        <v>0</v>
      </c>
    </row>
    <row r="641" spans="1:5" x14ac:dyDescent="0.3">
      <c r="A641" t="s">
        <v>1544</v>
      </c>
      <c r="B641">
        <v>5</v>
      </c>
      <c r="C641">
        <v>319.60000000000002</v>
      </c>
      <c r="D641">
        <v>2.2000000000000002</v>
      </c>
      <c r="E641" t="b">
        <v>0</v>
      </c>
    </row>
    <row r="642" spans="1:5" x14ac:dyDescent="0.3">
      <c r="A642" t="s">
        <v>3009</v>
      </c>
      <c r="B642">
        <v>1</v>
      </c>
      <c r="C642">
        <v>140</v>
      </c>
      <c r="D642">
        <v>0</v>
      </c>
      <c r="E642" t="b">
        <v>0</v>
      </c>
    </row>
    <row r="643" spans="1:5" x14ac:dyDescent="0.3">
      <c r="A643" t="s">
        <v>3010</v>
      </c>
      <c r="B643">
        <v>1</v>
      </c>
      <c r="C643">
        <v>73</v>
      </c>
      <c r="D643">
        <v>5</v>
      </c>
      <c r="E643" t="b">
        <v>0</v>
      </c>
    </row>
    <row r="644" spans="1:5" x14ac:dyDescent="0.3">
      <c r="A644" t="s">
        <v>3011</v>
      </c>
      <c r="B644">
        <v>1</v>
      </c>
      <c r="C644">
        <v>61</v>
      </c>
      <c r="D644">
        <v>3</v>
      </c>
      <c r="E644" t="b">
        <v>0</v>
      </c>
    </row>
    <row r="645" spans="1:5" x14ac:dyDescent="0.3">
      <c r="A645" t="s">
        <v>3012</v>
      </c>
      <c r="B645">
        <v>4</v>
      </c>
      <c r="C645">
        <v>163.25</v>
      </c>
      <c r="D645">
        <v>2.5</v>
      </c>
      <c r="E645" t="b">
        <v>0</v>
      </c>
    </row>
    <row r="646" spans="1:5" x14ac:dyDescent="0.3">
      <c r="A646" t="s">
        <v>3013</v>
      </c>
      <c r="B646">
        <v>5</v>
      </c>
      <c r="C646">
        <v>136.4</v>
      </c>
      <c r="D646">
        <v>2</v>
      </c>
      <c r="E646" t="b">
        <v>0</v>
      </c>
    </row>
    <row r="647" spans="1:5" x14ac:dyDescent="0.3">
      <c r="A647" t="s">
        <v>3014</v>
      </c>
      <c r="B647">
        <v>1</v>
      </c>
      <c r="C647">
        <v>196</v>
      </c>
      <c r="D647">
        <v>5</v>
      </c>
      <c r="E647" t="b">
        <v>0</v>
      </c>
    </row>
    <row r="648" spans="1:5" x14ac:dyDescent="0.3">
      <c r="A648" t="s">
        <v>3015</v>
      </c>
      <c r="B648">
        <v>4</v>
      </c>
      <c r="C648">
        <v>226.75</v>
      </c>
      <c r="D648">
        <v>1.25</v>
      </c>
      <c r="E648" t="b">
        <v>0</v>
      </c>
    </row>
    <row r="649" spans="1:5" x14ac:dyDescent="0.3">
      <c r="A649" t="s">
        <v>3016</v>
      </c>
      <c r="B649">
        <v>2</v>
      </c>
      <c r="C649">
        <v>96</v>
      </c>
      <c r="D649">
        <v>2</v>
      </c>
      <c r="E649" t="b">
        <v>0</v>
      </c>
    </row>
    <row r="650" spans="1:5" x14ac:dyDescent="0.3">
      <c r="A650" t="s">
        <v>55</v>
      </c>
      <c r="B650">
        <v>13</v>
      </c>
      <c r="C650">
        <v>167.61538461538461</v>
      </c>
      <c r="D650">
        <v>0.76923076923076927</v>
      </c>
      <c r="E650" t="b">
        <v>0</v>
      </c>
    </row>
    <row r="651" spans="1:5" x14ac:dyDescent="0.3">
      <c r="A651" t="s">
        <v>3017</v>
      </c>
      <c r="B651">
        <v>1</v>
      </c>
      <c r="C651">
        <v>39</v>
      </c>
      <c r="D651">
        <v>0</v>
      </c>
      <c r="E651" t="b">
        <v>0</v>
      </c>
    </row>
    <row r="652" spans="1:5" x14ac:dyDescent="0.3">
      <c r="A652" t="s">
        <v>3018</v>
      </c>
      <c r="B652">
        <v>1</v>
      </c>
      <c r="C652">
        <v>44</v>
      </c>
      <c r="D652">
        <v>1</v>
      </c>
      <c r="E652" t="b">
        <v>0</v>
      </c>
    </row>
    <row r="653" spans="1:5" x14ac:dyDescent="0.3">
      <c r="A653" t="s">
        <v>3019</v>
      </c>
      <c r="B653">
        <v>1</v>
      </c>
      <c r="C653">
        <v>18</v>
      </c>
      <c r="D653">
        <v>0</v>
      </c>
      <c r="E653" t="b">
        <v>0</v>
      </c>
    </row>
    <row r="654" spans="1:5" x14ac:dyDescent="0.3">
      <c r="A654" t="s">
        <v>3020</v>
      </c>
      <c r="B654">
        <v>1</v>
      </c>
      <c r="C654">
        <v>196</v>
      </c>
      <c r="D654">
        <v>4</v>
      </c>
      <c r="E654" t="b">
        <v>0</v>
      </c>
    </row>
    <row r="655" spans="1:5" x14ac:dyDescent="0.3">
      <c r="A655" t="s">
        <v>3021</v>
      </c>
      <c r="B655">
        <v>2</v>
      </c>
      <c r="C655">
        <v>22</v>
      </c>
      <c r="D655">
        <v>0</v>
      </c>
      <c r="E655" t="b">
        <v>0</v>
      </c>
    </row>
    <row r="656" spans="1:5" x14ac:dyDescent="0.3">
      <c r="A656" t="s">
        <v>3022</v>
      </c>
      <c r="B656">
        <v>1</v>
      </c>
      <c r="C656">
        <v>30</v>
      </c>
      <c r="D656">
        <v>0</v>
      </c>
      <c r="E656" t="b">
        <v>0</v>
      </c>
    </row>
    <row r="657" spans="1:5" x14ac:dyDescent="0.3">
      <c r="A657" t="s">
        <v>3023</v>
      </c>
      <c r="B657">
        <v>2</v>
      </c>
      <c r="C657">
        <v>59.5</v>
      </c>
      <c r="D657">
        <v>1.5</v>
      </c>
      <c r="E657" t="b">
        <v>0</v>
      </c>
    </row>
    <row r="658" spans="1:5" x14ac:dyDescent="0.3">
      <c r="A658" t="s">
        <v>3024</v>
      </c>
      <c r="B658">
        <v>1</v>
      </c>
      <c r="C658">
        <v>112</v>
      </c>
      <c r="D658">
        <v>4</v>
      </c>
      <c r="E658" t="b">
        <v>0</v>
      </c>
    </row>
    <row r="659" spans="1:5" x14ac:dyDescent="0.3">
      <c r="A659" t="s">
        <v>3025</v>
      </c>
      <c r="B659">
        <v>1</v>
      </c>
      <c r="C659">
        <v>8</v>
      </c>
      <c r="D659">
        <v>0</v>
      </c>
      <c r="E659" t="b">
        <v>0</v>
      </c>
    </row>
    <row r="660" spans="1:5" x14ac:dyDescent="0.3">
      <c r="A660" t="s">
        <v>3026</v>
      </c>
      <c r="B660">
        <v>1</v>
      </c>
      <c r="C660">
        <v>41</v>
      </c>
      <c r="D660">
        <v>0</v>
      </c>
      <c r="E660" t="b">
        <v>0</v>
      </c>
    </row>
    <row r="661" spans="1:5" x14ac:dyDescent="0.3">
      <c r="A661" t="s">
        <v>3027</v>
      </c>
      <c r="B661">
        <v>2</v>
      </c>
      <c r="C661">
        <v>35</v>
      </c>
      <c r="D661">
        <v>2.5</v>
      </c>
      <c r="E661" t="b">
        <v>0</v>
      </c>
    </row>
    <row r="662" spans="1:5" x14ac:dyDescent="0.3">
      <c r="A662" t="s">
        <v>3028</v>
      </c>
      <c r="B662">
        <v>1</v>
      </c>
      <c r="C662">
        <v>23</v>
      </c>
      <c r="D662">
        <v>0</v>
      </c>
      <c r="E662" t="b">
        <v>0</v>
      </c>
    </row>
    <row r="663" spans="1:5" x14ac:dyDescent="0.3">
      <c r="A663" t="s">
        <v>3030</v>
      </c>
      <c r="B663">
        <v>1</v>
      </c>
      <c r="C663">
        <v>348</v>
      </c>
      <c r="D663">
        <v>5</v>
      </c>
      <c r="E663" t="b">
        <v>0</v>
      </c>
    </row>
    <row r="664" spans="1:5" x14ac:dyDescent="0.3">
      <c r="A664" t="s">
        <v>3031</v>
      </c>
      <c r="B664">
        <v>1</v>
      </c>
      <c r="C664">
        <v>105</v>
      </c>
      <c r="D664">
        <v>2</v>
      </c>
      <c r="E664" t="b">
        <v>0</v>
      </c>
    </row>
    <row r="665" spans="1:5" x14ac:dyDescent="0.3">
      <c r="A665" t="s">
        <v>3032</v>
      </c>
      <c r="B665">
        <v>1</v>
      </c>
      <c r="C665">
        <v>191</v>
      </c>
      <c r="D665">
        <v>3</v>
      </c>
      <c r="E665" t="b">
        <v>0</v>
      </c>
    </row>
    <row r="666" spans="1:5" x14ac:dyDescent="0.3">
      <c r="A666" t="s">
        <v>56</v>
      </c>
      <c r="B666">
        <v>1</v>
      </c>
      <c r="C666">
        <v>112</v>
      </c>
      <c r="D666">
        <v>1</v>
      </c>
      <c r="E666" t="b">
        <v>0</v>
      </c>
    </row>
    <row r="667" spans="1:5" x14ac:dyDescent="0.3">
      <c r="A667" t="s">
        <v>3033</v>
      </c>
      <c r="B667">
        <v>5</v>
      </c>
      <c r="C667">
        <v>71.2</v>
      </c>
      <c r="D667">
        <v>2.8</v>
      </c>
      <c r="E667" t="b">
        <v>0</v>
      </c>
    </row>
    <row r="668" spans="1:5" x14ac:dyDescent="0.3">
      <c r="A668" t="s">
        <v>3034</v>
      </c>
      <c r="B668">
        <v>2</v>
      </c>
      <c r="C668">
        <v>119.5</v>
      </c>
      <c r="D668">
        <v>3</v>
      </c>
      <c r="E668" t="b">
        <v>0</v>
      </c>
    </row>
    <row r="669" spans="1:5" x14ac:dyDescent="0.3">
      <c r="A669" t="s">
        <v>3035</v>
      </c>
      <c r="B669">
        <v>2</v>
      </c>
      <c r="C669">
        <v>108</v>
      </c>
      <c r="D669">
        <v>1.5</v>
      </c>
      <c r="E669" t="b">
        <v>0</v>
      </c>
    </row>
    <row r="670" spans="1:5" x14ac:dyDescent="0.3">
      <c r="A670" t="s">
        <v>3036</v>
      </c>
      <c r="B670">
        <v>1</v>
      </c>
      <c r="C670">
        <v>244</v>
      </c>
      <c r="D670">
        <v>2</v>
      </c>
      <c r="E670" t="b">
        <v>0</v>
      </c>
    </row>
    <row r="671" spans="1:5" x14ac:dyDescent="0.3">
      <c r="A671" t="s">
        <v>3037</v>
      </c>
      <c r="B671">
        <v>1</v>
      </c>
      <c r="C671">
        <v>21</v>
      </c>
      <c r="D671">
        <v>0</v>
      </c>
      <c r="E671" t="b">
        <v>0</v>
      </c>
    </row>
    <row r="672" spans="1:5" x14ac:dyDescent="0.3">
      <c r="A672" t="s">
        <v>3038</v>
      </c>
      <c r="B672">
        <v>1</v>
      </c>
      <c r="C672">
        <v>116</v>
      </c>
      <c r="D672">
        <v>1</v>
      </c>
      <c r="E672" t="b">
        <v>0</v>
      </c>
    </row>
    <row r="673" spans="1:5" x14ac:dyDescent="0.3">
      <c r="A673" t="s">
        <v>1726</v>
      </c>
      <c r="B673">
        <v>2</v>
      </c>
      <c r="C673">
        <v>127</v>
      </c>
      <c r="D673">
        <v>2.5</v>
      </c>
      <c r="E673" t="b">
        <v>0</v>
      </c>
    </row>
    <row r="674" spans="1:5" x14ac:dyDescent="0.3">
      <c r="A674" t="s">
        <v>3039</v>
      </c>
      <c r="B674">
        <v>1</v>
      </c>
      <c r="C674">
        <v>44</v>
      </c>
      <c r="D674">
        <v>1</v>
      </c>
      <c r="E674" t="b">
        <v>0</v>
      </c>
    </row>
    <row r="675" spans="1:5" x14ac:dyDescent="0.3">
      <c r="A675" t="s">
        <v>3040</v>
      </c>
      <c r="B675">
        <v>1</v>
      </c>
      <c r="C675">
        <v>43</v>
      </c>
      <c r="D675">
        <v>3</v>
      </c>
      <c r="E675" t="b">
        <v>0</v>
      </c>
    </row>
    <row r="676" spans="1:5" x14ac:dyDescent="0.3">
      <c r="A676" t="s">
        <v>3041</v>
      </c>
      <c r="B676">
        <v>1</v>
      </c>
      <c r="C676">
        <v>17</v>
      </c>
      <c r="D676">
        <v>1</v>
      </c>
      <c r="E676" t="b">
        <v>0</v>
      </c>
    </row>
    <row r="677" spans="1:5" x14ac:dyDescent="0.3">
      <c r="A677" t="s">
        <v>1727</v>
      </c>
      <c r="B677">
        <v>1</v>
      </c>
      <c r="C677">
        <v>190</v>
      </c>
      <c r="D677">
        <v>0</v>
      </c>
      <c r="E677" t="b">
        <v>0</v>
      </c>
    </row>
    <row r="678" spans="1:5" x14ac:dyDescent="0.3">
      <c r="A678" t="s">
        <v>3042</v>
      </c>
      <c r="B678">
        <v>1</v>
      </c>
      <c r="C678">
        <v>143</v>
      </c>
      <c r="D678">
        <v>4</v>
      </c>
      <c r="E678" t="b">
        <v>0</v>
      </c>
    </row>
    <row r="679" spans="1:5" x14ac:dyDescent="0.3">
      <c r="A679" t="s">
        <v>1728</v>
      </c>
      <c r="B679">
        <v>1</v>
      </c>
      <c r="C679">
        <v>84</v>
      </c>
      <c r="D679">
        <v>3</v>
      </c>
      <c r="E679" t="b">
        <v>0</v>
      </c>
    </row>
    <row r="680" spans="1:5" x14ac:dyDescent="0.3">
      <c r="A680" t="s">
        <v>57</v>
      </c>
      <c r="B680">
        <v>5</v>
      </c>
      <c r="C680">
        <v>117.8</v>
      </c>
      <c r="D680">
        <v>1</v>
      </c>
      <c r="E680" t="b">
        <v>0</v>
      </c>
    </row>
    <row r="681" spans="1:5" x14ac:dyDescent="0.3">
      <c r="A681" t="s">
        <v>3043</v>
      </c>
      <c r="B681">
        <v>1</v>
      </c>
      <c r="C681">
        <v>68</v>
      </c>
      <c r="D681">
        <v>5</v>
      </c>
      <c r="E681" t="b">
        <v>0</v>
      </c>
    </row>
    <row r="682" spans="1:5" x14ac:dyDescent="0.3">
      <c r="A682" t="s">
        <v>3044</v>
      </c>
      <c r="B682">
        <v>1</v>
      </c>
      <c r="C682">
        <v>68</v>
      </c>
      <c r="D682">
        <v>0</v>
      </c>
      <c r="E682" t="b">
        <v>0</v>
      </c>
    </row>
    <row r="683" spans="1:5" x14ac:dyDescent="0.3">
      <c r="A683" t="s">
        <v>3045</v>
      </c>
      <c r="B683">
        <v>1</v>
      </c>
      <c r="C683">
        <v>22</v>
      </c>
      <c r="D683">
        <v>0</v>
      </c>
      <c r="E683" t="b">
        <v>0</v>
      </c>
    </row>
    <row r="684" spans="1:5" x14ac:dyDescent="0.3">
      <c r="A684" t="s">
        <v>3046</v>
      </c>
      <c r="B684">
        <v>1</v>
      </c>
      <c r="C684">
        <v>88</v>
      </c>
      <c r="D684">
        <v>0</v>
      </c>
      <c r="E684" t="b">
        <v>0</v>
      </c>
    </row>
    <row r="685" spans="1:5" x14ac:dyDescent="0.3">
      <c r="A685" t="s">
        <v>3047</v>
      </c>
      <c r="B685">
        <v>1</v>
      </c>
      <c r="C685">
        <v>47</v>
      </c>
      <c r="D685">
        <v>3</v>
      </c>
      <c r="E685" t="b">
        <v>0</v>
      </c>
    </row>
    <row r="686" spans="1:5" x14ac:dyDescent="0.3">
      <c r="A686" t="s">
        <v>3048</v>
      </c>
      <c r="B686">
        <v>1</v>
      </c>
      <c r="C686">
        <v>17</v>
      </c>
      <c r="D686">
        <v>0</v>
      </c>
      <c r="E686" t="b">
        <v>0</v>
      </c>
    </row>
    <row r="687" spans="1:5" x14ac:dyDescent="0.3">
      <c r="A687" t="s">
        <v>3049</v>
      </c>
      <c r="B687">
        <v>1</v>
      </c>
      <c r="C687">
        <v>41</v>
      </c>
      <c r="D687">
        <v>0</v>
      </c>
      <c r="E687" t="b">
        <v>0</v>
      </c>
    </row>
    <row r="688" spans="1:5" x14ac:dyDescent="0.3">
      <c r="A688" t="s">
        <v>3050</v>
      </c>
      <c r="B688">
        <v>1</v>
      </c>
      <c r="C688">
        <v>167</v>
      </c>
      <c r="D688">
        <v>1</v>
      </c>
      <c r="E688" t="b">
        <v>0</v>
      </c>
    </row>
    <row r="689" spans="1:5" x14ac:dyDescent="0.3">
      <c r="A689" t="s">
        <v>58</v>
      </c>
      <c r="B689">
        <v>1</v>
      </c>
      <c r="C689">
        <v>26</v>
      </c>
      <c r="D689">
        <v>2</v>
      </c>
      <c r="E689" t="b">
        <v>0</v>
      </c>
    </row>
    <row r="690" spans="1:5" x14ac:dyDescent="0.3">
      <c r="A690" t="s">
        <v>59</v>
      </c>
      <c r="B690">
        <v>1</v>
      </c>
      <c r="C690">
        <v>19</v>
      </c>
      <c r="D690">
        <v>5</v>
      </c>
      <c r="E690" t="b">
        <v>0</v>
      </c>
    </row>
    <row r="691" spans="1:5" x14ac:dyDescent="0.3">
      <c r="A691" t="s">
        <v>3051</v>
      </c>
      <c r="B691">
        <v>1</v>
      </c>
      <c r="C691">
        <v>388</v>
      </c>
      <c r="D691">
        <v>0</v>
      </c>
      <c r="E691" t="b">
        <v>0</v>
      </c>
    </row>
    <row r="692" spans="1:5" x14ac:dyDescent="0.3">
      <c r="A692" t="s">
        <v>3052</v>
      </c>
      <c r="B692">
        <v>3</v>
      </c>
      <c r="C692">
        <v>129.33333333333334</v>
      </c>
      <c r="D692">
        <v>1.6666666666666667</v>
      </c>
      <c r="E692" t="b">
        <v>0</v>
      </c>
    </row>
    <row r="693" spans="1:5" x14ac:dyDescent="0.3">
      <c r="A693" t="s">
        <v>3053</v>
      </c>
      <c r="B693">
        <v>1</v>
      </c>
      <c r="C693">
        <v>41</v>
      </c>
      <c r="D693">
        <v>0</v>
      </c>
      <c r="E693" t="b">
        <v>0</v>
      </c>
    </row>
    <row r="694" spans="1:5" x14ac:dyDescent="0.3">
      <c r="A694" t="s">
        <v>3054</v>
      </c>
      <c r="B694">
        <v>1</v>
      </c>
      <c r="C694">
        <v>21</v>
      </c>
      <c r="D694">
        <v>0</v>
      </c>
      <c r="E694" t="b">
        <v>0</v>
      </c>
    </row>
    <row r="695" spans="1:5" x14ac:dyDescent="0.3">
      <c r="A695" t="s">
        <v>3055</v>
      </c>
      <c r="B695">
        <v>1</v>
      </c>
      <c r="C695">
        <v>20</v>
      </c>
      <c r="D695">
        <v>0</v>
      </c>
      <c r="E695" t="b">
        <v>0</v>
      </c>
    </row>
    <row r="696" spans="1:5" x14ac:dyDescent="0.3">
      <c r="A696" t="s">
        <v>3056</v>
      </c>
      <c r="B696">
        <v>1</v>
      </c>
      <c r="C696">
        <v>73</v>
      </c>
      <c r="D696">
        <v>2</v>
      </c>
      <c r="E696" t="b">
        <v>0</v>
      </c>
    </row>
    <row r="697" spans="1:5" x14ac:dyDescent="0.3">
      <c r="A697" t="s">
        <v>3057</v>
      </c>
      <c r="B697">
        <v>1</v>
      </c>
      <c r="C697">
        <v>55</v>
      </c>
      <c r="D697">
        <v>0</v>
      </c>
      <c r="E697" t="b">
        <v>0</v>
      </c>
    </row>
    <row r="698" spans="1:5" x14ac:dyDescent="0.3">
      <c r="A698" t="s">
        <v>3058</v>
      </c>
      <c r="B698">
        <v>1</v>
      </c>
      <c r="C698">
        <v>98</v>
      </c>
      <c r="D698">
        <v>3</v>
      </c>
      <c r="E698" t="b">
        <v>0</v>
      </c>
    </row>
    <row r="699" spans="1:5" x14ac:dyDescent="0.3">
      <c r="A699" t="s">
        <v>3059</v>
      </c>
      <c r="B699">
        <v>1</v>
      </c>
      <c r="C699">
        <v>156</v>
      </c>
      <c r="D699">
        <v>0</v>
      </c>
      <c r="E699" t="b">
        <v>0</v>
      </c>
    </row>
    <row r="700" spans="1:5" x14ac:dyDescent="0.3">
      <c r="A700" t="s">
        <v>3060</v>
      </c>
      <c r="B700">
        <v>1</v>
      </c>
      <c r="C700">
        <v>219</v>
      </c>
      <c r="D700">
        <v>0</v>
      </c>
      <c r="E700" t="b">
        <v>0</v>
      </c>
    </row>
    <row r="701" spans="1:5" x14ac:dyDescent="0.3">
      <c r="A701" t="s">
        <v>3061</v>
      </c>
      <c r="B701">
        <v>1</v>
      </c>
      <c r="C701">
        <v>26</v>
      </c>
      <c r="D701">
        <v>0</v>
      </c>
      <c r="E701" t="b">
        <v>0</v>
      </c>
    </row>
    <row r="702" spans="1:5" x14ac:dyDescent="0.3">
      <c r="A702" t="s">
        <v>3062</v>
      </c>
      <c r="B702">
        <v>2</v>
      </c>
      <c r="C702">
        <v>379.5</v>
      </c>
      <c r="D702">
        <v>3</v>
      </c>
      <c r="E702" t="b">
        <v>0</v>
      </c>
    </row>
    <row r="703" spans="1:5" x14ac:dyDescent="0.3">
      <c r="A703" t="s">
        <v>3063</v>
      </c>
      <c r="B703">
        <v>1</v>
      </c>
      <c r="C703">
        <v>66</v>
      </c>
      <c r="D703">
        <v>0</v>
      </c>
      <c r="E703" t="b">
        <v>0</v>
      </c>
    </row>
    <row r="704" spans="1:5" x14ac:dyDescent="0.3">
      <c r="A704" t="s">
        <v>3064</v>
      </c>
      <c r="B704">
        <v>1</v>
      </c>
      <c r="C704">
        <v>24</v>
      </c>
      <c r="D704">
        <v>5</v>
      </c>
      <c r="E704" t="b">
        <v>0</v>
      </c>
    </row>
    <row r="705" spans="1:5" x14ac:dyDescent="0.3">
      <c r="A705" t="s">
        <v>3065</v>
      </c>
      <c r="B705">
        <v>2</v>
      </c>
      <c r="C705">
        <v>63</v>
      </c>
      <c r="D705">
        <v>1</v>
      </c>
      <c r="E705" t="b">
        <v>0</v>
      </c>
    </row>
    <row r="706" spans="1:5" x14ac:dyDescent="0.3">
      <c r="A706" t="s">
        <v>3066</v>
      </c>
      <c r="B706">
        <v>1</v>
      </c>
      <c r="C706">
        <v>31</v>
      </c>
      <c r="D706">
        <v>0</v>
      </c>
      <c r="E706" t="b">
        <v>0</v>
      </c>
    </row>
    <row r="707" spans="1:5" x14ac:dyDescent="0.3">
      <c r="A707" t="s">
        <v>3067</v>
      </c>
      <c r="B707">
        <v>1</v>
      </c>
      <c r="C707">
        <v>151</v>
      </c>
      <c r="D707">
        <v>5</v>
      </c>
      <c r="E707" t="b">
        <v>0</v>
      </c>
    </row>
    <row r="708" spans="1:5" x14ac:dyDescent="0.3">
      <c r="A708" t="s">
        <v>3068</v>
      </c>
      <c r="B708">
        <v>1</v>
      </c>
      <c r="C708">
        <v>22</v>
      </c>
      <c r="D708">
        <v>4</v>
      </c>
      <c r="E708" t="b">
        <v>0</v>
      </c>
    </row>
    <row r="709" spans="1:5" x14ac:dyDescent="0.3">
      <c r="A709" t="s">
        <v>3069</v>
      </c>
      <c r="B709">
        <v>2</v>
      </c>
      <c r="C709">
        <v>109</v>
      </c>
      <c r="D709">
        <v>2.5</v>
      </c>
      <c r="E709" t="b">
        <v>0</v>
      </c>
    </row>
    <row r="710" spans="1:5" x14ac:dyDescent="0.3">
      <c r="A710" t="s">
        <v>3070</v>
      </c>
      <c r="B710">
        <v>1</v>
      </c>
      <c r="C710">
        <v>57</v>
      </c>
      <c r="D710">
        <v>3</v>
      </c>
      <c r="E710" t="b">
        <v>0</v>
      </c>
    </row>
    <row r="711" spans="1:5" x14ac:dyDescent="0.3">
      <c r="A711" t="s">
        <v>3071</v>
      </c>
      <c r="B711">
        <v>1</v>
      </c>
      <c r="C711">
        <v>26</v>
      </c>
      <c r="D711">
        <v>0</v>
      </c>
      <c r="E711" t="b">
        <v>0</v>
      </c>
    </row>
    <row r="712" spans="1:5" x14ac:dyDescent="0.3">
      <c r="A712" t="s">
        <v>3072</v>
      </c>
      <c r="B712">
        <v>1</v>
      </c>
      <c r="C712">
        <v>20</v>
      </c>
      <c r="D712">
        <v>0</v>
      </c>
      <c r="E712" t="b">
        <v>0</v>
      </c>
    </row>
    <row r="713" spans="1:5" x14ac:dyDescent="0.3">
      <c r="A713" t="s">
        <v>3073</v>
      </c>
      <c r="B713">
        <v>1</v>
      </c>
      <c r="C713">
        <v>414</v>
      </c>
      <c r="D713">
        <v>2</v>
      </c>
      <c r="E713" t="b">
        <v>0</v>
      </c>
    </row>
    <row r="714" spans="1:5" x14ac:dyDescent="0.3">
      <c r="A714" t="s">
        <v>3074</v>
      </c>
      <c r="B714">
        <v>1</v>
      </c>
      <c r="C714">
        <v>40</v>
      </c>
      <c r="D714">
        <v>4</v>
      </c>
      <c r="E714" t="b">
        <v>0</v>
      </c>
    </row>
    <row r="715" spans="1:5" x14ac:dyDescent="0.3">
      <c r="A715" t="s">
        <v>3075</v>
      </c>
      <c r="B715">
        <v>1</v>
      </c>
      <c r="C715">
        <v>22</v>
      </c>
      <c r="D715">
        <v>0</v>
      </c>
      <c r="E715" t="b">
        <v>0</v>
      </c>
    </row>
    <row r="716" spans="1:5" x14ac:dyDescent="0.3">
      <c r="A716" t="s">
        <v>3076</v>
      </c>
      <c r="B716">
        <v>2</v>
      </c>
      <c r="C716">
        <v>34</v>
      </c>
      <c r="D716">
        <v>0</v>
      </c>
      <c r="E716" t="b">
        <v>0</v>
      </c>
    </row>
    <row r="717" spans="1:5" x14ac:dyDescent="0.3">
      <c r="A717" t="s">
        <v>60</v>
      </c>
      <c r="B717">
        <v>2</v>
      </c>
      <c r="C717">
        <v>437</v>
      </c>
      <c r="D717">
        <v>1</v>
      </c>
      <c r="E717" t="b">
        <v>0</v>
      </c>
    </row>
    <row r="718" spans="1:5" x14ac:dyDescent="0.3">
      <c r="A718" t="s">
        <v>3077</v>
      </c>
      <c r="B718">
        <v>1</v>
      </c>
      <c r="C718">
        <v>326</v>
      </c>
      <c r="D718">
        <v>0</v>
      </c>
      <c r="E718" t="b">
        <v>0</v>
      </c>
    </row>
    <row r="719" spans="1:5" x14ac:dyDescent="0.3">
      <c r="A719" t="s">
        <v>3078</v>
      </c>
      <c r="B719">
        <v>2</v>
      </c>
      <c r="C719">
        <v>202.5</v>
      </c>
      <c r="D719">
        <v>3</v>
      </c>
      <c r="E719" t="b">
        <v>0</v>
      </c>
    </row>
    <row r="720" spans="1:5" x14ac:dyDescent="0.3">
      <c r="A720" t="s">
        <v>61</v>
      </c>
      <c r="B720">
        <v>1</v>
      </c>
      <c r="C720">
        <v>263</v>
      </c>
      <c r="D720">
        <v>3</v>
      </c>
      <c r="E720" t="b">
        <v>0</v>
      </c>
    </row>
    <row r="721" spans="1:5" x14ac:dyDescent="0.3">
      <c r="A721" t="s">
        <v>3079</v>
      </c>
      <c r="B721">
        <v>3</v>
      </c>
      <c r="C721">
        <v>309</v>
      </c>
      <c r="D721">
        <v>2.3333333333333335</v>
      </c>
      <c r="E721" t="b">
        <v>0</v>
      </c>
    </row>
    <row r="722" spans="1:5" x14ac:dyDescent="0.3">
      <c r="A722" t="s">
        <v>3080</v>
      </c>
      <c r="B722">
        <v>1</v>
      </c>
      <c r="C722">
        <v>30</v>
      </c>
      <c r="D722">
        <v>0</v>
      </c>
      <c r="E722" t="b">
        <v>0</v>
      </c>
    </row>
    <row r="723" spans="1:5" x14ac:dyDescent="0.3">
      <c r="A723" t="s">
        <v>3081</v>
      </c>
      <c r="B723">
        <v>3</v>
      </c>
      <c r="C723">
        <v>395</v>
      </c>
      <c r="D723">
        <v>1.3333333333333333</v>
      </c>
      <c r="E723" t="b">
        <v>0</v>
      </c>
    </row>
    <row r="724" spans="1:5" x14ac:dyDescent="0.3">
      <c r="A724" t="s">
        <v>3082</v>
      </c>
      <c r="B724">
        <v>1</v>
      </c>
      <c r="C724">
        <v>69</v>
      </c>
      <c r="D724">
        <v>3</v>
      </c>
      <c r="E724" t="b">
        <v>0</v>
      </c>
    </row>
    <row r="725" spans="1:5" x14ac:dyDescent="0.3">
      <c r="A725" t="s">
        <v>3083</v>
      </c>
      <c r="B725">
        <v>1</v>
      </c>
      <c r="C725">
        <v>39</v>
      </c>
      <c r="D725">
        <v>0</v>
      </c>
      <c r="E725" t="b">
        <v>0</v>
      </c>
    </row>
    <row r="726" spans="1:5" x14ac:dyDescent="0.3">
      <c r="A726" t="s">
        <v>1365</v>
      </c>
      <c r="B726">
        <v>2</v>
      </c>
      <c r="C726">
        <v>221</v>
      </c>
      <c r="D726">
        <v>2.5</v>
      </c>
      <c r="E726" t="b">
        <v>0</v>
      </c>
    </row>
    <row r="727" spans="1:5" x14ac:dyDescent="0.3">
      <c r="A727" t="s">
        <v>3084</v>
      </c>
      <c r="B727">
        <v>2</v>
      </c>
      <c r="C727">
        <v>159</v>
      </c>
      <c r="D727">
        <v>2.5</v>
      </c>
      <c r="E727" t="b">
        <v>0</v>
      </c>
    </row>
    <row r="728" spans="1:5" x14ac:dyDescent="0.3">
      <c r="A728" t="s">
        <v>3085</v>
      </c>
      <c r="B728">
        <v>4</v>
      </c>
      <c r="C728">
        <v>388.25</v>
      </c>
      <c r="D728">
        <v>0</v>
      </c>
      <c r="E728" t="b">
        <v>0</v>
      </c>
    </row>
    <row r="729" spans="1:5" x14ac:dyDescent="0.3">
      <c r="A729" t="s">
        <v>3086</v>
      </c>
      <c r="B729">
        <v>1</v>
      </c>
      <c r="C729">
        <v>23</v>
      </c>
      <c r="D729">
        <v>0</v>
      </c>
      <c r="E729" t="b">
        <v>0</v>
      </c>
    </row>
    <row r="730" spans="1:5" x14ac:dyDescent="0.3">
      <c r="A730" t="s">
        <v>3087</v>
      </c>
      <c r="B730">
        <v>3</v>
      </c>
      <c r="C730">
        <v>231.66666666666666</v>
      </c>
      <c r="D730">
        <v>2</v>
      </c>
      <c r="E730" t="b">
        <v>0</v>
      </c>
    </row>
    <row r="731" spans="1:5" x14ac:dyDescent="0.3">
      <c r="A731" t="s">
        <v>3088</v>
      </c>
      <c r="B731">
        <v>1</v>
      </c>
      <c r="C731">
        <v>154</v>
      </c>
      <c r="D731">
        <v>1</v>
      </c>
      <c r="E731" t="b">
        <v>0</v>
      </c>
    </row>
    <row r="732" spans="1:5" x14ac:dyDescent="0.3">
      <c r="A732" t="s">
        <v>3089</v>
      </c>
      <c r="B732">
        <v>1</v>
      </c>
      <c r="C732">
        <v>21</v>
      </c>
      <c r="D732">
        <v>0</v>
      </c>
      <c r="E732" t="b">
        <v>0</v>
      </c>
    </row>
    <row r="733" spans="1:5" x14ac:dyDescent="0.3">
      <c r="A733" t="s">
        <v>3090</v>
      </c>
      <c r="B733">
        <v>1</v>
      </c>
      <c r="C733">
        <v>115</v>
      </c>
      <c r="D733">
        <v>0</v>
      </c>
      <c r="E733" t="b">
        <v>0</v>
      </c>
    </row>
    <row r="734" spans="1:5" x14ac:dyDescent="0.3">
      <c r="A734" t="s">
        <v>3091</v>
      </c>
      <c r="B734">
        <v>3</v>
      </c>
      <c r="C734">
        <v>136.66666666666666</v>
      </c>
      <c r="D734">
        <v>1.3333333333333333</v>
      </c>
      <c r="E734" t="b">
        <v>0</v>
      </c>
    </row>
    <row r="735" spans="1:5" x14ac:dyDescent="0.3">
      <c r="A735" t="s">
        <v>3092</v>
      </c>
      <c r="B735">
        <v>1</v>
      </c>
      <c r="C735">
        <v>233</v>
      </c>
      <c r="D735">
        <v>0</v>
      </c>
      <c r="E735" t="b">
        <v>0</v>
      </c>
    </row>
    <row r="736" spans="1:5" x14ac:dyDescent="0.3">
      <c r="A736" t="s">
        <v>3093</v>
      </c>
      <c r="B736">
        <v>1</v>
      </c>
      <c r="C736">
        <v>34</v>
      </c>
      <c r="D736">
        <v>2</v>
      </c>
      <c r="E736" t="b">
        <v>0</v>
      </c>
    </row>
    <row r="737" spans="1:5" x14ac:dyDescent="0.3">
      <c r="A737" t="s">
        <v>3094</v>
      </c>
      <c r="B737">
        <v>1</v>
      </c>
      <c r="C737">
        <v>159</v>
      </c>
      <c r="D737">
        <v>3</v>
      </c>
      <c r="E737" t="b">
        <v>0</v>
      </c>
    </row>
    <row r="738" spans="1:5" x14ac:dyDescent="0.3">
      <c r="A738" t="s">
        <v>3095</v>
      </c>
      <c r="B738">
        <v>1</v>
      </c>
      <c r="C738">
        <v>34</v>
      </c>
      <c r="D738">
        <v>5</v>
      </c>
      <c r="E738" t="b">
        <v>0</v>
      </c>
    </row>
    <row r="739" spans="1:5" x14ac:dyDescent="0.3">
      <c r="A739" t="s">
        <v>3096</v>
      </c>
      <c r="B739">
        <v>2</v>
      </c>
      <c r="C739">
        <v>114</v>
      </c>
      <c r="D739">
        <v>5</v>
      </c>
      <c r="E739" t="b">
        <v>0</v>
      </c>
    </row>
    <row r="740" spans="1:5" x14ac:dyDescent="0.3">
      <c r="A740" t="s">
        <v>3097</v>
      </c>
      <c r="B740">
        <v>1</v>
      </c>
      <c r="C740">
        <v>88</v>
      </c>
      <c r="D740">
        <v>1</v>
      </c>
      <c r="E740" t="b">
        <v>0</v>
      </c>
    </row>
    <row r="741" spans="1:5" x14ac:dyDescent="0.3">
      <c r="A741" t="s">
        <v>3098</v>
      </c>
      <c r="B741">
        <v>2</v>
      </c>
      <c r="C741">
        <v>183.5</v>
      </c>
      <c r="D741">
        <v>0</v>
      </c>
      <c r="E741" t="b">
        <v>0</v>
      </c>
    </row>
    <row r="742" spans="1:5" x14ac:dyDescent="0.3">
      <c r="A742" t="s">
        <v>3099</v>
      </c>
      <c r="B742">
        <v>7</v>
      </c>
      <c r="C742">
        <v>303.28571428571428</v>
      </c>
      <c r="D742">
        <v>1.2857142857142858</v>
      </c>
      <c r="E742" t="b">
        <v>0</v>
      </c>
    </row>
    <row r="743" spans="1:5" x14ac:dyDescent="0.3">
      <c r="A743" t="s">
        <v>3100</v>
      </c>
      <c r="B743">
        <v>1</v>
      </c>
      <c r="C743">
        <v>102</v>
      </c>
      <c r="D743">
        <v>4</v>
      </c>
      <c r="E743" t="b">
        <v>0</v>
      </c>
    </row>
    <row r="744" spans="1:5" x14ac:dyDescent="0.3">
      <c r="A744" t="s">
        <v>1729</v>
      </c>
      <c r="B744">
        <v>1</v>
      </c>
      <c r="C744">
        <v>130</v>
      </c>
      <c r="D744">
        <v>1</v>
      </c>
      <c r="E744" t="b">
        <v>0</v>
      </c>
    </row>
    <row r="745" spans="1:5" x14ac:dyDescent="0.3">
      <c r="A745" t="s">
        <v>3101</v>
      </c>
      <c r="B745">
        <v>6</v>
      </c>
      <c r="C745">
        <v>237.83333333333334</v>
      </c>
      <c r="D745">
        <v>3.1666666666666665</v>
      </c>
      <c r="E745" t="b">
        <v>0</v>
      </c>
    </row>
    <row r="746" spans="1:5" x14ac:dyDescent="0.3">
      <c r="A746" t="s">
        <v>3102</v>
      </c>
      <c r="B746">
        <v>1</v>
      </c>
      <c r="C746">
        <v>25</v>
      </c>
      <c r="D746">
        <v>0</v>
      </c>
      <c r="E746" t="b">
        <v>0</v>
      </c>
    </row>
    <row r="747" spans="1:5" x14ac:dyDescent="0.3">
      <c r="A747" t="s">
        <v>3103</v>
      </c>
      <c r="B747">
        <v>1</v>
      </c>
      <c r="C747">
        <v>117</v>
      </c>
      <c r="D747">
        <v>4</v>
      </c>
      <c r="E747" t="b">
        <v>0</v>
      </c>
    </row>
    <row r="748" spans="1:5" x14ac:dyDescent="0.3">
      <c r="A748" t="s">
        <v>3104</v>
      </c>
      <c r="B748">
        <v>1</v>
      </c>
      <c r="C748">
        <v>21</v>
      </c>
      <c r="D748">
        <v>0</v>
      </c>
      <c r="E748" t="b">
        <v>0</v>
      </c>
    </row>
    <row r="749" spans="1:5" x14ac:dyDescent="0.3">
      <c r="A749" t="s">
        <v>3105</v>
      </c>
      <c r="B749">
        <v>1</v>
      </c>
      <c r="C749">
        <v>64</v>
      </c>
      <c r="D749">
        <v>0</v>
      </c>
      <c r="E749" t="b">
        <v>0</v>
      </c>
    </row>
    <row r="750" spans="1:5" x14ac:dyDescent="0.3">
      <c r="A750" t="s">
        <v>3106</v>
      </c>
      <c r="B750">
        <v>1</v>
      </c>
      <c r="C750">
        <v>124</v>
      </c>
      <c r="D750">
        <v>0</v>
      </c>
      <c r="E750" t="b">
        <v>0</v>
      </c>
    </row>
    <row r="751" spans="1:5" x14ac:dyDescent="0.3">
      <c r="A751" t="s">
        <v>3107</v>
      </c>
      <c r="B751">
        <v>1</v>
      </c>
      <c r="C751">
        <v>168</v>
      </c>
      <c r="D751">
        <v>2</v>
      </c>
      <c r="E751" t="b">
        <v>0</v>
      </c>
    </row>
    <row r="752" spans="1:5" x14ac:dyDescent="0.3">
      <c r="A752" t="s">
        <v>3108</v>
      </c>
      <c r="B752">
        <v>1</v>
      </c>
      <c r="C752">
        <v>270</v>
      </c>
      <c r="D752">
        <v>3</v>
      </c>
      <c r="E752" t="b">
        <v>0</v>
      </c>
    </row>
    <row r="753" spans="1:5" x14ac:dyDescent="0.3">
      <c r="A753" t="s">
        <v>62</v>
      </c>
      <c r="B753">
        <v>1</v>
      </c>
      <c r="C753">
        <v>38</v>
      </c>
      <c r="D753">
        <v>4</v>
      </c>
      <c r="E753" t="b">
        <v>0</v>
      </c>
    </row>
    <row r="754" spans="1:5" x14ac:dyDescent="0.3">
      <c r="A754" t="s">
        <v>3109</v>
      </c>
      <c r="B754">
        <v>3</v>
      </c>
      <c r="C754">
        <v>153.33333333333334</v>
      </c>
      <c r="D754">
        <v>3.6666666666666665</v>
      </c>
      <c r="E754" t="b">
        <v>0</v>
      </c>
    </row>
    <row r="755" spans="1:5" x14ac:dyDescent="0.3">
      <c r="A755" t="s">
        <v>3110</v>
      </c>
      <c r="B755">
        <v>1</v>
      </c>
      <c r="C755">
        <v>23</v>
      </c>
      <c r="D755">
        <v>5</v>
      </c>
      <c r="E755" t="b">
        <v>0</v>
      </c>
    </row>
    <row r="756" spans="1:5" x14ac:dyDescent="0.3">
      <c r="A756" t="s">
        <v>3111</v>
      </c>
      <c r="B756">
        <v>1</v>
      </c>
      <c r="C756">
        <v>47</v>
      </c>
      <c r="D756">
        <v>0</v>
      </c>
      <c r="E756" t="b">
        <v>0</v>
      </c>
    </row>
    <row r="757" spans="1:5" x14ac:dyDescent="0.3">
      <c r="A757" t="s">
        <v>3112</v>
      </c>
      <c r="B757">
        <v>1</v>
      </c>
      <c r="C757">
        <v>147</v>
      </c>
      <c r="D757">
        <v>2</v>
      </c>
      <c r="E757" t="b">
        <v>0</v>
      </c>
    </row>
    <row r="758" spans="1:5" x14ac:dyDescent="0.3">
      <c r="A758" t="s">
        <v>1730</v>
      </c>
      <c r="B758">
        <v>2</v>
      </c>
      <c r="C758">
        <v>322</v>
      </c>
      <c r="D758">
        <v>2.5</v>
      </c>
      <c r="E758" t="b">
        <v>0</v>
      </c>
    </row>
    <row r="759" spans="1:5" x14ac:dyDescent="0.3">
      <c r="A759" t="s">
        <v>3113</v>
      </c>
      <c r="B759">
        <v>1</v>
      </c>
      <c r="C759">
        <v>72</v>
      </c>
      <c r="D759">
        <v>3</v>
      </c>
      <c r="E759" t="b">
        <v>0</v>
      </c>
    </row>
    <row r="760" spans="1:5" x14ac:dyDescent="0.3">
      <c r="A760" t="s">
        <v>3114</v>
      </c>
      <c r="B760">
        <v>1</v>
      </c>
      <c r="C760">
        <v>366</v>
      </c>
      <c r="D760">
        <v>2</v>
      </c>
      <c r="E760" t="b">
        <v>0</v>
      </c>
    </row>
    <row r="761" spans="1:5" x14ac:dyDescent="0.3">
      <c r="A761" t="s">
        <v>63</v>
      </c>
      <c r="B761">
        <v>3</v>
      </c>
      <c r="C761">
        <v>1461</v>
      </c>
      <c r="D761">
        <v>0</v>
      </c>
      <c r="E761" t="b">
        <v>0</v>
      </c>
    </row>
    <row r="762" spans="1:5" x14ac:dyDescent="0.3">
      <c r="A762" t="s">
        <v>3115</v>
      </c>
      <c r="B762">
        <v>1</v>
      </c>
      <c r="C762">
        <v>95</v>
      </c>
      <c r="D762">
        <v>0</v>
      </c>
      <c r="E762" t="b">
        <v>0</v>
      </c>
    </row>
    <row r="763" spans="1:5" x14ac:dyDescent="0.3">
      <c r="A763" t="s">
        <v>3116</v>
      </c>
      <c r="B763">
        <v>1</v>
      </c>
      <c r="C763">
        <v>31</v>
      </c>
      <c r="D763">
        <v>0</v>
      </c>
      <c r="E763" t="b">
        <v>0</v>
      </c>
    </row>
    <row r="764" spans="1:5" x14ac:dyDescent="0.3">
      <c r="A764" t="s">
        <v>3117</v>
      </c>
      <c r="B764">
        <v>1</v>
      </c>
      <c r="C764">
        <v>356</v>
      </c>
      <c r="D764">
        <v>0</v>
      </c>
      <c r="E764" t="b">
        <v>0</v>
      </c>
    </row>
    <row r="765" spans="1:5" x14ac:dyDescent="0.3">
      <c r="A765" t="s">
        <v>64</v>
      </c>
      <c r="B765">
        <v>1</v>
      </c>
      <c r="C765">
        <v>150</v>
      </c>
      <c r="D765">
        <v>4</v>
      </c>
      <c r="E765" t="b">
        <v>0</v>
      </c>
    </row>
    <row r="766" spans="1:5" x14ac:dyDescent="0.3">
      <c r="A766" t="s">
        <v>65</v>
      </c>
      <c r="B766">
        <v>1</v>
      </c>
      <c r="C766">
        <v>19</v>
      </c>
      <c r="D766">
        <v>1</v>
      </c>
      <c r="E766" t="b">
        <v>0</v>
      </c>
    </row>
    <row r="767" spans="1:5" x14ac:dyDescent="0.3">
      <c r="A767" t="s">
        <v>3118</v>
      </c>
      <c r="B767">
        <v>1</v>
      </c>
      <c r="C767">
        <v>64</v>
      </c>
      <c r="D767">
        <v>0</v>
      </c>
      <c r="E767" t="b">
        <v>0</v>
      </c>
    </row>
    <row r="768" spans="1:5" x14ac:dyDescent="0.3">
      <c r="A768" t="s">
        <v>66</v>
      </c>
      <c r="B768">
        <v>1</v>
      </c>
      <c r="C768">
        <v>21</v>
      </c>
      <c r="D768">
        <v>0</v>
      </c>
      <c r="E768" t="b">
        <v>0</v>
      </c>
    </row>
    <row r="769" spans="1:5" x14ac:dyDescent="0.3">
      <c r="A769" t="s">
        <v>3119</v>
      </c>
      <c r="B769">
        <v>1</v>
      </c>
      <c r="C769">
        <v>132</v>
      </c>
      <c r="D769">
        <v>0</v>
      </c>
      <c r="E769" t="b">
        <v>0</v>
      </c>
    </row>
    <row r="770" spans="1:5" x14ac:dyDescent="0.3">
      <c r="A770" t="s">
        <v>3120</v>
      </c>
      <c r="B770">
        <v>1</v>
      </c>
      <c r="C770">
        <v>37</v>
      </c>
      <c r="D770">
        <v>0</v>
      </c>
      <c r="E770" t="b">
        <v>0</v>
      </c>
    </row>
    <row r="771" spans="1:5" x14ac:dyDescent="0.3">
      <c r="A771" t="s">
        <v>3121</v>
      </c>
      <c r="B771">
        <v>1</v>
      </c>
      <c r="C771">
        <v>23</v>
      </c>
      <c r="D771">
        <v>0</v>
      </c>
      <c r="E771" t="b">
        <v>0</v>
      </c>
    </row>
    <row r="772" spans="1:5" x14ac:dyDescent="0.3">
      <c r="A772" t="s">
        <v>3122</v>
      </c>
      <c r="B772">
        <v>1</v>
      </c>
      <c r="C772">
        <v>24</v>
      </c>
      <c r="D772">
        <v>0</v>
      </c>
      <c r="E772" t="b">
        <v>0</v>
      </c>
    </row>
    <row r="773" spans="1:5" x14ac:dyDescent="0.3">
      <c r="A773" t="s">
        <v>3123</v>
      </c>
      <c r="B773">
        <v>2</v>
      </c>
      <c r="C773">
        <v>258.5</v>
      </c>
      <c r="D773">
        <v>3</v>
      </c>
      <c r="E773" t="b">
        <v>0</v>
      </c>
    </row>
    <row r="774" spans="1:5" x14ac:dyDescent="0.3">
      <c r="A774" t="s">
        <v>3124</v>
      </c>
      <c r="B774">
        <v>1</v>
      </c>
      <c r="C774">
        <v>49</v>
      </c>
      <c r="D774">
        <v>0</v>
      </c>
      <c r="E774" t="b">
        <v>0</v>
      </c>
    </row>
    <row r="775" spans="1:5" x14ac:dyDescent="0.3">
      <c r="A775" t="s">
        <v>3125</v>
      </c>
      <c r="B775">
        <v>1</v>
      </c>
      <c r="C775">
        <v>22</v>
      </c>
      <c r="D775">
        <v>0</v>
      </c>
      <c r="E775" t="b">
        <v>0</v>
      </c>
    </row>
    <row r="776" spans="1:5" x14ac:dyDescent="0.3">
      <c r="A776" t="s">
        <v>3126</v>
      </c>
      <c r="B776">
        <v>6</v>
      </c>
      <c r="C776">
        <v>71.666666666666671</v>
      </c>
      <c r="D776">
        <v>2.1666666666666665</v>
      </c>
      <c r="E776" t="b">
        <v>0</v>
      </c>
    </row>
    <row r="777" spans="1:5" x14ac:dyDescent="0.3">
      <c r="A777" t="s">
        <v>3127</v>
      </c>
      <c r="B777">
        <v>2</v>
      </c>
      <c r="C777">
        <v>99.5</v>
      </c>
      <c r="D777">
        <v>1</v>
      </c>
      <c r="E777" t="b">
        <v>0</v>
      </c>
    </row>
    <row r="778" spans="1:5" x14ac:dyDescent="0.3">
      <c r="A778" t="s">
        <v>3128</v>
      </c>
      <c r="B778">
        <v>1</v>
      </c>
      <c r="C778">
        <v>63</v>
      </c>
      <c r="D778">
        <v>0</v>
      </c>
      <c r="E778" t="b">
        <v>0</v>
      </c>
    </row>
    <row r="779" spans="1:5" x14ac:dyDescent="0.3">
      <c r="A779" t="s">
        <v>3129</v>
      </c>
      <c r="B779">
        <v>2</v>
      </c>
      <c r="C779">
        <v>134</v>
      </c>
      <c r="D779">
        <v>3.5</v>
      </c>
      <c r="E779" t="b">
        <v>0</v>
      </c>
    </row>
    <row r="780" spans="1:5" x14ac:dyDescent="0.3">
      <c r="A780" t="s">
        <v>3130</v>
      </c>
      <c r="B780">
        <v>1</v>
      </c>
      <c r="C780">
        <v>36</v>
      </c>
      <c r="D780">
        <v>0</v>
      </c>
      <c r="E780" t="b">
        <v>0</v>
      </c>
    </row>
    <row r="781" spans="1:5" x14ac:dyDescent="0.3">
      <c r="A781" t="s">
        <v>3131</v>
      </c>
      <c r="B781">
        <v>1</v>
      </c>
      <c r="C781">
        <v>73</v>
      </c>
      <c r="D781">
        <v>4</v>
      </c>
      <c r="E781" t="b">
        <v>0</v>
      </c>
    </row>
    <row r="782" spans="1:5" x14ac:dyDescent="0.3">
      <c r="A782" t="s">
        <v>3132</v>
      </c>
      <c r="B782">
        <v>1</v>
      </c>
      <c r="C782">
        <v>79</v>
      </c>
      <c r="D782">
        <v>2</v>
      </c>
      <c r="E782" t="b">
        <v>0</v>
      </c>
    </row>
    <row r="783" spans="1:5" x14ac:dyDescent="0.3">
      <c r="A783" t="s">
        <v>3133</v>
      </c>
      <c r="B783">
        <v>1</v>
      </c>
      <c r="C783">
        <v>22</v>
      </c>
      <c r="D783">
        <v>0</v>
      </c>
      <c r="E783" t="b">
        <v>0</v>
      </c>
    </row>
    <row r="784" spans="1:5" x14ac:dyDescent="0.3">
      <c r="A784" t="s">
        <v>67</v>
      </c>
      <c r="B784">
        <v>1</v>
      </c>
      <c r="C784">
        <v>219</v>
      </c>
      <c r="D784">
        <v>1</v>
      </c>
      <c r="E784" t="b">
        <v>0</v>
      </c>
    </row>
    <row r="785" spans="1:5" x14ac:dyDescent="0.3">
      <c r="A785" t="s">
        <v>3134</v>
      </c>
      <c r="B785">
        <v>1</v>
      </c>
      <c r="C785">
        <v>423</v>
      </c>
      <c r="D785">
        <v>2</v>
      </c>
      <c r="E785" t="b">
        <v>0</v>
      </c>
    </row>
    <row r="786" spans="1:5" x14ac:dyDescent="0.3">
      <c r="A786" t="s">
        <v>68</v>
      </c>
      <c r="B786">
        <v>1</v>
      </c>
      <c r="C786">
        <v>19</v>
      </c>
      <c r="D786">
        <v>0</v>
      </c>
      <c r="E786" t="b">
        <v>0</v>
      </c>
    </row>
    <row r="787" spans="1:5" x14ac:dyDescent="0.3">
      <c r="A787" t="s">
        <v>3135</v>
      </c>
      <c r="B787">
        <v>1</v>
      </c>
      <c r="C787">
        <v>34</v>
      </c>
      <c r="D787">
        <v>0</v>
      </c>
      <c r="E787" t="b">
        <v>0</v>
      </c>
    </row>
    <row r="788" spans="1:5" x14ac:dyDescent="0.3">
      <c r="A788" t="s">
        <v>69</v>
      </c>
      <c r="B788">
        <v>2</v>
      </c>
      <c r="C788">
        <v>76</v>
      </c>
      <c r="D788">
        <v>1</v>
      </c>
      <c r="E788" t="b">
        <v>0</v>
      </c>
    </row>
    <row r="789" spans="1:5" x14ac:dyDescent="0.3">
      <c r="A789" t="s">
        <v>70</v>
      </c>
      <c r="B789">
        <v>1</v>
      </c>
      <c r="C789">
        <v>35</v>
      </c>
      <c r="D789">
        <v>0</v>
      </c>
      <c r="E789" t="b">
        <v>0</v>
      </c>
    </row>
    <row r="790" spans="1:5" x14ac:dyDescent="0.3">
      <c r="A790" t="s">
        <v>3136</v>
      </c>
      <c r="B790">
        <v>2</v>
      </c>
      <c r="C790">
        <v>129.5</v>
      </c>
      <c r="D790">
        <v>4.5</v>
      </c>
      <c r="E790" t="b">
        <v>0</v>
      </c>
    </row>
    <row r="791" spans="1:5" x14ac:dyDescent="0.3">
      <c r="A791" t="s">
        <v>3137</v>
      </c>
      <c r="B791">
        <v>2</v>
      </c>
      <c r="C791">
        <v>174.5</v>
      </c>
      <c r="D791">
        <v>2.5</v>
      </c>
      <c r="E791" t="b">
        <v>0</v>
      </c>
    </row>
    <row r="792" spans="1:5" x14ac:dyDescent="0.3">
      <c r="A792" t="s">
        <v>3138</v>
      </c>
      <c r="B792">
        <v>4</v>
      </c>
      <c r="C792">
        <v>105.5</v>
      </c>
      <c r="D792">
        <v>3</v>
      </c>
      <c r="E792" t="b">
        <v>0</v>
      </c>
    </row>
    <row r="793" spans="1:5" x14ac:dyDescent="0.3">
      <c r="A793" t="s">
        <v>3139</v>
      </c>
      <c r="B793">
        <v>1</v>
      </c>
      <c r="C793">
        <v>260</v>
      </c>
      <c r="D793">
        <v>5</v>
      </c>
      <c r="E793" t="b">
        <v>0</v>
      </c>
    </row>
    <row r="794" spans="1:5" x14ac:dyDescent="0.3">
      <c r="A794" t="s">
        <v>3140</v>
      </c>
      <c r="B794">
        <v>1</v>
      </c>
      <c r="C794">
        <v>761</v>
      </c>
      <c r="D794">
        <v>3</v>
      </c>
      <c r="E794" t="b">
        <v>0</v>
      </c>
    </row>
    <row r="795" spans="1:5" x14ac:dyDescent="0.3">
      <c r="A795" t="s">
        <v>1366</v>
      </c>
      <c r="B795">
        <v>1</v>
      </c>
      <c r="C795">
        <v>79</v>
      </c>
      <c r="D795">
        <v>0</v>
      </c>
      <c r="E795" t="b">
        <v>0</v>
      </c>
    </row>
    <row r="796" spans="1:5" x14ac:dyDescent="0.3">
      <c r="A796" t="s">
        <v>3141</v>
      </c>
      <c r="B796">
        <v>2</v>
      </c>
      <c r="C796">
        <v>77</v>
      </c>
      <c r="D796">
        <v>1.5</v>
      </c>
      <c r="E796" t="b">
        <v>0</v>
      </c>
    </row>
    <row r="797" spans="1:5" x14ac:dyDescent="0.3">
      <c r="A797" t="s">
        <v>1731</v>
      </c>
      <c r="B797">
        <v>1</v>
      </c>
      <c r="C797">
        <v>124</v>
      </c>
      <c r="D797">
        <v>0</v>
      </c>
      <c r="E797" t="b">
        <v>0</v>
      </c>
    </row>
    <row r="798" spans="1:5" x14ac:dyDescent="0.3">
      <c r="A798" t="s">
        <v>3143</v>
      </c>
      <c r="B798">
        <v>1</v>
      </c>
      <c r="C798">
        <v>69</v>
      </c>
      <c r="D798">
        <v>2</v>
      </c>
      <c r="E798" t="b">
        <v>0</v>
      </c>
    </row>
    <row r="799" spans="1:5" x14ac:dyDescent="0.3">
      <c r="A799" t="s">
        <v>3144</v>
      </c>
      <c r="B799">
        <v>1</v>
      </c>
      <c r="C799">
        <v>56</v>
      </c>
      <c r="D799">
        <v>5</v>
      </c>
      <c r="E799" t="b">
        <v>0</v>
      </c>
    </row>
    <row r="800" spans="1:5" x14ac:dyDescent="0.3">
      <c r="A800" t="s">
        <v>3145</v>
      </c>
      <c r="B800">
        <v>1</v>
      </c>
      <c r="C800">
        <v>544</v>
      </c>
      <c r="D800">
        <v>5</v>
      </c>
      <c r="E800" t="b">
        <v>0</v>
      </c>
    </row>
    <row r="801" spans="1:5" x14ac:dyDescent="0.3">
      <c r="A801" t="s">
        <v>3146</v>
      </c>
      <c r="B801">
        <v>1</v>
      </c>
      <c r="C801">
        <v>23</v>
      </c>
      <c r="D801">
        <v>0</v>
      </c>
      <c r="E801" t="b">
        <v>0</v>
      </c>
    </row>
    <row r="802" spans="1:5" x14ac:dyDescent="0.3">
      <c r="A802" t="s">
        <v>3147</v>
      </c>
      <c r="B802">
        <v>1</v>
      </c>
      <c r="C802">
        <v>2</v>
      </c>
      <c r="D802">
        <v>0</v>
      </c>
      <c r="E802" t="b">
        <v>0</v>
      </c>
    </row>
    <row r="803" spans="1:5" x14ac:dyDescent="0.3">
      <c r="A803" t="s">
        <v>3148</v>
      </c>
      <c r="B803">
        <v>1</v>
      </c>
      <c r="C803">
        <v>27</v>
      </c>
      <c r="D803">
        <v>0</v>
      </c>
      <c r="E803" t="b">
        <v>0</v>
      </c>
    </row>
    <row r="804" spans="1:5" x14ac:dyDescent="0.3">
      <c r="A804" t="s">
        <v>72</v>
      </c>
      <c r="B804">
        <v>2</v>
      </c>
      <c r="C804">
        <v>157</v>
      </c>
      <c r="D804">
        <v>1</v>
      </c>
      <c r="E804" t="b">
        <v>0</v>
      </c>
    </row>
    <row r="805" spans="1:5" x14ac:dyDescent="0.3">
      <c r="A805" t="s">
        <v>3149</v>
      </c>
      <c r="B805">
        <v>1</v>
      </c>
      <c r="C805">
        <v>76</v>
      </c>
      <c r="D805">
        <v>5</v>
      </c>
      <c r="E805" t="b">
        <v>0</v>
      </c>
    </row>
    <row r="806" spans="1:5" x14ac:dyDescent="0.3">
      <c r="A806" t="s">
        <v>3150</v>
      </c>
      <c r="B806">
        <v>5</v>
      </c>
      <c r="C806">
        <v>169.8</v>
      </c>
      <c r="D806">
        <v>1.4</v>
      </c>
      <c r="E806" t="b">
        <v>0</v>
      </c>
    </row>
    <row r="807" spans="1:5" x14ac:dyDescent="0.3">
      <c r="A807" t="s">
        <v>3151</v>
      </c>
      <c r="B807">
        <v>1</v>
      </c>
      <c r="C807">
        <v>186</v>
      </c>
      <c r="D807">
        <v>2</v>
      </c>
      <c r="E807" t="b">
        <v>0</v>
      </c>
    </row>
    <row r="808" spans="1:5" x14ac:dyDescent="0.3">
      <c r="A808" t="s">
        <v>3152</v>
      </c>
      <c r="B808">
        <v>1</v>
      </c>
      <c r="C808">
        <v>59</v>
      </c>
      <c r="D808">
        <v>2</v>
      </c>
      <c r="E808" t="b">
        <v>0</v>
      </c>
    </row>
    <row r="809" spans="1:5" x14ac:dyDescent="0.3">
      <c r="A809" t="s">
        <v>3153</v>
      </c>
      <c r="B809">
        <v>1</v>
      </c>
      <c r="C809">
        <v>87</v>
      </c>
      <c r="D809">
        <v>0</v>
      </c>
      <c r="E809" t="b">
        <v>0</v>
      </c>
    </row>
    <row r="810" spans="1:5" x14ac:dyDescent="0.3">
      <c r="A810" t="s">
        <v>3154</v>
      </c>
      <c r="B810">
        <v>2</v>
      </c>
      <c r="C810">
        <v>275</v>
      </c>
      <c r="D810">
        <v>0</v>
      </c>
      <c r="E810" t="b">
        <v>0</v>
      </c>
    </row>
    <row r="811" spans="1:5" x14ac:dyDescent="0.3">
      <c r="A811" t="s">
        <v>73</v>
      </c>
      <c r="B811">
        <v>1</v>
      </c>
      <c r="C811">
        <v>92</v>
      </c>
      <c r="D811">
        <v>4</v>
      </c>
      <c r="E811" t="b">
        <v>0</v>
      </c>
    </row>
    <row r="812" spans="1:5" x14ac:dyDescent="0.3">
      <c r="A812" t="s">
        <v>3155</v>
      </c>
      <c r="B812">
        <v>1</v>
      </c>
      <c r="C812">
        <v>131</v>
      </c>
      <c r="D812">
        <v>5</v>
      </c>
      <c r="E812" t="b">
        <v>0</v>
      </c>
    </row>
    <row r="813" spans="1:5" x14ac:dyDescent="0.3">
      <c r="A813" t="s">
        <v>3156</v>
      </c>
      <c r="B813">
        <v>1</v>
      </c>
      <c r="C813">
        <v>44</v>
      </c>
      <c r="D813">
        <v>4</v>
      </c>
      <c r="E813" t="b">
        <v>0</v>
      </c>
    </row>
    <row r="814" spans="1:5" x14ac:dyDescent="0.3">
      <c r="A814" t="s">
        <v>3157</v>
      </c>
      <c r="B814">
        <v>1</v>
      </c>
      <c r="C814">
        <v>23</v>
      </c>
      <c r="D814">
        <v>0</v>
      </c>
      <c r="E814" t="b">
        <v>0</v>
      </c>
    </row>
    <row r="815" spans="1:5" x14ac:dyDescent="0.3">
      <c r="A815" t="s">
        <v>3158</v>
      </c>
      <c r="B815">
        <v>1</v>
      </c>
      <c r="C815">
        <v>106</v>
      </c>
      <c r="D815">
        <v>0</v>
      </c>
      <c r="E815" t="b">
        <v>0</v>
      </c>
    </row>
    <row r="816" spans="1:5" x14ac:dyDescent="0.3">
      <c r="A816" t="s">
        <v>74</v>
      </c>
      <c r="B816">
        <v>1</v>
      </c>
      <c r="C816">
        <v>153</v>
      </c>
      <c r="D816">
        <v>0</v>
      </c>
      <c r="E816" t="b">
        <v>0</v>
      </c>
    </row>
    <row r="817" spans="1:5" x14ac:dyDescent="0.3">
      <c r="A817" t="s">
        <v>3159</v>
      </c>
      <c r="B817">
        <v>1</v>
      </c>
      <c r="C817">
        <v>41</v>
      </c>
      <c r="D817">
        <v>0</v>
      </c>
      <c r="E817" t="b">
        <v>0</v>
      </c>
    </row>
    <row r="818" spans="1:5" x14ac:dyDescent="0.3">
      <c r="A818" t="s">
        <v>3160</v>
      </c>
      <c r="B818">
        <v>1</v>
      </c>
      <c r="C818">
        <v>20</v>
      </c>
      <c r="D818">
        <v>0</v>
      </c>
      <c r="E818" t="b">
        <v>0</v>
      </c>
    </row>
    <row r="819" spans="1:5" x14ac:dyDescent="0.3">
      <c r="A819" t="s">
        <v>3161</v>
      </c>
      <c r="B819">
        <v>1</v>
      </c>
      <c r="C819">
        <v>400</v>
      </c>
      <c r="D819">
        <v>0</v>
      </c>
      <c r="E819" t="b">
        <v>0</v>
      </c>
    </row>
    <row r="820" spans="1:5" x14ac:dyDescent="0.3">
      <c r="A820" t="s">
        <v>3162</v>
      </c>
      <c r="B820">
        <v>6</v>
      </c>
      <c r="C820">
        <v>312.83333333333331</v>
      </c>
      <c r="D820">
        <v>2.1666666666666665</v>
      </c>
      <c r="E820" t="b">
        <v>0</v>
      </c>
    </row>
    <row r="821" spans="1:5" x14ac:dyDescent="0.3">
      <c r="A821" t="s">
        <v>3163</v>
      </c>
      <c r="B821">
        <v>1</v>
      </c>
      <c r="C821">
        <v>202</v>
      </c>
      <c r="D821">
        <v>2</v>
      </c>
      <c r="E821" t="b">
        <v>0</v>
      </c>
    </row>
    <row r="822" spans="1:5" x14ac:dyDescent="0.3">
      <c r="A822" t="s">
        <v>3164</v>
      </c>
      <c r="B822">
        <v>2</v>
      </c>
      <c r="C822">
        <v>109.5</v>
      </c>
      <c r="D822">
        <v>1.5</v>
      </c>
      <c r="E822" t="b">
        <v>0</v>
      </c>
    </row>
    <row r="823" spans="1:5" x14ac:dyDescent="0.3">
      <c r="A823" t="s">
        <v>3165</v>
      </c>
      <c r="B823">
        <v>3</v>
      </c>
      <c r="C823">
        <v>197.33333333333334</v>
      </c>
      <c r="D823">
        <v>2</v>
      </c>
      <c r="E823" t="b">
        <v>0</v>
      </c>
    </row>
    <row r="824" spans="1:5" x14ac:dyDescent="0.3">
      <c r="A824" t="s">
        <v>3166</v>
      </c>
      <c r="B824">
        <v>1</v>
      </c>
      <c r="C824">
        <v>72</v>
      </c>
      <c r="D824">
        <v>0</v>
      </c>
      <c r="E824" t="b">
        <v>0</v>
      </c>
    </row>
    <row r="825" spans="1:5" x14ac:dyDescent="0.3">
      <c r="A825" t="s">
        <v>3167</v>
      </c>
      <c r="B825">
        <v>1</v>
      </c>
      <c r="C825">
        <v>71</v>
      </c>
      <c r="D825">
        <v>1</v>
      </c>
      <c r="E825" t="b">
        <v>0</v>
      </c>
    </row>
    <row r="826" spans="1:5" x14ac:dyDescent="0.3">
      <c r="A826" t="s">
        <v>3168</v>
      </c>
      <c r="B826">
        <v>1</v>
      </c>
      <c r="C826">
        <v>278</v>
      </c>
      <c r="D826">
        <v>4</v>
      </c>
      <c r="E826" t="b">
        <v>0</v>
      </c>
    </row>
    <row r="827" spans="1:5" x14ac:dyDescent="0.3">
      <c r="A827" t="s">
        <v>75</v>
      </c>
      <c r="B827">
        <v>3</v>
      </c>
      <c r="C827">
        <v>224.33333333333334</v>
      </c>
      <c r="D827">
        <v>2</v>
      </c>
      <c r="E827" t="b">
        <v>0</v>
      </c>
    </row>
    <row r="828" spans="1:5" x14ac:dyDescent="0.3">
      <c r="A828" t="s">
        <v>3169</v>
      </c>
      <c r="B828">
        <v>1</v>
      </c>
      <c r="C828">
        <v>120</v>
      </c>
      <c r="D828">
        <v>0</v>
      </c>
      <c r="E828" t="b">
        <v>0</v>
      </c>
    </row>
    <row r="829" spans="1:5" x14ac:dyDescent="0.3">
      <c r="A829" t="s">
        <v>3170</v>
      </c>
      <c r="B829">
        <v>1</v>
      </c>
      <c r="C829">
        <v>73</v>
      </c>
      <c r="D829">
        <v>0</v>
      </c>
      <c r="E829" t="b">
        <v>0</v>
      </c>
    </row>
    <row r="830" spans="1:5" x14ac:dyDescent="0.3">
      <c r="A830" t="s">
        <v>3171</v>
      </c>
      <c r="B830">
        <v>1</v>
      </c>
      <c r="C830">
        <v>500</v>
      </c>
      <c r="D830">
        <v>3</v>
      </c>
      <c r="E830" t="b">
        <v>0</v>
      </c>
    </row>
    <row r="831" spans="1:5" x14ac:dyDescent="0.3">
      <c r="A831" t="s">
        <v>3172</v>
      </c>
      <c r="B831">
        <v>1</v>
      </c>
      <c r="C831">
        <v>84</v>
      </c>
      <c r="D831">
        <v>0</v>
      </c>
      <c r="E831" t="b">
        <v>0</v>
      </c>
    </row>
    <row r="832" spans="1:5" x14ac:dyDescent="0.3">
      <c r="A832" t="s">
        <v>3173</v>
      </c>
      <c r="B832">
        <v>1</v>
      </c>
      <c r="C832">
        <v>16</v>
      </c>
      <c r="D832">
        <v>5</v>
      </c>
      <c r="E832" t="b">
        <v>0</v>
      </c>
    </row>
    <row r="833" spans="1:5" x14ac:dyDescent="0.3">
      <c r="A833" t="s">
        <v>3174</v>
      </c>
      <c r="B833">
        <v>1</v>
      </c>
      <c r="C833">
        <v>24</v>
      </c>
      <c r="D833">
        <v>0</v>
      </c>
      <c r="E833" t="b">
        <v>0</v>
      </c>
    </row>
    <row r="834" spans="1:5" x14ac:dyDescent="0.3">
      <c r="A834" t="s">
        <v>3175</v>
      </c>
      <c r="B834">
        <v>4</v>
      </c>
      <c r="C834">
        <v>308</v>
      </c>
      <c r="D834">
        <v>0.25</v>
      </c>
      <c r="E834" t="b">
        <v>0</v>
      </c>
    </row>
    <row r="835" spans="1:5" x14ac:dyDescent="0.3">
      <c r="A835" t="s">
        <v>1732</v>
      </c>
      <c r="B835">
        <v>2</v>
      </c>
      <c r="C835">
        <v>261.5</v>
      </c>
      <c r="D835">
        <v>3</v>
      </c>
      <c r="E835" t="b">
        <v>0</v>
      </c>
    </row>
    <row r="836" spans="1:5" x14ac:dyDescent="0.3">
      <c r="A836" t="s">
        <v>76</v>
      </c>
      <c r="B836">
        <v>3</v>
      </c>
      <c r="C836">
        <v>135.66666666666666</v>
      </c>
      <c r="D836">
        <v>1.3333333333333333</v>
      </c>
      <c r="E836" t="b">
        <v>0</v>
      </c>
    </row>
    <row r="837" spans="1:5" x14ac:dyDescent="0.3">
      <c r="A837" t="s">
        <v>77</v>
      </c>
      <c r="B837">
        <v>7</v>
      </c>
      <c r="C837">
        <v>86.142857142857139</v>
      </c>
      <c r="D837">
        <v>0.42857142857142855</v>
      </c>
      <c r="E837" t="b">
        <v>0</v>
      </c>
    </row>
    <row r="838" spans="1:5" x14ac:dyDescent="0.3">
      <c r="A838" t="s">
        <v>3176</v>
      </c>
      <c r="B838">
        <v>1</v>
      </c>
      <c r="C838">
        <v>214</v>
      </c>
      <c r="D838">
        <v>0</v>
      </c>
      <c r="E838" t="b">
        <v>0</v>
      </c>
    </row>
    <row r="839" spans="1:5" x14ac:dyDescent="0.3">
      <c r="A839" t="s">
        <v>78</v>
      </c>
      <c r="B839">
        <v>1</v>
      </c>
      <c r="C839">
        <v>140</v>
      </c>
      <c r="D839">
        <v>1</v>
      </c>
      <c r="E839" t="b">
        <v>0</v>
      </c>
    </row>
    <row r="840" spans="1:5" x14ac:dyDescent="0.3">
      <c r="A840" t="s">
        <v>3177</v>
      </c>
      <c r="B840">
        <v>1</v>
      </c>
      <c r="C840">
        <v>28</v>
      </c>
      <c r="D840">
        <v>0</v>
      </c>
      <c r="E840" t="b">
        <v>0</v>
      </c>
    </row>
    <row r="841" spans="1:5" x14ac:dyDescent="0.3">
      <c r="A841" t="s">
        <v>1733</v>
      </c>
      <c r="B841">
        <v>1</v>
      </c>
      <c r="C841">
        <v>423</v>
      </c>
      <c r="D841">
        <v>0</v>
      </c>
      <c r="E841" t="b">
        <v>0</v>
      </c>
    </row>
    <row r="842" spans="1:5" x14ac:dyDescent="0.3">
      <c r="A842" t="s">
        <v>3178</v>
      </c>
      <c r="B842">
        <v>3</v>
      </c>
      <c r="C842">
        <v>240.33333333333334</v>
      </c>
      <c r="D842">
        <v>2.3333333333333335</v>
      </c>
      <c r="E842" t="b">
        <v>0</v>
      </c>
    </row>
    <row r="843" spans="1:5" x14ac:dyDescent="0.3">
      <c r="A843" t="s">
        <v>3179</v>
      </c>
      <c r="B843">
        <v>1</v>
      </c>
      <c r="C843">
        <v>51</v>
      </c>
      <c r="D843">
        <v>1</v>
      </c>
      <c r="E843" t="b">
        <v>0</v>
      </c>
    </row>
    <row r="844" spans="1:5" x14ac:dyDescent="0.3">
      <c r="A844" t="s">
        <v>3180</v>
      </c>
      <c r="B844">
        <v>2</v>
      </c>
      <c r="C844">
        <v>116</v>
      </c>
      <c r="D844">
        <v>2</v>
      </c>
      <c r="E844" t="b">
        <v>0</v>
      </c>
    </row>
    <row r="845" spans="1:5" x14ac:dyDescent="0.3">
      <c r="A845" t="s">
        <v>3181</v>
      </c>
      <c r="B845">
        <v>1</v>
      </c>
      <c r="C845">
        <v>41</v>
      </c>
      <c r="D845">
        <v>4</v>
      </c>
      <c r="E845" t="b">
        <v>0</v>
      </c>
    </row>
    <row r="846" spans="1:5" x14ac:dyDescent="0.3">
      <c r="A846" t="s">
        <v>3182</v>
      </c>
      <c r="B846">
        <v>1</v>
      </c>
      <c r="C846">
        <v>36</v>
      </c>
      <c r="D846">
        <v>0</v>
      </c>
      <c r="E846" t="b">
        <v>0</v>
      </c>
    </row>
    <row r="847" spans="1:5" x14ac:dyDescent="0.3">
      <c r="A847" t="s">
        <v>3183</v>
      </c>
      <c r="B847">
        <v>2</v>
      </c>
      <c r="C847">
        <v>281</v>
      </c>
      <c r="D847">
        <v>2</v>
      </c>
      <c r="E847" t="b">
        <v>0</v>
      </c>
    </row>
    <row r="848" spans="1:5" x14ac:dyDescent="0.3">
      <c r="A848" t="s">
        <v>3184</v>
      </c>
      <c r="B848">
        <v>2</v>
      </c>
      <c r="C848">
        <v>45.5</v>
      </c>
      <c r="D848">
        <v>4.5</v>
      </c>
      <c r="E848" t="b">
        <v>0</v>
      </c>
    </row>
    <row r="849" spans="1:5" x14ac:dyDescent="0.3">
      <c r="A849" t="s">
        <v>3185</v>
      </c>
      <c r="B849">
        <v>5</v>
      </c>
      <c r="C849">
        <v>87.6</v>
      </c>
      <c r="D849">
        <v>0</v>
      </c>
      <c r="E849" t="b">
        <v>0</v>
      </c>
    </row>
    <row r="850" spans="1:5" x14ac:dyDescent="0.3">
      <c r="A850" t="s">
        <v>1734</v>
      </c>
      <c r="B850">
        <v>1</v>
      </c>
      <c r="C850">
        <v>257</v>
      </c>
      <c r="D850">
        <v>1</v>
      </c>
      <c r="E850" t="b">
        <v>0</v>
      </c>
    </row>
    <row r="851" spans="1:5" x14ac:dyDescent="0.3">
      <c r="A851" t="s">
        <v>3186</v>
      </c>
      <c r="B851">
        <v>1</v>
      </c>
      <c r="C851">
        <v>159</v>
      </c>
      <c r="D851">
        <v>0</v>
      </c>
      <c r="E851" t="b">
        <v>0</v>
      </c>
    </row>
    <row r="852" spans="1:5" x14ac:dyDescent="0.3">
      <c r="A852" t="s">
        <v>3187</v>
      </c>
      <c r="B852">
        <v>1</v>
      </c>
      <c r="C852">
        <v>134</v>
      </c>
      <c r="D852">
        <v>1</v>
      </c>
      <c r="E852" t="b">
        <v>0</v>
      </c>
    </row>
    <row r="853" spans="1:5" x14ac:dyDescent="0.3">
      <c r="A853" t="s">
        <v>79</v>
      </c>
      <c r="B853">
        <v>1</v>
      </c>
      <c r="C853">
        <v>307</v>
      </c>
      <c r="D853">
        <v>5</v>
      </c>
      <c r="E853" t="b">
        <v>0</v>
      </c>
    </row>
    <row r="854" spans="1:5" x14ac:dyDescent="0.3">
      <c r="A854" t="s">
        <v>3188</v>
      </c>
      <c r="B854">
        <v>1</v>
      </c>
      <c r="C854">
        <v>30</v>
      </c>
      <c r="D854">
        <v>0</v>
      </c>
      <c r="E854" t="b">
        <v>0</v>
      </c>
    </row>
    <row r="855" spans="1:5" x14ac:dyDescent="0.3">
      <c r="A855" t="s">
        <v>3189</v>
      </c>
      <c r="B855">
        <v>1</v>
      </c>
      <c r="C855">
        <v>112</v>
      </c>
      <c r="D855">
        <v>2</v>
      </c>
      <c r="E855" t="b">
        <v>0</v>
      </c>
    </row>
    <row r="856" spans="1:5" x14ac:dyDescent="0.3">
      <c r="A856" t="s">
        <v>3190</v>
      </c>
      <c r="B856">
        <v>2</v>
      </c>
      <c r="C856">
        <v>164</v>
      </c>
      <c r="D856">
        <v>1.5</v>
      </c>
      <c r="E856" t="b">
        <v>0</v>
      </c>
    </row>
    <row r="857" spans="1:5" x14ac:dyDescent="0.3">
      <c r="A857" t="s">
        <v>3191</v>
      </c>
      <c r="B857">
        <v>1</v>
      </c>
      <c r="C857">
        <v>70</v>
      </c>
      <c r="D857">
        <v>0</v>
      </c>
      <c r="E857" t="b">
        <v>0</v>
      </c>
    </row>
    <row r="858" spans="1:5" x14ac:dyDescent="0.3">
      <c r="A858" t="s">
        <v>80</v>
      </c>
      <c r="B858">
        <v>1</v>
      </c>
      <c r="C858">
        <v>451</v>
      </c>
      <c r="D858">
        <v>3</v>
      </c>
      <c r="E858" t="b">
        <v>0</v>
      </c>
    </row>
    <row r="859" spans="1:5" x14ac:dyDescent="0.3">
      <c r="A859" t="s">
        <v>3192</v>
      </c>
      <c r="B859">
        <v>1</v>
      </c>
      <c r="C859">
        <v>18</v>
      </c>
      <c r="D859">
        <v>0</v>
      </c>
      <c r="E859" t="b">
        <v>0</v>
      </c>
    </row>
    <row r="860" spans="1:5" x14ac:dyDescent="0.3">
      <c r="A860" t="s">
        <v>81</v>
      </c>
      <c r="B860">
        <v>1</v>
      </c>
      <c r="C860">
        <v>128</v>
      </c>
      <c r="D860">
        <v>0</v>
      </c>
      <c r="E860" t="b">
        <v>0</v>
      </c>
    </row>
    <row r="861" spans="1:5" x14ac:dyDescent="0.3">
      <c r="A861" t="s">
        <v>3193</v>
      </c>
      <c r="B861">
        <v>1</v>
      </c>
      <c r="C861">
        <v>705</v>
      </c>
      <c r="D861">
        <v>1</v>
      </c>
      <c r="E861" t="b">
        <v>0</v>
      </c>
    </row>
    <row r="862" spans="1:5" x14ac:dyDescent="0.3">
      <c r="A862" t="s">
        <v>3194</v>
      </c>
      <c r="B862">
        <v>1</v>
      </c>
      <c r="C862">
        <v>18</v>
      </c>
      <c r="D862">
        <v>5</v>
      </c>
      <c r="E862" t="b">
        <v>0</v>
      </c>
    </row>
    <row r="863" spans="1:5" x14ac:dyDescent="0.3">
      <c r="A863" t="s">
        <v>1735</v>
      </c>
      <c r="B863">
        <v>1</v>
      </c>
      <c r="C863">
        <v>35</v>
      </c>
      <c r="D863">
        <v>0</v>
      </c>
      <c r="E863" t="b">
        <v>0</v>
      </c>
    </row>
    <row r="864" spans="1:5" x14ac:dyDescent="0.3">
      <c r="A864" t="s">
        <v>3195</v>
      </c>
      <c r="B864">
        <v>1</v>
      </c>
      <c r="C864">
        <v>99</v>
      </c>
      <c r="D864">
        <v>4</v>
      </c>
      <c r="E864" t="b">
        <v>0</v>
      </c>
    </row>
    <row r="865" spans="1:5" x14ac:dyDescent="0.3">
      <c r="A865" t="s">
        <v>3196</v>
      </c>
      <c r="B865">
        <v>1</v>
      </c>
      <c r="C865">
        <v>18</v>
      </c>
      <c r="D865">
        <v>0</v>
      </c>
      <c r="E865" t="b">
        <v>0</v>
      </c>
    </row>
    <row r="866" spans="1:5" x14ac:dyDescent="0.3">
      <c r="A866" t="s">
        <v>3197</v>
      </c>
      <c r="B866">
        <v>1</v>
      </c>
      <c r="C866">
        <v>101</v>
      </c>
      <c r="D866">
        <v>1</v>
      </c>
      <c r="E866" t="b">
        <v>0</v>
      </c>
    </row>
    <row r="867" spans="1:5" x14ac:dyDescent="0.3">
      <c r="A867" t="s">
        <v>3198</v>
      </c>
      <c r="B867">
        <v>1</v>
      </c>
      <c r="C867">
        <v>21</v>
      </c>
      <c r="D867">
        <v>5</v>
      </c>
      <c r="E867" t="b">
        <v>0</v>
      </c>
    </row>
    <row r="868" spans="1:5" x14ac:dyDescent="0.3">
      <c r="A868" t="s">
        <v>3199</v>
      </c>
      <c r="B868">
        <v>1</v>
      </c>
      <c r="C868">
        <v>38</v>
      </c>
      <c r="D868">
        <v>4</v>
      </c>
      <c r="E868" t="b">
        <v>0</v>
      </c>
    </row>
    <row r="869" spans="1:5" x14ac:dyDescent="0.3">
      <c r="A869" t="s">
        <v>1736</v>
      </c>
      <c r="B869">
        <v>1</v>
      </c>
      <c r="C869">
        <v>84</v>
      </c>
      <c r="D869">
        <v>0</v>
      </c>
      <c r="E869" t="b">
        <v>0</v>
      </c>
    </row>
    <row r="870" spans="1:5" x14ac:dyDescent="0.3">
      <c r="A870" t="s">
        <v>3200</v>
      </c>
      <c r="B870">
        <v>1</v>
      </c>
      <c r="C870">
        <v>24</v>
      </c>
      <c r="D870">
        <v>0</v>
      </c>
      <c r="E870" t="b">
        <v>0</v>
      </c>
    </row>
    <row r="871" spans="1:5" x14ac:dyDescent="0.3">
      <c r="A871" t="s">
        <v>1737</v>
      </c>
      <c r="B871">
        <v>1</v>
      </c>
      <c r="C871">
        <v>281</v>
      </c>
      <c r="D871">
        <v>3</v>
      </c>
      <c r="E871" t="b">
        <v>0</v>
      </c>
    </row>
    <row r="872" spans="1:5" x14ac:dyDescent="0.3">
      <c r="A872" t="s">
        <v>1738</v>
      </c>
      <c r="B872">
        <v>2</v>
      </c>
      <c r="C872">
        <v>281.5</v>
      </c>
      <c r="D872">
        <v>3</v>
      </c>
      <c r="E872" t="b">
        <v>0</v>
      </c>
    </row>
    <row r="873" spans="1:5" x14ac:dyDescent="0.3">
      <c r="A873" t="s">
        <v>3201</v>
      </c>
      <c r="B873">
        <v>1</v>
      </c>
      <c r="C873">
        <v>207</v>
      </c>
      <c r="D873">
        <v>5</v>
      </c>
      <c r="E873" t="b">
        <v>0</v>
      </c>
    </row>
    <row r="874" spans="1:5" x14ac:dyDescent="0.3">
      <c r="A874" t="s">
        <v>3202</v>
      </c>
      <c r="B874">
        <v>1</v>
      </c>
      <c r="C874">
        <v>37</v>
      </c>
      <c r="D874">
        <v>0</v>
      </c>
      <c r="E874" t="b">
        <v>0</v>
      </c>
    </row>
    <row r="875" spans="1:5" x14ac:dyDescent="0.3">
      <c r="A875" t="s">
        <v>3203</v>
      </c>
      <c r="B875">
        <v>2</v>
      </c>
      <c r="C875">
        <v>114.5</v>
      </c>
      <c r="D875">
        <v>2</v>
      </c>
      <c r="E875" t="b">
        <v>0</v>
      </c>
    </row>
    <row r="876" spans="1:5" x14ac:dyDescent="0.3">
      <c r="A876" t="s">
        <v>3204</v>
      </c>
      <c r="B876">
        <v>1</v>
      </c>
      <c r="C876">
        <v>32</v>
      </c>
      <c r="D876">
        <v>1</v>
      </c>
      <c r="E876" t="b">
        <v>0</v>
      </c>
    </row>
    <row r="877" spans="1:5" x14ac:dyDescent="0.3">
      <c r="A877" t="s">
        <v>3205</v>
      </c>
      <c r="B877">
        <v>1</v>
      </c>
      <c r="C877">
        <v>24</v>
      </c>
      <c r="D877">
        <v>2</v>
      </c>
      <c r="E877" t="b">
        <v>0</v>
      </c>
    </row>
    <row r="878" spans="1:5" x14ac:dyDescent="0.3">
      <c r="A878" t="s">
        <v>3206</v>
      </c>
      <c r="B878">
        <v>3</v>
      </c>
      <c r="C878">
        <v>63</v>
      </c>
      <c r="D878">
        <v>0</v>
      </c>
      <c r="E878" t="b">
        <v>0</v>
      </c>
    </row>
    <row r="879" spans="1:5" x14ac:dyDescent="0.3">
      <c r="A879" t="s">
        <v>3207</v>
      </c>
      <c r="B879">
        <v>2</v>
      </c>
      <c r="C879">
        <v>194</v>
      </c>
      <c r="D879">
        <v>2.5</v>
      </c>
      <c r="E879" t="b">
        <v>0</v>
      </c>
    </row>
    <row r="880" spans="1:5" x14ac:dyDescent="0.3">
      <c r="A880" t="s">
        <v>3208</v>
      </c>
      <c r="B880">
        <v>1</v>
      </c>
      <c r="C880">
        <v>199</v>
      </c>
      <c r="D880">
        <v>5</v>
      </c>
      <c r="E880" t="b">
        <v>0</v>
      </c>
    </row>
    <row r="881" spans="1:5" x14ac:dyDescent="0.3">
      <c r="A881" t="s">
        <v>3209</v>
      </c>
      <c r="B881">
        <v>1</v>
      </c>
      <c r="C881">
        <v>68</v>
      </c>
      <c r="D881">
        <v>5</v>
      </c>
      <c r="E881" t="b">
        <v>0</v>
      </c>
    </row>
    <row r="882" spans="1:5" x14ac:dyDescent="0.3">
      <c r="A882" t="s">
        <v>3210</v>
      </c>
      <c r="B882">
        <v>2</v>
      </c>
      <c r="C882">
        <v>130</v>
      </c>
      <c r="D882">
        <v>3</v>
      </c>
      <c r="E882" t="b">
        <v>0</v>
      </c>
    </row>
    <row r="883" spans="1:5" x14ac:dyDescent="0.3">
      <c r="A883" t="s">
        <v>3211</v>
      </c>
      <c r="B883">
        <v>1</v>
      </c>
      <c r="C883">
        <v>14</v>
      </c>
      <c r="D883">
        <v>0</v>
      </c>
      <c r="E883" t="b">
        <v>0</v>
      </c>
    </row>
    <row r="884" spans="1:5" x14ac:dyDescent="0.3">
      <c r="A884" t="s">
        <v>82</v>
      </c>
      <c r="B884">
        <v>1</v>
      </c>
      <c r="C884">
        <v>110</v>
      </c>
      <c r="D884">
        <v>0</v>
      </c>
      <c r="E884" t="b">
        <v>0</v>
      </c>
    </row>
    <row r="885" spans="1:5" x14ac:dyDescent="0.3">
      <c r="A885" t="s">
        <v>3212</v>
      </c>
      <c r="B885">
        <v>1</v>
      </c>
      <c r="C885">
        <v>78</v>
      </c>
      <c r="D885">
        <v>3</v>
      </c>
      <c r="E885" t="b">
        <v>0</v>
      </c>
    </row>
    <row r="886" spans="1:5" x14ac:dyDescent="0.3">
      <c r="A886" t="s">
        <v>3213</v>
      </c>
      <c r="B886">
        <v>1</v>
      </c>
      <c r="C886">
        <v>21</v>
      </c>
      <c r="D886">
        <v>3</v>
      </c>
      <c r="E886" t="b">
        <v>0</v>
      </c>
    </row>
    <row r="887" spans="1:5" x14ac:dyDescent="0.3">
      <c r="A887" t="s">
        <v>3214</v>
      </c>
      <c r="B887">
        <v>1</v>
      </c>
      <c r="C887">
        <v>22</v>
      </c>
      <c r="D887">
        <v>0</v>
      </c>
      <c r="E887" t="b">
        <v>0</v>
      </c>
    </row>
    <row r="888" spans="1:5" x14ac:dyDescent="0.3">
      <c r="A888" t="s">
        <v>83</v>
      </c>
      <c r="B888">
        <v>1</v>
      </c>
      <c r="C888">
        <v>77</v>
      </c>
      <c r="D888">
        <v>0</v>
      </c>
      <c r="E888" t="b">
        <v>0</v>
      </c>
    </row>
    <row r="889" spans="1:5" x14ac:dyDescent="0.3">
      <c r="A889" t="s">
        <v>3215</v>
      </c>
      <c r="B889">
        <v>1</v>
      </c>
      <c r="C889">
        <v>107</v>
      </c>
      <c r="D889">
        <v>0</v>
      </c>
      <c r="E889" t="b">
        <v>0</v>
      </c>
    </row>
    <row r="890" spans="1:5" x14ac:dyDescent="0.3">
      <c r="A890" t="s">
        <v>3216</v>
      </c>
      <c r="B890">
        <v>1</v>
      </c>
      <c r="C890">
        <v>28</v>
      </c>
      <c r="D890">
        <v>0</v>
      </c>
      <c r="E890" t="b">
        <v>0</v>
      </c>
    </row>
    <row r="891" spans="1:5" x14ac:dyDescent="0.3">
      <c r="A891" t="s">
        <v>3217</v>
      </c>
      <c r="B891">
        <v>1</v>
      </c>
      <c r="C891">
        <v>42</v>
      </c>
      <c r="D891">
        <v>1</v>
      </c>
      <c r="E891" t="b">
        <v>0</v>
      </c>
    </row>
    <row r="892" spans="1:5" x14ac:dyDescent="0.3">
      <c r="A892" t="s">
        <v>3218</v>
      </c>
      <c r="B892">
        <v>1</v>
      </c>
      <c r="C892">
        <v>42</v>
      </c>
      <c r="D892">
        <v>5</v>
      </c>
      <c r="E892" t="b">
        <v>0</v>
      </c>
    </row>
    <row r="893" spans="1:5" x14ac:dyDescent="0.3">
      <c r="A893" t="s">
        <v>3219</v>
      </c>
      <c r="B893">
        <v>1</v>
      </c>
      <c r="C893">
        <v>41</v>
      </c>
      <c r="D893">
        <v>0</v>
      </c>
      <c r="E893" t="b">
        <v>0</v>
      </c>
    </row>
    <row r="894" spans="1:5" x14ac:dyDescent="0.3">
      <c r="A894" t="s">
        <v>3220</v>
      </c>
      <c r="B894">
        <v>1</v>
      </c>
      <c r="C894">
        <v>34</v>
      </c>
      <c r="D894">
        <v>5</v>
      </c>
      <c r="E894" t="b">
        <v>0</v>
      </c>
    </row>
    <row r="895" spans="1:5" x14ac:dyDescent="0.3">
      <c r="A895" t="s">
        <v>84</v>
      </c>
      <c r="B895">
        <v>1</v>
      </c>
      <c r="C895">
        <v>133</v>
      </c>
      <c r="D895">
        <v>2</v>
      </c>
      <c r="E895" t="b">
        <v>0</v>
      </c>
    </row>
    <row r="896" spans="1:5" x14ac:dyDescent="0.3">
      <c r="A896" t="s">
        <v>3221</v>
      </c>
      <c r="B896">
        <v>4</v>
      </c>
      <c r="C896">
        <v>125.75</v>
      </c>
      <c r="D896">
        <v>0</v>
      </c>
      <c r="E896" t="b">
        <v>0</v>
      </c>
    </row>
    <row r="897" spans="1:5" x14ac:dyDescent="0.3">
      <c r="A897" t="s">
        <v>3222</v>
      </c>
      <c r="B897">
        <v>1</v>
      </c>
      <c r="C897">
        <v>70</v>
      </c>
      <c r="D897">
        <v>2</v>
      </c>
      <c r="E897" t="b">
        <v>0</v>
      </c>
    </row>
    <row r="898" spans="1:5" x14ac:dyDescent="0.3">
      <c r="A898" t="s">
        <v>3223</v>
      </c>
      <c r="B898">
        <v>1</v>
      </c>
      <c r="C898">
        <v>153</v>
      </c>
      <c r="D898">
        <v>2</v>
      </c>
      <c r="E898" t="b">
        <v>0</v>
      </c>
    </row>
    <row r="899" spans="1:5" x14ac:dyDescent="0.3">
      <c r="A899" t="s">
        <v>3224</v>
      </c>
      <c r="B899">
        <v>1</v>
      </c>
      <c r="C899">
        <v>72</v>
      </c>
      <c r="D899">
        <v>5</v>
      </c>
      <c r="E899" t="b">
        <v>0</v>
      </c>
    </row>
    <row r="900" spans="1:5" x14ac:dyDescent="0.3">
      <c r="A900" t="s">
        <v>3225</v>
      </c>
      <c r="B900">
        <v>1</v>
      </c>
      <c r="C900">
        <v>278</v>
      </c>
      <c r="D900">
        <v>0</v>
      </c>
      <c r="E900" t="b">
        <v>0</v>
      </c>
    </row>
    <row r="901" spans="1:5" x14ac:dyDescent="0.3">
      <c r="A901" t="s">
        <v>3226</v>
      </c>
      <c r="B901">
        <v>1</v>
      </c>
      <c r="C901">
        <v>68</v>
      </c>
      <c r="D901">
        <v>0</v>
      </c>
      <c r="E901" t="b">
        <v>0</v>
      </c>
    </row>
    <row r="902" spans="1:5" x14ac:dyDescent="0.3">
      <c r="A902" t="s">
        <v>3227</v>
      </c>
      <c r="B902">
        <v>1</v>
      </c>
      <c r="C902">
        <v>43</v>
      </c>
      <c r="D902">
        <v>0</v>
      </c>
      <c r="E902" t="b">
        <v>0</v>
      </c>
    </row>
    <row r="903" spans="1:5" x14ac:dyDescent="0.3">
      <c r="A903" t="s">
        <v>3228</v>
      </c>
      <c r="B903">
        <v>1</v>
      </c>
      <c r="C903">
        <v>22</v>
      </c>
      <c r="D903">
        <v>0</v>
      </c>
      <c r="E903" t="b">
        <v>0</v>
      </c>
    </row>
    <row r="904" spans="1:5" x14ac:dyDescent="0.3">
      <c r="A904" t="s">
        <v>3230</v>
      </c>
      <c r="B904">
        <v>1</v>
      </c>
      <c r="C904">
        <v>34</v>
      </c>
      <c r="D904">
        <v>0</v>
      </c>
      <c r="E904" t="b">
        <v>0</v>
      </c>
    </row>
    <row r="905" spans="1:5" x14ac:dyDescent="0.3">
      <c r="A905" t="s">
        <v>3231</v>
      </c>
      <c r="B905">
        <v>1</v>
      </c>
      <c r="C905">
        <v>321</v>
      </c>
      <c r="D905">
        <v>4</v>
      </c>
      <c r="E905" t="b">
        <v>0</v>
      </c>
    </row>
    <row r="906" spans="1:5" x14ac:dyDescent="0.3">
      <c r="A906" t="s">
        <v>85</v>
      </c>
      <c r="B906">
        <v>2</v>
      </c>
      <c r="C906">
        <v>203</v>
      </c>
      <c r="D906">
        <v>3.5</v>
      </c>
      <c r="E906" t="b">
        <v>0</v>
      </c>
    </row>
    <row r="907" spans="1:5" x14ac:dyDescent="0.3">
      <c r="A907" t="s">
        <v>3232</v>
      </c>
      <c r="B907">
        <v>1</v>
      </c>
      <c r="C907">
        <v>25</v>
      </c>
      <c r="D907">
        <v>0</v>
      </c>
      <c r="E907" t="b">
        <v>0</v>
      </c>
    </row>
    <row r="908" spans="1:5" x14ac:dyDescent="0.3">
      <c r="A908" t="s">
        <v>1368</v>
      </c>
      <c r="B908">
        <v>1</v>
      </c>
      <c r="C908">
        <v>177</v>
      </c>
      <c r="D908">
        <v>2</v>
      </c>
      <c r="E908" t="b">
        <v>0</v>
      </c>
    </row>
    <row r="909" spans="1:5" x14ac:dyDescent="0.3">
      <c r="A909" t="s">
        <v>3233</v>
      </c>
      <c r="B909">
        <v>2</v>
      </c>
      <c r="C909">
        <v>73</v>
      </c>
      <c r="D909">
        <v>0</v>
      </c>
      <c r="E909" t="b">
        <v>0</v>
      </c>
    </row>
    <row r="910" spans="1:5" x14ac:dyDescent="0.3">
      <c r="A910" t="s">
        <v>86</v>
      </c>
      <c r="B910">
        <v>1</v>
      </c>
      <c r="C910">
        <v>50</v>
      </c>
      <c r="D910">
        <v>1</v>
      </c>
      <c r="E910" t="b">
        <v>0</v>
      </c>
    </row>
    <row r="911" spans="1:5" x14ac:dyDescent="0.3">
      <c r="A911" t="s">
        <v>3234</v>
      </c>
      <c r="B911">
        <v>1</v>
      </c>
      <c r="C911">
        <v>353</v>
      </c>
      <c r="D911">
        <v>5</v>
      </c>
      <c r="E911" t="b">
        <v>0</v>
      </c>
    </row>
    <row r="912" spans="1:5" x14ac:dyDescent="0.3">
      <c r="A912" t="s">
        <v>3235</v>
      </c>
      <c r="B912">
        <v>1</v>
      </c>
      <c r="C912">
        <v>193</v>
      </c>
      <c r="D912">
        <v>0</v>
      </c>
      <c r="E912" t="b">
        <v>0</v>
      </c>
    </row>
    <row r="913" spans="1:5" x14ac:dyDescent="0.3">
      <c r="A913" t="s">
        <v>3236</v>
      </c>
      <c r="B913">
        <v>1</v>
      </c>
      <c r="C913">
        <v>209</v>
      </c>
      <c r="D913">
        <v>4</v>
      </c>
      <c r="E913" t="b">
        <v>0</v>
      </c>
    </row>
    <row r="914" spans="1:5" x14ac:dyDescent="0.3">
      <c r="A914" t="s">
        <v>87</v>
      </c>
      <c r="B914">
        <v>1</v>
      </c>
      <c r="C914">
        <v>52</v>
      </c>
      <c r="D914">
        <v>3</v>
      </c>
      <c r="E914" t="b">
        <v>0</v>
      </c>
    </row>
    <row r="915" spans="1:5" x14ac:dyDescent="0.3">
      <c r="A915" t="s">
        <v>3237</v>
      </c>
      <c r="B915">
        <v>1</v>
      </c>
      <c r="C915">
        <v>134</v>
      </c>
      <c r="D915">
        <v>0</v>
      </c>
      <c r="E915" t="b">
        <v>0</v>
      </c>
    </row>
    <row r="916" spans="1:5" x14ac:dyDescent="0.3">
      <c r="A916" t="s">
        <v>3238</v>
      </c>
      <c r="B916">
        <v>1</v>
      </c>
      <c r="C916">
        <v>20</v>
      </c>
      <c r="D916">
        <v>4</v>
      </c>
      <c r="E916" t="b">
        <v>0</v>
      </c>
    </row>
    <row r="917" spans="1:5" x14ac:dyDescent="0.3">
      <c r="A917" t="s">
        <v>3239</v>
      </c>
      <c r="B917">
        <v>1</v>
      </c>
      <c r="C917">
        <v>82</v>
      </c>
      <c r="D917">
        <v>0</v>
      </c>
      <c r="E917" t="b">
        <v>0</v>
      </c>
    </row>
    <row r="918" spans="1:5" x14ac:dyDescent="0.3">
      <c r="A918" t="s">
        <v>3240</v>
      </c>
      <c r="B918">
        <v>1</v>
      </c>
      <c r="C918">
        <v>88</v>
      </c>
      <c r="D918">
        <v>5</v>
      </c>
      <c r="E918" t="b">
        <v>0</v>
      </c>
    </row>
    <row r="919" spans="1:5" x14ac:dyDescent="0.3">
      <c r="A919" t="s">
        <v>3241</v>
      </c>
      <c r="B919">
        <v>1</v>
      </c>
      <c r="C919">
        <v>240</v>
      </c>
      <c r="D919">
        <v>2</v>
      </c>
      <c r="E919" t="b">
        <v>0</v>
      </c>
    </row>
    <row r="920" spans="1:5" x14ac:dyDescent="0.3">
      <c r="A920" t="s">
        <v>3242</v>
      </c>
      <c r="B920">
        <v>1</v>
      </c>
      <c r="C920">
        <v>22</v>
      </c>
      <c r="D920">
        <v>0</v>
      </c>
      <c r="E920" t="b">
        <v>0</v>
      </c>
    </row>
    <row r="921" spans="1:5" x14ac:dyDescent="0.3">
      <c r="A921" t="s">
        <v>3243</v>
      </c>
      <c r="B921">
        <v>1</v>
      </c>
      <c r="C921">
        <v>47</v>
      </c>
      <c r="D921">
        <v>0</v>
      </c>
      <c r="E921" t="b">
        <v>0</v>
      </c>
    </row>
    <row r="922" spans="1:5" x14ac:dyDescent="0.3">
      <c r="A922" t="s">
        <v>3244</v>
      </c>
      <c r="B922">
        <v>1</v>
      </c>
      <c r="C922">
        <v>168</v>
      </c>
      <c r="D922">
        <v>2</v>
      </c>
      <c r="E922" t="b">
        <v>0</v>
      </c>
    </row>
    <row r="923" spans="1:5" x14ac:dyDescent="0.3">
      <c r="A923" t="s">
        <v>3245</v>
      </c>
      <c r="B923">
        <v>1</v>
      </c>
      <c r="C923">
        <v>127</v>
      </c>
      <c r="D923">
        <v>1</v>
      </c>
      <c r="E923" t="b">
        <v>0</v>
      </c>
    </row>
    <row r="924" spans="1:5" x14ac:dyDescent="0.3">
      <c r="A924" t="s">
        <v>3246</v>
      </c>
      <c r="B924">
        <v>4</v>
      </c>
      <c r="C924">
        <v>185.25</v>
      </c>
      <c r="D924">
        <v>1.5</v>
      </c>
      <c r="E924" t="b">
        <v>0</v>
      </c>
    </row>
    <row r="925" spans="1:5" x14ac:dyDescent="0.3">
      <c r="A925" t="s">
        <v>3247</v>
      </c>
      <c r="B925">
        <v>6</v>
      </c>
      <c r="C925">
        <v>298.16666666666669</v>
      </c>
      <c r="D925">
        <v>4.333333333333333</v>
      </c>
      <c r="E925" t="b">
        <v>0</v>
      </c>
    </row>
    <row r="926" spans="1:5" x14ac:dyDescent="0.3">
      <c r="A926" t="s">
        <v>3248</v>
      </c>
      <c r="B926">
        <v>1</v>
      </c>
      <c r="C926">
        <v>39</v>
      </c>
      <c r="D926">
        <v>5</v>
      </c>
      <c r="E926" t="b">
        <v>0</v>
      </c>
    </row>
    <row r="927" spans="1:5" x14ac:dyDescent="0.3">
      <c r="A927" t="s">
        <v>3249</v>
      </c>
      <c r="B927">
        <v>2</v>
      </c>
      <c r="C927">
        <v>179</v>
      </c>
      <c r="D927">
        <v>2</v>
      </c>
      <c r="E927" t="b">
        <v>0</v>
      </c>
    </row>
    <row r="928" spans="1:5" x14ac:dyDescent="0.3">
      <c r="A928" t="s">
        <v>3250</v>
      </c>
      <c r="B928">
        <v>1</v>
      </c>
      <c r="C928">
        <v>353</v>
      </c>
      <c r="D928">
        <v>4</v>
      </c>
      <c r="E928" t="b">
        <v>0</v>
      </c>
    </row>
    <row r="929" spans="1:5" x14ac:dyDescent="0.3">
      <c r="A929" t="s">
        <v>88</v>
      </c>
      <c r="B929">
        <v>2</v>
      </c>
      <c r="C929">
        <v>35.5</v>
      </c>
      <c r="D929">
        <v>2.5</v>
      </c>
      <c r="E929" t="b">
        <v>0</v>
      </c>
    </row>
    <row r="930" spans="1:5" x14ac:dyDescent="0.3">
      <c r="A930" t="s">
        <v>89</v>
      </c>
      <c r="B930">
        <v>1</v>
      </c>
      <c r="C930">
        <v>344</v>
      </c>
      <c r="D930">
        <v>5</v>
      </c>
      <c r="E930" t="b">
        <v>0</v>
      </c>
    </row>
    <row r="931" spans="1:5" x14ac:dyDescent="0.3">
      <c r="A931" t="s">
        <v>3251</v>
      </c>
      <c r="B931">
        <v>1</v>
      </c>
      <c r="C931">
        <v>113</v>
      </c>
      <c r="D931">
        <v>0</v>
      </c>
      <c r="E931" t="b">
        <v>0</v>
      </c>
    </row>
    <row r="932" spans="1:5" x14ac:dyDescent="0.3">
      <c r="A932" t="s">
        <v>3252</v>
      </c>
      <c r="B932">
        <v>1</v>
      </c>
      <c r="C932">
        <v>58</v>
      </c>
      <c r="D932">
        <v>5</v>
      </c>
      <c r="E932" t="b">
        <v>0</v>
      </c>
    </row>
    <row r="933" spans="1:5" x14ac:dyDescent="0.3">
      <c r="A933" t="s">
        <v>3253</v>
      </c>
      <c r="B933">
        <v>1</v>
      </c>
      <c r="C933">
        <v>102</v>
      </c>
      <c r="D933">
        <v>0</v>
      </c>
      <c r="E933" t="b">
        <v>0</v>
      </c>
    </row>
    <row r="934" spans="1:5" x14ac:dyDescent="0.3">
      <c r="A934" t="s">
        <v>3254</v>
      </c>
      <c r="B934">
        <v>1</v>
      </c>
      <c r="C934">
        <v>29</v>
      </c>
      <c r="D934">
        <v>0</v>
      </c>
      <c r="E934" t="b">
        <v>0</v>
      </c>
    </row>
    <row r="935" spans="1:5" x14ac:dyDescent="0.3">
      <c r="A935" t="s">
        <v>3255</v>
      </c>
      <c r="B935">
        <v>2</v>
      </c>
      <c r="C935">
        <v>46.5</v>
      </c>
      <c r="D935">
        <v>0</v>
      </c>
      <c r="E935" t="b">
        <v>0</v>
      </c>
    </row>
    <row r="936" spans="1:5" x14ac:dyDescent="0.3">
      <c r="A936" t="s">
        <v>3256</v>
      </c>
      <c r="B936">
        <v>1</v>
      </c>
      <c r="C936">
        <v>65</v>
      </c>
      <c r="D936">
        <v>0</v>
      </c>
      <c r="E936" t="b">
        <v>0</v>
      </c>
    </row>
    <row r="937" spans="1:5" x14ac:dyDescent="0.3">
      <c r="A937" t="s">
        <v>3257</v>
      </c>
      <c r="B937">
        <v>1</v>
      </c>
      <c r="C937">
        <v>95</v>
      </c>
      <c r="D937">
        <v>3</v>
      </c>
      <c r="E937" t="b">
        <v>0</v>
      </c>
    </row>
    <row r="938" spans="1:5" x14ac:dyDescent="0.3">
      <c r="A938" t="s">
        <v>3258</v>
      </c>
      <c r="B938">
        <v>1</v>
      </c>
      <c r="C938">
        <v>152</v>
      </c>
      <c r="D938">
        <v>3</v>
      </c>
      <c r="E938" t="b">
        <v>0</v>
      </c>
    </row>
    <row r="939" spans="1:5" x14ac:dyDescent="0.3">
      <c r="A939" t="s">
        <v>3259</v>
      </c>
      <c r="B939">
        <v>2</v>
      </c>
      <c r="C939">
        <v>371.5</v>
      </c>
      <c r="D939">
        <v>0</v>
      </c>
      <c r="E939" t="b">
        <v>0</v>
      </c>
    </row>
    <row r="940" spans="1:5" x14ac:dyDescent="0.3">
      <c r="A940" t="s">
        <v>3260</v>
      </c>
      <c r="B940">
        <v>3</v>
      </c>
      <c r="C940">
        <v>98.666666666666671</v>
      </c>
      <c r="D940">
        <v>1.6666666666666667</v>
      </c>
      <c r="E940" t="b">
        <v>0</v>
      </c>
    </row>
    <row r="941" spans="1:5" x14ac:dyDescent="0.3">
      <c r="A941" t="s">
        <v>3261</v>
      </c>
      <c r="B941">
        <v>1</v>
      </c>
      <c r="C941">
        <v>95</v>
      </c>
      <c r="D941">
        <v>2</v>
      </c>
      <c r="E941" t="b">
        <v>0</v>
      </c>
    </row>
    <row r="942" spans="1:5" x14ac:dyDescent="0.3">
      <c r="A942" t="s">
        <v>3262</v>
      </c>
      <c r="B942">
        <v>1</v>
      </c>
      <c r="C942">
        <v>47</v>
      </c>
      <c r="D942">
        <v>0</v>
      </c>
      <c r="E942" t="b">
        <v>0</v>
      </c>
    </row>
    <row r="943" spans="1:5" x14ac:dyDescent="0.3">
      <c r="A943" t="s">
        <v>3263</v>
      </c>
      <c r="B943">
        <v>1</v>
      </c>
      <c r="C943">
        <v>44</v>
      </c>
      <c r="D943">
        <v>0</v>
      </c>
      <c r="E943" t="b">
        <v>0</v>
      </c>
    </row>
    <row r="944" spans="1:5" x14ac:dyDescent="0.3">
      <c r="A944" t="s">
        <v>3264</v>
      </c>
      <c r="B944">
        <v>1</v>
      </c>
      <c r="C944">
        <v>30</v>
      </c>
      <c r="D944">
        <v>0</v>
      </c>
      <c r="E944" t="b">
        <v>0</v>
      </c>
    </row>
    <row r="945" spans="1:5" x14ac:dyDescent="0.3">
      <c r="A945" t="s">
        <v>90</v>
      </c>
      <c r="B945">
        <v>1</v>
      </c>
      <c r="C945">
        <v>57</v>
      </c>
      <c r="D945">
        <v>3</v>
      </c>
      <c r="E945" t="b">
        <v>0</v>
      </c>
    </row>
    <row r="946" spans="1:5" x14ac:dyDescent="0.3">
      <c r="A946" t="s">
        <v>91</v>
      </c>
      <c r="B946">
        <v>2</v>
      </c>
      <c r="C946">
        <v>122.5</v>
      </c>
      <c r="D946">
        <v>2.5</v>
      </c>
      <c r="E946" t="b">
        <v>0</v>
      </c>
    </row>
    <row r="947" spans="1:5" x14ac:dyDescent="0.3">
      <c r="A947" t="s">
        <v>3265</v>
      </c>
      <c r="B947">
        <v>1</v>
      </c>
      <c r="C947">
        <v>20</v>
      </c>
      <c r="D947">
        <v>0</v>
      </c>
      <c r="E947" t="b">
        <v>0</v>
      </c>
    </row>
    <row r="948" spans="1:5" x14ac:dyDescent="0.3">
      <c r="A948" t="s">
        <v>3266</v>
      </c>
      <c r="B948">
        <v>1</v>
      </c>
      <c r="C948">
        <v>29</v>
      </c>
      <c r="D948">
        <v>5</v>
      </c>
      <c r="E948" t="b">
        <v>0</v>
      </c>
    </row>
    <row r="949" spans="1:5" x14ac:dyDescent="0.3">
      <c r="A949" t="s">
        <v>3267</v>
      </c>
      <c r="B949">
        <v>1</v>
      </c>
      <c r="C949">
        <v>21</v>
      </c>
      <c r="D949">
        <v>4</v>
      </c>
      <c r="E949" t="b">
        <v>0</v>
      </c>
    </row>
    <row r="950" spans="1:5" x14ac:dyDescent="0.3">
      <c r="A950" t="s">
        <v>3268</v>
      </c>
      <c r="B950">
        <v>1</v>
      </c>
      <c r="C950">
        <v>39</v>
      </c>
      <c r="D950">
        <v>4</v>
      </c>
      <c r="E950" t="b">
        <v>0</v>
      </c>
    </row>
    <row r="951" spans="1:5" x14ac:dyDescent="0.3">
      <c r="A951" t="s">
        <v>3269</v>
      </c>
      <c r="B951">
        <v>1</v>
      </c>
      <c r="C951">
        <v>113</v>
      </c>
      <c r="D951">
        <v>0</v>
      </c>
      <c r="E951" t="b">
        <v>0</v>
      </c>
    </row>
    <row r="952" spans="1:5" x14ac:dyDescent="0.3">
      <c r="A952" t="s">
        <v>1739</v>
      </c>
      <c r="B952">
        <v>1</v>
      </c>
      <c r="C952">
        <v>139</v>
      </c>
      <c r="D952">
        <v>2</v>
      </c>
      <c r="E952" t="b">
        <v>0</v>
      </c>
    </row>
    <row r="953" spans="1:5" x14ac:dyDescent="0.3">
      <c r="A953" t="s">
        <v>3270</v>
      </c>
      <c r="B953">
        <v>1</v>
      </c>
      <c r="C953">
        <v>35</v>
      </c>
      <c r="D953">
        <v>0</v>
      </c>
      <c r="E953" t="b">
        <v>0</v>
      </c>
    </row>
    <row r="954" spans="1:5" x14ac:dyDescent="0.3">
      <c r="A954" t="s">
        <v>3271</v>
      </c>
      <c r="B954">
        <v>1</v>
      </c>
      <c r="C954">
        <v>22</v>
      </c>
      <c r="D954">
        <v>0</v>
      </c>
      <c r="E954" t="b">
        <v>0</v>
      </c>
    </row>
    <row r="955" spans="1:5" x14ac:dyDescent="0.3">
      <c r="A955" t="s">
        <v>1740</v>
      </c>
      <c r="B955">
        <v>1</v>
      </c>
      <c r="C955">
        <v>396</v>
      </c>
      <c r="D955">
        <v>5</v>
      </c>
      <c r="E955" t="b">
        <v>0</v>
      </c>
    </row>
    <row r="956" spans="1:5" x14ac:dyDescent="0.3">
      <c r="A956" t="s">
        <v>3272</v>
      </c>
      <c r="B956">
        <v>2</v>
      </c>
      <c r="C956">
        <v>63.5</v>
      </c>
      <c r="D956">
        <v>2.5</v>
      </c>
      <c r="E956" t="b">
        <v>0</v>
      </c>
    </row>
    <row r="957" spans="1:5" x14ac:dyDescent="0.3">
      <c r="A957" t="s">
        <v>3273</v>
      </c>
      <c r="B957">
        <v>1</v>
      </c>
      <c r="C957">
        <v>501</v>
      </c>
      <c r="D957">
        <v>4</v>
      </c>
      <c r="E957" t="b">
        <v>0</v>
      </c>
    </row>
    <row r="958" spans="1:5" x14ac:dyDescent="0.3">
      <c r="A958" t="s">
        <v>3274</v>
      </c>
      <c r="B958">
        <v>1</v>
      </c>
      <c r="C958">
        <v>78</v>
      </c>
      <c r="D958">
        <v>0</v>
      </c>
      <c r="E958" t="b">
        <v>0</v>
      </c>
    </row>
    <row r="959" spans="1:5" x14ac:dyDescent="0.3">
      <c r="A959" t="s">
        <v>3275</v>
      </c>
      <c r="B959">
        <v>1</v>
      </c>
      <c r="C959">
        <v>20</v>
      </c>
      <c r="D959">
        <v>0</v>
      </c>
      <c r="E959" t="b">
        <v>0</v>
      </c>
    </row>
    <row r="960" spans="1:5" x14ac:dyDescent="0.3">
      <c r="A960" t="s">
        <v>92</v>
      </c>
      <c r="B960">
        <v>2</v>
      </c>
      <c r="C960">
        <v>78.5</v>
      </c>
      <c r="D960">
        <v>1</v>
      </c>
      <c r="E960" t="b">
        <v>0</v>
      </c>
    </row>
    <row r="961" spans="1:5" x14ac:dyDescent="0.3">
      <c r="A961" t="s">
        <v>3276</v>
      </c>
      <c r="B961">
        <v>1</v>
      </c>
      <c r="C961">
        <v>30</v>
      </c>
      <c r="D961">
        <v>0</v>
      </c>
      <c r="E961" t="b">
        <v>0</v>
      </c>
    </row>
    <row r="962" spans="1:5" x14ac:dyDescent="0.3">
      <c r="A962" t="s">
        <v>93</v>
      </c>
      <c r="B962">
        <v>4</v>
      </c>
      <c r="C962">
        <v>206</v>
      </c>
      <c r="D962">
        <v>4</v>
      </c>
      <c r="E962" t="b">
        <v>0</v>
      </c>
    </row>
    <row r="963" spans="1:5" x14ac:dyDescent="0.3">
      <c r="A963" t="s">
        <v>3277</v>
      </c>
      <c r="B963">
        <v>1</v>
      </c>
      <c r="C963">
        <v>64</v>
      </c>
      <c r="D963">
        <v>0</v>
      </c>
      <c r="E963" t="b">
        <v>0</v>
      </c>
    </row>
    <row r="964" spans="1:5" x14ac:dyDescent="0.3">
      <c r="A964" t="s">
        <v>3278</v>
      </c>
      <c r="B964">
        <v>1</v>
      </c>
      <c r="C964">
        <v>78</v>
      </c>
      <c r="D964">
        <v>0</v>
      </c>
      <c r="E964" t="b">
        <v>0</v>
      </c>
    </row>
    <row r="965" spans="1:5" x14ac:dyDescent="0.3">
      <c r="A965" t="s">
        <v>3279</v>
      </c>
      <c r="B965">
        <v>1</v>
      </c>
      <c r="C965">
        <v>148</v>
      </c>
      <c r="D965">
        <v>0</v>
      </c>
      <c r="E965" t="b">
        <v>0</v>
      </c>
    </row>
    <row r="966" spans="1:5" x14ac:dyDescent="0.3">
      <c r="A966" t="s">
        <v>3280</v>
      </c>
      <c r="B966">
        <v>2</v>
      </c>
      <c r="C966">
        <v>91.5</v>
      </c>
      <c r="D966">
        <v>1</v>
      </c>
      <c r="E966" t="b">
        <v>0</v>
      </c>
    </row>
    <row r="967" spans="1:5" x14ac:dyDescent="0.3">
      <c r="A967" t="s">
        <v>3281</v>
      </c>
      <c r="B967">
        <v>1</v>
      </c>
      <c r="C967">
        <v>35</v>
      </c>
      <c r="D967">
        <v>0</v>
      </c>
      <c r="E967" t="b">
        <v>0</v>
      </c>
    </row>
    <row r="968" spans="1:5" x14ac:dyDescent="0.3">
      <c r="A968" t="s">
        <v>3282</v>
      </c>
      <c r="B968">
        <v>1</v>
      </c>
      <c r="C968">
        <v>24</v>
      </c>
      <c r="D968">
        <v>0</v>
      </c>
      <c r="E968" t="b">
        <v>0</v>
      </c>
    </row>
    <row r="969" spans="1:5" x14ac:dyDescent="0.3">
      <c r="A969" t="s">
        <v>3283</v>
      </c>
      <c r="B969">
        <v>1</v>
      </c>
      <c r="C969">
        <v>49</v>
      </c>
      <c r="D969">
        <v>5</v>
      </c>
      <c r="E969" t="b">
        <v>0</v>
      </c>
    </row>
    <row r="970" spans="1:5" x14ac:dyDescent="0.3">
      <c r="A970" t="s">
        <v>1741</v>
      </c>
      <c r="B970">
        <v>1</v>
      </c>
      <c r="C970">
        <v>41</v>
      </c>
      <c r="D970">
        <v>2</v>
      </c>
      <c r="E970" t="b">
        <v>0</v>
      </c>
    </row>
    <row r="971" spans="1:5" x14ac:dyDescent="0.3">
      <c r="A971" t="s">
        <v>3284</v>
      </c>
      <c r="B971">
        <v>1</v>
      </c>
      <c r="C971">
        <v>132</v>
      </c>
      <c r="D971">
        <v>3</v>
      </c>
      <c r="E971" t="b">
        <v>0</v>
      </c>
    </row>
    <row r="972" spans="1:5" x14ac:dyDescent="0.3">
      <c r="A972" t="s">
        <v>3285</v>
      </c>
      <c r="B972">
        <v>1</v>
      </c>
      <c r="C972">
        <v>51</v>
      </c>
      <c r="D972">
        <v>0</v>
      </c>
      <c r="E972" t="b">
        <v>0</v>
      </c>
    </row>
    <row r="973" spans="1:5" x14ac:dyDescent="0.3">
      <c r="A973" t="s">
        <v>3286</v>
      </c>
      <c r="B973">
        <v>1</v>
      </c>
      <c r="C973">
        <v>75</v>
      </c>
      <c r="D973">
        <v>0</v>
      </c>
      <c r="E973" t="b">
        <v>0</v>
      </c>
    </row>
    <row r="974" spans="1:5" x14ac:dyDescent="0.3">
      <c r="A974" t="s">
        <v>3287</v>
      </c>
      <c r="B974">
        <v>1</v>
      </c>
      <c r="C974">
        <v>74</v>
      </c>
      <c r="D974">
        <v>0</v>
      </c>
      <c r="E974" t="b">
        <v>0</v>
      </c>
    </row>
    <row r="975" spans="1:5" x14ac:dyDescent="0.3">
      <c r="A975" t="s">
        <v>3288</v>
      </c>
      <c r="B975">
        <v>1</v>
      </c>
      <c r="C975">
        <v>157</v>
      </c>
      <c r="D975">
        <v>0</v>
      </c>
      <c r="E975" t="b">
        <v>0</v>
      </c>
    </row>
    <row r="976" spans="1:5" x14ac:dyDescent="0.3">
      <c r="A976" t="s">
        <v>3289</v>
      </c>
      <c r="B976">
        <v>1</v>
      </c>
      <c r="C976">
        <v>108</v>
      </c>
      <c r="D976">
        <v>1</v>
      </c>
      <c r="E976" t="b">
        <v>0</v>
      </c>
    </row>
    <row r="977" spans="1:5" x14ac:dyDescent="0.3">
      <c r="A977" t="s">
        <v>94</v>
      </c>
      <c r="B977">
        <v>1</v>
      </c>
      <c r="C977">
        <v>690</v>
      </c>
      <c r="D977">
        <v>4</v>
      </c>
      <c r="E977" t="b">
        <v>0</v>
      </c>
    </row>
    <row r="978" spans="1:5" x14ac:dyDescent="0.3">
      <c r="A978" t="s">
        <v>3290</v>
      </c>
      <c r="B978">
        <v>1</v>
      </c>
      <c r="C978">
        <v>231</v>
      </c>
      <c r="D978">
        <v>0</v>
      </c>
      <c r="E978" t="b">
        <v>0</v>
      </c>
    </row>
    <row r="979" spans="1:5" x14ac:dyDescent="0.3">
      <c r="A979" t="s">
        <v>3291</v>
      </c>
      <c r="B979">
        <v>1</v>
      </c>
      <c r="C979">
        <v>120</v>
      </c>
      <c r="D979">
        <v>2</v>
      </c>
      <c r="E979" t="b">
        <v>0</v>
      </c>
    </row>
    <row r="980" spans="1:5" x14ac:dyDescent="0.3">
      <c r="A980" t="s">
        <v>3292</v>
      </c>
      <c r="B980">
        <v>1</v>
      </c>
      <c r="C980">
        <v>120</v>
      </c>
      <c r="D980">
        <v>4</v>
      </c>
      <c r="E980" t="b">
        <v>0</v>
      </c>
    </row>
    <row r="981" spans="1:5" x14ac:dyDescent="0.3">
      <c r="A981" t="s">
        <v>3293</v>
      </c>
      <c r="B981">
        <v>1</v>
      </c>
      <c r="C981">
        <v>37</v>
      </c>
      <c r="D981">
        <v>0</v>
      </c>
      <c r="E981" t="b">
        <v>0</v>
      </c>
    </row>
    <row r="982" spans="1:5" x14ac:dyDescent="0.3">
      <c r="A982" t="s">
        <v>3294</v>
      </c>
      <c r="B982">
        <v>1</v>
      </c>
      <c r="C982">
        <v>344</v>
      </c>
      <c r="D982">
        <v>3</v>
      </c>
      <c r="E982" t="b">
        <v>0</v>
      </c>
    </row>
    <row r="983" spans="1:5" x14ac:dyDescent="0.3">
      <c r="A983" t="s">
        <v>3295</v>
      </c>
      <c r="B983">
        <v>1</v>
      </c>
      <c r="C983">
        <v>26</v>
      </c>
      <c r="D983">
        <v>5</v>
      </c>
      <c r="E983" t="b">
        <v>0</v>
      </c>
    </row>
    <row r="984" spans="1:5" x14ac:dyDescent="0.3">
      <c r="A984" t="s">
        <v>3296</v>
      </c>
      <c r="B984">
        <v>3</v>
      </c>
      <c r="C984">
        <v>214</v>
      </c>
      <c r="D984">
        <v>4</v>
      </c>
      <c r="E984" t="b">
        <v>0</v>
      </c>
    </row>
    <row r="985" spans="1:5" x14ac:dyDescent="0.3">
      <c r="A985" t="s">
        <v>3297</v>
      </c>
      <c r="B985">
        <v>1</v>
      </c>
      <c r="C985">
        <v>713</v>
      </c>
      <c r="D985">
        <v>4</v>
      </c>
      <c r="E985" t="b">
        <v>0</v>
      </c>
    </row>
    <row r="986" spans="1:5" x14ac:dyDescent="0.3">
      <c r="A986" t="s">
        <v>3298</v>
      </c>
      <c r="B986">
        <v>1</v>
      </c>
      <c r="C986">
        <v>41</v>
      </c>
      <c r="D986">
        <v>0</v>
      </c>
      <c r="E986" t="b">
        <v>0</v>
      </c>
    </row>
    <row r="987" spans="1:5" x14ac:dyDescent="0.3">
      <c r="A987" t="s">
        <v>3299</v>
      </c>
      <c r="B987">
        <v>1</v>
      </c>
      <c r="C987">
        <v>106</v>
      </c>
      <c r="D987">
        <v>0</v>
      </c>
      <c r="E987" t="b">
        <v>0</v>
      </c>
    </row>
    <row r="988" spans="1:5" x14ac:dyDescent="0.3">
      <c r="A988" t="s">
        <v>3300</v>
      </c>
      <c r="B988">
        <v>1</v>
      </c>
      <c r="C988">
        <v>497</v>
      </c>
      <c r="D988">
        <v>2</v>
      </c>
      <c r="E988" t="b">
        <v>0</v>
      </c>
    </row>
    <row r="989" spans="1:5" x14ac:dyDescent="0.3">
      <c r="A989" t="s">
        <v>95</v>
      </c>
      <c r="B989">
        <v>1</v>
      </c>
      <c r="C989">
        <v>190</v>
      </c>
      <c r="D989">
        <v>2</v>
      </c>
      <c r="E989" t="b">
        <v>0</v>
      </c>
    </row>
    <row r="990" spans="1:5" x14ac:dyDescent="0.3">
      <c r="A990" t="s">
        <v>3301</v>
      </c>
      <c r="B990">
        <v>1</v>
      </c>
      <c r="C990">
        <v>39</v>
      </c>
      <c r="D990">
        <v>5</v>
      </c>
      <c r="E990" t="b">
        <v>0</v>
      </c>
    </row>
    <row r="991" spans="1:5" x14ac:dyDescent="0.3">
      <c r="A991" t="s">
        <v>3302</v>
      </c>
      <c r="B991">
        <v>3</v>
      </c>
      <c r="C991">
        <v>205.33333333333334</v>
      </c>
      <c r="D991">
        <v>1.3333333333333333</v>
      </c>
      <c r="E991" t="b">
        <v>0</v>
      </c>
    </row>
    <row r="992" spans="1:5" x14ac:dyDescent="0.3">
      <c r="A992" t="s">
        <v>3303</v>
      </c>
      <c r="B992">
        <v>2</v>
      </c>
      <c r="C992">
        <v>159</v>
      </c>
      <c r="D992">
        <v>1.5</v>
      </c>
      <c r="E992" t="b">
        <v>0</v>
      </c>
    </row>
    <row r="993" spans="1:5" x14ac:dyDescent="0.3">
      <c r="A993" t="s">
        <v>3304</v>
      </c>
      <c r="B993">
        <v>1</v>
      </c>
      <c r="C993">
        <v>26</v>
      </c>
      <c r="D993">
        <v>0</v>
      </c>
      <c r="E993" t="b">
        <v>0</v>
      </c>
    </row>
    <row r="994" spans="1:5" x14ac:dyDescent="0.3">
      <c r="A994" t="s">
        <v>96</v>
      </c>
      <c r="B994">
        <v>1</v>
      </c>
      <c r="C994">
        <v>449</v>
      </c>
      <c r="D994">
        <v>0</v>
      </c>
      <c r="E994" t="b">
        <v>0</v>
      </c>
    </row>
    <row r="995" spans="1:5" x14ac:dyDescent="0.3">
      <c r="A995" t="s">
        <v>3305</v>
      </c>
      <c r="B995">
        <v>1</v>
      </c>
      <c r="C995">
        <v>30</v>
      </c>
      <c r="D995">
        <v>0</v>
      </c>
      <c r="E995" t="b">
        <v>0</v>
      </c>
    </row>
    <row r="996" spans="1:5" x14ac:dyDescent="0.3">
      <c r="A996" t="s">
        <v>3306</v>
      </c>
      <c r="B996">
        <v>1</v>
      </c>
      <c r="C996">
        <v>76</v>
      </c>
      <c r="D996">
        <v>4</v>
      </c>
      <c r="E996" t="b">
        <v>0</v>
      </c>
    </row>
    <row r="997" spans="1:5" x14ac:dyDescent="0.3">
      <c r="A997" t="s">
        <v>1742</v>
      </c>
      <c r="B997">
        <v>1</v>
      </c>
      <c r="C997">
        <v>22</v>
      </c>
      <c r="D997">
        <v>0</v>
      </c>
      <c r="E997" t="b">
        <v>0</v>
      </c>
    </row>
    <row r="998" spans="1:5" x14ac:dyDescent="0.3">
      <c r="A998" t="s">
        <v>3307</v>
      </c>
      <c r="B998">
        <v>1</v>
      </c>
      <c r="C998">
        <v>280</v>
      </c>
      <c r="D998">
        <v>2</v>
      </c>
      <c r="E998" t="b">
        <v>0</v>
      </c>
    </row>
    <row r="999" spans="1:5" x14ac:dyDescent="0.3">
      <c r="A999" t="s">
        <v>3308</v>
      </c>
      <c r="B999">
        <v>1</v>
      </c>
      <c r="C999">
        <v>24</v>
      </c>
      <c r="D999">
        <v>0</v>
      </c>
      <c r="E999" t="b">
        <v>0</v>
      </c>
    </row>
    <row r="1000" spans="1:5" x14ac:dyDescent="0.3">
      <c r="A1000" t="s">
        <v>3309</v>
      </c>
      <c r="B1000">
        <v>1</v>
      </c>
      <c r="C1000">
        <v>63</v>
      </c>
      <c r="D1000">
        <v>2</v>
      </c>
      <c r="E1000" t="b">
        <v>0</v>
      </c>
    </row>
    <row r="1001" spans="1:5" x14ac:dyDescent="0.3">
      <c r="A1001" t="s">
        <v>3310</v>
      </c>
      <c r="B1001">
        <v>2</v>
      </c>
      <c r="C1001">
        <v>23</v>
      </c>
      <c r="D1001">
        <v>0</v>
      </c>
      <c r="E1001" t="b">
        <v>0</v>
      </c>
    </row>
    <row r="1002" spans="1:5" x14ac:dyDescent="0.3">
      <c r="A1002" t="s">
        <v>3311</v>
      </c>
      <c r="B1002">
        <v>1</v>
      </c>
      <c r="C1002">
        <v>14</v>
      </c>
      <c r="D1002">
        <v>0</v>
      </c>
      <c r="E1002" t="b">
        <v>0</v>
      </c>
    </row>
    <row r="1003" spans="1:5" x14ac:dyDescent="0.3">
      <c r="A1003" t="s">
        <v>3312</v>
      </c>
      <c r="B1003">
        <v>2</v>
      </c>
      <c r="C1003">
        <v>143.5</v>
      </c>
      <c r="D1003">
        <v>2.5</v>
      </c>
      <c r="E1003" t="b">
        <v>0</v>
      </c>
    </row>
    <row r="1004" spans="1:5" x14ac:dyDescent="0.3">
      <c r="A1004" t="s">
        <v>3313</v>
      </c>
      <c r="B1004">
        <v>1</v>
      </c>
      <c r="C1004">
        <v>59</v>
      </c>
      <c r="D1004">
        <v>3</v>
      </c>
      <c r="E1004" t="b">
        <v>0</v>
      </c>
    </row>
    <row r="1005" spans="1:5" x14ac:dyDescent="0.3">
      <c r="A1005" t="s">
        <v>3314</v>
      </c>
      <c r="B1005">
        <v>1</v>
      </c>
      <c r="C1005">
        <v>86</v>
      </c>
      <c r="D1005">
        <v>0</v>
      </c>
      <c r="E1005" t="b">
        <v>0</v>
      </c>
    </row>
    <row r="1006" spans="1:5" x14ac:dyDescent="0.3">
      <c r="A1006" t="s">
        <v>3315</v>
      </c>
      <c r="B1006">
        <v>1</v>
      </c>
      <c r="C1006">
        <v>19</v>
      </c>
      <c r="D1006">
        <v>0</v>
      </c>
      <c r="E1006" t="b">
        <v>0</v>
      </c>
    </row>
    <row r="1007" spans="1:5" x14ac:dyDescent="0.3">
      <c r="A1007" t="s">
        <v>3316</v>
      </c>
      <c r="B1007">
        <v>1</v>
      </c>
      <c r="C1007">
        <v>110</v>
      </c>
      <c r="D1007">
        <v>0</v>
      </c>
      <c r="E1007" t="b">
        <v>0</v>
      </c>
    </row>
    <row r="1008" spans="1:5" x14ac:dyDescent="0.3">
      <c r="A1008" t="s">
        <v>3317</v>
      </c>
      <c r="B1008">
        <v>1</v>
      </c>
      <c r="C1008">
        <v>361</v>
      </c>
      <c r="D1008">
        <v>4</v>
      </c>
      <c r="E1008" t="b">
        <v>0</v>
      </c>
    </row>
    <row r="1009" spans="1:5" x14ac:dyDescent="0.3">
      <c r="A1009" t="s">
        <v>3318</v>
      </c>
      <c r="B1009">
        <v>2</v>
      </c>
      <c r="C1009">
        <v>140</v>
      </c>
      <c r="D1009">
        <v>2.5</v>
      </c>
      <c r="E1009" t="b">
        <v>0</v>
      </c>
    </row>
    <row r="1010" spans="1:5" x14ac:dyDescent="0.3">
      <c r="A1010" t="s">
        <v>3319</v>
      </c>
      <c r="B1010">
        <v>1</v>
      </c>
      <c r="C1010">
        <v>23</v>
      </c>
      <c r="D1010">
        <v>3</v>
      </c>
      <c r="E1010" t="b">
        <v>0</v>
      </c>
    </row>
    <row r="1011" spans="1:5" x14ac:dyDescent="0.3">
      <c r="A1011" t="s">
        <v>3320</v>
      </c>
      <c r="B1011">
        <v>1</v>
      </c>
      <c r="C1011">
        <v>345</v>
      </c>
      <c r="D1011">
        <v>3</v>
      </c>
      <c r="E1011" t="b">
        <v>0</v>
      </c>
    </row>
    <row r="1012" spans="1:5" x14ac:dyDescent="0.3">
      <c r="A1012" t="s">
        <v>3321</v>
      </c>
      <c r="B1012">
        <v>1</v>
      </c>
      <c r="C1012">
        <v>24</v>
      </c>
      <c r="D1012">
        <v>0</v>
      </c>
      <c r="E1012" t="b">
        <v>0</v>
      </c>
    </row>
    <row r="1013" spans="1:5" x14ac:dyDescent="0.3">
      <c r="A1013" t="s">
        <v>97</v>
      </c>
      <c r="B1013">
        <v>2</v>
      </c>
      <c r="C1013">
        <v>93.5</v>
      </c>
      <c r="D1013">
        <v>1.5</v>
      </c>
      <c r="E1013" t="b">
        <v>0</v>
      </c>
    </row>
    <row r="1014" spans="1:5" x14ac:dyDescent="0.3">
      <c r="A1014" t="s">
        <v>3322</v>
      </c>
      <c r="B1014">
        <v>1</v>
      </c>
      <c r="C1014">
        <v>40</v>
      </c>
      <c r="D1014">
        <v>0</v>
      </c>
      <c r="E1014" t="b">
        <v>0</v>
      </c>
    </row>
    <row r="1015" spans="1:5" x14ac:dyDescent="0.3">
      <c r="A1015" t="s">
        <v>3323</v>
      </c>
      <c r="B1015">
        <v>1</v>
      </c>
      <c r="C1015">
        <v>33</v>
      </c>
      <c r="D1015">
        <v>0</v>
      </c>
      <c r="E1015" t="b">
        <v>0</v>
      </c>
    </row>
    <row r="1016" spans="1:5" x14ac:dyDescent="0.3">
      <c r="A1016" t="s">
        <v>1743</v>
      </c>
      <c r="B1016">
        <v>1</v>
      </c>
      <c r="C1016">
        <v>20</v>
      </c>
      <c r="D1016">
        <v>5</v>
      </c>
      <c r="E1016" t="b">
        <v>0</v>
      </c>
    </row>
    <row r="1017" spans="1:5" x14ac:dyDescent="0.3">
      <c r="A1017" t="s">
        <v>3324</v>
      </c>
      <c r="B1017">
        <v>1</v>
      </c>
      <c r="C1017">
        <v>24</v>
      </c>
      <c r="D1017">
        <v>2</v>
      </c>
      <c r="E1017" t="b">
        <v>0</v>
      </c>
    </row>
    <row r="1018" spans="1:5" x14ac:dyDescent="0.3">
      <c r="A1018" t="s">
        <v>3325</v>
      </c>
      <c r="B1018">
        <v>4</v>
      </c>
      <c r="C1018">
        <v>70</v>
      </c>
      <c r="D1018">
        <v>1.25</v>
      </c>
      <c r="E1018" t="b">
        <v>0</v>
      </c>
    </row>
    <row r="1019" spans="1:5" x14ac:dyDescent="0.3">
      <c r="A1019" t="s">
        <v>1744</v>
      </c>
      <c r="B1019">
        <v>1</v>
      </c>
      <c r="C1019">
        <v>45</v>
      </c>
      <c r="D1019">
        <v>0</v>
      </c>
      <c r="E1019" t="b">
        <v>0</v>
      </c>
    </row>
    <row r="1020" spans="1:5" x14ac:dyDescent="0.3">
      <c r="A1020" t="s">
        <v>3326</v>
      </c>
      <c r="B1020">
        <v>1</v>
      </c>
      <c r="C1020">
        <v>91</v>
      </c>
      <c r="D1020">
        <v>0</v>
      </c>
      <c r="E1020" t="b">
        <v>0</v>
      </c>
    </row>
    <row r="1021" spans="1:5" x14ac:dyDescent="0.3">
      <c r="A1021" t="s">
        <v>3327</v>
      </c>
      <c r="B1021">
        <v>2</v>
      </c>
      <c r="C1021">
        <v>119.5</v>
      </c>
      <c r="D1021">
        <v>0</v>
      </c>
      <c r="E1021" t="b">
        <v>0</v>
      </c>
    </row>
    <row r="1022" spans="1:5" x14ac:dyDescent="0.3">
      <c r="A1022" t="s">
        <v>3328</v>
      </c>
      <c r="B1022">
        <v>1</v>
      </c>
      <c r="C1022">
        <v>94</v>
      </c>
      <c r="D1022">
        <v>2</v>
      </c>
      <c r="E1022" t="b">
        <v>0</v>
      </c>
    </row>
    <row r="1023" spans="1:5" x14ac:dyDescent="0.3">
      <c r="A1023" t="s">
        <v>3329</v>
      </c>
      <c r="B1023">
        <v>2</v>
      </c>
      <c r="C1023">
        <v>47.5</v>
      </c>
      <c r="D1023">
        <v>4.5</v>
      </c>
      <c r="E1023" t="b">
        <v>0</v>
      </c>
    </row>
    <row r="1024" spans="1:5" x14ac:dyDescent="0.3">
      <c r="A1024" t="s">
        <v>3330</v>
      </c>
      <c r="B1024">
        <v>1</v>
      </c>
      <c r="C1024">
        <v>82</v>
      </c>
      <c r="D1024">
        <v>4</v>
      </c>
      <c r="E1024" t="b">
        <v>0</v>
      </c>
    </row>
    <row r="1025" spans="1:5" x14ac:dyDescent="0.3">
      <c r="A1025" t="s">
        <v>3331</v>
      </c>
      <c r="B1025">
        <v>1</v>
      </c>
      <c r="C1025">
        <v>292</v>
      </c>
      <c r="D1025">
        <v>1</v>
      </c>
      <c r="E1025" t="b">
        <v>0</v>
      </c>
    </row>
    <row r="1026" spans="1:5" x14ac:dyDescent="0.3">
      <c r="A1026" t="s">
        <v>1745</v>
      </c>
      <c r="B1026">
        <v>1</v>
      </c>
      <c r="C1026">
        <v>50</v>
      </c>
      <c r="D1026">
        <v>2</v>
      </c>
      <c r="E1026" t="b">
        <v>0</v>
      </c>
    </row>
    <row r="1027" spans="1:5" x14ac:dyDescent="0.3">
      <c r="A1027" t="s">
        <v>3332</v>
      </c>
      <c r="B1027">
        <v>1</v>
      </c>
      <c r="C1027">
        <v>21</v>
      </c>
      <c r="D1027">
        <v>2</v>
      </c>
      <c r="E1027" t="b">
        <v>0</v>
      </c>
    </row>
    <row r="1028" spans="1:5" x14ac:dyDescent="0.3">
      <c r="A1028" t="s">
        <v>3333</v>
      </c>
      <c r="B1028">
        <v>1</v>
      </c>
      <c r="C1028">
        <v>98</v>
      </c>
      <c r="D1028">
        <v>3</v>
      </c>
      <c r="E1028" t="b">
        <v>0</v>
      </c>
    </row>
    <row r="1029" spans="1:5" x14ac:dyDescent="0.3">
      <c r="A1029" t="s">
        <v>3334</v>
      </c>
      <c r="B1029">
        <v>1</v>
      </c>
      <c r="C1029">
        <v>22</v>
      </c>
      <c r="D1029">
        <v>0</v>
      </c>
      <c r="E1029" t="b">
        <v>0</v>
      </c>
    </row>
    <row r="1030" spans="1:5" x14ac:dyDescent="0.3">
      <c r="A1030" t="s">
        <v>3335</v>
      </c>
      <c r="B1030">
        <v>1</v>
      </c>
      <c r="C1030">
        <v>18</v>
      </c>
      <c r="D1030">
        <v>0</v>
      </c>
      <c r="E1030" t="b">
        <v>0</v>
      </c>
    </row>
    <row r="1031" spans="1:5" x14ac:dyDescent="0.3">
      <c r="A1031" t="s">
        <v>3336</v>
      </c>
      <c r="B1031">
        <v>1</v>
      </c>
      <c r="C1031">
        <v>23</v>
      </c>
      <c r="D1031">
        <v>0</v>
      </c>
      <c r="E1031" t="b">
        <v>0</v>
      </c>
    </row>
    <row r="1032" spans="1:5" x14ac:dyDescent="0.3">
      <c r="A1032" t="s">
        <v>98</v>
      </c>
      <c r="B1032">
        <v>1</v>
      </c>
      <c r="C1032">
        <v>454</v>
      </c>
      <c r="D1032">
        <v>5</v>
      </c>
      <c r="E1032" t="b">
        <v>0</v>
      </c>
    </row>
    <row r="1033" spans="1:5" x14ac:dyDescent="0.3">
      <c r="A1033" t="s">
        <v>3337</v>
      </c>
      <c r="B1033">
        <v>1</v>
      </c>
      <c r="C1033">
        <v>183</v>
      </c>
      <c r="D1033">
        <v>5</v>
      </c>
      <c r="E1033" t="b">
        <v>0</v>
      </c>
    </row>
    <row r="1034" spans="1:5" x14ac:dyDescent="0.3">
      <c r="A1034" t="s">
        <v>99</v>
      </c>
      <c r="B1034">
        <v>1</v>
      </c>
      <c r="C1034">
        <v>139</v>
      </c>
      <c r="D1034">
        <v>0</v>
      </c>
      <c r="E1034" t="b">
        <v>0</v>
      </c>
    </row>
    <row r="1035" spans="1:5" x14ac:dyDescent="0.3">
      <c r="A1035" t="s">
        <v>3338</v>
      </c>
      <c r="B1035">
        <v>1</v>
      </c>
      <c r="C1035">
        <v>18</v>
      </c>
      <c r="D1035">
        <v>0</v>
      </c>
      <c r="E1035" t="b">
        <v>0</v>
      </c>
    </row>
    <row r="1036" spans="1:5" x14ac:dyDescent="0.3">
      <c r="A1036" t="s">
        <v>1369</v>
      </c>
      <c r="B1036">
        <v>1</v>
      </c>
      <c r="C1036">
        <v>115</v>
      </c>
      <c r="D1036">
        <v>2</v>
      </c>
      <c r="E1036" t="b">
        <v>0</v>
      </c>
    </row>
    <row r="1037" spans="1:5" x14ac:dyDescent="0.3">
      <c r="A1037" t="s">
        <v>3339</v>
      </c>
      <c r="B1037">
        <v>1</v>
      </c>
      <c r="C1037">
        <v>100</v>
      </c>
      <c r="D1037">
        <v>2</v>
      </c>
      <c r="E1037" t="b">
        <v>0</v>
      </c>
    </row>
    <row r="1038" spans="1:5" x14ac:dyDescent="0.3">
      <c r="A1038" t="s">
        <v>3340</v>
      </c>
      <c r="B1038">
        <v>2</v>
      </c>
      <c r="C1038">
        <v>122.5</v>
      </c>
      <c r="D1038">
        <v>2.5</v>
      </c>
      <c r="E1038" t="b">
        <v>0</v>
      </c>
    </row>
    <row r="1039" spans="1:5" x14ac:dyDescent="0.3">
      <c r="A1039" t="s">
        <v>3341</v>
      </c>
      <c r="B1039">
        <v>1</v>
      </c>
      <c r="C1039">
        <v>427</v>
      </c>
      <c r="D1039">
        <v>4</v>
      </c>
      <c r="E1039" t="b">
        <v>0</v>
      </c>
    </row>
    <row r="1040" spans="1:5" x14ac:dyDescent="0.3">
      <c r="A1040" t="s">
        <v>3342</v>
      </c>
      <c r="B1040">
        <v>3</v>
      </c>
      <c r="C1040">
        <v>250</v>
      </c>
      <c r="D1040">
        <v>4</v>
      </c>
      <c r="E1040" t="b">
        <v>0</v>
      </c>
    </row>
    <row r="1041" spans="1:5" x14ac:dyDescent="0.3">
      <c r="A1041" t="s">
        <v>3343</v>
      </c>
      <c r="B1041">
        <v>1</v>
      </c>
      <c r="C1041">
        <v>311</v>
      </c>
      <c r="D1041">
        <v>5</v>
      </c>
      <c r="E1041" t="b">
        <v>0</v>
      </c>
    </row>
    <row r="1042" spans="1:5" x14ac:dyDescent="0.3">
      <c r="A1042" t="s">
        <v>3344</v>
      </c>
      <c r="B1042">
        <v>1</v>
      </c>
      <c r="C1042">
        <v>227</v>
      </c>
      <c r="D1042">
        <v>5</v>
      </c>
      <c r="E1042" t="b">
        <v>0</v>
      </c>
    </row>
    <row r="1043" spans="1:5" x14ac:dyDescent="0.3">
      <c r="A1043" t="s">
        <v>3345</v>
      </c>
      <c r="B1043">
        <v>1</v>
      </c>
      <c r="C1043">
        <v>21</v>
      </c>
      <c r="D1043">
        <v>0</v>
      </c>
      <c r="E1043" t="b">
        <v>0</v>
      </c>
    </row>
    <row r="1044" spans="1:5" x14ac:dyDescent="0.3">
      <c r="A1044" t="s">
        <v>3346</v>
      </c>
      <c r="B1044">
        <v>1</v>
      </c>
      <c r="C1044">
        <v>61</v>
      </c>
      <c r="D1044">
        <v>0</v>
      </c>
      <c r="E1044" t="b">
        <v>0</v>
      </c>
    </row>
    <row r="1045" spans="1:5" x14ac:dyDescent="0.3">
      <c r="A1045" t="s">
        <v>3347</v>
      </c>
      <c r="B1045">
        <v>1</v>
      </c>
      <c r="C1045">
        <v>86</v>
      </c>
      <c r="D1045">
        <v>2</v>
      </c>
      <c r="E1045" t="b">
        <v>0</v>
      </c>
    </row>
    <row r="1046" spans="1:5" x14ac:dyDescent="0.3">
      <c r="A1046" t="s">
        <v>3348</v>
      </c>
      <c r="B1046">
        <v>1</v>
      </c>
      <c r="C1046">
        <v>85</v>
      </c>
      <c r="D1046">
        <v>0</v>
      </c>
      <c r="E1046" t="b">
        <v>0</v>
      </c>
    </row>
    <row r="1047" spans="1:5" x14ac:dyDescent="0.3">
      <c r="A1047" t="s">
        <v>3349</v>
      </c>
      <c r="B1047">
        <v>1</v>
      </c>
      <c r="C1047">
        <v>20</v>
      </c>
      <c r="D1047">
        <v>0</v>
      </c>
      <c r="E1047" t="b">
        <v>0</v>
      </c>
    </row>
    <row r="1048" spans="1:5" x14ac:dyDescent="0.3">
      <c r="A1048" t="s">
        <v>3350</v>
      </c>
      <c r="B1048">
        <v>1</v>
      </c>
      <c r="C1048">
        <v>313</v>
      </c>
      <c r="D1048">
        <v>4</v>
      </c>
      <c r="E1048" t="b">
        <v>0</v>
      </c>
    </row>
    <row r="1049" spans="1:5" x14ac:dyDescent="0.3">
      <c r="A1049" t="s">
        <v>3351</v>
      </c>
      <c r="B1049">
        <v>1</v>
      </c>
      <c r="C1049">
        <v>18</v>
      </c>
      <c r="D1049">
        <v>0</v>
      </c>
      <c r="E1049" t="b">
        <v>0</v>
      </c>
    </row>
    <row r="1050" spans="1:5" x14ac:dyDescent="0.3">
      <c r="A1050" t="s">
        <v>3352</v>
      </c>
      <c r="B1050">
        <v>1</v>
      </c>
      <c r="C1050">
        <v>30</v>
      </c>
      <c r="D1050">
        <v>0</v>
      </c>
      <c r="E1050" t="b">
        <v>0</v>
      </c>
    </row>
    <row r="1051" spans="1:5" x14ac:dyDescent="0.3">
      <c r="A1051" t="s">
        <v>3353</v>
      </c>
      <c r="B1051">
        <v>1</v>
      </c>
      <c r="C1051">
        <v>111</v>
      </c>
      <c r="D1051">
        <v>3</v>
      </c>
      <c r="E1051" t="b">
        <v>0</v>
      </c>
    </row>
    <row r="1052" spans="1:5" x14ac:dyDescent="0.3">
      <c r="A1052" t="s">
        <v>3354</v>
      </c>
      <c r="B1052">
        <v>2</v>
      </c>
      <c r="C1052">
        <v>148.5</v>
      </c>
      <c r="D1052">
        <v>2.5</v>
      </c>
      <c r="E1052" t="b">
        <v>0</v>
      </c>
    </row>
    <row r="1053" spans="1:5" x14ac:dyDescent="0.3">
      <c r="A1053" t="s">
        <v>3355</v>
      </c>
      <c r="B1053">
        <v>1</v>
      </c>
      <c r="C1053">
        <v>67</v>
      </c>
      <c r="D1053">
        <v>0</v>
      </c>
      <c r="E1053" t="b">
        <v>0</v>
      </c>
    </row>
    <row r="1054" spans="1:5" x14ac:dyDescent="0.3">
      <c r="A1054" t="s">
        <v>100</v>
      </c>
      <c r="B1054">
        <v>2</v>
      </c>
      <c r="C1054">
        <v>424.5</v>
      </c>
      <c r="D1054">
        <v>4</v>
      </c>
      <c r="E1054" t="b">
        <v>0</v>
      </c>
    </row>
    <row r="1055" spans="1:5" x14ac:dyDescent="0.3">
      <c r="A1055" t="s">
        <v>3356</v>
      </c>
      <c r="B1055">
        <v>1</v>
      </c>
      <c r="C1055">
        <v>23</v>
      </c>
      <c r="D1055">
        <v>0</v>
      </c>
      <c r="E1055" t="b">
        <v>0</v>
      </c>
    </row>
    <row r="1056" spans="1:5" x14ac:dyDescent="0.3">
      <c r="A1056" t="s">
        <v>3357</v>
      </c>
      <c r="B1056">
        <v>2</v>
      </c>
      <c r="C1056">
        <v>160.5</v>
      </c>
      <c r="D1056">
        <v>1</v>
      </c>
      <c r="E1056" t="b">
        <v>0</v>
      </c>
    </row>
    <row r="1057" spans="1:5" x14ac:dyDescent="0.3">
      <c r="A1057" t="s">
        <v>3358</v>
      </c>
      <c r="B1057">
        <v>1</v>
      </c>
      <c r="C1057">
        <v>73</v>
      </c>
      <c r="D1057">
        <v>5</v>
      </c>
      <c r="E1057" t="b">
        <v>0</v>
      </c>
    </row>
    <row r="1058" spans="1:5" x14ac:dyDescent="0.3">
      <c r="A1058" t="s">
        <v>3359</v>
      </c>
      <c r="B1058">
        <v>1</v>
      </c>
      <c r="C1058">
        <v>25</v>
      </c>
      <c r="D1058">
        <v>3</v>
      </c>
      <c r="E1058" t="b">
        <v>0</v>
      </c>
    </row>
    <row r="1059" spans="1:5" x14ac:dyDescent="0.3">
      <c r="A1059" t="s">
        <v>3360</v>
      </c>
      <c r="B1059">
        <v>1</v>
      </c>
      <c r="C1059">
        <v>75</v>
      </c>
      <c r="D1059">
        <v>4</v>
      </c>
      <c r="E1059" t="b">
        <v>0</v>
      </c>
    </row>
    <row r="1060" spans="1:5" x14ac:dyDescent="0.3">
      <c r="A1060" t="s">
        <v>3361</v>
      </c>
      <c r="B1060">
        <v>1</v>
      </c>
      <c r="C1060">
        <v>280</v>
      </c>
      <c r="D1060">
        <v>1</v>
      </c>
      <c r="E1060" t="b">
        <v>0</v>
      </c>
    </row>
    <row r="1061" spans="1:5" x14ac:dyDescent="0.3">
      <c r="A1061" t="s">
        <v>3362</v>
      </c>
      <c r="B1061">
        <v>1</v>
      </c>
      <c r="C1061">
        <v>54</v>
      </c>
      <c r="D1061">
        <v>1</v>
      </c>
      <c r="E1061" t="b">
        <v>0</v>
      </c>
    </row>
    <row r="1062" spans="1:5" x14ac:dyDescent="0.3">
      <c r="A1062" t="s">
        <v>101</v>
      </c>
      <c r="B1062">
        <v>1</v>
      </c>
      <c r="C1062">
        <v>61</v>
      </c>
      <c r="D1062">
        <v>3</v>
      </c>
      <c r="E1062" t="b">
        <v>0</v>
      </c>
    </row>
    <row r="1063" spans="1:5" x14ac:dyDescent="0.3">
      <c r="A1063" t="s">
        <v>3363</v>
      </c>
      <c r="B1063">
        <v>1</v>
      </c>
      <c r="C1063">
        <v>42</v>
      </c>
      <c r="D1063">
        <v>0</v>
      </c>
      <c r="E1063" t="b">
        <v>0</v>
      </c>
    </row>
    <row r="1064" spans="1:5" x14ac:dyDescent="0.3">
      <c r="A1064" t="s">
        <v>102</v>
      </c>
      <c r="B1064">
        <v>1</v>
      </c>
      <c r="C1064">
        <v>105</v>
      </c>
      <c r="D1064">
        <v>0</v>
      </c>
      <c r="E1064" t="b">
        <v>0</v>
      </c>
    </row>
    <row r="1065" spans="1:5" x14ac:dyDescent="0.3">
      <c r="A1065" t="s">
        <v>3364</v>
      </c>
      <c r="B1065">
        <v>1</v>
      </c>
      <c r="C1065">
        <v>32</v>
      </c>
      <c r="D1065">
        <v>0</v>
      </c>
      <c r="E1065" t="b">
        <v>0</v>
      </c>
    </row>
    <row r="1066" spans="1:5" x14ac:dyDescent="0.3">
      <c r="A1066" t="s">
        <v>3365</v>
      </c>
      <c r="B1066">
        <v>5</v>
      </c>
      <c r="C1066">
        <v>137.19999999999999</v>
      </c>
      <c r="D1066">
        <v>1</v>
      </c>
      <c r="E1066" t="b">
        <v>0</v>
      </c>
    </row>
    <row r="1067" spans="1:5" x14ac:dyDescent="0.3">
      <c r="A1067" t="s">
        <v>1746</v>
      </c>
      <c r="B1067">
        <v>1</v>
      </c>
      <c r="C1067">
        <v>26</v>
      </c>
      <c r="D1067">
        <v>1</v>
      </c>
      <c r="E1067" t="b">
        <v>0</v>
      </c>
    </row>
    <row r="1068" spans="1:5" x14ac:dyDescent="0.3">
      <c r="A1068" t="s">
        <v>3366</v>
      </c>
      <c r="B1068">
        <v>1</v>
      </c>
      <c r="C1068">
        <v>45</v>
      </c>
      <c r="D1068">
        <v>0</v>
      </c>
      <c r="E1068" t="b">
        <v>0</v>
      </c>
    </row>
    <row r="1069" spans="1:5" x14ac:dyDescent="0.3">
      <c r="A1069" t="s">
        <v>3367</v>
      </c>
      <c r="B1069">
        <v>2</v>
      </c>
      <c r="C1069">
        <v>33</v>
      </c>
      <c r="D1069">
        <v>2</v>
      </c>
      <c r="E1069" t="b">
        <v>0</v>
      </c>
    </row>
    <row r="1070" spans="1:5" x14ac:dyDescent="0.3">
      <c r="A1070" t="s">
        <v>3368</v>
      </c>
      <c r="B1070">
        <v>2</v>
      </c>
      <c r="C1070">
        <v>161</v>
      </c>
      <c r="D1070">
        <v>1.5</v>
      </c>
      <c r="E1070" t="b">
        <v>0</v>
      </c>
    </row>
    <row r="1071" spans="1:5" x14ac:dyDescent="0.3">
      <c r="A1071" t="s">
        <v>3369</v>
      </c>
      <c r="B1071">
        <v>1</v>
      </c>
      <c r="C1071">
        <v>48</v>
      </c>
      <c r="D1071">
        <v>0</v>
      </c>
      <c r="E1071" t="b">
        <v>0</v>
      </c>
    </row>
    <row r="1072" spans="1:5" x14ac:dyDescent="0.3">
      <c r="A1072" t="s">
        <v>3370</v>
      </c>
      <c r="B1072">
        <v>1</v>
      </c>
      <c r="C1072">
        <v>28</v>
      </c>
      <c r="D1072">
        <v>0</v>
      </c>
      <c r="E1072" t="b">
        <v>0</v>
      </c>
    </row>
    <row r="1073" spans="1:5" x14ac:dyDescent="0.3">
      <c r="A1073" t="s">
        <v>1545</v>
      </c>
      <c r="B1073">
        <v>1</v>
      </c>
      <c r="C1073">
        <v>100</v>
      </c>
      <c r="D1073">
        <v>2</v>
      </c>
      <c r="E1073" t="b">
        <v>0</v>
      </c>
    </row>
    <row r="1074" spans="1:5" x14ac:dyDescent="0.3">
      <c r="A1074" t="s">
        <v>3371</v>
      </c>
      <c r="B1074">
        <v>2</v>
      </c>
      <c r="C1074">
        <v>27</v>
      </c>
      <c r="D1074">
        <v>2.5</v>
      </c>
      <c r="E1074" t="b">
        <v>0</v>
      </c>
    </row>
    <row r="1075" spans="1:5" x14ac:dyDescent="0.3">
      <c r="A1075" t="s">
        <v>3372</v>
      </c>
      <c r="B1075">
        <v>2</v>
      </c>
      <c r="C1075">
        <v>259</v>
      </c>
      <c r="D1075">
        <v>0.5</v>
      </c>
      <c r="E1075" t="b">
        <v>0</v>
      </c>
    </row>
    <row r="1076" spans="1:5" x14ac:dyDescent="0.3">
      <c r="A1076" t="s">
        <v>3373</v>
      </c>
      <c r="B1076">
        <v>1</v>
      </c>
      <c r="C1076">
        <v>74</v>
      </c>
      <c r="D1076">
        <v>4</v>
      </c>
      <c r="E1076" t="b">
        <v>0</v>
      </c>
    </row>
    <row r="1077" spans="1:5" x14ac:dyDescent="0.3">
      <c r="A1077" t="s">
        <v>3374</v>
      </c>
      <c r="B1077">
        <v>1</v>
      </c>
      <c r="C1077">
        <v>223</v>
      </c>
      <c r="D1077">
        <v>1</v>
      </c>
      <c r="E1077" t="b">
        <v>0</v>
      </c>
    </row>
    <row r="1078" spans="1:5" x14ac:dyDescent="0.3">
      <c r="A1078" t="s">
        <v>3375</v>
      </c>
      <c r="B1078">
        <v>1</v>
      </c>
      <c r="C1078">
        <v>68</v>
      </c>
      <c r="D1078">
        <v>0</v>
      </c>
      <c r="E1078" t="b">
        <v>0</v>
      </c>
    </row>
    <row r="1079" spans="1:5" x14ac:dyDescent="0.3">
      <c r="A1079" t="s">
        <v>3376</v>
      </c>
      <c r="B1079">
        <v>2</v>
      </c>
      <c r="C1079">
        <v>407</v>
      </c>
      <c r="D1079">
        <v>2</v>
      </c>
      <c r="E1079" t="b">
        <v>0</v>
      </c>
    </row>
    <row r="1080" spans="1:5" x14ac:dyDescent="0.3">
      <c r="A1080" t="s">
        <v>3377</v>
      </c>
      <c r="B1080">
        <v>1</v>
      </c>
      <c r="C1080">
        <v>19</v>
      </c>
      <c r="D1080">
        <v>0</v>
      </c>
      <c r="E1080" t="b">
        <v>0</v>
      </c>
    </row>
    <row r="1081" spans="1:5" x14ac:dyDescent="0.3">
      <c r="A1081" t="s">
        <v>3378</v>
      </c>
      <c r="B1081">
        <v>1</v>
      </c>
      <c r="C1081">
        <v>75</v>
      </c>
      <c r="D1081">
        <v>0</v>
      </c>
      <c r="E1081" t="b">
        <v>0</v>
      </c>
    </row>
    <row r="1082" spans="1:5" x14ac:dyDescent="0.3">
      <c r="A1082" t="s">
        <v>3379</v>
      </c>
      <c r="B1082">
        <v>1</v>
      </c>
      <c r="C1082">
        <v>24</v>
      </c>
      <c r="D1082">
        <v>0</v>
      </c>
      <c r="E1082" t="b">
        <v>0</v>
      </c>
    </row>
    <row r="1083" spans="1:5" x14ac:dyDescent="0.3">
      <c r="A1083" t="s">
        <v>3380</v>
      </c>
      <c r="B1083">
        <v>1</v>
      </c>
      <c r="C1083">
        <v>27</v>
      </c>
      <c r="D1083">
        <v>0</v>
      </c>
      <c r="E1083" t="b">
        <v>0</v>
      </c>
    </row>
    <row r="1084" spans="1:5" x14ac:dyDescent="0.3">
      <c r="A1084" t="s">
        <v>3381</v>
      </c>
      <c r="B1084">
        <v>1</v>
      </c>
      <c r="C1084">
        <v>24</v>
      </c>
      <c r="D1084">
        <v>0</v>
      </c>
      <c r="E1084" t="b">
        <v>0</v>
      </c>
    </row>
    <row r="1085" spans="1:5" x14ac:dyDescent="0.3">
      <c r="A1085" t="s">
        <v>3382</v>
      </c>
      <c r="B1085">
        <v>1</v>
      </c>
      <c r="C1085">
        <v>18</v>
      </c>
      <c r="D1085">
        <v>2</v>
      </c>
      <c r="E1085" t="b">
        <v>0</v>
      </c>
    </row>
    <row r="1086" spans="1:5" x14ac:dyDescent="0.3">
      <c r="A1086" t="s">
        <v>3383</v>
      </c>
      <c r="B1086">
        <v>1</v>
      </c>
      <c r="C1086">
        <v>25</v>
      </c>
      <c r="D1086">
        <v>0</v>
      </c>
      <c r="E1086" t="b">
        <v>0</v>
      </c>
    </row>
    <row r="1087" spans="1:5" x14ac:dyDescent="0.3">
      <c r="A1087" t="s">
        <v>3384</v>
      </c>
      <c r="B1087">
        <v>1</v>
      </c>
      <c r="C1087">
        <v>54</v>
      </c>
      <c r="D1087">
        <v>3</v>
      </c>
      <c r="E1087" t="b">
        <v>0</v>
      </c>
    </row>
    <row r="1088" spans="1:5" x14ac:dyDescent="0.3">
      <c r="A1088" t="s">
        <v>3385</v>
      </c>
      <c r="B1088">
        <v>2</v>
      </c>
      <c r="C1088">
        <v>118</v>
      </c>
      <c r="D1088">
        <v>1.5</v>
      </c>
      <c r="E1088" t="b">
        <v>0</v>
      </c>
    </row>
    <row r="1089" spans="1:5" x14ac:dyDescent="0.3">
      <c r="A1089" t="s">
        <v>3386</v>
      </c>
      <c r="B1089">
        <v>1</v>
      </c>
      <c r="C1089">
        <v>92</v>
      </c>
      <c r="D1089">
        <v>0</v>
      </c>
      <c r="E1089" t="b">
        <v>0</v>
      </c>
    </row>
    <row r="1090" spans="1:5" x14ac:dyDescent="0.3">
      <c r="A1090" t="s">
        <v>3387</v>
      </c>
      <c r="B1090">
        <v>1</v>
      </c>
      <c r="C1090">
        <v>24</v>
      </c>
      <c r="D1090">
        <v>0</v>
      </c>
      <c r="E1090" t="b">
        <v>0</v>
      </c>
    </row>
    <row r="1091" spans="1:5" x14ac:dyDescent="0.3">
      <c r="A1091" t="s">
        <v>3388</v>
      </c>
      <c r="B1091">
        <v>1</v>
      </c>
      <c r="C1091">
        <v>84</v>
      </c>
      <c r="D1091">
        <v>0</v>
      </c>
      <c r="E1091" t="b">
        <v>0</v>
      </c>
    </row>
    <row r="1092" spans="1:5" x14ac:dyDescent="0.3">
      <c r="A1092" t="s">
        <v>3389</v>
      </c>
      <c r="B1092">
        <v>2</v>
      </c>
      <c r="C1092">
        <v>76</v>
      </c>
      <c r="D1092">
        <v>2</v>
      </c>
      <c r="E1092" t="b">
        <v>0</v>
      </c>
    </row>
    <row r="1093" spans="1:5" x14ac:dyDescent="0.3">
      <c r="A1093" t="s">
        <v>3390</v>
      </c>
      <c r="B1093">
        <v>2</v>
      </c>
      <c r="C1093">
        <v>301.5</v>
      </c>
      <c r="D1093">
        <v>1.5</v>
      </c>
      <c r="E1093" t="b">
        <v>0</v>
      </c>
    </row>
    <row r="1094" spans="1:5" x14ac:dyDescent="0.3">
      <c r="A1094" t="s">
        <v>3391</v>
      </c>
      <c r="B1094">
        <v>1</v>
      </c>
      <c r="C1094">
        <v>52</v>
      </c>
      <c r="D1094">
        <v>0</v>
      </c>
      <c r="E1094" t="b">
        <v>0</v>
      </c>
    </row>
    <row r="1095" spans="1:5" x14ac:dyDescent="0.3">
      <c r="A1095" t="s">
        <v>3392</v>
      </c>
      <c r="B1095">
        <v>1</v>
      </c>
      <c r="C1095">
        <v>236</v>
      </c>
      <c r="D1095">
        <v>0</v>
      </c>
      <c r="E1095" t="b">
        <v>0</v>
      </c>
    </row>
    <row r="1096" spans="1:5" x14ac:dyDescent="0.3">
      <c r="A1096" t="s">
        <v>1747</v>
      </c>
      <c r="B1096">
        <v>1</v>
      </c>
      <c r="C1096">
        <v>32</v>
      </c>
      <c r="D1096">
        <v>0</v>
      </c>
      <c r="E1096" t="b">
        <v>0</v>
      </c>
    </row>
    <row r="1097" spans="1:5" x14ac:dyDescent="0.3">
      <c r="A1097" t="s">
        <v>3393</v>
      </c>
      <c r="B1097">
        <v>1</v>
      </c>
      <c r="C1097">
        <v>36</v>
      </c>
      <c r="D1097">
        <v>0</v>
      </c>
      <c r="E1097" t="b">
        <v>0</v>
      </c>
    </row>
    <row r="1098" spans="1:5" x14ac:dyDescent="0.3">
      <c r="A1098" t="s">
        <v>3394</v>
      </c>
      <c r="B1098">
        <v>1</v>
      </c>
      <c r="C1098">
        <v>50</v>
      </c>
      <c r="D1098">
        <v>0</v>
      </c>
      <c r="E1098" t="b">
        <v>0</v>
      </c>
    </row>
    <row r="1099" spans="1:5" x14ac:dyDescent="0.3">
      <c r="A1099" t="s">
        <v>3395</v>
      </c>
      <c r="B1099">
        <v>2</v>
      </c>
      <c r="C1099">
        <v>69</v>
      </c>
      <c r="D1099">
        <v>1</v>
      </c>
      <c r="E1099" t="b">
        <v>0</v>
      </c>
    </row>
    <row r="1100" spans="1:5" x14ac:dyDescent="0.3">
      <c r="A1100" t="s">
        <v>104</v>
      </c>
      <c r="B1100">
        <v>5</v>
      </c>
      <c r="C1100">
        <v>449.8</v>
      </c>
      <c r="D1100">
        <v>4</v>
      </c>
      <c r="E1100" t="b">
        <v>0</v>
      </c>
    </row>
    <row r="1101" spans="1:5" x14ac:dyDescent="0.3">
      <c r="A1101" t="s">
        <v>3396</v>
      </c>
      <c r="B1101">
        <v>3</v>
      </c>
      <c r="C1101">
        <v>125</v>
      </c>
      <c r="D1101">
        <v>5</v>
      </c>
      <c r="E1101" t="b">
        <v>0</v>
      </c>
    </row>
    <row r="1102" spans="1:5" x14ac:dyDescent="0.3">
      <c r="A1102" t="s">
        <v>3397</v>
      </c>
      <c r="B1102">
        <v>1</v>
      </c>
      <c r="C1102">
        <v>17</v>
      </c>
      <c r="D1102">
        <v>0</v>
      </c>
      <c r="E1102" t="b">
        <v>0</v>
      </c>
    </row>
    <row r="1103" spans="1:5" x14ac:dyDescent="0.3">
      <c r="A1103" t="s">
        <v>3398</v>
      </c>
      <c r="B1103">
        <v>1</v>
      </c>
      <c r="C1103">
        <v>40</v>
      </c>
      <c r="D1103">
        <v>0</v>
      </c>
      <c r="E1103" t="b">
        <v>0</v>
      </c>
    </row>
    <row r="1104" spans="1:5" x14ac:dyDescent="0.3">
      <c r="A1104" t="s">
        <v>3399</v>
      </c>
      <c r="B1104">
        <v>1</v>
      </c>
      <c r="C1104">
        <v>24</v>
      </c>
      <c r="D1104">
        <v>0</v>
      </c>
      <c r="E1104" t="b">
        <v>0</v>
      </c>
    </row>
    <row r="1105" spans="1:5" x14ac:dyDescent="0.3">
      <c r="A1105" t="s">
        <v>3400</v>
      </c>
      <c r="B1105">
        <v>2</v>
      </c>
      <c r="C1105">
        <v>129</v>
      </c>
      <c r="D1105">
        <v>1.5</v>
      </c>
      <c r="E1105" t="b">
        <v>0</v>
      </c>
    </row>
    <row r="1106" spans="1:5" x14ac:dyDescent="0.3">
      <c r="A1106" t="s">
        <v>1748</v>
      </c>
      <c r="B1106">
        <v>1</v>
      </c>
      <c r="C1106">
        <v>39</v>
      </c>
      <c r="D1106">
        <v>3</v>
      </c>
      <c r="E1106" t="b">
        <v>0</v>
      </c>
    </row>
    <row r="1107" spans="1:5" x14ac:dyDescent="0.3">
      <c r="A1107" t="s">
        <v>105</v>
      </c>
      <c r="B1107">
        <v>1</v>
      </c>
      <c r="C1107">
        <v>144</v>
      </c>
      <c r="D1107">
        <v>0</v>
      </c>
      <c r="E1107" t="b">
        <v>0</v>
      </c>
    </row>
    <row r="1108" spans="1:5" x14ac:dyDescent="0.3">
      <c r="A1108" t="s">
        <v>3401</v>
      </c>
      <c r="B1108">
        <v>1</v>
      </c>
      <c r="C1108">
        <v>68</v>
      </c>
      <c r="D1108">
        <v>0</v>
      </c>
      <c r="E1108" t="b">
        <v>0</v>
      </c>
    </row>
    <row r="1109" spans="1:5" x14ac:dyDescent="0.3">
      <c r="A1109" t="s">
        <v>3402</v>
      </c>
      <c r="B1109">
        <v>1</v>
      </c>
      <c r="C1109">
        <v>140</v>
      </c>
      <c r="D1109">
        <v>2</v>
      </c>
      <c r="E1109" t="b">
        <v>0</v>
      </c>
    </row>
    <row r="1110" spans="1:5" x14ac:dyDescent="0.3">
      <c r="A1110" t="s">
        <v>3403</v>
      </c>
      <c r="B1110">
        <v>1</v>
      </c>
      <c r="C1110">
        <v>58</v>
      </c>
      <c r="D1110">
        <v>2</v>
      </c>
      <c r="E1110" t="b">
        <v>0</v>
      </c>
    </row>
    <row r="1111" spans="1:5" x14ac:dyDescent="0.3">
      <c r="A1111" t="s">
        <v>3404</v>
      </c>
      <c r="B1111">
        <v>1</v>
      </c>
      <c r="C1111">
        <v>22</v>
      </c>
      <c r="D1111">
        <v>0</v>
      </c>
      <c r="E1111" t="b">
        <v>0</v>
      </c>
    </row>
    <row r="1112" spans="1:5" x14ac:dyDescent="0.3">
      <c r="A1112" t="s">
        <v>106</v>
      </c>
      <c r="B1112">
        <v>2</v>
      </c>
      <c r="C1112">
        <v>252</v>
      </c>
      <c r="D1112">
        <v>3</v>
      </c>
      <c r="E1112" t="b">
        <v>0</v>
      </c>
    </row>
    <row r="1113" spans="1:5" x14ac:dyDescent="0.3">
      <c r="A1113" t="s">
        <v>3405</v>
      </c>
      <c r="B1113">
        <v>2</v>
      </c>
      <c r="C1113">
        <v>70.5</v>
      </c>
      <c r="D1113">
        <v>0.5</v>
      </c>
      <c r="E1113" t="b">
        <v>0</v>
      </c>
    </row>
    <row r="1114" spans="1:5" x14ac:dyDescent="0.3">
      <c r="A1114" t="s">
        <v>3406</v>
      </c>
      <c r="B1114">
        <v>1</v>
      </c>
      <c r="C1114">
        <v>14</v>
      </c>
      <c r="D1114">
        <v>0</v>
      </c>
      <c r="E1114" t="b">
        <v>0</v>
      </c>
    </row>
    <row r="1115" spans="1:5" x14ac:dyDescent="0.3">
      <c r="A1115" t="s">
        <v>3407</v>
      </c>
      <c r="B1115">
        <v>1</v>
      </c>
      <c r="C1115">
        <v>88</v>
      </c>
      <c r="D1115">
        <v>0</v>
      </c>
      <c r="E1115" t="b">
        <v>0</v>
      </c>
    </row>
    <row r="1116" spans="1:5" x14ac:dyDescent="0.3">
      <c r="A1116" t="s">
        <v>3408</v>
      </c>
      <c r="B1116">
        <v>1</v>
      </c>
      <c r="C1116">
        <v>198</v>
      </c>
      <c r="D1116">
        <v>0</v>
      </c>
      <c r="E1116" t="b">
        <v>0</v>
      </c>
    </row>
    <row r="1117" spans="1:5" x14ac:dyDescent="0.3">
      <c r="A1117" t="s">
        <v>3409</v>
      </c>
      <c r="B1117">
        <v>1</v>
      </c>
      <c r="C1117">
        <v>22</v>
      </c>
      <c r="D1117">
        <v>5</v>
      </c>
      <c r="E1117" t="b">
        <v>0</v>
      </c>
    </row>
    <row r="1118" spans="1:5" x14ac:dyDescent="0.3">
      <c r="A1118" t="s">
        <v>107</v>
      </c>
      <c r="B1118">
        <v>1</v>
      </c>
      <c r="C1118">
        <v>97</v>
      </c>
      <c r="D1118">
        <v>3</v>
      </c>
      <c r="E1118" t="b">
        <v>0</v>
      </c>
    </row>
    <row r="1119" spans="1:5" x14ac:dyDescent="0.3">
      <c r="A1119" t="s">
        <v>108</v>
      </c>
      <c r="B1119">
        <v>1</v>
      </c>
      <c r="C1119">
        <v>130</v>
      </c>
      <c r="D1119">
        <v>5</v>
      </c>
      <c r="E1119" t="b">
        <v>0</v>
      </c>
    </row>
    <row r="1120" spans="1:5" x14ac:dyDescent="0.3">
      <c r="A1120" t="s">
        <v>3410</v>
      </c>
      <c r="B1120">
        <v>1</v>
      </c>
      <c r="C1120">
        <v>26</v>
      </c>
      <c r="D1120">
        <v>4</v>
      </c>
      <c r="E1120" t="b">
        <v>0</v>
      </c>
    </row>
    <row r="1121" spans="1:5" x14ac:dyDescent="0.3">
      <c r="A1121" t="s">
        <v>3411</v>
      </c>
      <c r="B1121">
        <v>1</v>
      </c>
      <c r="C1121">
        <v>46</v>
      </c>
      <c r="D1121">
        <v>0</v>
      </c>
      <c r="E1121" t="b">
        <v>0</v>
      </c>
    </row>
    <row r="1122" spans="1:5" x14ac:dyDescent="0.3">
      <c r="A1122" t="s">
        <v>3412</v>
      </c>
      <c r="B1122">
        <v>1</v>
      </c>
      <c r="C1122">
        <v>29</v>
      </c>
      <c r="D1122">
        <v>0</v>
      </c>
      <c r="E1122" t="b">
        <v>0</v>
      </c>
    </row>
    <row r="1123" spans="1:5" x14ac:dyDescent="0.3">
      <c r="A1123" t="s">
        <v>3413</v>
      </c>
      <c r="B1123">
        <v>1</v>
      </c>
      <c r="C1123">
        <v>189</v>
      </c>
      <c r="D1123">
        <v>0</v>
      </c>
      <c r="E1123" t="b">
        <v>0</v>
      </c>
    </row>
    <row r="1124" spans="1:5" x14ac:dyDescent="0.3">
      <c r="A1124" t="s">
        <v>3414</v>
      </c>
      <c r="B1124">
        <v>1</v>
      </c>
      <c r="C1124">
        <v>21</v>
      </c>
      <c r="D1124">
        <v>0</v>
      </c>
      <c r="E1124" t="b">
        <v>0</v>
      </c>
    </row>
    <row r="1125" spans="1:5" x14ac:dyDescent="0.3">
      <c r="A1125" t="s">
        <v>109</v>
      </c>
      <c r="B1125">
        <v>1</v>
      </c>
      <c r="C1125">
        <v>122</v>
      </c>
      <c r="D1125">
        <v>2</v>
      </c>
      <c r="E1125" t="b">
        <v>0</v>
      </c>
    </row>
    <row r="1126" spans="1:5" x14ac:dyDescent="0.3">
      <c r="A1126" t="s">
        <v>3415</v>
      </c>
      <c r="B1126">
        <v>1</v>
      </c>
      <c r="C1126">
        <v>168</v>
      </c>
      <c r="D1126">
        <v>0</v>
      </c>
      <c r="E1126" t="b">
        <v>0</v>
      </c>
    </row>
    <row r="1127" spans="1:5" x14ac:dyDescent="0.3">
      <c r="A1127" t="s">
        <v>1749</v>
      </c>
      <c r="B1127">
        <v>1</v>
      </c>
      <c r="C1127">
        <v>325</v>
      </c>
      <c r="D1127">
        <v>0</v>
      </c>
      <c r="E1127" t="b">
        <v>0</v>
      </c>
    </row>
    <row r="1128" spans="1:5" x14ac:dyDescent="0.3">
      <c r="A1128" t="s">
        <v>3416</v>
      </c>
      <c r="B1128">
        <v>1</v>
      </c>
      <c r="C1128">
        <v>527</v>
      </c>
      <c r="D1128">
        <v>0</v>
      </c>
      <c r="E1128" t="b">
        <v>0</v>
      </c>
    </row>
    <row r="1129" spans="1:5" x14ac:dyDescent="0.3">
      <c r="A1129" t="s">
        <v>3417</v>
      </c>
      <c r="B1129">
        <v>1</v>
      </c>
      <c r="C1129">
        <v>59</v>
      </c>
      <c r="D1129">
        <v>3</v>
      </c>
      <c r="E1129" t="b">
        <v>0</v>
      </c>
    </row>
    <row r="1130" spans="1:5" x14ac:dyDescent="0.3">
      <c r="A1130" t="s">
        <v>3418</v>
      </c>
      <c r="B1130">
        <v>1</v>
      </c>
      <c r="C1130">
        <v>26</v>
      </c>
      <c r="D1130">
        <v>0</v>
      </c>
      <c r="E1130" t="b">
        <v>0</v>
      </c>
    </row>
    <row r="1131" spans="1:5" x14ac:dyDescent="0.3">
      <c r="A1131" t="s">
        <v>3419</v>
      </c>
      <c r="B1131">
        <v>1</v>
      </c>
      <c r="C1131">
        <v>655</v>
      </c>
      <c r="D1131">
        <v>0</v>
      </c>
      <c r="E1131" t="b">
        <v>0</v>
      </c>
    </row>
    <row r="1132" spans="1:5" x14ac:dyDescent="0.3">
      <c r="A1132" t="s">
        <v>3420</v>
      </c>
      <c r="B1132">
        <v>1</v>
      </c>
      <c r="C1132">
        <v>70</v>
      </c>
      <c r="D1132">
        <v>0</v>
      </c>
      <c r="E1132" t="b">
        <v>0</v>
      </c>
    </row>
    <row r="1133" spans="1:5" x14ac:dyDescent="0.3">
      <c r="A1133" t="s">
        <v>3421</v>
      </c>
      <c r="B1133">
        <v>1</v>
      </c>
      <c r="C1133">
        <v>238</v>
      </c>
      <c r="D1133">
        <v>0</v>
      </c>
      <c r="E1133" t="b">
        <v>0</v>
      </c>
    </row>
    <row r="1134" spans="1:5" x14ac:dyDescent="0.3">
      <c r="A1134" t="s">
        <v>3422</v>
      </c>
      <c r="B1134">
        <v>1</v>
      </c>
      <c r="C1134">
        <v>21</v>
      </c>
      <c r="D1134">
        <v>0</v>
      </c>
      <c r="E1134" t="b">
        <v>0</v>
      </c>
    </row>
    <row r="1135" spans="1:5" x14ac:dyDescent="0.3">
      <c r="A1135" t="s">
        <v>3423</v>
      </c>
      <c r="B1135">
        <v>1</v>
      </c>
      <c r="C1135">
        <v>31</v>
      </c>
      <c r="D1135">
        <v>1</v>
      </c>
      <c r="E1135" t="b">
        <v>0</v>
      </c>
    </row>
    <row r="1136" spans="1:5" x14ac:dyDescent="0.3">
      <c r="A1136" t="s">
        <v>3424</v>
      </c>
      <c r="B1136">
        <v>1</v>
      </c>
      <c r="C1136">
        <v>24</v>
      </c>
      <c r="D1136">
        <v>0</v>
      </c>
      <c r="E1136" t="b">
        <v>0</v>
      </c>
    </row>
    <row r="1137" spans="1:5" x14ac:dyDescent="0.3">
      <c r="A1137" t="s">
        <v>3425</v>
      </c>
      <c r="B1137">
        <v>1</v>
      </c>
      <c r="C1137">
        <v>20</v>
      </c>
      <c r="D1137">
        <v>0</v>
      </c>
      <c r="E1137" t="b">
        <v>0</v>
      </c>
    </row>
    <row r="1138" spans="1:5" x14ac:dyDescent="0.3">
      <c r="A1138" t="s">
        <v>3426</v>
      </c>
      <c r="B1138">
        <v>1</v>
      </c>
      <c r="C1138">
        <v>333</v>
      </c>
      <c r="D1138">
        <v>2</v>
      </c>
      <c r="E1138" t="b">
        <v>0</v>
      </c>
    </row>
    <row r="1139" spans="1:5" x14ac:dyDescent="0.3">
      <c r="A1139" t="s">
        <v>3427</v>
      </c>
      <c r="B1139">
        <v>1</v>
      </c>
      <c r="C1139">
        <v>23</v>
      </c>
      <c r="D1139">
        <v>0</v>
      </c>
      <c r="E1139" t="b">
        <v>0</v>
      </c>
    </row>
    <row r="1140" spans="1:5" x14ac:dyDescent="0.3">
      <c r="A1140" t="s">
        <v>3428</v>
      </c>
      <c r="B1140">
        <v>2</v>
      </c>
      <c r="C1140">
        <v>182</v>
      </c>
      <c r="D1140">
        <v>5</v>
      </c>
      <c r="E1140" t="b">
        <v>0</v>
      </c>
    </row>
    <row r="1141" spans="1:5" x14ac:dyDescent="0.3">
      <c r="A1141" t="s">
        <v>3429</v>
      </c>
      <c r="B1141">
        <v>4</v>
      </c>
      <c r="C1141">
        <v>268</v>
      </c>
      <c r="D1141">
        <v>3</v>
      </c>
      <c r="E1141" t="b">
        <v>0</v>
      </c>
    </row>
    <row r="1142" spans="1:5" x14ac:dyDescent="0.3">
      <c r="A1142" t="s">
        <v>3430</v>
      </c>
      <c r="B1142">
        <v>4</v>
      </c>
      <c r="C1142">
        <v>470</v>
      </c>
      <c r="D1142">
        <v>0</v>
      </c>
      <c r="E1142" t="b">
        <v>0</v>
      </c>
    </row>
    <row r="1143" spans="1:5" x14ac:dyDescent="0.3">
      <c r="A1143" t="s">
        <v>3431</v>
      </c>
      <c r="B1143">
        <v>1</v>
      </c>
      <c r="C1143">
        <v>23</v>
      </c>
      <c r="D1143">
        <v>0</v>
      </c>
      <c r="E1143" t="b">
        <v>0</v>
      </c>
    </row>
    <row r="1144" spans="1:5" x14ac:dyDescent="0.3">
      <c r="A1144" t="s">
        <v>3432</v>
      </c>
      <c r="B1144">
        <v>1</v>
      </c>
      <c r="C1144">
        <v>41</v>
      </c>
      <c r="D1144">
        <v>0</v>
      </c>
      <c r="E1144" t="b">
        <v>0</v>
      </c>
    </row>
    <row r="1145" spans="1:5" x14ac:dyDescent="0.3">
      <c r="A1145" t="s">
        <v>3433</v>
      </c>
      <c r="B1145">
        <v>1</v>
      </c>
      <c r="C1145">
        <v>21</v>
      </c>
      <c r="D1145">
        <v>0</v>
      </c>
      <c r="E1145" t="b">
        <v>0</v>
      </c>
    </row>
    <row r="1146" spans="1:5" x14ac:dyDescent="0.3">
      <c r="A1146" t="s">
        <v>3434</v>
      </c>
      <c r="B1146">
        <v>1</v>
      </c>
      <c r="C1146">
        <v>459</v>
      </c>
      <c r="D1146">
        <v>5</v>
      </c>
      <c r="E1146" t="b">
        <v>0</v>
      </c>
    </row>
    <row r="1147" spans="1:5" x14ac:dyDescent="0.3">
      <c r="A1147" t="s">
        <v>3435</v>
      </c>
      <c r="B1147">
        <v>1</v>
      </c>
      <c r="C1147">
        <v>35</v>
      </c>
      <c r="D1147">
        <v>0</v>
      </c>
      <c r="E1147" t="b">
        <v>0</v>
      </c>
    </row>
    <row r="1148" spans="1:5" x14ac:dyDescent="0.3">
      <c r="A1148" t="s">
        <v>3436</v>
      </c>
      <c r="B1148">
        <v>1</v>
      </c>
      <c r="C1148">
        <v>25</v>
      </c>
      <c r="D1148">
        <v>0</v>
      </c>
      <c r="E1148" t="b">
        <v>0</v>
      </c>
    </row>
    <row r="1149" spans="1:5" x14ac:dyDescent="0.3">
      <c r="A1149" t="s">
        <v>1750</v>
      </c>
      <c r="B1149">
        <v>1</v>
      </c>
      <c r="C1149">
        <v>129</v>
      </c>
      <c r="D1149">
        <v>5</v>
      </c>
      <c r="E1149" t="b">
        <v>0</v>
      </c>
    </row>
    <row r="1150" spans="1:5" x14ac:dyDescent="0.3">
      <c r="A1150" t="s">
        <v>3437</v>
      </c>
      <c r="B1150">
        <v>1</v>
      </c>
      <c r="C1150">
        <v>24</v>
      </c>
      <c r="D1150">
        <v>0</v>
      </c>
      <c r="E1150" t="b">
        <v>0</v>
      </c>
    </row>
    <row r="1151" spans="1:5" x14ac:dyDescent="0.3">
      <c r="A1151" t="s">
        <v>3438</v>
      </c>
      <c r="B1151">
        <v>1</v>
      </c>
      <c r="C1151">
        <v>301</v>
      </c>
      <c r="D1151">
        <v>4</v>
      </c>
      <c r="E1151" t="b">
        <v>0</v>
      </c>
    </row>
    <row r="1152" spans="1:5" x14ac:dyDescent="0.3">
      <c r="A1152" t="s">
        <v>3439</v>
      </c>
      <c r="B1152">
        <v>2</v>
      </c>
      <c r="C1152">
        <v>111.5</v>
      </c>
      <c r="D1152">
        <v>5</v>
      </c>
      <c r="E1152" t="b">
        <v>0</v>
      </c>
    </row>
    <row r="1153" spans="1:5" x14ac:dyDescent="0.3">
      <c r="A1153" t="s">
        <v>3440</v>
      </c>
      <c r="B1153">
        <v>2</v>
      </c>
      <c r="C1153">
        <v>38.5</v>
      </c>
      <c r="D1153">
        <v>3.5</v>
      </c>
      <c r="E1153" t="b">
        <v>0</v>
      </c>
    </row>
    <row r="1154" spans="1:5" x14ac:dyDescent="0.3">
      <c r="A1154" t="s">
        <v>110</v>
      </c>
      <c r="B1154">
        <v>1</v>
      </c>
      <c r="C1154">
        <v>196</v>
      </c>
      <c r="D1154">
        <v>5</v>
      </c>
      <c r="E1154" t="b">
        <v>0</v>
      </c>
    </row>
    <row r="1155" spans="1:5" x14ac:dyDescent="0.3">
      <c r="A1155" t="s">
        <v>1751</v>
      </c>
      <c r="B1155">
        <v>1</v>
      </c>
      <c r="C1155">
        <v>27</v>
      </c>
      <c r="D1155">
        <v>1</v>
      </c>
      <c r="E1155" t="b">
        <v>0</v>
      </c>
    </row>
    <row r="1156" spans="1:5" x14ac:dyDescent="0.3">
      <c r="A1156" t="s">
        <v>111</v>
      </c>
      <c r="B1156">
        <v>1</v>
      </c>
      <c r="C1156">
        <v>236</v>
      </c>
      <c r="D1156">
        <v>3</v>
      </c>
      <c r="E1156" t="b">
        <v>0</v>
      </c>
    </row>
    <row r="1157" spans="1:5" x14ac:dyDescent="0.3">
      <c r="A1157" t="s">
        <v>3441</v>
      </c>
      <c r="B1157">
        <v>1</v>
      </c>
      <c r="C1157">
        <v>26</v>
      </c>
      <c r="D1157">
        <v>0</v>
      </c>
      <c r="E1157" t="b">
        <v>0</v>
      </c>
    </row>
    <row r="1158" spans="1:5" x14ac:dyDescent="0.3">
      <c r="A1158" t="s">
        <v>1752</v>
      </c>
      <c r="B1158">
        <v>2</v>
      </c>
      <c r="C1158">
        <v>334.5</v>
      </c>
      <c r="D1158">
        <v>2.5</v>
      </c>
      <c r="E1158" t="b">
        <v>0</v>
      </c>
    </row>
    <row r="1159" spans="1:5" x14ac:dyDescent="0.3">
      <c r="A1159" t="s">
        <v>3442</v>
      </c>
      <c r="B1159">
        <v>1</v>
      </c>
      <c r="C1159">
        <v>143</v>
      </c>
      <c r="D1159">
        <v>0</v>
      </c>
      <c r="E1159" t="b">
        <v>0</v>
      </c>
    </row>
    <row r="1160" spans="1:5" x14ac:dyDescent="0.3">
      <c r="A1160" t="s">
        <v>3443</v>
      </c>
      <c r="B1160">
        <v>1</v>
      </c>
      <c r="C1160">
        <v>214</v>
      </c>
      <c r="D1160">
        <v>0</v>
      </c>
      <c r="E1160" t="b">
        <v>0</v>
      </c>
    </row>
    <row r="1161" spans="1:5" x14ac:dyDescent="0.3">
      <c r="A1161" t="s">
        <v>3444</v>
      </c>
      <c r="B1161">
        <v>1</v>
      </c>
      <c r="C1161">
        <v>20</v>
      </c>
      <c r="D1161">
        <v>0</v>
      </c>
      <c r="E1161" t="b">
        <v>0</v>
      </c>
    </row>
    <row r="1162" spans="1:5" x14ac:dyDescent="0.3">
      <c r="A1162" t="s">
        <v>3445</v>
      </c>
      <c r="B1162">
        <v>1</v>
      </c>
      <c r="C1162">
        <v>150</v>
      </c>
      <c r="D1162">
        <v>0</v>
      </c>
      <c r="E1162" t="b">
        <v>0</v>
      </c>
    </row>
    <row r="1163" spans="1:5" x14ac:dyDescent="0.3">
      <c r="A1163" t="s">
        <v>3446</v>
      </c>
      <c r="B1163">
        <v>1</v>
      </c>
      <c r="C1163">
        <v>738</v>
      </c>
      <c r="D1163">
        <v>0</v>
      </c>
      <c r="E1163" t="b">
        <v>0</v>
      </c>
    </row>
    <row r="1164" spans="1:5" x14ac:dyDescent="0.3">
      <c r="A1164" t="s">
        <v>3447</v>
      </c>
      <c r="B1164">
        <v>1</v>
      </c>
      <c r="C1164">
        <v>24</v>
      </c>
      <c r="D1164">
        <v>0</v>
      </c>
      <c r="E1164" t="b">
        <v>0</v>
      </c>
    </row>
    <row r="1165" spans="1:5" x14ac:dyDescent="0.3">
      <c r="A1165" t="s">
        <v>3448</v>
      </c>
      <c r="B1165">
        <v>2</v>
      </c>
      <c r="C1165">
        <v>71</v>
      </c>
      <c r="D1165">
        <v>0</v>
      </c>
      <c r="E1165" t="b">
        <v>0</v>
      </c>
    </row>
    <row r="1166" spans="1:5" x14ac:dyDescent="0.3">
      <c r="A1166" t="s">
        <v>3449</v>
      </c>
      <c r="B1166">
        <v>1</v>
      </c>
      <c r="C1166">
        <v>81</v>
      </c>
      <c r="D1166">
        <v>1</v>
      </c>
      <c r="E1166" t="b">
        <v>0</v>
      </c>
    </row>
    <row r="1167" spans="1:5" x14ac:dyDescent="0.3">
      <c r="A1167" t="s">
        <v>3450</v>
      </c>
      <c r="B1167">
        <v>1</v>
      </c>
      <c r="C1167">
        <v>137</v>
      </c>
      <c r="D1167">
        <v>0</v>
      </c>
      <c r="E1167" t="b">
        <v>0</v>
      </c>
    </row>
    <row r="1168" spans="1:5" x14ac:dyDescent="0.3">
      <c r="A1168" t="s">
        <v>1546</v>
      </c>
      <c r="B1168">
        <v>1</v>
      </c>
      <c r="C1168">
        <v>57</v>
      </c>
      <c r="D1168">
        <v>3</v>
      </c>
      <c r="E1168" t="b">
        <v>0</v>
      </c>
    </row>
    <row r="1169" spans="1:5" x14ac:dyDescent="0.3">
      <c r="A1169" t="s">
        <v>3451</v>
      </c>
      <c r="B1169">
        <v>1</v>
      </c>
      <c r="C1169">
        <v>23</v>
      </c>
      <c r="D1169">
        <v>0</v>
      </c>
      <c r="E1169" t="b">
        <v>0</v>
      </c>
    </row>
    <row r="1170" spans="1:5" x14ac:dyDescent="0.3">
      <c r="A1170" t="s">
        <v>3452</v>
      </c>
      <c r="B1170">
        <v>2</v>
      </c>
      <c r="C1170">
        <v>42.5</v>
      </c>
      <c r="D1170">
        <v>0</v>
      </c>
      <c r="E1170" t="b">
        <v>0</v>
      </c>
    </row>
    <row r="1171" spans="1:5" x14ac:dyDescent="0.3">
      <c r="A1171" t="s">
        <v>3453</v>
      </c>
      <c r="B1171">
        <v>2</v>
      </c>
      <c r="C1171">
        <v>221</v>
      </c>
      <c r="D1171">
        <v>0.5</v>
      </c>
      <c r="E1171" t="b">
        <v>0</v>
      </c>
    </row>
    <row r="1172" spans="1:5" x14ac:dyDescent="0.3">
      <c r="A1172" t="s">
        <v>3454</v>
      </c>
      <c r="B1172">
        <v>1</v>
      </c>
      <c r="C1172">
        <v>173</v>
      </c>
      <c r="D1172">
        <v>1</v>
      </c>
      <c r="E1172" t="b">
        <v>0</v>
      </c>
    </row>
    <row r="1173" spans="1:5" x14ac:dyDescent="0.3">
      <c r="A1173" t="s">
        <v>3455</v>
      </c>
      <c r="B1173">
        <v>4</v>
      </c>
      <c r="C1173">
        <v>241.25</v>
      </c>
      <c r="D1173">
        <v>3.75</v>
      </c>
      <c r="E1173" t="b">
        <v>0</v>
      </c>
    </row>
    <row r="1174" spans="1:5" x14ac:dyDescent="0.3">
      <c r="A1174" t="s">
        <v>112</v>
      </c>
      <c r="B1174">
        <v>1</v>
      </c>
      <c r="C1174">
        <v>49</v>
      </c>
      <c r="D1174">
        <v>2</v>
      </c>
      <c r="E1174" t="b">
        <v>0</v>
      </c>
    </row>
    <row r="1175" spans="1:5" x14ac:dyDescent="0.3">
      <c r="A1175" t="s">
        <v>3456</v>
      </c>
      <c r="B1175">
        <v>1</v>
      </c>
      <c r="C1175">
        <v>38</v>
      </c>
      <c r="D1175">
        <v>0</v>
      </c>
      <c r="E1175" t="b">
        <v>0</v>
      </c>
    </row>
    <row r="1176" spans="1:5" x14ac:dyDescent="0.3">
      <c r="A1176" t="s">
        <v>3457</v>
      </c>
      <c r="B1176">
        <v>1</v>
      </c>
      <c r="C1176">
        <v>11</v>
      </c>
      <c r="D1176">
        <v>0</v>
      </c>
      <c r="E1176" t="b">
        <v>0</v>
      </c>
    </row>
    <row r="1177" spans="1:5" x14ac:dyDescent="0.3">
      <c r="A1177" t="s">
        <v>113</v>
      </c>
      <c r="B1177">
        <v>1</v>
      </c>
      <c r="C1177">
        <v>164</v>
      </c>
      <c r="D1177">
        <v>1</v>
      </c>
      <c r="E1177" t="b">
        <v>0</v>
      </c>
    </row>
    <row r="1178" spans="1:5" x14ac:dyDescent="0.3">
      <c r="A1178" t="s">
        <v>3458</v>
      </c>
      <c r="B1178">
        <v>1</v>
      </c>
      <c r="C1178">
        <v>65</v>
      </c>
      <c r="D1178">
        <v>4</v>
      </c>
      <c r="E1178" t="b">
        <v>0</v>
      </c>
    </row>
    <row r="1179" spans="1:5" x14ac:dyDescent="0.3">
      <c r="A1179" t="s">
        <v>3459</v>
      </c>
      <c r="B1179">
        <v>1</v>
      </c>
      <c r="C1179">
        <v>31</v>
      </c>
      <c r="D1179">
        <v>0</v>
      </c>
      <c r="E1179" t="b">
        <v>0</v>
      </c>
    </row>
    <row r="1180" spans="1:5" x14ac:dyDescent="0.3">
      <c r="A1180" t="s">
        <v>1753</v>
      </c>
      <c r="B1180">
        <v>1</v>
      </c>
      <c r="C1180">
        <v>116</v>
      </c>
      <c r="D1180">
        <v>5</v>
      </c>
      <c r="E1180" t="b">
        <v>0</v>
      </c>
    </row>
    <row r="1181" spans="1:5" x14ac:dyDescent="0.3">
      <c r="A1181" t="s">
        <v>3460</v>
      </c>
      <c r="B1181">
        <v>1</v>
      </c>
      <c r="C1181">
        <v>23</v>
      </c>
      <c r="D1181">
        <v>0</v>
      </c>
      <c r="E1181" t="b">
        <v>0</v>
      </c>
    </row>
    <row r="1182" spans="1:5" x14ac:dyDescent="0.3">
      <c r="A1182" t="s">
        <v>1754</v>
      </c>
      <c r="B1182">
        <v>1</v>
      </c>
      <c r="C1182">
        <v>189</v>
      </c>
      <c r="D1182">
        <v>0</v>
      </c>
      <c r="E1182" t="b">
        <v>0</v>
      </c>
    </row>
    <row r="1183" spans="1:5" x14ac:dyDescent="0.3">
      <c r="A1183" t="s">
        <v>3461</v>
      </c>
      <c r="B1183">
        <v>1</v>
      </c>
      <c r="C1183">
        <v>92</v>
      </c>
      <c r="D1183">
        <v>0</v>
      </c>
      <c r="E1183" t="b">
        <v>0</v>
      </c>
    </row>
    <row r="1184" spans="1:5" x14ac:dyDescent="0.3">
      <c r="A1184" t="s">
        <v>3462</v>
      </c>
      <c r="B1184">
        <v>1</v>
      </c>
      <c r="C1184">
        <v>19</v>
      </c>
      <c r="D1184">
        <v>0</v>
      </c>
      <c r="E1184" t="b">
        <v>0</v>
      </c>
    </row>
    <row r="1185" spans="1:5" x14ac:dyDescent="0.3">
      <c r="A1185" t="s">
        <v>3463</v>
      </c>
      <c r="B1185">
        <v>1</v>
      </c>
      <c r="C1185">
        <v>58</v>
      </c>
      <c r="D1185">
        <v>2</v>
      </c>
      <c r="E1185" t="b">
        <v>0</v>
      </c>
    </row>
    <row r="1186" spans="1:5" x14ac:dyDescent="0.3">
      <c r="A1186" t="s">
        <v>114</v>
      </c>
      <c r="B1186">
        <v>1</v>
      </c>
      <c r="C1186">
        <v>26</v>
      </c>
      <c r="D1186">
        <v>0</v>
      </c>
      <c r="E1186" t="b">
        <v>0</v>
      </c>
    </row>
    <row r="1187" spans="1:5" x14ac:dyDescent="0.3">
      <c r="A1187" t="s">
        <v>3464</v>
      </c>
      <c r="B1187">
        <v>1</v>
      </c>
      <c r="C1187">
        <v>69</v>
      </c>
      <c r="D1187">
        <v>3</v>
      </c>
      <c r="E1187" t="b">
        <v>0</v>
      </c>
    </row>
    <row r="1188" spans="1:5" x14ac:dyDescent="0.3">
      <c r="A1188" t="s">
        <v>3465</v>
      </c>
      <c r="B1188">
        <v>2</v>
      </c>
      <c r="C1188">
        <v>71.5</v>
      </c>
      <c r="D1188">
        <v>0.5</v>
      </c>
      <c r="E1188" t="b">
        <v>0</v>
      </c>
    </row>
    <row r="1189" spans="1:5" x14ac:dyDescent="0.3">
      <c r="A1189" t="s">
        <v>3466</v>
      </c>
      <c r="B1189">
        <v>1</v>
      </c>
      <c r="C1189">
        <v>172</v>
      </c>
      <c r="D1189">
        <v>3</v>
      </c>
      <c r="E1189" t="b">
        <v>0</v>
      </c>
    </row>
    <row r="1190" spans="1:5" x14ac:dyDescent="0.3">
      <c r="A1190" t="s">
        <v>3467</v>
      </c>
      <c r="B1190">
        <v>4</v>
      </c>
      <c r="C1190">
        <v>63.5</v>
      </c>
      <c r="D1190">
        <v>0.75</v>
      </c>
      <c r="E1190" t="b">
        <v>0</v>
      </c>
    </row>
    <row r="1191" spans="1:5" x14ac:dyDescent="0.3">
      <c r="A1191" t="s">
        <v>3468</v>
      </c>
      <c r="B1191">
        <v>2</v>
      </c>
      <c r="C1191">
        <v>66.5</v>
      </c>
      <c r="D1191">
        <v>0</v>
      </c>
      <c r="E1191" t="b">
        <v>0</v>
      </c>
    </row>
    <row r="1192" spans="1:5" x14ac:dyDescent="0.3">
      <c r="A1192" t="s">
        <v>3469</v>
      </c>
      <c r="B1192">
        <v>1</v>
      </c>
      <c r="C1192">
        <v>67</v>
      </c>
      <c r="D1192">
        <v>4</v>
      </c>
      <c r="E1192" t="b">
        <v>0</v>
      </c>
    </row>
    <row r="1193" spans="1:5" x14ac:dyDescent="0.3">
      <c r="A1193" t="s">
        <v>3470</v>
      </c>
      <c r="B1193">
        <v>1</v>
      </c>
      <c r="C1193">
        <v>31</v>
      </c>
      <c r="D1193">
        <v>0</v>
      </c>
      <c r="E1193" t="b">
        <v>0</v>
      </c>
    </row>
    <row r="1194" spans="1:5" x14ac:dyDescent="0.3">
      <c r="A1194" t="s">
        <v>3471</v>
      </c>
      <c r="B1194">
        <v>1</v>
      </c>
      <c r="C1194">
        <v>54</v>
      </c>
      <c r="D1194">
        <v>0</v>
      </c>
      <c r="E1194" t="b">
        <v>0</v>
      </c>
    </row>
    <row r="1195" spans="1:5" x14ac:dyDescent="0.3">
      <c r="A1195" t="s">
        <v>3472</v>
      </c>
      <c r="B1195">
        <v>1</v>
      </c>
      <c r="C1195">
        <v>29</v>
      </c>
      <c r="D1195">
        <v>0</v>
      </c>
      <c r="E1195" t="b">
        <v>0</v>
      </c>
    </row>
    <row r="1196" spans="1:5" x14ac:dyDescent="0.3">
      <c r="A1196" t="s">
        <v>3473</v>
      </c>
      <c r="B1196">
        <v>1</v>
      </c>
      <c r="C1196">
        <v>86</v>
      </c>
      <c r="D1196">
        <v>1</v>
      </c>
      <c r="E1196" t="b">
        <v>0</v>
      </c>
    </row>
    <row r="1197" spans="1:5" x14ac:dyDescent="0.3">
      <c r="A1197" t="s">
        <v>3474</v>
      </c>
      <c r="B1197">
        <v>1</v>
      </c>
      <c r="C1197">
        <v>79</v>
      </c>
      <c r="D1197">
        <v>3</v>
      </c>
      <c r="E1197" t="b">
        <v>0</v>
      </c>
    </row>
    <row r="1198" spans="1:5" x14ac:dyDescent="0.3">
      <c r="A1198" t="s">
        <v>3475</v>
      </c>
      <c r="B1198">
        <v>1</v>
      </c>
      <c r="C1198">
        <v>19</v>
      </c>
      <c r="D1198">
        <v>0</v>
      </c>
      <c r="E1198" t="b">
        <v>0</v>
      </c>
    </row>
    <row r="1199" spans="1:5" x14ac:dyDescent="0.3">
      <c r="A1199" t="s">
        <v>3476</v>
      </c>
      <c r="B1199">
        <v>1</v>
      </c>
      <c r="C1199">
        <v>78</v>
      </c>
      <c r="D1199">
        <v>1</v>
      </c>
      <c r="E1199" t="b">
        <v>0</v>
      </c>
    </row>
    <row r="1200" spans="1:5" x14ac:dyDescent="0.3">
      <c r="A1200" t="s">
        <v>115</v>
      </c>
      <c r="B1200">
        <v>1</v>
      </c>
      <c r="C1200">
        <v>86</v>
      </c>
      <c r="D1200">
        <v>1</v>
      </c>
      <c r="E1200" t="b">
        <v>0</v>
      </c>
    </row>
    <row r="1201" spans="1:5" x14ac:dyDescent="0.3">
      <c r="A1201" t="s">
        <v>3477</v>
      </c>
      <c r="B1201">
        <v>1</v>
      </c>
      <c r="C1201">
        <v>30</v>
      </c>
      <c r="D1201">
        <v>0</v>
      </c>
      <c r="E1201" t="b">
        <v>0</v>
      </c>
    </row>
    <row r="1202" spans="1:5" x14ac:dyDescent="0.3">
      <c r="A1202" t="s">
        <v>3478</v>
      </c>
      <c r="B1202">
        <v>1</v>
      </c>
      <c r="C1202">
        <v>70</v>
      </c>
      <c r="D1202">
        <v>0</v>
      </c>
      <c r="E1202" t="b">
        <v>0</v>
      </c>
    </row>
    <row r="1203" spans="1:5" x14ac:dyDescent="0.3">
      <c r="A1203" t="s">
        <v>3479</v>
      </c>
      <c r="B1203">
        <v>1</v>
      </c>
      <c r="C1203">
        <v>76</v>
      </c>
      <c r="D1203">
        <v>0</v>
      </c>
      <c r="E1203" t="b">
        <v>0</v>
      </c>
    </row>
    <row r="1204" spans="1:5" x14ac:dyDescent="0.3">
      <c r="A1204" t="s">
        <v>3480</v>
      </c>
      <c r="B1204">
        <v>1</v>
      </c>
      <c r="C1204">
        <v>42</v>
      </c>
      <c r="D1204">
        <v>0</v>
      </c>
      <c r="E1204" t="b">
        <v>0</v>
      </c>
    </row>
    <row r="1205" spans="1:5" x14ac:dyDescent="0.3">
      <c r="A1205" t="s">
        <v>3481</v>
      </c>
      <c r="B1205">
        <v>1</v>
      </c>
      <c r="C1205">
        <v>128</v>
      </c>
      <c r="D1205">
        <v>0</v>
      </c>
      <c r="E1205" t="b">
        <v>0</v>
      </c>
    </row>
    <row r="1206" spans="1:5" x14ac:dyDescent="0.3">
      <c r="A1206" t="s">
        <v>3482</v>
      </c>
      <c r="B1206">
        <v>2</v>
      </c>
      <c r="C1206">
        <v>177.5</v>
      </c>
      <c r="D1206">
        <v>2.5</v>
      </c>
      <c r="E1206" t="b">
        <v>0</v>
      </c>
    </row>
    <row r="1207" spans="1:5" x14ac:dyDescent="0.3">
      <c r="A1207" t="s">
        <v>3483</v>
      </c>
      <c r="B1207">
        <v>1</v>
      </c>
      <c r="C1207">
        <v>78</v>
      </c>
      <c r="D1207">
        <v>3</v>
      </c>
      <c r="E1207" t="b">
        <v>0</v>
      </c>
    </row>
    <row r="1208" spans="1:5" x14ac:dyDescent="0.3">
      <c r="A1208" t="s">
        <v>3484</v>
      </c>
      <c r="B1208">
        <v>1</v>
      </c>
      <c r="C1208">
        <v>23</v>
      </c>
      <c r="D1208">
        <v>1</v>
      </c>
      <c r="E1208" t="b">
        <v>0</v>
      </c>
    </row>
    <row r="1209" spans="1:5" x14ac:dyDescent="0.3">
      <c r="A1209" t="s">
        <v>3485</v>
      </c>
      <c r="B1209">
        <v>1</v>
      </c>
      <c r="C1209">
        <v>77</v>
      </c>
      <c r="D1209">
        <v>2</v>
      </c>
      <c r="E1209" t="b">
        <v>0</v>
      </c>
    </row>
    <row r="1210" spans="1:5" x14ac:dyDescent="0.3">
      <c r="A1210" t="s">
        <v>3486</v>
      </c>
      <c r="B1210">
        <v>1</v>
      </c>
      <c r="C1210">
        <v>90</v>
      </c>
      <c r="D1210">
        <v>3</v>
      </c>
      <c r="E1210" t="b">
        <v>0</v>
      </c>
    </row>
    <row r="1211" spans="1:5" x14ac:dyDescent="0.3">
      <c r="A1211" t="s">
        <v>3487</v>
      </c>
      <c r="B1211">
        <v>2</v>
      </c>
      <c r="C1211">
        <v>273.5</v>
      </c>
      <c r="D1211">
        <v>4.5</v>
      </c>
      <c r="E1211" t="b">
        <v>0</v>
      </c>
    </row>
    <row r="1212" spans="1:5" x14ac:dyDescent="0.3">
      <c r="A1212" t="s">
        <v>3488</v>
      </c>
      <c r="B1212">
        <v>1</v>
      </c>
      <c r="C1212">
        <v>27</v>
      </c>
      <c r="D1212">
        <v>0</v>
      </c>
      <c r="E1212" t="b">
        <v>0</v>
      </c>
    </row>
    <row r="1213" spans="1:5" x14ac:dyDescent="0.3">
      <c r="A1213" t="s">
        <v>3489</v>
      </c>
      <c r="B1213">
        <v>1</v>
      </c>
      <c r="C1213">
        <v>160</v>
      </c>
      <c r="D1213">
        <v>0</v>
      </c>
      <c r="E1213" t="b">
        <v>0</v>
      </c>
    </row>
    <row r="1214" spans="1:5" x14ac:dyDescent="0.3">
      <c r="A1214" t="s">
        <v>116</v>
      </c>
      <c r="B1214">
        <v>1</v>
      </c>
      <c r="C1214">
        <v>27</v>
      </c>
      <c r="D1214">
        <v>0</v>
      </c>
      <c r="E1214" t="b">
        <v>0</v>
      </c>
    </row>
    <row r="1215" spans="1:5" x14ac:dyDescent="0.3">
      <c r="A1215" t="s">
        <v>3490</v>
      </c>
      <c r="B1215">
        <v>1</v>
      </c>
      <c r="C1215">
        <v>458</v>
      </c>
      <c r="D1215">
        <v>3</v>
      </c>
      <c r="E1215" t="b">
        <v>0</v>
      </c>
    </row>
    <row r="1216" spans="1:5" x14ac:dyDescent="0.3">
      <c r="A1216" t="s">
        <v>3491</v>
      </c>
      <c r="B1216">
        <v>1</v>
      </c>
      <c r="C1216">
        <v>92</v>
      </c>
      <c r="D1216">
        <v>2</v>
      </c>
      <c r="E1216" t="b">
        <v>0</v>
      </c>
    </row>
    <row r="1217" spans="1:5" x14ac:dyDescent="0.3">
      <c r="A1217" t="s">
        <v>3492</v>
      </c>
      <c r="B1217">
        <v>1</v>
      </c>
      <c r="C1217">
        <v>271</v>
      </c>
      <c r="D1217">
        <v>1</v>
      </c>
      <c r="E1217" t="b">
        <v>0</v>
      </c>
    </row>
    <row r="1218" spans="1:5" x14ac:dyDescent="0.3">
      <c r="A1218" t="s">
        <v>3493</v>
      </c>
      <c r="B1218">
        <v>1</v>
      </c>
      <c r="C1218">
        <v>885</v>
      </c>
      <c r="D1218">
        <v>0</v>
      </c>
      <c r="E1218" t="b">
        <v>0</v>
      </c>
    </row>
    <row r="1219" spans="1:5" x14ac:dyDescent="0.3">
      <c r="A1219" t="s">
        <v>3494</v>
      </c>
      <c r="B1219">
        <v>1</v>
      </c>
      <c r="C1219">
        <v>357</v>
      </c>
      <c r="D1219">
        <v>0</v>
      </c>
      <c r="E1219" t="b">
        <v>0</v>
      </c>
    </row>
    <row r="1220" spans="1:5" x14ac:dyDescent="0.3">
      <c r="A1220" t="s">
        <v>3495</v>
      </c>
      <c r="B1220">
        <v>1</v>
      </c>
      <c r="C1220">
        <v>33</v>
      </c>
      <c r="D1220">
        <v>0</v>
      </c>
      <c r="E1220" t="b">
        <v>0</v>
      </c>
    </row>
    <row r="1221" spans="1:5" x14ac:dyDescent="0.3">
      <c r="A1221" t="s">
        <v>3496</v>
      </c>
      <c r="B1221">
        <v>1</v>
      </c>
      <c r="C1221">
        <v>59</v>
      </c>
      <c r="D1221">
        <v>1</v>
      </c>
      <c r="E1221" t="b">
        <v>0</v>
      </c>
    </row>
    <row r="1222" spans="1:5" x14ac:dyDescent="0.3">
      <c r="A1222" t="s">
        <v>118</v>
      </c>
      <c r="B1222">
        <v>2</v>
      </c>
      <c r="C1222">
        <v>331.5</v>
      </c>
      <c r="D1222">
        <v>2.5</v>
      </c>
      <c r="E1222" t="b">
        <v>0</v>
      </c>
    </row>
    <row r="1223" spans="1:5" x14ac:dyDescent="0.3">
      <c r="A1223" t="s">
        <v>3497</v>
      </c>
      <c r="B1223">
        <v>1</v>
      </c>
      <c r="C1223">
        <v>78</v>
      </c>
      <c r="D1223">
        <v>0</v>
      </c>
      <c r="E1223" t="b">
        <v>0</v>
      </c>
    </row>
    <row r="1224" spans="1:5" x14ac:dyDescent="0.3">
      <c r="A1224" t="s">
        <v>3498</v>
      </c>
      <c r="B1224">
        <v>1</v>
      </c>
      <c r="C1224">
        <v>103</v>
      </c>
      <c r="D1224">
        <v>0</v>
      </c>
      <c r="E1224" t="b">
        <v>0</v>
      </c>
    </row>
    <row r="1225" spans="1:5" x14ac:dyDescent="0.3">
      <c r="A1225" t="s">
        <v>3499</v>
      </c>
      <c r="B1225">
        <v>1</v>
      </c>
      <c r="C1225">
        <v>81</v>
      </c>
      <c r="D1225">
        <v>0</v>
      </c>
      <c r="E1225" t="b">
        <v>0</v>
      </c>
    </row>
    <row r="1226" spans="1:5" x14ac:dyDescent="0.3">
      <c r="A1226" t="s">
        <v>1755</v>
      </c>
      <c r="B1226">
        <v>1</v>
      </c>
      <c r="C1226">
        <v>290</v>
      </c>
      <c r="D1226">
        <v>1</v>
      </c>
      <c r="E1226" t="b">
        <v>0</v>
      </c>
    </row>
    <row r="1227" spans="1:5" x14ac:dyDescent="0.3">
      <c r="A1227" t="s">
        <v>3500</v>
      </c>
      <c r="B1227">
        <v>1</v>
      </c>
      <c r="C1227">
        <v>109</v>
      </c>
      <c r="D1227">
        <v>0</v>
      </c>
      <c r="E1227" t="b">
        <v>0</v>
      </c>
    </row>
    <row r="1228" spans="1:5" x14ac:dyDescent="0.3">
      <c r="A1228" t="s">
        <v>3501</v>
      </c>
      <c r="B1228">
        <v>1</v>
      </c>
      <c r="C1228">
        <v>197</v>
      </c>
      <c r="D1228">
        <v>4</v>
      </c>
      <c r="E1228" t="b">
        <v>0</v>
      </c>
    </row>
    <row r="1229" spans="1:5" x14ac:dyDescent="0.3">
      <c r="A1229" t="s">
        <v>3502</v>
      </c>
      <c r="B1229">
        <v>1</v>
      </c>
      <c r="C1229">
        <v>99</v>
      </c>
      <c r="D1229">
        <v>0</v>
      </c>
      <c r="E1229" t="b">
        <v>0</v>
      </c>
    </row>
    <row r="1230" spans="1:5" x14ac:dyDescent="0.3">
      <c r="A1230" t="s">
        <v>1756</v>
      </c>
      <c r="B1230">
        <v>1</v>
      </c>
      <c r="C1230">
        <v>85</v>
      </c>
      <c r="D1230">
        <v>0</v>
      </c>
      <c r="E1230" t="b">
        <v>0</v>
      </c>
    </row>
    <row r="1231" spans="1:5" x14ac:dyDescent="0.3">
      <c r="A1231" t="s">
        <v>3503</v>
      </c>
      <c r="B1231">
        <v>1</v>
      </c>
      <c r="C1231">
        <v>107</v>
      </c>
      <c r="D1231">
        <v>0</v>
      </c>
      <c r="E1231" t="b">
        <v>0</v>
      </c>
    </row>
    <row r="1232" spans="1:5" x14ac:dyDescent="0.3">
      <c r="A1232" t="s">
        <v>3504</v>
      </c>
      <c r="B1232">
        <v>1</v>
      </c>
      <c r="C1232">
        <v>29</v>
      </c>
      <c r="D1232">
        <v>0</v>
      </c>
      <c r="E1232" t="b">
        <v>0</v>
      </c>
    </row>
    <row r="1233" spans="1:5" x14ac:dyDescent="0.3">
      <c r="A1233" t="s">
        <v>3505</v>
      </c>
      <c r="B1233">
        <v>1</v>
      </c>
      <c r="C1233">
        <v>538</v>
      </c>
      <c r="D1233">
        <v>2</v>
      </c>
      <c r="E1233" t="b">
        <v>0</v>
      </c>
    </row>
    <row r="1234" spans="1:5" x14ac:dyDescent="0.3">
      <c r="A1234" t="s">
        <v>3506</v>
      </c>
      <c r="B1234">
        <v>1</v>
      </c>
      <c r="C1234">
        <v>492</v>
      </c>
      <c r="D1234">
        <v>1</v>
      </c>
      <c r="E1234" t="b">
        <v>0</v>
      </c>
    </row>
    <row r="1235" spans="1:5" x14ac:dyDescent="0.3">
      <c r="A1235" t="s">
        <v>119</v>
      </c>
      <c r="B1235">
        <v>1</v>
      </c>
      <c r="C1235">
        <v>126</v>
      </c>
      <c r="D1235">
        <v>0</v>
      </c>
      <c r="E1235" t="b">
        <v>0</v>
      </c>
    </row>
    <row r="1236" spans="1:5" x14ac:dyDescent="0.3">
      <c r="A1236" t="s">
        <v>3507</v>
      </c>
      <c r="B1236">
        <v>1</v>
      </c>
      <c r="C1236">
        <v>26</v>
      </c>
      <c r="D1236">
        <v>0</v>
      </c>
      <c r="E1236" t="b">
        <v>0</v>
      </c>
    </row>
    <row r="1237" spans="1:5" x14ac:dyDescent="0.3">
      <c r="A1237" t="s">
        <v>1757</v>
      </c>
      <c r="B1237">
        <v>2</v>
      </c>
      <c r="C1237">
        <v>669.5</v>
      </c>
      <c r="D1237">
        <v>0</v>
      </c>
      <c r="E1237" t="b">
        <v>0</v>
      </c>
    </row>
    <row r="1238" spans="1:5" x14ac:dyDescent="0.3">
      <c r="A1238" t="s">
        <v>3508</v>
      </c>
      <c r="B1238">
        <v>1</v>
      </c>
      <c r="C1238">
        <v>113</v>
      </c>
      <c r="D1238">
        <v>0</v>
      </c>
      <c r="E1238" t="b">
        <v>0</v>
      </c>
    </row>
    <row r="1239" spans="1:5" x14ac:dyDescent="0.3">
      <c r="A1239" t="s">
        <v>1547</v>
      </c>
      <c r="B1239">
        <v>1</v>
      </c>
      <c r="C1239">
        <v>379</v>
      </c>
      <c r="D1239">
        <v>3</v>
      </c>
      <c r="E1239" t="b">
        <v>0</v>
      </c>
    </row>
    <row r="1240" spans="1:5" x14ac:dyDescent="0.3">
      <c r="A1240" t="s">
        <v>3509</v>
      </c>
      <c r="B1240">
        <v>2</v>
      </c>
      <c r="C1240">
        <v>120</v>
      </c>
      <c r="D1240">
        <v>2</v>
      </c>
      <c r="E1240" t="b">
        <v>0</v>
      </c>
    </row>
    <row r="1241" spans="1:5" x14ac:dyDescent="0.3">
      <c r="A1241" t="s">
        <v>3510</v>
      </c>
      <c r="B1241">
        <v>1</v>
      </c>
      <c r="C1241">
        <v>18</v>
      </c>
      <c r="D1241">
        <v>0</v>
      </c>
      <c r="E1241" t="b">
        <v>0</v>
      </c>
    </row>
    <row r="1242" spans="1:5" x14ac:dyDescent="0.3">
      <c r="A1242" t="s">
        <v>1758</v>
      </c>
      <c r="B1242">
        <v>2</v>
      </c>
      <c r="C1242">
        <v>58.5</v>
      </c>
      <c r="D1242">
        <v>1</v>
      </c>
      <c r="E1242" t="b">
        <v>0</v>
      </c>
    </row>
    <row r="1243" spans="1:5" x14ac:dyDescent="0.3">
      <c r="A1243" t="s">
        <v>3511</v>
      </c>
      <c r="B1243">
        <v>1</v>
      </c>
      <c r="C1243">
        <v>19</v>
      </c>
      <c r="D1243">
        <v>0</v>
      </c>
      <c r="E1243" t="b">
        <v>0</v>
      </c>
    </row>
    <row r="1244" spans="1:5" x14ac:dyDescent="0.3">
      <c r="A1244" t="s">
        <v>3512</v>
      </c>
      <c r="B1244">
        <v>1</v>
      </c>
      <c r="C1244">
        <v>100</v>
      </c>
      <c r="D1244">
        <v>1</v>
      </c>
      <c r="E1244" t="b">
        <v>0</v>
      </c>
    </row>
    <row r="1245" spans="1:5" x14ac:dyDescent="0.3">
      <c r="A1245" t="s">
        <v>3513</v>
      </c>
      <c r="B1245">
        <v>1</v>
      </c>
      <c r="C1245">
        <v>45</v>
      </c>
      <c r="D1245">
        <v>5</v>
      </c>
      <c r="E1245" t="b">
        <v>0</v>
      </c>
    </row>
    <row r="1246" spans="1:5" x14ac:dyDescent="0.3">
      <c r="A1246" t="s">
        <v>3514</v>
      </c>
      <c r="B1246">
        <v>2</v>
      </c>
      <c r="C1246">
        <v>265.5</v>
      </c>
      <c r="D1246">
        <v>2</v>
      </c>
      <c r="E1246" t="b">
        <v>0</v>
      </c>
    </row>
    <row r="1247" spans="1:5" x14ac:dyDescent="0.3">
      <c r="A1247" t="s">
        <v>3515</v>
      </c>
      <c r="B1247">
        <v>2</v>
      </c>
      <c r="C1247">
        <v>33.5</v>
      </c>
      <c r="D1247">
        <v>0</v>
      </c>
      <c r="E1247" t="b">
        <v>0</v>
      </c>
    </row>
    <row r="1248" spans="1:5" x14ac:dyDescent="0.3">
      <c r="A1248" t="s">
        <v>3516</v>
      </c>
      <c r="B1248">
        <v>1</v>
      </c>
      <c r="C1248">
        <v>799</v>
      </c>
      <c r="D1248">
        <v>4</v>
      </c>
      <c r="E1248" t="b">
        <v>0</v>
      </c>
    </row>
    <row r="1249" spans="1:5" x14ac:dyDescent="0.3">
      <c r="A1249" t="s">
        <v>3517</v>
      </c>
      <c r="B1249">
        <v>1</v>
      </c>
      <c r="C1249">
        <v>115</v>
      </c>
      <c r="D1249">
        <v>2</v>
      </c>
      <c r="E1249" t="b">
        <v>0</v>
      </c>
    </row>
    <row r="1250" spans="1:5" x14ac:dyDescent="0.3">
      <c r="A1250" t="s">
        <v>3518</v>
      </c>
      <c r="B1250">
        <v>1</v>
      </c>
      <c r="C1250">
        <v>28</v>
      </c>
      <c r="D1250">
        <v>0</v>
      </c>
      <c r="E1250" t="b">
        <v>0</v>
      </c>
    </row>
    <row r="1251" spans="1:5" x14ac:dyDescent="0.3">
      <c r="A1251" t="s">
        <v>120</v>
      </c>
      <c r="B1251">
        <v>7</v>
      </c>
      <c r="C1251">
        <v>302.71428571428572</v>
      </c>
      <c r="D1251">
        <v>2.4285714285714284</v>
      </c>
      <c r="E1251" t="b">
        <v>0</v>
      </c>
    </row>
    <row r="1252" spans="1:5" x14ac:dyDescent="0.3">
      <c r="A1252" t="s">
        <v>3519</v>
      </c>
      <c r="B1252">
        <v>1</v>
      </c>
      <c r="C1252">
        <v>510</v>
      </c>
      <c r="D1252">
        <v>5</v>
      </c>
      <c r="E1252" t="b">
        <v>0</v>
      </c>
    </row>
    <row r="1253" spans="1:5" x14ac:dyDescent="0.3">
      <c r="A1253" t="s">
        <v>3520</v>
      </c>
      <c r="B1253">
        <v>1</v>
      </c>
      <c r="C1253">
        <v>23</v>
      </c>
      <c r="D1253">
        <v>0</v>
      </c>
      <c r="E1253" t="b">
        <v>0</v>
      </c>
    </row>
    <row r="1254" spans="1:5" x14ac:dyDescent="0.3">
      <c r="A1254" t="s">
        <v>3521</v>
      </c>
      <c r="B1254">
        <v>2</v>
      </c>
      <c r="C1254">
        <v>113</v>
      </c>
      <c r="D1254">
        <v>3</v>
      </c>
      <c r="E1254" t="b">
        <v>0</v>
      </c>
    </row>
    <row r="1255" spans="1:5" x14ac:dyDescent="0.3">
      <c r="A1255" t="s">
        <v>3522</v>
      </c>
      <c r="B1255">
        <v>1</v>
      </c>
      <c r="C1255">
        <v>35</v>
      </c>
      <c r="D1255">
        <v>3</v>
      </c>
      <c r="E1255" t="b">
        <v>0</v>
      </c>
    </row>
    <row r="1256" spans="1:5" x14ac:dyDescent="0.3">
      <c r="A1256" t="s">
        <v>3523</v>
      </c>
      <c r="B1256">
        <v>2</v>
      </c>
      <c r="C1256">
        <v>124.5</v>
      </c>
      <c r="D1256">
        <v>1.5</v>
      </c>
      <c r="E1256" t="b">
        <v>0</v>
      </c>
    </row>
    <row r="1257" spans="1:5" x14ac:dyDescent="0.3">
      <c r="A1257" t="s">
        <v>3524</v>
      </c>
      <c r="B1257">
        <v>2</v>
      </c>
      <c r="C1257">
        <v>161.5</v>
      </c>
      <c r="D1257">
        <v>2.5</v>
      </c>
      <c r="E1257" t="b">
        <v>0</v>
      </c>
    </row>
    <row r="1258" spans="1:5" x14ac:dyDescent="0.3">
      <c r="A1258" t="s">
        <v>3525</v>
      </c>
      <c r="B1258">
        <v>1</v>
      </c>
      <c r="C1258">
        <v>27</v>
      </c>
      <c r="D1258">
        <v>2</v>
      </c>
      <c r="E1258" t="b">
        <v>0</v>
      </c>
    </row>
    <row r="1259" spans="1:5" x14ac:dyDescent="0.3">
      <c r="A1259" t="s">
        <v>1370</v>
      </c>
      <c r="B1259">
        <v>1</v>
      </c>
      <c r="C1259">
        <v>135</v>
      </c>
      <c r="D1259">
        <v>5</v>
      </c>
      <c r="E1259" t="b">
        <v>0</v>
      </c>
    </row>
    <row r="1260" spans="1:5" x14ac:dyDescent="0.3">
      <c r="A1260" t="s">
        <v>3526</v>
      </c>
      <c r="B1260">
        <v>3</v>
      </c>
      <c r="C1260">
        <v>137.66666666666666</v>
      </c>
      <c r="D1260">
        <v>2.6666666666666665</v>
      </c>
      <c r="E1260" t="b">
        <v>0</v>
      </c>
    </row>
    <row r="1261" spans="1:5" x14ac:dyDescent="0.3">
      <c r="A1261" t="s">
        <v>3527</v>
      </c>
      <c r="B1261">
        <v>1</v>
      </c>
      <c r="C1261">
        <v>404</v>
      </c>
      <c r="D1261">
        <v>5</v>
      </c>
      <c r="E1261" t="b">
        <v>0</v>
      </c>
    </row>
    <row r="1262" spans="1:5" x14ac:dyDescent="0.3">
      <c r="A1262" t="s">
        <v>3528</v>
      </c>
      <c r="B1262">
        <v>1</v>
      </c>
      <c r="C1262">
        <v>135</v>
      </c>
      <c r="D1262">
        <v>1</v>
      </c>
      <c r="E1262" t="b">
        <v>0</v>
      </c>
    </row>
    <row r="1263" spans="1:5" x14ac:dyDescent="0.3">
      <c r="A1263" t="s">
        <v>3529</v>
      </c>
      <c r="B1263">
        <v>1</v>
      </c>
      <c r="C1263">
        <v>60</v>
      </c>
      <c r="D1263">
        <v>2</v>
      </c>
      <c r="E1263" t="b">
        <v>0</v>
      </c>
    </row>
    <row r="1264" spans="1:5" x14ac:dyDescent="0.3">
      <c r="A1264" t="s">
        <v>3530</v>
      </c>
      <c r="B1264">
        <v>1</v>
      </c>
      <c r="C1264">
        <v>35</v>
      </c>
      <c r="D1264">
        <v>5</v>
      </c>
      <c r="E1264" t="b">
        <v>0</v>
      </c>
    </row>
    <row r="1265" spans="1:5" x14ac:dyDescent="0.3">
      <c r="A1265" t="s">
        <v>3531</v>
      </c>
      <c r="B1265">
        <v>1</v>
      </c>
      <c r="C1265">
        <v>23</v>
      </c>
      <c r="D1265">
        <v>0</v>
      </c>
      <c r="E1265" t="b">
        <v>0</v>
      </c>
    </row>
    <row r="1266" spans="1:5" x14ac:dyDescent="0.3">
      <c r="A1266" t="s">
        <v>1759</v>
      </c>
      <c r="B1266">
        <v>1</v>
      </c>
      <c r="C1266">
        <v>186</v>
      </c>
      <c r="D1266">
        <v>2</v>
      </c>
      <c r="E1266" t="b">
        <v>0</v>
      </c>
    </row>
    <row r="1267" spans="1:5" x14ac:dyDescent="0.3">
      <c r="A1267" t="s">
        <v>1760</v>
      </c>
      <c r="B1267">
        <v>1</v>
      </c>
      <c r="C1267">
        <v>142</v>
      </c>
      <c r="D1267">
        <v>1</v>
      </c>
      <c r="E1267" t="b">
        <v>0</v>
      </c>
    </row>
    <row r="1268" spans="1:5" x14ac:dyDescent="0.3">
      <c r="A1268" t="s">
        <v>3532</v>
      </c>
      <c r="B1268">
        <v>1</v>
      </c>
      <c r="C1268">
        <v>58</v>
      </c>
      <c r="D1268">
        <v>1</v>
      </c>
      <c r="E1268" t="b">
        <v>0</v>
      </c>
    </row>
    <row r="1269" spans="1:5" x14ac:dyDescent="0.3">
      <c r="A1269" t="s">
        <v>3533</v>
      </c>
      <c r="B1269">
        <v>3</v>
      </c>
      <c r="C1269">
        <v>211</v>
      </c>
      <c r="D1269">
        <v>1.6666666666666667</v>
      </c>
      <c r="E1269" t="b">
        <v>0</v>
      </c>
    </row>
    <row r="1270" spans="1:5" x14ac:dyDescent="0.3">
      <c r="A1270" t="s">
        <v>3534</v>
      </c>
      <c r="B1270">
        <v>1</v>
      </c>
      <c r="C1270">
        <v>64</v>
      </c>
      <c r="D1270">
        <v>1</v>
      </c>
      <c r="E1270" t="b">
        <v>0</v>
      </c>
    </row>
    <row r="1271" spans="1:5" x14ac:dyDescent="0.3">
      <c r="A1271" t="s">
        <v>3535</v>
      </c>
      <c r="B1271">
        <v>2</v>
      </c>
      <c r="C1271">
        <v>94</v>
      </c>
      <c r="D1271">
        <v>3.5</v>
      </c>
      <c r="E1271" t="b">
        <v>0</v>
      </c>
    </row>
    <row r="1272" spans="1:5" x14ac:dyDescent="0.3">
      <c r="A1272" t="s">
        <v>3536</v>
      </c>
      <c r="B1272">
        <v>2</v>
      </c>
      <c r="C1272">
        <v>325</v>
      </c>
      <c r="D1272">
        <v>1</v>
      </c>
      <c r="E1272" t="b">
        <v>0</v>
      </c>
    </row>
    <row r="1273" spans="1:5" x14ac:dyDescent="0.3">
      <c r="A1273" t="s">
        <v>3537</v>
      </c>
      <c r="B1273">
        <v>1</v>
      </c>
      <c r="C1273">
        <v>47</v>
      </c>
      <c r="D1273">
        <v>5</v>
      </c>
      <c r="E1273" t="b">
        <v>0</v>
      </c>
    </row>
    <row r="1274" spans="1:5" x14ac:dyDescent="0.3">
      <c r="A1274" t="s">
        <v>3538</v>
      </c>
      <c r="B1274">
        <v>1</v>
      </c>
      <c r="C1274">
        <v>137</v>
      </c>
      <c r="D1274">
        <v>1</v>
      </c>
      <c r="E1274" t="b">
        <v>0</v>
      </c>
    </row>
    <row r="1275" spans="1:5" x14ac:dyDescent="0.3">
      <c r="A1275" t="s">
        <v>3539</v>
      </c>
      <c r="B1275">
        <v>1</v>
      </c>
      <c r="C1275">
        <v>26</v>
      </c>
      <c r="D1275">
        <v>4</v>
      </c>
      <c r="E1275" t="b">
        <v>0</v>
      </c>
    </row>
    <row r="1276" spans="1:5" x14ac:dyDescent="0.3">
      <c r="A1276" t="s">
        <v>3540</v>
      </c>
      <c r="B1276">
        <v>1</v>
      </c>
      <c r="C1276">
        <v>55</v>
      </c>
      <c r="D1276">
        <v>0</v>
      </c>
      <c r="E1276" t="b">
        <v>0</v>
      </c>
    </row>
    <row r="1277" spans="1:5" x14ac:dyDescent="0.3">
      <c r="A1277" t="s">
        <v>3541</v>
      </c>
      <c r="B1277">
        <v>1</v>
      </c>
      <c r="C1277">
        <v>111</v>
      </c>
      <c r="D1277">
        <v>3</v>
      </c>
      <c r="E1277" t="b">
        <v>0</v>
      </c>
    </row>
    <row r="1278" spans="1:5" x14ac:dyDescent="0.3">
      <c r="A1278" t="s">
        <v>3542</v>
      </c>
      <c r="B1278">
        <v>1</v>
      </c>
      <c r="C1278">
        <v>146</v>
      </c>
      <c r="D1278">
        <v>1</v>
      </c>
      <c r="E1278" t="b">
        <v>0</v>
      </c>
    </row>
    <row r="1279" spans="1:5" x14ac:dyDescent="0.3">
      <c r="A1279" t="s">
        <v>3543</v>
      </c>
      <c r="B1279">
        <v>1</v>
      </c>
      <c r="C1279">
        <v>83</v>
      </c>
      <c r="D1279">
        <v>0</v>
      </c>
      <c r="E1279" t="b">
        <v>0</v>
      </c>
    </row>
    <row r="1280" spans="1:5" x14ac:dyDescent="0.3">
      <c r="A1280" t="s">
        <v>121</v>
      </c>
      <c r="B1280">
        <v>1</v>
      </c>
      <c r="C1280">
        <v>55</v>
      </c>
      <c r="D1280">
        <v>0</v>
      </c>
      <c r="E1280" t="b">
        <v>0</v>
      </c>
    </row>
    <row r="1281" spans="1:5" x14ac:dyDescent="0.3">
      <c r="A1281" t="s">
        <v>3544</v>
      </c>
      <c r="B1281">
        <v>2</v>
      </c>
      <c r="C1281">
        <v>85.5</v>
      </c>
      <c r="D1281">
        <v>1</v>
      </c>
      <c r="E1281" t="b">
        <v>0</v>
      </c>
    </row>
    <row r="1282" spans="1:5" x14ac:dyDescent="0.3">
      <c r="A1282" t="s">
        <v>3545</v>
      </c>
      <c r="B1282">
        <v>1</v>
      </c>
      <c r="C1282">
        <v>25</v>
      </c>
      <c r="D1282">
        <v>2</v>
      </c>
      <c r="E1282" t="b">
        <v>0</v>
      </c>
    </row>
    <row r="1283" spans="1:5" x14ac:dyDescent="0.3">
      <c r="A1283" t="s">
        <v>3546</v>
      </c>
      <c r="B1283">
        <v>3</v>
      </c>
      <c r="C1283">
        <v>149.66666666666666</v>
      </c>
      <c r="D1283">
        <v>2.3333333333333335</v>
      </c>
      <c r="E1283" t="b">
        <v>0</v>
      </c>
    </row>
    <row r="1284" spans="1:5" x14ac:dyDescent="0.3">
      <c r="A1284" t="s">
        <v>3547</v>
      </c>
      <c r="B1284">
        <v>1</v>
      </c>
      <c r="C1284">
        <v>124</v>
      </c>
      <c r="D1284">
        <v>2</v>
      </c>
      <c r="E1284" t="b">
        <v>0</v>
      </c>
    </row>
    <row r="1285" spans="1:5" x14ac:dyDescent="0.3">
      <c r="A1285" t="s">
        <v>3548</v>
      </c>
      <c r="B1285">
        <v>1</v>
      </c>
      <c r="C1285">
        <v>110</v>
      </c>
      <c r="D1285">
        <v>1</v>
      </c>
      <c r="E1285" t="b">
        <v>0</v>
      </c>
    </row>
    <row r="1286" spans="1:5" x14ac:dyDescent="0.3">
      <c r="A1286" t="s">
        <v>3549</v>
      </c>
      <c r="B1286">
        <v>1</v>
      </c>
      <c r="C1286">
        <v>21</v>
      </c>
      <c r="D1286">
        <v>0</v>
      </c>
      <c r="E1286" t="b">
        <v>0</v>
      </c>
    </row>
    <row r="1287" spans="1:5" x14ac:dyDescent="0.3">
      <c r="A1287" t="s">
        <v>3550</v>
      </c>
      <c r="B1287">
        <v>1</v>
      </c>
      <c r="C1287">
        <v>32</v>
      </c>
      <c r="D1287">
        <v>0</v>
      </c>
      <c r="E1287" t="b">
        <v>0</v>
      </c>
    </row>
    <row r="1288" spans="1:5" x14ac:dyDescent="0.3">
      <c r="A1288" t="s">
        <v>3551</v>
      </c>
      <c r="B1288">
        <v>2</v>
      </c>
      <c r="C1288">
        <v>109.5</v>
      </c>
      <c r="D1288">
        <v>0</v>
      </c>
      <c r="E1288" t="b">
        <v>0</v>
      </c>
    </row>
    <row r="1289" spans="1:5" x14ac:dyDescent="0.3">
      <c r="A1289" t="s">
        <v>122</v>
      </c>
      <c r="B1289">
        <v>1</v>
      </c>
      <c r="C1289">
        <v>115</v>
      </c>
      <c r="D1289">
        <v>2</v>
      </c>
      <c r="E1289" t="b">
        <v>0</v>
      </c>
    </row>
    <row r="1290" spans="1:5" x14ac:dyDescent="0.3">
      <c r="A1290" t="s">
        <v>3552</v>
      </c>
      <c r="B1290">
        <v>1</v>
      </c>
      <c r="C1290">
        <v>22</v>
      </c>
      <c r="D1290">
        <v>0</v>
      </c>
      <c r="E1290" t="b">
        <v>0</v>
      </c>
    </row>
    <row r="1291" spans="1:5" x14ac:dyDescent="0.3">
      <c r="A1291" t="s">
        <v>3553</v>
      </c>
      <c r="B1291">
        <v>1</v>
      </c>
      <c r="C1291">
        <v>33</v>
      </c>
      <c r="D1291">
        <v>2</v>
      </c>
      <c r="E1291" t="b">
        <v>0</v>
      </c>
    </row>
    <row r="1292" spans="1:5" x14ac:dyDescent="0.3">
      <c r="A1292" t="s">
        <v>3554</v>
      </c>
      <c r="B1292">
        <v>1</v>
      </c>
      <c r="C1292">
        <v>23</v>
      </c>
      <c r="D1292">
        <v>0</v>
      </c>
      <c r="E1292" t="b">
        <v>0</v>
      </c>
    </row>
    <row r="1293" spans="1:5" x14ac:dyDescent="0.3">
      <c r="A1293" t="s">
        <v>3555</v>
      </c>
      <c r="B1293">
        <v>1</v>
      </c>
      <c r="C1293">
        <v>52</v>
      </c>
      <c r="D1293">
        <v>0</v>
      </c>
      <c r="E1293" t="b">
        <v>0</v>
      </c>
    </row>
    <row r="1294" spans="1:5" x14ac:dyDescent="0.3">
      <c r="A1294" t="s">
        <v>3556</v>
      </c>
      <c r="B1294">
        <v>1</v>
      </c>
      <c r="C1294">
        <v>42</v>
      </c>
      <c r="D1294">
        <v>1</v>
      </c>
      <c r="E1294" t="b">
        <v>0</v>
      </c>
    </row>
    <row r="1295" spans="1:5" x14ac:dyDescent="0.3">
      <c r="A1295" t="s">
        <v>3557</v>
      </c>
      <c r="B1295">
        <v>2</v>
      </c>
      <c r="C1295">
        <v>109</v>
      </c>
      <c r="D1295">
        <v>1.5</v>
      </c>
      <c r="E1295" t="b">
        <v>0</v>
      </c>
    </row>
    <row r="1296" spans="1:5" x14ac:dyDescent="0.3">
      <c r="A1296" t="s">
        <v>123</v>
      </c>
      <c r="B1296">
        <v>1</v>
      </c>
      <c r="C1296">
        <v>16</v>
      </c>
      <c r="D1296">
        <v>0</v>
      </c>
      <c r="E1296" t="b">
        <v>0</v>
      </c>
    </row>
    <row r="1297" spans="1:5" x14ac:dyDescent="0.3">
      <c r="A1297" t="s">
        <v>3558</v>
      </c>
      <c r="B1297">
        <v>1</v>
      </c>
      <c r="C1297">
        <v>22</v>
      </c>
      <c r="D1297">
        <v>0</v>
      </c>
      <c r="E1297" t="b">
        <v>0</v>
      </c>
    </row>
    <row r="1298" spans="1:5" x14ac:dyDescent="0.3">
      <c r="A1298" t="s">
        <v>3559</v>
      </c>
      <c r="B1298">
        <v>3</v>
      </c>
      <c r="C1298">
        <v>125.66666666666667</v>
      </c>
      <c r="D1298">
        <v>0</v>
      </c>
      <c r="E1298" t="b">
        <v>0</v>
      </c>
    </row>
    <row r="1299" spans="1:5" x14ac:dyDescent="0.3">
      <c r="A1299" t="s">
        <v>3560</v>
      </c>
      <c r="B1299">
        <v>1</v>
      </c>
      <c r="C1299">
        <v>34</v>
      </c>
      <c r="D1299">
        <v>3</v>
      </c>
      <c r="E1299" t="b">
        <v>0</v>
      </c>
    </row>
    <row r="1300" spans="1:5" x14ac:dyDescent="0.3">
      <c r="A1300" t="s">
        <v>3561</v>
      </c>
      <c r="B1300">
        <v>1</v>
      </c>
      <c r="C1300">
        <v>118</v>
      </c>
      <c r="D1300">
        <v>0</v>
      </c>
      <c r="E1300" t="b">
        <v>0</v>
      </c>
    </row>
    <row r="1301" spans="1:5" x14ac:dyDescent="0.3">
      <c r="A1301" t="s">
        <v>124</v>
      </c>
      <c r="B1301">
        <v>31</v>
      </c>
      <c r="C1301">
        <v>104.58064516129032</v>
      </c>
      <c r="D1301">
        <v>1.5483870967741935</v>
      </c>
      <c r="E1301" t="b">
        <v>0</v>
      </c>
    </row>
    <row r="1302" spans="1:5" x14ac:dyDescent="0.3">
      <c r="A1302" t="s">
        <v>3562</v>
      </c>
      <c r="B1302">
        <v>1</v>
      </c>
      <c r="C1302">
        <v>86</v>
      </c>
      <c r="D1302">
        <v>0</v>
      </c>
      <c r="E1302" t="b">
        <v>0</v>
      </c>
    </row>
    <row r="1303" spans="1:5" x14ac:dyDescent="0.3">
      <c r="A1303" t="s">
        <v>1761</v>
      </c>
      <c r="B1303">
        <v>1</v>
      </c>
      <c r="C1303">
        <v>63</v>
      </c>
      <c r="D1303">
        <v>2</v>
      </c>
      <c r="E1303" t="b">
        <v>0</v>
      </c>
    </row>
    <row r="1304" spans="1:5" x14ac:dyDescent="0.3">
      <c r="A1304" t="s">
        <v>3563</v>
      </c>
      <c r="B1304">
        <v>1</v>
      </c>
      <c r="C1304">
        <v>100</v>
      </c>
      <c r="D1304">
        <v>3</v>
      </c>
      <c r="E1304" t="b">
        <v>0</v>
      </c>
    </row>
    <row r="1305" spans="1:5" x14ac:dyDescent="0.3">
      <c r="A1305" t="s">
        <v>3564</v>
      </c>
      <c r="B1305">
        <v>1</v>
      </c>
      <c r="C1305">
        <v>472</v>
      </c>
      <c r="D1305">
        <v>0</v>
      </c>
      <c r="E1305" t="b">
        <v>0</v>
      </c>
    </row>
    <row r="1306" spans="1:5" x14ac:dyDescent="0.3">
      <c r="A1306" t="s">
        <v>3565</v>
      </c>
      <c r="B1306">
        <v>1</v>
      </c>
      <c r="C1306">
        <v>83</v>
      </c>
      <c r="D1306">
        <v>1</v>
      </c>
      <c r="E1306" t="b">
        <v>0</v>
      </c>
    </row>
    <row r="1307" spans="1:5" x14ac:dyDescent="0.3">
      <c r="A1307" t="s">
        <v>3566</v>
      </c>
      <c r="B1307">
        <v>1</v>
      </c>
      <c r="C1307">
        <v>131</v>
      </c>
      <c r="D1307">
        <v>0</v>
      </c>
      <c r="E1307" t="b">
        <v>0</v>
      </c>
    </row>
    <row r="1308" spans="1:5" x14ac:dyDescent="0.3">
      <c r="A1308" t="s">
        <v>3567</v>
      </c>
      <c r="B1308">
        <v>1</v>
      </c>
      <c r="C1308">
        <v>38</v>
      </c>
      <c r="D1308">
        <v>5</v>
      </c>
      <c r="E1308" t="b">
        <v>0</v>
      </c>
    </row>
    <row r="1309" spans="1:5" x14ac:dyDescent="0.3">
      <c r="A1309" t="s">
        <v>3568</v>
      </c>
      <c r="B1309">
        <v>1</v>
      </c>
      <c r="C1309">
        <v>152</v>
      </c>
      <c r="D1309">
        <v>1</v>
      </c>
      <c r="E1309" t="b">
        <v>0</v>
      </c>
    </row>
    <row r="1310" spans="1:5" x14ac:dyDescent="0.3">
      <c r="A1310" t="s">
        <v>3569</v>
      </c>
      <c r="B1310">
        <v>1</v>
      </c>
      <c r="C1310">
        <v>27</v>
      </c>
      <c r="D1310">
        <v>0</v>
      </c>
      <c r="E1310" t="b">
        <v>0</v>
      </c>
    </row>
    <row r="1311" spans="1:5" x14ac:dyDescent="0.3">
      <c r="A1311" t="s">
        <v>3570</v>
      </c>
      <c r="B1311">
        <v>2</v>
      </c>
      <c r="C1311">
        <v>56.5</v>
      </c>
      <c r="D1311">
        <v>1.5</v>
      </c>
      <c r="E1311" t="b">
        <v>0</v>
      </c>
    </row>
    <row r="1312" spans="1:5" x14ac:dyDescent="0.3">
      <c r="A1312" t="s">
        <v>125</v>
      </c>
      <c r="B1312">
        <v>1</v>
      </c>
      <c r="C1312">
        <v>49</v>
      </c>
      <c r="D1312">
        <v>1</v>
      </c>
      <c r="E1312" t="b">
        <v>0</v>
      </c>
    </row>
    <row r="1313" spans="1:5" x14ac:dyDescent="0.3">
      <c r="A1313" t="s">
        <v>3571</v>
      </c>
      <c r="B1313">
        <v>1</v>
      </c>
      <c r="C1313">
        <v>201</v>
      </c>
      <c r="D1313">
        <v>0</v>
      </c>
      <c r="E1313" t="b">
        <v>0</v>
      </c>
    </row>
    <row r="1314" spans="1:5" x14ac:dyDescent="0.3">
      <c r="A1314" t="s">
        <v>1548</v>
      </c>
      <c r="B1314">
        <v>1</v>
      </c>
      <c r="C1314">
        <v>404</v>
      </c>
      <c r="D1314">
        <v>0</v>
      </c>
      <c r="E1314" t="b">
        <v>0</v>
      </c>
    </row>
    <row r="1315" spans="1:5" x14ac:dyDescent="0.3">
      <c r="A1315" t="s">
        <v>3572</v>
      </c>
      <c r="B1315">
        <v>1</v>
      </c>
      <c r="C1315">
        <v>69</v>
      </c>
      <c r="D1315">
        <v>3</v>
      </c>
      <c r="E1315" t="b">
        <v>0</v>
      </c>
    </row>
    <row r="1316" spans="1:5" x14ac:dyDescent="0.3">
      <c r="A1316" t="s">
        <v>3573</v>
      </c>
      <c r="B1316">
        <v>1</v>
      </c>
      <c r="C1316">
        <v>24</v>
      </c>
      <c r="D1316">
        <v>0</v>
      </c>
      <c r="E1316" t="b">
        <v>0</v>
      </c>
    </row>
    <row r="1317" spans="1:5" x14ac:dyDescent="0.3">
      <c r="A1317" t="s">
        <v>126</v>
      </c>
      <c r="B1317">
        <v>1</v>
      </c>
      <c r="C1317">
        <v>988</v>
      </c>
      <c r="D1317">
        <v>5</v>
      </c>
      <c r="E1317" t="b">
        <v>0</v>
      </c>
    </row>
    <row r="1318" spans="1:5" x14ac:dyDescent="0.3">
      <c r="A1318" t="s">
        <v>3574</v>
      </c>
      <c r="B1318">
        <v>1</v>
      </c>
      <c r="C1318">
        <v>27</v>
      </c>
      <c r="D1318">
        <v>2</v>
      </c>
      <c r="E1318" t="b">
        <v>0</v>
      </c>
    </row>
    <row r="1319" spans="1:5" x14ac:dyDescent="0.3">
      <c r="A1319" t="s">
        <v>127</v>
      </c>
      <c r="B1319">
        <v>1</v>
      </c>
      <c r="C1319">
        <v>140</v>
      </c>
      <c r="D1319">
        <v>2</v>
      </c>
      <c r="E1319" t="b">
        <v>0</v>
      </c>
    </row>
    <row r="1320" spans="1:5" x14ac:dyDescent="0.3">
      <c r="A1320" t="s">
        <v>128</v>
      </c>
      <c r="B1320">
        <v>2</v>
      </c>
      <c r="C1320">
        <v>388</v>
      </c>
      <c r="D1320">
        <v>2.5</v>
      </c>
      <c r="E1320" t="b">
        <v>0</v>
      </c>
    </row>
    <row r="1321" spans="1:5" x14ac:dyDescent="0.3">
      <c r="A1321" t="s">
        <v>129</v>
      </c>
      <c r="B1321">
        <v>2</v>
      </c>
      <c r="C1321">
        <v>106</v>
      </c>
      <c r="D1321">
        <v>1</v>
      </c>
      <c r="E1321" t="b">
        <v>0</v>
      </c>
    </row>
    <row r="1322" spans="1:5" x14ac:dyDescent="0.3">
      <c r="A1322" t="s">
        <v>130</v>
      </c>
      <c r="B1322">
        <v>2</v>
      </c>
      <c r="C1322">
        <v>167</v>
      </c>
      <c r="D1322">
        <v>2.5</v>
      </c>
      <c r="E1322" t="b">
        <v>0</v>
      </c>
    </row>
    <row r="1323" spans="1:5" x14ac:dyDescent="0.3">
      <c r="A1323" t="s">
        <v>1762</v>
      </c>
      <c r="B1323">
        <v>1</v>
      </c>
      <c r="C1323">
        <v>87</v>
      </c>
      <c r="D1323">
        <v>3</v>
      </c>
      <c r="E1323" t="b">
        <v>0</v>
      </c>
    </row>
    <row r="1324" spans="1:5" x14ac:dyDescent="0.3">
      <c r="A1324" t="s">
        <v>3575</v>
      </c>
      <c r="B1324">
        <v>1</v>
      </c>
      <c r="C1324">
        <v>35</v>
      </c>
      <c r="D1324">
        <v>0</v>
      </c>
      <c r="E1324" t="b">
        <v>0</v>
      </c>
    </row>
    <row r="1325" spans="1:5" x14ac:dyDescent="0.3">
      <c r="A1325" t="s">
        <v>3576</v>
      </c>
      <c r="B1325">
        <v>1</v>
      </c>
      <c r="C1325">
        <v>92</v>
      </c>
      <c r="D1325">
        <v>0</v>
      </c>
      <c r="E1325" t="b">
        <v>0</v>
      </c>
    </row>
    <row r="1326" spans="1:5" x14ac:dyDescent="0.3">
      <c r="A1326" t="s">
        <v>3577</v>
      </c>
      <c r="B1326">
        <v>1</v>
      </c>
      <c r="C1326">
        <v>75</v>
      </c>
      <c r="D1326">
        <v>3</v>
      </c>
      <c r="E1326" t="b">
        <v>0</v>
      </c>
    </row>
    <row r="1327" spans="1:5" x14ac:dyDescent="0.3">
      <c r="A1327" t="s">
        <v>3578</v>
      </c>
      <c r="B1327">
        <v>1</v>
      </c>
      <c r="C1327">
        <v>91</v>
      </c>
      <c r="D1327">
        <v>0</v>
      </c>
      <c r="E1327" t="b">
        <v>0</v>
      </c>
    </row>
    <row r="1328" spans="1:5" x14ac:dyDescent="0.3">
      <c r="A1328" t="s">
        <v>131</v>
      </c>
      <c r="B1328">
        <v>1</v>
      </c>
      <c r="C1328">
        <v>138</v>
      </c>
      <c r="D1328">
        <v>3</v>
      </c>
      <c r="E1328" t="b">
        <v>0</v>
      </c>
    </row>
    <row r="1329" spans="1:5" x14ac:dyDescent="0.3">
      <c r="A1329" t="s">
        <v>3579</v>
      </c>
      <c r="B1329">
        <v>1</v>
      </c>
      <c r="C1329">
        <v>83</v>
      </c>
      <c r="D1329">
        <v>1</v>
      </c>
      <c r="E1329" t="b">
        <v>0</v>
      </c>
    </row>
    <row r="1330" spans="1:5" x14ac:dyDescent="0.3">
      <c r="A1330" t="s">
        <v>1371</v>
      </c>
      <c r="B1330">
        <v>1</v>
      </c>
      <c r="C1330">
        <v>113</v>
      </c>
      <c r="D1330">
        <v>0</v>
      </c>
      <c r="E1330" t="b">
        <v>0</v>
      </c>
    </row>
    <row r="1331" spans="1:5" x14ac:dyDescent="0.3">
      <c r="A1331" t="s">
        <v>3580</v>
      </c>
      <c r="B1331">
        <v>1</v>
      </c>
      <c r="C1331">
        <v>116</v>
      </c>
      <c r="D1331">
        <v>3</v>
      </c>
      <c r="E1331" t="b">
        <v>0</v>
      </c>
    </row>
    <row r="1332" spans="1:5" x14ac:dyDescent="0.3">
      <c r="A1332" t="s">
        <v>132</v>
      </c>
      <c r="B1332">
        <v>1</v>
      </c>
      <c r="C1332">
        <v>170</v>
      </c>
      <c r="D1332">
        <v>3</v>
      </c>
      <c r="E1332" t="b">
        <v>0</v>
      </c>
    </row>
    <row r="1333" spans="1:5" x14ac:dyDescent="0.3">
      <c r="A1333" t="s">
        <v>3582</v>
      </c>
      <c r="B1333">
        <v>1</v>
      </c>
      <c r="C1333">
        <v>111</v>
      </c>
      <c r="D1333">
        <v>5</v>
      </c>
      <c r="E1333" t="b">
        <v>0</v>
      </c>
    </row>
    <row r="1334" spans="1:5" x14ac:dyDescent="0.3">
      <c r="A1334" t="s">
        <v>1763</v>
      </c>
      <c r="B1334">
        <v>1</v>
      </c>
      <c r="C1334">
        <v>156</v>
      </c>
      <c r="D1334">
        <v>0</v>
      </c>
      <c r="E1334" t="b">
        <v>0</v>
      </c>
    </row>
    <row r="1335" spans="1:5" x14ac:dyDescent="0.3">
      <c r="A1335" t="s">
        <v>3583</v>
      </c>
      <c r="B1335">
        <v>2</v>
      </c>
      <c r="C1335">
        <v>236.5</v>
      </c>
      <c r="D1335">
        <v>3</v>
      </c>
      <c r="E1335" t="b">
        <v>0</v>
      </c>
    </row>
    <row r="1336" spans="1:5" x14ac:dyDescent="0.3">
      <c r="A1336" t="s">
        <v>133</v>
      </c>
      <c r="B1336">
        <v>25</v>
      </c>
      <c r="C1336">
        <v>243.64</v>
      </c>
      <c r="D1336">
        <v>3</v>
      </c>
      <c r="E1336" t="b">
        <v>0</v>
      </c>
    </row>
    <row r="1337" spans="1:5" x14ac:dyDescent="0.3">
      <c r="A1337" t="s">
        <v>134</v>
      </c>
      <c r="B1337">
        <v>2</v>
      </c>
      <c r="C1337">
        <v>203.5</v>
      </c>
      <c r="D1337">
        <v>2</v>
      </c>
      <c r="E1337" t="b">
        <v>0</v>
      </c>
    </row>
    <row r="1338" spans="1:5" x14ac:dyDescent="0.3">
      <c r="A1338" t="s">
        <v>1764</v>
      </c>
      <c r="B1338">
        <v>1</v>
      </c>
      <c r="C1338">
        <v>69</v>
      </c>
      <c r="D1338">
        <v>0</v>
      </c>
      <c r="E1338" t="b">
        <v>0</v>
      </c>
    </row>
    <row r="1339" spans="1:5" x14ac:dyDescent="0.3">
      <c r="A1339" t="s">
        <v>3584</v>
      </c>
      <c r="B1339">
        <v>1</v>
      </c>
      <c r="C1339">
        <v>31</v>
      </c>
      <c r="D1339">
        <v>2</v>
      </c>
      <c r="E1339" t="b">
        <v>0</v>
      </c>
    </row>
    <row r="1340" spans="1:5" x14ac:dyDescent="0.3">
      <c r="A1340" t="s">
        <v>3585</v>
      </c>
      <c r="B1340">
        <v>4</v>
      </c>
      <c r="C1340">
        <v>348.75</v>
      </c>
      <c r="D1340">
        <v>2.5</v>
      </c>
      <c r="E1340" t="b">
        <v>0</v>
      </c>
    </row>
    <row r="1341" spans="1:5" x14ac:dyDescent="0.3">
      <c r="A1341" t="s">
        <v>3586</v>
      </c>
      <c r="B1341">
        <v>1</v>
      </c>
      <c r="C1341">
        <v>160</v>
      </c>
      <c r="D1341">
        <v>3</v>
      </c>
      <c r="E1341" t="b">
        <v>0</v>
      </c>
    </row>
    <row r="1342" spans="1:5" x14ac:dyDescent="0.3">
      <c r="A1342" t="s">
        <v>3587</v>
      </c>
      <c r="B1342">
        <v>1</v>
      </c>
      <c r="C1342">
        <v>22</v>
      </c>
      <c r="D1342">
        <v>0</v>
      </c>
      <c r="E1342" t="b">
        <v>0</v>
      </c>
    </row>
    <row r="1343" spans="1:5" x14ac:dyDescent="0.3">
      <c r="A1343" t="s">
        <v>135</v>
      </c>
      <c r="B1343">
        <v>3</v>
      </c>
      <c r="C1343">
        <v>339.66666666666669</v>
      </c>
      <c r="D1343">
        <v>2.6666666666666665</v>
      </c>
      <c r="E1343" t="b">
        <v>0</v>
      </c>
    </row>
    <row r="1344" spans="1:5" x14ac:dyDescent="0.3">
      <c r="A1344" t="s">
        <v>3588</v>
      </c>
      <c r="B1344">
        <v>1</v>
      </c>
      <c r="C1344">
        <v>23</v>
      </c>
      <c r="D1344">
        <v>5</v>
      </c>
      <c r="E1344" t="b">
        <v>0</v>
      </c>
    </row>
    <row r="1345" spans="1:5" x14ac:dyDescent="0.3">
      <c r="A1345" t="s">
        <v>3589</v>
      </c>
      <c r="B1345">
        <v>1</v>
      </c>
      <c r="C1345">
        <v>138</v>
      </c>
      <c r="D1345">
        <v>0</v>
      </c>
      <c r="E1345" t="b">
        <v>0</v>
      </c>
    </row>
    <row r="1346" spans="1:5" x14ac:dyDescent="0.3">
      <c r="A1346" t="s">
        <v>3590</v>
      </c>
      <c r="B1346">
        <v>1</v>
      </c>
      <c r="C1346">
        <v>36</v>
      </c>
      <c r="D1346">
        <v>0</v>
      </c>
      <c r="E1346" t="b">
        <v>0</v>
      </c>
    </row>
    <row r="1347" spans="1:5" x14ac:dyDescent="0.3">
      <c r="A1347" t="s">
        <v>3591</v>
      </c>
      <c r="B1347">
        <v>4</v>
      </c>
      <c r="C1347">
        <v>320.25</v>
      </c>
      <c r="D1347">
        <v>3.5</v>
      </c>
      <c r="E1347" t="b">
        <v>0</v>
      </c>
    </row>
    <row r="1348" spans="1:5" x14ac:dyDescent="0.3">
      <c r="A1348" t="s">
        <v>136</v>
      </c>
      <c r="B1348">
        <v>2</v>
      </c>
      <c r="C1348">
        <v>134</v>
      </c>
      <c r="D1348">
        <v>5</v>
      </c>
      <c r="E1348" t="b">
        <v>0</v>
      </c>
    </row>
    <row r="1349" spans="1:5" x14ac:dyDescent="0.3">
      <c r="A1349" t="s">
        <v>3592</v>
      </c>
      <c r="B1349">
        <v>2</v>
      </c>
      <c r="C1349">
        <v>102</v>
      </c>
      <c r="D1349">
        <v>1.5</v>
      </c>
      <c r="E1349" t="b">
        <v>0</v>
      </c>
    </row>
    <row r="1350" spans="1:5" x14ac:dyDescent="0.3">
      <c r="A1350" t="s">
        <v>3593</v>
      </c>
      <c r="B1350">
        <v>1</v>
      </c>
      <c r="C1350">
        <v>40</v>
      </c>
      <c r="D1350">
        <v>0</v>
      </c>
      <c r="E1350" t="b">
        <v>0</v>
      </c>
    </row>
    <row r="1351" spans="1:5" x14ac:dyDescent="0.3">
      <c r="A1351" t="s">
        <v>3594</v>
      </c>
      <c r="B1351">
        <v>1</v>
      </c>
      <c r="C1351">
        <v>19</v>
      </c>
      <c r="D1351">
        <v>0</v>
      </c>
      <c r="E1351" t="b">
        <v>0</v>
      </c>
    </row>
    <row r="1352" spans="1:5" x14ac:dyDescent="0.3">
      <c r="A1352" t="s">
        <v>3595</v>
      </c>
      <c r="B1352">
        <v>1</v>
      </c>
      <c r="C1352">
        <v>68</v>
      </c>
      <c r="D1352">
        <v>0</v>
      </c>
      <c r="E1352" t="b">
        <v>0</v>
      </c>
    </row>
    <row r="1353" spans="1:5" x14ac:dyDescent="0.3">
      <c r="A1353" t="s">
        <v>3596</v>
      </c>
      <c r="B1353">
        <v>2</v>
      </c>
      <c r="C1353">
        <v>167</v>
      </c>
      <c r="D1353">
        <v>2</v>
      </c>
      <c r="E1353" t="b">
        <v>0</v>
      </c>
    </row>
    <row r="1354" spans="1:5" x14ac:dyDescent="0.3">
      <c r="A1354" t="s">
        <v>3597</v>
      </c>
      <c r="B1354">
        <v>1</v>
      </c>
      <c r="C1354">
        <v>23</v>
      </c>
      <c r="D1354">
        <v>2</v>
      </c>
      <c r="E1354" t="b">
        <v>0</v>
      </c>
    </row>
    <row r="1355" spans="1:5" x14ac:dyDescent="0.3">
      <c r="A1355" t="s">
        <v>3598</v>
      </c>
      <c r="B1355">
        <v>2</v>
      </c>
      <c r="C1355">
        <v>26</v>
      </c>
      <c r="D1355">
        <v>0</v>
      </c>
      <c r="E1355" t="b">
        <v>0</v>
      </c>
    </row>
    <row r="1356" spans="1:5" x14ac:dyDescent="0.3">
      <c r="A1356" t="s">
        <v>1765</v>
      </c>
      <c r="B1356">
        <v>2</v>
      </c>
      <c r="C1356">
        <v>316</v>
      </c>
      <c r="D1356">
        <v>2</v>
      </c>
      <c r="E1356" t="b">
        <v>0</v>
      </c>
    </row>
    <row r="1357" spans="1:5" x14ac:dyDescent="0.3">
      <c r="A1357" t="s">
        <v>3599</v>
      </c>
      <c r="B1357">
        <v>1</v>
      </c>
      <c r="C1357">
        <v>59</v>
      </c>
      <c r="D1357">
        <v>2</v>
      </c>
      <c r="E1357" t="b">
        <v>0</v>
      </c>
    </row>
    <row r="1358" spans="1:5" x14ac:dyDescent="0.3">
      <c r="A1358" t="s">
        <v>3600</v>
      </c>
      <c r="B1358">
        <v>1</v>
      </c>
      <c r="C1358">
        <v>48</v>
      </c>
      <c r="D1358">
        <v>3</v>
      </c>
      <c r="E1358" t="b">
        <v>0</v>
      </c>
    </row>
    <row r="1359" spans="1:5" x14ac:dyDescent="0.3">
      <c r="A1359" t="s">
        <v>3601</v>
      </c>
      <c r="B1359">
        <v>2</v>
      </c>
      <c r="C1359">
        <v>84</v>
      </c>
      <c r="D1359">
        <v>1.5</v>
      </c>
      <c r="E1359" t="b">
        <v>0</v>
      </c>
    </row>
    <row r="1360" spans="1:5" x14ac:dyDescent="0.3">
      <c r="A1360" t="s">
        <v>1766</v>
      </c>
      <c r="B1360">
        <v>1</v>
      </c>
      <c r="C1360">
        <v>50</v>
      </c>
      <c r="D1360">
        <v>0</v>
      </c>
      <c r="E1360" t="b">
        <v>0</v>
      </c>
    </row>
    <row r="1361" spans="1:5" x14ac:dyDescent="0.3">
      <c r="A1361" t="s">
        <v>3602</v>
      </c>
      <c r="B1361">
        <v>2</v>
      </c>
      <c r="C1361">
        <v>79.5</v>
      </c>
      <c r="D1361">
        <v>1</v>
      </c>
      <c r="E1361" t="b">
        <v>0</v>
      </c>
    </row>
    <row r="1362" spans="1:5" x14ac:dyDescent="0.3">
      <c r="A1362" t="s">
        <v>1767</v>
      </c>
      <c r="B1362">
        <v>1</v>
      </c>
      <c r="C1362">
        <v>45</v>
      </c>
      <c r="D1362">
        <v>0</v>
      </c>
      <c r="E1362" t="b">
        <v>0</v>
      </c>
    </row>
    <row r="1363" spans="1:5" x14ac:dyDescent="0.3">
      <c r="A1363" t="s">
        <v>137</v>
      </c>
      <c r="B1363">
        <v>1</v>
      </c>
      <c r="C1363">
        <v>74</v>
      </c>
      <c r="D1363">
        <v>1</v>
      </c>
      <c r="E1363" t="b">
        <v>0</v>
      </c>
    </row>
    <row r="1364" spans="1:5" x14ac:dyDescent="0.3">
      <c r="A1364" t="s">
        <v>3603</v>
      </c>
      <c r="B1364">
        <v>1</v>
      </c>
      <c r="C1364">
        <v>39</v>
      </c>
      <c r="D1364">
        <v>0</v>
      </c>
      <c r="E1364" t="b">
        <v>0</v>
      </c>
    </row>
    <row r="1365" spans="1:5" x14ac:dyDescent="0.3">
      <c r="A1365" t="s">
        <v>1768</v>
      </c>
      <c r="B1365">
        <v>1</v>
      </c>
      <c r="C1365">
        <v>67</v>
      </c>
      <c r="D1365">
        <v>2</v>
      </c>
      <c r="E1365" t="b">
        <v>0</v>
      </c>
    </row>
    <row r="1366" spans="1:5" x14ac:dyDescent="0.3">
      <c r="A1366" t="s">
        <v>3604</v>
      </c>
      <c r="B1366">
        <v>1</v>
      </c>
      <c r="C1366">
        <v>49</v>
      </c>
      <c r="D1366">
        <v>0</v>
      </c>
      <c r="E1366" t="b">
        <v>0</v>
      </c>
    </row>
    <row r="1367" spans="1:5" x14ac:dyDescent="0.3">
      <c r="A1367" t="s">
        <v>3605</v>
      </c>
      <c r="B1367">
        <v>1</v>
      </c>
      <c r="C1367">
        <v>121</v>
      </c>
      <c r="D1367">
        <v>1</v>
      </c>
      <c r="E1367" t="b">
        <v>0</v>
      </c>
    </row>
    <row r="1368" spans="1:5" x14ac:dyDescent="0.3">
      <c r="A1368" t="s">
        <v>3606</v>
      </c>
      <c r="B1368">
        <v>1</v>
      </c>
      <c r="C1368">
        <v>29</v>
      </c>
      <c r="D1368">
        <v>0</v>
      </c>
      <c r="E1368" t="b">
        <v>0</v>
      </c>
    </row>
    <row r="1369" spans="1:5" x14ac:dyDescent="0.3">
      <c r="A1369" t="s">
        <v>3607</v>
      </c>
      <c r="B1369">
        <v>1</v>
      </c>
      <c r="C1369">
        <v>25</v>
      </c>
      <c r="D1369">
        <v>4</v>
      </c>
      <c r="E1369" t="b">
        <v>0</v>
      </c>
    </row>
    <row r="1370" spans="1:5" x14ac:dyDescent="0.3">
      <c r="A1370" t="s">
        <v>3608</v>
      </c>
      <c r="B1370">
        <v>2</v>
      </c>
      <c r="C1370">
        <v>114</v>
      </c>
      <c r="D1370">
        <v>1.5</v>
      </c>
      <c r="E1370" t="b">
        <v>0</v>
      </c>
    </row>
    <row r="1371" spans="1:5" x14ac:dyDescent="0.3">
      <c r="A1371" t="s">
        <v>3609</v>
      </c>
      <c r="B1371">
        <v>1</v>
      </c>
      <c r="C1371">
        <v>38</v>
      </c>
      <c r="D1371">
        <v>0</v>
      </c>
      <c r="E1371" t="b">
        <v>0</v>
      </c>
    </row>
    <row r="1372" spans="1:5" x14ac:dyDescent="0.3">
      <c r="A1372" t="s">
        <v>3610</v>
      </c>
      <c r="B1372">
        <v>1</v>
      </c>
      <c r="C1372">
        <v>24</v>
      </c>
      <c r="D1372">
        <v>0</v>
      </c>
      <c r="E1372" t="b">
        <v>0</v>
      </c>
    </row>
    <row r="1373" spans="1:5" x14ac:dyDescent="0.3">
      <c r="A1373" t="s">
        <v>3611</v>
      </c>
      <c r="B1373">
        <v>1</v>
      </c>
      <c r="C1373">
        <v>45</v>
      </c>
      <c r="D1373">
        <v>0</v>
      </c>
      <c r="E1373" t="b">
        <v>0</v>
      </c>
    </row>
    <row r="1374" spans="1:5" x14ac:dyDescent="0.3">
      <c r="A1374" t="s">
        <v>3612</v>
      </c>
      <c r="B1374">
        <v>1</v>
      </c>
      <c r="C1374">
        <v>48</v>
      </c>
      <c r="D1374">
        <v>0</v>
      </c>
      <c r="E1374" t="b">
        <v>0</v>
      </c>
    </row>
    <row r="1375" spans="1:5" x14ac:dyDescent="0.3">
      <c r="A1375" t="s">
        <v>3613</v>
      </c>
      <c r="B1375">
        <v>1</v>
      </c>
      <c r="C1375">
        <v>25</v>
      </c>
      <c r="D1375">
        <v>1</v>
      </c>
      <c r="E1375" t="b">
        <v>0</v>
      </c>
    </row>
    <row r="1376" spans="1:5" x14ac:dyDescent="0.3">
      <c r="A1376" t="s">
        <v>3614</v>
      </c>
      <c r="B1376">
        <v>1</v>
      </c>
      <c r="C1376">
        <v>146</v>
      </c>
      <c r="D1376">
        <v>0</v>
      </c>
      <c r="E1376" t="b">
        <v>0</v>
      </c>
    </row>
    <row r="1377" spans="1:5" x14ac:dyDescent="0.3">
      <c r="A1377" t="s">
        <v>3615</v>
      </c>
      <c r="B1377">
        <v>1</v>
      </c>
      <c r="C1377">
        <v>44</v>
      </c>
      <c r="D1377">
        <v>0</v>
      </c>
      <c r="E1377" t="b">
        <v>0</v>
      </c>
    </row>
    <row r="1378" spans="1:5" x14ac:dyDescent="0.3">
      <c r="A1378" t="s">
        <v>3616</v>
      </c>
      <c r="B1378">
        <v>1</v>
      </c>
      <c r="C1378">
        <v>22</v>
      </c>
      <c r="D1378">
        <v>5</v>
      </c>
      <c r="E1378" t="b">
        <v>0</v>
      </c>
    </row>
    <row r="1379" spans="1:5" x14ac:dyDescent="0.3">
      <c r="A1379" t="s">
        <v>1769</v>
      </c>
      <c r="B1379">
        <v>1</v>
      </c>
      <c r="C1379">
        <v>76</v>
      </c>
      <c r="D1379">
        <v>0</v>
      </c>
      <c r="E1379" t="b">
        <v>0</v>
      </c>
    </row>
    <row r="1380" spans="1:5" x14ac:dyDescent="0.3">
      <c r="A1380" t="s">
        <v>3617</v>
      </c>
      <c r="B1380">
        <v>1</v>
      </c>
      <c r="C1380">
        <v>25</v>
      </c>
      <c r="D1380">
        <v>4</v>
      </c>
      <c r="E1380" t="b">
        <v>0</v>
      </c>
    </row>
    <row r="1381" spans="1:5" x14ac:dyDescent="0.3">
      <c r="A1381" t="s">
        <v>3618</v>
      </c>
      <c r="B1381">
        <v>1</v>
      </c>
      <c r="C1381">
        <v>25</v>
      </c>
      <c r="D1381">
        <v>5</v>
      </c>
      <c r="E1381" t="b">
        <v>0</v>
      </c>
    </row>
    <row r="1382" spans="1:5" x14ac:dyDescent="0.3">
      <c r="A1382" t="s">
        <v>1770</v>
      </c>
      <c r="B1382">
        <v>1</v>
      </c>
      <c r="C1382">
        <v>192</v>
      </c>
      <c r="D1382">
        <v>2</v>
      </c>
      <c r="E1382" t="b">
        <v>0</v>
      </c>
    </row>
    <row r="1383" spans="1:5" x14ac:dyDescent="0.3">
      <c r="A1383" t="s">
        <v>3620</v>
      </c>
      <c r="B1383">
        <v>1</v>
      </c>
      <c r="C1383">
        <v>25</v>
      </c>
      <c r="D1383">
        <v>0</v>
      </c>
      <c r="E1383" t="b">
        <v>0</v>
      </c>
    </row>
    <row r="1384" spans="1:5" x14ac:dyDescent="0.3">
      <c r="A1384" t="s">
        <v>138</v>
      </c>
      <c r="B1384">
        <v>1</v>
      </c>
      <c r="C1384">
        <v>895</v>
      </c>
      <c r="D1384">
        <v>3</v>
      </c>
      <c r="E1384" t="b">
        <v>0</v>
      </c>
    </row>
    <row r="1385" spans="1:5" x14ac:dyDescent="0.3">
      <c r="A1385" t="s">
        <v>3621</v>
      </c>
      <c r="B1385">
        <v>1</v>
      </c>
      <c r="C1385">
        <v>129</v>
      </c>
      <c r="D1385">
        <v>2</v>
      </c>
      <c r="E1385" t="b">
        <v>0</v>
      </c>
    </row>
    <row r="1386" spans="1:5" x14ac:dyDescent="0.3">
      <c r="A1386" t="s">
        <v>3622</v>
      </c>
      <c r="B1386">
        <v>1</v>
      </c>
      <c r="C1386">
        <v>83</v>
      </c>
      <c r="D1386">
        <v>3</v>
      </c>
      <c r="E1386" t="b">
        <v>0</v>
      </c>
    </row>
    <row r="1387" spans="1:5" x14ac:dyDescent="0.3">
      <c r="A1387" t="s">
        <v>3623</v>
      </c>
      <c r="B1387">
        <v>1</v>
      </c>
      <c r="C1387">
        <v>63</v>
      </c>
      <c r="D1387">
        <v>0</v>
      </c>
      <c r="E1387" t="b">
        <v>0</v>
      </c>
    </row>
    <row r="1388" spans="1:5" x14ac:dyDescent="0.3">
      <c r="A1388" t="s">
        <v>139</v>
      </c>
      <c r="B1388">
        <v>1</v>
      </c>
      <c r="C1388">
        <v>68</v>
      </c>
      <c r="D1388">
        <v>0</v>
      </c>
      <c r="E1388" t="b">
        <v>0</v>
      </c>
    </row>
    <row r="1389" spans="1:5" x14ac:dyDescent="0.3">
      <c r="A1389" t="s">
        <v>3624</v>
      </c>
      <c r="B1389">
        <v>1</v>
      </c>
      <c r="C1389">
        <v>55</v>
      </c>
      <c r="D1389">
        <v>5</v>
      </c>
      <c r="E1389" t="b">
        <v>0</v>
      </c>
    </row>
    <row r="1390" spans="1:5" x14ac:dyDescent="0.3">
      <c r="A1390" t="s">
        <v>140</v>
      </c>
      <c r="B1390">
        <v>1</v>
      </c>
      <c r="C1390">
        <v>385</v>
      </c>
      <c r="D1390">
        <v>4</v>
      </c>
      <c r="E1390" t="b">
        <v>0</v>
      </c>
    </row>
    <row r="1391" spans="1:5" x14ac:dyDescent="0.3">
      <c r="A1391" t="s">
        <v>3625</v>
      </c>
      <c r="B1391">
        <v>1</v>
      </c>
      <c r="C1391">
        <v>82</v>
      </c>
      <c r="D1391">
        <v>3</v>
      </c>
      <c r="E1391" t="b">
        <v>0</v>
      </c>
    </row>
    <row r="1392" spans="1:5" x14ac:dyDescent="0.3">
      <c r="A1392" t="s">
        <v>141</v>
      </c>
      <c r="B1392">
        <v>1</v>
      </c>
      <c r="C1392">
        <v>133</v>
      </c>
      <c r="D1392">
        <v>4</v>
      </c>
      <c r="E1392" t="b">
        <v>0</v>
      </c>
    </row>
    <row r="1393" spans="1:5" x14ac:dyDescent="0.3">
      <c r="A1393" t="s">
        <v>3626</v>
      </c>
      <c r="B1393">
        <v>1</v>
      </c>
      <c r="C1393">
        <v>23</v>
      </c>
      <c r="D1393">
        <v>0</v>
      </c>
      <c r="E1393" t="b">
        <v>0</v>
      </c>
    </row>
    <row r="1394" spans="1:5" x14ac:dyDescent="0.3">
      <c r="A1394" t="s">
        <v>3627</v>
      </c>
      <c r="B1394">
        <v>1</v>
      </c>
      <c r="C1394">
        <v>69</v>
      </c>
      <c r="D1394">
        <v>0</v>
      </c>
      <c r="E1394" t="b">
        <v>0</v>
      </c>
    </row>
    <row r="1395" spans="1:5" x14ac:dyDescent="0.3">
      <c r="A1395" t="s">
        <v>3628</v>
      </c>
      <c r="B1395">
        <v>1</v>
      </c>
      <c r="C1395">
        <v>15</v>
      </c>
      <c r="D1395">
        <v>0</v>
      </c>
      <c r="E1395" t="b">
        <v>0</v>
      </c>
    </row>
    <row r="1396" spans="1:5" x14ac:dyDescent="0.3">
      <c r="A1396" t="s">
        <v>3629</v>
      </c>
      <c r="B1396">
        <v>3</v>
      </c>
      <c r="C1396">
        <v>152.66666666666666</v>
      </c>
      <c r="D1396">
        <v>1.6666666666666667</v>
      </c>
      <c r="E1396" t="b">
        <v>0</v>
      </c>
    </row>
    <row r="1397" spans="1:5" x14ac:dyDescent="0.3">
      <c r="A1397" t="s">
        <v>3630</v>
      </c>
      <c r="B1397">
        <v>1</v>
      </c>
      <c r="C1397">
        <v>232</v>
      </c>
      <c r="D1397">
        <v>0</v>
      </c>
      <c r="E1397" t="b">
        <v>0</v>
      </c>
    </row>
    <row r="1398" spans="1:5" x14ac:dyDescent="0.3">
      <c r="A1398" t="s">
        <v>3631</v>
      </c>
      <c r="B1398">
        <v>1</v>
      </c>
      <c r="C1398">
        <v>23</v>
      </c>
      <c r="D1398">
        <v>0</v>
      </c>
      <c r="E1398" t="b">
        <v>0</v>
      </c>
    </row>
    <row r="1399" spans="1:5" x14ac:dyDescent="0.3">
      <c r="A1399" t="s">
        <v>3632</v>
      </c>
      <c r="B1399">
        <v>1</v>
      </c>
      <c r="C1399">
        <v>108</v>
      </c>
      <c r="D1399">
        <v>0</v>
      </c>
      <c r="E1399" t="b">
        <v>0</v>
      </c>
    </row>
    <row r="1400" spans="1:5" x14ac:dyDescent="0.3">
      <c r="A1400" t="s">
        <v>1372</v>
      </c>
      <c r="B1400">
        <v>1</v>
      </c>
      <c r="C1400">
        <v>65</v>
      </c>
      <c r="D1400">
        <v>4</v>
      </c>
      <c r="E1400" t="b">
        <v>0</v>
      </c>
    </row>
    <row r="1401" spans="1:5" x14ac:dyDescent="0.3">
      <c r="A1401" t="s">
        <v>3633</v>
      </c>
      <c r="B1401">
        <v>1</v>
      </c>
      <c r="C1401">
        <v>17</v>
      </c>
      <c r="D1401">
        <v>5</v>
      </c>
      <c r="E1401" t="b">
        <v>0</v>
      </c>
    </row>
    <row r="1402" spans="1:5" x14ac:dyDescent="0.3">
      <c r="A1402" t="s">
        <v>3634</v>
      </c>
      <c r="B1402">
        <v>1</v>
      </c>
      <c r="C1402">
        <v>78</v>
      </c>
      <c r="D1402">
        <v>0</v>
      </c>
      <c r="E1402" t="b">
        <v>0</v>
      </c>
    </row>
    <row r="1403" spans="1:5" x14ac:dyDescent="0.3">
      <c r="A1403" t="s">
        <v>3635</v>
      </c>
      <c r="B1403">
        <v>1</v>
      </c>
      <c r="C1403">
        <v>64</v>
      </c>
      <c r="D1403">
        <v>3</v>
      </c>
      <c r="E1403" t="b">
        <v>0</v>
      </c>
    </row>
    <row r="1404" spans="1:5" x14ac:dyDescent="0.3">
      <c r="A1404" t="s">
        <v>3636</v>
      </c>
      <c r="B1404">
        <v>2</v>
      </c>
      <c r="C1404">
        <v>306.5</v>
      </c>
      <c r="D1404">
        <v>2.5</v>
      </c>
      <c r="E1404" t="b">
        <v>0</v>
      </c>
    </row>
    <row r="1405" spans="1:5" x14ac:dyDescent="0.3">
      <c r="A1405" t="s">
        <v>3637</v>
      </c>
      <c r="B1405">
        <v>1</v>
      </c>
      <c r="C1405">
        <v>18</v>
      </c>
      <c r="D1405">
        <v>0</v>
      </c>
      <c r="E1405" t="b">
        <v>0</v>
      </c>
    </row>
    <row r="1406" spans="1:5" x14ac:dyDescent="0.3">
      <c r="A1406" t="s">
        <v>3638</v>
      </c>
      <c r="B1406">
        <v>1</v>
      </c>
      <c r="C1406">
        <v>76</v>
      </c>
      <c r="D1406">
        <v>0</v>
      </c>
      <c r="E1406" t="b">
        <v>0</v>
      </c>
    </row>
    <row r="1407" spans="1:5" x14ac:dyDescent="0.3">
      <c r="A1407" t="s">
        <v>3639</v>
      </c>
      <c r="B1407">
        <v>1</v>
      </c>
      <c r="C1407">
        <v>45</v>
      </c>
      <c r="D1407">
        <v>0</v>
      </c>
      <c r="E1407" t="b">
        <v>0</v>
      </c>
    </row>
    <row r="1408" spans="1:5" x14ac:dyDescent="0.3">
      <c r="A1408" t="s">
        <v>1549</v>
      </c>
      <c r="B1408">
        <v>2</v>
      </c>
      <c r="C1408">
        <v>291.5</v>
      </c>
      <c r="D1408">
        <v>0</v>
      </c>
      <c r="E1408" t="b">
        <v>0</v>
      </c>
    </row>
    <row r="1409" spans="1:5" x14ac:dyDescent="0.3">
      <c r="A1409" t="s">
        <v>3640</v>
      </c>
      <c r="B1409">
        <v>1</v>
      </c>
      <c r="C1409">
        <v>54</v>
      </c>
      <c r="D1409">
        <v>0</v>
      </c>
      <c r="E1409" t="b">
        <v>0</v>
      </c>
    </row>
    <row r="1410" spans="1:5" x14ac:dyDescent="0.3">
      <c r="A1410" t="s">
        <v>1771</v>
      </c>
      <c r="B1410">
        <v>1</v>
      </c>
      <c r="C1410">
        <v>397</v>
      </c>
      <c r="D1410">
        <v>1</v>
      </c>
      <c r="E1410" t="b">
        <v>0</v>
      </c>
    </row>
    <row r="1411" spans="1:5" x14ac:dyDescent="0.3">
      <c r="A1411" t="s">
        <v>3641</v>
      </c>
      <c r="B1411">
        <v>1</v>
      </c>
      <c r="C1411">
        <v>133</v>
      </c>
      <c r="D1411">
        <v>1</v>
      </c>
      <c r="E1411" t="b">
        <v>0</v>
      </c>
    </row>
    <row r="1412" spans="1:5" x14ac:dyDescent="0.3">
      <c r="A1412" t="s">
        <v>3642</v>
      </c>
      <c r="B1412">
        <v>1</v>
      </c>
      <c r="C1412">
        <v>44</v>
      </c>
      <c r="D1412">
        <v>3</v>
      </c>
      <c r="E1412" t="b">
        <v>0</v>
      </c>
    </row>
    <row r="1413" spans="1:5" x14ac:dyDescent="0.3">
      <c r="A1413" t="s">
        <v>3643</v>
      </c>
      <c r="B1413">
        <v>2</v>
      </c>
      <c r="C1413">
        <v>22</v>
      </c>
      <c r="D1413">
        <v>0</v>
      </c>
      <c r="E1413" t="b">
        <v>0</v>
      </c>
    </row>
    <row r="1414" spans="1:5" x14ac:dyDescent="0.3">
      <c r="A1414" t="s">
        <v>3644</v>
      </c>
      <c r="B1414">
        <v>1</v>
      </c>
      <c r="C1414">
        <v>37</v>
      </c>
      <c r="D1414">
        <v>0</v>
      </c>
      <c r="E1414" t="b">
        <v>0</v>
      </c>
    </row>
    <row r="1415" spans="1:5" x14ac:dyDescent="0.3">
      <c r="A1415" t="s">
        <v>3645</v>
      </c>
      <c r="B1415">
        <v>1</v>
      </c>
      <c r="C1415">
        <v>67</v>
      </c>
      <c r="D1415">
        <v>5</v>
      </c>
      <c r="E1415" t="b">
        <v>0</v>
      </c>
    </row>
    <row r="1416" spans="1:5" x14ac:dyDescent="0.3">
      <c r="A1416" t="s">
        <v>3646</v>
      </c>
      <c r="B1416">
        <v>1</v>
      </c>
      <c r="C1416">
        <v>256</v>
      </c>
      <c r="D1416">
        <v>0</v>
      </c>
      <c r="E1416" t="b">
        <v>0</v>
      </c>
    </row>
    <row r="1417" spans="1:5" x14ac:dyDescent="0.3">
      <c r="A1417" t="s">
        <v>3647</v>
      </c>
      <c r="B1417">
        <v>1</v>
      </c>
      <c r="C1417">
        <v>7</v>
      </c>
      <c r="D1417">
        <v>0</v>
      </c>
      <c r="E1417" t="b">
        <v>0</v>
      </c>
    </row>
    <row r="1418" spans="1:5" x14ac:dyDescent="0.3">
      <c r="A1418" t="s">
        <v>3648</v>
      </c>
      <c r="B1418">
        <v>1</v>
      </c>
      <c r="C1418">
        <v>94</v>
      </c>
      <c r="D1418">
        <v>5</v>
      </c>
      <c r="E1418" t="b">
        <v>0</v>
      </c>
    </row>
    <row r="1419" spans="1:5" x14ac:dyDescent="0.3">
      <c r="A1419" t="s">
        <v>3649</v>
      </c>
      <c r="B1419">
        <v>1</v>
      </c>
      <c r="C1419">
        <v>143</v>
      </c>
      <c r="D1419">
        <v>2</v>
      </c>
      <c r="E1419" t="b">
        <v>0</v>
      </c>
    </row>
    <row r="1420" spans="1:5" x14ac:dyDescent="0.3">
      <c r="A1420" t="s">
        <v>3650</v>
      </c>
      <c r="B1420">
        <v>1</v>
      </c>
      <c r="C1420">
        <v>34</v>
      </c>
      <c r="D1420">
        <v>2</v>
      </c>
      <c r="E1420" t="b">
        <v>0</v>
      </c>
    </row>
    <row r="1421" spans="1:5" x14ac:dyDescent="0.3">
      <c r="A1421" t="s">
        <v>3651</v>
      </c>
      <c r="B1421">
        <v>1</v>
      </c>
      <c r="C1421">
        <v>167</v>
      </c>
      <c r="D1421">
        <v>4</v>
      </c>
      <c r="E1421" t="b">
        <v>0</v>
      </c>
    </row>
    <row r="1422" spans="1:5" x14ac:dyDescent="0.3">
      <c r="A1422" t="s">
        <v>3652</v>
      </c>
      <c r="B1422">
        <v>1</v>
      </c>
      <c r="C1422">
        <v>249</v>
      </c>
      <c r="D1422">
        <v>1</v>
      </c>
      <c r="E1422" t="b">
        <v>0</v>
      </c>
    </row>
    <row r="1423" spans="1:5" x14ac:dyDescent="0.3">
      <c r="A1423" t="s">
        <v>142</v>
      </c>
      <c r="B1423">
        <v>3</v>
      </c>
      <c r="C1423">
        <v>68.333333333333329</v>
      </c>
      <c r="D1423">
        <v>0.66666666666666663</v>
      </c>
      <c r="E1423" t="b">
        <v>0</v>
      </c>
    </row>
    <row r="1424" spans="1:5" x14ac:dyDescent="0.3">
      <c r="A1424" t="s">
        <v>3653</v>
      </c>
      <c r="B1424">
        <v>1</v>
      </c>
      <c r="C1424">
        <v>184</v>
      </c>
      <c r="D1424">
        <v>5</v>
      </c>
      <c r="E1424" t="b">
        <v>0</v>
      </c>
    </row>
    <row r="1425" spans="1:5" x14ac:dyDescent="0.3">
      <c r="A1425" t="s">
        <v>3654</v>
      </c>
      <c r="B1425">
        <v>1</v>
      </c>
      <c r="C1425">
        <v>167</v>
      </c>
      <c r="D1425">
        <v>3</v>
      </c>
      <c r="E1425" t="b">
        <v>0</v>
      </c>
    </row>
    <row r="1426" spans="1:5" x14ac:dyDescent="0.3">
      <c r="A1426" t="s">
        <v>3655</v>
      </c>
      <c r="B1426">
        <v>1</v>
      </c>
      <c r="C1426">
        <v>154</v>
      </c>
      <c r="D1426">
        <v>0</v>
      </c>
      <c r="E1426" t="b">
        <v>0</v>
      </c>
    </row>
    <row r="1427" spans="1:5" x14ac:dyDescent="0.3">
      <c r="A1427" t="s">
        <v>1772</v>
      </c>
      <c r="B1427">
        <v>12</v>
      </c>
      <c r="C1427">
        <v>220.66666666666666</v>
      </c>
      <c r="D1427">
        <v>1.25</v>
      </c>
      <c r="E1427" t="b">
        <v>0</v>
      </c>
    </row>
    <row r="1428" spans="1:5" x14ac:dyDescent="0.3">
      <c r="A1428" t="s">
        <v>3656</v>
      </c>
      <c r="B1428">
        <v>1</v>
      </c>
      <c r="C1428">
        <v>283</v>
      </c>
      <c r="D1428">
        <v>4</v>
      </c>
      <c r="E1428" t="b">
        <v>0</v>
      </c>
    </row>
    <row r="1429" spans="1:5" x14ac:dyDescent="0.3">
      <c r="A1429" t="s">
        <v>143</v>
      </c>
      <c r="B1429">
        <v>1</v>
      </c>
      <c r="C1429">
        <v>18</v>
      </c>
      <c r="D1429">
        <v>0</v>
      </c>
      <c r="E1429" t="b">
        <v>0</v>
      </c>
    </row>
    <row r="1430" spans="1:5" x14ac:dyDescent="0.3">
      <c r="A1430" t="s">
        <v>3657</v>
      </c>
      <c r="B1430">
        <v>1</v>
      </c>
      <c r="C1430">
        <v>87</v>
      </c>
      <c r="D1430">
        <v>2</v>
      </c>
      <c r="E1430" t="b">
        <v>0</v>
      </c>
    </row>
    <row r="1431" spans="1:5" x14ac:dyDescent="0.3">
      <c r="A1431" t="s">
        <v>3658</v>
      </c>
      <c r="B1431">
        <v>1</v>
      </c>
      <c r="C1431">
        <v>20</v>
      </c>
      <c r="D1431">
        <v>0</v>
      </c>
      <c r="E1431" t="b">
        <v>0</v>
      </c>
    </row>
    <row r="1432" spans="1:5" x14ac:dyDescent="0.3">
      <c r="A1432" t="s">
        <v>3659</v>
      </c>
      <c r="B1432">
        <v>1</v>
      </c>
      <c r="C1432">
        <v>308</v>
      </c>
      <c r="D1432">
        <v>3</v>
      </c>
      <c r="E1432" t="b">
        <v>0</v>
      </c>
    </row>
    <row r="1433" spans="1:5" x14ac:dyDescent="0.3">
      <c r="A1433" t="s">
        <v>3660</v>
      </c>
      <c r="B1433">
        <v>1</v>
      </c>
      <c r="C1433">
        <v>52</v>
      </c>
      <c r="D1433">
        <v>1</v>
      </c>
      <c r="E1433" t="b">
        <v>0</v>
      </c>
    </row>
    <row r="1434" spans="1:5" x14ac:dyDescent="0.3">
      <c r="A1434" t="s">
        <v>144</v>
      </c>
      <c r="B1434">
        <v>1</v>
      </c>
      <c r="C1434">
        <v>145</v>
      </c>
      <c r="D1434">
        <v>0</v>
      </c>
      <c r="E1434" t="b">
        <v>0</v>
      </c>
    </row>
    <row r="1435" spans="1:5" x14ac:dyDescent="0.3">
      <c r="A1435" t="s">
        <v>3661</v>
      </c>
      <c r="B1435">
        <v>1</v>
      </c>
      <c r="C1435">
        <v>24</v>
      </c>
      <c r="D1435">
        <v>0</v>
      </c>
      <c r="E1435" t="b">
        <v>0</v>
      </c>
    </row>
    <row r="1436" spans="1:5" x14ac:dyDescent="0.3">
      <c r="A1436" t="s">
        <v>1773</v>
      </c>
      <c r="B1436">
        <v>2</v>
      </c>
      <c r="C1436">
        <v>96</v>
      </c>
      <c r="D1436">
        <v>4</v>
      </c>
      <c r="E1436" t="b">
        <v>0</v>
      </c>
    </row>
    <row r="1437" spans="1:5" x14ac:dyDescent="0.3">
      <c r="A1437" t="s">
        <v>3662</v>
      </c>
      <c r="B1437">
        <v>1</v>
      </c>
      <c r="C1437">
        <v>58</v>
      </c>
      <c r="D1437">
        <v>5</v>
      </c>
      <c r="E1437" t="b">
        <v>0</v>
      </c>
    </row>
    <row r="1438" spans="1:5" x14ac:dyDescent="0.3">
      <c r="A1438" t="s">
        <v>3663</v>
      </c>
      <c r="B1438">
        <v>1</v>
      </c>
      <c r="C1438">
        <v>38</v>
      </c>
      <c r="D1438">
        <v>4</v>
      </c>
      <c r="E1438" t="b">
        <v>0</v>
      </c>
    </row>
    <row r="1439" spans="1:5" x14ac:dyDescent="0.3">
      <c r="A1439" t="s">
        <v>145</v>
      </c>
      <c r="B1439">
        <v>2</v>
      </c>
      <c r="C1439">
        <v>104.5</v>
      </c>
      <c r="D1439">
        <v>2</v>
      </c>
      <c r="E1439" t="b">
        <v>0</v>
      </c>
    </row>
    <row r="1440" spans="1:5" x14ac:dyDescent="0.3">
      <c r="A1440" t="s">
        <v>3664</v>
      </c>
      <c r="B1440">
        <v>1</v>
      </c>
      <c r="C1440">
        <v>93</v>
      </c>
      <c r="D1440">
        <v>0</v>
      </c>
      <c r="E1440" t="b">
        <v>0</v>
      </c>
    </row>
    <row r="1441" spans="1:5" x14ac:dyDescent="0.3">
      <c r="A1441" t="s">
        <v>3665</v>
      </c>
      <c r="B1441">
        <v>2</v>
      </c>
      <c r="C1441">
        <v>101</v>
      </c>
      <c r="D1441">
        <v>0</v>
      </c>
      <c r="E1441" t="b">
        <v>0</v>
      </c>
    </row>
    <row r="1442" spans="1:5" x14ac:dyDescent="0.3">
      <c r="A1442" t="s">
        <v>3666</v>
      </c>
      <c r="B1442">
        <v>3</v>
      </c>
      <c r="C1442">
        <v>394</v>
      </c>
      <c r="D1442">
        <v>0.33333333333333331</v>
      </c>
      <c r="E1442" t="b">
        <v>0</v>
      </c>
    </row>
    <row r="1443" spans="1:5" x14ac:dyDescent="0.3">
      <c r="A1443" t="s">
        <v>3667</v>
      </c>
      <c r="B1443">
        <v>1</v>
      </c>
      <c r="C1443">
        <v>22</v>
      </c>
      <c r="D1443">
        <v>0</v>
      </c>
      <c r="E1443" t="b">
        <v>0</v>
      </c>
    </row>
    <row r="1444" spans="1:5" x14ac:dyDescent="0.3">
      <c r="A1444" t="s">
        <v>3668</v>
      </c>
      <c r="B1444">
        <v>1</v>
      </c>
      <c r="C1444">
        <v>97</v>
      </c>
      <c r="D1444">
        <v>0</v>
      </c>
      <c r="E1444" t="b">
        <v>0</v>
      </c>
    </row>
    <row r="1445" spans="1:5" x14ac:dyDescent="0.3">
      <c r="A1445" t="s">
        <v>3669</v>
      </c>
      <c r="B1445">
        <v>1</v>
      </c>
      <c r="C1445">
        <v>33</v>
      </c>
      <c r="D1445">
        <v>0</v>
      </c>
      <c r="E1445" t="b">
        <v>0</v>
      </c>
    </row>
    <row r="1446" spans="1:5" x14ac:dyDescent="0.3">
      <c r="A1446" t="s">
        <v>3670</v>
      </c>
      <c r="B1446">
        <v>1</v>
      </c>
      <c r="C1446">
        <v>29</v>
      </c>
      <c r="D1446">
        <v>0</v>
      </c>
      <c r="E1446" t="b">
        <v>0</v>
      </c>
    </row>
    <row r="1447" spans="1:5" x14ac:dyDescent="0.3">
      <c r="A1447" t="s">
        <v>146</v>
      </c>
      <c r="B1447">
        <v>1</v>
      </c>
      <c r="C1447">
        <v>200</v>
      </c>
      <c r="D1447">
        <v>2</v>
      </c>
      <c r="E1447" t="b">
        <v>0</v>
      </c>
    </row>
    <row r="1448" spans="1:5" x14ac:dyDescent="0.3">
      <c r="A1448" t="s">
        <v>3671</v>
      </c>
      <c r="B1448">
        <v>1</v>
      </c>
      <c r="C1448">
        <v>27</v>
      </c>
      <c r="D1448">
        <v>2</v>
      </c>
      <c r="E1448" t="b">
        <v>0</v>
      </c>
    </row>
    <row r="1449" spans="1:5" x14ac:dyDescent="0.3">
      <c r="A1449" t="s">
        <v>147</v>
      </c>
      <c r="B1449">
        <v>1</v>
      </c>
      <c r="C1449">
        <v>64</v>
      </c>
      <c r="D1449">
        <v>0</v>
      </c>
      <c r="E1449" t="b">
        <v>0</v>
      </c>
    </row>
    <row r="1450" spans="1:5" x14ac:dyDescent="0.3">
      <c r="A1450" t="s">
        <v>3672</v>
      </c>
      <c r="B1450">
        <v>1</v>
      </c>
      <c r="C1450">
        <v>22</v>
      </c>
      <c r="D1450">
        <v>0</v>
      </c>
      <c r="E1450" t="b">
        <v>0</v>
      </c>
    </row>
    <row r="1451" spans="1:5" x14ac:dyDescent="0.3">
      <c r="A1451" t="s">
        <v>3673</v>
      </c>
      <c r="B1451">
        <v>1</v>
      </c>
      <c r="C1451">
        <v>25</v>
      </c>
      <c r="D1451">
        <v>5</v>
      </c>
      <c r="E1451" t="b">
        <v>0</v>
      </c>
    </row>
    <row r="1452" spans="1:5" x14ac:dyDescent="0.3">
      <c r="A1452" t="s">
        <v>3674</v>
      </c>
      <c r="B1452">
        <v>8</v>
      </c>
      <c r="C1452">
        <v>131.375</v>
      </c>
      <c r="D1452">
        <v>1.25</v>
      </c>
      <c r="E1452" t="b">
        <v>0</v>
      </c>
    </row>
    <row r="1453" spans="1:5" x14ac:dyDescent="0.3">
      <c r="A1453" t="s">
        <v>3675</v>
      </c>
      <c r="B1453">
        <v>1</v>
      </c>
      <c r="C1453">
        <v>110</v>
      </c>
      <c r="D1453">
        <v>2</v>
      </c>
      <c r="E1453" t="b">
        <v>0</v>
      </c>
    </row>
    <row r="1454" spans="1:5" x14ac:dyDescent="0.3">
      <c r="A1454" t="s">
        <v>3676</v>
      </c>
      <c r="B1454">
        <v>1</v>
      </c>
      <c r="C1454">
        <v>171</v>
      </c>
      <c r="D1454">
        <v>0</v>
      </c>
      <c r="E1454" t="b">
        <v>0</v>
      </c>
    </row>
    <row r="1455" spans="1:5" x14ac:dyDescent="0.3">
      <c r="A1455" t="s">
        <v>3677</v>
      </c>
      <c r="B1455">
        <v>1</v>
      </c>
      <c r="C1455">
        <v>21</v>
      </c>
      <c r="D1455">
        <v>0</v>
      </c>
      <c r="E1455" t="b">
        <v>0</v>
      </c>
    </row>
    <row r="1456" spans="1:5" x14ac:dyDescent="0.3">
      <c r="A1456" t="s">
        <v>3678</v>
      </c>
      <c r="B1456">
        <v>1</v>
      </c>
      <c r="C1456">
        <v>38</v>
      </c>
      <c r="D1456">
        <v>2</v>
      </c>
      <c r="E1456" t="b">
        <v>0</v>
      </c>
    </row>
    <row r="1457" spans="1:5" x14ac:dyDescent="0.3">
      <c r="A1457" t="s">
        <v>3679</v>
      </c>
      <c r="B1457">
        <v>1</v>
      </c>
      <c r="C1457">
        <v>57</v>
      </c>
      <c r="D1457">
        <v>1</v>
      </c>
      <c r="E1457" t="b">
        <v>0</v>
      </c>
    </row>
    <row r="1458" spans="1:5" x14ac:dyDescent="0.3">
      <c r="A1458" t="s">
        <v>3680</v>
      </c>
      <c r="B1458">
        <v>1</v>
      </c>
      <c r="C1458">
        <v>232</v>
      </c>
      <c r="D1458">
        <v>1</v>
      </c>
      <c r="E1458" t="b">
        <v>0</v>
      </c>
    </row>
    <row r="1459" spans="1:5" x14ac:dyDescent="0.3">
      <c r="A1459" t="s">
        <v>3681</v>
      </c>
      <c r="B1459">
        <v>1</v>
      </c>
      <c r="C1459">
        <v>101</v>
      </c>
      <c r="D1459">
        <v>0</v>
      </c>
      <c r="E1459" t="b">
        <v>0</v>
      </c>
    </row>
    <row r="1460" spans="1:5" x14ac:dyDescent="0.3">
      <c r="A1460" t="s">
        <v>3682</v>
      </c>
      <c r="B1460">
        <v>1</v>
      </c>
      <c r="C1460">
        <v>20</v>
      </c>
      <c r="D1460">
        <v>0</v>
      </c>
      <c r="E1460" t="b">
        <v>0</v>
      </c>
    </row>
    <row r="1461" spans="1:5" x14ac:dyDescent="0.3">
      <c r="A1461" t="s">
        <v>1774</v>
      </c>
      <c r="B1461">
        <v>1</v>
      </c>
      <c r="C1461">
        <v>164</v>
      </c>
      <c r="D1461">
        <v>0</v>
      </c>
      <c r="E1461" t="b">
        <v>0</v>
      </c>
    </row>
    <row r="1462" spans="1:5" x14ac:dyDescent="0.3">
      <c r="A1462" t="s">
        <v>3683</v>
      </c>
      <c r="B1462">
        <v>1</v>
      </c>
      <c r="C1462">
        <v>432</v>
      </c>
      <c r="D1462">
        <v>0</v>
      </c>
      <c r="E1462" t="b">
        <v>0</v>
      </c>
    </row>
    <row r="1463" spans="1:5" x14ac:dyDescent="0.3">
      <c r="A1463" t="s">
        <v>3684</v>
      </c>
      <c r="B1463">
        <v>1</v>
      </c>
      <c r="C1463">
        <v>458</v>
      </c>
      <c r="D1463">
        <v>4</v>
      </c>
      <c r="E1463" t="b">
        <v>0</v>
      </c>
    </row>
    <row r="1464" spans="1:5" x14ac:dyDescent="0.3">
      <c r="A1464" t="s">
        <v>3685</v>
      </c>
      <c r="B1464">
        <v>2</v>
      </c>
      <c r="C1464">
        <v>307.5</v>
      </c>
      <c r="D1464">
        <v>2.5</v>
      </c>
      <c r="E1464" t="b">
        <v>0</v>
      </c>
    </row>
    <row r="1465" spans="1:5" x14ac:dyDescent="0.3">
      <c r="A1465" t="s">
        <v>3686</v>
      </c>
      <c r="B1465">
        <v>1</v>
      </c>
      <c r="C1465">
        <v>61</v>
      </c>
      <c r="D1465">
        <v>1</v>
      </c>
      <c r="E1465" t="b">
        <v>0</v>
      </c>
    </row>
    <row r="1466" spans="1:5" x14ac:dyDescent="0.3">
      <c r="A1466" t="s">
        <v>148</v>
      </c>
      <c r="B1466">
        <v>1</v>
      </c>
      <c r="C1466">
        <v>110</v>
      </c>
      <c r="D1466">
        <v>1</v>
      </c>
      <c r="E1466" t="b">
        <v>0</v>
      </c>
    </row>
    <row r="1467" spans="1:5" x14ac:dyDescent="0.3">
      <c r="A1467" t="s">
        <v>3687</v>
      </c>
      <c r="B1467">
        <v>1</v>
      </c>
      <c r="C1467">
        <v>45</v>
      </c>
      <c r="D1467">
        <v>0</v>
      </c>
      <c r="E1467" t="b">
        <v>0</v>
      </c>
    </row>
    <row r="1468" spans="1:5" x14ac:dyDescent="0.3">
      <c r="A1468" t="s">
        <v>3688</v>
      </c>
      <c r="B1468">
        <v>1</v>
      </c>
      <c r="C1468">
        <v>305</v>
      </c>
      <c r="D1468">
        <v>5</v>
      </c>
      <c r="E1468" t="b">
        <v>0</v>
      </c>
    </row>
    <row r="1469" spans="1:5" x14ac:dyDescent="0.3">
      <c r="A1469" t="s">
        <v>3689</v>
      </c>
      <c r="B1469">
        <v>1</v>
      </c>
      <c r="C1469">
        <v>372</v>
      </c>
      <c r="D1469">
        <v>5</v>
      </c>
      <c r="E1469" t="b">
        <v>0</v>
      </c>
    </row>
    <row r="1470" spans="1:5" x14ac:dyDescent="0.3">
      <c r="A1470" t="s">
        <v>3690</v>
      </c>
      <c r="B1470">
        <v>2</v>
      </c>
      <c r="C1470">
        <v>201</v>
      </c>
      <c r="D1470">
        <v>3</v>
      </c>
      <c r="E1470" t="b">
        <v>0</v>
      </c>
    </row>
    <row r="1471" spans="1:5" x14ac:dyDescent="0.3">
      <c r="A1471" t="s">
        <v>3691</v>
      </c>
      <c r="B1471">
        <v>1</v>
      </c>
      <c r="C1471">
        <v>27</v>
      </c>
      <c r="D1471">
        <v>0</v>
      </c>
      <c r="E1471" t="b">
        <v>0</v>
      </c>
    </row>
    <row r="1472" spans="1:5" x14ac:dyDescent="0.3">
      <c r="A1472" t="s">
        <v>3692</v>
      </c>
      <c r="B1472">
        <v>2</v>
      </c>
      <c r="C1472">
        <v>67.5</v>
      </c>
      <c r="D1472">
        <v>0.5</v>
      </c>
      <c r="E1472" t="b">
        <v>0</v>
      </c>
    </row>
    <row r="1473" spans="1:5" x14ac:dyDescent="0.3">
      <c r="A1473" t="s">
        <v>3693</v>
      </c>
      <c r="B1473">
        <v>9</v>
      </c>
      <c r="C1473">
        <v>159.22222222222223</v>
      </c>
      <c r="D1473">
        <v>2.4444444444444446</v>
      </c>
      <c r="E1473" t="b">
        <v>0</v>
      </c>
    </row>
    <row r="1474" spans="1:5" x14ac:dyDescent="0.3">
      <c r="A1474" t="s">
        <v>3694</v>
      </c>
      <c r="B1474">
        <v>1</v>
      </c>
      <c r="C1474">
        <v>37</v>
      </c>
      <c r="D1474">
        <v>5</v>
      </c>
      <c r="E1474" t="b">
        <v>0</v>
      </c>
    </row>
    <row r="1475" spans="1:5" x14ac:dyDescent="0.3">
      <c r="A1475" t="s">
        <v>3695</v>
      </c>
      <c r="B1475">
        <v>2</v>
      </c>
      <c r="C1475">
        <v>25</v>
      </c>
      <c r="D1475">
        <v>2</v>
      </c>
      <c r="E1475" t="b">
        <v>0</v>
      </c>
    </row>
    <row r="1476" spans="1:5" x14ac:dyDescent="0.3">
      <c r="A1476" t="s">
        <v>3696</v>
      </c>
      <c r="B1476">
        <v>2</v>
      </c>
      <c r="C1476">
        <v>95.5</v>
      </c>
      <c r="D1476">
        <v>2</v>
      </c>
      <c r="E1476" t="b">
        <v>0</v>
      </c>
    </row>
    <row r="1477" spans="1:5" x14ac:dyDescent="0.3">
      <c r="A1477" t="s">
        <v>3697</v>
      </c>
      <c r="B1477">
        <v>1</v>
      </c>
      <c r="C1477">
        <v>76</v>
      </c>
      <c r="D1477">
        <v>0</v>
      </c>
      <c r="E1477" t="b">
        <v>0</v>
      </c>
    </row>
    <row r="1478" spans="1:5" x14ac:dyDescent="0.3">
      <c r="A1478" t="s">
        <v>3698</v>
      </c>
      <c r="B1478">
        <v>1</v>
      </c>
      <c r="C1478">
        <v>35</v>
      </c>
      <c r="D1478">
        <v>0</v>
      </c>
      <c r="E1478" t="b">
        <v>0</v>
      </c>
    </row>
    <row r="1479" spans="1:5" x14ac:dyDescent="0.3">
      <c r="A1479" t="s">
        <v>3699</v>
      </c>
      <c r="B1479">
        <v>1</v>
      </c>
      <c r="C1479">
        <v>25</v>
      </c>
      <c r="D1479">
        <v>4</v>
      </c>
      <c r="E1479" t="b">
        <v>0</v>
      </c>
    </row>
    <row r="1480" spans="1:5" x14ac:dyDescent="0.3">
      <c r="A1480" t="s">
        <v>3700</v>
      </c>
      <c r="B1480">
        <v>3</v>
      </c>
      <c r="C1480">
        <v>86.666666666666671</v>
      </c>
      <c r="D1480">
        <v>2</v>
      </c>
      <c r="E1480" t="b">
        <v>0</v>
      </c>
    </row>
    <row r="1481" spans="1:5" x14ac:dyDescent="0.3">
      <c r="A1481" t="s">
        <v>3701</v>
      </c>
      <c r="B1481">
        <v>1</v>
      </c>
      <c r="C1481">
        <v>19</v>
      </c>
      <c r="D1481">
        <v>0</v>
      </c>
      <c r="E1481" t="b">
        <v>0</v>
      </c>
    </row>
    <row r="1482" spans="1:5" x14ac:dyDescent="0.3">
      <c r="A1482" t="s">
        <v>1775</v>
      </c>
      <c r="B1482">
        <v>1</v>
      </c>
      <c r="C1482">
        <v>351</v>
      </c>
      <c r="D1482">
        <v>0</v>
      </c>
      <c r="E1482" t="b">
        <v>0</v>
      </c>
    </row>
    <row r="1483" spans="1:5" x14ac:dyDescent="0.3">
      <c r="A1483" t="s">
        <v>1776</v>
      </c>
      <c r="B1483">
        <v>1</v>
      </c>
      <c r="C1483">
        <v>24</v>
      </c>
      <c r="D1483">
        <v>0</v>
      </c>
      <c r="E1483" t="b">
        <v>0</v>
      </c>
    </row>
    <row r="1484" spans="1:5" x14ac:dyDescent="0.3">
      <c r="A1484" t="s">
        <v>3702</v>
      </c>
      <c r="B1484">
        <v>1</v>
      </c>
      <c r="C1484">
        <v>974</v>
      </c>
      <c r="D1484">
        <v>0</v>
      </c>
      <c r="E1484" t="b">
        <v>0</v>
      </c>
    </row>
    <row r="1485" spans="1:5" x14ac:dyDescent="0.3">
      <c r="A1485" t="s">
        <v>3703</v>
      </c>
      <c r="B1485">
        <v>1</v>
      </c>
      <c r="C1485">
        <v>20</v>
      </c>
      <c r="D1485">
        <v>5</v>
      </c>
      <c r="E1485" t="b">
        <v>0</v>
      </c>
    </row>
    <row r="1486" spans="1:5" x14ac:dyDescent="0.3">
      <c r="A1486" t="s">
        <v>3704</v>
      </c>
      <c r="B1486">
        <v>1</v>
      </c>
      <c r="C1486">
        <v>42</v>
      </c>
      <c r="D1486">
        <v>0</v>
      </c>
      <c r="E1486" t="b">
        <v>0</v>
      </c>
    </row>
    <row r="1487" spans="1:5" x14ac:dyDescent="0.3">
      <c r="A1487" t="s">
        <v>3705</v>
      </c>
      <c r="B1487">
        <v>1</v>
      </c>
      <c r="C1487">
        <v>60</v>
      </c>
      <c r="D1487">
        <v>0</v>
      </c>
      <c r="E1487" t="b">
        <v>0</v>
      </c>
    </row>
    <row r="1488" spans="1:5" x14ac:dyDescent="0.3">
      <c r="A1488" t="s">
        <v>3706</v>
      </c>
      <c r="B1488">
        <v>1</v>
      </c>
      <c r="C1488">
        <v>330</v>
      </c>
      <c r="D1488">
        <v>0</v>
      </c>
      <c r="E1488" t="b">
        <v>0</v>
      </c>
    </row>
    <row r="1489" spans="1:5" x14ac:dyDescent="0.3">
      <c r="A1489" t="s">
        <v>3707</v>
      </c>
      <c r="B1489">
        <v>1</v>
      </c>
      <c r="C1489">
        <v>272</v>
      </c>
      <c r="D1489">
        <v>3</v>
      </c>
      <c r="E1489" t="b">
        <v>0</v>
      </c>
    </row>
    <row r="1490" spans="1:5" x14ac:dyDescent="0.3">
      <c r="A1490" t="s">
        <v>1777</v>
      </c>
      <c r="B1490">
        <v>1</v>
      </c>
      <c r="C1490">
        <v>32</v>
      </c>
      <c r="D1490">
        <v>1</v>
      </c>
      <c r="E1490" t="b">
        <v>0</v>
      </c>
    </row>
    <row r="1491" spans="1:5" x14ac:dyDescent="0.3">
      <c r="A1491" t="s">
        <v>3708</v>
      </c>
      <c r="B1491">
        <v>4</v>
      </c>
      <c r="C1491">
        <v>352.75</v>
      </c>
      <c r="D1491">
        <v>4.5</v>
      </c>
      <c r="E1491" t="b">
        <v>0</v>
      </c>
    </row>
    <row r="1492" spans="1:5" x14ac:dyDescent="0.3">
      <c r="A1492" t="s">
        <v>3709</v>
      </c>
      <c r="B1492">
        <v>1</v>
      </c>
      <c r="C1492">
        <v>60</v>
      </c>
      <c r="D1492">
        <v>1</v>
      </c>
      <c r="E1492" t="b">
        <v>0</v>
      </c>
    </row>
    <row r="1493" spans="1:5" x14ac:dyDescent="0.3">
      <c r="A1493" t="s">
        <v>3710</v>
      </c>
      <c r="B1493">
        <v>1</v>
      </c>
      <c r="C1493">
        <v>118</v>
      </c>
      <c r="D1493">
        <v>1</v>
      </c>
      <c r="E1493" t="b">
        <v>0</v>
      </c>
    </row>
    <row r="1494" spans="1:5" x14ac:dyDescent="0.3">
      <c r="A1494" t="s">
        <v>3711</v>
      </c>
      <c r="B1494">
        <v>3</v>
      </c>
      <c r="C1494">
        <v>221</v>
      </c>
      <c r="D1494">
        <v>3</v>
      </c>
      <c r="E1494" t="b">
        <v>0</v>
      </c>
    </row>
    <row r="1495" spans="1:5" x14ac:dyDescent="0.3">
      <c r="A1495" t="s">
        <v>3712</v>
      </c>
      <c r="B1495">
        <v>1</v>
      </c>
      <c r="C1495">
        <v>33</v>
      </c>
      <c r="D1495">
        <v>0</v>
      </c>
      <c r="E1495" t="b">
        <v>0</v>
      </c>
    </row>
    <row r="1496" spans="1:5" x14ac:dyDescent="0.3">
      <c r="A1496" t="s">
        <v>3713</v>
      </c>
      <c r="B1496">
        <v>3</v>
      </c>
      <c r="C1496">
        <v>158.33333333333334</v>
      </c>
      <c r="D1496">
        <v>1.3333333333333333</v>
      </c>
      <c r="E1496" t="b">
        <v>0</v>
      </c>
    </row>
    <row r="1497" spans="1:5" x14ac:dyDescent="0.3">
      <c r="A1497" t="s">
        <v>3714</v>
      </c>
      <c r="B1497">
        <v>4</v>
      </c>
      <c r="C1497">
        <v>162.25</v>
      </c>
      <c r="D1497">
        <v>1.25</v>
      </c>
      <c r="E1497" t="b">
        <v>0</v>
      </c>
    </row>
    <row r="1498" spans="1:5" x14ac:dyDescent="0.3">
      <c r="A1498" t="s">
        <v>149</v>
      </c>
      <c r="B1498">
        <v>1</v>
      </c>
      <c r="C1498">
        <v>482</v>
      </c>
      <c r="D1498">
        <v>1</v>
      </c>
      <c r="E1498" t="b">
        <v>0</v>
      </c>
    </row>
    <row r="1499" spans="1:5" x14ac:dyDescent="0.3">
      <c r="A1499" t="s">
        <v>150</v>
      </c>
      <c r="B1499">
        <v>1</v>
      </c>
      <c r="C1499">
        <v>22</v>
      </c>
      <c r="D1499">
        <v>0</v>
      </c>
      <c r="E1499" t="b">
        <v>0</v>
      </c>
    </row>
    <row r="1500" spans="1:5" x14ac:dyDescent="0.3">
      <c r="A1500" t="s">
        <v>3715</v>
      </c>
      <c r="B1500">
        <v>1</v>
      </c>
      <c r="C1500">
        <v>616</v>
      </c>
      <c r="D1500">
        <v>0</v>
      </c>
      <c r="E1500" t="b">
        <v>0</v>
      </c>
    </row>
    <row r="1501" spans="1:5" x14ac:dyDescent="0.3">
      <c r="A1501" t="s">
        <v>3716</v>
      </c>
      <c r="B1501">
        <v>1</v>
      </c>
      <c r="C1501">
        <v>57</v>
      </c>
      <c r="D1501">
        <v>0</v>
      </c>
      <c r="E1501" t="b">
        <v>0</v>
      </c>
    </row>
    <row r="1502" spans="1:5" x14ac:dyDescent="0.3">
      <c r="A1502" t="s">
        <v>3717</v>
      </c>
      <c r="B1502">
        <v>2</v>
      </c>
      <c r="C1502">
        <v>93</v>
      </c>
      <c r="D1502">
        <v>1.5</v>
      </c>
      <c r="E1502" t="b">
        <v>0</v>
      </c>
    </row>
    <row r="1503" spans="1:5" x14ac:dyDescent="0.3">
      <c r="A1503" t="s">
        <v>3718</v>
      </c>
      <c r="B1503">
        <v>1</v>
      </c>
      <c r="C1503">
        <v>26</v>
      </c>
      <c r="D1503">
        <v>0</v>
      </c>
      <c r="E1503" t="b">
        <v>0</v>
      </c>
    </row>
    <row r="1504" spans="1:5" x14ac:dyDescent="0.3">
      <c r="A1504" t="s">
        <v>3719</v>
      </c>
      <c r="B1504">
        <v>1</v>
      </c>
      <c r="C1504">
        <v>141</v>
      </c>
      <c r="D1504">
        <v>5</v>
      </c>
      <c r="E1504" t="b">
        <v>0</v>
      </c>
    </row>
    <row r="1505" spans="1:5" x14ac:dyDescent="0.3">
      <c r="A1505" t="s">
        <v>3720</v>
      </c>
      <c r="B1505">
        <v>1</v>
      </c>
      <c r="C1505">
        <v>175</v>
      </c>
      <c r="D1505">
        <v>0</v>
      </c>
      <c r="E1505" t="b">
        <v>0</v>
      </c>
    </row>
    <row r="1506" spans="1:5" x14ac:dyDescent="0.3">
      <c r="A1506" t="s">
        <v>3721</v>
      </c>
      <c r="B1506">
        <v>1</v>
      </c>
      <c r="C1506">
        <v>840</v>
      </c>
      <c r="D1506">
        <v>4</v>
      </c>
      <c r="E1506" t="b">
        <v>0</v>
      </c>
    </row>
    <row r="1507" spans="1:5" x14ac:dyDescent="0.3">
      <c r="A1507" t="s">
        <v>3722</v>
      </c>
      <c r="B1507">
        <v>1</v>
      </c>
      <c r="C1507">
        <v>81</v>
      </c>
      <c r="D1507">
        <v>3</v>
      </c>
      <c r="E1507" t="b">
        <v>0</v>
      </c>
    </row>
    <row r="1508" spans="1:5" x14ac:dyDescent="0.3">
      <c r="A1508" t="s">
        <v>3723</v>
      </c>
      <c r="B1508">
        <v>12</v>
      </c>
      <c r="C1508">
        <v>149.41666666666666</v>
      </c>
      <c r="D1508">
        <v>2.6666666666666665</v>
      </c>
      <c r="E1508" t="b">
        <v>0</v>
      </c>
    </row>
    <row r="1509" spans="1:5" x14ac:dyDescent="0.3">
      <c r="A1509" t="s">
        <v>3724</v>
      </c>
      <c r="B1509">
        <v>2</v>
      </c>
      <c r="C1509">
        <v>940</v>
      </c>
      <c r="D1509">
        <v>0</v>
      </c>
      <c r="E1509" t="b">
        <v>0</v>
      </c>
    </row>
    <row r="1510" spans="1:5" x14ac:dyDescent="0.3">
      <c r="A1510" t="s">
        <v>3725</v>
      </c>
      <c r="B1510">
        <v>1</v>
      </c>
      <c r="C1510">
        <v>116</v>
      </c>
      <c r="D1510">
        <v>2</v>
      </c>
      <c r="E1510" t="b">
        <v>0</v>
      </c>
    </row>
    <row r="1511" spans="1:5" x14ac:dyDescent="0.3">
      <c r="A1511" t="s">
        <v>3726</v>
      </c>
      <c r="B1511">
        <v>1</v>
      </c>
      <c r="C1511">
        <v>88</v>
      </c>
      <c r="D1511">
        <v>3</v>
      </c>
      <c r="E1511" t="b">
        <v>0</v>
      </c>
    </row>
    <row r="1512" spans="1:5" x14ac:dyDescent="0.3">
      <c r="A1512" t="s">
        <v>3727</v>
      </c>
      <c r="B1512">
        <v>1</v>
      </c>
      <c r="C1512">
        <v>284</v>
      </c>
      <c r="D1512">
        <v>5</v>
      </c>
      <c r="E1512" t="b">
        <v>0</v>
      </c>
    </row>
    <row r="1513" spans="1:5" x14ac:dyDescent="0.3">
      <c r="A1513" t="s">
        <v>3728</v>
      </c>
      <c r="B1513">
        <v>2</v>
      </c>
      <c r="C1513">
        <v>56.5</v>
      </c>
      <c r="D1513">
        <v>4</v>
      </c>
      <c r="E1513" t="b">
        <v>0</v>
      </c>
    </row>
    <row r="1514" spans="1:5" x14ac:dyDescent="0.3">
      <c r="A1514" t="s">
        <v>3729</v>
      </c>
      <c r="B1514">
        <v>1</v>
      </c>
      <c r="C1514">
        <v>113</v>
      </c>
      <c r="D1514">
        <v>2</v>
      </c>
      <c r="E1514" t="b">
        <v>0</v>
      </c>
    </row>
    <row r="1515" spans="1:5" x14ac:dyDescent="0.3">
      <c r="A1515" t="s">
        <v>3730</v>
      </c>
      <c r="B1515">
        <v>1</v>
      </c>
      <c r="C1515">
        <v>169</v>
      </c>
      <c r="D1515">
        <v>0</v>
      </c>
      <c r="E1515" t="b">
        <v>0</v>
      </c>
    </row>
    <row r="1516" spans="1:5" x14ac:dyDescent="0.3">
      <c r="A1516" t="s">
        <v>3731</v>
      </c>
      <c r="B1516">
        <v>1</v>
      </c>
      <c r="C1516">
        <v>24</v>
      </c>
      <c r="D1516">
        <v>0</v>
      </c>
      <c r="E1516" t="b">
        <v>0</v>
      </c>
    </row>
    <row r="1517" spans="1:5" x14ac:dyDescent="0.3">
      <c r="A1517" t="s">
        <v>151</v>
      </c>
      <c r="B1517">
        <v>1</v>
      </c>
      <c r="C1517">
        <v>110</v>
      </c>
      <c r="D1517">
        <v>5</v>
      </c>
      <c r="E1517" t="b">
        <v>0</v>
      </c>
    </row>
    <row r="1518" spans="1:5" x14ac:dyDescent="0.3">
      <c r="A1518" t="s">
        <v>3732</v>
      </c>
      <c r="B1518">
        <v>1</v>
      </c>
      <c r="C1518">
        <v>153</v>
      </c>
      <c r="D1518">
        <v>2</v>
      </c>
      <c r="E1518" t="b">
        <v>0</v>
      </c>
    </row>
    <row r="1519" spans="1:5" x14ac:dyDescent="0.3">
      <c r="A1519" t="s">
        <v>3733</v>
      </c>
      <c r="B1519">
        <v>1</v>
      </c>
      <c r="C1519">
        <v>560</v>
      </c>
      <c r="D1519">
        <v>0</v>
      </c>
      <c r="E1519" t="b">
        <v>0</v>
      </c>
    </row>
    <row r="1520" spans="1:5" x14ac:dyDescent="0.3">
      <c r="A1520" t="s">
        <v>1778</v>
      </c>
      <c r="B1520">
        <v>2</v>
      </c>
      <c r="C1520">
        <v>132.5</v>
      </c>
      <c r="D1520">
        <v>3.5</v>
      </c>
      <c r="E1520" t="b">
        <v>0</v>
      </c>
    </row>
    <row r="1521" spans="1:5" x14ac:dyDescent="0.3">
      <c r="A1521" t="s">
        <v>3734</v>
      </c>
      <c r="B1521">
        <v>1</v>
      </c>
      <c r="C1521">
        <v>62</v>
      </c>
      <c r="D1521">
        <v>3</v>
      </c>
      <c r="E1521" t="b">
        <v>0</v>
      </c>
    </row>
    <row r="1522" spans="1:5" x14ac:dyDescent="0.3">
      <c r="A1522" t="s">
        <v>3735</v>
      </c>
      <c r="B1522">
        <v>1</v>
      </c>
      <c r="C1522">
        <v>10</v>
      </c>
      <c r="D1522">
        <v>3</v>
      </c>
      <c r="E1522" t="b">
        <v>0</v>
      </c>
    </row>
    <row r="1523" spans="1:5" x14ac:dyDescent="0.3">
      <c r="A1523" t="s">
        <v>1779</v>
      </c>
      <c r="B1523">
        <v>1</v>
      </c>
      <c r="C1523">
        <v>456</v>
      </c>
      <c r="D1523">
        <v>5</v>
      </c>
      <c r="E1523" t="b">
        <v>0</v>
      </c>
    </row>
    <row r="1524" spans="1:5" x14ac:dyDescent="0.3">
      <c r="A1524" t="s">
        <v>3736</v>
      </c>
      <c r="B1524">
        <v>6</v>
      </c>
      <c r="C1524">
        <v>305.5</v>
      </c>
      <c r="D1524">
        <v>1</v>
      </c>
      <c r="E1524" t="b">
        <v>0</v>
      </c>
    </row>
    <row r="1525" spans="1:5" x14ac:dyDescent="0.3">
      <c r="A1525" t="s">
        <v>3737</v>
      </c>
      <c r="B1525">
        <v>1</v>
      </c>
      <c r="C1525">
        <v>72</v>
      </c>
      <c r="D1525">
        <v>0</v>
      </c>
      <c r="E1525" t="b">
        <v>0</v>
      </c>
    </row>
    <row r="1526" spans="1:5" x14ac:dyDescent="0.3">
      <c r="A1526" t="s">
        <v>1780</v>
      </c>
      <c r="B1526">
        <v>1</v>
      </c>
      <c r="C1526">
        <v>228</v>
      </c>
      <c r="D1526">
        <v>2</v>
      </c>
      <c r="E1526" t="b">
        <v>0</v>
      </c>
    </row>
    <row r="1527" spans="1:5" x14ac:dyDescent="0.3">
      <c r="A1527" t="s">
        <v>3738</v>
      </c>
      <c r="B1527">
        <v>1</v>
      </c>
      <c r="C1527">
        <v>34</v>
      </c>
      <c r="D1527">
        <v>4</v>
      </c>
      <c r="E1527" t="b">
        <v>0</v>
      </c>
    </row>
    <row r="1528" spans="1:5" x14ac:dyDescent="0.3">
      <c r="A1528" t="s">
        <v>3739</v>
      </c>
      <c r="B1528">
        <v>2</v>
      </c>
      <c r="C1528">
        <v>125.5</v>
      </c>
      <c r="D1528">
        <v>1</v>
      </c>
      <c r="E1528" t="b">
        <v>0</v>
      </c>
    </row>
    <row r="1529" spans="1:5" x14ac:dyDescent="0.3">
      <c r="A1529" t="s">
        <v>3740</v>
      </c>
      <c r="B1529">
        <v>1</v>
      </c>
      <c r="C1529">
        <v>83</v>
      </c>
      <c r="D1529">
        <v>2</v>
      </c>
      <c r="E1529" t="b">
        <v>0</v>
      </c>
    </row>
    <row r="1530" spans="1:5" x14ac:dyDescent="0.3">
      <c r="A1530" t="s">
        <v>3741</v>
      </c>
      <c r="B1530">
        <v>1</v>
      </c>
      <c r="C1530">
        <v>97</v>
      </c>
      <c r="D1530">
        <v>0</v>
      </c>
      <c r="E1530" t="b">
        <v>0</v>
      </c>
    </row>
    <row r="1531" spans="1:5" x14ac:dyDescent="0.3">
      <c r="A1531" t="s">
        <v>3742</v>
      </c>
      <c r="B1531">
        <v>1</v>
      </c>
      <c r="C1531">
        <v>118</v>
      </c>
      <c r="D1531">
        <v>4</v>
      </c>
      <c r="E1531" t="b">
        <v>0</v>
      </c>
    </row>
    <row r="1532" spans="1:5" x14ac:dyDescent="0.3">
      <c r="A1532" t="s">
        <v>3743</v>
      </c>
      <c r="B1532">
        <v>1</v>
      </c>
      <c r="C1532">
        <v>252</v>
      </c>
      <c r="D1532">
        <v>0</v>
      </c>
      <c r="E1532" t="b">
        <v>0</v>
      </c>
    </row>
    <row r="1533" spans="1:5" x14ac:dyDescent="0.3">
      <c r="A1533" t="s">
        <v>3744</v>
      </c>
      <c r="B1533">
        <v>1</v>
      </c>
      <c r="C1533">
        <v>545</v>
      </c>
      <c r="D1533">
        <v>4</v>
      </c>
      <c r="E1533" t="b">
        <v>0</v>
      </c>
    </row>
    <row r="1534" spans="1:5" x14ac:dyDescent="0.3">
      <c r="A1534" t="s">
        <v>3745</v>
      </c>
      <c r="B1534">
        <v>1</v>
      </c>
      <c r="C1534">
        <v>25</v>
      </c>
      <c r="D1534">
        <v>0</v>
      </c>
      <c r="E1534" t="b">
        <v>0</v>
      </c>
    </row>
    <row r="1535" spans="1:5" x14ac:dyDescent="0.3">
      <c r="A1535" t="s">
        <v>152</v>
      </c>
      <c r="B1535">
        <v>2</v>
      </c>
      <c r="C1535">
        <v>51.5</v>
      </c>
      <c r="D1535">
        <v>0</v>
      </c>
      <c r="E1535" t="b">
        <v>0</v>
      </c>
    </row>
    <row r="1536" spans="1:5" x14ac:dyDescent="0.3">
      <c r="A1536" t="s">
        <v>3746</v>
      </c>
      <c r="B1536">
        <v>1</v>
      </c>
      <c r="C1536">
        <v>21</v>
      </c>
      <c r="D1536">
        <v>0</v>
      </c>
      <c r="E1536" t="b">
        <v>0</v>
      </c>
    </row>
    <row r="1537" spans="1:5" x14ac:dyDescent="0.3">
      <c r="A1537" t="s">
        <v>3747</v>
      </c>
      <c r="B1537">
        <v>1</v>
      </c>
      <c r="C1537">
        <v>33</v>
      </c>
      <c r="D1537">
        <v>5</v>
      </c>
      <c r="E1537" t="b">
        <v>0</v>
      </c>
    </row>
    <row r="1538" spans="1:5" x14ac:dyDescent="0.3">
      <c r="A1538" t="s">
        <v>3748</v>
      </c>
      <c r="B1538">
        <v>1</v>
      </c>
      <c r="C1538">
        <v>41</v>
      </c>
      <c r="D1538">
        <v>0</v>
      </c>
      <c r="E1538" t="b">
        <v>0</v>
      </c>
    </row>
    <row r="1539" spans="1:5" x14ac:dyDescent="0.3">
      <c r="A1539" t="s">
        <v>3749</v>
      </c>
      <c r="B1539">
        <v>1</v>
      </c>
      <c r="C1539">
        <v>87</v>
      </c>
      <c r="D1539">
        <v>0</v>
      </c>
      <c r="E1539" t="b">
        <v>0</v>
      </c>
    </row>
    <row r="1540" spans="1:5" x14ac:dyDescent="0.3">
      <c r="A1540" t="s">
        <v>153</v>
      </c>
      <c r="B1540">
        <v>1</v>
      </c>
      <c r="C1540">
        <v>151</v>
      </c>
      <c r="D1540">
        <v>2</v>
      </c>
      <c r="E1540" t="b">
        <v>0</v>
      </c>
    </row>
    <row r="1541" spans="1:5" x14ac:dyDescent="0.3">
      <c r="A1541" t="s">
        <v>3750</v>
      </c>
      <c r="B1541">
        <v>1</v>
      </c>
      <c r="C1541">
        <v>90</v>
      </c>
      <c r="D1541">
        <v>4</v>
      </c>
      <c r="E1541" t="b">
        <v>0</v>
      </c>
    </row>
    <row r="1542" spans="1:5" x14ac:dyDescent="0.3">
      <c r="A1542" t="s">
        <v>154</v>
      </c>
      <c r="B1542">
        <v>1</v>
      </c>
      <c r="C1542">
        <v>205</v>
      </c>
      <c r="D1542">
        <v>2</v>
      </c>
      <c r="E1542" t="b">
        <v>0</v>
      </c>
    </row>
    <row r="1543" spans="1:5" x14ac:dyDescent="0.3">
      <c r="A1543" t="s">
        <v>1781</v>
      </c>
      <c r="B1543">
        <v>1</v>
      </c>
      <c r="C1543">
        <v>114</v>
      </c>
      <c r="D1543">
        <v>0</v>
      </c>
      <c r="E1543" t="b">
        <v>0</v>
      </c>
    </row>
    <row r="1544" spans="1:5" x14ac:dyDescent="0.3">
      <c r="A1544" t="s">
        <v>3751</v>
      </c>
      <c r="B1544">
        <v>1</v>
      </c>
      <c r="C1544">
        <v>56</v>
      </c>
      <c r="D1544">
        <v>3</v>
      </c>
      <c r="E1544" t="b">
        <v>0</v>
      </c>
    </row>
    <row r="1545" spans="1:5" x14ac:dyDescent="0.3">
      <c r="A1545" t="s">
        <v>3752</v>
      </c>
      <c r="B1545">
        <v>1</v>
      </c>
      <c r="C1545">
        <v>23</v>
      </c>
      <c r="D1545">
        <v>4</v>
      </c>
      <c r="E1545" t="b">
        <v>0</v>
      </c>
    </row>
    <row r="1546" spans="1:5" x14ac:dyDescent="0.3">
      <c r="A1546" t="s">
        <v>155</v>
      </c>
      <c r="B1546">
        <v>1</v>
      </c>
      <c r="C1546">
        <v>227</v>
      </c>
      <c r="D1546">
        <v>4</v>
      </c>
      <c r="E1546" t="b">
        <v>0</v>
      </c>
    </row>
    <row r="1547" spans="1:5" x14ac:dyDescent="0.3">
      <c r="A1547" t="s">
        <v>3753</v>
      </c>
      <c r="B1547">
        <v>1</v>
      </c>
      <c r="C1547">
        <v>18</v>
      </c>
      <c r="D1547">
        <v>0</v>
      </c>
      <c r="E1547" t="b">
        <v>0</v>
      </c>
    </row>
    <row r="1548" spans="1:5" x14ac:dyDescent="0.3">
      <c r="A1548" t="s">
        <v>156</v>
      </c>
      <c r="B1548">
        <v>1</v>
      </c>
      <c r="C1548">
        <v>323</v>
      </c>
      <c r="D1548">
        <v>4</v>
      </c>
      <c r="E1548" t="b">
        <v>0</v>
      </c>
    </row>
    <row r="1549" spans="1:5" x14ac:dyDescent="0.3">
      <c r="A1549" t="s">
        <v>3755</v>
      </c>
      <c r="B1549">
        <v>1</v>
      </c>
      <c r="C1549">
        <v>39</v>
      </c>
      <c r="D1549">
        <v>0</v>
      </c>
      <c r="E1549" t="b">
        <v>0</v>
      </c>
    </row>
    <row r="1550" spans="1:5" x14ac:dyDescent="0.3">
      <c r="A1550" t="s">
        <v>3756</v>
      </c>
      <c r="B1550">
        <v>1</v>
      </c>
      <c r="C1550">
        <v>37</v>
      </c>
      <c r="D1550">
        <v>0</v>
      </c>
      <c r="E1550" t="b">
        <v>0</v>
      </c>
    </row>
    <row r="1551" spans="1:5" x14ac:dyDescent="0.3">
      <c r="A1551" t="s">
        <v>3757</v>
      </c>
      <c r="B1551">
        <v>1</v>
      </c>
      <c r="C1551">
        <v>190</v>
      </c>
      <c r="D1551">
        <v>4</v>
      </c>
      <c r="E1551" t="b">
        <v>0</v>
      </c>
    </row>
    <row r="1552" spans="1:5" x14ac:dyDescent="0.3">
      <c r="A1552" t="s">
        <v>3758</v>
      </c>
      <c r="B1552">
        <v>1</v>
      </c>
      <c r="C1552">
        <v>99</v>
      </c>
      <c r="D1552">
        <v>0</v>
      </c>
      <c r="E1552" t="b">
        <v>0</v>
      </c>
    </row>
    <row r="1553" spans="1:5" x14ac:dyDescent="0.3">
      <c r="A1553" t="s">
        <v>3759</v>
      </c>
      <c r="B1553">
        <v>1</v>
      </c>
      <c r="C1553">
        <v>22</v>
      </c>
      <c r="D1553">
        <v>5</v>
      </c>
      <c r="E1553" t="b">
        <v>0</v>
      </c>
    </row>
    <row r="1554" spans="1:5" x14ac:dyDescent="0.3">
      <c r="A1554" t="s">
        <v>3760</v>
      </c>
      <c r="B1554">
        <v>1</v>
      </c>
      <c r="C1554">
        <v>235</v>
      </c>
      <c r="D1554">
        <v>2</v>
      </c>
      <c r="E1554" t="b">
        <v>0</v>
      </c>
    </row>
    <row r="1555" spans="1:5" x14ac:dyDescent="0.3">
      <c r="A1555" t="s">
        <v>3761</v>
      </c>
      <c r="B1555">
        <v>1</v>
      </c>
      <c r="C1555">
        <v>136</v>
      </c>
      <c r="D1555">
        <v>5</v>
      </c>
      <c r="E1555" t="b">
        <v>0</v>
      </c>
    </row>
    <row r="1556" spans="1:5" x14ac:dyDescent="0.3">
      <c r="A1556" t="s">
        <v>3762</v>
      </c>
      <c r="B1556">
        <v>1</v>
      </c>
      <c r="C1556">
        <v>26</v>
      </c>
      <c r="D1556">
        <v>0</v>
      </c>
      <c r="E1556" t="b">
        <v>0</v>
      </c>
    </row>
    <row r="1557" spans="1:5" x14ac:dyDescent="0.3">
      <c r="A1557" t="s">
        <v>3763</v>
      </c>
      <c r="B1557">
        <v>3</v>
      </c>
      <c r="C1557">
        <v>221.66666666666666</v>
      </c>
      <c r="D1557">
        <v>1</v>
      </c>
      <c r="E1557" t="b">
        <v>0</v>
      </c>
    </row>
    <row r="1558" spans="1:5" x14ac:dyDescent="0.3">
      <c r="A1558" t="s">
        <v>3764</v>
      </c>
      <c r="B1558">
        <v>3</v>
      </c>
      <c r="C1558">
        <v>96</v>
      </c>
      <c r="D1558">
        <v>5</v>
      </c>
      <c r="E1558" t="b">
        <v>0</v>
      </c>
    </row>
    <row r="1559" spans="1:5" x14ac:dyDescent="0.3">
      <c r="A1559" t="s">
        <v>3765</v>
      </c>
      <c r="B1559">
        <v>2</v>
      </c>
      <c r="C1559">
        <v>473</v>
      </c>
      <c r="D1559">
        <v>2.5</v>
      </c>
      <c r="E1559" t="b">
        <v>0</v>
      </c>
    </row>
    <row r="1560" spans="1:5" x14ac:dyDescent="0.3">
      <c r="A1560" t="s">
        <v>3766</v>
      </c>
      <c r="B1560">
        <v>1</v>
      </c>
      <c r="C1560">
        <v>23</v>
      </c>
      <c r="D1560">
        <v>2</v>
      </c>
      <c r="E1560" t="b">
        <v>0</v>
      </c>
    </row>
    <row r="1561" spans="1:5" x14ac:dyDescent="0.3">
      <c r="A1561" t="s">
        <v>3767</v>
      </c>
      <c r="B1561">
        <v>1</v>
      </c>
      <c r="C1561">
        <v>123</v>
      </c>
      <c r="D1561">
        <v>5</v>
      </c>
      <c r="E1561" t="b">
        <v>0</v>
      </c>
    </row>
    <row r="1562" spans="1:5" x14ac:dyDescent="0.3">
      <c r="A1562" t="s">
        <v>3768</v>
      </c>
      <c r="B1562">
        <v>1</v>
      </c>
      <c r="C1562">
        <v>152</v>
      </c>
      <c r="D1562">
        <v>5</v>
      </c>
      <c r="E1562" t="b">
        <v>0</v>
      </c>
    </row>
    <row r="1563" spans="1:5" x14ac:dyDescent="0.3">
      <c r="A1563" t="s">
        <v>1782</v>
      </c>
      <c r="B1563">
        <v>1</v>
      </c>
      <c r="C1563">
        <v>100</v>
      </c>
      <c r="D1563">
        <v>0</v>
      </c>
      <c r="E1563" t="b">
        <v>0</v>
      </c>
    </row>
    <row r="1564" spans="1:5" x14ac:dyDescent="0.3">
      <c r="A1564" t="s">
        <v>3769</v>
      </c>
      <c r="B1564">
        <v>1</v>
      </c>
      <c r="C1564">
        <v>40</v>
      </c>
      <c r="D1564">
        <v>5</v>
      </c>
      <c r="E1564" t="b">
        <v>0</v>
      </c>
    </row>
    <row r="1565" spans="1:5" x14ac:dyDescent="0.3">
      <c r="A1565" t="s">
        <v>3770</v>
      </c>
      <c r="B1565">
        <v>1</v>
      </c>
      <c r="C1565">
        <v>57</v>
      </c>
      <c r="D1565">
        <v>2</v>
      </c>
      <c r="E1565" t="b">
        <v>0</v>
      </c>
    </row>
    <row r="1566" spans="1:5" x14ac:dyDescent="0.3">
      <c r="A1566" t="s">
        <v>3771</v>
      </c>
      <c r="B1566">
        <v>1</v>
      </c>
      <c r="C1566">
        <v>26</v>
      </c>
      <c r="D1566">
        <v>0</v>
      </c>
      <c r="E1566" t="b">
        <v>0</v>
      </c>
    </row>
    <row r="1567" spans="1:5" x14ac:dyDescent="0.3">
      <c r="A1567" t="s">
        <v>157</v>
      </c>
      <c r="B1567">
        <v>2</v>
      </c>
      <c r="C1567">
        <v>381.5</v>
      </c>
      <c r="D1567">
        <v>1</v>
      </c>
      <c r="E1567" t="b">
        <v>0</v>
      </c>
    </row>
    <row r="1568" spans="1:5" x14ac:dyDescent="0.3">
      <c r="A1568" t="s">
        <v>3772</v>
      </c>
      <c r="B1568">
        <v>1</v>
      </c>
      <c r="C1568">
        <v>61</v>
      </c>
      <c r="D1568">
        <v>5</v>
      </c>
      <c r="E1568" t="b">
        <v>0</v>
      </c>
    </row>
    <row r="1569" spans="1:5" x14ac:dyDescent="0.3">
      <c r="A1569" t="s">
        <v>158</v>
      </c>
      <c r="B1569">
        <v>1</v>
      </c>
      <c r="C1569">
        <v>28</v>
      </c>
      <c r="D1569">
        <v>3</v>
      </c>
      <c r="E1569" t="b">
        <v>0</v>
      </c>
    </row>
    <row r="1570" spans="1:5" x14ac:dyDescent="0.3">
      <c r="A1570" t="s">
        <v>159</v>
      </c>
      <c r="B1570">
        <v>1</v>
      </c>
      <c r="C1570">
        <v>25</v>
      </c>
      <c r="D1570">
        <v>0</v>
      </c>
      <c r="E1570" t="b">
        <v>0</v>
      </c>
    </row>
    <row r="1571" spans="1:5" x14ac:dyDescent="0.3">
      <c r="A1571" t="s">
        <v>3773</v>
      </c>
      <c r="B1571">
        <v>1</v>
      </c>
      <c r="C1571">
        <v>34</v>
      </c>
      <c r="D1571">
        <v>5</v>
      </c>
      <c r="E1571" t="b">
        <v>0</v>
      </c>
    </row>
    <row r="1572" spans="1:5" x14ac:dyDescent="0.3">
      <c r="A1572" t="s">
        <v>3774</v>
      </c>
      <c r="B1572">
        <v>1</v>
      </c>
      <c r="C1572">
        <v>22</v>
      </c>
      <c r="D1572">
        <v>0</v>
      </c>
      <c r="E1572" t="b">
        <v>0</v>
      </c>
    </row>
    <row r="1573" spans="1:5" x14ac:dyDescent="0.3">
      <c r="A1573" t="s">
        <v>3775</v>
      </c>
      <c r="B1573">
        <v>3</v>
      </c>
      <c r="C1573">
        <v>28</v>
      </c>
      <c r="D1573">
        <v>2.6666666666666665</v>
      </c>
      <c r="E1573" t="b">
        <v>0</v>
      </c>
    </row>
    <row r="1574" spans="1:5" x14ac:dyDescent="0.3">
      <c r="A1574" t="s">
        <v>3776</v>
      </c>
      <c r="B1574">
        <v>1</v>
      </c>
      <c r="C1574">
        <v>97</v>
      </c>
      <c r="D1574">
        <v>4</v>
      </c>
      <c r="E1574" t="b">
        <v>0</v>
      </c>
    </row>
    <row r="1575" spans="1:5" x14ac:dyDescent="0.3">
      <c r="A1575" t="s">
        <v>3777</v>
      </c>
      <c r="B1575">
        <v>1</v>
      </c>
      <c r="C1575">
        <v>41</v>
      </c>
      <c r="D1575">
        <v>3</v>
      </c>
      <c r="E1575" t="b">
        <v>0</v>
      </c>
    </row>
    <row r="1576" spans="1:5" x14ac:dyDescent="0.3">
      <c r="A1576" t="s">
        <v>1783</v>
      </c>
      <c r="B1576">
        <v>5</v>
      </c>
      <c r="C1576">
        <v>118.8</v>
      </c>
      <c r="D1576">
        <v>0.2</v>
      </c>
      <c r="E1576" t="b">
        <v>0</v>
      </c>
    </row>
    <row r="1577" spans="1:5" x14ac:dyDescent="0.3">
      <c r="A1577" t="s">
        <v>3778</v>
      </c>
      <c r="B1577">
        <v>1</v>
      </c>
      <c r="C1577">
        <v>58</v>
      </c>
      <c r="D1577">
        <v>0</v>
      </c>
      <c r="E1577" t="b">
        <v>0</v>
      </c>
    </row>
    <row r="1578" spans="1:5" x14ac:dyDescent="0.3">
      <c r="A1578" t="s">
        <v>3779</v>
      </c>
      <c r="B1578">
        <v>1</v>
      </c>
      <c r="C1578">
        <v>168</v>
      </c>
      <c r="D1578">
        <v>0</v>
      </c>
      <c r="E1578" t="b">
        <v>0</v>
      </c>
    </row>
    <row r="1579" spans="1:5" x14ac:dyDescent="0.3">
      <c r="A1579" t="s">
        <v>3780</v>
      </c>
      <c r="B1579">
        <v>1</v>
      </c>
      <c r="C1579">
        <v>72</v>
      </c>
      <c r="D1579">
        <v>0</v>
      </c>
      <c r="E1579" t="b">
        <v>0</v>
      </c>
    </row>
    <row r="1580" spans="1:5" x14ac:dyDescent="0.3">
      <c r="A1580" t="s">
        <v>3781</v>
      </c>
      <c r="B1580">
        <v>2</v>
      </c>
      <c r="C1580">
        <v>105</v>
      </c>
      <c r="D1580">
        <v>0.5</v>
      </c>
      <c r="E1580" t="b">
        <v>0</v>
      </c>
    </row>
    <row r="1581" spans="1:5" x14ac:dyDescent="0.3">
      <c r="A1581" t="s">
        <v>3782</v>
      </c>
      <c r="B1581">
        <v>2</v>
      </c>
      <c r="C1581">
        <v>190.5</v>
      </c>
      <c r="D1581">
        <v>3</v>
      </c>
      <c r="E1581" t="b">
        <v>0</v>
      </c>
    </row>
    <row r="1582" spans="1:5" x14ac:dyDescent="0.3">
      <c r="A1582" t="s">
        <v>3783</v>
      </c>
      <c r="B1582">
        <v>3</v>
      </c>
      <c r="C1582">
        <v>331</v>
      </c>
      <c r="D1582">
        <v>2.6666666666666665</v>
      </c>
      <c r="E1582" t="b">
        <v>0</v>
      </c>
    </row>
    <row r="1583" spans="1:5" x14ac:dyDescent="0.3">
      <c r="A1583" t="s">
        <v>3784</v>
      </c>
      <c r="B1583">
        <v>1</v>
      </c>
      <c r="C1583">
        <v>29</v>
      </c>
      <c r="D1583">
        <v>0</v>
      </c>
      <c r="E1583" t="b">
        <v>0</v>
      </c>
    </row>
    <row r="1584" spans="1:5" x14ac:dyDescent="0.3">
      <c r="A1584" t="s">
        <v>3785</v>
      </c>
      <c r="B1584">
        <v>1</v>
      </c>
      <c r="C1584">
        <v>55</v>
      </c>
      <c r="D1584">
        <v>2</v>
      </c>
      <c r="E1584" t="b">
        <v>0</v>
      </c>
    </row>
    <row r="1585" spans="1:5" x14ac:dyDescent="0.3">
      <c r="A1585" t="s">
        <v>3786</v>
      </c>
      <c r="B1585">
        <v>1</v>
      </c>
      <c r="C1585">
        <v>23</v>
      </c>
      <c r="D1585">
        <v>0</v>
      </c>
      <c r="E1585" t="b">
        <v>0</v>
      </c>
    </row>
    <row r="1586" spans="1:5" x14ac:dyDescent="0.3">
      <c r="A1586" t="s">
        <v>3787</v>
      </c>
      <c r="B1586">
        <v>1</v>
      </c>
      <c r="C1586">
        <v>28</v>
      </c>
      <c r="D1586">
        <v>0</v>
      </c>
      <c r="E1586" t="b">
        <v>0</v>
      </c>
    </row>
    <row r="1587" spans="1:5" x14ac:dyDescent="0.3">
      <c r="A1587" t="s">
        <v>3788</v>
      </c>
      <c r="B1587">
        <v>1</v>
      </c>
      <c r="C1587">
        <v>70</v>
      </c>
      <c r="D1587">
        <v>0</v>
      </c>
      <c r="E1587" t="b">
        <v>0</v>
      </c>
    </row>
    <row r="1588" spans="1:5" x14ac:dyDescent="0.3">
      <c r="A1588" t="s">
        <v>3789</v>
      </c>
      <c r="B1588">
        <v>1</v>
      </c>
      <c r="C1588">
        <v>77</v>
      </c>
      <c r="D1588">
        <v>0</v>
      </c>
      <c r="E1588" t="b">
        <v>0</v>
      </c>
    </row>
    <row r="1589" spans="1:5" x14ac:dyDescent="0.3">
      <c r="A1589" t="s">
        <v>3790</v>
      </c>
      <c r="B1589">
        <v>1</v>
      </c>
      <c r="C1589">
        <v>25</v>
      </c>
      <c r="D1589">
        <v>5</v>
      </c>
      <c r="E1589" t="b">
        <v>0</v>
      </c>
    </row>
    <row r="1590" spans="1:5" x14ac:dyDescent="0.3">
      <c r="A1590" t="s">
        <v>3791</v>
      </c>
      <c r="B1590">
        <v>6</v>
      </c>
      <c r="C1590">
        <v>100.16666666666667</v>
      </c>
      <c r="D1590">
        <v>0.5</v>
      </c>
      <c r="E1590" t="b">
        <v>0</v>
      </c>
    </row>
    <row r="1591" spans="1:5" x14ac:dyDescent="0.3">
      <c r="A1591" t="s">
        <v>3792</v>
      </c>
      <c r="B1591">
        <v>2</v>
      </c>
      <c r="C1591">
        <v>146</v>
      </c>
      <c r="D1591">
        <v>3.5</v>
      </c>
      <c r="E1591" t="b">
        <v>0</v>
      </c>
    </row>
    <row r="1592" spans="1:5" x14ac:dyDescent="0.3">
      <c r="A1592" t="s">
        <v>3793</v>
      </c>
      <c r="B1592">
        <v>1</v>
      </c>
      <c r="C1592">
        <v>96</v>
      </c>
      <c r="D1592">
        <v>0</v>
      </c>
      <c r="E1592" t="b">
        <v>0</v>
      </c>
    </row>
    <row r="1593" spans="1:5" x14ac:dyDescent="0.3">
      <c r="A1593" t="s">
        <v>3794</v>
      </c>
      <c r="B1593">
        <v>1</v>
      </c>
      <c r="C1593">
        <v>52</v>
      </c>
      <c r="D1593">
        <v>0</v>
      </c>
      <c r="E1593" t="b">
        <v>0</v>
      </c>
    </row>
    <row r="1594" spans="1:5" x14ac:dyDescent="0.3">
      <c r="A1594" t="s">
        <v>3795</v>
      </c>
      <c r="B1594">
        <v>3</v>
      </c>
      <c r="C1594">
        <v>64.666666666666671</v>
      </c>
      <c r="D1594">
        <v>0</v>
      </c>
      <c r="E1594" t="b">
        <v>0</v>
      </c>
    </row>
    <row r="1595" spans="1:5" x14ac:dyDescent="0.3">
      <c r="A1595" t="s">
        <v>3796</v>
      </c>
      <c r="B1595">
        <v>1</v>
      </c>
      <c r="C1595">
        <v>46</v>
      </c>
      <c r="D1595">
        <v>0</v>
      </c>
      <c r="E1595" t="b">
        <v>0</v>
      </c>
    </row>
    <row r="1596" spans="1:5" x14ac:dyDescent="0.3">
      <c r="A1596" t="s">
        <v>3797</v>
      </c>
      <c r="B1596">
        <v>2</v>
      </c>
      <c r="C1596">
        <v>123.5</v>
      </c>
      <c r="D1596">
        <v>1</v>
      </c>
      <c r="E1596" t="b">
        <v>0</v>
      </c>
    </row>
    <row r="1597" spans="1:5" x14ac:dyDescent="0.3">
      <c r="A1597" t="s">
        <v>3798</v>
      </c>
      <c r="B1597">
        <v>1</v>
      </c>
      <c r="C1597">
        <v>117</v>
      </c>
      <c r="D1597">
        <v>3</v>
      </c>
      <c r="E1597" t="b">
        <v>0</v>
      </c>
    </row>
    <row r="1598" spans="1:5" x14ac:dyDescent="0.3">
      <c r="A1598" t="s">
        <v>3799</v>
      </c>
      <c r="B1598">
        <v>3</v>
      </c>
      <c r="C1598">
        <v>169</v>
      </c>
      <c r="D1598">
        <v>1.3333333333333333</v>
      </c>
      <c r="E1598" t="b">
        <v>0</v>
      </c>
    </row>
    <row r="1599" spans="1:5" x14ac:dyDescent="0.3">
      <c r="A1599" t="s">
        <v>3800</v>
      </c>
      <c r="B1599">
        <v>1</v>
      </c>
      <c r="C1599">
        <v>89</v>
      </c>
      <c r="D1599">
        <v>3</v>
      </c>
      <c r="E1599" t="b">
        <v>0</v>
      </c>
    </row>
    <row r="1600" spans="1:5" x14ac:dyDescent="0.3">
      <c r="A1600" t="s">
        <v>3801</v>
      </c>
      <c r="B1600">
        <v>1</v>
      </c>
      <c r="C1600">
        <v>45</v>
      </c>
      <c r="D1600">
        <v>0</v>
      </c>
      <c r="E1600" t="b">
        <v>0</v>
      </c>
    </row>
    <row r="1601" spans="1:5" x14ac:dyDescent="0.3">
      <c r="A1601" t="s">
        <v>3802</v>
      </c>
      <c r="B1601">
        <v>4</v>
      </c>
      <c r="C1601">
        <v>323</v>
      </c>
      <c r="D1601">
        <v>1.75</v>
      </c>
      <c r="E1601" t="b">
        <v>0</v>
      </c>
    </row>
    <row r="1602" spans="1:5" x14ac:dyDescent="0.3">
      <c r="A1602" t="s">
        <v>3803</v>
      </c>
      <c r="B1602">
        <v>1</v>
      </c>
      <c r="C1602">
        <v>130</v>
      </c>
      <c r="D1602">
        <v>0</v>
      </c>
      <c r="E1602" t="b">
        <v>0</v>
      </c>
    </row>
    <row r="1603" spans="1:5" x14ac:dyDescent="0.3">
      <c r="A1603" t="s">
        <v>3804</v>
      </c>
      <c r="B1603">
        <v>8</v>
      </c>
      <c r="C1603">
        <v>292.75</v>
      </c>
      <c r="D1603">
        <v>3.375</v>
      </c>
      <c r="E1603" t="b">
        <v>0</v>
      </c>
    </row>
    <row r="1604" spans="1:5" x14ac:dyDescent="0.3">
      <c r="A1604" t="s">
        <v>3805</v>
      </c>
      <c r="B1604">
        <v>1</v>
      </c>
      <c r="C1604">
        <v>38</v>
      </c>
      <c r="D1604">
        <v>0</v>
      </c>
      <c r="E1604" t="b">
        <v>0</v>
      </c>
    </row>
    <row r="1605" spans="1:5" x14ac:dyDescent="0.3">
      <c r="A1605" t="s">
        <v>162</v>
      </c>
      <c r="B1605">
        <v>5</v>
      </c>
      <c r="C1605">
        <v>135.4</v>
      </c>
      <c r="D1605">
        <v>1.8</v>
      </c>
      <c r="E1605" t="b">
        <v>0</v>
      </c>
    </row>
    <row r="1606" spans="1:5" x14ac:dyDescent="0.3">
      <c r="A1606" t="s">
        <v>3806</v>
      </c>
      <c r="B1606">
        <v>1</v>
      </c>
      <c r="C1606">
        <v>210</v>
      </c>
      <c r="D1606">
        <v>2</v>
      </c>
      <c r="E1606" t="b">
        <v>0</v>
      </c>
    </row>
    <row r="1607" spans="1:5" x14ac:dyDescent="0.3">
      <c r="A1607" t="s">
        <v>3807</v>
      </c>
      <c r="B1607">
        <v>1</v>
      </c>
      <c r="C1607">
        <v>57</v>
      </c>
      <c r="D1607">
        <v>0</v>
      </c>
      <c r="E1607" t="b">
        <v>0</v>
      </c>
    </row>
    <row r="1608" spans="1:5" x14ac:dyDescent="0.3">
      <c r="A1608" t="s">
        <v>3808</v>
      </c>
      <c r="B1608">
        <v>1</v>
      </c>
      <c r="C1608">
        <v>22</v>
      </c>
      <c r="D1608">
        <v>1</v>
      </c>
      <c r="E1608" t="b">
        <v>0</v>
      </c>
    </row>
    <row r="1609" spans="1:5" x14ac:dyDescent="0.3">
      <c r="A1609" t="s">
        <v>3809</v>
      </c>
      <c r="B1609">
        <v>1</v>
      </c>
      <c r="C1609">
        <v>35</v>
      </c>
      <c r="D1609">
        <v>0</v>
      </c>
      <c r="E1609" t="b">
        <v>0</v>
      </c>
    </row>
    <row r="1610" spans="1:5" x14ac:dyDescent="0.3">
      <c r="A1610" t="s">
        <v>3810</v>
      </c>
      <c r="B1610">
        <v>1</v>
      </c>
      <c r="C1610">
        <v>135</v>
      </c>
      <c r="D1610">
        <v>5</v>
      </c>
      <c r="E1610" t="b">
        <v>0</v>
      </c>
    </row>
    <row r="1611" spans="1:5" x14ac:dyDescent="0.3">
      <c r="A1611" t="s">
        <v>3811</v>
      </c>
      <c r="B1611">
        <v>1</v>
      </c>
      <c r="C1611">
        <v>326</v>
      </c>
      <c r="D1611">
        <v>4</v>
      </c>
      <c r="E1611" t="b">
        <v>0</v>
      </c>
    </row>
    <row r="1612" spans="1:5" x14ac:dyDescent="0.3">
      <c r="A1612" t="s">
        <v>3812</v>
      </c>
      <c r="B1612">
        <v>1</v>
      </c>
      <c r="C1612">
        <v>56</v>
      </c>
      <c r="D1612">
        <v>0</v>
      </c>
      <c r="E1612" t="b">
        <v>0</v>
      </c>
    </row>
    <row r="1613" spans="1:5" x14ac:dyDescent="0.3">
      <c r="A1613" t="s">
        <v>3813</v>
      </c>
      <c r="B1613">
        <v>1</v>
      </c>
      <c r="C1613">
        <v>91</v>
      </c>
      <c r="D1613">
        <v>0</v>
      </c>
      <c r="E1613" t="b">
        <v>0</v>
      </c>
    </row>
    <row r="1614" spans="1:5" x14ac:dyDescent="0.3">
      <c r="A1614" t="s">
        <v>3814</v>
      </c>
      <c r="B1614">
        <v>1</v>
      </c>
      <c r="C1614">
        <v>221</v>
      </c>
      <c r="D1614">
        <v>2</v>
      </c>
      <c r="E1614" t="b">
        <v>0</v>
      </c>
    </row>
    <row r="1615" spans="1:5" x14ac:dyDescent="0.3">
      <c r="A1615" t="s">
        <v>3815</v>
      </c>
      <c r="B1615">
        <v>1</v>
      </c>
      <c r="C1615">
        <v>143</v>
      </c>
      <c r="D1615">
        <v>0</v>
      </c>
      <c r="E1615" t="b">
        <v>0</v>
      </c>
    </row>
    <row r="1616" spans="1:5" x14ac:dyDescent="0.3">
      <c r="A1616" t="s">
        <v>3816</v>
      </c>
      <c r="B1616">
        <v>1</v>
      </c>
      <c r="C1616">
        <v>22</v>
      </c>
      <c r="D1616">
        <v>4</v>
      </c>
      <c r="E1616" t="b">
        <v>0</v>
      </c>
    </row>
    <row r="1617" spans="1:5" x14ac:dyDescent="0.3">
      <c r="A1617" t="s">
        <v>3817</v>
      </c>
      <c r="B1617">
        <v>1</v>
      </c>
      <c r="C1617">
        <v>159</v>
      </c>
      <c r="D1617">
        <v>0</v>
      </c>
      <c r="E1617" t="b">
        <v>0</v>
      </c>
    </row>
    <row r="1618" spans="1:5" x14ac:dyDescent="0.3">
      <c r="A1618" t="s">
        <v>3818</v>
      </c>
      <c r="B1618">
        <v>1</v>
      </c>
      <c r="C1618">
        <v>143</v>
      </c>
      <c r="D1618">
        <v>0</v>
      </c>
      <c r="E1618" t="b">
        <v>0</v>
      </c>
    </row>
    <row r="1619" spans="1:5" x14ac:dyDescent="0.3">
      <c r="A1619" t="s">
        <v>1784</v>
      </c>
      <c r="B1619">
        <v>4</v>
      </c>
      <c r="C1619">
        <v>369</v>
      </c>
      <c r="D1619">
        <v>2.75</v>
      </c>
      <c r="E1619" t="b">
        <v>0</v>
      </c>
    </row>
    <row r="1620" spans="1:5" x14ac:dyDescent="0.3">
      <c r="A1620" t="s">
        <v>3819</v>
      </c>
      <c r="B1620">
        <v>1</v>
      </c>
      <c r="C1620">
        <v>23</v>
      </c>
      <c r="D1620">
        <v>0</v>
      </c>
      <c r="E1620" t="b">
        <v>0</v>
      </c>
    </row>
    <row r="1621" spans="1:5" x14ac:dyDescent="0.3">
      <c r="A1621" t="s">
        <v>3820</v>
      </c>
      <c r="B1621">
        <v>1</v>
      </c>
      <c r="C1621">
        <v>23</v>
      </c>
      <c r="D1621">
        <v>0</v>
      </c>
      <c r="E1621" t="b">
        <v>0</v>
      </c>
    </row>
    <row r="1622" spans="1:5" x14ac:dyDescent="0.3">
      <c r="A1622" t="s">
        <v>3821</v>
      </c>
      <c r="B1622">
        <v>1</v>
      </c>
      <c r="C1622">
        <v>162</v>
      </c>
      <c r="D1622">
        <v>0</v>
      </c>
      <c r="E1622" t="b">
        <v>0</v>
      </c>
    </row>
    <row r="1623" spans="1:5" x14ac:dyDescent="0.3">
      <c r="A1623" t="s">
        <v>3822</v>
      </c>
      <c r="B1623">
        <v>1</v>
      </c>
      <c r="C1623">
        <v>22</v>
      </c>
      <c r="D1623">
        <v>0</v>
      </c>
      <c r="E1623" t="b">
        <v>0</v>
      </c>
    </row>
    <row r="1624" spans="1:5" x14ac:dyDescent="0.3">
      <c r="A1624" t="s">
        <v>3823</v>
      </c>
      <c r="B1624">
        <v>2</v>
      </c>
      <c r="C1624">
        <v>116</v>
      </c>
      <c r="D1624">
        <v>0</v>
      </c>
      <c r="E1624" t="b">
        <v>0</v>
      </c>
    </row>
    <row r="1625" spans="1:5" x14ac:dyDescent="0.3">
      <c r="A1625" t="s">
        <v>3824</v>
      </c>
      <c r="B1625">
        <v>1</v>
      </c>
      <c r="C1625">
        <v>21</v>
      </c>
      <c r="D1625">
        <v>0</v>
      </c>
      <c r="E1625" t="b">
        <v>0</v>
      </c>
    </row>
    <row r="1626" spans="1:5" x14ac:dyDescent="0.3">
      <c r="A1626" t="s">
        <v>3825</v>
      </c>
      <c r="B1626">
        <v>1</v>
      </c>
      <c r="C1626">
        <v>30</v>
      </c>
      <c r="D1626">
        <v>3</v>
      </c>
      <c r="E1626" t="b">
        <v>0</v>
      </c>
    </row>
    <row r="1627" spans="1:5" x14ac:dyDescent="0.3">
      <c r="A1627" t="s">
        <v>3826</v>
      </c>
      <c r="B1627">
        <v>1</v>
      </c>
      <c r="C1627">
        <v>46</v>
      </c>
      <c r="D1627">
        <v>0</v>
      </c>
      <c r="E1627" t="b">
        <v>0</v>
      </c>
    </row>
    <row r="1628" spans="1:5" x14ac:dyDescent="0.3">
      <c r="A1628" t="s">
        <v>1550</v>
      </c>
      <c r="B1628">
        <v>14</v>
      </c>
      <c r="C1628">
        <v>366.35714285714283</v>
      </c>
      <c r="D1628">
        <v>1.7142857142857142</v>
      </c>
      <c r="E1628" t="b">
        <v>0</v>
      </c>
    </row>
    <row r="1629" spans="1:5" x14ac:dyDescent="0.3">
      <c r="A1629" t="s">
        <v>3827</v>
      </c>
      <c r="B1629">
        <v>1</v>
      </c>
      <c r="C1629">
        <v>29</v>
      </c>
      <c r="D1629">
        <v>0</v>
      </c>
      <c r="E1629" t="b">
        <v>0</v>
      </c>
    </row>
    <row r="1630" spans="1:5" x14ac:dyDescent="0.3">
      <c r="A1630" t="s">
        <v>3828</v>
      </c>
      <c r="B1630">
        <v>1</v>
      </c>
      <c r="C1630">
        <v>137</v>
      </c>
      <c r="D1630">
        <v>1</v>
      </c>
      <c r="E1630" t="b">
        <v>0</v>
      </c>
    </row>
    <row r="1631" spans="1:5" x14ac:dyDescent="0.3">
      <c r="A1631" t="s">
        <v>3829</v>
      </c>
      <c r="B1631">
        <v>1</v>
      </c>
      <c r="C1631">
        <v>89</v>
      </c>
      <c r="D1631">
        <v>0</v>
      </c>
      <c r="E1631" t="b">
        <v>0</v>
      </c>
    </row>
    <row r="1632" spans="1:5" x14ac:dyDescent="0.3">
      <c r="A1632" t="s">
        <v>3830</v>
      </c>
      <c r="B1632">
        <v>1</v>
      </c>
      <c r="C1632">
        <v>178</v>
      </c>
      <c r="D1632">
        <v>0</v>
      </c>
      <c r="E1632" t="b">
        <v>0</v>
      </c>
    </row>
    <row r="1633" spans="1:5" x14ac:dyDescent="0.3">
      <c r="A1633" t="s">
        <v>3831</v>
      </c>
      <c r="B1633">
        <v>1</v>
      </c>
      <c r="C1633">
        <v>34</v>
      </c>
      <c r="D1633">
        <v>5</v>
      </c>
      <c r="E1633" t="b">
        <v>0</v>
      </c>
    </row>
    <row r="1634" spans="1:5" x14ac:dyDescent="0.3">
      <c r="A1634" t="s">
        <v>3832</v>
      </c>
      <c r="B1634">
        <v>1</v>
      </c>
      <c r="C1634">
        <v>25</v>
      </c>
      <c r="D1634">
        <v>0</v>
      </c>
      <c r="E1634" t="b">
        <v>0</v>
      </c>
    </row>
    <row r="1635" spans="1:5" x14ac:dyDescent="0.3">
      <c r="A1635" t="s">
        <v>3833</v>
      </c>
      <c r="B1635">
        <v>1</v>
      </c>
      <c r="C1635">
        <v>25</v>
      </c>
      <c r="D1635">
        <v>2</v>
      </c>
      <c r="E1635" t="b">
        <v>0</v>
      </c>
    </row>
    <row r="1636" spans="1:5" x14ac:dyDescent="0.3">
      <c r="A1636" t="s">
        <v>3834</v>
      </c>
      <c r="B1636">
        <v>1</v>
      </c>
      <c r="C1636">
        <v>59</v>
      </c>
      <c r="D1636">
        <v>0</v>
      </c>
      <c r="E1636" t="b">
        <v>0</v>
      </c>
    </row>
    <row r="1637" spans="1:5" x14ac:dyDescent="0.3">
      <c r="A1637" t="s">
        <v>3835</v>
      </c>
      <c r="B1637">
        <v>1</v>
      </c>
      <c r="C1637">
        <v>22</v>
      </c>
      <c r="D1637">
        <v>0</v>
      </c>
      <c r="E1637" t="b">
        <v>0</v>
      </c>
    </row>
    <row r="1638" spans="1:5" x14ac:dyDescent="0.3">
      <c r="A1638" t="s">
        <v>3836</v>
      </c>
      <c r="B1638">
        <v>1</v>
      </c>
      <c r="C1638">
        <v>90</v>
      </c>
      <c r="D1638">
        <v>0</v>
      </c>
      <c r="E1638" t="b">
        <v>0</v>
      </c>
    </row>
    <row r="1639" spans="1:5" x14ac:dyDescent="0.3">
      <c r="A1639" t="s">
        <v>3837</v>
      </c>
      <c r="B1639">
        <v>1</v>
      </c>
      <c r="C1639">
        <v>25</v>
      </c>
      <c r="D1639">
        <v>0</v>
      </c>
      <c r="E1639" t="b">
        <v>0</v>
      </c>
    </row>
    <row r="1640" spans="1:5" x14ac:dyDescent="0.3">
      <c r="A1640" t="s">
        <v>3838</v>
      </c>
      <c r="B1640">
        <v>1</v>
      </c>
      <c r="C1640">
        <v>65</v>
      </c>
      <c r="D1640">
        <v>4</v>
      </c>
      <c r="E1640" t="b">
        <v>0</v>
      </c>
    </row>
    <row r="1641" spans="1:5" x14ac:dyDescent="0.3">
      <c r="A1641" t="s">
        <v>3839</v>
      </c>
      <c r="B1641">
        <v>1</v>
      </c>
      <c r="C1641">
        <v>122</v>
      </c>
      <c r="D1641">
        <v>0</v>
      </c>
      <c r="E1641" t="b">
        <v>0</v>
      </c>
    </row>
    <row r="1642" spans="1:5" x14ac:dyDescent="0.3">
      <c r="A1642" t="s">
        <v>3840</v>
      </c>
      <c r="B1642">
        <v>2</v>
      </c>
      <c r="C1642">
        <v>37</v>
      </c>
      <c r="D1642">
        <v>1.5</v>
      </c>
      <c r="E1642" t="b">
        <v>0</v>
      </c>
    </row>
    <row r="1643" spans="1:5" x14ac:dyDescent="0.3">
      <c r="A1643" t="s">
        <v>3841</v>
      </c>
      <c r="B1643">
        <v>1</v>
      </c>
      <c r="C1643">
        <v>254</v>
      </c>
      <c r="D1643">
        <v>0</v>
      </c>
      <c r="E1643" t="b">
        <v>0</v>
      </c>
    </row>
    <row r="1644" spans="1:5" x14ac:dyDescent="0.3">
      <c r="A1644" t="s">
        <v>3842</v>
      </c>
      <c r="B1644">
        <v>1</v>
      </c>
      <c r="C1644">
        <v>22</v>
      </c>
      <c r="D1644">
        <v>0</v>
      </c>
      <c r="E1644" t="b">
        <v>0</v>
      </c>
    </row>
    <row r="1645" spans="1:5" x14ac:dyDescent="0.3">
      <c r="A1645" t="s">
        <v>1785</v>
      </c>
      <c r="B1645">
        <v>1</v>
      </c>
      <c r="C1645">
        <v>436</v>
      </c>
      <c r="D1645">
        <v>2</v>
      </c>
      <c r="E1645" t="b">
        <v>0</v>
      </c>
    </row>
    <row r="1646" spans="1:5" x14ac:dyDescent="0.3">
      <c r="A1646" t="s">
        <v>3843</v>
      </c>
      <c r="B1646">
        <v>1</v>
      </c>
      <c r="C1646">
        <v>33</v>
      </c>
      <c r="D1646">
        <v>0</v>
      </c>
      <c r="E1646" t="b">
        <v>0</v>
      </c>
    </row>
    <row r="1647" spans="1:5" x14ac:dyDescent="0.3">
      <c r="A1647" t="s">
        <v>3844</v>
      </c>
      <c r="B1647">
        <v>1</v>
      </c>
      <c r="C1647">
        <v>32</v>
      </c>
      <c r="D1647">
        <v>0</v>
      </c>
      <c r="E1647" t="b">
        <v>0</v>
      </c>
    </row>
    <row r="1648" spans="1:5" x14ac:dyDescent="0.3">
      <c r="A1648" t="s">
        <v>3845</v>
      </c>
      <c r="B1648">
        <v>1</v>
      </c>
      <c r="C1648">
        <v>35</v>
      </c>
      <c r="D1648">
        <v>0</v>
      </c>
      <c r="E1648" t="b">
        <v>0</v>
      </c>
    </row>
    <row r="1649" spans="1:5" x14ac:dyDescent="0.3">
      <c r="A1649" t="s">
        <v>3846</v>
      </c>
      <c r="B1649">
        <v>1</v>
      </c>
      <c r="C1649">
        <v>49</v>
      </c>
      <c r="D1649">
        <v>1</v>
      </c>
      <c r="E1649" t="b">
        <v>0</v>
      </c>
    </row>
    <row r="1650" spans="1:5" x14ac:dyDescent="0.3">
      <c r="A1650" t="s">
        <v>3847</v>
      </c>
      <c r="B1650">
        <v>1</v>
      </c>
      <c r="C1650">
        <v>18</v>
      </c>
      <c r="D1650">
        <v>0</v>
      </c>
      <c r="E1650" t="b">
        <v>0</v>
      </c>
    </row>
    <row r="1651" spans="1:5" x14ac:dyDescent="0.3">
      <c r="A1651" t="s">
        <v>3848</v>
      </c>
      <c r="B1651">
        <v>1</v>
      </c>
      <c r="C1651">
        <v>62</v>
      </c>
      <c r="D1651">
        <v>0</v>
      </c>
      <c r="E1651" t="b">
        <v>0</v>
      </c>
    </row>
    <row r="1652" spans="1:5" x14ac:dyDescent="0.3">
      <c r="A1652" t="s">
        <v>3849</v>
      </c>
      <c r="B1652">
        <v>2</v>
      </c>
      <c r="C1652">
        <v>123</v>
      </c>
      <c r="D1652">
        <v>5</v>
      </c>
      <c r="E1652" t="b">
        <v>0</v>
      </c>
    </row>
    <row r="1653" spans="1:5" x14ac:dyDescent="0.3">
      <c r="A1653" t="s">
        <v>3850</v>
      </c>
      <c r="B1653">
        <v>1</v>
      </c>
      <c r="C1653">
        <v>53</v>
      </c>
      <c r="D1653">
        <v>2</v>
      </c>
      <c r="E1653" t="b">
        <v>0</v>
      </c>
    </row>
    <row r="1654" spans="1:5" x14ac:dyDescent="0.3">
      <c r="A1654" t="s">
        <v>3851</v>
      </c>
      <c r="B1654">
        <v>1</v>
      </c>
      <c r="C1654">
        <v>89</v>
      </c>
      <c r="D1654">
        <v>0</v>
      </c>
      <c r="E1654" t="b">
        <v>0</v>
      </c>
    </row>
    <row r="1655" spans="1:5" x14ac:dyDescent="0.3">
      <c r="A1655" t="s">
        <v>3852</v>
      </c>
      <c r="B1655">
        <v>1</v>
      </c>
      <c r="C1655">
        <v>76</v>
      </c>
      <c r="D1655">
        <v>0</v>
      </c>
      <c r="E1655" t="b">
        <v>0</v>
      </c>
    </row>
    <row r="1656" spans="1:5" x14ac:dyDescent="0.3">
      <c r="A1656" t="s">
        <v>3853</v>
      </c>
      <c r="B1656">
        <v>1</v>
      </c>
      <c r="C1656">
        <v>159</v>
      </c>
      <c r="D1656">
        <v>1</v>
      </c>
      <c r="E1656" t="b">
        <v>0</v>
      </c>
    </row>
    <row r="1657" spans="1:5" x14ac:dyDescent="0.3">
      <c r="A1657" t="s">
        <v>3854</v>
      </c>
      <c r="B1657">
        <v>1</v>
      </c>
      <c r="C1657">
        <v>56</v>
      </c>
      <c r="D1657">
        <v>0</v>
      </c>
      <c r="E1657" t="b">
        <v>0</v>
      </c>
    </row>
    <row r="1658" spans="1:5" x14ac:dyDescent="0.3">
      <c r="A1658" t="s">
        <v>3855</v>
      </c>
      <c r="B1658">
        <v>1</v>
      </c>
      <c r="C1658">
        <v>173</v>
      </c>
      <c r="D1658">
        <v>3</v>
      </c>
      <c r="E1658" t="b">
        <v>0</v>
      </c>
    </row>
    <row r="1659" spans="1:5" x14ac:dyDescent="0.3">
      <c r="A1659" t="s">
        <v>3856</v>
      </c>
      <c r="B1659">
        <v>1</v>
      </c>
      <c r="C1659">
        <v>69</v>
      </c>
      <c r="D1659">
        <v>0</v>
      </c>
      <c r="E1659" t="b">
        <v>0</v>
      </c>
    </row>
    <row r="1660" spans="1:5" x14ac:dyDescent="0.3">
      <c r="A1660" t="s">
        <v>3857</v>
      </c>
      <c r="B1660">
        <v>5</v>
      </c>
      <c r="C1660">
        <v>174.2</v>
      </c>
      <c r="D1660">
        <v>2.6</v>
      </c>
      <c r="E1660" t="b">
        <v>0</v>
      </c>
    </row>
    <row r="1661" spans="1:5" x14ac:dyDescent="0.3">
      <c r="A1661" t="s">
        <v>3858</v>
      </c>
      <c r="B1661">
        <v>1</v>
      </c>
      <c r="C1661">
        <v>50</v>
      </c>
      <c r="D1661">
        <v>0</v>
      </c>
      <c r="E1661" t="b">
        <v>0</v>
      </c>
    </row>
    <row r="1662" spans="1:5" x14ac:dyDescent="0.3">
      <c r="A1662" t="s">
        <v>3859</v>
      </c>
      <c r="B1662">
        <v>1</v>
      </c>
      <c r="C1662">
        <v>193</v>
      </c>
      <c r="D1662">
        <v>0</v>
      </c>
      <c r="E1662" t="b">
        <v>0</v>
      </c>
    </row>
    <row r="1663" spans="1:5" x14ac:dyDescent="0.3">
      <c r="A1663" t="s">
        <v>3860</v>
      </c>
      <c r="B1663">
        <v>1</v>
      </c>
      <c r="C1663">
        <v>20</v>
      </c>
      <c r="D1663">
        <v>0</v>
      </c>
      <c r="E1663" t="b">
        <v>0</v>
      </c>
    </row>
    <row r="1664" spans="1:5" x14ac:dyDescent="0.3">
      <c r="A1664" t="s">
        <v>3861</v>
      </c>
      <c r="B1664">
        <v>1</v>
      </c>
      <c r="C1664">
        <v>54</v>
      </c>
      <c r="D1664">
        <v>1</v>
      </c>
      <c r="E1664" t="b">
        <v>0</v>
      </c>
    </row>
    <row r="1665" spans="1:5" x14ac:dyDescent="0.3">
      <c r="A1665" t="s">
        <v>3862</v>
      </c>
      <c r="B1665">
        <v>1</v>
      </c>
      <c r="C1665">
        <v>22</v>
      </c>
      <c r="D1665">
        <v>1</v>
      </c>
      <c r="E1665" t="b">
        <v>0</v>
      </c>
    </row>
    <row r="1666" spans="1:5" x14ac:dyDescent="0.3">
      <c r="A1666" t="s">
        <v>163</v>
      </c>
      <c r="B1666">
        <v>1</v>
      </c>
      <c r="C1666">
        <v>260</v>
      </c>
      <c r="D1666">
        <v>5</v>
      </c>
      <c r="E1666" t="b">
        <v>0</v>
      </c>
    </row>
    <row r="1667" spans="1:5" x14ac:dyDescent="0.3">
      <c r="A1667" t="s">
        <v>3863</v>
      </c>
      <c r="B1667">
        <v>1</v>
      </c>
      <c r="C1667">
        <v>420</v>
      </c>
      <c r="D1667">
        <v>5</v>
      </c>
      <c r="E1667" t="b">
        <v>0</v>
      </c>
    </row>
    <row r="1668" spans="1:5" x14ac:dyDescent="0.3">
      <c r="A1668" t="s">
        <v>3864</v>
      </c>
      <c r="B1668">
        <v>2</v>
      </c>
      <c r="C1668">
        <v>170</v>
      </c>
      <c r="D1668">
        <v>1.5</v>
      </c>
      <c r="E1668" t="b">
        <v>0</v>
      </c>
    </row>
    <row r="1669" spans="1:5" x14ac:dyDescent="0.3">
      <c r="A1669" t="s">
        <v>3865</v>
      </c>
      <c r="B1669">
        <v>1</v>
      </c>
      <c r="C1669">
        <v>32</v>
      </c>
      <c r="D1669">
        <v>0</v>
      </c>
      <c r="E1669" t="b">
        <v>0</v>
      </c>
    </row>
    <row r="1670" spans="1:5" x14ac:dyDescent="0.3">
      <c r="A1670" t="s">
        <v>3866</v>
      </c>
      <c r="B1670">
        <v>2</v>
      </c>
      <c r="C1670">
        <v>412</v>
      </c>
      <c r="D1670">
        <v>2.5</v>
      </c>
      <c r="E1670" t="b">
        <v>0</v>
      </c>
    </row>
    <row r="1671" spans="1:5" x14ac:dyDescent="0.3">
      <c r="A1671" t="s">
        <v>3867</v>
      </c>
      <c r="B1671">
        <v>4</v>
      </c>
      <c r="C1671">
        <v>93.75</v>
      </c>
      <c r="D1671">
        <v>0</v>
      </c>
      <c r="E1671" t="b">
        <v>0</v>
      </c>
    </row>
    <row r="1672" spans="1:5" x14ac:dyDescent="0.3">
      <c r="A1672" t="s">
        <v>3868</v>
      </c>
      <c r="B1672">
        <v>1</v>
      </c>
      <c r="C1672">
        <v>57</v>
      </c>
      <c r="D1672">
        <v>1</v>
      </c>
      <c r="E1672" t="b">
        <v>0</v>
      </c>
    </row>
    <row r="1673" spans="1:5" x14ac:dyDescent="0.3">
      <c r="A1673" t="s">
        <v>3869</v>
      </c>
      <c r="B1673">
        <v>1</v>
      </c>
      <c r="C1673">
        <v>46</v>
      </c>
      <c r="D1673">
        <v>0</v>
      </c>
      <c r="E1673" t="b">
        <v>0</v>
      </c>
    </row>
    <row r="1674" spans="1:5" x14ac:dyDescent="0.3">
      <c r="A1674" t="s">
        <v>3870</v>
      </c>
      <c r="B1674">
        <v>1</v>
      </c>
      <c r="C1674">
        <v>60</v>
      </c>
      <c r="D1674">
        <v>3</v>
      </c>
      <c r="E1674" t="b">
        <v>0</v>
      </c>
    </row>
    <row r="1675" spans="1:5" x14ac:dyDescent="0.3">
      <c r="A1675" t="s">
        <v>3872</v>
      </c>
      <c r="B1675">
        <v>2</v>
      </c>
      <c r="C1675">
        <v>210.5</v>
      </c>
      <c r="D1675">
        <v>0.5</v>
      </c>
      <c r="E1675" t="b">
        <v>0</v>
      </c>
    </row>
    <row r="1676" spans="1:5" x14ac:dyDescent="0.3">
      <c r="A1676" t="s">
        <v>164</v>
      </c>
      <c r="B1676">
        <v>1</v>
      </c>
      <c r="C1676">
        <v>116</v>
      </c>
      <c r="D1676">
        <v>2</v>
      </c>
      <c r="E1676" t="b">
        <v>0</v>
      </c>
    </row>
    <row r="1677" spans="1:5" x14ac:dyDescent="0.3">
      <c r="A1677" t="s">
        <v>3873</v>
      </c>
      <c r="B1677">
        <v>1</v>
      </c>
      <c r="C1677">
        <v>38</v>
      </c>
      <c r="D1677">
        <v>0</v>
      </c>
      <c r="E1677" t="b">
        <v>0</v>
      </c>
    </row>
    <row r="1678" spans="1:5" x14ac:dyDescent="0.3">
      <c r="A1678" t="s">
        <v>3874</v>
      </c>
      <c r="B1678">
        <v>1</v>
      </c>
      <c r="C1678">
        <v>41</v>
      </c>
      <c r="D1678">
        <v>0</v>
      </c>
      <c r="E1678" t="b">
        <v>0</v>
      </c>
    </row>
    <row r="1679" spans="1:5" x14ac:dyDescent="0.3">
      <c r="A1679" t="s">
        <v>3875</v>
      </c>
      <c r="B1679">
        <v>1</v>
      </c>
      <c r="C1679">
        <v>47</v>
      </c>
      <c r="D1679">
        <v>0</v>
      </c>
      <c r="E1679" t="b">
        <v>0</v>
      </c>
    </row>
    <row r="1680" spans="1:5" x14ac:dyDescent="0.3">
      <c r="A1680" t="s">
        <v>1786</v>
      </c>
      <c r="B1680">
        <v>1</v>
      </c>
      <c r="C1680">
        <v>78</v>
      </c>
      <c r="D1680">
        <v>0</v>
      </c>
      <c r="E1680" t="b">
        <v>0</v>
      </c>
    </row>
    <row r="1681" spans="1:5" x14ac:dyDescent="0.3">
      <c r="A1681" t="s">
        <v>3876</v>
      </c>
      <c r="B1681">
        <v>1</v>
      </c>
      <c r="C1681">
        <v>29</v>
      </c>
      <c r="D1681">
        <v>5</v>
      </c>
      <c r="E1681" t="b">
        <v>0</v>
      </c>
    </row>
    <row r="1682" spans="1:5" x14ac:dyDescent="0.3">
      <c r="A1682" t="s">
        <v>3877</v>
      </c>
      <c r="B1682">
        <v>4</v>
      </c>
      <c r="C1682">
        <v>142.75</v>
      </c>
      <c r="D1682">
        <v>0</v>
      </c>
      <c r="E1682" t="b">
        <v>0</v>
      </c>
    </row>
    <row r="1683" spans="1:5" x14ac:dyDescent="0.3">
      <c r="A1683" t="s">
        <v>3878</v>
      </c>
      <c r="B1683">
        <v>1</v>
      </c>
      <c r="C1683">
        <v>258</v>
      </c>
      <c r="D1683">
        <v>2</v>
      </c>
      <c r="E1683" t="b">
        <v>0</v>
      </c>
    </row>
    <row r="1684" spans="1:5" x14ac:dyDescent="0.3">
      <c r="A1684" t="s">
        <v>3879</v>
      </c>
      <c r="B1684">
        <v>1</v>
      </c>
      <c r="C1684">
        <v>262</v>
      </c>
      <c r="D1684">
        <v>0</v>
      </c>
      <c r="E1684" t="b">
        <v>0</v>
      </c>
    </row>
    <row r="1685" spans="1:5" x14ac:dyDescent="0.3">
      <c r="A1685" t="s">
        <v>1787</v>
      </c>
      <c r="B1685">
        <v>1</v>
      </c>
      <c r="C1685">
        <v>100</v>
      </c>
      <c r="D1685">
        <v>0</v>
      </c>
      <c r="E1685" t="b">
        <v>0</v>
      </c>
    </row>
    <row r="1686" spans="1:5" x14ac:dyDescent="0.3">
      <c r="A1686" t="s">
        <v>3880</v>
      </c>
      <c r="B1686">
        <v>1</v>
      </c>
      <c r="C1686">
        <v>52</v>
      </c>
      <c r="D1686">
        <v>5</v>
      </c>
      <c r="E1686" t="b">
        <v>0</v>
      </c>
    </row>
    <row r="1687" spans="1:5" x14ac:dyDescent="0.3">
      <c r="A1687" t="s">
        <v>3881</v>
      </c>
      <c r="B1687">
        <v>1</v>
      </c>
      <c r="C1687">
        <v>72</v>
      </c>
      <c r="D1687">
        <v>0</v>
      </c>
      <c r="E1687" t="b">
        <v>0</v>
      </c>
    </row>
    <row r="1688" spans="1:5" x14ac:dyDescent="0.3">
      <c r="A1688" t="s">
        <v>3882</v>
      </c>
      <c r="B1688">
        <v>1</v>
      </c>
      <c r="C1688">
        <v>52</v>
      </c>
      <c r="D1688">
        <v>1</v>
      </c>
      <c r="E1688" t="b">
        <v>0</v>
      </c>
    </row>
    <row r="1689" spans="1:5" x14ac:dyDescent="0.3">
      <c r="A1689" t="s">
        <v>3883</v>
      </c>
      <c r="B1689">
        <v>2</v>
      </c>
      <c r="C1689">
        <v>22</v>
      </c>
      <c r="D1689">
        <v>0</v>
      </c>
      <c r="E1689" t="b">
        <v>0</v>
      </c>
    </row>
    <row r="1690" spans="1:5" x14ac:dyDescent="0.3">
      <c r="A1690" t="s">
        <v>3884</v>
      </c>
      <c r="B1690">
        <v>1</v>
      </c>
      <c r="C1690">
        <v>18</v>
      </c>
      <c r="D1690">
        <v>0</v>
      </c>
      <c r="E1690" t="b">
        <v>0</v>
      </c>
    </row>
    <row r="1691" spans="1:5" x14ac:dyDescent="0.3">
      <c r="A1691" t="s">
        <v>3885</v>
      </c>
      <c r="B1691">
        <v>1</v>
      </c>
      <c r="C1691">
        <v>127</v>
      </c>
      <c r="D1691">
        <v>5</v>
      </c>
      <c r="E1691" t="b">
        <v>0</v>
      </c>
    </row>
    <row r="1692" spans="1:5" x14ac:dyDescent="0.3">
      <c r="A1692" t="s">
        <v>165</v>
      </c>
      <c r="B1692">
        <v>1</v>
      </c>
      <c r="C1692">
        <v>460</v>
      </c>
      <c r="D1692">
        <v>2</v>
      </c>
      <c r="E1692" t="b">
        <v>0</v>
      </c>
    </row>
    <row r="1693" spans="1:5" x14ac:dyDescent="0.3">
      <c r="A1693" t="s">
        <v>3886</v>
      </c>
      <c r="B1693">
        <v>1</v>
      </c>
      <c r="C1693">
        <v>25</v>
      </c>
      <c r="D1693">
        <v>0</v>
      </c>
      <c r="E1693" t="b">
        <v>0</v>
      </c>
    </row>
    <row r="1694" spans="1:5" x14ac:dyDescent="0.3">
      <c r="A1694" t="s">
        <v>1788</v>
      </c>
      <c r="B1694">
        <v>1</v>
      </c>
      <c r="C1694">
        <v>128</v>
      </c>
      <c r="D1694">
        <v>0</v>
      </c>
      <c r="E1694" t="b">
        <v>0</v>
      </c>
    </row>
    <row r="1695" spans="1:5" x14ac:dyDescent="0.3">
      <c r="A1695" t="s">
        <v>3887</v>
      </c>
      <c r="B1695">
        <v>1</v>
      </c>
      <c r="C1695">
        <v>170</v>
      </c>
      <c r="D1695">
        <v>5</v>
      </c>
      <c r="E1695" t="b">
        <v>0</v>
      </c>
    </row>
    <row r="1696" spans="1:5" x14ac:dyDescent="0.3">
      <c r="A1696" t="s">
        <v>3888</v>
      </c>
      <c r="B1696">
        <v>1</v>
      </c>
      <c r="C1696">
        <v>100</v>
      </c>
      <c r="D1696">
        <v>0</v>
      </c>
      <c r="E1696" t="b">
        <v>0</v>
      </c>
    </row>
    <row r="1697" spans="1:5" x14ac:dyDescent="0.3">
      <c r="A1697" t="s">
        <v>3889</v>
      </c>
      <c r="B1697">
        <v>1</v>
      </c>
      <c r="C1697">
        <v>81</v>
      </c>
      <c r="D1697">
        <v>5</v>
      </c>
      <c r="E1697" t="b">
        <v>0</v>
      </c>
    </row>
    <row r="1698" spans="1:5" x14ac:dyDescent="0.3">
      <c r="A1698" t="s">
        <v>3890</v>
      </c>
      <c r="B1698">
        <v>1</v>
      </c>
      <c r="C1698">
        <v>54</v>
      </c>
      <c r="D1698">
        <v>1</v>
      </c>
      <c r="E1698" t="b">
        <v>0</v>
      </c>
    </row>
    <row r="1699" spans="1:5" x14ac:dyDescent="0.3">
      <c r="A1699" t="s">
        <v>1789</v>
      </c>
      <c r="B1699">
        <v>1</v>
      </c>
      <c r="C1699">
        <v>93</v>
      </c>
      <c r="D1699">
        <v>3</v>
      </c>
      <c r="E1699" t="b">
        <v>0</v>
      </c>
    </row>
    <row r="1700" spans="1:5" x14ac:dyDescent="0.3">
      <c r="A1700" t="s">
        <v>3891</v>
      </c>
      <c r="B1700">
        <v>1</v>
      </c>
      <c r="C1700">
        <v>38</v>
      </c>
      <c r="D1700">
        <v>5</v>
      </c>
      <c r="E1700" t="b">
        <v>0</v>
      </c>
    </row>
    <row r="1701" spans="1:5" x14ac:dyDescent="0.3">
      <c r="A1701" t="s">
        <v>166</v>
      </c>
      <c r="B1701">
        <v>1</v>
      </c>
      <c r="C1701">
        <v>150</v>
      </c>
      <c r="D1701">
        <v>5</v>
      </c>
      <c r="E1701" t="b">
        <v>0</v>
      </c>
    </row>
    <row r="1702" spans="1:5" x14ac:dyDescent="0.3">
      <c r="A1702" t="s">
        <v>3892</v>
      </c>
      <c r="B1702">
        <v>1</v>
      </c>
      <c r="C1702">
        <v>29</v>
      </c>
      <c r="D1702">
        <v>0</v>
      </c>
      <c r="E1702" t="b">
        <v>0</v>
      </c>
    </row>
    <row r="1703" spans="1:5" x14ac:dyDescent="0.3">
      <c r="A1703" t="s">
        <v>3893</v>
      </c>
      <c r="B1703">
        <v>1</v>
      </c>
      <c r="C1703">
        <v>222</v>
      </c>
      <c r="D1703">
        <v>0</v>
      </c>
      <c r="E1703" t="b">
        <v>0</v>
      </c>
    </row>
    <row r="1704" spans="1:5" x14ac:dyDescent="0.3">
      <c r="A1704" t="s">
        <v>3894</v>
      </c>
      <c r="B1704">
        <v>1</v>
      </c>
      <c r="C1704">
        <v>95</v>
      </c>
      <c r="D1704">
        <v>4</v>
      </c>
      <c r="E1704" t="b">
        <v>0</v>
      </c>
    </row>
    <row r="1705" spans="1:5" x14ac:dyDescent="0.3">
      <c r="A1705" t="s">
        <v>167</v>
      </c>
      <c r="B1705">
        <v>2</v>
      </c>
      <c r="C1705">
        <v>199</v>
      </c>
      <c r="D1705">
        <v>1.5</v>
      </c>
      <c r="E1705" t="b">
        <v>0</v>
      </c>
    </row>
    <row r="1706" spans="1:5" x14ac:dyDescent="0.3">
      <c r="A1706" t="s">
        <v>3895</v>
      </c>
      <c r="B1706">
        <v>1</v>
      </c>
      <c r="C1706">
        <v>223</v>
      </c>
      <c r="D1706">
        <v>4</v>
      </c>
      <c r="E1706" t="b">
        <v>0</v>
      </c>
    </row>
    <row r="1707" spans="1:5" x14ac:dyDescent="0.3">
      <c r="A1707" t="s">
        <v>3896</v>
      </c>
      <c r="B1707">
        <v>1</v>
      </c>
      <c r="C1707">
        <v>55</v>
      </c>
      <c r="D1707">
        <v>0</v>
      </c>
      <c r="E1707" t="b">
        <v>0</v>
      </c>
    </row>
    <row r="1708" spans="1:5" x14ac:dyDescent="0.3">
      <c r="A1708" t="s">
        <v>3897</v>
      </c>
      <c r="B1708">
        <v>1</v>
      </c>
      <c r="C1708">
        <v>22</v>
      </c>
      <c r="D1708">
        <v>0</v>
      </c>
      <c r="E1708" t="b">
        <v>0</v>
      </c>
    </row>
    <row r="1709" spans="1:5" x14ac:dyDescent="0.3">
      <c r="A1709" t="s">
        <v>3898</v>
      </c>
      <c r="B1709">
        <v>1</v>
      </c>
      <c r="C1709">
        <v>23</v>
      </c>
      <c r="D1709">
        <v>0</v>
      </c>
      <c r="E1709" t="b">
        <v>0</v>
      </c>
    </row>
    <row r="1710" spans="1:5" x14ac:dyDescent="0.3">
      <c r="A1710" t="s">
        <v>3899</v>
      </c>
      <c r="B1710">
        <v>1</v>
      </c>
      <c r="C1710">
        <v>17</v>
      </c>
      <c r="D1710">
        <v>0</v>
      </c>
      <c r="E1710" t="b">
        <v>0</v>
      </c>
    </row>
    <row r="1711" spans="1:5" x14ac:dyDescent="0.3">
      <c r="A1711" t="s">
        <v>168</v>
      </c>
      <c r="B1711">
        <v>12</v>
      </c>
      <c r="C1711">
        <v>247.83333333333334</v>
      </c>
      <c r="D1711">
        <v>2.0833333333333335</v>
      </c>
      <c r="E1711" t="b">
        <v>0</v>
      </c>
    </row>
    <row r="1712" spans="1:5" x14ac:dyDescent="0.3">
      <c r="A1712" t="s">
        <v>169</v>
      </c>
      <c r="B1712">
        <v>4</v>
      </c>
      <c r="C1712">
        <v>169</v>
      </c>
      <c r="D1712">
        <v>3</v>
      </c>
      <c r="E1712" t="b">
        <v>0</v>
      </c>
    </row>
    <row r="1713" spans="1:5" x14ac:dyDescent="0.3">
      <c r="A1713" t="s">
        <v>3900</v>
      </c>
      <c r="B1713">
        <v>1</v>
      </c>
      <c r="C1713">
        <v>58</v>
      </c>
      <c r="D1713">
        <v>0</v>
      </c>
      <c r="E1713" t="b">
        <v>0</v>
      </c>
    </row>
    <row r="1714" spans="1:5" x14ac:dyDescent="0.3">
      <c r="A1714" t="s">
        <v>3901</v>
      </c>
      <c r="B1714">
        <v>1</v>
      </c>
      <c r="C1714">
        <v>34</v>
      </c>
      <c r="D1714">
        <v>5</v>
      </c>
      <c r="E1714" t="b">
        <v>0</v>
      </c>
    </row>
    <row r="1715" spans="1:5" x14ac:dyDescent="0.3">
      <c r="A1715" t="s">
        <v>3902</v>
      </c>
      <c r="B1715">
        <v>1</v>
      </c>
      <c r="C1715">
        <v>59</v>
      </c>
      <c r="D1715">
        <v>2</v>
      </c>
      <c r="E1715" t="b">
        <v>0</v>
      </c>
    </row>
    <row r="1716" spans="1:5" x14ac:dyDescent="0.3">
      <c r="A1716" t="s">
        <v>3903</v>
      </c>
      <c r="B1716">
        <v>1</v>
      </c>
      <c r="C1716">
        <v>153</v>
      </c>
      <c r="D1716">
        <v>0</v>
      </c>
      <c r="E1716" t="b">
        <v>0</v>
      </c>
    </row>
    <row r="1717" spans="1:5" x14ac:dyDescent="0.3">
      <c r="A1717" t="s">
        <v>3904</v>
      </c>
      <c r="B1717">
        <v>1</v>
      </c>
      <c r="C1717">
        <v>21</v>
      </c>
      <c r="D1717">
        <v>0</v>
      </c>
      <c r="E1717" t="b">
        <v>0</v>
      </c>
    </row>
    <row r="1718" spans="1:5" x14ac:dyDescent="0.3">
      <c r="A1718" t="s">
        <v>3905</v>
      </c>
      <c r="B1718">
        <v>1</v>
      </c>
      <c r="C1718">
        <v>8</v>
      </c>
      <c r="D1718">
        <v>0</v>
      </c>
      <c r="E1718" t="b">
        <v>0</v>
      </c>
    </row>
    <row r="1719" spans="1:5" x14ac:dyDescent="0.3">
      <c r="A1719" t="s">
        <v>3906</v>
      </c>
      <c r="B1719">
        <v>1</v>
      </c>
      <c r="C1719">
        <v>22</v>
      </c>
      <c r="D1719">
        <v>0</v>
      </c>
      <c r="E1719" t="b">
        <v>0</v>
      </c>
    </row>
    <row r="1720" spans="1:5" x14ac:dyDescent="0.3">
      <c r="A1720" t="s">
        <v>170</v>
      </c>
      <c r="B1720">
        <v>4</v>
      </c>
      <c r="C1720">
        <v>361.75</v>
      </c>
      <c r="D1720">
        <v>1.25</v>
      </c>
      <c r="E1720" t="b">
        <v>0</v>
      </c>
    </row>
    <row r="1721" spans="1:5" x14ac:dyDescent="0.3">
      <c r="A1721" t="s">
        <v>3907</v>
      </c>
      <c r="B1721">
        <v>1</v>
      </c>
      <c r="C1721">
        <v>66</v>
      </c>
      <c r="D1721">
        <v>0</v>
      </c>
      <c r="E1721" t="b">
        <v>0</v>
      </c>
    </row>
    <row r="1722" spans="1:5" x14ac:dyDescent="0.3">
      <c r="A1722" t="s">
        <v>3908</v>
      </c>
      <c r="B1722">
        <v>1</v>
      </c>
      <c r="C1722">
        <v>73</v>
      </c>
      <c r="D1722">
        <v>0</v>
      </c>
      <c r="E1722" t="b">
        <v>0</v>
      </c>
    </row>
    <row r="1723" spans="1:5" x14ac:dyDescent="0.3">
      <c r="A1723" t="s">
        <v>3909</v>
      </c>
      <c r="B1723">
        <v>1</v>
      </c>
      <c r="C1723">
        <v>21</v>
      </c>
      <c r="D1723">
        <v>0</v>
      </c>
      <c r="E1723" t="b">
        <v>0</v>
      </c>
    </row>
    <row r="1724" spans="1:5" x14ac:dyDescent="0.3">
      <c r="A1724" t="s">
        <v>3910</v>
      </c>
      <c r="B1724">
        <v>1</v>
      </c>
      <c r="C1724">
        <v>256</v>
      </c>
      <c r="D1724">
        <v>1</v>
      </c>
      <c r="E1724" t="b">
        <v>0</v>
      </c>
    </row>
    <row r="1725" spans="1:5" x14ac:dyDescent="0.3">
      <c r="A1725" t="s">
        <v>3911</v>
      </c>
      <c r="B1725">
        <v>1</v>
      </c>
      <c r="C1725">
        <v>128</v>
      </c>
      <c r="D1725">
        <v>0</v>
      </c>
      <c r="E1725" t="b">
        <v>0</v>
      </c>
    </row>
    <row r="1726" spans="1:5" x14ac:dyDescent="0.3">
      <c r="A1726" t="s">
        <v>3912</v>
      </c>
      <c r="B1726">
        <v>1</v>
      </c>
      <c r="C1726">
        <v>134</v>
      </c>
      <c r="D1726">
        <v>2</v>
      </c>
      <c r="E1726" t="b">
        <v>0</v>
      </c>
    </row>
    <row r="1727" spans="1:5" x14ac:dyDescent="0.3">
      <c r="A1727" t="s">
        <v>3913</v>
      </c>
      <c r="B1727">
        <v>1</v>
      </c>
      <c r="C1727">
        <v>290</v>
      </c>
      <c r="D1727">
        <v>0</v>
      </c>
      <c r="E1727" t="b">
        <v>0</v>
      </c>
    </row>
    <row r="1728" spans="1:5" x14ac:dyDescent="0.3">
      <c r="A1728" t="s">
        <v>3914</v>
      </c>
      <c r="B1728">
        <v>1</v>
      </c>
      <c r="C1728">
        <v>45</v>
      </c>
      <c r="D1728">
        <v>3</v>
      </c>
      <c r="E1728" t="b">
        <v>0</v>
      </c>
    </row>
    <row r="1729" spans="1:5" x14ac:dyDescent="0.3">
      <c r="A1729" t="s">
        <v>3915</v>
      </c>
      <c r="B1729">
        <v>2</v>
      </c>
      <c r="C1729">
        <v>37</v>
      </c>
      <c r="D1729">
        <v>2</v>
      </c>
      <c r="E1729" t="b">
        <v>0</v>
      </c>
    </row>
    <row r="1730" spans="1:5" x14ac:dyDescent="0.3">
      <c r="A1730" t="s">
        <v>3916</v>
      </c>
      <c r="B1730">
        <v>2</v>
      </c>
      <c r="C1730">
        <v>63</v>
      </c>
      <c r="D1730">
        <v>2</v>
      </c>
      <c r="E1730" t="b">
        <v>0</v>
      </c>
    </row>
    <row r="1731" spans="1:5" x14ac:dyDescent="0.3">
      <c r="A1731" t="s">
        <v>3917</v>
      </c>
      <c r="B1731">
        <v>1</v>
      </c>
      <c r="C1731">
        <v>91</v>
      </c>
      <c r="D1731">
        <v>0</v>
      </c>
      <c r="E1731" t="b">
        <v>0</v>
      </c>
    </row>
    <row r="1732" spans="1:5" x14ac:dyDescent="0.3">
      <c r="A1732" t="s">
        <v>3918</v>
      </c>
      <c r="B1732">
        <v>1</v>
      </c>
      <c r="C1732">
        <v>20</v>
      </c>
      <c r="D1732">
        <v>0</v>
      </c>
      <c r="E1732" t="b">
        <v>0</v>
      </c>
    </row>
    <row r="1733" spans="1:5" x14ac:dyDescent="0.3">
      <c r="A1733" t="s">
        <v>1790</v>
      </c>
      <c r="B1733">
        <v>1</v>
      </c>
      <c r="C1733">
        <v>459</v>
      </c>
      <c r="D1733">
        <v>1</v>
      </c>
      <c r="E1733" t="b">
        <v>0</v>
      </c>
    </row>
    <row r="1734" spans="1:5" x14ac:dyDescent="0.3">
      <c r="A1734" t="s">
        <v>171</v>
      </c>
      <c r="B1734">
        <v>1</v>
      </c>
      <c r="C1734">
        <v>68</v>
      </c>
      <c r="D1734">
        <v>0</v>
      </c>
      <c r="E1734" t="b">
        <v>0</v>
      </c>
    </row>
    <row r="1735" spans="1:5" x14ac:dyDescent="0.3">
      <c r="A1735" t="s">
        <v>3919</v>
      </c>
      <c r="B1735">
        <v>1</v>
      </c>
      <c r="C1735">
        <v>100</v>
      </c>
      <c r="D1735">
        <v>1</v>
      </c>
      <c r="E1735" t="b">
        <v>0</v>
      </c>
    </row>
    <row r="1736" spans="1:5" x14ac:dyDescent="0.3">
      <c r="A1736" t="s">
        <v>3920</v>
      </c>
      <c r="B1736">
        <v>1</v>
      </c>
      <c r="C1736">
        <v>682</v>
      </c>
      <c r="D1736">
        <v>0</v>
      </c>
      <c r="E1736" t="b">
        <v>0</v>
      </c>
    </row>
    <row r="1737" spans="1:5" x14ac:dyDescent="0.3">
      <c r="A1737" t="s">
        <v>3921</v>
      </c>
      <c r="B1737">
        <v>1</v>
      </c>
      <c r="C1737">
        <v>40</v>
      </c>
      <c r="D1737">
        <v>0</v>
      </c>
      <c r="E1737" t="b">
        <v>0</v>
      </c>
    </row>
    <row r="1738" spans="1:5" x14ac:dyDescent="0.3">
      <c r="A1738" t="s">
        <v>172</v>
      </c>
      <c r="B1738">
        <v>1</v>
      </c>
      <c r="C1738">
        <v>142</v>
      </c>
      <c r="D1738">
        <v>1</v>
      </c>
      <c r="E1738" t="b">
        <v>0</v>
      </c>
    </row>
    <row r="1739" spans="1:5" x14ac:dyDescent="0.3">
      <c r="A1739" t="s">
        <v>1551</v>
      </c>
      <c r="B1739">
        <v>1</v>
      </c>
      <c r="C1739">
        <v>132</v>
      </c>
      <c r="D1739">
        <v>0</v>
      </c>
      <c r="E1739" t="b">
        <v>0</v>
      </c>
    </row>
    <row r="1740" spans="1:5" x14ac:dyDescent="0.3">
      <c r="A1740" t="s">
        <v>3922</v>
      </c>
      <c r="B1740">
        <v>2</v>
      </c>
      <c r="C1740">
        <v>141</v>
      </c>
      <c r="D1740">
        <v>4.5</v>
      </c>
      <c r="E1740" t="b">
        <v>0</v>
      </c>
    </row>
    <row r="1741" spans="1:5" x14ac:dyDescent="0.3">
      <c r="A1741" t="s">
        <v>3923</v>
      </c>
      <c r="B1741">
        <v>1</v>
      </c>
      <c r="C1741">
        <v>103</v>
      </c>
      <c r="D1741">
        <v>0</v>
      </c>
      <c r="E1741" t="b">
        <v>0</v>
      </c>
    </row>
    <row r="1742" spans="1:5" x14ac:dyDescent="0.3">
      <c r="A1742" t="s">
        <v>3924</v>
      </c>
      <c r="B1742">
        <v>4</v>
      </c>
      <c r="C1742">
        <v>164</v>
      </c>
      <c r="D1742">
        <v>2</v>
      </c>
      <c r="E1742" t="b">
        <v>0</v>
      </c>
    </row>
    <row r="1743" spans="1:5" x14ac:dyDescent="0.3">
      <c r="A1743" t="s">
        <v>3925</v>
      </c>
      <c r="B1743">
        <v>1</v>
      </c>
      <c r="C1743">
        <v>38</v>
      </c>
      <c r="D1743">
        <v>0</v>
      </c>
      <c r="E1743" t="b">
        <v>0</v>
      </c>
    </row>
    <row r="1744" spans="1:5" x14ac:dyDescent="0.3">
      <c r="A1744" t="s">
        <v>3926</v>
      </c>
      <c r="B1744">
        <v>1</v>
      </c>
      <c r="C1744">
        <v>78</v>
      </c>
      <c r="D1744">
        <v>0</v>
      </c>
      <c r="E1744" t="b">
        <v>0</v>
      </c>
    </row>
    <row r="1745" spans="1:5" x14ac:dyDescent="0.3">
      <c r="A1745" t="s">
        <v>3927</v>
      </c>
      <c r="B1745">
        <v>2</v>
      </c>
      <c r="C1745">
        <v>58</v>
      </c>
      <c r="D1745">
        <v>2.5</v>
      </c>
      <c r="E1745" t="b">
        <v>0</v>
      </c>
    </row>
    <row r="1746" spans="1:5" x14ac:dyDescent="0.3">
      <c r="A1746" t="s">
        <v>3928</v>
      </c>
      <c r="B1746">
        <v>1</v>
      </c>
      <c r="C1746">
        <v>53</v>
      </c>
      <c r="D1746">
        <v>0</v>
      </c>
      <c r="E1746" t="b">
        <v>0</v>
      </c>
    </row>
    <row r="1747" spans="1:5" x14ac:dyDescent="0.3">
      <c r="A1747" t="s">
        <v>3929</v>
      </c>
      <c r="B1747">
        <v>1</v>
      </c>
      <c r="C1747">
        <v>66</v>
      </c>
      <c r="D1747">
        <v>0</v>
      </c>
      <c r="E1747" t="b">
        <v>0</v>
      </c>
    </row>
    <row r="1748" spans="1:5" x14ac:dyDescent="0.3">
      <c r="A1748" t="s">
        <v>3930</v>
      </c>
      <c r="B1748">
        <v>3</v>
      </c>
      <c r="C1748">
        <v>88</v>
      </c>
      <c r="D1748">
        <v>2.6666666666666665</v>
      </c>
      <c r="E1748" t="b">
        <v>0</v>
      </c>
    </row>
    <row r="1749" spans="1:5" x14ac:dyDescent="0.3">
      <c r="A1749" t="s">
        <v>3931</v>
      </c>
      <c r="B1749">
        <v>1</v>
      </c>
      <c r="C1749">
        <v>24</v>
      </c>
      <c r="D1749">
        <v>5</v>
      </c>
      <c r="E1749" t="b">
        <v>0</v>
      </c>
    </row>
    <row r="1750" spans="1:5" x14ac:dyDescent="0.3">
      <c r="A1750" t="s">
        <v>3932</v>
      </c>
      <c r="B1750">
        <v>2</v>
      </c>
      <c r="C1750">
        <v>319</v>
      </c>
      <c r="D1750">
        <v>2</v>
      </c>
      <c r="E1750" t="b">
        <v>0</v>
      </c>
    </row>
    <row r="1751" spans="1:5" x14ac:dyDescent="0.3">
      <c r="A1751" t="s">
        <v>3933</v>
      </c>
      <c r="B1751">
        <v>2</v>
      </c>
      <c r="C1751">
        <v>115.5</v>
      </c>
      <c r="D1751">
        <v>0.5</v>
      </c>
      <c r="E1751" t="b">
        <v>0</v>
      </c>
    </row>
    <row r="1752" spans="1:5" x14ac:dyDescent="0.3">
      <c r="A1752" t="s">
        <v>3934</v>
      </c>
      <c r="B1752">
        <v>1</v>
      </c>
      <c r="C1752">
        <v>284</v>
      </c>
      <c r="D1752">
        <v>0</v>
      </c>
      <c r="E1752" t="b">
        <v>0</v>
      </c>
    </row>
    <row r="1753" spans="1:5" x14ac:dyDescent="0.3">
      <c r="A1753" t="s">
        <v>3935</v>
      </c>
      <c r="B1753">
        <v>1</v>
      </c>
      <c r="C1753">
        <v>135</v>
      </c>
      <c r="D1753">
        <v>5</v>
      </c>
      <c r="E1753" t="b">
        <v>0</v>
      </c>
    </row>
    <row r="1754" spans="1:5" x14ac:dyDescent="0.3">
      <c r="A1754" t="s">
        <v>3936</v>
      </c>
      <c r="B1754">
        <v>1</v>
      </c>
      <c r="C1754">
        <v>62</v>
      </c>
      <c r="D1754">
        <v>0</v>
      </c>
      <c r="E1754" t="b">
        <v>0</v>
      </c>
    </row>
    <row r="1755" spans="1:5" x14ac:dyDescent="0.3">
      <c r="A1755" t="s">
        <v>3937</v>
      </c>
      <c r="B1755">
        <v>1</v>
      </c>
      <c r="C1755">
        <v>21</v>
      </c>
      <c r="D1755">
        <v>0</v>
      </c>
      <c r="E1755" t="b">
        <v>0</v>
      </c>
    </row>
    <row r="1756" spans="1:5" x14ac:dyDescent="0.3">
      <c r="A1756" t="s">
        <v>1791</v>
      </c>
      <c r="B1756">
        <v>1</v>
      </c>
      <c r="C1756">
        <v>83</v>
      </c>
      <c r="D1756">
        <v>2</v>
      </c>
      <c r="E1756" t="b">
        <v>0</v>
      </c>
    </row>
    <row r="1757" spans="1:5" x14ac:dyDescent="0.3">
      <c r="A1757" t="s">
        <v>3938</v>
      </c>
      <c r="B1757">
        <v>3</v>
      </c>
      <c r="C1757">
        <v>473.66666666666669</v>
      </c>
      <c r="D1757">
        <v>1.6666666666666667</v>
      </c>
      <c r="E1757" t="b">
        <v>0</v>
      </c>
    </row>
    <row r="1758" spans="1:5" x14ac:dyDescent="0.3">
      <c r="A1758" t="s">
        <v>3939</v>
      </c>
      <c r="B1758">
        <v>1</v>
      </c>
      <c r="C1758">
        <v>578</v>
      </c>
      <c r="D1758">
        <v>0</v>
      </c>
      <c r="E1758" t="b">
        <v>0</v>
      </c>
    </row>
    <row r="1759" spans="1:5" x14ac:dyDescent="0.3">
      <c r="A1759" t="s">
        <v>173</v>
      </c>
      <c r="B1759">
        <v>1</v>
      </c>
      <c r="C1759">
        <v>18</v>
      </c>
      <c r="D1759">
        <v>0</v>
      </c>
      <c r="E1759" t="b">
        <v>0</v>
      </c>
    </row>
    <row r="1760" spans="1:5" x14ac:dyDescent="0.3">
      <c r="A1760" t="s">
        <v>3940</v>
      </c>
      <c r="B1760">
        <v>1</v>
      </c>
      <c r="C1760">
        <v>65</v>
      </c>
      <c r="D1760">
        <v>0</v>
      </c>
      <c r="E1760" t="b">
        <v>0</v>
      </c>
    </row>
    <row r="1761" spans="1:5" x14ac:dyDescent="0.3">
      <c r="A1761" t="s">
        <v>3941</v>
      </c>
      <c r="B1761">
        <v>1</v>
      </c>
      <c r="C1761">
        <v>183</v>
      </c>
      <c r="D1761">
        <v>0</v>
      </c>
      <c r="E1761" t="b">
        <v>0</v>
      </c>
    </row>
    <row r="1762" spans="1:5" x14ac:dyDescent="0.3">
      <c r="A1762" t="s">
        <v>3942</v>
      </c>
      <c r="B1762">
        <v>2</v>
      </c>
      <c r="C1762">
        <v>305</v>
      </c>
      <c r="D1762">
        <v>2.5</v>
      </c>
      <c r="E1762" t="b">
        <v>0</v>
      </c>
    </row>
    <row r="1763" spans="1:5" x14ac:dyDescent="0.3">
      <c r="A1763" t="s">
        <v>3943</v>
      </c>
      <c r="B1763">
        <v>1</v>
      </c>
      <c r="C1763">
        <v>448</v>
      </c>
      <c r="D1763">
        <v>4</v>
      </c>
      <c r="E1763" t="b">
        <v>0</v>
      </c>
    </row>
    <row r="1764" spans="1:5" x14ac:dyDescent="0.3">
      <c r="A1764" t="s">
        <v>3944</v>
      </c>
      <c r="B1764">
        <v>1</v>
      </c>
      <c r="C1764">
        <v>46</v>
      </c>
      <c r="D1764">
        <v>0</v>
      </c>
      <c r="E1764" t="b">
        <v>0</v>
      </c>
    </row>
    <row r="1765" spans="1:5" x14ac:dyDescent="0.3">
      <c r="A1765" t="s">
        <v>1792</v>
      </c>
      <c r="B1765">
        <v>1</v>
      </c>
      <c r="C1765">
        <v>91</v>
      </c>
      <c r="D1765">
        <v>0</v>
      </c>
      <c r="E1765" t="b">
        <v>0</v>
      </c>
    </row>
    <row r="1766" spans="1:5" x14ac:dyDescent="0.3">
      <c r="A1766" t="s">
        <v>174</v>
      </c>
      <c r="B1766">
        <v>3</v>
      </c>
      <c r="C1766">
        <v>240</v>
      </c>
      <c r="D1766">
        <v>3.6666666666666665</v>
      </c>
      <c r="E1766" t="b">
        <v>0</v>
      </c>
    </row>
    <row r="1767" spans="1:5" x14ac:dyDescent="0.3">
      <c r="A1767" t="s">
        <v>3945</v>
      </c>
      <c r="B1767">
        <v>1</v>
      </c>
      <c r="C1767">
        <v>122</v>
      </c>
      <c r="D1767">
        <v>0</v>
      </c>
      <c r="E1767" t="b">
        <v>0</v>
      </c>
    </row>
    <row r="1768" spans="1:5" x14ac:dyDescent="0.3">
      <c r="A1768" t="s">
        <v>3946</v>
      </c>
      <c r="B1768">
        <v>1</v>
      </c>
      <c r="C1768">
        <v>450</v>
      </c>
      <c r="D1768">
        <v>0</v>
      </c>
      <c r="E1768" t="b">
        <v>0</v>
      </c>
    </row>
    <row r="1769" spans="1:5" x14ac:dyDescent="0.3">
      <c r="A1769" t="s">
        <v>3947</v>
      </c>
      <c r="B1769">
        <v>1</v>
      </c>
      <c r="C1769">
        <v>363</v>
      </c>
      <c r="D1769">
        <v>4</v>
      </c>
      <c r="E1769" t="b">
        <v>0</v>
      </c>
    </row>
    <row r="1770" spans="1:5" x14ac:dyDescent="0.3">
      <c r="A1770" t="s">
        <v>3948</v>
      </c>
      <c r="B1770">
        <v>4</v>
      </c>
      <c r="C1770">
        <v>173.25</v>
      </c>
      <c r="D1770">
        <v>1.75</v>
      </c>
      <c r="E1770" t="b">
        <v>0</v>
      </c>
    </row>
    <row r="1771" spans="1:5" x14ac:dyDescent="0.3">
      <c r="A1771" t="s">
        <v>3949</v>
      </c>
      <c r="B1771">
        <v>2</v>
      </c>
      <c r="C1771">
        <v>46.5</v>
      </c>
      <c r="D1771">
        <v>0</v>
      </c>
      <c r="E1771" t="b">
        <v>0</v>
      </c>
    </row>
    <row r="1772" spans="1:5" x14ac:dyDescent="0.3">
      <c r="A1772" t="s">
        <v>3950</v>
      </c>
      <c r="B1772">
        <v>1</v>
      </c>
      <c r="C1772">
        <v>229</v>
      </c>
      <c r="D1772">
        <v>0</v>
      </c>
      <c r="E1772" t="b">
        <v>0</v>
      </c>
    </row>
    <row r="1773" spans="1:5" x14ac:dyDescent="0.3">
      <c r="A1773" t="s">
        <v>3951</v>
      </c>
      <c r="B1773">
        <v>1</v>
      </c>
      <c r="C1773">
        <v>20</v>
      </c>
      <c r="D1773">
        <v>0</v>
      </c>
      <c r="E1773" t="b">
        <v>0</v>
      </c>
    </row>
    <row r="1774" spans="1:5" x14ac:dyDescent="0.3">
      <c r="A1774" t="s">
        <v>3952</v>
      </c>
      <c r="B1774">
        <v>1</v>
      </c>
      <c r="C1774">
        <v>29</v>
      </c>
      <c r="D1774">
        <v>0</v>
      </c>
      <c r="E1774" t="b">
        <v>0</v>
      </c>
    </row>
    <row r="1775" spans="1:5" x14ac:dyDescent="0.3">
      <c r="A1775" t="s">
        <v>3953</v>
      </c>
      <c r="B1775">
        <v>1</v>
      </c>
      <c r="C1775">
        <v>26</v>
      </c>
      <c r="D1775">
        <v>0</v>
      </c>
      <c r="E1775" t="b">
        <v>0</v>
      </c>
    </row>
    <row r="1776" spans="1:5" x14ac:dyDescent="0.3">
      <c r="A1776" t="s">
        <v>3954</v>
      </c>
      <c r="B1776">
        <v>1</v>
      </c>
      <c r="C1776">
        <v>72</v>
      </c>
      <c r="D1776">
        <v>2</v>
      </c>
      <c r="E1776" t="b">
        <v>0</v>
      </c>
    </row>
    <row r="1777" spans="1:5" x14ac:dyDescent="0.3">
      <c r="A1777" t="s">
        <v>3955</v>
      </c>
      <c r="B1777">
        <v>1</v>
      </c>
      <c r="C1777">
        <v>34</v>
      </c>
      <c r="D1777">
        <v>5</v>
      </c>
      <c r="E1777" t="b">
        <v>0</v>
      </c>
    </row>
    <row r="1778" spans="1:5" x14ac:dyDescent="0.3">
      <c r="A1778" t="s">
        <v>3956</v>
      </c>
      <c r="B1778">
        <v>1</v>
      </c>
      <c r="C1778">
        <v>134</v>
      </c>
      <c r="D1778">
        <v>4</v>
      </c>
      <c r="E1778" t="b">
        <v>0</v>
      </c>
    </row>
    <row r="1779" spans="1:5" x14ac:dyDescent="0.3">
      <c r="A1779" t="s">
        <v>3957</v>
      </c>
      <c r="B1779">
        <v>2</v>
      </c>
      <c r="C1779">
        <v>275.5</v>
      </c>
      <c r="D1779">
        <v>2</v>
      </c>
      <c r="E1779" t="b">
        <v>0</v>
      </c>
    </row>
    <row r="1780" spans="1:5" x14ac:dyDescent="0.3">
      <c r="A1780" t="s">
        <v>3958</v>
      </c>
      <c r="B1780">
        <v>1</v>
      </c>
      <c r="C1780">
        <v>25</v>
      </c>
      <c r="D1780">
        <v>0</v>
      </c>
      <c r="E1780" t="b">
        <v>0</v>
      </c>
    </row>
    <row r="1781" spans="1:5" x14ac:dyDescent="0.3">
      <c r="A1781" t="s">
        <v>3959</v>
      </c>
      <c r="B1781">
        <v>4</v>
      </c>
      <c r="C1781">
        <v>183.25</v>
      </c>
      <c r="D1781">
        <v>1</v>
      </c>
      <c r="E1781" t="b">
        <v>0</v>
      </c>
    </row>
    <row r="1782" spans="1:5" x14ac:dyDescent="0.3">
      <c r="A1782" t="s">
        <v>3960</v>
      </c>
      <c r="B1782">
        <v>1</v>
      </c>
      <c r="C1782">
        <v>74</v>
      </c>
      <c r="D1782">
        <v>4</v>
      </c>
      <c r="E1782" t="b">
        <v>0</v>
      </c>
    </row>
    <row r="1783" spans="1:5" x14ac:dyDescent="0.3">
      <c r="A1783" t="s">
        <v>175</v>
      </c>
      <c r="B1783">
        <v>1</v>
      </c>
      <c r="C1783">
        <v>43</v>
      </c>
      <c r="D1783">
        <v>5</v>
      </c>
      <c r="E1783" t="b">
        <v>0</v>
      </c>
    </row>
    <row r="1784" spans="1:5" x14ac:dyDescent="0.3">
      <c r="A1784" t="s">
        <v>3961</v>
      </c>
      <c r="B1784">
        <v>2</v>
      </c>
      <c r="C1784">
        <v>290.5</v>
      </c>
      <c r="D1784">
        <v>0</v>
      </c>
      <c r="E1784" t="b">
        <v>0</v>
      </c>
    </row>
    <row r="1785" spans="1:5" x14ac:dyDescent="0.3">
      <c r="A1785" t="s">
        <v>3962</v>
      </c>
      <c r="B1785">
        <v>1</v>
      </c>
      <c r="C1785">
        <v>51</v>
      </c>
      <c r="D1785">
        <v>0</v>
      </c>
      <c r="E1785" t="b">
        <v>0</v>
      </c>
    </row>
    <row r="1786" spans="1:5" x14ac:dyDescent="0.3">
      <c r="A1786" t="s">
        <v>3963</v>
      </c>
      <c r="B1786">
        <v>1</v>
      </c>
      <c r="C1786">
        <v>53</v>
      </c>
      <c r="D1786">
        <v>0</v>
      </c>
      <c r="E1786" t="b">
        <v>0</v>
      </c>
    </row>
    <row r="1787" spans="1:5" x14ac:dyDescent="0.3">
      <c r="A1787" t="s">
        <v>3964</v>
      </c>
      <c r="B1787">
        <v>1</v>
      </c>
      <c r="C1787">
        <v>124</v>
      </c>
      <c r="D1787">
        <v>4</v>
      </c>
      <c r="E1787" t="b">
        <v>0</v>
      </c>
    </row>
    <row r="1788" spans="1:5" x14ac:dyDescent="0.3">
      <c r="A1788" t="s">
        <v>3965</v>
      </c>
      <c r="B1788">
        <v>2</v>
      </c>
      <c r="C1788">
        <v>153</v>
      </c>
      <c r="D1788">
        <v>2.5</v>
      </c>
      <c r="E1788" t="b">
        <v>0</v>
      </c>
    </row>
    <row r="1789" spans="1:5" x14ac:dyDescent="0.3">
      <c r="A1789" t="s">
        <v>3966</v>
      </c>
      <c r="B1789">
        <v>1</v>
      </c>
      <c r="C1789">
        <v>32</v>
      </c>
      <c r="D1789">
        <v>3</v>
      </c>
      <c r="E1789" t="b">
        <v>0</v>
      </c>
    </row>
    <row r="1790" spans="1:5" x14ac:dyDescent="0.3">
      <c r="A1790" t="s">
        <v>3967</v>
      </c>
      <c r="B1790">
        <v>1</v>
      </c>
      <c r="C1790">
        <v>23</v>
      </c>
      <c r="D1790">
        <v>0</v>
      </c>
      <c r="E1790" t="b">
        <v>0</v>
      </c>
    </row>
    <row r="1791" spans="1:5" x14ac:dyDescent="0.3">
      <c r="A1791" t="s">
        <v>3968</v>
      </c>
      <c r="B1791">
        <v>1</v>
      </c>
      <c r="C1791">
        <v>54</v>
      </c>
      <c r="D1791">
        <v>0</v>
      </c>
      <c r="E1791" t="b">
        <v>0</v>
      </c>
    </row>
    <row r="1792" spans="1:5" x14ac:dyDescent="0.3">
      <c r="A1792" t="s">
        <v>3969</v>
      </c>
      <c r="B1792">
        <v>3</v>
      </c>
      <c r="C1792">
        <v>195.33333333333334</v>
      </c>
      <c r="D1792">
        <v>2</v>
      </c>
      <c r="E1792" t="b">
        <v>0</v>
      </c>
    </row>
    <row r="1793" spans="1:5" x14ac:dyDescent="0.3">
      <c r="A1793" t="s">
        <v>3970</v>
      </c>
      <c r="B1793">
        <v>2</v>
      </c>
      <c r="C1793">
        <v>78.5</v>
      </c>
      <c r="D1793">
        <v>0.5</v>
      </c>
      <c r="E1793" t="b">
        <v>0</v>
      </c>
    </row>
    <row r="1794" spans="1:5" x14ac:dyDescent="0.3">
      <c r="A1794" t="s">
        <v>3971</v>
      </c>
      <c r="B1794">
        <v>1</v>
      </c>
      <c r="C1794">
        <v>40</v>
      </c>
      <c r="D1794">
        <v>0</v>
      </c>
      <c r="E1794" t="b">
        <v>0</v>
      </c>
    </row>
    <row r="1795" spans="1:5" x14ac:dyDescent="0.3">
      <c r="A1795" t="s">
        <v>3973</v>
      </c>
      <c r="B1795">
        <v>1</v>
      </c>
      <c r="C1795">
        <v>54</v>
      </c>
      <c r="D1795">
        <v>5</v>
      </c>
      <c r="E1795" t="b">
        <v>0</v>
      </c>
    </row>
    <row r="1796" spans="1:5" x14ac:dyDescent="0.3">
      <c r="A1796" t="s">
        <v>3974</v>
      </c>
      <c r="B1796">
        <v>1</v>
      </c>
      <c r="C1796">
        <v>147</v>
      </c>
      <c r="D1796">
        <v>1</v>
      </c>
      <c r="E1796" t="b">
        <v>0</v>
      </c>
    </row>
    <row r="1797" spans="1:5" x14ac:dyDescent="0.3">
      <c r="A1797" t="s">
        <v>3975</v>
      </c>
      <c r="B1797">
        <v>1</v>
      </c>
      <c r="C1797">
        <v>34</v>
      </c>
      <c r="D1797">
        <v>5</v>
      </c>
      <c r="E1797" t="b">
        <v>0</v>
      </c>
    </row>
    <row r="1798" spans="1:5" x14ac:dyDescent="0.3">
      <c r="A1798" t="s">
        <v>1793</v>
      </c>
      <c r="B1798">
        <v>1</v>
      </c>
      <c r="C1798">
        <v>533</v>
      </c>
      <c r="D1798">
        <v>4</v>
      </c>
      <c r="E1798" t="b">
        <v>0</v>
      </c>
    </row>
    <row r="1799" spans="1:5" x14ac:dyDescent="0.3">
      <c r="A1799" t="s">
        <v>3976</v>
      </c>
      <c r="B1799">
        <v>3</v>
      </c>
      <c r="C1799">
        <v>173.66666666666666</v>
      </c>
      <c r="D1799">
        <v>1.6666666666666667</v>
      </c>
      <c r="E1799" t="b">
        <v>0</v>
      </c>
    </row>
    <row r="1800" spans="1:5" x14ac:dyDescent="0.3">
      <c r="A1800" t="s">
        <v>3977</v>
      </c>
      <c r="B1800">
        <v>5</v>
      </c>
      <c r="C1800">
        <v>327.8</v>
      </c>
      <c r="D1800">
        <v>2</v>
      </c>
      <c r="E1800" t="b">
        <v>0</v>
      </c>
    </row>
    <row r="1801" spans="1:5" x14ac:dyDescent="0.3">
      <c r="A1801" t="s">
        <v>3978</v>
      </c>
      <c r="B1801">
        <v>1</v>
      </c>
      <c r="C1801">
        <v>219</v>
      </c>
      <c r="D1801">
        <v>0</v>
      </c>
      <c r="E1801" t="b">
        <v>0</v>
      </c>
    </row>
    <row r="1802" spans="1:5" x14ac:dyDescent="0.3">
      <c r="A1802" t="s">
        <v>3979</v>
      </c>
      <c r="B1802">
        <v>5</v>
      </c>
      <c r="C1802">
        <v>109</v>
      </c>
      <c r="D1802">
        <v>2.4</v>
      </c>
      <c r="E1802" t="b">
        <v>0</v>
      </c>
    </row>
    <row r="1803" spans="1:5" x14ac:dyDescent="0.3">
      <c r="A1803" t="s">
        <v>3980</v>
      </c>
      <c r="B1803">
        <v>2</v>
      </c>
      <c r="C1803">
        <v>46</v>
      </c>
      <c r="D1803">
        <v>3</v>
      </c>
      <c r="E1803" t="b">
        <v>0</v>
      </c>
    </row>
    <row r="1804" spans="1:5" x14ac:dyDescent="0.3">
      <c r="A1804" t="s">
        <v>3981</v>
      </c>
      <c r="B1804">
        <v>2</v>
      </c>
      <c r="C1804">
        <v>392.5</v>
      </c>
      <c r="D1804">
        <v>3.5</v>
      </c>
      <c r="E1804" t="b">
        <v>0</v>
      </c>
    </row>
    <row r="1805" spans="1:5" x14ac:dyDescent="0.3">
      <c r="A1805" t="s">
        <v>3982</v>
      </c>
      <c r="B1805">
        <v>1</v>
      </c>
      <c r="C1805">
        <v>105</v>
      </c>
      <c r="D1805">
        <v>1</v>
      </c>
      <c r="E1805" t="b">
        <v>0</v>
      </c>
    </row>
    <row r="1806" spans="1:5" x14ac:dyDescent="0.3">
      <c r="A1806" t="s">
        <v>3983</v>
      </c>
      <c r="B1806">
        <v>1</v>
      </c>
      <c r="C1806">
        <v>109</v>
      </c>
      <c r="D1806">
        <v>2</v>
      </c>
      <c r="E1806" t="b">
        <v>0</v>
      </c>
    </row>
    <row r="1807" spans="1:5" x14ac:dyDescent="0.3">
      <c r="A1807" t="s">
        <v>3984</v>
      </c>
      <c r="B1807">
        <v>1</v>
      </c>
      <c r="C1807">
        <v>55</v>
      </c>
      <c r="D1807">
        <v>1</v>
      </c>
      <c r="E1807" t="b">
        <v>0</v>
      </c>
    </row>
    <row r="1808" spans="1:5" x14ac:dyDescent="0.3">
      <c r="A1808" t="s">
        <v>3985</v>
      </c>
      <c r="B1808">
        <v>1</v>
      </c>
      <c r="C1808">
        <v>42</v>
      </c>
      <c r="D1808">
        <v>0</v>
      </c>
      <c r="E1808" t="b">
        <v>0</v>
      </c>
    </row>
    <row r="1809" spans="1:5" x14ac:dyDescent="0.3">
      <c r="A1809" t="s">
        <v>3986</v>
      </c>
      <c r="B1809">
        <v>1</v>
      </c>
      <c r="C1809">
        <v>194</v>
      </c>
      <c r="D1809">
        <v>5</v>
      </c>
      <c r="E1809" t="b">
        <v>0</v>
      </c>
    </row>
    <row r="1810" spans="1:5" x14ac:dyDescent="0.3">
      <c r="A1810" t="s">
        <v>3987</v>
      </c>
      <c r="B1810">
        <v>1</v>
      </c>
      <c r="C1810">
        <v>214</v>
      </c>
      <c r="D1810">
        <v>4</v>
      </c>
      <c r="E1810" t="b">
        <v>0</v>
      </c>
    </row>
    <row r="1811" spans="1:5" x14ac:dyDescent="0.3">
      <c r="A1811" t="s">
        <v>3988</v>
      </c>
      <c r="B1811">
        <v>1</v>
      </c>
      <c r="C1811">
        <v>45</v>
      </c>
      <c r="D1811">
        <v>0</v>
      </c>
      <c r="E1811" t="b">
        <v>0</v>
      </c>
    </row>
    <row r="1812" spans="1:5" x14ac:dyDescent="0.3">
      <c r="A1812" t="s">
        <v>1552</v>
      </c>
      <c r="B1812">
        <v>1</v>
      </c>
      <c r="C1812">
        <v>180</v>
      </c>
      <c r="D1812">
        <v>0</v>
      </c>
      <c r="E1812" t="b">
        <v>0</v>
      </c>
    </row>
    <row r="1813" spans="1:5" x14ac:dyDescent="0.3">
      <c r="A1813" t="s">
        <v>3989</v>
      </c>
      <c r="B1813">
        <v>2</v>
      </c>
      <c r="C1813">
        <v>286</v>
      </c>
      <c r="D1813">
        <v>5</v>
      </c>
      <c r="E1813" t="b">
        <v>0</v>
      </c>
    </row>
    <row r="1814" spans="1:5" x14ac:dyDescent="0.3">
      <c r="A1814" t="s">
        <v>3990</v>
      </c>
      <c r="B1814">
        <v>1</v>
      </c>
      <c r="C1814">
        <v>340</v>
      </c>
      <c r="D1814">
        <v>0</v>
      </c>
      <c r="E1814" t="b">
        <v>0</v>
      </c>
    </row>
    <row r="1815" spans="1:5" x14ac:dyDescent="0.3">
      <c r="A1815" t="s">
        <v>176</v>
      </c>
      <c r="B1815">
        <v>1</v>
      </c>
      <c r="C1815">
        <v>393</v>
      </c>
      <c r="D1815">
        <v>1</v>
      </c>
      <c r="E1815" t="b">
        <v>0</v>
      </c>
    </row>
    <row r="1816" spans="1:5" x14ac:dyDescent="0.3">
      <c r="A1816" t="s">
        <v>3991</v>
      </c>
      <c r="B1816">
        <v>1</v>
      </c>
      <c r="C1816">
        <v>205</v>
      </c>
      <c r="D1816">
        <v>5</v>
      </c>
      <c r="E1816" t="b">
        <v>0</v>
      </c>
    </row>
    <row r="1817" spans="1:5" x14ac:dyDescent="0.3">
      <c r="A1817" t="s">
        <v>177</v>
      </c>
      <c r="B1817">
        <v>3</v>
      </c>
      <c r="C1817">
        <v>176.33333333333334</v>
      </c>
      <c r="D1817">
        <v>1.6666666666666667</v>
      </c>
      <c r="E1817" t="b">
        <v>0</v>
      </c>
    </row>
    <row r="1818" spans="1:5" x14ac:dyDescent="0.3">
      <c r="A1818" t="s">
        <v>3992</v>
      </c>
      <c r="B1818">
        <v>1</v>
      </c>
      <c r="C1818">
        <v>197</v>
      </c>
      <c r="D1818">
        <v>0</v>
      </c>
      <c r="E1818" t="b">
        <v>0</v>
      </c>
    </row>
    <row r="1819" spans="1:5" x14ac:dyDescent="0.3">
      <c r="A1819" t="s">
        <v>3993</v>
      </c>
      <c r="B1819">
        <v>1</v>
      </c>
      <c r="C1819">
        <v>27</v>
      </c>
      <c r="D1819">
        <v>3</v>
      </c>
      <c r="E1819" t="b">
        <v>0</v>
      </c>
    </row>
    <row r="1820" spans="1:5" x14ac:dyDescent="0.3">
      <c r="A1820" t="s">
        <v>3994</v>
      </c>
      <c r="B1820">
        <v>2</v>
      </c>
      <c r="C1820">
        <v>423.5</v>
      </c>
      <c r="D1820">
        <v>5</v>
      </c>
      <c r="E1820" t="b">
        <v>0</v>
      </c>
    </row>
    <row r="1821" spans="1:5" x14ac:dyDescent="0.3">
      <c r="A1821" t="s">
        <v>3995</v>
      </c>
      <c r="B1821">
        <v>1</v>
      </c>
      <c r="C1821">
        <v>392</v>
      </c>
      <c r="D1821">
        <v>0</v>
      </c>
      <c r="E1821" t="b">
        <v>0</v>
      </c>
    </row>
    <row r="1822" spans="1:5" x14ac:dyDescent="0.3">
      <c r="A1822" t="s">
        <v>3996</v>
      </c>
      <c r="B1822">
        <v>1</v>
      </c>
      <c r="C1822">
        <v>34</v>
      </c>
      <c r="D1822">
        <v>3</v>
      </c>
      <c r="E1822" t="b">
        <v>0</v>
      </c>
    </row>
    <row r="1823" spans="1:5" x14ac:dyDescent="0.3">
      <c r="A1823" t="s">
        <v>178</v>
      </c>
      <c r="B1823">
        <v>1</v>
      </c>
      <c r="C1823">
        <v>287</v>
      </c>
      <c r="D1823">
        <v>5</v>
      </c>
      <c r="E1823" t="b">
        <v>0</v>
      </c>
    </row>
    <row r="1824" spans="1:5" x14ac:dyDescent="0.3">
      <c r="A1824" t="s">
        <v>3997</v>
      </c>
      <c r="B1824">
        <v>2</v>
      </c>
      <c r="C1824">
        <v>77.5</v>
      </c>
      <c r="D1824">
        <v>1.5</v>
      </c>
      <c r="E1824" t="b">
        <v>0</v>
      </c>
    </row>
    <row r="1825" spans="1:5" x14ac:dyDescent="0.3">
      <c r="A1825" t="s">
        <v>3998</v>
      </c>
      <c r="B1825">
        <v>2</v>
      </c>
      <c r="C1825">
        <v>169.5</v>
      </c>
      <c r="D1825">
        <v>2</v>
      </c>
      <c r="E1825" t="b">
        <v>0</v>
      </c>
    </row>
    <row r="1826" spans="1:5" x14ac:dyDescent="0.3">
      <c r="A1826" t="s">
        <v>3999</v>
      </c>
      <c r="B1826">
        <v>3</v>
      </c>
      <c r="C1826">
        <v>107.33333333333333</v>
      </c>
      <c r="D1826">
        <v>1.3333333333333333</v>
      </c>
      <c r="E1826" t="b">
        <v>0</v>
      </c>
    </row>
    <row r="1827" spans="1:5" x14ac:dyDescent="0.3">
      <c r="A1827" t="s">
        <v>4000</v>
      </c>
      <c r="B1827">
        <v>1</v>
      </c>
      <c r="C1827">
        <v>24</v>
      </c>
      <c r="D1827">
        <v>5</v>
      </c>
      <c r="E1827" t="b">
        <v>0</v>
      </c>
    </row>
    <row r="1828" spans="1:5" x14ac:dyDescent="0.3">
      <c r="A1828" t="s">
        <v>179</v>
      </c>
      <c r="B1828">
        <v>1</v>
      </c>
      <c r="C1828">
        <v>22</v>
      </c>
      <c r="D1828">
        <v>1</v>
      </c>
      <c r="E1828" t="b">
        <v>0</v>
      </c>
    </row>
    <row r="1829" spans="1:5" x14ac:dyDescent="0.3">
      <c r="A1829" t="s">
        <v>1794</v>
      </c>
      <c r="B1829">
        <v>2</v>
      </c>
      <c r="C1829">
        <v>93</v>
      </c>
      <c r="D1829">
        <v>5</v>
      </c>
      <c r="E1829" t="b">
        <v>0</v>
      </c>
    </row>
    <row r="1830" spans="1:5" x14ac:dyDescent="0.3">
      <c r="A1830" t="s">
        <v>4001</v>
      </c>
      <c r="B1830">
        <v>3</v>
      </c>
      <c r="C1830">
        <v>144.66666666666666</v>
      </c>
      <c r="D1830">
        <v>1.3333333333333333</v>
      </c>
      <c r="E1830" t="b">
        <v>0</v>
      </c>
    </row>
    <row r="1831" spans="1:5" x14ac:dyDescent="0.3">
      <c r="A1831" t="s">
        <v>4002</v>
      </c>
      <c r="B1831">
        <v>1</v>
      </c>
      <c r="C1831">
        <v>144</v>
      </c>
      <c r="D1831">
        <v>2</v>
      </c>
      <c r="E1831" t="b">
        <v>0</v>
      </c>
    </row>
    <row r="1832" spans="1:5" x14ac:dyDescent="0.3">
      <c r="A1832" t="s">
        <v>4003</v>
      </c>
      <c r="B1832">
        <v>1</v>
      </c>
      <c r="C1832">
        <v>38</v>
      </c>
      <c r="D1832">
        <v>0</v>
      </c>
      <c r="E1832" t="b">
        <v>0</v>
      </c>
    </row>
    <row r="1833" spans="1:5" x14ac:dyDescent="0.3">
      <c r="A1833" t="s">
        <v>4004</v>
      </c>
      <c r="B1833">
        <v>1</v>
      </c>
      <c r="C1833">
        <v>41</v>
      </c>
      <c r="D1833">
        <v>0</v>
      </c>
      <c r="E1833" t="b">
        <v>0</v>
      </c>
    </row>
    <row r="1834" spans="1:5" x14ac:dyDescent="0.3">
      <c r="A1834" t="s">
        <v>4005</v>
      </c>
      <c r="B1834">
        <v>1</v>
      </c>
      <c r="C1834">
        <v>242</v>
      </c>
      <c r="D1834">
        <v>4</v>
      </c>
      <c r="E1834" t="b">
        <v>0</v>
      </c>
    </row>
    <row r="1835" spans="1:5" x14ac:dyDescent="0.3">
      <c r="A1835" t="s">
        <v>180</v>
      </c>
      <c r="B1835">
        <v>1</v>
      </c>
      <c r="C1835">
        <v>45</v>
      </c>
      <c r="D1835">
        <v>2</v>
      </c>
      <c r="E1835" t="b">
        <v>0</v>
      </c>
    </row>
    <row r="1836" spans="1:5" x14ac:dyDescent="0.3">
      <c r="A1836" t="s">
        <v>4007</v>
      </c>
      <c r="B1836">
        <v>1</v>
      </c>
      <c r="C1836">
        <v>45</v>
      </c>
      <c r="D1836">
        <v>0</v>
      </c>
      <c r="E1836" t="b">
        <v>0</v>
      </c>
    </row>
    <row r="1837" spans="1:5" x14ac:dyDescent="0.3">
      <c r="A1837" t="s">
        <v>4008</v>
      </c>
      <c r="B1837">
        <v>1</v>
      </c>
      <c r="C1837">
        <v>102</v>
      </c>
      <c r="D1837">
        <v>0</v>
      </c>
      <c r="E1837" t="b">
        <v>0</v>
      </c>
    </row>
    <row r="1838" spans="1:5" x14ac:dyDescent="0.3">
      <c r="A1838" t="s">
        <v>4009</v>
      </c>
      <c r="B1838">
        <v>3</v>
      </c>
      <c r="C1838">
        <v>283</v>
      </c>
      <c r="D1838">
        <v>2</v>
      </c>
      <c r="E1838" t="b">
        <v>0</v>
      </c>
    </row>
    <row r="1839" spans="1:5" x14ac:dyDescent="0.3">
      <c r="A1839" t="s">
        <v>4010</v>
      </c>
      <c r="B1839">
        <v>1</v>
      </c>
      <c r="C1839">
        <v>50</v>
      </c>
      <c r="D1839">
        <v>3</v>
      </c>
      <c r="E1839" t="b">
        <v>0</v>
      </c>
    </row>
    <row r="1840" spans="1:5" x14ac:dyDescent="0.3">
      <c r="A1840" t="s">
        <v>4011</v>
      </c>
      <c r="B1840">
        <v>1</v>
      </c>
      <c r="C1840">
        <v>135</v>
      </c>
      <c r="D1840">
        <v>0</v>
      </c>
      <c r="E1840" t="b">
        <v>0</v>
      </c>
    </row>
    <row r="1841" spans="1:5" x14ac:dyDescent="0.3">
      <c r="A1841" t="s">
        <v>1795</v>
      </c>
      <c r="B1841">
        <v>2</v>
      </c>
      <c r="C1841">
        <v>140</v>
      </c>
      <c r="D1841">
        <v>5</v>
      </c>
      <c r="E1841" t="b">
        <v>0</v>
      </c>
    </row>
    <row r="1842" spans="1:5" x14ac:dyDescent="0.3">
      <c r="A1842" t="s">
        <v>4012</v>
      </c>
      <c r="B1842">
        <v>1</v>
      </c>
      <c r="C1842">
        <v>62</v>
      </c>
      <c r="D1842">
        <v>2</v>
      </c>
      <c r="E1842" t="b">
        <v>0</v>
      </c>
    </row>
    <row r="1843" spans="1:5" x14ac:dyDescent="0.3">
      <c r="A1843" t="s">
        <v>4013</v>
      </c>
      <c r="B1843">
        <v>1</v>
      </c>
      <c r="C1843">
        <v>54</v>
      </c>
      <c r="D1843">
        <v>0</v>
      </c>
      <c r="E1843" t="b">
        <v>0</v>
      </c>
    </row>
    <row r="1844" spans="1:5" x14ac:dyDescent="0.3">
      <c r="A1844" t="s">
        <v>4014</v>
      </c>
      <c r="B1844">
        <v>1</v>
      </c>
      <c r="C1844">
        <v>141</v>
      </c>
      <c r="D1844">
        <v>3</v>
      </c>
      <c r="E1844" t="b">
        <v>0</v>
      </c>
    </row>
    <row r="1845" spans="1:5" x14ac:dyDescent="0.3">
      <c r="A1845" t="s">
        <v>4015</v>
      </c>
      <c r="B1845">
        <v>2</v>
      </c>
      <c r="C1845">
        <v>53.5</v>
      </c>
      <c r="D1845">
        <v>0</v>
      </c>
      <c r="E1845" t="b">
        <v>0</v>
      </c>
    </row>
    <row r="1846" spans="1:5" x14ac:dyDescent="0.3">
      <c r="A1846" t="s">
        <v>4016</v>
      </c>
      <c r="B1846">
        <v>1</v>
      </c>
      <c r="C1846">
        <v>87</v>
      </c>
      <c r="D1846">
        <v>0</v>
      </c>
      <c r="E1846" t="b">
        <v>0</v>
      </c>
    </row>
    <row r="1847" spans="1:5" x14ac:dyDescent="0.3">
      <c r="A1847" t="s">
        <v>4017</v>
      </c>
      <c r="B1847">
        <v>1</v>
      </c>
      <c r="C1847">
        <v>109</v>
      </c>
      <c r="D1847">
        <v>0</v>
      </c>
      <c r="E1847" t="b">
        <v>0</v>
      </c>
    </row>
    <row r="1848" spans="1:5" x14ac:dyDescent="0.3">
      <c r="A1848" t="s">
        <v>4018</v>
      </c>
      <c r="B1848">
        <v>1</v>
      </c>
      <c r="C1848">
        <v>25</v>
      </c>
      <c r="D1848">
        <v>0</v>
      </c>
      <c r="E1848" t="b">
        <v>0</v>
      </c>
    </row>
    <row r="1849" spans="1:5" x14ac:dyDescent="0.3">
      <c r="A1849" t="s">
        <v>4019</v>
      </c>
      <c r="B1849">
        <v>2</v>
      </c>
      <c r="C1849">
        <v>71.5</v>
      </c>
      <c r="D1849">
        <v>2</v>
      </c>
      <c r="E1849" t="b">
        <v>0</v>
      </c>
    </row>
    <row r="1850" spans="1:5" x14ac:dyDescent="0.3">
      <c r="A1850" t="s">
        <v>4020</v>
      </c>
      <c r="B1850">
        <v>1</v>
      </c>
      <c r="C1850">
        <v>24</v>
      </c>
      <c r="D1850">
        <v>0</v>
      </c>
      <c r="E1850" t="b">
        <v>0</v>
      </c>
    </row>
    <row r="1851" spans="1:5" x14ac:dyDescent="0.3">
      <c r="A1851" t="s">
        <v>4021</v>
      </c>
      <c r="B1851">
        <v>1</v>
      </c>
      <c r="C1851">
        <v>17</v>
      </c>
      <c r="D1851">
        <v>0</v>
      </c>
      <c r="E1851" t="b">
        <v>0</v>
      </c>
    </row>
    <row r="1852" spans="1:5" x14ac:dyDescent="0.3">
      <c r="A1852" t="s">
        <v>4022</v>
      </c>
      <c r="B1852">
        <v>1</v>
      </c>
      <c r="C1852">
        <v>107</v>
      </c>
      <c r="D1852">
        <v>0</v>
      </c>
      <c r="E1852" t="b">
        <v>0</v>
      </c>
    </row>
    <row r="1853" spans="1:5" x14ac:dyDescent="0.3">
      <c r="A1853" t="s">
        <v>4023</v>
      </c>
      <c r="B1853">
        <v>1</v>
      </c>
      <c r="C1853">
        <v>23</v>
      </c>
      <c r="D1853">
        <v>0</v>
      </c>
      <c r="E1853" t="b">
        <v>0</v>
      </c>
    </row>
    <row r="1854" spans="1:5" x14ac:dyDescent="0.3">
      <c r="A1854" t="s">
        <v>1796</v>
      </c>
      <c r="B1854">
        <v>2</v>
      </c>
      <c r="C1854">
        <v>44</v>
      </c>
      <c r="D1854">
        <v>0</v>
      </c>
      <c r="E1854" t="b">
        <v>0</v>
      </c>
    </row>
    <row r="1855" spans="1:5" x14ac:dyDescent="0.3">
      <c r="A1855" t="s">
        <v>4024</v>
      </c>
      <c r="B1855">
        <v>1</v>
      </c>
      <c r="C1855">
        <v>25</v>
      </c>
      <c r="D1855">
        <v>0</v>
      </c>
      <c r="E1855" t="b">
        <v>0</v>
      </c>
    </row>
    <row r="1856" spans="1:5" x14ac:dyDescent="0.3">
      <c r="A1856" t="s">
        <v>4025</v>
      </c>
      <c r="B1856">
        <v>2</v>
      </c>
      <c r="C1856">
        <v>83</v>
      </c>
      <c r="D1856">
        <v>1</v>
      </c>
      <c r="E1856" t="b">
        <v>0</v>
      </c>
    </row>
    <row r="1857" spans="1:5" x14ac:dyDescent="0.3">
      <c r="A1857" t="s">
        <v>4026</v>
      </c>
      <c r="B1857">
        <v>1</v>
      </c>
      <c r="C1857">
        <v>27</v>
      </c>
      <c r="D1857">
        <v>4</v>
      </c>
      <c r="E1857" t="b">
        <v>0</v>
      </c>
    </row>
    <row r="1858" spans="1:5" x14ac:dyDescent="0.3">
      <c r="A1858" t="s">
        <v>4027</v>
      </c>
      <c r="B1858">
        <v>1</v>
      </c>
      <c r="C1858">
        <v>137</v>
      </c>
      <c r="D1858">
        <v>0</v>
      </c>
      <c r="E1858" t="b">
        <v>0</v>
      </c>
    </row>
    <row r="1859" spans="1:5" x14ac:dyDescent="0.3">
      <c r="A1859" t="s">
        <v>1797</v>
      </c>
      <c r="B1859">
        <v>1</v>
      </c>
      <c r="C1859">
        <v>83</v>
      </c>
      <c r="D1859">
        <v>3</v>
      </c>
      <c r="E1859" t="b">
        <v>0</v>
      </c>
    </row>
    <row r="1860" spans="1:5" x14ac:dyDescent="0.3">
      <c r="A1860" t="s">
        <v>4028</v>
      </c>
      <c r="B1860">
        <v>1</v>
      </c>
      <c r="C1860">
        <v>28</v>
      </c>
      <c r="D1860">
        <v>0</v>
      </c>
      <c r="E1860" t="b">
        <v>0</v>
      </c>
    </row>
    <row r="1861" spans="1:5" x14ac:dyDescent="0.3">
      <c r="A1861" t="s">
        <v>4029</v>
      </c>
      <c r="B1861">
        <v>1</v>
      </c>
      <c r="C1861">
        <v>202</v>
      </c>
      <c r="D1861">
        <v>5</v>
      </c>
      <c r="E1861" t="b">
        <v>0</v>
      </c>
    </row>
    <row r="1862" spans="1:5" x14ac:dyDescent="0.3">
      <c r="A1862" t="s">
        <v>4030</v>
      </c>
      <c r="B1862">
        <v>2</v>
      </c>
      <c r="C1862">
        <v>149.5</v>
      </c>
      <c r="D1862">
        <v>0.5</v>
      </c>
      <c r="E1862" t="b">
        <v>0</v>
      </c>
    </row>
    <row r="1863" spans="1:5" x14ac:dyDescent="0.3">
      <c r="A1863" t="s">
        <v>4031</v>
      </c>
      <c r="B1863">
        <v>1</v>
      </c>
      <c r="C1863">
        <v>12</v>
      </c>
      <c r="D1863">
        <v>0</v>
      </c>
      <c r="E1863" t="b">
        <v>0</v>
      </c>
    </row>
    <row r="1864" spans="1:5" x14ac:dyDescent="0.3">
      <c r="A1864" t="s">
        <v>1798</v>
      </c>
      <c r="B1864">
        <v>1</v>
      </c>
      <c r="C1864">
        <v>37</v>
      </c>
      <c r="D1864">
        <v>0</v>
      </c>
      <c r="E1864" t="b">
        <v>0</v>
      </c>
    </row>
    <row r="1865" spans="1:5" x14ac:dyDescent="0.3">
      <c r="A1865" t="s">
        <v>4032</v>
      </c>
      <c r="B1865">
        <v>1</v>
      </c>
      <c r="C1865">
        <v>41</v>
      </c>
      <c r="D1865">
        <v>0</v>
      </c>
      <c r="E1865" t="b">
        <v>0</v>
      </c>
    </row>
    <row r="1866" spans="1:5" x14ac:dyDescent="0.3">
      <c r="A1866" t="s">
        <v>4033</v>
      </c>
      <c r="B1866">
        <v>1</v>
      </c>
      <c r="C1866">
        <v>35</v>
      </c>
      <c r="D1866">
        <v>4</v>
      </c>
      <c r="E1866" t="b">
        <v>0</v>
      </c>
    </row>
    <row r="1867" spans="1:5" x14ac:dyDescent="0.3">
      <c r="A1867" t="s">
        <v>4034</v>
      </c>
      <c r="B1867">
        <v>1</v>
      </c>
      <c r="C1867">
        <v>512</v>
      </c>
      <c r="D1867">
        <v>5</v>
      </c>
      <c r="E1867" t="b">
        <v>0</v>
      </c>
    </row>
    <row r="1868" spans="1:5" x14ac:dyDescent="0.3">
      <c r="A1868" t="s">
        <v>4035</v>
      </c>
      <c r="B1868">
        <v>2</v>
      </c>
      <c r="C1868">
        <v>337.5</v>
      </c>
      <c r="D1868">
        <v>2</v>
      </c>
      <c r="E1868" t="b">
        <v>0</v>
      </c>
    </row>
    <row r="1869" spans="1:5" x14ac:dyDescent="0.3">
      <c r="A1869" t="s">
        <v>4036</v>
      </c>
      <c r="B1869">
        <v>1</v>
      </c>
      <c r="C1869">
        <v>111</v>
      </c>
      <c r="D1869">
        <v>5</v>
      </c>
      <c r="E1869" t="b">
        <v>0</v>
      </c>
    </row>
    <row r="1870" spans="1:5" x14ac:dyDescent="0.3">
      <c r="A1870" t="s">
        <v>1373</v>
      </c>
      <c r="B1870">
        <v>4</v>
      </c>
      <c r="C1870">
        <v>248</v>
      </c>
      <c r="D1870">
        <v>2.25</v>
      </c>
      <c r="E1870" t="b">
        <v>0</v>
      </c>
    </row>
    <row r="1871" spans="1:5" x14ac:dyDescent="0.3">
      <c r="A1871" t="s">
        <v>4037</v>
      </c>
      <c r="B1871">
        <v>1</v>
      </c>
      <c r="C1871">
        <v>106</v>
      </c>
      <c r="D1871">
        <v>5</v>
      </c>
      <c r="E1871" t="b">
        <v>0</v>
      </c>
    </row>
    <row r="1872" spans="1:5" x14ac:dyDescent="0.3">
      <c r="A1872" t="s">
        <v>4038</v>
      </c>
      <c r="B1872">
        <v>1</v>
      </c>
      <c r="C1872">
        <v>158</v>
      </c>
      <c r="D1872">
        <v>4</v>
      </c>
      <c r="E1872" t="b">
        <v>0</v>
      </c>
    </row>
    <row r="1873" spans="1:5" x14ac:dyDescent="0.3">
      <c r="A1873" t="s">
        <v>4039</v>
      </c>
      <c r="B1873">
        <v>1</v>
      </c>
      <c r="C1873">
        <v>338</v>
      </c>
      <c r="D1873">
        <v>0</v>
      </c>
      <c r="E1873" t="b">
        <v>0</v>
      </c>
    </row>
    <row r="1874" spans="1:5" x14ac:dyDescent="0.3">
      <c r="A1874" t="s">
        <v>4040</v>
      </c>
      <c r="B1874">
        <v>2</v>
      </c>
      <c r="C1874">
        <v>23</v>
      </c>
      <c r="D1874">
        <v>2</v>
      </c>
      <c r="E1874" t="b">
        <v>0</v>
      </c>
    </row>
    <row r="1875" spans="1:5" x14ac:dyDescent="0.3">
      <c r="A1875" t="s">
        <v>4041</v>
      </c>
      <c r="B1875">
        <v>1</v>
      </c>
      <c r="C1875">
        <v>24</v>
      </c>
      <c r="D1875">
        <v>5</v>
      </c>
      <c r="E1875" t="b">
        <v>0</v>
      </c>
    </row>
    <row r="1876" spans="1:5" x14ac:dyDescent="0.3">
      <c r="A1876" t="s">
        <v>4042</v>
      </c>
      <c r="B1876">
        <v>1</v>
      </c>
      <c r="C1876">
        <v>41</v>
      </c>
      <c r="D1876">
        <v>0</v>
      </c>
      <c r="E1876" t="b">
        <v>0</v>
      </c>
    </row>
    <row r="1877" spans="1:5" x14ac:dyDescent="0.3">
      <c r="A1877" t="s">
        <v>4043</v>
      </c>
      <c r="B1877">
        <v>1</v>
      </c>
      <c r="C1877">
        <v>396</v>
      </c>
      <c r="D1877">
        <v>1</v>
      </c>
      <c r="E1877" t="b">
        <v>0</v>
      </c>
    </row>
    <row r="1878" spans="1:5" x14ac:dyDescent="0.3">
      <c r="A1878" t="s">
        <v>4044</v>
      </c>
      <c r="B1878">
        <v>1</v>
      </c>
      <c r="C1878">
        <v>63</v>
      </c>
      <c r="D1878">
        <v>0</v>
      </c>
      <c r="E1878" t="b">
        <v>0</v>
      </c>
    </row>
    <row r="1879" spans="1:5" x14ac:dyDescent="0.3">
      <c r="A1879" t="s">
        <v>4045</v>
      </c>
      <c r="B1879">
        <v>1</v>
      </c>
      <c r="C1879">
        <v>45</v>
      </c>
      <c r="D1879">
        <v>0</v>
      </c>
      <c r="E1879" t="b">
        <v>0</v>
      </c>
    </row>
    <row r="1880" spans="1:5" x14ac:dyDescent="0.3">
      <c r="A1880" t="s">
        <v>4046</v>
      </c>
      <c r="B1880">
        <v>2</v>
      </c>
      <c r="C1880">
        <v>77.5</v>
      </c>
      <c r="D1880">
        <v>5</v>
      </c>
      <c r="E1880" t="b">
        <v>0</v>
      </c>
    </row>
    <row r="1881" spans="1:5" x14ac:dyDescent="0.3">
      <c r="A1881" t="s">
        <v>1799</v>
      </c>
      <c r="B1881">
        <v>1</v>
      </c>
      <c r="C1881">
        <v>104</v>
      </c>
      <c r="D1881">
        <v>0</v>
      </c>
      <c r="E1881" t="b">
        <v>0</v>
      </c>
    </row>
    <row r="1882" spans="1:5" x14ac:dyDescent="0.3">
      <c r="A1882" t="s">
        <v>181</v>
      </c>
      <c r="B1882">
        <v>1</v>
      </c>
      <c r="C1882">
        <v>132</v>
      </c>
      <c r="D1882">
        <v>5</v>
      </c>
      <c r="E1882" t="b">
        <v>0</v>
      </c>
    </row>
    <row r="1883" spans="1:5" x14ac:dyDescent="0.3">
      <c r="A1883" t="s">
        <v>4047</v>
      </c>
      <c r="B1883">
        <v>1</v>
      </c>
      <c r="C1883">
        <v>252</v>
      </c>
      <c r="D1883">
        <v>0</v>
      </c>
      <c r="E1883" t="b">
        <v>0</v>
      </c>
    </row>
    <row r="1884" spans="1:5" x14ac:dyDescent="0.3">
      <c r="A1884" t="s">
        <v>4048</v>
      </c>
      <c r="B1884">
        <v>1</v>
      </c>
      <c r="C1884">
        <v>834</v>
      </c>
      <c r="D1884">
        <v>3</v>
      </c>
      <c r="E1884" t="b">
        <v>0</v>
      </c>
    </row>
    <row r="1885" spans="1:5" x14ac:dyDescent="0.3">
      <c r="A1885" t="s">
        <v>4049</v>
      </c>
      <c r="B1885">
        <v>1</v>
      </c>
      <c r="C1885">
        <v>23</v>
      </c>
      <c r="D1885">
        <v>0</v>
      </c>
      <c r="E1885" t="b">
        <v>0</v>
      </c>
    </row>
    <row r="1886" spans="1:5" x14ac:dyDescent="0.3">
      <c r="A1886" t="s">
        <v>182</v>
      </c>
      <c r="B1886">
        <v>1</v>
      </c>
      <c r="C1886">
        <v>181</v>
      </c>
      <c r="D1886">
        <v>2</v>
      </c>
      <c r="E1886" t="b">
        <v>0</v>
      </c>
    </row>
    <row r="1887" spans="1:5" x14ac:dyDescent="0.3">
      <c r="A1887" t="s">
        <v>4050</v>
      </c>
      <c r="B1887">
        <v>1</v>
      </c>
      <c r="C1887">
        <v>163</v>
      </c>
      <c r="D1887">
        <v>1</v>
      </c>
      <c r="E1887" t="b">
        <v>0</v>
      </c>
    </row>
    <row r="1888" spans="1:5" x14ac:dyDescent="0.3">
      <c r="A1888" t="s">
        <v>4051</v>
      </c>
      <c r="B1888">
        <v>1</v>
      </c>
      <c r="C1888">
        <v>91</v>
      </c>
      <c r="D1888">
        <v>0</v>
      </c>
      <c r="E1888" t="b">
        <v>0</v>
      </c>
    </row>
    <row r="1889" spans="1:5" x14ac:dyDescent="0.3">
      <c r="A1889" t="s">
        <v>4052</v>
      </c>
      <c r="B1889">
        <v>1</v>
      </c>
      <c r="C1889">
        <v>72</v>
      </c>
      <c r="D1889">
        <v>2</v>
      </c>
      <c r="E1889" t="b">
        <v>0</v>
      </c>
    </row>
    <row r="1890" spans="1:5" x14ac:dyDescent="0.3">
      <c r="A1890" t="s">
        <v>4053</v>
      </c>
      <c r="B1890">
        <v>1</v>
      </c>
      <c r="C1890">
        <v>69</v>
      </c>
      <c r="D1890">
        <v>0</v>
      </c>
      <c r="E1890" t="b">
        <v>0</v>
      </c>
    </row>
    <row r="1891" spans="1:5" x14ac:dyDescent="0.3">
      <c r="A1891" t="s">
        <v>4054</v>
      </c>
      <c r="B1891">
        <v>1</v>
      </c>
      <c r="C1891">
        <v>500</v>
      </c>
      <c r="D1891">
        <v>0</v>
      </c>
      <c r="E1891" t="b">
        <v>0</v>
      </c>
    </row>
    <row r="1892" spans="1:5" x14ac:dyDescent="0.3">
      <c r="A1892" t="s">
        <v>183</v>
      </c>
      <c r="B1892">
        <v>1</v>
      </c>
      <c r="C1892">
        <v>150</v>
      </c>
      <c r="D1892">
        <v>1</v>
      </c>
      <c r="E1892" t="b">
        <v>0</v>
      </c>
    </row>
    <row r="1893" spans="1:5" x14ac:dyDescent="0.3">
      <c r="A1893" t="s">
        <v>4055</v>
      </c>
      <c r="B1893">
        <v>1</v>
      </c>
      <c r="C1893">
        <v>77</v>
      </c>
      <c r="D1893">
        <v>1</v>
      </c>
      <c r="E1893" t="b">
        <v>0</v>
      </c>
    </row>
    <row r="1894" spans="1:5" x14ac:dyDescent="0.3">
      <c r="A1894" t="s">
        <v>4056</v>
      </c>
      <c r="B1894">
        <v>1</v>
      </c>
      <c r="C1894">
        <v>57</v>
      </c>
      <c r="D1894">
        <v>0</v>
      </c>
      <c r="E1894" t="b">
        <v>0</v>
      </c>
    </row>
    <row r="1895" spans="1:5" x14ac:dyDescent="0.3">
      <c r="A1895" t="s">
        <v>4057</v>
      </c>
      <c r="B1895">
        <v>1</v>
      </c>
      <c r="C1895">
        <v>16</v>
      </c>
      <c r="D1895">
        <v>0</v>
      </c>
      <c r="E1895" t="b">
        <v>0</v>
      </c>
    </row>
    <row r="1896" spans="1:5" x14ac:dyDescent="0.3">
      <c r="A1896" t="s">
        <v>4058</v>
      </c>
      <c r="B1896">
        <v>10</v>
      </c>
      <c r="C1896">
        <v>215.5</v>
      </c>
      <c r="D1896">
        <v>2</v>
      </c>
      <c r="E1896" t="b">
        <v>0</v>
      </c>
    </row>
    <row r="1897" spans="1:5" x14ac:dyDescent="0.3">
      <c r="A1897" t="s">
        <v>4059</v>
      </c>
      <c r="B1897">
        <v>1</v>
      </c>
      <c r="C1897">
        <v>37</v>
      </c>
      <c r="D1897">
        <v>1</v>
      </c>
      <c r="E1897" t="b">
        <v>0</v>
      </c>
    </row>
    <row r="1898" spans="1:5" x14ac:dyDescent="0.3">
      <c r="A1898" t="s">
        <v>4060</v>
      </c>
      <c r="B1898">
        <v>1</v>
      </c>
      <c r="C1898">
        <v>58</v>
      </c>
      <c r="D1898">
        <v>0</v>
      </c>
      <c r="E1898" t="b">
        <v>0</v>
      </c>
    </row>
    <row r="1899" spans="1:5" x14ac:dyDescent="0.3">
      <c r="A1899" t="s">
        <v>4061</v>
      </c>
      <c r="B1899">
        <v>3</v>
      </c>
      <c r="C1899">
        <v>467.33333333333331</v>
      </c>
      <c r="D1899">
        <v>0.66666666666666663</v>
      </c>
      <c r="E1899" t="b">
        <v>0</v>
      </c>
    </row>
    <row r="1900" spans="1:5" x14ac:dyDescent="0.3">
      <c r="A1900" t="s">
        <v>4062</v>
      </c>
      <c r="B1900">
        <v>1</v>
      </c>
      <c r="C1900">
        <v>25</v>
      </c>
      <c r="D1900">
        <v>0</v>
      </c>
      <c r="E1900" t="b">
        <v>0</v>
      </c>
    </row>
    <row r="1901" spans="1:5" x14ac:dyDescent="0.3">
      <c r="A1901" t="s">
        <v>4063</v>
      </c>
      <c r="B1901">
        <v>6</v>
      </c>
      <c r="C1901">
        <v>229.33333333333334</v>
      </c>
      <c r="D1901">
        <v>1</v>
      </c>
      <c r="E1901" t="b">
        <v>0</v>
      </c>
    </row>
    <row r="1902" spans="1:5" x14ac:dyDescent="0.3">
      <c r="A1902" t="s">
        <v>184</v>
      </c>
      <c r="B1902">
        <v>1</v>
      </c>
      <c r="C1902">
        <v>55</v>
      </c>
      <c r="D1902">
        <v>2</v>
      </c>
      <c r="E1902" t="b">
        <v>0</v>
      </c>
    </row>
    <row r="1903" spans="1:5" x14ac:dyDescent="0.3">
      <c r="A1903" t="s">
        <v>185</v>
      </c>
      <c r="B1903">
        <v>1</v>
      </c>
      <c r="C1903">
        <v>56</v>
      </c>
      <c r="D1903">
        <v>4</v>
      </c>
      <c r="E1903" t="b">
        <v>0</v>
      </c>
    </row>
    <row r="1904" spans="1:5" x14ac:dyDescent="0.3">
      <c r="A1904" t="s">
        <v>4064</v>
      </c>
      <c r="B1904">
        <v>1</v>
      </c>
      <c r="C1904">
        <v>136</v>
      </c>
      <c r="D1904">
        <v>5</v>
      </c>
      <c r="E1904" t="b">
        <v>0</v>
      </c>
    </row>
    <row r="1905" spans="1:5" x14ac:dyDescent="0.3">
      <c r="A1905" t="s">
        <v>4065</v>
      </c>
      <c r="B1905">
        <v>1</v>
      </c>
      <c r="C1905">
        <v>19</v>
      </c>
      <c r="D1905">
        <v>0</v>
      </c>
      <c r="E1905" t="b">
        <v>0</v>
      </c>
    </row>
    <row r="1906" spans="1:5" x14ac:dyDescent="0.3">
      <c r="A1906" t="s">
        <v>4066</v>
      </c>
      <c r="B1906">
        <v>1</v>
      </c>
      <c r="C1906">
        <v>85</v>
      </c>
      <c r="D1906">
        <v>4</v>
      </c>
      <c r="E1906" t="b">
        <v>0</v>
      </c>
    </row>
    <row r="1907" spans="1:5" x14ac:dyDescent="0.3">
      <c r="A1907" t="s">
        <v>4067</v>
      </c>
      <c r="B1907">
        <v>2</v>
      </c>
      <c r="C1907">
        <v>197.5</v>
      </c>
      <c r="D1907">
        <v>0</v>
      </c>
      <c r="E1907" t="b">
        <v>0</v>
      </c>
    </row>
    <row r="1908" spans="1:5" x14ac:dyDescent="0.3">
      <c r="A1908" t="s">
        <v>4068</v>
      </c>
      <c r="B1908">
        <v>1</v>
      </c>
      <c r="C1908">
        <v>30</v>
      </c>
      <c r="D1908">
        <v>0</v>
      </c>
      <c r="E1908" t="b">
        <v>0</v>
      </c>
    </row>
    <row r="1909" spans="1:5" x14ac:dyDescent="0.3">
      <c r="A1909" t="s">
        <v>4069</v>
      </c>
      <c r="B1909">
        <v>1</v>
      </c>
      <c r="C1909">
        <v>67</v>
      </c>
      <c r="D1909">
        <v>4</v>
      </c>
      <c r="E1909" t="b">
        <v>0</v>
      </c>
    </row>
    <row r="1910" spans="1:5" x14ac:dyDescent="0.3">
      <c r="A1910" t="s">
        <v>4070</v>
      </c>
      <c r="B1910">
        <v>1</v>
      </c>
      <c r="C1910">
        <v>102</v>
      </c>
      <c r="D1910">
        <v>0</v>
      </c>
      <c r="E1910" t="b">
        <v>0</v>
      </c>
    </row>
    <row r="1911" spans="1:5" x14ac:dyDescent="0.3">
      <c r="A1911" t="s">
        <v>1553</v>
      </c>
      <c r="B1911">
        <v>1</v>
      </c>
      <c r="C1911">
        <v>235</v>
      </c>
      <c r="D1911">
        <v>2</v>
      </c>
      <c r="E1911" t="b">
        <v>0</v>
      </c>
    </row>
    <row r="1912" spans="1:5" x14ac:dyDescent="0.3">
      <c r="A1912" t="s">
        <v>4071</v>
      </c>
      <c r="B1912">
        <v>1</v>
      </c>
      <c r="C1912">
        <v>40</v>
      </c>
      <c r="D1912">
        <v>1</v>
      </c>
      <c r="E1912" t="b">
        <v>0</v>
      </c>
    </row>
    <row r="1913" spans="1:5" x14ac:dyDescent="0.3">
      <c r="A1913" t="s">
        <v>4072</v>
      </c>
      <c r="B1913">
        <v>19</v>
      </c>
      <c r="C1913">
        <v>158.89473684210526</v>
      </c>
      <c r="D1913">
        <v>2.5789473684210527</v>
      </c>
      <c r="E1913" t="b">
        <v>0</v>
      </c>
    </row>
    <row r="1914" spans="1:5" x14ac:dyDescent="0.3">
      <c r="A1914" t="s">
        <v>4073</v>
      </c>
      <c r="B1914">
        <v>1</v>
      </c>
      <c r="C1914">
        <v>268</v>
      </c>
      <c r="D1914">
        <v>0</v>
      </c>
      <c r="E1914" t="b">
        <v>0</v>
      </c>
    </row>
    <row r="1915" spans="1:5" x14ac:dyDescent="0.3">
      <c r="A1915" t="s">
        <v>4074</v>
      </c>
      <c r="B1915">
        <v>1</v>
      </c>
      <c r="C1915">
        <v>56</v>
      </c>
      <c r="D1915">
        <v>1</v>
      </c>
      <c r="E1915" t="b">
        <v>0</v>
      </c>
    </row>
    <row r="1916" spans="1:5" x14ac:dyDescent="0.3">
      <c r="A1916" t="s">
        <v>4075</v>
      </c>
      <c r="B1916">
        <v>1</v>
      </c>
      <c r="C1916">
        <v>22</v>
      </c>
      <c r="D1916">
        <v>0</v>
      </c>
      <c r="E1916" t="b">
        <v>0</v>
      </c>
    </row>
    <row r="1917" spans="1:5" x14ac:dyDescent="0.3">
      <c r="A1917" t="s">
        <v>186</v>
      </c>
      <c r="B1917">
        <v>1</v>
      </c>
      <c r="C1917">
        <v>22</v>
      </c>
      <c r="D1917">
        <v>0</v>
      </c>
      <c r="E1917" t="b">
        <v>0</v>
      </c>
    </row>
    <row r="1918" spans="1:5" x14ac:dyDescent="0.3">
      <c r="A1918" t="s">
        <v>4076</v>
      </c>
      <c r="B1918">
        <v>1</v>
      </c>
      <c r="C1918">
        <v>150</v>
      </c>
      <c r="D1918">
        <v>3</v>
      </c>
      <c r="E1918" t="b">
        <v>0</v>
      </c>
    </row>
    <row r="1919" spans="1:5" x14ac:dyDescent="0.3">
      <c r="A1919" t="s">
        <v>4077</v>
      </c>
      <c r="B1919">
        <v>8</v>
      </c>
      <c r="C1919">
        <v>466.875</v>
      </c>
      <c r="D1919">
        <v>0</v>
      </c>
      <c r="E1919" t="b">
        <v>0</v>
      </c>
    </row>
    <row r="1920" spans="1:5" x14ac:dyDescent="0.3">
      <c r="A1920" t="s">
        <v>4078</v>
      </c>
      <c r="B1920">
        <v>1</v>
      </c>
      <c r="C1920">
        <v>174</v>
      </c>
      <c r="D1920">
        <v>2</v>
      </c>
      <c r="E1920" t="b">
        <v>0</v>
      </c>
    </row>
    <row r="1921" spans="1:5" x14ac:dyDescent="0.3">
      <c r="A1921" t="s">
        <v>4079</v>
      </c>
      <c r="B1921">
        <v>1</v>
      </c>
      <c r="C1921">
        <v>31</v>
      </c>
      <c r="D1921">
        <v>0</v>
      </c>
      <c r="E1921" t="b">
        <v>0</v>
      </c>
    </row>
    <row r="1922" spans="1:5" x14ac:dyDescent="0.3">
      <c r="A1922" t="s">
        <v>187</v>
      </c>
      <c r="B1922">
        <v>1</v>
      </c>
      <c r="C1922">
        <v>239</v>
      </c>
      <c r="D1922">
        <v>5</v>
      </c>
      <c r="E1922" t="b">
        <v>0</v>
      </c>
    </row>
    <row r="1923" spans="1:5" x14ac:dyDescent="0.3">
      <c r="A1923" t="s">
        <v>4080</v>
      </c>
      <c r="B1923">
        <v>1</v>
      </c>
      <c r="C1923">
        <v>101</v>
      </c>
      <c r="D1923">
        <v>0</v>
      </c>
      <c r="E1923" t="b">
        <v>0</v>
      </c>
    </row>
    <row r="1924" spans="1:5" x14ac:dyDescent="0.3">
      <c r="A1924" t="s">
        <v>4081</v>
      </c>
      <c r="B1924">
        <v>1</v>
      </c>
      <c r="C1924">
        <v>635</v>
      </c>
      <c r="D1924">
        <v>5</v>
      </c>
      <c r="E1924" t="b">
        <v>0</v>
      </c>
    </row>
    <row r="1925" spans="1:5" x14ac:dyDescent="0.3">
      <c r="A1925" t="s">
        <v>4082</v>
      </c>
      <c r="B1925">
        <v>1</v>
      </c>
      <c r="C1925">
        <v>28</v>
      </c>
      <c r="D1925">
        <v>0</v>
      </c>
      <c r="E1925" t="b">
        <v>0</v>
      </c>
    </row>
    <row r="1926" spans="1:5" x14ac:dyDescent="0.3">
      <c r="A1926" t="s">
        <v>4083</v>
      </c>
      <c r="B1926">
        <v>1</v>
      </c>
      <c r="C1926">
        <v>51</v>
      </c>
      <c r="D1926">
        <v>3</v>
      </c>
      <c r="E1926" t="b">
        <v>0</v>
      </c>
    </row>
    <row r="1927" spans="1:5" x14ac:dyDescent="0.3">
      <c r="A1927" t="s">
        <v>4084</v>
      </c>
      <c r="B1927">
        <v>2</v>
      </c>
      <c r="C1927">
        <v>81</v>
      </c>
      <c r="D1927">
        <v>0</v>
      </c>
      <c r="E1927" t="b">
        <v>0</v>
      </c>
    </row>
    <row r="1928" spans="1:5" x14ac:dyDescent="0.3">
      <c r="A1928" t="s">
        <v>4085</v>
      </c>
      <c r="B1928">
        <v>6</v>
      </c>
      <c r="C1928">
        <v>330.33333333333331</v>
      </c>
      <c r="D1928">
        <v>1.8333333333333333</v>
      </c>
      <c r="E1928" t="b">
        <v>0</v>
      </c>
    </row>
    <row r="1929" spans="1:5" x14ac:dyDescent="0.3">
      <c r="A1929" t="s">
        <v>4086</v>
      </c>
      <c r="B1929">
        <v>1</v>
      </c>
      <c r="C1929">
        <v>194</v>
      </c>
      <c r="D1929">
        <v>0</v>
      </c>
      <c r="E1929" t="b">
        <v>0</v>
      </c>
    </row>
    <row r="1930" spans="1:5" x14ac:dyDescent="0.3">
      <c r="A1930" t="s">
        <v>4087</v>
      </c>
      <c r="B1930">
        <v>1</v>
      </c>
      <c r="C1930">
        <v>12</v>
      </c>
      <c r="D1930">
        <v>0</v>
      </c>
      <c r="E1930" t="b">
        <v>0</v>
      </c>
    </row>
    <row r="1931" spans="1:5" x14ac:dyDescent="0.3">
      <c r="A1931" t="s">
        <v>188</v>
      </c>
      <c r="B1931">
        <v>1</v>
      </c>
      <c r="C1931">
        <v>13</v>
      </c>
      <c r="D1931">
        <v>0</v>
      </c>
      <c r="E1931" t="b">
        <v>0</v>
      </c>
    </row>
    <row r="1932" spans="1:5" x14ac:dyDescent="0.3">
      <c r="A1932" t="s">
        <v>4088</v>
      </c>
      <c r="B1932">
        <v>1</v>
      </c>
      <c r="C1932">
        <v>195</v>
      </c>
      <c r="D1932">
        <v>5</v>
      </c>
      <c r="E1932" t="b">
        <v>0</v>
      </c>
    </row>
    <row r="1933" spans="1:5" x14ac:dyDescent="0.3">
      <c r="A1933" t="s">
        <v>4089</v>
      </c>
      <c r="B1933">
        <v>1</v>
      </c>
      <c r="C1933">
        <v>8</v>
      </c>
      <c r="D1933">
        <v>0</v>
      </c>
      <c r="E1933" t="b">
        <v>0</v>
      </c>
    </row>
    <row r="1934" spans="1:5" x14ac:dyDescent="0.3">
      <c r="A1934" t="s">
        <v>4090</v>
      </c>
      <c r="B1934">
        <v>1</v>
      </c>
      <c r="C1934">
        <v>24</v>
      </c>
      <c r="D1934">
        <v>0</v>
      </c>
      <c r="E1934" t="b">
        <v>0</v>
      </c>
    </row>
    <row r="1935" spans="1:5" x14ac:dyDescent="0.3">
      <c r="A1935" t="s">
        <v>4091</v>
      </c>
      <c r="B1935">
        <v>1</v>
      </c>
      <c r="C1935">
        <v>129</v>
      </c>
      <c r="D1935">
        <v>3</v>
      </c>
      <c r="E1935" t="b">
        <v>0</v>
      </c>
    </row>
    <row r="1936" spans="1:5" x14ac:dyDescent="0.3">
      <c r="A1936" t="s">
        <v>189</v>
      </c>
      <c r="B1936">
        <v>1</v>
      </c>
      <c r="C1936">
        <v>76</v>
      </c>
      <c r="D1936">
        <v>0</v>
      </c>
      <c r="E1936" t="b">
        <v>0</v>
      </c>
    </row>
    <row r="1937" spans="1:5" x14ac:dyDescent="0.3">
      <c r="A1937" t="s">
        <v>4092</v>
      </c>
      <c r="B1937">
        <v>1</v>
      </c>
      <c r="C1937">
        <v>28</v>
      </c>
      <c r="D1937">
        <v>1</v>
      </c>
      <c r="E1937" t="b">
        <v>0</v>
      </c>
    </row>
    <row r="1938" spans="1:5" x14ac:dyDescent="0.3">
      <c r="A1938" t="s">
        <v>4093</v>
      </c>
      <c r="B1938">
        <v>1</v>
      </c>
      <c r="C1938">
        <v>43</v>
      </c>
      <c r="D1938">
        <v>2</v>
      </c>
      <c r="E1938" t="b">
        <v>0</v>
      </c>
    </row>
    <row r="1939" spans="1:5" x14ac:dyDescent="0.3">
      <c r="A1939" t="s">
        <v>4094</v>
      </c>
      <c r="B1939">
        <v>1</v>
      </c>
      <c r="C1939">
        <v>27</v>
      </c>
      <c r="D1939">
        <v>0</v>
      </c>
      <c r="E1939" t="b">
        <v>0</v>
      </c>
    </row>
    <row r="1940" spans="1:5" x14ac:dyDescent="0.3">
      <c r="A1940" t="s">
        <v>4095</v>
      </c>
      <c r="B1940">
        <v>2</v>
      </c>
      <c r="C1940">
        <v>754</v>
      </c>
      <c r="D1940">
        <v>5</v>
      </c>
      <c r="E1940" t="b">
        <v>0</v>
      </c>
    </row>
    <row r="1941" spans="1:5" x14ac:dyDescent="0.3">
      <c r="A1941" t="s">
        <v>4096</v>
      </c>
      <c r="B1941">
        <v>1</v>
      </c>
      <c r="C1941">
        <v>40</v>
      </c>
      <c r="D1941">
        <v>1</v>
      </c>
      <c r="E1941" t="b">
        <v>0</v>
      </c>
    </row>
    <row r="1942" spans="1:5" x14ac:dyDescent="0.3">
      <c r="A1942" t="s">
        <v>4097</v>
      </c>
      <c r="B1942">
        <v>1</v>
      </c>
      <c r="C1942">
        <v>153</v>
      </c>
      <c r="D1942">
        <v>2</v>
      </c>
      <c r="E1942" t="b">
        <v>0</v>
      </c>
    </row>
    <row r="1943" spans="1:5" x14ac:dyDescent="0.3">
      <c r="A1943" t="s">
        <v>1800</v>
      </c>
      <c r="B1943">
        <v>2</v>
      </c>
      <c r="C1943">
        <v>152</v>
      </c>
      <c r="D1943">
        <v>2.5</v>
      </c>
      <c r="E1943" t="b">
        <v>0</v>
      </c>
    </row>
    <row r="1944" spans="1:5" x14ac:dyDescent="0.3">
      <c r="A1944" t="s">
        <v>4098</v>
      </c>
      <c r="B1944">
        <v>1</v>
      </c>
      <c r="C1944">
        <v>21</v>
      </c>
      <c r="D1944">
        <v>0</v>
      </c>
      <c r="E1944" t="b">
        <v>0</v>
      </c>
    </row>
    <row r="1945" spans="1:5" x14ac:dyDescent="0.3">
      <c r="A1945" t="s">
        <v>4099</v>
      </c>
      <c r="B1945">
        <v>1</v>
      </c>
      <c r="C1945">
        <v>1409</v>
      </c>
      <c r="D1945">
        <v>2</v>
      </c>
      <c r="E1945" t="b">
        <v>0</v>
      </c>
    </row>
    <row r="1946" spans="1:5" x14ac:dyDescent="0.3">
      <c r="A1946" t="s">
        <v>1801</v>
      </c>
      <c r="B1946">
        <v>2</v>
      </c>
      <c r="C1946">
        <v>186</v>
      </c>
      <c r="D1946">
        <v>2.5</v>
      </c>
      <c r="E1946" t="b">
        <v>0</v>
      </c>
    </row>
    <row r="1947" spans="1:5" x14ac:dyDescent="0.3">
      <c r="A1947" t="s">
        <v>4100</v>
      </c>
      <c r="B1947">
        <v>1</v>
      </c>
      <c r="C1947">
        <v>235</v>
      </c>
      <c r="D1947">
        <v>3</v>
      </c>
      <c r="E1947" t="b">
        <v>0</v>
      </c>
    </row>
    <row r="1948" spans="1:5" x14ac:dyDescent="0.3">
      <c r="A1948" t="s">
        <v>4101</v>
      </c>
      <c r="B1948">
        <v>2</v>
      </c>
      <c r="C1948">
        <v>270.5</v>
      </c>
      <c r="D1948">
        <v>2.5</v>
      </c>
      <c r="E1948" t="b">
        <v>0</v>
      </c>
    </row>
    <row r="1949" spans="1:5" x14ac:dyDescent="0.3">
      <c r="A1949" t="s">
        <v>1802</v>
      </c>
      <c r="B1949">
        <v>1</v>
      </c>
      <c r="C1949">
        <v>205</v>
      </c>
      <c r="D1949">
        <v>2</v>
      </c>
      <c r="E1949" t="b">
        <v>0</v>
      </c>
    </row>
    <row r="1950" spans="1:5" x14ac:dyDescent="0.3">
      <c r="A1950" t="s">
        <v>4102</v>
      </c>
      <c r="B1950">
        <v>1</v>
      </c>
      <c r="C1950">
        <v>26</v>
      </c>
      <c r="D1950">
        <v>0</v>
      </c>
      <c r="E1950" t="b">
        <v>0</v>
      </c>
    </row>
    <row r="1951" spans="1:5" x14ac:dyDescent="0.3">
      <c r="A1951" t="s">
        <v>4103</v>
      </c>
      <c r="B1951">
        <v>1</v>
      </c>
      <c r="C1951">
        <v>48</v>
      </c>
      <c r="D1951">
        <v>0</v>
      </c>
      <c r="E1951" t="b">
        <v>0</v>
      </c>
    </row>
    <row r="1952" spans="1:5" x14ac:dyDescent="0.3">
      <c r="A1952" t="s">
        <v>4104</v>
      </c>
      <c r="B1952">
        <v>2</v>
      </c>
      <c r="C1952">
        <v>125.5</v>
      </c>
      <c r="D1952">
        <v>3.5</v>
      </c>
      <c r="E1952" t="b">
        <v>0</v>
      </c>
    </row>
    <row r="1953" spans="1:5" x14ac:dyDescent="0.3">
      <c r="A1953" t="s">
        <v>1803</v>
      </c>
      <c r="B1953">
        <v>1</v>
      </c>
      <c r="C1953">
        <v>235</v>
      </c>
      <c r="D1953">
        <v>0</v>
      </c>
      <c r="E1953" t="b">
        <v>0</v>
      </c>
    </row>
    <row r="1954" spans="1:5" x14ac:dyDescent="0.3">
      <c r="A1954" t="s">
        <v>4105</v>
      </c>
      <c r="B1954">
        <v>1</v>
      </c>
      <c r="C1954">
        <v>28</v>
      </c>
      <c r="D1954">
        <v>0</v>
      </c>
      <c r="E1954" t="b">
        <v>0</v>
      </c>
    </row>
    <row r="1955" spans="1:5" x14ac:dyDescent="0.3">
      <c r="A1955" t="s">
        <v>4106</v>
      </c>
      <c r="B1955">
        <v>1</v>
      </c>
      <c r="C1955">
        <v>30</v>
      </c>
      <c r="D1955">
        <v>1</v>
      </c>
      <c r="E1955" t="b">
        <v>0</v>
      </c>
    </row>
    <row r="1956" spans="1:5" x14ac:dyDescent="0.3">
      <c r="A1956" t="s">
        <v>4107</v>
      </c>
      <c r="B1956">
        <v>1</v>
      </c>
      <c r="C1956">
        <v>31</v>
      </c>
      <c r="D1956">
        <v>0</v>
      </c>
      <c r="E1956" t="b">
        <v>0</v>
      </c>
    </row>
    <row r="1957" spans="1:5" x14ac:dyDescent="0.3">
      <c r="A1957" t="s">
        <v>4108</v>
      </c>
      <c r="B1957">
        <v>1</v>
      </c>
      <c r="C1957">
        <v>26</v>
      </c>
      <c r="D1957">
        <v>0</v>
      </c>
      <c r="E1957" t="b">
        <v>0</v>
      </c>
    </row>
    <row r="1958" spans="1:5" x14ac:dyDescent="0.3">
      <c r="A1958" t="s">
        <v>190</v>
      </c>
      <c r="B1958">
        <v>1</v>
      </c>
      <c r="C1958">
        <v>52</v>
      </c>
      <c r="D1958">
        <v>0</v>
      </c>
      <c r="E1958" t="b">
        <v>0</v>
      </c>
    </row>
    <row r="1959" spans="1:5" x14ac:dyDescent="0.3">
      <c r="A1959" t="s">
        <v>4109</v>
      </c>
      <c r="B1959">
        <v>1</v>
      </c>
      <c r="C1959">
        <v>158</v>
      </c>
      <c r="D1959">
        <v>0</v>
      </c>
      <c r="E1959" t="b">
        <v>0</v>
      </c>
    </row>
    <row r="1960" spans="1:5" x14ac:dyDescent="0.3">
      <c r="A1960" t="s">
        <v>4110</v>
      </c>
      <c r="B1960">
        <v>2</v>
      </c>
      <c r="C1960">
        <v>68.5</v>
      </c>
      <c r="D1960">
        <v>0</v>
      </c>
      <c r="E1960" t="b">
        <v>0</v>
      </c>
    </row>
    <row r="1961" spans="1:5" x14ac:dyDescent="0.3">
      <c r="A1961" t="s">
        <v>191</v>
      </c>
      <c r="B1961">
        <v>1</v>
      </c>
      <c r="C1961">
        <v>73</v>
      </c>
      <c r="D1961">
        <v>2</v>
      </c>
      <c r="E1961" t="b">
        <v>0</v>
      </c>
    </row>
    <row r="1962" spans="1:5" x14ac:dyDescent="0.3">
      <c r="A1962" t="s">
        <v>4111</v>
      </c>
      <c r="B1962">
        <v>1</v>
      </c>
      <c r="C1962">
        <v>94</v>
      </c>
      <c r="D1962">
        <v>5</v>
      </c>
      <c r="E1962" t="b">
        <v>0</v>
      </c>
    </row>
    <row r="1963" spans="1:5" x14ac:dyDescent="0.3">
      <c r="A1963" t="s">
        <v>4112</v>
      </c>
      <c r="B1963">
        <v>3</v>
      </c>
      <c r="C1963">
        <v>261</v>
      </c>
      <c r="D1963">
        <v>1.3333333333333333</v>
      </c>
      <c r="E1963" t="b">
        <v>0</v>
      </c>
    </row>
    <row r="1964" spans="1:5" x14ac:dyDescent="0.3">
      <c r="A1964" t="s">
        <v>4113</v>
      </c>
      <c r="B1964">
        <v>1</v>
      </c>
      <c r="C1964">
        <v>24</v>
      </c>
      <c r="D1964">
        <v>0</v>
      </c>
      <c r="E1964" t="b">
        <v>0</v>
      </c>
    </row>
    <row r="1965" spans="1:5" x14ac:dyDescent="0.3">
      <c r="A1965" t="s">
        <v>4114</v>
      </c>
      <c r="B1965">
        <v>1</v>
      </c>
      <c r="C1965">
        <v>49</v>
      </c>
      <c r="D1965">
        <v>1</v>
      </c>
      <c r="E1965" t="b">
        <v>0</v>
      </c>
    </row>
    <row r="1966" spans="1:5" x14ac:dyDescent="0.3">
      <c r="A1966" t="s">
        <v>4115</v>
      </c>
      <c r="B1966">
        <v>1</v>
      </c>
      <c r="C1966">
        <v>17</v>
      </c>
      <c r="D1966">
        <v>0</v>
      </c>
      <c r="E1966" t="b">
        <v>0</v>
      </c>
    </row>
    <row r="1967" spans="1:5" x14ac:dyDescent="0.3">
      <c r="A1967" t="s">
        <v>4116</v>
      </c>
      <c r="B1967">
        <v>1</v>
      </c>
      <c r="C1967">
        <v>39</v>
      </c>
      <c r="D1967">
        <v>2</v>
      </c>
      <c r="E1967" t="b">
        <v>0</v>
      </c>
    </row>
    <row r="1968" spans="1:5" x14ac:dyDescent="0.3">
      <c r="A1968" t="s">
        <v>4117</v>
      </c>
      <c r="B1968">
        <v>1</v>
      </c>
      <c r="C1968">
        <v>26</v>
      </c>
      <c r="D1968">
        <v>0</v>
      </c>
      <c r="E1968" t="b">
        <v>0</v>
      </c>
    </row>
    <row r="1969" spans="1:5" x14ac:dyDescent="0.3">
      <c r="A1969" t="s">
        <v>4118</v>
      </c>
      <c r="B1969">
        <v>1</v>
      </c>
      <c r="C1969">
        <v>17</v>
      </c>
      <c r="D1969">
        <v>0</v>
      </c>
      <c r="E1969" t="b">
        <v>0</v>
      </c>
    </row>
    <row r="1970" spans="1:5" x14ac:dyDescent="0.3">
      <c r="A1970" t="s">
        <v>4119</v>
      </c>
      <c r="B1970">
        <v>7</v>
      </c>
      <c r="C1970">
        <v>144.14285714285714</v>
      </c>
      <c r="D1970">
        <v>1.4285714285714286</v>
      </c>
      <c r="E1970" t="b">
        <v>0</v>
      </c>
    </row>
    <row r="1971" spans="1:5" x14ac:dyDescent="0.3">
      <c r="A1971" t="s">
        <v>4120</v>
      </c>
      <c r="B1971">
        <v>1</v>
      </c>
      <c r="C1971">
        <v>56</v>
      </c>
      <c r="D1971">
        <v>0</v>
      </c>
      <c r="E1971" t="b">
        <v>0</v>
      </c>
    </row>
    <row r="1972" spans="1:5" x14ac:dyDescent="0.3">
      <c r="A1972" t="s">
        <v>4121</v>
      </c>
      <c r="B1972">
        <v>1</v>
      </c>
      <c r="C1972">
        <v>149</v>
      </c>
      <c r="D1972">
        <v>3</v>
      </c>
      <c r="E1972" t="b">
        <v>0</v>
      </c>
    </row>
    <row r="1973" spans="1:5" x14ac:dyDescent="0.3">
      <c r="A1973" t="s">
        <v>4122</v>
      </c>
      <c r="B1973">
        <v>1</v>
      </c>
      <c r="C1973">
        <v>180</v>
      </c>
      <c r="D1973">
        <v>0</v>
      </c>
      <c r="E1973" t="b">
        <v>0</v>
      </c>
    </row>
    <row r="1974" spans="1:5" x14ac:dyDescent="0.3">
      <c r="A1974" t="s">
        <v>4123</v>
      </c>
      <c r="B1974">
        <v>1</v>
      </c>
      <c r="C1974">
        <v>55</v>
      </c>
      <c r="D1974">
        <v>0</v>
      </c>
      <c r="E1974" t="b">
        <v>0</v>
      </c>
    </row>
    <row r="1975" spans="1:5" x14ac:dyDescent="0.3">
      <c r="A1975" t="s">
        <v>4124</v>
      </c>
      <c r="B1975">
        <v>1</v>
      </c>
      <c r="C1975">
        <v>128</v>
      </c>
      <c r="D1975">
        <v>5</v>
      </c>
      <c r="E1975" t="b">
        <v>0</v>
      </c>
    </row>
    <row r="1976" spans="1:5" x14ac:dyDescent="0.3">
      <c r="A1976" t="s">
        <v>4125</v>
      </c>
      <c r="B1976">
        <v>1</v>
      </c>
      <c r="C1976">
        <v>214</v>
      </c>
      <c r="D1976">
        <v>5</v>
      </c>
      <c r="E1976" t="b">
        <v>0</v>
      </c>
    </row>
    <row r="1977" spans="1:5" x14ac:dyDescent="0.3">
      <c r="A1977" t="s">
        <v>4126</v>
      </c>
      <c r="B1977">
        <v>1</v>
      </c>
      <c r="C1977">
        <v>65</v>
      </c>
      <c r="D1977">
        <v>1</v>
      </c>
      <c r="E1977" t="b">
        <v>0</v>
      </c>
    </row>
    <row r="1978" spans="1:5" x14ac:dyDescent="0.3">
      <c r="A1978" t="s">
        <v>4127</v>
      </c>
      <c r="B1978">
        <v>1</v>
      </c>
      <c r="C1978">
        <v>127</v>
      </c>
      <c r="D1978">
        <v>0</v>
      </c>
      <c r="E1978" t="b">
        <v>0</v>
      </c>
    </row>
    <row r="1979" spans="1:5" x14ac:dyDescent="0.3">
      <c r="A1979" t="s">
        <v>4128</v>
      </c>
      <c r="B1979">
        <v>1</v>
      </c>
      <c r="C1979">
        <v>209</v>
      </c>
      <c r="D1979">
        <v>1</v>
      </c>
      <c r="E1979" t="b">
        <v>0</v>
      </c>
    </row>
    <row r="1980" spans="1:5" x14ac:dyDescent="0.3">
      <c r="A1980" t="s">
        <v>4129</v>
      </c>
      <c r="B1980">
        <v>1</v>
      </c>
      <c r="C1980">
        <v>29</v>
      </c>
      <c r="D1980">
        <v>4</v>
      </c>
      <c r="E1980" t="b">
        <v>0</v>
      </c>
    </row>
    <row r="1981" spans="1:5" x14ac:dyDescent="0.3">
      <c r="A1981" t="s">
        <v>4130</v>
      </c>
      <c r="B1981">
        <v>1</v>
      </c>
      <c r="C1981">
        <v>388</v>
      </c>
      <c r="D1981">
        <v>2</v>
      </c>
      <c r="E1981" t="b">
        <v>0</v>
      </c>
    </row>
    <row r="1982" spans="1:5" x14ac:dyDescent="0.3">
      <c r="A1982" t="s">
        <v>4131</v>
      </c>
      <c r="B1982">
        <v>1</v>
      </c>
      <c r="C1982">
        <v>73</v>
      </c>
      <c r="D1982">
        <v>3</v>
      </c>
      <c r="E1982" t="b">
        <v>0</v>
      </c>
    </row>
    <row r="1983" spans="1:5" x14ac:dyDescent="0.3">
      <c r="A1983" t="s">
        <v>4132</v>
      </c>
      <c r="B1983">
        <v>1</v>
      </c>
      <c r="C1983">
        <v>21</v>
      </c>
      <c r="D1983">
        <v>1</v>
      </c>
      <c r="E1983" t="b">
        <v>0</v>
      </c>
    </row>
    <row r="1984" spans="1:5" x14ac:dyDescent="0.3">
      <c r="A1984" t="s">
        <v>192</v>
      </c>
      <c r="B1984">
        <v>1</v>
      </c>
      <c r="C1984">
        <v>193</v>
      </c>
      <c r="D1984">
        <v>3</v>
      </c>
      <c r="E1984" t="b">
        <v>0</v>
      </c>
    </row>
    <row r="1985" spans="1:5" x14ac:dyDescent="0.3">
      <c r="A1985" t="s">
        <v>4133</v>
      </c>
      <c r="B1985">
        <v>1</v>
      </c>
      <c r="C1985">
        <v>21</v>
      </c>
      <c r="D1985">
        <v>0</v>
      </c>
      <c r="E1985" t="b">
        <v>0</v>
      </c>
    </row>
    <row r="1986" spans="1:5" x14ac:dyDescent="0.3">
      <c r="A1986" t="s">
        <v>4134</v>
      </c>
      <c r="B1986">
        <v>2</v>
      </c>
      <c r="C1986">
        <v>121</v>
      </c>
      <c r="D1986">
        <v>1.5</v>
      </c>
      <c r="E1986" t="b">
        <v>0</v>
      </c>
    </row>
    <row r="1987" spans="1:5" x14ac:dyDescent="0.3">
      <c r="A1987" t="s">
        <v>4135</v>
      </c>
      <c r="B1987">
        <v>1</v>
      </c>
      <c r="C1987">
        <v>17</v>
      </c>
      <c r="D1987">
        <v>0</v>
      </c>
      <c r="E1987" t="b">
        <v>0</v>
      </c>
    </row>
    <row r="1988" spans="1:5" x14ac:dyDescent="0.3">
      <c r="A1988" t="s">
        <v>4136</v>
      </c>
      <c r="B1988">
        <v>1</v>
      </c>
      <c r="C1988">
        <v>23</v>
      </c>
      <c r="D1988">
        <v>0</v>
      </c>
      <c r="E1988" t="b">
        <v>0</v>
      </c>
    </row>
    <row r="1989" spans="1:5" x14ac:dyDescent="0.3">
      <c r="A1989" t="s">
        <v>4137</v>
      </c>
      <c r="B1989">
        <v>2</v>
      </c>
      <c r="C1989">
        <v>84.5</v>
      </c>
      <c r="D1989">
        <v>2</v>
      </c>
      <c r="E1989" t="b">
        <v>0</v>
      </c>
    </row>
    <row r="1990" spans="1:5" x14ac:dyDescent="0.3">
      <c r="A1990" t="s">
        <v>4138</v>
      </c>
      <c r="B1990">
        <v>1</v>
      </c>
      <c r="C1990">
        <v>31</v>
      </c>
      <c r="D1990">
        <v>5</v>
      </c>
      <c r="E1990" t="b">
        <v>0</v>
      </c>
    </row>
    <row r="1991" spans="1:5" x14ac:dyDescent="0.3">
      <c r="A1991" t="s">
        <v>4139</v>
      </c>
      <c r="B1991">
        <v>3</v>
      </c>
      <c r="C1991">
        <v>87.333333333333329</v>
      </c>
      <c r="D1991">
        <v>1.3333333333333333</v>
      </c>
      <c r="E1991" t="b">
        <v>0</v>
      </c>
    </row>
    <row r="1992" spans="1:5" x14ac:dyDescent="0.3">
      <c r="A1992" t="s">
        <v>1804</v>
      </c>
      <c r="B1992">
        <v>1</v>
      </c>
      <c r="C1992">
        <v>66</v>
      </c>
      <c r="D1992">
        <v>3</v>
      </c>
      <c r="E1992" t="b">
        <v>0</v>
      </c>
    </row>
    <row r="1993" spans="1:5" x14ac:dyDescent="0.3">
      <c r="A1993" t="s">
        <v>194</v>
      </c>
      <c r="B1993">
        <v>1</v>
      </c>
      <c r="C1993">
        <v>43</v>
      </c>
      <c r="D1993">
        <v>0</v>
      </c>
      <c r="E1993" t="b">
        <v>0</v>
      </c>
    </row>
    <row r="1994" spans="1:5" x14ac:dyDescent="0.3">
      <c r="A1994" t="s">
        <v>1554</v>
      </c>
      <c r="B1994">
        <v>2</v>
      </c>
      <c r="C1994">
        <v>54.5</v>
      </c>
      <c r="D1994">
        <v>0.5</v>
      </c>
      <c r="E1994" t="b">
        <v>0</v>
      </c>
    </row>
    <row r="1995" spans="1:5" x14ac:dyDescent="0.3">
      <c r="A1995" t="s">
        <v>4140</v>
      </c>
      <c r="B1995">
        <v>1</v>
      </c>
      <c r="C1995">
        <v>240</v>
      </c>
      <c r="D1995">
        <v>1</v>
      </c>
      <c r="E1995" t="b">
        <v>0</v>
      </c>
    </row>
    <row r="1996" spans="1:5" x14ac:dyDescent="0.3">
      <c r="A1996" t="s">
        <v>4141</v>
      </c>
      <c r="B1996">
        <v>1</v>
      </c>
      <c r="C1996">
        <v>50</v>
      </c>
      <c r="D1996">
        <v>3</v>
      </c>
      <c r="E1996" t="b">
        <v>0</v>
      </c>
    </row>
    <row r="1997" spans="1:5" x14ac:dyDescent="0.3">
      <c r="A1997" t="s">
        <v>4142</v>
      </c>
      <c r="B1997">
        <v>1</v>
      </c>
      <c r="C1997">
        <v>166</v>
      </c>
      <c r="D1997">
        <v>5</v>
      </c>
      <c r="E1997" t="b">
        <v>0</v>
      </c>
    </row>
    <row r="1998" spans="1:5" x14ac:dyDescent="0.3">
      <c r="A1998" t="s">
        <v>4143</v>
      </c>
      <c r="B1998">
        <v>3</v>
      </c>
      <c r="C1998">
        <v>132.66666666666666</v>
      </c>
      <c r="D1998">
        <v>1.3333333333333333</v>
      </c>
      <c r="E1998" t="b">
        <v>0</v>
      </c>
    </row>
    <row r="1999" spans="1:5" x14ac:dyDescent="0.3">
      <c r="A1999" t="s">
        <v>4144</v>
      </c>
      <c r="B1999">
        <v>1</v>
      </c>
      <c r="C1999">
        <v>38</v>
      </c>
      <c r="D1999">
        <v>0</v>
      </c>
      <c r="E1999" t="b">
        <v>0</v>
      </c>
    </row>
    <row r="2000" spans="1:5" x14ac:dyDescent="0.3">
      <c r="A2000" t="s">
        <v>195</v>
      </c>
      <c r="B2000">
        <v>1</v>
      </c>
      <c r="C2000">
        <v>115</v>
      </c>
      <c r="D2000">
        <v>4</v>
      </c>
      <c r="E2000" t="b">
        <v>0</v>
      </c>
    </row>
    <row r="2001" spans="1:5" x14ac:dyDescent="0.3">
      <c r="A2001" t="s">
        <v>4145</v>
      </c>
      <c r="B2001">
        <v>1</v>
      </c>
      <c r="C2001">
        <v>66</v>
      </c>
      <c r="D2001">
        <v>0</v>
      </c>
      <c r="E2001" t="b">
        <v>0</v>
      </c>
    </row>
    <row r="2002" spans="1:5" x14ac:dyDescent="0.3">
      <c r="A2002" t="s">
        <v>196</v>
      </c>
      <c r="B2002">
        <v>1</v>
      </c>
      <c r="C2002">
        <v>118</v>
      </c>
      <c r="D2002">
        <v>0</v>
      </c>
      <c r="E2002" t="b">
        <v>0</v>
      </c>
    </row>
    <row r="2003" spans="1:5" x14ac:dyDescent="0.3">
      <c r="A2003" t="s">
        <v>4146</v>
      </c>
      <c r="B2003">
        <v>1</v>
      </c>
      <c r="C2003">
        <v>59</v>
      </c>
      <c r="D2003">
        <v>4</v>
      </c>
      <c r="E2003" t="b">
        <v>0</v>
      </c>
    </row>
    <row r="2004" spans="1:5" x14ac:dyDescent="0.3">
      <c r="A2004" t="s">
        <v>4147</v>
      </c>
      <c r="B2004">
        <v>1</v>
      </c>
      <c r="C2004">
        <v>12</v>
      </c>
      <c r="D2004">
        <v>5</v>
      </c>
      <c r="E2004" t="b">
        <v>0</v>
      </c>
    </row>
    <row r="2005" spans="1:5" x14ac:dyDescent="0.3">
      <c r="A2005" t="s">
        <v>4148</v>
      </c>
      <c r="B2005">
        <v>2</v>
      </c>
      <c r="C2005">
        <v>106</v>
      </c>
      <c r="D2005">
        <v>2.5</v>
      </c>
      <c r="E2005" t="b">
        <v>0</v>
      </c>
    </row>
    <row r="2006" spans="1:5" x14ac:dyDescent="0.3">
      <c r="A2006" t="s">
        <v>1555</v>
      </c>
      <c r="B2006">
        <v>3</v>
      </c>
      <c r="C2006">
        <v>585.33333333333337</v>
      </c>
      <c r="D2006">
        <v>5</v>
      </c>
      <c r="E2006" t="b">
        <v>0</v>
      </c>
    </row>
    <row r="2007" spans="1:5" x14ac:dyDescent="0.3">
      <c r="A2007" t="s">
        <v>4149</v>
      </c>
      <c r="B2007">
        <v>1</v>
      </c>
      <c r="C2007">
        <v>49</v>
      </c>
      <c r="D2007">
        <v>4</v>
      </c>
      <c r="E2007" t="b">
        <v>0</v>
      </c>
    </row>
    <row r="2008" spans="1:5" x14ac:dyDescent="0.3">
      <c r="A2008" t="s">
        <v>4150</v>
      </c>
      <c r="B2008">
        <v>2</v>
      </c>
      <c r="C2008">
        <v>93.5</v>
      </c>
      <c r="D2008">
        <v>2.5</v>
      </c>
      <c r="E2008" t="b">
        <v>0</v>
      </c>
    </row>
    <row r="2009" spans="1:5" x14ac:dyDescent="0.3">
      <c r="A2009" t="s">
        <v>4151</v>
      </c>
      <c r="B2009">
        <v>1</v>
      </c>
      <c r="C2009">
        <v>86</v>
      </c>
      <c r="D2009">
        <v>4</v>
      </c>
      <c r="E2009" t="b">
        <v>0</v>
      </c>
    </row>
    <row r="2010" spans="1:5" x14ac:dyDescent="0.3">
      <c r="A2010" t="s">
        <v>4152</v>
      </c>
      <c r="B2010">
        <v>1</v>
      </c>
      <c r="C2010">
        <v>50</v>
      </c>
      <c r="D2010">
        <v>0</v>
      </c>
      <c r="E2010" t="b">
        <v>0</v>
      </c>
    </row>
    <row r="2011" spans="1:5" x14ac:dyDescent="0.3">
      <c r="A2011" t="s">
        <v>4153</v>
      </c>
      <c r="B2011">
        <v>1</v>
      </c>
      <c r="C2011">
        <v>136</v>
      </c>
      <c r="D2011">
        <v>5</v>
      </c>
      <c r="E2011" t="b">
        <v>0</v>
      </c>
    </row>
    <row r="2012" spans="1:5" x14ac:dyDescent="0.3">
      <c r="A2012" t="s">
        <v>4154</v>
      </c>
      <c r="B2012">
        <v>1</v>
      </c>
      <c r="C2012">
        <v>28</v>
      </c>
      <c r="D2012">
        <v>0</v>
      </c>
      <c r="E2012" t="b">
        <v>0</v>
      </c>
    </row>
    <row r="2013" spans="1:5" x14ac:dyDescent="0.3">
      <c r="A2013" t="s">
        <v>4155</v>
      </c>
      <c r="B2013">
        <v>2</v>
      </c>
      <c r="C2013">
        <v>127.5</v>
      </c>
      <c r="D2013">
        <v>3.5</v>
      </c>
      <c r="E2013" t="b">
        <v>0</v>
      </c>
    </row>
    <row r="2014" spans="1:5" x14ac:dyDescent="0.3">
      <c r="A2014" t="s">
        <v>1805</v>
      </c>
      <c r="B2014">
        <v>1</v>
      </c>
      <c r="C2014">
        <v>69</v>
      </c>
      <c r="D2014">
        <v>1</v>
      </c>
      <c r="E2014" t="b">
        <v>0</v>
      </c>
    </row>
    <row r="2015" spans="1:5" x14ac:dyDescent="0.3">
      <c r="A2015" t="s">
        <v>4156</v>
      </c>
      <c r="B2015">
        <v>1</v>
      </c>
      <c r="C2015">
        <v>144</v>
      </c>
      <c r="D2015">
        <v>2</v>
      </c>
      <c r="E2015" t="b">
        <v>0</v>
      </c>
    </row>
    <row r="2016" spans="1:5" x14ac:dyDescent="0.3">
      <c r="A2016" t="s">
        <v>4157</v>
      </c>
      <c r="B2016">
        <v>1</v>
      </c>
      <c r="C2016">
        <v>66</v>
      </c>
      <c r="D2016">
        <v>2</v>
      </c>
      <c r="E2016" t="b">
        <v>0</v>
      </c>
    </row>
    <row r="2017" spans="1:5" x14ac:dyDescent="0.3">
      <c r="A2017" t="s">
        <v>4158</v>
      </c>
      <c r="B2017">
        <v>1</v>
      </c>
      <c r="C2017">
        <v>57</v>
      </c>
      <c r="D2017">
        <v>2</v>
      </c>
      <c r="E2017" t="b">
        <v>0</v>
      </c>
    </row>
    <row r="2018" spans="1:5" x14ac:dyDescent="0.3">
      <c r="A2018" t="s">
        <v>4159</v>
      </c>
      <c r="B2018">
        <v>2</v>
      </c>
      <c r="C2018">
        <v>106.5</v>
      </c>
      <c r="D2018">
        <v>5</v>
      </c>
      <c r="E2018" t="b">
        <v>0</v>
      </c>
    </row>
    <row r="2019" spans="1:5" x14ac:dyDescent="0.3">
      <c r="A2019" t="s">
        <v>4160</v>
      </c>
      <c r="B2019">
        <v>1</v>
      </c>
      <c r="C2019">
        <v>21</v>
      </c>
      <c r="D2019">
        <v>0</v>
      </c>
      <c r="E2019" t="b">
        <v>0</v>
      </c>
    </row>
    <row r="2020" spans="1:5" x14ac:dyDescent="0.3">
      <c r="A2020" t="s">
        <v>4161</v>
      </c>
      <c r="B2020">
        <v>1</v>
      </c>
      <c r="C2020">
        <v>84</v>
      </c>
      <c r="D2020">
        <v>2</v>
      </c>
      <c r="E2020" t="b">
        <v>0</v>
      </c>
    </row>
    <row r="2021" spans="1:5" x14ac:dyDescent="0.3">
      <c r="A2021" t="s">
        <v>4162</v>
      </c>
      <c r="B2021">
        <v>1</v>
      </c>
      <c r="C2021">
        <v>21</v>
      </c>
      <c r="D2021">
        <v>0</v>
      </c>
      <c r="E2021" t="b">
        <v>0</v>
      </c>
    </row>
    <row r="2022" spans="1:5" x14ac:dyDescent="0.3">
      <c r="A2022" t="s">
        <v>197</v>
      </c>
      <c r="B2022">
        <v>1</v>
      </c>
      <c r="C2022">
        <v>75</v>
      </c>
      <c r="D2022">
        <v>0</v>
      </c>
      <c r="E2022" t="b">
        <v>0</v>
      </c>
    </row>
    <row r="2023" spans="1:5" x14ac:dyDescent="0.3">
      <c r="A2023" t="s">
        <v>4163</v>
      </c>
      <c r="B2023">
        <v>2</v>
      </c>
      <c r="C2023">
        <v>335.5</v>
      </c>
      <c r="D2023">
        <v>2</v>
      </c>
      <c r="E2023" t="b">
        <v>0</v>
      </c>
    </row>
    <row r="2024" spans="1:5" x14ac:dyDescent="0.3">
      <c r="A2024" t="s">
        <v>4164</v>
      </c>
      <c r="B2024">
        <v>1</v>
      </c>
      <c r="C2024">
        <v>52</v>
      </c>
      <c r="D2024">
        <v>2</v>
      </c>
      <c r="E2024" t="b">
        <v>0</v>
      </c>
    </row>
    <row r="2025" spans="1:5" x14ac:dyDescent="0.3">
      <c r="A2025" t="s">
        <v>4165</v>
      </c>
      <c r="B2025">
        <v>1</v>
      </c>
      <c r="C2025">
        <v>73</v>
      </c>
      <c r="D2025">
        <v>0</v>
      </c>
      <c r="E2025" t="b">
        <v>0</v>
      </c>
    </row>
    <row r="2026" spans="1:5" x14ac:dyDescent="0.3">
      <c r="A2026" t="s">
        <v>4166</v>
      </c>
      <c r="B2026">
        <v>2</v>
      </c>
      <c r="C2026">
        <v>144</v>
      </c>
      <c r="D2026">
        <v>2</v>
      </c>
      <c r="E2026" t="b">
        <v>0</v>
      </c>
    </row>
    <row r="2027" spans="1:5" x14ac:dyDescent="0.3">
      <c r="A2027" t="s">
        <v>4167</v>
      </c>
      <c r="B2027">
        <v>1</v>
      </c>
      <c r="C2027">
        <v>183</v>
      </c>
      <c r="D2027">
        <v>0</v>
      </c>
      <c r="E2027" t="b">
        <v>0</v>
      </c>
    </row>
    <row r="2028" spans="1:5" x14ac:dyDescent="0.3">
      <c r="A2028" t="s">
        <v>4168</v>
      </c>
      <c r="B2028">
        <v>1</v>
      </c>
      <c r="C2028">
        <v>267</v>
      </c>
      <c r="D2028">
        <v>3</v>
      </c>
      <c r="E2028" t="b">
        <v>0</v>
      </c>
    </row>
    <row r="2029" spans="1:5" x14ac:dyDescent="0.3">
      <c r="A2029" t="s">
        <v>198</v>
      </c>
      <c r="B2029">
        <v>1</v>
      </c>
      <c r="C2029">
        <v>106</v>
      </c>
      <c r="D2029">
        <v>5</v>
      </c>
      <c r="E2029" t="b">
        <v>0</v>
      </c>
    </row>
    <row r="2030" spans="1:5" x14ac:dyDescent="0.3">
      <c r="A2030" t="s">
        <v>4169</v>
      </c>
      <c r="B2030">
        <v>2</v>
      </c>
      <c r="C2030">
        <v>261</v>
      </c>
      <c r="D2030">
        <v>0</v>
      </c>
      <c r="E2030" t="b">
        <v>0</v>
      </c>
    </row>
    <row r="2031" spans="1:5" x14ac:dyDescent="0.3">
      <c r="A2031" t="s">
        <v>4170</v>
      </c>
      <c r="B2031">
        <v>1</v>
      </c>
      <c r="C2031">
        <v>23</v>
      </c>
      <c r="D2031">
        <v>5</v>
      </c>
      <c r="E2031" t="b">
        <v>0</v>
      </c>
    </row>
    <row r="2032" spans="1:5" x14ac:dyDescent="0.3">
      <c r="A2032" t="s">
        <v>199</v>
      </c>
      <c r="B2032">
        <v>1</v>
      </c>
      <c r="C2032">
        <v>482</v>
      </c>
      <c r="D2032">
        <v>5</v>
      </c>
      <c r="E2032" t="b">
        <v>0</v>
      </c>
    </row>
    <row r="2033" spans="1:5" x14ac:dyDescent="0.3">
      <c r="A2033" t="s">
        <v>200</v>
      </c>
      <c r="B2033">
        <v>1</v>
      </c>
      <c r="C2033">
        <v>101</v>
      </c>
      <c r="D2033">
        <v>0</v>
      </c>
      <c r="E2033" t="b">
        <v>0</v>
      </c>
    </row>
    <row r="2034" spans="1:5" x14ac:dyDescent="0.3">
      <c r="A2034" t="s">
        <v>4171</v>
      </c>
      <c r="B2034">
        <v>2</v>
      </c>
      <c r="C2034">
        <v>195.5</v>
      </c>
      <c r="D2034">
        <v>2.5</v>
      </c>
      <c r="E2034" t="b">
        <v>0</v>
      </c>
    </row>
    <row r="2035" spans="1:5" x14ac:dyDescent="0.3">
      <c r="A2035" t="s">
        <v>4172</v>
      </c>
      <c r="B2035">
        <v>5</v>
      </c>
      <c r="C2035">
        <v>207.8</v>
      </c>
      <c r="D2035">
        <v>3.2</v>
      </c>
      <c r="E2035" t="b">
        <v>0</v>
      </c>
    </row>
    <row r="2036" spans="1:5" x14ac:dyDescent="0.3">
      <c r="A2036" t="s">
        <v>4173</v>
      </c>
      <c r="B2036">
        <v>1</v>
      </c>
      <c r="C2036">
        <v>48</v>
      </c>
      <c r="D2036">
        <v>2</v>
      </c>
      <c r="E2036" t="b">
        <v>0</v>
      </c>
    </row>
    <row r="2037" spans="1:5" x14ac:dyDescent="0.3">
      <c r="A2037" t="s">
        <v>4174</v>
      </c>
      <c r="B2037">
        <v>1</v>
      </c>
      <c r="C2037">
        <v>271</v>
      </c>
      <c r="D2037">
        <v>5</v>
      </c>
      <c r="E2037" t="b">
        <v>0</v>
      </c>
    </row>
    <row r="2038" spans="1:5" x14ac:dyDescent="0.3">
      <c r="A2038" t="s">
        <v>4175</v>
      </c>
      <c r="B2038">
        <v>1</v>
      </c>
      <c r="C2038">
        <v>37</v>
      </c>
      <c r="D2038">
        <v>0</v>
      </c>
      <c r="E2038" t="b">
        <v>0</v>
      </c>
    </row>
    <row r="2039" spans="1:5" x14ac:dyDescent="0.3">
      <c r="A2039" t="s">
        <v>4176</v>
      </c>
      <c r="B2039">
        <v>4</v>
      </c>
      <c r="C2039">
        <v>227</v>
      </c>
      <c r="D2039">
        <v>2.75</v>
      </c>
      <c r="E2039" t="b">
        <v>0</v>
      </c>
    </row>
    <row r="2040" spans="1:5" x14ac:dyDescent="0.3">
      <c r="A2040" t="s">
        <v>4177</v>
      </c>
      <c r="B2040">
        <v>7</v>
      </c>
      <c r="C2040">
        <v>252.57142857142858</v>
      </c>
      <c r="D2040">
        <v>2.7142857142857144</v>
      </c>
      <c r="E2040" t="b">
        <v>0</v>
      </c>
    </row>
    <row r="2041" spans="1:5" x14ac:dyDescent="0.3">
      <c r="A2041" t="s">
        <v>4178</v>
      </c>
      <c r="B2041">
        <v>2</v>
      </c>
      <c r="C2041">
        <v>173</v>
      </c>
      <c r="D2041">
        <v>2</v>
      </c>
      <c r="E2041" t="b">
        <v>0</v>
      </c>
    </row>
    <row r="2042" spans="1:5" x14ac:dyDescent="0.3">
      <c r="A2042" t="s">
        <v>4179</v>
      </c>
      <c r="B2042">
        <v>1</v>
      </c>
      <c r="C2042">
        <v>145</v>
      </c>
      <c r="D2042">
        <v>3</v>
      </c>
      <c r="E2042" t="b">
        <v>0</v>
      </c>
    </row>
    <row r="2043" spans="1:5" x14ac:dyDescent="0.3">
      <c r="A2043" t="s">
        <v>4180</v>
      </c>
      <c r="B2043">
        <v>1</v>
      </c>
      <c r="C2043">
        <v>141</v>
      </c>
      <c r="D2043">
        <v>0</v>
      </c>
      <c r="E2043" t="b">
        <v>0</v>
      </c>
    </row>
    <row r="2044" spans="1:5" x14ac:dyDescent="0.3">
      <c r="A2044" t="s">
        <v>4181</v>
      </c>
      <c r="B2044">
        <v>1</v>
      </c>
      <c r="C2044">
        <v>177</v>
      </c>
      <c r="D2044">
        <v>5</v>
      </c>
      <c r="E2044" t="b">
        <v>0</v>
      </c>
    </row>
    <row r="2045" spans="1:5" x14ac:dyDescent="0.3">
      <c r="A2045" t="s">
        <v>4182</v>
      </c>
      <c r="B2045">
        <v>1</v>
      </c>
      <c r="C2045">
        <v>163</v>
      </c>
      <c r="D2045">
        <v>4</v>
      </c>
      <c r="E2045" t="b">
        <v>0</v>
      </c>
    </row>
    <row r="2046" spans="1:5" x14ac:dyDescent="0.3">
      <c r="A2046" t="s">
        <v>4183</v>
      </c>
      <c r="B2046">
        <v>1</v>
      </c>
      <c r="C2046">
        <v>86</v>
      </c>
      <c r="D2046">
        <v>4</v>
      </c>
      <c r="E2046" t="b">
        <v>0</v>
      </c>
    </row>
    <row r="2047" spans="1:5" x14ac:dyDescent="0.3">
      <c r="A2047" t="s">
        <v>4184</v>
      </c>
      <c r="B2047">
        <v>2</v>
      </c>
      <c r="C2047">
        <v>80.5</v>
      </c>
      <c r="D2047">
        <v>0</v>
      </c>
      <c r="E2047" t="b">
        <v>0</v>
      </c>
    </row>
    <row r="2048" spans="1:5" x14ac:dyDescent="0.3">
      <c r="A2048" t="s">
        <v>4185</v>
      </c>
      <c r="B2048">
        <v>1</v>
      </c>
      <c r="C2048">
        <v>22</v>
      </c>
      <c r="D2048">
        <v>0</v>
      </c>
      <c r="E2048" t="b">
        <v>0</v>
      </c>
    </row>
    <row r="2049" spans="1:5" x14ac:dyDescent="0.3">
      <c r="A2049" t="s">
        <v>4186</v>
      </c>
      <c r="B2049">
        <v>1</v>
      </c>
      <c r="C2049">
        <v>38</v>
      </c>
      <c r="D2049">
        <v>1</v>
      </c>
      <c r="E2049" t="b">
        <v>0</v>
      </c>
    </row>
    <row r="2050" spans="1:5" x14ac:dyDescent="0.3">
      <c r="A2050" t="s">
        <v>4187</v>
      </c>
      <c r="B2050">
        <v>1</v>
      </c>
      <c r="C2050">
        <v>16</v>
      </c>
      <c r="D2050">
        <v>0</v>
      </c>
      <c r="E2050" t="b">
        <v>0</v>
      </c>
    </row>
    <row r="2051" spans="1:5" x14ac:dyDescent="0.3">
      <c r="A2051" t="s">
        <v>1806</v>
      </c>
      <c r="B2051">
        <v>2</v>
      </c>
      <c r="C2051">
        <v>221</v>
      </c>
      <c r="D2051">
        <v>2</v>
      </c>
      <c r="E2051" t="b">
        <v>0</v>
      </c>
    </row>
    <row r="2052" spans="1:5" x14ac:dyDescent="0.3">
      <c r="A2052" t="s">
        <v>4188</v>
      </c>
      <c r="B2052">
        <v>1</v>
      </c>
      <c r="C2052">
        <v>21</v>
      </c>
      <c r="D2052">
        <v>0</v>
      </c>
      <c r="E2052" t="b">
        <v>0</v>
      </c>
    </row>
    <row r="2053" spans="1:5" x14ac:dyDescent="0.3">
      <c r="A2053" t="s">
        <v>4189</v>
      </c>
      <c r="B2053">
        <v>1</v>
      </c>
      <c r="C2053">
        <v>37</v>
      </c>
      <c r="D2053">
        <v>1</v>
      </c>
      <c r="E2053" t="b">
        <v>0</v>
      </c>
    </row>
    <row r="2054" spans="1:5" x14ac:dyDescent="0.3">
      <c r="A2054" t="s">
        <v>1807</v>
      </c>
      <c r="B2054">
        <v>6</v>
      </c>
      <c r="C2054">
        <v>292.83333333333331</v>
      </c>
      <c r="D2054">
        <v>3.6666666666666665</v>
      </c>
      <c r="E2054" t="b">
        <v>0</v>
      </c>
    </row>
    <row r="2055" spans="1:5" x14ac:dyDescent="0.3">
      <c r="A2055" t="s">
        <v>4190</v>
      </c>
      <c r="B2055">
        <v>1</v>
      </c>
      <c r="C2055">
        <v>94</v>
      </c>
      <c r="D2055">
        <v>0</v>
      </c>
      <c r="E2055" t="b">
        <v>0</v>
      </c>
    </row>
    <row r="2056" spans="1:5" x14ac:dyDescent="0.3">
      <c r="A2056" t="s">
        <v>4191</v>
      </c>
      <c r="B2056">
        <v>1</v>
      </c>
      <c r="C2056">
        <v>73</v>
      </c>
      <c r="D2056">
        <v>1</v>
      </c>
      <c r="E2056" t="b">
        <v>0</v>
      </c>
    </row>
    <row r="2057" spans="1:5" x14ac:dyDescent="0.3">
      <c r="A2057" t="s">
        <v>4192</v>
      </c>
      <c r="B2057">
        <v>1</v>
      </c>
      <c r="C2057">
        <v>187</v>
      </c>
      <c r="D2057">
        <v>3</v>
      </c>
      <c r="E2057" t="b">
        <v>0</v>
      </c>
    </row>
    <row r="2058" spans="1:5" x14ac:dyDescent="0.3">
      <c r="A2058" t="s">
        <v>4193</v>
      </c>
      <c r="B2058">
        <v>1</v>
      </c>
      <c r="C2058">
        <v>23</v>
      </c>
      <c r="D2058">
        <v>1</v>
      </c>
      <c r="E2058" t="b">
        <v>0</v>
      </c>
    </row>
    <row r="2059" spans="1:5" x14ac:dyDescent="0.3">
      <c r="A2059" t="s">
        <v>201</v>
      </c>
      <c r="B2059">
        <v>1</v>
      </c>
      <c r="C2059">
        <v>175</v>
      </c>
      <c r="D2059">
        <v>2</v>
      </c>
      <c r="E2059" t="b">
        <v>0</v>
      </c>
    </row>
    <row r="2060" spans="1:5" x14ac:dyDescent="0.3">
      <c r="A2060" t="s">
        <v>202</v>
      </c>
      <c r="B2060">
        <v>2</v>
      </c>
      <c r="C2060">
        <v>234.5</v>
      </c>
      <c r="D2060">
        <v>0</v>
      </c>
      <c r="E2060" t="b">
        <v>0</v>
      </c>
    </row>
    <row r="2061" spans="1:5" x14ac:dyDescent="0.3">
      <c r="A2061" t="s">
        <v>4194</v>
      </c>
      <c r="B2061">
        <v>2</v>
      </c>
      <c r="C2061">
        <v>76</v>
      </c>
      <c r="D2061">
        <v>2.5</v>
      </c>
      <c r="E2061" t="b">
        <v>0</v>
      </c>
    </row>
    <row r="2062" spans="1:5" x14ac:dyDescent="0.3">
      <c r="A2062" t="s">
        <v>4195</v>
      </c>
      <c r="B2062">
        <v>1</v>
      </c>
      <c r="C2062">
        <v>120</v>
      </c>
      <c r="D2062">
        <v>4</v>
      </c>
      <c r="E2062" t="b">
        <v>0</v>
      </c>
    </row>
    <row r="2063" spans="1:5" x14ac:dyDescent="0.3">
      <c r="A2063" t="s">
        <v>4196</v>
      </c>
      <c r="B2063">
        <v>3</v>
      </c>
      <c r="C2063">
        <v>124.66666666666667</v>
      </c>
      <c r="D2063">
        <v>2</v>
      </c>
      <c r="E2063" t="b">
        <v>0</v>
      </c>
    </row>
    <row r="2064" spans="1:5" x14ac:dyDescent="0.3">
      <c r="A2064" t="s">
        <v>4197</v>
      </c>
      <c r="B2064">
        <v>1</v>
      </c>
      <c r="C2064">
        <v>24</v>
      </c>
      <c r="D2064">
        <v>0</v>
      </c>
      <c r="E2064" t="b">
        <v>0</v>
      </c>
    </row>
    <row r="2065" spans="1:5" x14ac:dyDescent="0.3">
      <c r="A2065" t="s">
        <v>203</v>
      </c>
      <c r="B2065">
        <v>1</v>
      </c>
      <c r="C2065">
        <v>121</v>
      </c>
      <c r="D2065">
        <v>2</v>
      </c>
      <c r="E2065" t="b">
        <v>0</v>
      </c>
    </row>
    <row r="2066" spans="1:5" x14ac:dyDescent="0.3">
      <c r="A2066" t="s">
        <v>4198</v>
      </c>
      <c r="B2066">
        <v>2</v>
      </c>
      <c r="C2066">
        <v>117.5</v>
      </c>
      <c r="D2066">
        <v>2</v>
      </c>
      <c r="E2066" t="b">
        <v>0</v>
      </c>
    </row>
    <row r="2067" spans="1:5" x14ac:dyDescent="0.3">
      <c r="A2067" t="s">
        <v>4199</v>
      </c>
      <c r="B2067">
        <v>1</v>
      </c>
      <c r="C2067">
        <v>74</v>
      </c>
      <c r="D2067">
        <v>0</v>
      </c>
      <c r="E2067" t="b">
        <v>0</v>
      </c>
    </row>
    <row r="2068" spans="1:5" x14ac:dyDescent="0.3">
      <c r="A2068" t="s">
        <v>4200</v>
      </c>
      <c r="B2068">
        <v>1</v>
      </c>
      <c r="C2068">
        <v>141</v>
      </c>
      <c r="D2068">
        <v>1</v>
      </c>
      <c r="E2068" t="b">
        <v>0</v>
      </c>
    </row>
    <row r="2069" spans="1:5" x14ac:dyDescent="0.3">
      <c r="A2069" t="s">
        <v>4201</v>
      </c>
      <c r="B2069">
        <v>4</v>
      </c>
      <c r="C2069">
        <v>139.75</v>
      </c>
      <c r="D2069">
        <v>3</v>
      </c>
      <c r="E2069" t="b">
        <v>0</v>
      </c>
    </row>
    <row r="2070" spans="1:5" x14ac:dyDescent="0.3">
      <c r="A2070" t="s">
        <v>204</v>
      </c>
      <c r="B2070">
        <v>4</v>
      </c>
      <c r="C2070">
        <v>23</v>
      </c>
      <c r="D2070">
        <v>0</v>
      </c>
      <c r="E2070" t="b">
        <v>0</v>
      </c>
    </row>
    <row r="2071" spans="1:5" x14ac:dyDescent="0.3">
      <c r="A2071" t="s">
        <v>205</v>
      </c>
      <c r="B2071">
        <v>10</v>
      </c>
      <c r="C2071">
        <v>78.5</v>
      </c>
      <c r="D2071">
        <v>1.1000000000000001</v>
      </c>
      <c r="E2071" t="b">
        <v>0</v>
      </c>
    </row>
    <row r="2072" spans="1:5" x14ac:dyDescent="0.3">
      <c r="A2072" t="s">
        <v>4202</v>
      </c>
      <c r="B2072">
        <v>1</v>
      </c>
      <c r="C2072">
        <v>38</v>
      </c>
      <c r="D2072">
        <v>0</v>
      </c>
      <c r="E2072" t="b">
        <v>0</v>
      </c>
    </row>
    <row r="2073" spans="1:5" x14ac:dyDescent="0.3">
      <c r="A2073" t="s">
        <v>4203</v>
      </c>
      <c r="B2073">
        <v>1</v>
      </c>
      <c r="C2073">
        <v>75</v>
      </c>
      <c r="D2073">
        <v>1</v>
      </c>
      <c r="E2073" t="b">
        <v>0</v>
      </c>
    </row>
    <row r="2074" spans="1:5" x14ac:dyDescent="0.3">
      <c r="A2074" t="s">
        <v>4204</v>
      </c>
      <c r="B2074">
        <v>1</v>
      </c>
      <c r="C2074">
        <v>220</v>
      </c>
      <c r="D2074">
        <v>0</v>
      </c>
      <c r="E2074" t="b">
        <v>0</v>
      </c>
    </row>
    <row r="2075" spans="1:5" x14ac:dyDescent="0.3">
      <c r="A2075" t="s">
        <v>4205</v>
      </c>
      <c r="B2075">
        <v>1</v>
      </c>
      <c r="C2075">
        <v>95</v>
      </c>
      <c r="D2075">
        <v>3</v>
      </c>
      <c r="E2075" t="b">
        <v>0</v>
      </c>
    </row>
    <row r="2076" spans="1:5" x14ac:dyDescent="0.3">
      <c r="A2076" t="s">
        <v>4206</v>
      </c>
      <c r="B2076">
        <v>1</v>
      </c>
      <c r="C2076">
        <v>85</v>
      </c>
      <c r="D2076">
        <v>0</v>
      </c>
      <c r="E2076" t="b">
        <v>0</v>
      </c>
    </row>
    <row r="2077" spans="1:5" x14ac:dyDescent="0.3">
      <c r="A2077" t="s">
        <v>4207</v>
      </c>
      <c r="B2077">
        <v>2</v>
      </c>
      <c r="C2077">
        <v>218.5</v>
      </c>
      <c r="D2077">
        <v>1</v>
      </c>
      <c r="E2077" t="b">
        <v>0</v>
      </c>
    </row>
    <row r="2078" spans="1:5" x14ac:dyDescent="0.3">
      <c r="A2078" t="s">
        <v>206</v>
      </c>
      <c r="B2078">
        <v>1</v>
      </c>
      <c r="C2078">
        <v>260</v>
      </c>
      <c r="D2078">
        <v>3</v>
      </c>
      <c r="E2078" t="b">
        <v>0</v>
      </c>
    </row>
    <row r="2079" spans="1:5" x14ac:dyDescent="0.3">
      <c r="A2079" t="s">
        <v>4208</v>
      </c>
      <c r="B2079">
        <v>1</v>
      </c>
      <c r="C2079">
        <v>24</v>
      </c>
      <c r="D2079">
        <v>0</v>
      </c>
      <c r="E2079" t="b">
        <v>0</v>
      </c>
    </row>
    <row r="2080" spans="1:5" x14ac:dyDescent="0.3">
      <c r="A2080" t="s">
        <v>4209</v>
      </c>
      <c r="B2080">
        <v>1</v>
      </c>
      <c r="C2080">
        <v>38</v>
      </c>
      <c r="D2080">
        <v>0</v>
      </c>
      <c r="E2080" t="b">
        <v>0</v>
      </c>
    </row>
    <row r="2081" spans="1:5" x14ac:dyDescent="0.3">
      <c r="A2081" t="s">
        <v>1808</v>
      </c>
      <c r="B2081">
        <v>1</v>
      </c>
      <c r="C2081">
        <v>75</v>
      </c>
      <c r="D2081">
        <v>1</v>
      </c>
      <c r="E2081" t="b">
        <v>0</v>
      </c>
    </row>
    <row r="2082" spans="1:5" x14ac:dyDescent="0.3">
      <c r="A2082" t="s">
        <v>4210</v>
      </c>
      <c r="B2082">
        <v>1</v>
      </c>
      <c r="C2082">
        <v>30</v>
      </c>
      <c r="D2082">
        <v>0</v>
      </c>
      <c r="E2082" t="b">
        <v>0</v>
      </c>
    </row>
    <row r="2083" spans="1:5" x14ac:dyDescent="0.3">
      <c r="A2083" t="s">
        <v>4211</v>
      </c>
      <c r="B2083">
        <v>1</v>
      </c>
      <c r="C2083">
        <v>23</v>
      </c>
      <c r="D2083">
        <v>1</v>
      </c>
      <c r="E2083" t="b">
        <v>0</v>
      </c>
    </row>
    <row r="2084" spans="1:5" x14ac:dyDescent="0.3">
      <c r="A2084" t="s">
        <v>4212</v>
      </c>
      <c r="B2084">
        <v>1</v>
      </c>
      <c r="C2084">
        <v>26</v>
      </c>
      <c r="D2084">
        <v>0</v>
      </c>
      <c r="E2084" t="b">
        <v>0</v>
      </c>
    </row>
    <row r="2085" spans="1:5" x14ac:dyDescent="0.3">
      <c r="A2085" t="s">
        <v>4213</v>
      </c>
      <c r="B2085">
        <v>3</v>
      </c>
      <c r="C2085">
        <v>135.66666666666666</v>
      </c>
      <c r="D2085">
        <v>1.3333333333333333</v>
      </c>
      <c r="E2085" t="b">
        <v>0</v>
      </c>
    </row>
    <row r="2086" spans="1:5" x14ac:dyDescent="0.3">
      <c r="A2086" t="s">
        <v>4214</v>
      </c>
      <c r="B2086">
        <v>4</v>
      </c>
      <c r="C2086">
        <v>111.25</v>
      </c>
      <c r="D2086">
        <v>3</v>
      </c>
      <c r="E2086" t="b">
        <v>0</v>
      </c>
    </row>
    <row r="2087" spans="1:5" x14ac:dyDescent="0.3">
      <c r="A2087" t="s">
        <v>4215</v>
      </c>
      <c r="B2087">
        <v>1</v>
      </c>
      <c r="C2087">
        <v>33</v>
      </c>
      <c r="D2087">
        <v>4</v>
      </c>
      <c r="E2087" t="b">
        <v>0</v>
      </c>
    </row>
    <row r="2088" spans="1:5" x14ac:dyDescent="0.3">
      <c r="A2088" t="s">
        <v>4216</v>
      </c>
      <c r="B2088">
        <v>1</v>
      </c>
      <c r="C2088">
        <v>282</v>
      </c>
      <c r="D2088">
        <v>4</v>
      </c>
      <c r="E2088" t="b">
        <v>0</v>
      </c>
    </row>
    <row r="2089" spans="1:5" x14ac:dyDescent="0.3">
      <c r="A2089" t="s">
        <v>4217</v>
      </c>
      <c r="B2089">
        <v>1</v>
      </c>
      <c r="C2089">
        <v>93</v>
      </c>
      <c r="D2089">
        <v>3</v>
      </c>
      <c r="E2089" t="b">
        <v>0</v>
      </c>
    </row>
    <row r="2090" spans="1:5" x14ac:dyDescent="0.3">
      <c r="A2090" t="s">
        <v>4218</v>
      </c>
      <c r="B2090">
        <v>1</v>
      </c>
      <c r="C2090">
        <v>150</v>
      </c>
      <c r="D2090">
        <v>5</v>
      </c>
      <c r="E2090" t="b">
        <v>0</v>
      </c>
    </row>
    <row r="2091" spans="1:5" x14ac:dyDescent="0.3">
      <c r="A2091" t="s">
        <v>4219</v>
      </c>
      <c r="B2091">
        <v>1</v>
      </c>
      <c r="C2091">
        <v>60</v>
      </c>
      <c r="D2091">
        <v>0</v>
      </c>
      <c r="E2091" t="b">
        <v>0</v>
      </c>
    </row>
    <row r="2092" spans="1:5" x14ac:dyDescent="0.3">
      <c r="A2092" t="s">
        <v>4220</v>
      </c>
      <c r="B2092">
        <v>1</v>
      </c>
      <c r="C2092">
        <v>61</v>
      </c>
      <c r="D2092">
        <v>2</v>
      </c>
      <c r="E2092" t="b">
        <v>0</v>
      </c>
    </row>
    <row r="2093" spans="1:5" x14ac:dyDescent="0.3">
      <c r="A2093" t="s">
        <v>4221</v>
      </c>
      <c r="B2093">
        <v>1</v>
      </c>
      <c r="C2093">
        <v>77</v>
      </c>
      <c r="D2093">
        <v>0</v>
      </c>
      <c r="E2093" t="b">
        <v>0</v>
      </c>
    </row>
    <row r="2094" spans="1:5" x14ac:dyDescent="0.3">
      <c r="A2094" t="s">
        <v>4222</v>
      </c>
      <c r="B2094">
        <v>3</v>
      </c>
      <c r="C2094">
        <v>154</v>
      </c>
      <c r="D2094">
        <v>1.3333333333333333</v>
      </c>
      <c r="E2094" t="b">
        <v>0</v>
      </c>
    </row>
    <row r="2095" spans="1:5" x14ac:dyDescent="0.3">
      <c r="A2095" t="s">
        <v>4223</v>
      </c>
      <c r="B2095">
        <v>1</v>
      </c>
      <c r="C2095">
        <v>120</v>
      </c>
      <c r="D2095">
        <v>0</v>
      </c>
      <c r="E2095" t="b">
        <v>0</v>
      </c>
    </row>
    <row r="2096" spans="1:5" x14ac:dyDescent="0.3">
      <c r="A2096" t="s">
        <v>4224</v>
      </c>
      <c r="B2096">
        <v>3</v>
      </c>
      <c r="C2096">
        <v>205.33333333333334</v>
      </c>
      <c r="D2096">
        <v>1.6666666666666667</v>
      </c>
      <c r="E2096" t="b">
        <v>0</v>
      </c>
    </row>
    <row r="2097" spans="1:5" x14ac:dyDescent="0.3">
      <c r="A2097" t="s">
        <v>1809</v>
      </c>
      <c r="B2097">
        <v>1</v>
      </c>
      <c r="C2097">
        <v>22</v>
      </c>
      <c r="D2097">
        <v>0</v>
      </c>
      <c r="E2097" t="b">
        <v>0</v>
      </c>
    </row>
    <row r="2098" spans="1:5" x14ac:dyDescent="0.3">
      <c r="A2098" t="s">
        <v>207</v>
      </c>
      <c r="B2098">
        <v>1</v>
      </c>
      <c r="C2098">
        <v>796</v>
      </c>
      <c r="D2098">
        <v>5</v>
      </c>
      <c r="E2098" t="b">
        <v>0</v>
      </c>
    </row>
    <row r="2099" spans="1:5" x14ac:dyDescent="0.3">
      <c r="A2099" t="s">
        <v>4225</v>
      </c>
      <c r="B2099">
        <v>1</v>
      </c>
      <c r="C2099">
        <v>37</v>
      </c>
      <c r="D2099">
        <v>0</v>
      </c>
      <c r="E2099" t="b">
        <v>0</v>
      </c>
    </row>
    <row r="2100" spans="1:5" x14ac:dyDescent="0.3">
      <c r="A2100" t="s">
        <v>4226</v>
      </c>
      <c r="B2100">
        <v>1</v>
      </c>
      <c r="C2100">
        <v>94</v>
      </c>
      <c r="D2100">
        <v>3</v>
      </c>
      <c r="E2100" t="b">
        <v>0</v>
      </c>
    </row>
    <row r="2101" spans="1:5" x14ac:dyDescent="0.3">
      <c r="A2101" t="s">
        <v>1810</v>
      </c>
      <c r="B2101">
        <v>1</v>
      </c>
      <c r="C2101">
        <v>14</v>
      </c>
      <c r="D2101">
        <v>0</v>
      </c>
      <c r="E2101" t="b">
        <v>0</v>
      </c>
    </row>
    <row r="2102" spans="1:5" x14ac:dyDescent="0.3">
      <c r="A2102" t="s">
        <v>4227</v>
      </c>
      <c r="B2102">
        <v>4</v>
      </c>
      <c r="C2102">
        <v>157.75</v>
      </c>
      <c r="D2102">
        <v>2.75</v>
      </c>
      <c r="E2102" t="b">
        <v>0</v>
      </c>
    </row>
    <row r="2103" spans="1:5" x14ac:dyDescent="0.3">
      <c r="A2103" t="s">
        <v>4228</v>
      </c>
      <c r="B2103">
        <v>1</v>
      </c>
      <c r="C2103">
        <v>176</v>
      </c>
      <c r="D2103">
        <v>3</v>
      </c>
      <c r="E2103" t="b">
        <v>0</v>
      </c>
    </row>
    <row r="2104" spans="1:5" x14ac:dyDescent="0.3">
      <c r="A2104" t="s">
        <v>4229</v>
      </c>
      <c r="B2104">
        <v>4</v>
      </c>
      <c r="C2104">
        <v>151</v>
      </c>
      <c r="D2104">
        <v>1.25</v>
      </c>
      <c r="E2104" t="b">
        <v>0</v>
      </c>
    </row>
    <row r="2105" spans="1:5" x14ac:dyDescent="0.3">
      <c r="A2105" t="s">
        <v>4230</v>
      </c>
      <c r="B2105">
        <v>2</v>
      </c>
      <c r="C2105">
        <v>199.5</v>
      </c>
      <c r="D2105">
        <v>1.5</v>
      </c>
      <c r="E2105" t="b">
        <v>0</v>
      </c>
    </row>
    <row r="2106" spans="1:5" x14ac:dyDescent="0.3">
      <c r="A2106" t="s">
        <v>4231</v>
      </c>
      <c r="B2106">
        <v>2</v>
      </c>
      <c r="C2106">
        <v>347.5</v>
      </c>
      <c r="D2106">
        <v>2.5</v>
      </c>
      <c r="E2106" t="b">
        <v>0</v>
      </c>
    </row>
    <row r="2107" spans="1:5" x14ac:dyDescent="0.3">
      <c r="A2107" t="s">
        <v>4232</v>
      </c>
      <c r="B2107">
        <v>1</v>
      </c>
      <c r="C2107">
        <v>204</v>
      </c>
      <c r="D2107">
        <v>2</v>
      </c>
      <c r="E2107" t="b">
        <v>0</v>
      </c>
    </row>
    <row r="2108" spans="1:5" x14ac:dyDescent="0.3">
      <c r="A2108" t="s">
        <v>4233</v>
      </c>
      <c r="B2108">
        <v>1</v>
      </c>
      <c r="C2108">
        <v>1</v>
      </c>
      <c r="D2108">
        <v>0</v>
      </c>
      <c r="E2108" t="b">
        <v>0</v>
      </c>
    </row>
    <row r="2109" spans="1:5" x14ac:dyDescent="0.3">
      <c r="A2109" t="s">
        <v>4234</v>
      </c>
      <c r="B2109">
        <v>1</v>
      </c>
      <c r="C2109">
        <v>60</v>
      </c>
      <c r="D2109">
        <v>1</v>
      </c>
      <c r="E2109" t="b">
        <v>0</v>
      </c>
    </row>
    <row r="2110" spans="1:5" x14ac:dyDescent="0.3">
      <c r="A2110" t="s">
        <v>4235</v>
      </c>
      <c r="B2110">
        <v>1</v>
      </c>
      <c r="C2110">
        <v>85</v>
      </c>
      <c r="D2110">
        <v>1</v>
      </c>
      <c r="E2110" t="b">
        <v>0</v>
      </c>
    </row>
    <row r="2111" spans="1:5" x14ac:dyDescent="0.3">
      <c r="A2111" t="s">
        <v>4236</v>
      </c>
      <c r="B2111">
        <v>1</v>
      </c>
      <c r="C2111">
        <v>37</v>
      </c>
      <c r="D2111">
        <v>0</v>
      </c>
      <c r="E2111" t="b">
        <v>0</v>
      </c>
    </row>
    <row r="2112" spans="1:5" x14ac:dyDescent="0.3">
      <c r="A2112" t="s">
        <v>208</v>
      </c>
      <c r="B2112">
        <v>1</v>
      </c>
      <c r="C2112">
        <v>30</v>
      </c>
      <c r="D2112">
        <v>0</v>
      </c>
      <c r="E2112" t="b">
        <v>0</v>
      </c>
    </row>
    <row r="2113" spans="1:5" x14ac:dyDescent="0.3">
      <c r="A2113" t="s">
        <v>4237</v>
      </c>
      <c r="B2113">
        <v>1</v>
      </c>
      <c r="C2113">
        <v>61</v>
      </c>
      <c r="D2113">
        <v>1</v>
      </c>
      <c r="E2113" t="b">
        <v>0</v>
      </c>
    </row>
    <row r="2114" spans="1:5" x14ac:dyDescent="0.3">
      <c r="A2114" t="s">
        <v>4238</v>
      </c>
      <c r="B2114">
        <v>2</v>
      </c>
      <c r="C2114">
        <v>72</v>
      </c>
      <c r="D2114">
        <v>0</v>
      </c>
      <c r="E2114" t="b">
        <v>0</v>
      </c>
    </row>
    <row r="2115" spans="1:5" x14ac:dyDescent="0.3">
      <c r="A2115" t="s">
        <v>4239</v>
      </c>
      <c r="B2115">
        <v>2</v>
      </c>
      <c r="C2115">
        <v>263</v>
      </c>
      <c r="D2115">
        <v>2.5</v>
      </c>
      <c r="E2115" t="b">
        <v>0</v>
      </c>
    </row>
    <row r="2116" spans="1:5" x14ac:dyDescent="0.3">
      <c r="A2116" t="s">
        <v>1811</v>
      </c>
      <c r="B2116">
        <v>1</v>
      </c>
      <c r="C2116">
        <v>89</v>
      </c>
      <c r="D2116">
        <v>2</v>
      </c>
      <c r="E2116" t="b">
        <v>0</v>
      </c>
    </row>
    <row r="2117" spans="1:5" x14ac:dyDescent="0.3">
      <c r="A2117" t="s">
        <v>4240</v>
      </c>
      <c r="B2117">
        <v>1</v>
      </c>
      <c r="C2117">
        <v>24</v>
      </c>
      <c r="D2117">
        <v>0</v>
      </c>
      <c r="E2117" t="b">
        <v>0</v>
      </c>
    </row>
    <row r="2118" spans="1:5" x14ac:dyDescent="0.3">
      <c r="A2118" t="s">
        <v>4241</v>
      </c>
      <c r="B2118">
        <v>1</v>
      </c>
      <c r="C2118">
        <v>29</v>
      </c>
      <c r="D2118">
        <v>1</v>
      </c>
      <c r="E2118" t="b">
        <v>0</v>
      </c>
    </row>
    <row r="2119" spans="1:5" x14ac:dyDescent="0.3">
      <c r="A2119" t="s">
        <v>4242</v>
      </c>
      <c r="B2119">
        <v>1</v>
      </c>
      <c r="C2119">
        <v>301</v>
      </c>
      <c r="D2119">
        <v>0</v>
      </c>
      <c r="E2119" t="b">
        <v>0</v>
      </c>
    </row>
    <row r="2120" spans="1:5" x14ac:dyDescent="0.3">
      <c r="A2120" t="s">
        <v>209</v>
      </c>
      <c r="B2120">
        <v>1</v>
      </c>
      <c r="C2120">
        <v>125</v>
      </c>
      <c r="D2120">
        <v>4</v>
      </c>
      <c r="E2120" t="b">
        <v>0</v>
      </c>
    </row>
    <row r="2121" spans="1:5" x14ac:dyDescent="0.3">
      <c r="A2121" t="s">
        <v>4243</v>
      </c>
      <c r="B2121">
        <v>1</v>
      </c>
      <c r="C2121">
        <v>80</v>
      </c>
      <c r="D2121">
        <v>1</v>
      </c>
      <c r="E2121" t="b">
        <v>0</v>
      </c>
    </row>
    <row r="2122" spans="1:5" x14ac:dyDescent="0.3">
      <c r="A2122" t="s">
        <v>210</v>
      </c>
      <c r="B2122">
        <v>1</v>
      </c>
      <c r="C2122">
        <v>4169</v>
      </c>
      <c r="D2122">
        <v>5</v>
      </c>
      <c r="E2122" t="b">
        <v>0</v>
      </c>
    </row>
    <row r="2123" spans="1:5" x14ac:dyDescent="0.3">
      <c r="A2123" t="s">
        <v>1812</v>
      </c>
      <c r="B2123">
        <v>4</v>
      </c>
      <c r="C2123">
        <v>431.75</v>
      </c>
      <c r="D2123">
        <v>2</v>
      </c>
      <c r="E2123" t="b">
        <v>0</v>
      </c>
    </row>
    <row r="2124" spans="1:5" x14ac:dyDescent="0.3">
      <c r="A2124" t="s">
        <v>4244</v>
      </c>
      <c r="B2124">
        <v>2</v>
      </c>
      <c r="C2124">
        <v>192.5</v>
      </c>
      <c r="D2124">
        <v>0</v>
      </c>
      <c r="E2124" t="b">
        <v>0</v>
      </c>
    </row>
    <row r="2125" spans="1:5" x14ac:dyDescent="0.3">
      <c r="A2125" t="s">
        <v>4245</v>
      </c>
      <c r="B2125">
        <v>5</v>
      </c>
      <c r="C2125">
        <v>409.2</v>
      </c>
      <c r="D2125">
        <v>1.8</v>
      </c>
      <c r="E2125" t="b">
        <v>0</v>
      </c>
    </row>
    <row r="2126" spans="1:5" x14ac:dyDescent="0.3">
      <c r="A2126" t="s">
        <v>4246</v>
      </c>
      <c r="B2126">
        <v>1</v>
      </c>
      <c r="C2126">
        <v>292</v>
      </c>
      <c r="D2126">
        <v>3</v>
      </c>
      <c r="E2126" t="b">
        <v>0</v>
      </c>
    </row>
    <row r="2127" spans="1:5" x14ac:dyDescent="0.3">
      <c r="A2127" t="s">
        <v>4247</v>
      </c>
      <c r="B2127">
        <v>1</v>
      </c>
      <c r="C2127">
        <v>81</v>
      </c>
      <c r="D2127">
        <v>1</v>
      </c>
      <c r="E2127" t="b">
        <v>0</v>
      </c>
    </row>
    <row r="2128" spans="1:5" x14ac:dyDescent="0.3">
      <c r="A2128" t="s">
        <v>4248</v>
      </c>
      <c r="B2128">
        <v>1</v>
      </c>
      <c r="C2128">
        <v>250</v>
      </c>
      <c r="D2128">
        <v>5</v>
      </c>
      <c r="E2128" t="b">
        <v>0</v>
      </c>
    </row>
    <row r="2129" spans="1:5" x14ac:dyDescent="0.3">
      <c r="A2129" t="s">
        <v>4249</v>
      </c>
      <c r="B2129">
        <v>2</v>
      </c>
      <c r="C2129">
        <v>177</v>
      </c>
      <c r="D2129">
        <v>0</v>
      </c>
      <c r="E2129" t="b">
        <v>0</v>
      </c>
    </row>
    <row r="2130" spans="1:5" x14ac:dyDescent="0.3">
      <c r="A2130" t="s">
        <v>4250</v>
      </c>
      <c r="B2130">
        <v>1</v>
      </c>
      <c r="C2130">
        <v>18</v>
      </c>
      <c r="D2130">
        <v>0</v>
      </c>
      <c r="E2130" t="b">
        <v>0</v>
      </c>
    </row>
    <row r="2131" spans="1:5" x14ac:dyDescent="0.3">
      <c r="A2131" t="s">
        <v>4251</v>
      </c>
      <c r="B2131">
        <v>1</v>
      </c>
      <c r="C2131">
        <v>143</v>
      </c>
      <c r="D2131">
        <v>1</v>
      </c>
      <c r="E2131" t="b">
        <v>0</v>
      </c>
    </row>
    <row r="2132" spans="1:5" x14ac:dyDescent="0.3">
      <c r="A2132" t="s">
        <v>4252</v>
      </c>
      <c r="B2132">
        <v>1</v>
      </c>
      <c r="C2132">
        <v>91</v>
      </c>
      <c r="D2132">
        <v>2</v>
      </c>
      <c r="E2132" t="b">
        <v>0</v>
      </c>
    </row>
    <row r="2133" spans="1:5" x14ac:dyDescent="0.3">
      <c r="A2133" t="s">
        <v>4253</v>
      </c>
      <c r="B2133">
        <v>2</v>
      </c>
      <c r="C2133">
        <v>458</v>
      </c>
      <c r="D2133">
        <v>1</v>
      </c>
      <c r="E2133" t="b">
        <v>0</v>
      </c>
    </row>
    <row r="2134" spans="1:5" x14ac:dyDescent="0.3">
      <c r="A2134" t="s">
        <v>4254</v>
      </c>
      <c r="B2134">
        <v>1</v>
      </c>
      <c r="C2134">
        <v>513</v>
      </c>
      <c r="D2134">
        <v>0</v>
      </c>
      <c r="E2134" t="b">
        <v>0</v>
      </c>
    </row>
    <row r="2135" spans="1:5" x14ac:dyDescent="0.3">
      <c r="A2135" t="s">
        <v>4255</v>
      </c>
      <c r="B2135">
        <v>2</v>
      </c>
      <c r="C2135">
        <v>248.5</v>
      </c>
      <c r="D2135">
        <v>0</v>
      </c>
      <c r="E2135" t="b">
        <v>0</v>
      </c>
    </row>
    <row r="2136" spans="1:5" x14ac:dyDescent="0.3">
      <c r="A2136" t="s">
        <v>4256</v>
      </c>
      <c r="B2136">
        <v>1</v>
      </c>
      <c r="C2136">
        <v>56</v>
      </c>
      <c r="D2136">
        <v>1</v>
      </c>
      <c r="E2136" t="b">
        <v>0</v>
      </c>
    </row>
    <row r="2137" spans="1:5" x14ac:dyDescent="0.3">
      <c r="A2137" t="s">
        <v>4257</v>
      </c>
      <c r="B2137">
        <v>1</v>
      </c>
      <c r="C2137">
        <v>461</v>
      </c>
      <c r="D2137">
        <v>0</v>
      </c>
      <c r="E2137" t="b">
        <v>0</v>
      </c>
    </row>
    <row r="2138" spans="1:5" x14ac:dyDescent="0.3">
      <c r="A2138" t="s">
        <v>4258</v>
      </c>
      <c r="B2138">
        <v>2</v>
      </c>
      <c r="C2138">
        <v>246.5</v>
      </c>
      <c r="D2138">
        <v>3.5</v>
      </c>
      <c r="E2138" t="b">
        <v>0</v>
      </c>
    </row>
    <row r="2139" spans="1:5" x14ac:dyDescent="0.3">
      <c r="A2139" t="s">
        <v>4259</v>
      </c>
      <c r="B2139">
        <v>2</v>
      </c>
      <c r="C2139">
        <v>76</v>
      </c>
      <c r="D2139">
        <v>0</v>
      </c>
      <c r="E2139" t="b">
        <v>0</v>
      </c>
    </row>
    <row r="2140" spans="1:5" x14ac:dyDescent="0.3">
      <c r="A2140" t="s">
        <v>4260</v>
      </c>
      <c r="B2140">
        <v>1</v>
      </c>
      <c r="C2140">
        <v>115</v>
      </c>
      <c r="D2140">
        <v>4</v>
      </c>
      <c r="E2140" t="b">
        <v>0</v>
      </c>
    </row>
    <row r="2141" spans="1:5" x14ac:dyDescent="0.3">
      <c r="A2141" t="s">
        <v>4261</v>
      </c>
      <c r="B2141">
        <v>1</v>
      </c>
      <c r="C2141">
        <v>215</v>
      </c>
      <c r="D2141">
        <v>0</v>
      </c>
      <c r="E2141" t="b">
        <v>0</v>
      </c>
    </row>
    <row r="2142" spans="1:5" x14ac:dyDescent="0.3">
      <c r="A2142" t="s">
        <v>211</v>
      </c>
      <c r="B2142">
        <v>1</v>
      </c>
      <c r="C2142">
        <v>223</v>
      </c>
      <c r="D2142">
        <v>5</v>
      </c>
      <c r="E2142" t="b">
        <v>0</v>
      </c>
    </row>
    <row r="2143" spans="1:5" x14ac:dyDescent="0.3">
      <c r="A2143" t="s">
        <v>1813</v>
      </c>
      <c r="B2143">
        <v>2</v>
      </c>
      <c r="C2143">
        <v>247.5</v>
      </c>
      <c r="D2143">
        <v>4</v>
      </c>
      <c r="E2143" t="b">
        <v>0</v>
      </c>
    </row>
    <row r="2144" spans="1:5" x14ac:dyDescent="0.3">
      <c r="A2144" t="s">
        <v>4262</v>
      </c>
      <c r="B2144">
        <v>1</v>
      </c>
      <c r="C2144">
        <v>23</v>
      </c>
      <c r="D2144">
        <v>0</v>
      </c>
      <c r="E2144" t="b">
        <v>0</v>
      </c>
    </row>
    <row r="2145" spans="1:5" x14ac:dyDescent="0.3">
      <c r="A2145" t="s">
        <v>4263</v>
      </c>
      <c r="B2145">
        <v>1</v>
      </c>
      <c r="C2145">
        <v>236</v>
      </c>
      <c r="D2145">
        <v>2</v>
      </c>
      <c r="E2145" t="b">
        <v>0</v>
      </c>
    </row>
    <row r="2146" spans="1:5" x14ac:dyDescent="0.3">
      <c r="A2146" t="s">
        <v>1814</v>
      </c>
      <c r="B2146">
        <v>1</v>
      </c>
      <c r="C2146">
        <v>76</v>
      </c>
      <c r="D2146">
        <v>0</v>
      </c>
      <c r="E2146" t="b">
        <v>0</v>
      </c>
    </row>
    <row r="2147" spans="1:5" x14ac:dyDescent="0.3">
      <c r="A2147" t="s">
        <v>1556</v>
      </c>
      <c r="B2147">
        <v>1</v>
      </c>
      <c r="C2147">
        <v>504</v>
      </c>
      <c r="D2147">
        <v>2</v>
      </c>
      <c r="E2147" t="b">
        <v>0</v>
      </c>
    </row>
    <row r="2148" spans="1:5" x14ac:dyDescent="0.3">
      <c r="A2148" t="s">
        <v>4264</v>
      </c>
      <c r="B2148">
        <v>1</v>
      </c>
      <c r="C2148">
        <v>1053</v>
      </c>
      <c r="D2148">
        <v>4</v>
      </c>
      <c r="E2148" t="b">
        <v>0</v>
      </c>
    </row>
    <row r="2149" spans="1:5" x14ac:dyDescent="0.3">
      <c r="A2149" t="s">
        <v>4265</v>
      </c>
      <c r="B2149">
        <v>1</v>
      </c>
      <c r="C2149">
        <v>373</v>
      </c>
      <c r="D2149">
        <v>4</v>
      </c>
      <c r="E2149" t="b">
        <v>0</v>
      </c>
    </row>
    <row r="2150" spans="1:5" x14ac:dyDescent="0.3">
      <c r="A2150" t="s">
        <v>4266</v>
      </c>
      <c r="B2150">
        <v>1</v>
      </c>
      <c r="C2150">
        <v>41</v>
      </c>
      <c r="D2150">
        <v>0</v>
      </c>
      <c r="E2150" t="b">
        <v>0</v>
      </c>
    </row>
    <row r="2151" spans="1:5" x14ac:dyDescent="0.3">
      <c r="A2151" t="s">
        <v>212</v>
      </c>
      <c r="B2151">
        <v>1</v>
      </c>
      <c r="C2151">
        <v>277</v>
      </c>
      <c r="D2151">
        <v>0</v>
      </c>
      <c r="E2151" t="b">
        <v>0</v>
      </c>
    </row>
    <row r="2152" spans="1:5" x14ac:dyDescent="0.3">
      <c r="A2152" t="s">
        <v>4267</v>
      </c>
      <c r="B2152">
        <v>1</v>
      </c>
      <c r="C2152">
        <v>22</v>
      </c>
      <c r="D2152">
        <v>0</v>
      </c>
      <c r="E2152" t="b">
        <v>0</v>
      </c>
    </row>
    <row r="2153" spans="1:5" x14ac:dyDescent="0.3">
      <c r="A2153" t="s">
        <v>213</v>
      </c>
      <c r="B2153">
        <v>2</v>
      </c>
      <c r="C2153">
        <v>177.5</v>
      </c>
      <c r="D2153">
        <v>0</v>
      </c>
      <c r="E2153" t="b">
        <v>0</v>
      </c>
    </row>
    <row r="2154" spans="1:5" x14ac:dyDescent="0.3">
      <c r="A2154" t="s">
        <v>4268</v>
      </c>
      <c r="B2154">
        <v>3</v>
      </c>
      <c r="C2154">
        <v>249</v>
      </c>
      <c r="D2154">
        <v>0.66666666666666663</v>
      </c>
      <c r="E2154" t="b">
        <v>0</v>
      </c>
    </row>
    <row r="2155" spans="1:5" x14ac:dyDescent="0.3">
      <c r="A2155" t="s">
        <v>4269</v>
      </c>
      <c r="B2155">
        <v>1</v>
      </c>
      <c r="C2155">
        <v>61</v>
      </c>
      <c r="D2155">
        <v>4</v>
      </c>
      <c r="E2155" t="b">
        <v>0</v>
      </c>
    </row>
    <row r="2156" spans="1:5" x14ac:dyDescent="0.3">
      <c r="A2156" t="s">
        <v>4270</v>
      </c>
      <c r="B2156">
        <v>1</v>
      </c>
      <c r="C2156">
        <v>60</v>
      </c>
      <c r="D2156">
        <v>0</v>
      </c>
      <c r="E2156" t="b">
        <v>0</v>
      </c>
    </row>
    <row r="2157" spans="1:5" x14ac:dyDescent="0.3">
      <c r="A2157" t="s">
        <v>1815</v>
      </c>
      <c r="B2157">
        <v>1</v>
      </c>
      <c r="C2157">
        <v>77</v>
      </c>
      <c r="D2157">
        <v>1</v>
      </c>
      <c r="E2157" t="b">
        <v>0</v>
      </c>
    </row>
    <row r="2158" spans="1:5" x14ac:dyDescent="0.3">
      <c r="A2158" t="s">
        <v>4271</v>
      </c>
      <c r="B2158">
        <v>1</v>
      </c>
      <c r="C2158">
        <v>19</v>
      </c>
      <c r="D2158">
        <v>0</v>
      </c>
      <c r="E2158" t="b">
        <v>0</v>
      </c>
    </row>
    <row r="2159" spans="1:5" x14ac:dyDescent="0.3">
      <c r="A2159" t="s">
        <v>4272</v>
      </c>
      <c r="B2159">
        <v>4</v>
      </c>
      <c r="C2159">
        <v>361.25</v>
      </c>
      <c r="D2159">
        <v>1.75</v>
      </c>
      <c r="E2159" t="b">
        <v>0</v>
      </c>
    </row>
    <row r="2160" spans="1:5" x14ac:dyDescent="0.3">
      <c r="A2160" t="s">
        <v>214</v>
      </c>
      <c r="B2160">
        <v>1</v>
      </c>
      <c r="C2160">
        <v>75</v>
      </c>
      <c r="D2160">
        <v>1</v>
      </c>
      <c r="E2160" t="b">
        <v>0</v>
      </c>
    </row>
    <row r="2161" spans="1:5" x14ac:dyDescent="0.3">
      <c r="A2161" t="s">
        <v>4273</v>
      </c>
      <c r="B2161">
        <v>1</v>
      </c>
      <c r="C2161">
        <v>25</v>
      </c>
      <c r="D2161">
        <v>5</v>
      </c>
      <c r="E2161" t="b">
        <v>0</v>
      </c>
    </row>
    <row r="2162" spans="1:5" x14ac:dyDescent="0.3">
      <c r="A2162" t="s">
        <v>4274</v>
      </c>
      <c r="B2162">
        <v>2</v>
      </c>
      <c r="C2162">
        <v>146.5</v>
      </c>
      <c r="D2162">
        <v>3.5</v>
      </c>
      <c r="E2162" t="b">
        <v>0</v>
      </c>
    </row>
    <row r="2163" spans="1:5" x14ac:dyDescent="0.3">
      <c r="A2163" t="s">
        <v>1374</v>
      </c>
      <c r="B2163">
        <v>3</v>
      </c>
      <c r="C2163">
        <v>75.333333333333329</v>
      </c>
      <c r="D2163">
        <v>2.6666666666666665</v>
      </c>
      <c r="E2163" t="b">
        <v>0</v>
      </c>
    </row>
    <row r="2164" spans="1:5" x14ac:dyDescent="0.3">
      <c r="A2164" t="s">
        <v>4275</v>
      </c>
      <c r="B2164">
        <v>1</v>
      </c>
      <c r="C2164">
        <v>30</v>
      </c>
      <c r="D2164">
        <v>0</v>
      </c>
      <c r="E2164" t="b">
        <v>0</v>
      </c>
    </row>
    <row r="2165" spans="1:5" x14ac:dyDescent="0.3">
      <c r="A2165" t="s">
        <v>215</v>
      </c>
      <c r="B2165">
        <v>1</v>
      </c>
      <c r="C2165">
        <v>380</v>
      </c>
      <c r="D2165">
        <v>0</v>
      </c>
      <c r="E2165" t="b">
        <v>0</v>
      </c>
    </row>
    <row r="2166" spans="1:5" x14ac:dyDescent="0.3">
      <c r="A2166" t="s">
        <v>216</v>
      </c>
      <c r="B2166">
        <v>1</v>
      </c>
      <c r="C2166">
        <v>12</v>
      </c>
      <c r="D2166">
        <v>0</v>
      </c>
      <c r="E2166" t="b">
        <v>0</v>
      </c>
    </row>
    <row r="2167" spans="1:5" x14ac:dyDescent="0.3">
      <c r="A2167" t="s">
        <v>4276</v>
      </c>
      <c r="B2167">
        <v>1</v>
      </c>
      <c r="C2167">
        <v>108</v>
      </c>
      <c r="D2167">
        <v>2</v>
      </c>
      <c r="E2167" t="b">
        <v>0</v>
      </c>
    </row>
    <row r="2168" spans="1:5" x14ac:dyDescent="0.3">
      <c r="A2168" t="s">
        <v>4277</v>
      </c>
      <c r="B2168">
        <v>1</v>
      </c>
      <c r="C2168">
        <v>82</v>
      </c>
      <c r="D2168">
        <v>5</v>
      </c>
      <c r="E2168" t="b">
        <v>0</v>
      </c>
    </row>
    <row r="2169" spans="1:5" x14ac:dyDescent="0.3">
      <c r="A2169" t="s">
        <v>4278</v>
      </c>
      <c r="B2169">
        <v>1</v>
      </c>
      <c r="C2169">
        <v>25</v>
      </c>
      <c r="D2169">
        <v>0</v>
      </c>
      <c r="E2169" t="b">
        <v>0</v>
      </c>
    </row>
    <row r="2170" spans="1:5" x14ac:dyDescent="0.3">
      <c r="A2170" t="s">
        <v>4279</v>
      </c>
      <c r="B2170">
        <v>1</v>
      </c>
      <c r="C2170">
        <v>120</v>
      </c>
      <c r="D2170">
        <v>2</v>
      </c>
      <c r="E2170" t="b">
        <v>0</v>
      </c>
    </row>
    <row r="2171" spans="1:5" x14ac:dyDescent="0.3">
      <c r="A2171" t="s">
        <v>4280</v>
      </c>
      <c r="B2171">
        <v>1</v>
      </c>
      <c r="C2171">
        <v>47</v>
      </c>
      <c r="D2171">
        <v>0</v>
      </c>
      <c r="E2171" t="b">
        <v>0</v>
      </c>
    </row>
    <row r="2172" spans="1:5" x14ac:dyDescent="0.3">
      <c r="A2172" t="s">
        <v>4281</v>
      </c>
      <c r="B2172">
        <v>1</v>
      </c>
      <c r="C2172">
        <v>88</v>
      </c>
      <c r="D2172">
        <v>1</v>
      </c>
      <c r="E2172" t="b">
        <v>0</v>
      </c>
    </row>
    <row r="2173" spans="1:5" x14ac:dyDescent="0.3">
      <c r="A2173" t="s">
        <v>4282</v>
      </c>
      <c r="B2173">
        <v>1</v>
      </c>
      <c r="C2173">
        <v>36</v>
      </c>
      <c r="D2173">
        <v>0</v>
      </c>
      <c r="E2173" t="b">
        <v>0</v>
      </c>
    </row>
    <row r="2174" spans="1:5" x14ac:dyDescent="0.3">
      <c r="A2174" t="s">
        <v>4283</v>
      </c>
      <c r="B2174">
        <v>1</v>
      </c>
      <c r="C2174">
        <v>194</v>
      </c>
      <c r="D2174">
        <v>5</v>
      </c>
      <c r="E2174" t="b">
        <v>0</v>
      </c>
    </row>
    <row r="2175" spans="1:5" x14ac:dyDescent="0.3">
      <c r="A2175" t="s">
        <v>4284</v>
      </c>
      <c r="B2175">
        <v>1</v>
      </c>
      <c r="C2175">
        <v>26</v>
      </c>
      <c r="D2175">
        <v>5</v>
      </c>
      <c r="E2175" t="b">
        <v>0</v>
      </c>
    </row>
    <row r="2176" spans="1:5" x14ac:dyDescent="0.3">
      <c r="A2176" t="s">
        <v>4285</v>
      </c>
      <c r="B2176">
        <v>1</v>
      </c>
      <c r="C2176">
        <v>32</v>
      </c>
      <c r="D2176">
        <v>0</v>
      </c>
      <c r="E2176" t="b">
        <v>0</v>
      </c>
    </row>
    <row r="2177" spans="1:5" x14ac:dyDescent="0.3">
      <c r="A2177" t="s">
        <v>4286</v>
      </c>
      <c r="B2177">
        <v>1</v>
      </c>
      <c r="C2177">
        <v>39</v>
      </c>
      <c r="D2177">
        <v>0</v>
      </c>
      <c r="E2177" t="b">
        <v>0</v>
      </c>
    </row>
    <row r="2178" spans="1:5" x14ac:dyDescent="0.3">
      <c r="A2178" t="s">
        <v>4287</v>
      </c>
      <c r="B2178">
        <v>1</v>
      </c>
      <c r="C2178">
        <v>65</v>
      </c>
      <c r="D2178">
        <v>5</v>
      </c>
      <c r="E2178" t="b">
        <v>0</v>
      </c>
    </row>
    <row r="2179" spans="1:5" x14ac:dyDescent="0.3">
      <c r="A2179" t="s">
        <v>4288</v>
      </c>
      <c r="B2179">
        <v>2</v>
      </c>
      <c r="C2179">
        <v>187.5</v>
      </c>
      <c r="D2179">
        <v>4.5</v>
      </c>
      <c r="E2179" t="b">
        <v>0</v>
      </c>
    </row>
    <row r="2180" spans="1:5" x14ac:dyDescent="0.3">
      <c r="A2180" t="s">
        <v>4289</v>
      </c>
      <c r="B2180">
        <v>1</v>
      </c>
      <c r="C2180">
        <v>458</v>
      </c>
      <c r="D2180">
        <v>0</v>
      </c>
      <c r="E2180" t="b">
        <v>0</v>
      </c>
    </row>
    <row r="2181" spans="1:5" x14ac:dyDescent="0.3">
      <c r="A2181" t="s">
        <v>4290</v>
      </c>
      <c r="B2181">
        <v>1</v>
      </c>
      <c r="C2181">
        <v>29</v>
      </c>
      <c r="D2181">
        <v>0</v>
      </c>
      <c r="E2181" t="b">
        <v>0</v>
      </c>
    </row>
    <row r="2182" spans="1:5" x14ac:dyDescent="0.3">
      <c r="A2182" t="s">
        <v>4291</v>
      </c>
      <c r="B2182">
        <v>2</v>
      </c>
      <c r="C2182">
        <v>67</v>
      </c>
      <c r="D2182">
        <v>1</v>
      </c>
      <c r="E2182" t="b">
        <v>0</v>
      </c>
    </row>
    <row r="2183" spans="1:5" x14ac:dyDescent="0.3">
      <c r="A2183" t="s">
        <v>4292</v>
      </c>
      <c r="B2183">
        <v>1</v>
      </c>
      <c r="C2183">
        <v>43</v>
      </c>
      <c r="D2183">
        <v>0</v>
      </c>
      <c r="E2183" t="b">
        <v>0</v>
      </c>
    </row>
    <row r="2184" spans="1:5" x14ac:dyDescent="0.3">
      <c r="A2184" t="s">
        <v>4293</v>
      </c>
      <c r="B2184">
        <v>2</v>
      </c>
      <c r="C2184">
        <v>158</v>
      </c>
      <c r="D2184">
        <v>1</v>
      </c>
      <c r="E2184" t="b">
        <v>0</v>
      </c>
    </row>
    <row r="2185" spans="1:5" x14ac:dyDescent="0.3">
      <c r="A2185" t="s">
        <v>1816</v>
      </c>
      <c r="B2185">
        <v>1</v>
      </c>
      <c r="C2185">
        <v>54</v>
      </c>
      <c r="D2185">
        <v>0</v>
      </c>
      <c r="E2185" t="b">
        <v>0</v>
      </c>
    </row>
    <row r="2186" spans="1:5" x14ac:dyDescent="0.3">
      <c r="A2186" t="s">
        <v>4294</v>
      </c>
      <c r="B2186">
        <v>1</v>
      </c>
      <c r="C2186">
        <v>48</v>
      </c>
      <c r="D2186">
        <v>2</v>
      </c>
      <c r="E2186" t="b">
        <v>0</v>
      </c>
    </row>
    <row r="2187" spans="1:5" x14ac:dyDescent="0.3">
      <c r="A2187" t="s">
        <v>4295</v>
      </c>
      <c r="B2187">
        <v>1</v>
      </c>
      <c r="C2187">
        <v>176</v>
      </c>
      <c r="D2187">
        <v>1</v>
      </c>
      <c r="E2187" t="b">
        <v>0</v>
      </c>
    </row>
    <row r="2188" spans="1:5" x14ac:dyDescent="0.3">
      <c r="A2188" t="s">
        <v>4296</v>
      </c>
      <c r="B2188">
        <v>1</v>
      </c>
      <c r="C2188">
        <v>27</v>
      </c>
      <c r="D2188">
        <v>0</v>
      </c>
      <c r="E2188" t="b">
        <v>0</v>
      </c>
    </row>
    <row r="2189" spans="1:5" x14ac:dyDescent="0.3">
      <c r="A2189" t="s">
        <v>4297</v>
      </c>
      <c r="B2189">
        <v>1</v>
      </c>
      <c r="C2189">
        <v>21</v>
      </c>
      <c r="D2189">
        <v>0</v>
      </c>
      <c r="E2189" t="b">
        <v>0</v>
      </c>
    </row>
    <row r="2190" spans="1:5" x14ac:dyDescent="0.3">
      <c r="A2190" t="s">
        <v>4298</v>
      </c>
      <c r="B2190">
        <v>1</v>
      </c>
      <c r="C2190">
        <v>38</v>
      </c>
      <c r="D2190">
        <v>1</v>
      </c>
      <c r="E2190" t="b">
        <v>0</v>
      </c>
    </row>
    <row r="2191" spans="1:5" x14ac:dyDescent="0.3">
      <c r="A2191" t="s">
        <v>4299</v>
      </c>
      <c r="B2191">
        <v>1</v>
      </c>
      <c r="C2191">
        <v>42</v>
      </c>
      <c r="D2191">
        <v>0</v>
      </c>
      <c r="E2191" t="b">
        <v>0</v>
      </c>
    </row>
    <row r="2192" spans="1:5" x14ac:dyDescent="0.3">
      <c r="A2192" t="s">
        <v>4300</v>
      </c>
      <c r="B2192">
        <v>2</v>
      </c>
      <c r="C2192">
        <v>66.5</v>
      </c>
      <c r="D2192">
        <v>1</v>
      </c>
      <c r="E2192" t="b">
        <v>0</v>
      </c>
    </row>
    <row r="2193" spans="1:5" x14ac:dyDescent="0.3">
      <c r="A2193" t="s">
        <v>4301</v>
      </c>
      <c r="B2193">
        <v>1</v>
      </c>
      <c r="C2193">
        <v>61</v>
      </c>
      <c r="D2193">
        <v>3</v>
      </c>
      <c r="E2193" t="b">
        <v>0</v>
      </c>
    </row>
    <row r="2194" spans="1:5" x14ac:dyDescent="0.3">
      <c r="A2194" t="s">
        <v>4302</v>
      </c>
      <c r="B2194">
        <v>1</v>
      </c>
      <c r="C2194">
        <v>52</v>
      </c>
      <c r="D2194">
        <v>3</v>
      </c>
      <c r="E2194" t="b">
        <v>0</v>
      </c>
    </row>
    <row r="2195" spans="1:5" x14ac:dyDescent="0.3">
      <c r="A2195" t="s">
        <v>4303</v>
      </c>
      <c r="B2195">
        <v>1</v>
      </c>
      <c r="C2195">
        <v>122</v>
      </c>
      <c r="D2195">
        <v>0</v>
      </c>
      <c r="E2195" t="b">
        <v>0</v>
      </c>
    </row>
    <row r="2196" spans="1:5" x14ac:dyDescent="0.3">
      <c r="A2196" t="s">
        <v>4304</v>
      </c>
      <c r="B2196">
        <v>1</v>
      </c>
      <c r="C2196">
        <v>146</v>
      </c>
      <c r="D2196">
        <v>0</v>
      </c>
      <c r="E2196" t="b">
        <v>0</v>
      </c>
    </row>
    <row r="2197" spans="1:5" x14ac:dyDescent="0.3">
      <c r="A2197" t="s">
        <v>4305</v>
      </c>
      <c r="B2197">
        <v>1</v>
      </c>
      <c r="C2197">
        <v>33</v>
      </c>
      <c r="D2197">
        <v>0</v>
      </c>
      <c r="E2197" t="b">
        <v>0</v>
      </c>
    </row>
    <row r="2198" spans="1:5" x14ac:dyDescent="0.3">
      <c r="A2198" t="s">
        <v>4306</v>
      </c>
      <c r="B2198">
        <v>1</v>
      </c>
      <c r="C2198">
        <v>25</v>
      </c>
      <c r="D2198">
        <v>2</v>
      </c>
      <c r="E2198" t="b">
        <v>0</v>
      </c>
    </row>
    <row r="2199" spans="1:5" x14ac:dyDescent="0.3">
      <c r="A2199" t="s">
        <v>4307</v>
      </c>
      <c r="B2199">
        <v>1</v>
      </c>
      <c r="C2199">
        <v>37</v>
      </c>
      <c r="D2199">
        <v>4</v>
      </c>
      <c r="E2199" t="b">
        <v>0</v>
      </c>
    </row>
    <row r="2200" spans="1:5" x14ac:dyDescent="0.3">
      <c r="A2200" t="s">
        <v>4308</v>
      </c>
      <c r="B2200">
        <v>3</v>
      </c>
      <c r="C2200">
        <v>108.33333333333333</v>
      </c>
      <c r="D2200">
        <v>0</v>
      </c>
      <c r="E2200" t="b">
        <v>0</v>
      </c>
    </row>
    <row r="2201" spans="1:5" x14ac:dyDescent="0.3">
      <c r="A2201" t="s">
        <v>4309</v>
      </c>
      <c r="B2201">
        <v>1</v>
      </c>
      <c r="C2201">
        <v>27</v>
      </c>
      <c r="D2201">
        <v>5</v>
      </c>
      <c r="E2201" t="b">
        <v>0</v>
      </c>
    </row>
    <row r="2202" spans="1:5" x14ac:dyDescent="0.3">
      <c r="A2202" t="s">
        <v>4310</v>
      </c>
      <c r="B2202">
        <v>1</v>
      </c>
      <c r="C2202">
        <v>28</v>
      </c>
      <c r="D2202">
        <v>0</v>
      </c>
      <c r="E2202" t="b">
        <v>0</v>
      </c>
    </row>
    <row r="2203" spans="1:5" x14ac:dyDescent="0.3">
      <c r="A2203" t="s">
        <v>1817</v>
      </c>
      <c r="B2203">
        <v>1</v>
      </c>
      <c r="C2203">
        <v>125</v>
      </c>
      <c r="D2203">
        <v>5</v>
      </c>
      <c r="E2203" t="b">
        <v>0</v>
      </c>
    </row>
    <row r="2204" spans="1:5" x14ac:dyDescent="0.3">
      <c r="A2204" t="s">
        <v>4311</v>
      </c>
      <c r="B2204">
        <v>3</v>
      </c>
      <c r="C2204">
        <v>270</v>
      </c>
      <c r="D2204">
        <v>1.6666666666666667</v>
      </c>
      <c r="E2204" t="b">
        <v>0</v>
      </c>
    </row>
    <row r="2205" spans="1:5" x14ac:dyDescent="0.3">
      <c r="A2205" t="s">
        <v>4312</v>
      </c>
      <c r="B2205">
        <v>1</v>
      </c>
      <c r="C2205">
        <v>26</v>
      </c>
      <c r="D2205">
        <v>0</v>
      </c>
      <c r="E2205" t="b">
        <v>0</v>
      </c>
    </row>
    <row r="2206" spans="1:5" x14ac:dyDescent="0.3">
      <c r="A2206" t="s">
        <v>4313</v>
      </c>
      <c r="B2206">
        <v>1</v>
      </c>
      <c r="C2206">
        <v>77</v>
      </c>
      <c r="D2206">
        <v>0</v>
      </c>
      <c r="E2206" t="b">
        <v>0</v>
      </c>
    </row>
    <row r="2207" spans="1:5" x14ac:dyDescent="0.3">
      <c r="A2207" t="s">
        <v>4314</v>
      </c>
      <c r="B2207">
        <v>1</v>
      </c>
      <c r="C2207">
        <v>374</v>
      </c>
      <c r="D2207">
        <v>0</v>
      </c>
      <c r="E2207" t="b">
        <v>0</v>
      </c>
    </row>
    <row r="2208" spans="1:5" x14ac:dyDescent="0.3">
      <c r="A2208" t="s">
        <v>4315</v>
      </c>
      <c r="B2208">
        <v>1</v>
      </c>
      <c r="C2208">
        <v>35</v>
      </c>
      <c r="D2208">
        <v>3</v>
      </c>
      <c r="E2208" t="b">
        <v>0</v>
      </c>
    </row>
    <row r="2209" spans="1:5" x14ac:dyDescent="0.3">
      <c r="A2209" t="s">
        <v>4316</v>
      </c>
      <c r="B2209">
        <v>1</v>
      </c>
      <c r="C2209">
        <v>173</v>
      </c>
      <c r="D2209">
        <v>0</v>
      </c>
      <c r="E2209" t="b">
        <v>0</v>
      </c>
    </row>
    <row r="2210" spans="1:5" x14ac:dyDescent="0.3">
      <c r="A2210" t="s">
        <v>4317</v>
      </c>
      <c r="B2210">
        <v>1</v>
      </c>
      <c r="C2210">
        <v>29</v>
      </c>
      <c r="D2210">
        <v>2</v>
      </c>
      <c r="E2210" t="b">
        <v>0</v>
      </c>
    </row>
    <row r="2211" spans="1:5" x14ac:dyDescent="0.3">
      <c r="A2211" t="s">
        <v>4318</v>
      </c>
      <c r="B2211">
        <v>2</v>
      </c>
      <c r="C2211">
        <v>204.5</v>
      </c>
      <c r="D2211">
        <v>2.5</v>
      </c>
      <c r="E2211" t="b">
        <v>0</v>
      </c>
    </row>
    <row r="2212" spans="1:5" x14ac:dyDescent="0.3">
      <c r="A2212" t="s">
        <v>4319</v>
      </c>
      <c r="B2212">
        <v>1</v>
      </c>
      <c r="C2212">
        <v>166</v>
      </c>
      <c r="D2212">
        <v>0</v>
      </c>
      <c r="E2212" t="b">
        <v>0</v>
      </c>
    </row>
    <row r="2213" spans="1:5" x14ac:dyDescent="0.3">
      <c r="A2213" t="s">
        <v>4320</v>
      </c>
      <c r="B2213">
        <v>1</v>
      </c>
      <c r="C2213">
        <v>79</v>
      </c>
      <c r="D2213">
        <v>1</v>
      </c>
      <c r="E2213" t="b">
        <v>0</v>
      </c>
    </row>
    <row r="2214" spans="1:5" x14ac:dyDescent="0.3">
      <c r="A2214" t="s">
        <v>217</v>
      </c>
      <c r="B2214">
        <v>1</v>
      </c>
      <c r="C2214">
        <v>95</v>
      </c>
      <c r="D2214">
        <v>4</v>
      </c>
      <c r="E2214" t="b">
        <v>0</v>
      </c>
    </row>
    <row r="2215" spans="1:5" x14ac:dyDescent="0.3">
      <c r="A2215" t="s">
        <v>4321</v>
      </c>
      <c r="B2215">
        <v>1</v>
      </c>
      <c r="C2215">
        <v>91</v>
      </c>
      <c r="D2215">
        <v>1</v>
      </c>
      <c r="E2215" t="b">
        <v>0</v>
      </c>
    </row>
    <row r="2216" spans="1:5" x14ac:dyDescent="0.3">
      <c r="A2216" t="s">
        <v>4322</v>
      </c>
      <c r="B2216">
        <v>1</v>
      </c>
      <c r="C2216">
        <v>54</v>
      </c>
      <c r="D2216">
        <v>0</v>
      </c>
      <c r="E2216" t="b">
        <v>0</v>
      </c>
    </row>
    <row r="2217" spans="1:5" x14ac:dyDescent="0.3">
      <c r="A2217" t="s">
        <v>4323</v>
      </c>
      <c r="B2217">
        <v>1</v>
      </c>
      <c r="C2217">
        <v>24</v>
      </c>
      <c r="D2217">
        <v>0</v>
      </c>
      <c r="E2217" t="b">
        <v>0</v>
      </c>
    </row>
    <row r="2218" spans="1:5" x14ac:dyDescent="0.3">
      <c r="A2218" t="s">
        <v>4324</v>
      </c>
      <c r="B2218">
        <v>1</v>
      </c>
      <c r="C2218">
        <v>243</v>
      </c>
      <c r="D2218">
        <v>5</v>
      </c>
      <c r="E2218" t="b">
        <v>0</v>
      </c>
    </row>
    <row r="2219" spans="1:5" x14ac:dyDescent="0.3">
      <c r="A2219" t="s">
        <v>4325</v>
      </c>
      <c r="B2219">
        <v>1</v>
      </c>
      <c r="C2219">
        <v>27</v>
      </c>
      <c r="D2219">
        <v>0</v>
      </c>
      <c r="E2219" t="b">
        <v>0</v>
      </c>
    </row>
    <row r="2220" spans="1:5" x14ac:dyDescent="0.3">
      <c r="A2220" t="s">
        <v>218</v>
      </c>
      <c r="B2220">
        <v>1</v>
      </c>
      <c r="C2220">
        <v>19</v>
      </c>
      <c r="D2220">
        <v>0</v>
      </c>
      <c r="E2220" t="b">
        <v>0</v>
      </c>
    </row>
    <row r="2221" spans="1:5" x14ac:dyDescent="0.3">
      <c r="A2221" t="s">
        <v>4326</v>
      </c>
      <c r="B2221">
        <v>1</v>
      </c>
      <c r="C2221">
        <v>144</v>
      </c>
      <c r="D2221">
        <v>2</v>
      </c>
      <c r="E2221" t="b">
        <v>0</v>
      </c>
    </row>
    <row r="2222" spans="1:5" x14ac:dyDescent="0.3">
      <c r="A2222" t="s">
        <v>4327</v>
      </c>
      <c r="B2222">
        <v>1</v>
      </c>
      <c r="C2222">
        <v>32</v>
      </c>
      <c r="D2222">
        <v>3</v>
      </c>
      <c r="E2222" t="b">
        <v>0</v>
      </c>
    </row>
    <row r="2223" spans="1:5" x14ac:dyDescent="0.3">
      <c r="A2223" t="s">
        <v>4328</v>
      </c>
      <c r="B2223">
        <v>1</v>
      </c>
      <c r="C2223">
        <v>133</v>
      </c>
      <c r="D2223">
        <v>0</v>
      </c>
      <c r="E2223" t="b">
        <v>0</v>
      </c>
    </row>
    <row r="2224" spans="1:5" x14ac:dyDescent="0.3">
      <c r="A2224" t="s">
        <v>219</v>
      </c>
      <c r="B2224">
        <v>1</v>
      </c>
      <c r="C2224">
        <v>44</v>
      </c>
      <c r="D2224">
        <v>1</v>
      </c>
      <c r="E2224" t="b">
        <v>0</v>
      </c>
    </row>
    <row r="2225" spans="1:5" x14ac:dyDescent="0.3">
      <c r="A2225" t="s">
        <v>4329</v>
      </c>
      <c r="B2225">
        <v>15</v>
      </c>
      <c r="C2225">
        <v>147.73333333333332</v>
      </c>
      <c r="D2225">
        <v>2.8666666666666667</v>
      </c>
      <c r="E2225" t="b">
        <v>0</v>
      </c>
    </row>
    <row r="2226" spans="1:5" x14ac:dyDescent="0.3">
      <c r="A2226" t="s">
        <v>4330</v>
      </c>
      <c r="B2226">
        <v>3</v>
      </c>
      <c r="C2226">
        <v>153</v>
      </c>
      <c r="D2226">
        <v>2.6666666666666665</v>
      </c>
      <c r="E2226" t="b">
        <v>0</v>
      </c>
    </row>
    <row r="2227" spans="1:5" x14ac:dyDescent="0.3">
      <c r="A2227" t="s">
        <v>4331</v>
      </c>
      <c r="B2227">
        <v>1</v>
      </c>
      <c r="C2227">
        <v>174</v>
      </c>
      <c r="D2227">
        <v>0</v>
      </c>
      <c r="E2227" t="b">
        <v>0</v>
      </c>
    </row>
    <row r="2228" spans="1:5" x14ac:dyDescent="0.3">
      <c r="A2228" t="s">
        <v>4332</v>
      </c>
      <c r="B2228">
        <v>1</v>
      </c>
      <c r="C2228">
        <v>367</v>
      </c>
      <c r="D2228">
        <v>0</v>
      </c>
      <c r="E2228" t="b">
        <v>0</v>
      </c>
    </row>
    <row r="2229" spans="1:5" x14ac:dyDescent="0.3">
      <c r="A2229" t="s">
        <v>4333</v>
      </c>
      <c r="B2229">
        <v>1</v>
      </c>
      <c r="C2229">
        <v>134</v>
      </c>
      <c r="D2229">
        <v>0</v>
      </c>
      <c r="E2229" t="b">
        <v>0</v>
      </c>
    </row>
    <row r="2230" spans="1:5" x14ac:dyDescent="0.3">
      <c r="A2230" t="s">
        <v>4334</v>
      </c>
      <c r="B2230">
        <v>5</v>
      </c>
      <c r="C2230">
        <v>200</v>
      </c>
      <c r="D2230">
        <v>1.4</v>
      </c>
      <c r="E2230" t="b">
        <v>0</v>
      </c>
    </row>
    <row r="2231" spans="1:5" x14ac:dyDescent="0.3">
      <c r="A2231" t="s">
        <v>1818</v>
      </c>
      <c r="B2231">
        <v>1</v>
      </c>
      <c r="C2231">
        <v>168</v>
      </c>
      <c r="D2231">
        <v>2</v>
      </c>
      <c r="E2231" t="b">
        <v>0</v>
      </c>
    </row>
    <row r="2232" spans="1:5" x14ac:dyDescent="0.3">
      <c r="A2232" t="s">
        <v>4335</v>
      </c>
      <c r="B2232">
        <v>1</v>
      </c>
      <c r="C2232">
        <v>49</v>
      </c>
      <c r="D2232">
        <v>1</v>
      </c>
      <c r="E2232" t="b">
        <v>0</v>
      </c>
    </row>
    <row r="2233" spans="1:5" x14ac:dyDescent="0.3">
      <c r="A2233" t="s">
        <v>4336</v>
      </c>
      <c r="B2233">
        <v>1</v>
      </c>
      <c r="C2233">
        <v>28</v>
      </c>
      <c r="D2233">
        <v>0</v>
      </c>
      <c r="E2233" t="b">
        <v>0</v>
      </c>
    </row>
    <row r="2234" spans="1:5" x14ac:dyDescent="0.3">
      <c r="A2234" t="s">
        <v>1819</v>
      </c>
      <c r="B2234">
        <v>1</v>
      </c>
      <c r="C2234">
        <v>197</v>
      </c>
      <c r="D2234">
        <v>5</v>
      </c>
      <c r="E2234" t="b">
        <v>0</v>
      </c>
    </row>
    <row r="2235" spans="1:5" x14ac:dyDescent="0.3">
      <c r="A2235" t="s">
        <v>4337</v>
      </c>
      <c r="B2235">
        <v>1</v>
      </c>
      <c r="C2235">
        <v>23</v>
      </c>
      <c r="D2235">
        <v>0</v>
      </c>
      <c r="E2235" t="b">
        <v>0</v>
      </c>
    </row>
    <row r="2236" spans="1:5" x14ac:dyDescent="0.3">
      <c r="A2236" t="s">
        <v>4338</v>
      </c>
      <c r="B2236">
        <v>1</v>
      </c>
      <c r="C2236">
        <v>52</v>
      </c>
      <c r="D2236">
        <v>1</v>
      </c>
      <c r="E2236" t="b">
        <v>0</v>
      </c>
    </row>
    <row r="2237" spans="1:5" x14ac:dyDescent="0.3">
      <c r="A2237" t="s">
        <v>4339</v>
      </c>
      <c r="B2237">
        <v>3</v>
      </c>
      <c r="C2237">
        <v>55.333333333333336</v>
      </c>
      <c r="D2237">
        <v>5</v>
      </c>
      <c r="E2237" t="b">
        <v>0</v>
      </c>
    </row>
    <row r="2238" spans="1:5" x14ac:dyDescent="0.3">
      <c r="A2238" t="s">
        <v>4340</v>
      </c>
      <c r="B2238">
        <v>1</v>
      </c>
      <c r="C2238">
        <v>25</v>
      </c>
      <c r="D2238">
        <v>1</v>
      </c>
      <c r="E2238" t="b">
        <v>0</v>
      </c>
    </row>
    <row r="2239" spans="1:5" x14ac:dyDescent="0.3">
      <c r="A2239" t="s">
        <v>4341</v>
      </c>
      <c r="B2239">
        <v>1</v>
      </c>
      <c r="C2239">
        <v>24</v>
      </c>
      <c r="D2239">
        <v>0</v>
      </c>
      <c r="E2239" t="b">
        <v>0</v>
      </c>
    </row>
    <row r="2240" spans="1:5" x14ac:dyDescent="0.3">
      <c r="A2240" t="s">
        <v>4342</v>
      </c>
      <c r="B2240">
        <v>1</v>
      </c>
      <c r="C2240">
        <v>1061</v>
      </c>
      <c r="D2240">
        <v>4</v>
      </c>
      <c r="E2240" t="b">
        <v>0</v>
      </c>
    </row>
    <row r="2241" spans="1:5" x14ac:dyDescent="0.3">
      <c r="A2241" t="s">
        <v>4343</v>
      </c>
      <c r="B2241">
        <v>2</v>
      </c>
      <c r="C2241">
        <v>300</v>
      </c>
      <c r="D2241">
        <v>4.5</v>
      </c>
      <c r="E2241" t="b">
        <v>0</v>
      </c>
    </row>
    <row r="2242" spans="1:5" x14ac:dyDescent="0.3">
      <c r="A2242" t="s">
        <v>4344</v>
      </c>
      <c r="B2242">
        <v>2</v>
      </c>
      <c r="C2242">
        <v>226</v>
      </c>
      <c r="D2242">
        <v>2.5</v>
      </c>
      <c r="E2242" t="b">
        <v>0</v>
      </c>
    </row>
    <row r="2243" spans="1:5" x14ac:dyDescent="0.3">
      <c r="A2243" t="s">
        <v>4345</v>
      </c>
      <c r="B2243">
        <v>3</v>
      </c>
      <c r="C2243">
        <v>295</v>
      </c>
      <c r="D2243">
        <v>1.6666666666666667</v>
      </c>
      <c r="E2243" t="b">
        <v>0</v>
      </c>
    </row>
    <row r="2244" spans="1:5" x14ac:dyDescent="0.3">
      <c r="A2244" t="s">
        <v>4346</v>
      </c>
      <c r="B2244">
        <v>1</v>
      </c>
      <c r="C2244">
        <v>47</v>
      </c>
      <c r="D2244">
        <v>5</v>
      </c>
      <c r="E2244" t="b">
        <v>0</v>
      </c>
    </row>
    <row r="2245" spans="1:5" x14ac:dyDescent="0.3">
      <c r="A2245" t="s">
        <v>1820</v>
      </c>
      <c r="B2245">
        <v>1</v>
      </c>
      <c r="C2245">
        <v>24</v>
      </c>
      <c r="D2245">
        <v>0</v>
      </c>
      <c r="E2245" t="b">
        <v>0</v>
      </c>
    </row>
    <row r="2246" spans="1:5" x14ac:dyDescent="0.3">
      <c r="A2246" t="s">
        <v>4347</v>
      </c>
      <c r="B2246">
        <v>1</v>
      </c>
      <c r="C2246">
        <v>53</v>
      </c>
      <c r="D2246">
        <v>0</v>
      </c>
      <c r="E2246" t="b">
        <v>0</v>
      </c>
    </row>
    <row r="2247" spans="1:5" x14ac:dyDescent="0.3">
      <c r="A2247" t="s">
        <v>4348</v>
      </c>
      <c r="B2247">
        <v>1</v>
      </c>
      <c r="C2247">
        <v>32</v>
      </c>
      <c r="D2247">
        <v>0</v>
      </c>
      <c r="E2247" t="b">
        <v>0</v>
      </c>
    </row>
    <row r="2248" spans="1:5" x14ac:dyDescent="0.3">
      <c r="A2248" t="s">
        <v>4349</v>
      </c>
      <c r="B2248">
        <v>2</v>
      </c>
      <c r="C2248">
        <v>109</v>
      </c>
      <c r="D2248">
        <v>1.5</v>
      </c>
      <c r="E2248" t="b">
        <v>0</v>
      </c>
    </row>
    <row r="2249" spans="1:5" x14ac:dyDescent="0.3">
      <c r="A2249" t="s">
        <v>4350</v>
      </c>
      <c r="B2249">
        <v>3</v>
      </c>
      <c r="C2249">
        <v>199</v>
      </c>
      <c r="D2249">
        <v>1.6666666666666667</v>
      </c>
      <c r="E2249" t="b">
        <v>0</v>
      </c>
    </row>
    <row r="2250" spans="1:5" x14ac:dyDescent="0.3">
      <c r="A2250" t="s">
        <v>4351</v>
      </c>
      <c r="B2250">
        <v>1</v>
      </c>
      <c r="C2250">
        <v>546</v>
      </c>
      <c r="D2250">
        <v>1</v>
      </c>
      <c r="E2250" t="b">
        <v>0</v>
      </c>
    </row>
    <row r="2251" spans="1:5" x14ac:dyDescent="0.3">
      <c r="A2251" t="s">
        <v>4352</v>
      </c>
      <c r="B2251">
        <v>2</v>
      </c>
      <c r="C2251">
        <v>86.5</v>
      </c>
      <c r="D2251">
        <v>2.5</v>
      </c>
      <c r="E2251" t="b">
        <v>0</v>
      </c>
    </row>
    <row r="2252" spans="1:5" x14ac:dyDescent="0.3">
      <c r="A2252" t="s">
        <v>4353</v>
      </c>
      <c r="B2252">
        <v>1</v>
      </c>
      <c r="C2252">
        <v>337</v>
      </c>
      <c r="D2252">
        <v>0</v>
      </c>
      <c r="E2252" t="b">
        <v>0</v>
      </c>
    </row>
    <row r="2253" spans="1:5" x14ac:dyDescent="0.3">
      <c r="A2253" t="s">
        <v>4354</v>
      </c>
      <c r="B2253">
        <v>1</v>
      </c>
      <c r="C2253">
        <v>36</v>
      </c>
      <c r="D2253">
        <v>0</v>
      </c>
      <c r="E2253" t="b">
        <v>0</v>
      </c>
    </row>
    <row r="2254" spans="1:5" x14ac:dyDescent="0.3">
      <c r="A2254" t="s">
        <v>4355</v>
      </c>
      <c r="B2254">
        <v>1</v>
      </c>
      <c r="C2254">
        <v>241</v>
      </c>
      <c r="D2254">
        <v>0</v>
      </c>
      <c r="E2254" t="b">
        <v>0</v>
      </c>
    </row>
    <row r="2255" spans="1:5" x14ac:dyDescent="0.3">
      <c r="A2255" t="s">
        <v>4356</v>
      </c>
      <c r="B2255">
        <v>2</v>
      </c>
      <c r="C2255">
        <v>415.5</v>
      </c>
      <c r="D2255">
        <v>1</v>
      </c>
      <c r="E2255" t="b">
        <v>0</v>
      </c>
    </row>
    <row r="2256" spans="1:5" x14ac:dyDescent="0.3">
      <c r="A2256" t="s">
        <v>1375</v>
      </c>
      <c r="B2256">
        <v>1</v>
      </c>
      <c r="C2256">
        <v>109</v>
      </c>
      <c r="D2256">
        <v>0</v>
      </c>
      <c r="E2256" t="b">
        <v>0</v>
      </c>
    </row>
    <row r="2257" spans="1:5" x14ac:dyDescent="0.3">
      <c r="A2257" t="s">
        <v>4357</v>
      </c>
      <c r="B2257">
        <v>1</v>
      </c>
      <c r="C2257">
        <v>368</v>
      </c>
      <c r="D2257">
        <v>3</v>
      </c>
      <c r="E2257" t="b">
        <v>0</v>
      </c>
    </row>
    <row r="2258" spans="1:5" x14ac:dyDescent="0.3">
      <c r="A2258" t="s">
        <v>4358</v>
      </c>
      <c r="B2258">
        <v>7</v>
      </c>
      <c r="C2258">
        <v>305.42857142857144</v>
      </c>
      <c r="D2258">
        <v>2</v>
      </c>
      <c r="E2258" t="b">
        <v>0</v>
      </c>
    </row>
    <row r="2259" spans="1:5" x14ac:dyDescent="0.3">
      <c r="A2259" t="s">
        <v>4359</v>
      </c>
      <c r="B2259">
        <v>2</v>
      </c>
      <c r="C2259">
        <v>298</v>
      </c>
      <c r="D2259">
        <v>1.5</v>
      </c>
      <c r="E2259" t="b">
        <v>0</v>
      </c>
    </row>
    <row r="2260" spans="1:5" x14ac:dyDescent="0.3">
      <c r="A2260" t="s">
        <v>4360</v>
      </c>
      <c r="B2260">
        <v>1</v>
      </c>
      <c r="C2260">
        <v>25</v>
      </c>
      <c r="D2260">
        <v>0</v>
      </c>
      <c r="E2260" t="b">
        <v>0</v>
      </c>
    </row>
    <row r="2261" spans="1:5" x14ac:dyDescent="0.3">
      <c r="A2261" t="s">
        <v>4361</v>
      </c>
      <c r="B2261">
        <v>1</v>
      </c>
      <c r="C2261">
        <v>29</v>
      </c>
      <c r="D2261">
        <v>0</v>
      </c>
      <c r="E2261" t="b">
        <v>0</v>
      </c>
    </row>
    <row r="2262" spans="1:5" x14ac:dyDescent="0.3">
      <c r="A2262" t="s">
        <v>4362</v>
      </c>
      <c r="B2262">
        <v>1</v>
      </c>
      <c r="C2262">
        <v>106</v>
      </c>
      <c r="D2262">
        <v>0</v>
      </c>
      <c r="E2262" t="b">
        <v>0</v>
      </c>
    </row>
    <row r="2263" spans="1:5" x14ac:dyDescent="0.3">
      <c r="A2263" t="s">
        <v>4363</v>
      </c>
      <c r="B2263">
        <v>1</v>
      </c>
      <c r="C2263">
        <v>153</v>
      </c>
      <c r="D2263">
        <v>3</v>
      </c>
      <c r="E2263" t="b">
        <v>0</v>
      </c>
    </row>
    <row r="2264" spans="1:5" x14ac:dyDescent="0.3">
      <c r="A2264" t="s">
        <v>4364</v>
      </c>
      <c r="B2264">
        <v>1</v>
      </c>
      <c r="C2264">
        <v>399</v>
      </c>
      <c r="D2264">
        <v>0</v>
      </c>
      <c r="E2264" t="b">
        <v>0</v>
      </c>
    </row>
    <row r="2265" spans="1:5" x14ac:dyDescent="0.3">
      <c r="A2265" t="s">
        <v>4365</v>
      </c>
      <c r="B2265">
        <v>2</v>
      </c>
      <c r="C2265">
        <v>435.5</v>
      </c>
      <c r="D2265">
        <v>2</v>
      </c>
      <c r="E2265" t="b">
        <v>0</v>
      </c>
    </row>
    <row r="2266" spans="1:5" x14ac:dyDescent="0.3">
      <c r="A2266" t="s">
        <v>4366</v>
      </c>
      <c r="B2266">
        <v>1</v>
      </c>
      <c r="C2266">
        <v>84</v>
      </c>
      <c r="D2266">
        <v>0</v>
      </c>
      <c r="E2266" t="b">
        <v>0</v>
      </c>
    </row>
    <row r="2267" spans="1:5" x14ac:dyDescent="0.3">
      <c r="A2267" t="s">
        <v>4367</v>
      </c>
      <c r="B2267">
        <v>1</v>
      </c>
      <c r="C2267">
        <v>40</v>
      </c>
      <c r="D2267">
        <v>0</v>
      </c>
      <c r="E2267" t="b">
        <v>0</v>
      </c>
    </row>
    <row r="2268" spans="1:5" x14ac:dyDescent="0.3">
      <c r="A2268" t="s">
        <v>4368</v>
      </c>
      <c r="B2268">
        <v>1</v>
      </c>
      <c r="C2268">
        <v>48</v>
      </c>
      <c r="D2268">
        <v>3</v>
      </c>
      <c r="E2268" t="b">
        <v>0</v>
      </c>
    </row>
    <row r="2269" spans="1:5" x14ac:dyDescent="0.3">
      <c r="A2269" t="s">
        <v>220</v>
      </c>
      <c r="B2269">
        <v>1</v>
      </c>
      <c r="C2269">
        <v>30</v>
      </c>
      <c r="D2269">
        <v>0</v>
      </c>
      <c r="E2269" t="b">
        <v>0</v>
      </c>
    </row>
    <row r="2270" spans="1:5" x14ac:dyDescent="0.3">
      <c r="A2270" t="s">
        <v>4369</v>
      </c>
      <c r="B2270">
        <v>4</v>
      </c>
      <c r="C2270">
        <v>186.5</v>
      </c>
      <c r="D2270">
        <v>1</v>
      </c>
      <c r="E2270" t="b">
        <v>0</v>
      </c>
    </row>
    <row r="2271" spans="1:5" x14ac:dyDescent="0.3">
      <c r="A2271" t="s">
        <v>4370</v>
      </c>
      <c r="B2271">
        <v>1</v>
      </c>
      <c r="C2271">
        <v>17</v>
      </c>
      <c r="D2271">
        <v>0</v>
      </c>
      <c r="E2271" t="b">
        <v>0</v>
      </c>
    </row>
    <row r="2272" spans="1:5" x14ac:dyDescent="0.3">
      <c r="A2272" t="s">
        <v>4371</v>
      </c>
      <c r="B2272">
        <v>1</v>
      </c>
      <c r="C2272">
        <v>18</v>
      </c>
      <c r="D2272">
        <v>0</v>
      </c>
      <c r="E2272" t="b">
        <v>0</v>
      </c>
    </row>
    <row r="2273" spans="1:5" x14ac:dyDescent="0.3">
      <c r="A2273" t="s">
        <v>1821</v>
      </c>
      <c r="B2273">
        <v>1</v>
      </c>
      <c r="C2273">
        <v>54</v>
      </c>
      <c r="D2273">
        <v>0</v>
      </c>
      <c r="E2273" t="b">
        <v>0</v>
      </c>
    </row>
    <row r="2274" spans="1:5" x14ac:dyDescent="0.3">
      <c r="A2274" t="s">
        <v>4372</v>
      </c>
      <c r="B2274">
        <v>1</v>
      </c>
      <c r="C2274">
        <v>43</v>
      </c>
      <c r="D2274">
        <v>0</v>
      </c>
      <c r="E2274" t="b">
        <v>0</v>
      </c>
    </row>
    <row r="2275" spans="1:5" x14ac:dyDescent="0.3">
      <c r="A2275" t="s">
        <v>221</v>
      </c>
      <c r="B2275">
        <v>1</v>
      </c>
      <c r="C2275">
        <v>199</v>
      </c>
      <c r="D2275">
        <v>0</v>
      </c>
      <c r="E2275" t="b">
        <v>0</v>
      </c>
    </row>
    <row r="2276" spans="1:5" x14ac:dyDescent="0.3">
      <c r="A2276" t="s">
        <v>4373</v>
      </c>
      <c r="B2276">
        <v>1</v>
      </c>
      <c r="C2276">
        <v>29</v>
      </c>
      <c r="D2276">
        <v>0</v>
      </c>
      <c r="E2276" t="b">
        <v>0</v>
      </c>
    </row>
    <row r="2277" spans="1:5" x14ac:dyDescent="0.3">
      <c r="A2277" t="s">
        <v>4374</v>
      </c>
      <c r="B2277">
        <v>2</v>
      </c>
      <c r="C2277">
        <v>201.5</v>
      </c>
      <c r="D2277">
        <v>2.5</v>
      </c>
      <c r="E2277" t="b">
        <v>0</v>
      </c>
    </row>
    <row r="2278" spans="1:5" x14ac:dyDescent="0.3">
      <c r="A2278" t="s">
        <v>4375</v>
      </c>
      <c r="B2278">
        <v>2</v>
      </c>
      <c r="C2278">
        <v>112.5</v>
      </c>
      <c r="D2278">
        <v>2</v>
      </c>
      <c r="E2278" t="b">
        <v>0</v>
      </c>
    </row>
    <row r="2279" spans="1:5" x14ac:dyDescent="0.3">
      <c r="A2279" t="s">
        <v>1822</v>
      </c>
      <c r="B2279">
        <v>1</v>
      </c>
      <c r="C2279">
        <v>50</v>
      </c>
      <c r="D2279">
        <v>5</v>
      </c>
      <c r="E2279" t="b">
        <v>0</v>
      </c>
    </row>
    <row r="2280" spans="1:5" x14ac:dyDescent="0.3">
      <c r="A2280" t="s">
        <v>4376</v>
      </c>
      <c r="B2280">
        <v>1</v>
      </c>
      <c r="C2280">
        <v>41</v>
      </c>
      <c r="D2280">
        <v>0</v>
      </c>
      <c r="E2280" t="b">
        <v>0</v>
      </c>
    </row>
    <row r="2281" spans="1:5" x14ac:dyDescent="0.3">
      <c r="A2281" t="s">
        <v>4377</v>
      </c>
      <c r="B2281">
        <v>1</v>
      </c>
      <c r="C2281">
        <v>314</v>
      </c>
      <c r="D2281">
        <v>4</v>
      </c>
      <c r="E2281" t="b">
        <v>0</v>
      </c>
    </row>
    <row r="2282" spans="1:5" x14ac:dyDescent="0.3">
      <c r="A2282" t="s">
        <v>4378</v>
      </c>
      <c r="B2282">
        <v>1</v>
      </c>
      <c r="C2282">
        <v>40</v>
      </c>
      <c r="D2282">
        <v>2</v>
      </c>
      <c r="E2282" t="b">
        <v>0</v>
      </c>
    </row>
    <row r="2283" spans="1:5" x14ac:dyDescent="0.3">
      <c r="A2283" t="s">
        <v>4379</v>
      </c>
      <c r="B2283">
        <v>1</v>
      </c>
      <c r="C2283">
        <v>34</v>
      </c>
      <c r="D2283">
        <v>1</v>
      </c>
      <c r="E2283" t="b">
        <v>0</v>
      </c>
    </row>
    <row r="2284" spans="1:5" x14ac:dyDescent="0.3">
      <c r="A2284" t="s">
        <v>4380</v>
      </c>
      <c r="B2284">
        <v>1</v>
      </c>
      <c r="C2284">
        <v>65</v>
      </c>
      <c r="D2284">
        <v>1</v>
      </c>
      <c r="E2284" t="b">
        <v>0</v>
      </c>
    </row>
    <row r="2285" spans="1:5" x14ac:dyDescent="0.3">
      <c r="A2285" t="s">
        <v>4381</v>
      </c>
      <c r="B2285">
        <v>1</v>
      </c>
      <c r="C2285">
        <v>22</v>
      </c>
      <c r="D2285">
        <v>2</v>
      </c>
      <c r="E2285" t="b">
        <v>0</v>
      </c>
    </row>
    <row r="2286" spans="1:5" x14ac:dyDescent="0.3">
      <c r="A2286" t="s">
        <v>4382</v>
      </c>
      <c r="B2286">
        <v>16</v>
      </c>
      <c r="C2286">
        <v>138.75</v>
      </c>
      <c r="D2286">
        <v>2.5</v>
      </c>
      <c r="E2286" t="b">
        <v>0</v>
      </c>
    </row>
    <row r="2287" spans="1:5" x14ac:dyDescent="0.3">
      <c r="A2287" t="s">
        <v>4383</v>
      </c>
      <c r="B2287">
        <v>1</v>
      </c>
      <c r="C2287">
        <v>42</v>
      </c>
      <c r="D2287">
        <v>1</v>
      </c>
      <c r="E2287" t="b">
        <v>0</v>
      </c>
    </row>
    <row r="2288" spans="1:5" x14ac:dyDescent="0.3">
      <c r="A2288" t="s">
        <v>4384</v>
      </c>
      <c r="B2288">
        <v>1</v>
      </c>
      <c r="C2288">
        <v>46</v>
      </c>
      <c r="D2288">
        <v>0</v>
      </c>
      <c r="E2288" t="b">
        <v>0</v>
      </c>
    </row>
    <row r="2289" spans="1:5" x14ac:dyDescent="0.3">
      <c r="A2289" t="s">
        <v>4385</v>
      </c>
      <c r="B2289">
        <v>1</v>
      </c>
      <c r="C2289">
        <v>65</v>
      </c>
      <c r="D2289">
        <v>2</v>
      </c>
      <c r="E2289" t="b">
        <v>0</v>
      </c>
    </row>
    <row r="2290" spans="1:5" x14ac:dyDescent="0.3">
      <c r="A2290" t="s">
        <v>222</v>
      </c>
      <c r="B2290">
        <v>1</v>
      </c>
      <c r="C2290">
        <v>205</v>
      </c>
      <c r="D2290">
        <v>0</v>
      </c>
      <c r="E2290" t="b">
        <v>0</v>
      </c>
    </row>
    <row r="2291" spans="1:5" x14ac:dyDescent="0.3">
      <c r="A2291" t="s">
        <v>223</v>
      </c>
      <c r="B2291">
        <v>3</v>
      </c>
      <c r="C2291">
        <v>248</v>
      </c>
      <c r="D2291">
        <v>2.3333333333333335</v>
      </c>
      <c r="E2291" t="b">
        <v>0</v>
      </c>
    </row>
    <row r="2292" spans="1:5" x14ac:dyDescent="0.3">
      <c r="A2292" t="s">
        <v>4386</v>
      </c>
      <c r="B2292">
        <v>1</v>
      </c>
      <c r="C2292">
        <v>37</v>
      </c>
      <c r="D2292">
        <v>1</v>
      </c>
      <c r="E2292" t="b">
        <v>0</v>
      </c>
    </row>
    <row r="2293" spans="1:5" x14ac:dyDescent="0.3">
      <c r="A2293" t="s">
        <v>4387</v>
      </c>
      <c r="B2293">
        <v>3</v>
      </c>
      <c r="C2293">
        <v>157.33333333333334</v>
      </c>
      <c r="D2293">
        <v>0</v>
      </c>
      <c r="E2293" t="b">
        <v>0</v>
      </c>
    </row>
    <row r="2294" spans="1:5" x14ac:dyDescent="0.3">
      <c r="A2294" t="s">
        <v>4388</v>
      </c>
      <c r="B2294">
        <v>1</v>
      </c>
      <c r="C2294">
        <v>188</v>
      </c>
      <c r="D2294">
        <v>1</v>
      </c>
      <c r="E2294" t="b">
        <v>0</v>
      </c>
    </row>
    <row r="2295" spans="1:5" x14ac:dyDescent="0.3">
      <c r="A2295" t="s">
        <v>4389</v>
      </c>
      <c r="B2295">
        <v>2</v>
      </c>
      <c r="C2295">
        <v>144</v>
      </c>
      <c r="D2295">
        <v>1</v>
      </c>
      <c r="E2295" t="b">
        <v>0</v>
      </c>
    </row>
    <row r="2296" spans="1:5" x14ac:dyDescent="0.3">
      <c r="A2296" t="s">
        <v>4390</v>
      </c>
      <c r="B2296">
        <v>1</v>
      </c>
      <c r="C2296">
        <v>49</v>
      </c>
      <c r="D2296">
        <v>0</v>
      </c>
      <c r="E2296" t="b">
        <v>0</v>
      </c>
    </row>
    <row r="2297" spans="1:5" x14ac:dyDescent="0.3">
      <c r="A2297" t="s">
        <v>4391</v>
      </c>
      <c r="B2297">
        <v>1</v>
      </c>
      <c r="C2297">
        <v>22</v>
      </c>
      <c r="D2297">
        <v>0</v>
      </c>
      <c r="E2297" t="b">
        <v>0</v>
      </c>
    </row>
    <row r="2298" spans="1:5" x14ac:dyDescent="0.3">
      <c r="A2298" t="s">
        <v>4392</v>
      </c>
      <c r="B2298">
        <v>1</v>
      </c>
      <c r="C2298">
        <v>83</v>
      </c>
      <c r="D2298">
        <v>5</v>
      </c>
      <c r="E2298" t="b">
        <v>0</v>
      </c>
    </row>
    <row r="2299" spans="1:5" x14ac:dyDescent="0.3">
      <c r="A2299" t="s">
        <v>4393</v>
      </c>
      <c r="B2299">
        <v>1</v>
      </c>
      <c r="C2299">
        <v>42</v>
      </c>
      <c r="D2299">
        <v>1</v>
      </c>
      <c r="E2299" t="b">
        <v>0</v>
      </c>
    </row>
    <row r="2300" spans="1:5" x14ac:dyDescent="0.3">
      <c r="A2300" t="s">
        <v>4394</v>
      </c>
      <c r="B2300">
        <v>1</v>
      </c>
      <c r="C2300">
        <v>405</v>
      </c>
      <c r="D2300">
        <v>5</v>
      </c>
      <c r="E2300" t="b">
        <v>0</v>
      </c>
    </row>
    <row r="2301" spans="1:5" x14ac:dyDescent="0.3">
      <c r="A2301" t="s">
        <v>4395</v>
      </c>
      <c r="B2301">
        <v>1</v>
      </c>
      <c r="C2301">
        <v>51</v>
      </c>
      <c r="D2301">
        <v>0</v>
      </c>
      <c r="E2301" t="b">
        <v>0</v>
      </c>
    </row>
    <row r="2302" spans="1:5" x14ac:dyDescent="0.3">
      <c r="A2302" t="s">
        <v>4396</v>
      </c>
      <c r="B2302">
        <v>5</v>
      </c>
      <c r="C2302">
        <v>71.599999999999994</v>
      </c>
      <c r="D2302">
        <v>1.2</v>
      </c>
      <c r="E2302" t="b">
        <v>0</v>
      </c>
    </row>
    <row r="2303" spans="1:5" x14ac:dyDescent="0.3">
      <c r="A2303" t="s">
        <v>4397</v>
      </c>
      <c r="B2303">
        <v>1</v>
      </c>
      <c r="C2303">
        <v>23</v>
      </c>
      <c r="D2303">
        <v>0</v>
      </c>
      <c r="E2303" t="b">
        <v>0</v>
      </c>
    </row>
    <row r="2304" spans="1:5" x14ac:dyDescent="0.3">
      <c r="A2304" t="s">
        <v>224</v>
      </c>
      <c r="B2304">
        <v>1</v>
      </c>
      <c r="C2304">
        <v>107</v>
      </c>
      <c r="D2304">
        <v>3</v>
      </c>
      <c r="E2304" t="b">
        <v>0</v>
      </c>
    </row>
    <row r="2305" spans="1:5" x14ac:dyDescent="0.3">
      <c r="A2305" t="s">
        <v>1823</v>
      </c>
      <c r="B2305">
        <v>2</v>
      </c>
      <c r="C2305">
        <v>62.5</v>
      </c>
      <c r="D2305">
        <v>1</v>
      </c>
      <c r="E2305" t="b">
        <v>0</v>
      </c>
    </row>
    <row r="2306" spans="1:5" x14ac:dyDescent="0.3">
      <c r="A2306" t="s">
        <v>4398</v>
      </c>
      <c r="B2306">
        <v>1</v>
      </c>
      <c r="C2306">
        <v>377</v>
      </c>
      <c r="D2306">
        <v>2</v>
      </c>
      <c r="E2306" t="b">
        <v>0</v>
      </c>
    </row>
    <row r="2307" spans="1:5" x14ac:dyDescent="0.3">
      <c r="A2307" t="s">
        <v>4399</v>
      </c>
      <c r="B2307">
        <v>1</v>
      </c>
      <c r="C2307">
        <v>64</v>
      </c>
      <c r="D2307">
        <v>1</v>
      </c>
      <c r="E2307" t="b">
        <v>0</v>
      </c>
    </row>
    <row r="2308" spans="1:5" x14ac:dyDescent="0.3">
      <c r="A2308" t="s">
        <v>4400</v>
      </c>
      <c r="B2308">
        <v>1</v>
      </c>
      <c r="C2308">
        <v>63</v>
      </c>
      <c r="D2308">
        <v>0</v>
      </c>
      <c r="E2308" t="b">
        <v>0</v>
      </c>
    </row>
    <row r="2309" spans="1:5" x14ac:dyDescent="0.3">
      <c r="A2309" t="s">
        <v>4401</v>
      </c>
      <c r="B2309">
        <v>1</v>
      </c>
      <c r="C2309">
        <v>98</v>
      </c>
      <c r="D2309">
        <v>2</v>
      </c>
      <c r="E2309" t="b">
        <v>0</v>
      </c>
    </row>
    <row r="2310" spans="1:5" x14ac:dyDescent="0.3">
      <c r="A2310" t="s">
        <v>4402</v>
      </c>
      <c r="B2310">
        <v>1</v>
      </c>
      <c r="C2310">
        <v>76</v>
      </c>
      <c r="D2310">
        <v>5</v>
      </c>
      <c r="E2310" t="b">
        <v>0</v>
      </c>
    </row>
    <row r="2311" spans="1:5" x14ac:dyDescent="0.3">
      <c r="A2311" t="s">
        <v>4403</v>
      </c>
      <c r="B2311">
        <v>1</v>
      </c>
      <c r="C2311">
        <v>30</v>
      </c>
      <c r="D2311">
        <v>5</v>
      </c>
      <c r="E2311" t="b">
        <v>0</v>
      </c>
    </row>
    <row r="2312" spans="1:5" x14ac:dyDescent="0.3">
      <c r="A2312" t="s">
        <v>4404</v>
      </c>
      <c r="B2312">
        <v>1</v>
      </c>
      <c r="C2312">
        <v>33</v>
      </c>
      <c r="D2312">
        <v>0</v>
      </c>
      <c r="E2312" t="b">
        <v>0</v>
      </c>
    </row>
    <row r="2313" spans="1:5" x14ac:dyDescent="0.3">
      <c r="A2313" t="s">
        <v>225</v>
      </c>
      <c r="B2313">
        <v>1</v>
      </c>
      <c r="C2313">
        <v>474</v>
      </c>
      <c r="D2313">
        <v>5</v>
      </c>
      <c r="E2313" t="b">
        <v>0</v>
      </c>
    </row>
    <row r="2314" spans="1:5" x14ac:dyDescent="0.3">
      <c r="A2314" t="s">
        <v>4405</v>
      </c>
      <c r="B2314">
        <v>1</v>
      </c>
      <c r="C2314">
        <v>536</v>
      </c>
      <c r="D2314">
        <v>0</v>
      </c>
      <c r="E2314" t="b">
        <v>0</v>
      </c>
    </row>
    <row r="2315" spans="1:5" x14ac:dyDescent="0.3">
      <c r="A2315" t="s">
        <v>4406</v>
      </c>
      <c r="B2315">
        <v>1</v>
      </c>
      <c r="C2315">
        <v>514</v>
      </c>
      <c r="D2315">
        <v>5</v>
      </c>
      <c r="E2315" t="b">
        <v>0</v>
      </c>
    </row>
    <row r="2316" spans="1:5" x14ac:dyDescent="0.3">
      <c r="A2316" t="s">
        <v>4407</v>
      </c>
      <c r="B2316">
        <v>8</v>
      </c>
      <c r="C2316">
        <v>133.625</v>
      </c>
      <c r="D2316">
        <v>0.75</v>
      </c>
      <c r="E2316" t="b">
        <v>0</v>
      </c>
    </row>
    <row r="2317" spans="1:5" x14ac:dyDescent="0.3">
      <c r="A2317" t="s">
        <v>4408</v>
      </c>
      <c r="B2317">
        <v>1</v>
      </c>
      <c r="C2317">
        <v>131</v>
      </c>
      <c r="D2317">
        <v>5</v>
      </c>
      <c r="E2317" t="b">
        <v>0</v>
      </c>
    </row>
    <row r="2318" spans="1:5" x14ac:dyDescent="0.3">
      <c r="A2318" t="s">
        <v>4409</v>
      </c>
      <c r="B2318">
        <v>1</v>
      </c>
      <c r="C2318">
        <v>375</v>
      </c>
      <c r="D2318">
        <v>4</v>
      </c>
      <c r="E2318" t="b">
        <v>0</v>
      </c>
    </row>
    <row r="2319" spans="1:5" x14ac:dyDescent="0.3">
      <c r="A2319" t="s">
        <v>4410</v>
      </c>
      <c r="B2319">
        <v>1</v>
      </c>
      <c r="C2319">
        <v>232</v>
      </c>
      <c r="D2319">
        <v>5</v>
      </c>
      <c r="E2319" t="b">
        <v>0</v>
      </c>
    </row>
    <row r="2320" spans="1:5" x14ac:dyDescent="0.3">
      <c r="A2320" t="s">
        <v>4411</v>
      </c>
      <c r="B2320">
        <v>1</v>
      </c>
      <c r="C2320">
        <v>21</v>
      </c>
      <c r="D2320">
        <v>0</v>
      </c>
      <c r="E2320" t="b">
        <v>0</v>
      </c>
    </row>
    <row r="2321" spans="1:5" x14ac:dyDescent="0.3">
      <c r="A2321" t="s">
        <v>1824</v>
      </c>
      <c r="B2321">
        <v>2</v>
      </c>
      <c r="C2321">
        <v>96.5</v>
      </c>
      <c r="D2321">
        <v>1.5</v>
      </c>
      <c r="E2321" t="b">
        <v>0</v>
      </c>
    </row>
    <row r="2322" spans="1:5" x14ac:dyDescent="0.3">
      <c r="A2322" t="s">
        <v>226</v>
      </c>
      <c r="B2322">
        <v>3</v>
      </c>
      <c r="C2322">
        <v>313.66666666666669</v>
      </c>
      <c r="D2322">
        <v>3.6666666666666665</v>
      </c>
      <c r="E2322" t="b">
        <v>0</v>
      </c>
    </row>
    <row r="2323" spans="1:5" x14ac:dyDescent="0.3">
      <c r="A2323" t="s">
        <v>4412</v>
      </c>
      <c r="B2323">
        <v>1</v>
      </c>
      <c r="C2323">
        <v>48</v>
      </c>
      <c r="D2323">
        <v>0</v>
      </c>
      <c r="E2323" t="b">
        <v>0</v>
      </c>
    </row>
    <row r="2324" spans="1:5" x14ac:dyDescent="0.3">
      <c r="A2324" t="s">
        <v>4413</v>
      </c>
      <c r="B2324">
        <v>1</v>
      </c>
      <c r="C2324">
        <v>47</v>
      </c>
      <c r="D2324">
        <v>0</v>
      </c>
      <c r="E2324" t="b">
        <v>0</v>
      </c>
    </row>
    <row r="2325" spans="1:5" x14ac:dyDescent="0.3">
      <c r="A2325" t="s">
        <v>4414</v>
      </c>
      <c r="B2325">
        <v>1</v>
      </c>
      <c r="C2325">
        <v>73</v>
      </c>
      <c r="D2325">
        <v>2</v>
      </c>
      <c r="E2325" t="b">
        <v>0</v>
      </c>
    </row>
    <row r="2326" spans="1:5" x14ac:dyDescent="0.3">
      <c r="A2326" t="s">
        <v>4415</v>
      </c>
      <c r="B2326">
        <v>1</v>
      </c>
      <c r="C2326">
        <v>55</v>
      </c>
      <c r="D2326">
        <v>2</v>
      </c>
      <c r="E2326" t="b">
        <v>0</v>
      </c>
    </row>
    <row r="2327" spans="1:5" x14ac:dyDescent="0.3">
      <c r="A2327" t="s">
        <v>4416</v>
      </c>
      <c r="B2327">
        <v>1</v>
      </c>
      <c r="C2327">
        <v>33</v>
      </c>
      <c r="D2327">
        <v>1</v>
      </c>
      <c r="E2327" t="b">
        <v>0</v>
      </c>
    </row>
    <row r="2328" spans="1:5" x14ac:dyDescent="0.3">
      <c r="A2328" t="s">
        <v>4417</v>
      </c>
      <c r="B2328">
        <v>1</v>
      </c>
      <c r="C2328">
        <v>60</v>
      </c>
      <c r="D2328">
        <v>0</v>
      </c>
      <c r="E2328" t="b">
        <v>0</v>
      </c>
    </row>
    <row r="2329" spans="1:5" x14ac:dyDescent="0.3">
      <c r="A2329" t="s">
        <v>4418</v>
      </c>
      <c r="B2329">
        <v>1</v>
      </c>
      <c r="C2329">
        <v>588</v>
      </c>
      <c r="D2329">
        <v>4</v>
      </c>
      <c r="E2329" t="b">
        <v>0</v>
      </c>
    </row>
    <row r="2330" spans="1:5" x14ac:dyDescent="0.3">
      <c r="A2330" t="s">
        <v>4419</v>
      </c>
      <c r="B2330">
        <v>3</v>
      </c>
      <c r="C2330">
        <v>240</v>
      </c>
      <c r="D2330">
        <v>2.6666666666666665</v>
      </c>
      <c r="E2330" t="b">
        <v>0</v>
      </c>
    </row>
    <row r="2331" spans="1:5" x14ac:dyDescent="0.3">
      <c r="A2331" t="s">
        <v>4420</v>
      </c>
      <c r="B2331">
        <v>1</v>
      </c>
      <c r="C2331">
        <v>29</v>
      </c>
      <c r="D2331">
        <v>0</v>
      </c>
      <c r="E2331" t="b">
        <v>0</v>
      </c>
    </row>
    <row r="2332" spans="1:5" x14ac:dyDescent="0.3">
      <c r="A2332" t="s">
        <v>4421</v>
      </c>
      <c r="B2332">
        <v>1</v>
      </c>
      <c r="C2332">
        <v>23</v>
      </c>
      <c r="D2332">
        <v>0</v>
      </c>
      <c r="E2332" t="b">
        <v>0</v>
      </c>
    </row>
    <row r="2333" spans="1:5" x14ac:dyDescent="0.3">
      <c r="A2333" t="s">
        <v>4422</v>
      </c>
      <c r="B2333">
        <v>1</v>
      </c>
      <c r="C2333">
        <v>56</v>
      </c>
      <c r="D2333">
        <v>3</v>
      </c>
      <c r="E2333" t="b">
        <v>0</v>
      </c>
    </row>
    <row r="2334" spans="1:5" x14ac:dyDescent="0.3">
      <c r="A2334" t="s">
        <v>4423</v>
      </c>
      <c r="B2334">
        <v>1</v>
      </c>
      <c r="C2334">
        <v>25</v>
      </c>
      <c r="D2334">
        <v>0</v>
      </c>
      <c r="E2334" t="b">
        <v>0</v>
      </c>
    </row>
    <row r="2335" spans="1:5" x14ac:dyDescent="0.3">
      <c r="A2335" t="s">
        <v>4424</v>
      </c>
      <c r="B2335">
        <v>1</v>
      </c>
      <c r="C2335">
        <v>611</v>
      </c>
      <c r="D2335">
        <v>0</v>
      </c>
      <c r="E2335" t="b">
        <v>0</v>
      </c>
    </row>
    <row r="2336" spans="1:5" x14ac:dyDescent="0.3">
      <c r="A2336" t="s">
        <v>4425</v>
      </c>
      <c r="B2336">
        <v>1</v>
      </c>
      <c r="C2336">
        <v>21</v>
      </c>
      <c r="D2336">
        <v>2</v>
      </c>
      <c r="E2336" t="b">
        <v>0</v>
      </c>
    </row>
    <row r="2337" spans="1:5" x14ac:dyDescent="0.3">
      <c r="A2337" t="s">
        <v>4426</v>
      </c>
      <c r="B2337">
        <v>1</v>
      </c>
      <c r="C2337">
        <v>22</v>
      </c>
      <c r="D2337">
        <v>0</v>
      </c>
      <c r="E2337" t="b">
        <v>0</v>
      </c>
    </row>
    <row r="2338" spans="1:5" x14ac:dyDescent="0.3">
      <c r="A2338" t="s">
        <v>4427</v>
      </c>
      <c r="B2338">
        <v>1</v>
      </c>
      <c r="C2338">
        <v>22</v>
      </c>
      <c r="D2338">
        <v>0</v>
      </c>
      <c r="E2338" t="b">
        <v>0</v>
      </c>
    </row>
    <row r="2339" spans="1:5" x14ac:dyDescent="0.3">
      <c r="A2339" t="s">
        <v>227</v>
      </c>
      <c r="B2339">
        <v>1</v>
      </c>
      <c r="C2339">
        <v>55</v>
      </c>
      <c r="D2339">
        <v>3</v>
      </c>
      <c r="E2339" t="b">
        <v>0</v>
      </c>
    </row>
    <row r="2340" spans="1:5" x14ac:dyDescent="0.3">
      <c r="A2340" t="s">
        <v>1825</v>
      </c>
      <c r="B2340">
        <v>1</v>
      </c>
      <c r="C2340">
        <v>116</v>
      </c>
      <c r="D2340">
        <v>0</v>
      </c>
      <c r="E2340" t="b">
        <v>0</v>
      </c>
    </row>
    <row r="2341" spans="1:5" x14ac:dyDescent="0.3">
      <c r="A2341" t="s">
        <v>4428</v>
      </c>
      <c r="B2341">
        <v>1</v>
      </c>
      <c r="C2341">
        <v>553</v>
      </c>
      <c r="D2341">
        <v>3</v>
      </c>
      <c r="E2341" t="b">
        <v>0</v>
      </c>
    </row>
    <row r="2342" spans="1:5" x14ac:dyDescent="0.3">
      <c r="A2342" t="s">
        <v>4429</v>
      </c>
      <c r="B2342">
        <v>1</v>
      </c>
      <c r="C2342">
        <v>87</v>
      </c>
      <c r="D2342">
        <v>0</v>
      </c>
      <c r="E2342" t="b">
        <v>0</v>
      </c>
    </row>
    <row r="2343" spans="1:5" x14ac:dyDescent="0.3">
      <c r="A2343" t="s">
        <v>228</v>
      </c>
      <c r="B2343">
        <v>1</v>
      </c>
      <c r="C2343">
        <v>453</v>
      </c>
      <c r="D2343">
        <v>3</v>
      </c>
      <c r="E2343" t="b">
        <v>0</v>
      </c>
    </row>
    <row r="2344" spans="1:5" x14ac:dyDescent="0.3">
      <c r="A2344" t="s">
        <v>4430</v>
      </c>
      <c r="B2344">
        <v>1</v>
      </c>
      <c r="C2344">
        <v>96</v>
      </c>
      <c r="D2344">
        <v>3</v>
      </c>
      <c r="E2344" t="b">
        <v>0</v>
      </c>
    </row>
    <row r="2345" spans="1:5" x14ac:dyDescent="0.3">
      <c r="A2345" t="s">
        <v>4431</v>
      </c>
      <c r="B2345">
        <v>1</v>
      </c>
      <c r="C2345">
        <v>332</v>
      </c>
      <c r="D2345">
        <v>1</v>
      </c>
      <c r="E2345" t="b">
        <v>0</v>
      </c>
    </row>
    <row r="2346" spans="1:5" x14ac:dyDescent="0.3">
      <c r="A2346" t="s">
        <v>4432</v>
      </c>
      <c r="B2346">
        <v>1</v>
      </c>
      <c r="C2346">
        <v>112</v>
      </c>
      <c r="D2346">
        <v>2</v>
      </c>
      <c r="E2346" t="b">
        <v>0</v>
      </c>
    </row>
    <row r="2347" spans="1:5" x14ac:dyDescent="0.3">
      <c r="A2347" t="s">
        <v>4433</v>
      </c>
      <c r="B2347">
        <v>1</v>
      </c>
      <c r="C2347">
        <v>44</v>
      </c>
      <c r="D2347">
        <v>0</v>
      </c>
      <c r="E2347" t="b">
        <v>0</v>
      </c>
    </row>
    <row r="2348" spans="1:5" x14ac:dyDescent="0.3">
      <c r="A2348" t="s">
        <v>229</v>
      </c>
      <c r="B2348">
        <v>1</v>
      </c>
      <c r="C2348">
        <v>156</v>
      </c>
      <c r="D2348">
        <v>5</v>
      </c>
      <c r="E2348" t="b">
        <v>0</v>
      </c>
    </row>
    <row r="2349" spans="1:5" x14ac:dyDescent="0.3">
      <c r="A2349" t="s">
        <v>4434</v>
      </c>
      <c r="B2349">
        <v>1</v>
      </c>
      <c r="C2349">
        <v>21</v>
      </c>
      <c r="D2349">
        <v>1</v>
      </c>
      <c r="E2349" t="b">
        <v>0</v>
      </c>
    </row>
    <row r="2350" spans="1:5" x14ac:dyDescent="0.3">
      <c r="A2350" t="s">
        <v>4435</v>
      </c>
      <c r="B2350">
        <v>1</v>
      </c>
      <c r="C2350">
        <v>117</v>
      </c>
      <c r="D2350">
        <v>0</v>
      </c>
      <c r="E2350" t="b">
        <v>0</v>
      </c>
    </row>
    <row r="2351" spans="1:5" x14ac:dyDescent="0.3">
      <c r="A2351" t="s">
        <v>4436</v>
      </c>
      <c r="B2351">
        <v>1</v>
      </c>
      <c r="C2351">
        <v>202</v>
      </c>
      <c r="D2351">
        <v>2</v>
      </c>
      <c r="E2351" t="b">
        <v>0</v>
      </c>
    </row>
    <row r="2352" spans="1:5" x14ac:dyDescent="0.3">
      <c r="A2352" t="s">
        <v>4437</v>
      </c>
      <c r="B2352">
        <v>4</v>
      </c>
      <c r="C2352">
        <v>105.5</v>
      </c>
      <c r="D2352">
        <v>1.25</v>
      </c>
      <c r="E2352" t="b">
        <v>0</v>
      </c>
    </row>
    <row r="2353" spans="1:5" x14ac:dyDescent="0.3">
      <c r="A2353" t="s">
        <v>4438</v>
      </c>
      <c r="B2353">
        <v>2</v>
      </c>
      <c r="C2353">
        <v>233.5</v>
      </c>
      <c r="D2353">
        <v>2.5</v>
      </c>
      <c r="E2353" t="b">
        <v>0</v>
      </c>
    </row>
    <row r="2354" spans="1:5" x14ac:dyDescent="0.3">
      <c r="A2354" t="s">
        <v>1826</v>
      </c>
      <c r="B2354">
        <v>2</v>
      </c>
      <c r="C2354">
        <v>86.5</v>
      </c>
      <c r="D2354">
        <v>2.5</v>
      </c>
      <c r="E2354" t="b">
        <v>0</v>
      </c>
    </row>
    <row r="2355" spans="1:5" x14ac:dyDescent="0.3">
      <c r="A2355" t="s">
        <v>4439</v>
      </c>
      <c r="B2355">
        <v>1</v>
      </c>
      <c r="C2355">
        <v>28</v>
      </c>
      <c r="D2355">
        <v>0</v>
      </c>
      <c r="E2355" t="b">
        <v>0</v>
      </c>
    </row>
    <row r="2356" spans="1:5" x14ac:dyDescent="0.3">
      <c r="A2356" t="s">
        <v>4440</v>
      </c>
      <c r="B2356">
        <v>1</v>
      </c>
      <c r="C2356">
        <v>23</v>
      </c>
      <c r="D2356">
        <v>0</v>
      </c>
      <c r="E2356" t="b">
        <v>0</v>
      </c>
    </row>
    <row r="2357" spans="1:5" x14ac:dyDescent="0.3">
      <c r="A2357" t="s">
        <v>4441</v>
      </c>
      <c r="B2357">
        <v>1</v>
      </c>
      <c r="C2357">
        <v>68</v>
      </c>
      <c r="D2357">
        <v>0</v>
      </c>
      <c r="E2357" t="b">
        <v>0</v>
      </c>
    </row>
    <row r="2358" spans="1:5" x14ac:dyDescent="0.3">
      <c r="A2358" t="s">
        <v>4442</v>
      </c>
      <c r="B2358">
        <v>1</v>
      </c>
      <c r="C2358">
        <v>95</v>
      </c>
      <c r="D2358">
        <v>5</v>
      </c>
      <c r="E2358" t="b">
        <v>0</v>
      </c>
    </row>
    <row r="2359" spans="1:5" x14ac:dyDescent="0.3">
      <c r="A2359" t="s">
        <v>4443</v>
      </c>
      <c r="B2359">
        <v>1</v>
      </c>
      <c r="C2359">
        <v>531</v>
      </c>
      <c r="D2359">
        <v>3</v>
      </c>
      <c r="E2359" t="b">
        <v>0</v>
      </c>
    </row>
    <row r="2360" spans="1:5" x14ac:dyDescent="0.3">
      <c r="A2360" t="s">
        <v>4444</v>
      </c>
      <c r="B2360">
        <v>1</v>
      </c>
      <c r="C2360">
        <v>147</v>
      </c>
      <c r="D2360">
        <v>1</v>
      </c>
      <c r="E2360" t="b">
        <v>0</v>
      </c>
    </row>
    <row r="2361" spans="1:5" x14ac:dyDescent="0.3">
      <c r="A2361" t="s">
        <v>4445</v>
      </c>
      <c r="B2361">
        <v>1</v>
      </c>
      <c r="C2361">
        <v>110</v>
      </c>
      <c r="D2361">
        <v>1</v>
      </c>
      <c r="E2361" t="b">
        <v>0</v>
      </c>
    </row>
    <row r="2362" spans="1:5" x14ac:dyDescent="0.3">
      <c r="A2362" t="s">
        <v>4446</v>
      </c>
      <c r="B2362">
        <v>1</v>
      </c>
      <c r="C2362">
        <v>129</v>
      </c>
      <c r="D2362">
        <v>3</v>
      </c>
      <c r="E2362" t="b">
        <v>0</v>
      </c>
    </row>
    <row r="2363" spans="1:5" x14ac:dyDescent="0.3">
      <c r="A2363" t="s">
        <v>4447</v>
      </c>
      <c r="B2363">
        <v>1</v>
      </c>
      <c r="C2363">
        <v>60</v>
      </c>
      <c r="D2363">
        <v>0</v>
      </c>
      <c r="E2363" t="b">
        <v>0</v>
      </c>
    </row>
    <row r="2364" spans="1:5" x14ac:dyDescent="0.3">
      <c r="A2364" t="s">
        <v>4448</v>
      </c>
      <c r="B2364">
        <v>2</v>
      </c>
      <c r="C2364">
        <v>122.5</v>
      </c>
      <c r="D2364">
        <v>2</v>
      </c>
      <c r="E2364" t="b">
        <v>0</v>
      </c>
    </row>
    <row r="2365" spans="1:5" x14ac:dyDescent="0.3">
      <c r="A2365" t="s">
        <v>4449</v>
      </c>
      <c r="B2365">
        <v>2</v>
      </c>
      <c r="C2365">
        <v>176</v>
      </c>
      <c r="D2365">
        <v>0.5</v>
      </c>
      <c r="E2365" t="b">
        <v>0</v>
      </c>
    </row>
    <row r="2366" spans="1:5" x14ac:dyDescent="0.3">
      <c r="A2366" t="s">
        <v>4450</v>
      </c>
      <c r="B2366">
        <v>1</v>
      </c>
      <c r="C2366">
        <v>82</v>
      </c>
      <c r="D2366">
        <v>0</v>
      </c>
      <c r="E2366" t="b">
        <v>0</v>
      </c>
    </row>
    <row r="2367" spans="1:5" x14ac:dyDescent="0.3">
      <c r="A2367" t="s">
        <v>4451</v>
      </c>
      <c r="B2367">
        <v>1</v>
      </c>
      <c r="C2367">
        <v>117</v>
      </c>
      <c r="D2367">
        <v>3</v>
      </c>
      <c r="E2367" t="b">
        <v>0</v>
      </c>
    </row>
    <row r="2368" spans="1:5" x14ac:dyDescent="0.3">
      <c r="A2368" t="s">
        <v>4452</v>
      </c>
      <c r="B2368">
        <v>1</v>
      </c>
      <c r="C2368">
        <v>62</v>
      </c>
      <c r="D2368">
        <v>2</v>
      </c>
      <c r="E2368" t="b">
        <v>0</v>
      </c>
    </row>
    <row r="2369" spans="1:5" x14ac:dyDescent="0.3">
      <c r="A2369" t="s">
        <v>1827</v>
      </c>
      <c r="B2369">
        <v>3</v>
      </c>
      <c r="C2369">
        <v>43.666666666666664</v>
      </c>
      <c r="D2369">
        <v>1</v>
      </c>
      <c r="E2369" t="b">
        <v>0</v>
      </c>
    </row>
    <row r="2370" spans="1:5" x14ac:dyDescent="0.3">
      <c r="A2370" t="s">
        <v>4453</v>
      </c>
      <c r="B2370">
        <v>4</v>
      </c>
      <c r="C2370">
        <v>85.5</v>
      </c>
      <c r="D2370">
        <v>1.75</v>
      </c>
      <c r="E2370" t="b">
        <v>0</v>
      </c>
    </row>
    <row r="2371" spans="1:5" x14ac:dyDescent="0.3">
      <c r="A2371" t="s">
        <v>4454</v>
      </c>
      <c r="B2371">
        <v>1</v>
      </c>
      <c r="C2371">
        <v>39</v>
      </c>
      <c r="D2371">
        <v>0</v>
      </c>
      <c r="E2371" t="b">
        <v>0</v>
      </c>
    </row>
    <row r="2372" spans="1:5" x14ac:dyDescent="0.3">
      <c r="A2372" t="s">
        <v>4455</v>
      </c>
      <c r="B2372">
        <v>1</v>
      </c>
      <c r="C2372">
        <v>748</v>
      </c>
      <c r="D2372">
        <v>5</v>
      </c>
      <c r="E2372" t="b">
        <v>0</v>
      </c>
    </row>
    <row r="2373" spans="1:5" x14ac:dyDescent="0.3">
      <c r="A2373" t="s">
        <v>1557</v>
      </c>
      <c r="B2373">
        <v>1</v>
      </c>
      <c r="C2373">
        <v>57</v>
      </c>
      <c r="D2373">
        <v>1</v>
      </c>
      <c r="E2373" t="b">
        <v>0</v>
      </c>
    </row>
    <row r="2374" spans="1:5" x14ac:dyDescent="0.3">
      <c r="A2374" t="s">
        <v>4456</v>
      </c>
      <c r="B2374">
        <v>1</v>
      </c>
      <c r="C2374">
        <v>146</v>
      </c>
      <c r="D2374">
        <v>0</v>
      </c>
      <c r="E2374" t="b">
        <v>0</v>
      </c>
    </row>
    <row r="2375" spans="1:5" x14ac:dyDescent="0.3">
      <c r="A2375" t="s">
        <v>4457</v>
      </c>
      <c r="B2375">
        <v>2</v>
      </c>
      <c r="C2375">
        <v>404.5</v>
      </c>
      <c r="D2375">
        <v>2.5</v>
      </c>
      <c r="E2375" t="b">
        <v>0</v>
      </c>
    </row>
    <row r="2376" spans="1:5" x14ac:dyDescent="0.3">
      <c r="A2376" t="s">
        <v>4458</v>
      </c>
      <c r="B2376">
        <v>1</v>
      </c>
      <c r="C2376">
        <v>444</v>
      </c>
      <c r="D2376">
        <v>3</v>
      </c>
      <c r="E2376" t="b">
        <v>0</v>
      </c>
    </row>
    <row r="2377" spans="1:5" x14ac:dyDescent="0.3">
      <c r="A2377" t="s">
        <v>1828</v>
      </c>
      <c r="B2377">
        <v>1</v>
      </c>
      <c r="C2377">
        <v>164</v>
      </c>
      <c r="D2377">
        <v>4</v>
      </c>
      <c r="E2377" t="b">
        <v>0</v>
      </c>
    </row>
    <row r="2378" spans="1:5" x14ac:dyDescent="0.3">
      <c r="A2378" t="s">
        <v>4459</v>
      </c>
      <c r="B2378">
        <v>1</v>
      </c>
      <c r="C2378">
        <v>378</v>
      </c>
      <c r="D2378">
        <v>0</v>
      </c>
      <c r="E2378" t="b">
        <v>0</v>
      </c>
    </row>
    <row r="2379" spans="1:5" x14ac:dyDescent="0.3">
      <c r="A2379" t="s">
        <v>230</v>
      </c>
      <c r="B2379">
        <v>2</v>
      </c>
      <c r="C2379">
        <v>185</v>
      </c>
      <c r="D2379">
        <v>2</v>
      </c>
      <c r="E2379" t="b">
        <v>0</v>
      </c>
    </row>
    <row r="2380" spans="1:5" x14ac:dyDescent="0.3">
      <c r="A2380" t="s">
        <v>4460</v>
      </c>
      <c r="B2380">
        <v>1</v>
      </c>
      <c r="C2380">
        <v>106</v>
      </c>
      <c r="D2380">
        <v>1</v>
      </c>
      <c r="E2380" t="b">
        <v>0</v>
      </c>
    </row>
    <row r="2381" spans="1:5" x14ac:dyDescent="0.3">
      <c r="A2381" t="s">
        <v>4461</v>
      </c>
      <c r="B2381">
        <v>1</v>
      </c>
      <c r="C2381">
        <v>98</v>
      </c>
      <c r="D2381">
        <v>0</v>
      </c>
      <c r="E2381" t="b">
        <v>0</v>
      </c>
    </row>
    <row r="2382" spans="1:5" x14ac:dyDescent="0.3">
      <c r="A2382" t="s">
        <v>4462</v>
      </c>
      <c r="B2382">
        <v>1</v>
      </c>
      <c r="C2382">
        <v>46</v>
      </c>
      <c r="D2382">
        <v>5</v>
      </c>
      <c r="E2382" t="b">
        <v>0</v>
      </c>
    </row>
    <row r="2383" spans="1:5" x14ac:dyDescent="0.3">
      <c r="A2383" t="s">
        <v>4463</v>
      </c>
      <c r="B2383">
        <v>1</v>
      </c>
      <c r="C2383">
        <v>99</v>
      </c>
      <c r="D2383">
        <v>2</v>
      </c>
      <c r="E2383" t="b">
        <v>0</v>
      </c>
    </row>
    <row r="2384" spans="1:5" x14ac:dyDescent="0.3">
      <c r="A2384" t="s">
        <v>4464</v>
      </c>
      <c r="B2384">
        <v>1</v>
      </c>
      <c r="C2384">
        <v>21</v>
      </c>
      <c r="D2384">
        <v>0</v>
      </c>
      <c r="E2384" t="b">
        <v>0</v>
      </c>
    </row>
    <row r="2385" spans="1:5" x14ac:dyDescent="0.3">
      <c r="A2385" t="s">
        <v>4465</v>
      </c>
      <c r="B2385">
        <v>1</v>
      </c>
      <c r="C2385">
        <v>266</v>
      </c>
      <c r="D2385">
        <v>0</v>
      </c>
      <c r="E2385" t="b">
        <v>0</v>
      </c>
    </row>
    <row r="2386" spans="1:5" x14ac:dyDescent="0.3">
      <c r="A2386" t="s">
        <v>4466</v>
      </c>
      <c r="B2386">
        <v>1</v>
      </c>
      <c r="C2386">
        <v>73</v>
      </c>
      <c r="D2386">
        <v>0</v>
      </c>
      <c r="E2386" t="b">
        <v>0</v>
      </c>
    </row>
    <row r="2387" spans="1:5" x14ac:dyDescent="0.3">
      <c r="A2387" t="s">
        <v>4467</v>
      </c>
      <c r="B2387">
        <v>1</v>
      </c>
      <c r="C2387">
        <v>37</v>
      </c>
      <c r="D2387">
        <v>0</v>
      </c>
      <c r="E2387" t="b">
        <v>0</v>
      </c>
    </row>
    <row r="2388" spans="1:5" x14ac:dyDescent="0.3">
      <c r="A2388" t="s">
        <v>4468</v>
      </c>
      <c r="B2388">
        <v>1</v>
      </c>
      <c r="C2388">
        <v>227</v>
      </c>
      <c r="D2388">
        <v>4</v>
      </c>
      <c r="E2388" t="b">
        <v>0</v>
      </c>
    </row>
    <row r="2389" spans="1:5" x14ac:dyDescent="0.3">
      <c r="A2389" t="s">
        <v>4469</v>
      </c>
      <c r="B2389">
        <v>1</v>
      </c>
      <c r="C2389">
        <v>32</v>
      </c>
      <c r="D2389">
        <v>0</v>
      </c>
      <c r="E2389" t="b">
        <v>0</v>
      </c>
    </row>
    <row r="2390" spans="1:5" x14ac:dyDescent="0.3">
      <c r="A2390" t="s">
        <v>4470</v>
      </c>
      <c r="B2390">
        <v>1</v>
      </c>
      <c r="C2390">
        <v>95</v>
      </c>
      <c r="D2390">
        <v>1</v>
      </c>
      <c r="E2390" t="b">
        <v>0</v>
      </c>
    </row>
    <row r="2391" spans="1:5" x14ac:dyDescent="0.3">
      <c r="A2391" t="s">
        <v>4471</v>
      </c>
      <c r="B2391">
        <v>1</v>
      </c>
      <c r="C2391">
        <v>140</v>
      </c>
      <c r="D2391">
        <v>3</v>
      </c>
      <c r="E2391" t="b">
        <v>0</v>
      </c>
    </row>
    <row r="2392" spans="1:5" x14ac:dyDescent="0.3">
      <c r="A2392" t="s">
        <v>4472</v>
      </c>
      <c r="B2392">
        <v>3</v>
      </c>
      <c r="C2392">
        <v>283.33333333333331</v>
      </c>
      <c r="D2392">
        <v>3.3333333333333335</v>
      </c>
      <c r="E2392" t="b">
        <v>0</v>
      </c>
    </row>
    <row r="2393" spans="1:5" x14ac:dyDescent="0.3">
      <c r="A2393" t="s">
        <v>4473</v>
      </c>
      <c r="B2393">
        <v>2</v>
      </c>
      <c r="C2393">
        <v>61</v>
      </c>
      <c r="D2393">
        <v>0</v>
      </c>
      <c r="E2393" t="b">
        <v>0</v>
      </c>
    </row>
    <row r="2394" spans="1:5" x14ac:dyDescent="0.3">
      <c r="A2394" t="s">
        <v>4474</v>
      </c>
      <c r="B2394">
        <v>1</v>
      </c>
      <c r="C2394">
        <v>180</v>
      </c>
      <c r="D2394">
        <v>5</v>
      </c>
      <c r="E2394" t="b">
        <v>0</v>
      </c>
    </row>
    <row r="2395" spans="1:5" x14ac:dyDescent="0.3">
      <c r="A2395" t="s">
        <v>1829</v>
      </c>
      <c r="B2395">
        <v>1</v>
      </c>
      <c r="C2395">
        <v>160</v>
      </c>
      <c r="D2395">
        <v>4</v>
      </c>
      <c r="E2395" t="b">
        <v>0</v>
      </c>
    </row>
    <row r="2396" spans="1:5" x14ac:dyDescent="0.3">
      <c r="A2396" t="s">
        <v>4475</v>
      </c>
      <c r="B2396">
        <v>1</v>
      </c>
      <c r="C2396">
        <v>44</v>
      </c>
      <c r="D2396">
        <v>0</v>
      </c>
      <c r="E2396" t="b">
        <v>0</v>
      </c>
    </row>
    <row r="2397" spans="1:5" x14ac:dyDescent="0.3">
      <c r="A2397" t="s">
        <v>4476</v>
      </c>
      <c r="B2397">
        <v>1</v>
      </c>
      <c r="C2397">
        <v>80</v>
      </c>
      <c r="D2397">
        <v>5</v>
      </c>
      <c r="E2397" t="b">
        <v>0</v>
      </c>
    </row>
    <row r="2398" spans="1:5" x14ac:dyDescent="0.3">
      <c r="A2398" t="s">
        <v>4477</v>
      </c>
      <c r="B2398">
        <v>7</v>
      </c>
      <c r="C2398">
        <v>188</v>
      </c>
      <c r="D2398">
        <v>2.7142857142857144</v>
      </c>
      <c r="E2398" t="b">
        <v>0</v>
      </c>
    </row>
    <row r="2399" spans="1:5" x14ac:dyDescent="0.3">
      <c r="A2399" t="s">
        <v>4478</v>
      </c>
      <c r="B2399">
        <v>2</v>
      </c>
      <c r="C2399">
        <v>325</v>
      </c>
      <c r="D2399">
        <v>3</v>
      </c>
      <c r="E2399" t="b">
        <v>0</v>
      </c>
    </row>
    <row r="2400" spans="1:5" x14ac:dyDescent="0.3">
      <c r="A2400" t="s">
        <v>4479</v>
      </c>
      <c r="B2400">
        <v>1</v>
      </c>
      <c r="C2400">
        <v>17</v>
      </c>
      <c r="D2400">
        <v>0</v>
      </c>
      <c r="E2400" t="b">
        <v>0</v>
      </c>
    </row>
    <row r="2401" spans="1:5" x14ac:dyDescent="0.3">
      <c r="A2401" t="s">
        <v>4480</v>
      </c>
      <c r="B2401">
        <v>1</v>
      </c>
      <c r="C2401">
        <v>131</v>
      </c>
      <c r="D2401">
        <v>0</v>
      </c>
      <c r="E2401" t="b">
        <v>0</v>
      </c>
    </row>
    <row r="2402" spans="1:5" x14ac:dyDescent="0.3">
      <c r="A2402" t="s">
        <v>231</v>
      </c>
      <c r="B2402">
        <v>1</v>
      </c>
      <c r="C2402">
        <v>165</v>
      </c>
      <c r="D2402">
        <v>0</v>
      </c>
      <c r="E2402" t="b">
        <v>0</v>
      </c>
    </row>
    <row r="2403" spans="1:5" x14ac:dyDescent="0.3">
      <c r="A2403" t="s">
        <v>232</v>
      </c>
      <c r="B2403">
        <v>1</v>
      </c>
      <c r="C2403">
        <v>19</v>
      </c>
      <c r="D2403">
        <v>0</v>
      </c>
      <c r="E2403" t="b">
        <v>0</v>
      </c>
    </row>
    <row r="2404" spans="1:5" x14ac:dyDescent="0.3">
      <c r="A2404" t="s">
        <v>4481</v>
      </c>
      <c r="B2404">
        <v>3</v>
      </c>
      <c r="C2404">
        <v>239.66666666666666</v>
      </c>
      <c r="D2404">
        <v>2.6666666666666665</v>
      </c>
      <c r="E2404" t="b">
        <v>0</v>
      </c>
    </row>
    <row r="2405" spans="1:5" x14ac:dyDescent="0.3">
      <c r="A2405" t="s">
        <v>4482</v>
      </c>
      <c r="B2405">
        <v>1</v>
      </c>
      <c r="C2405">
        <v>18</v>
      </c>
      <c r="D2405">
        <v>0</v>
      </c>
      <c r="E2405" t="b">
        <v>0</v>
      </c>
    </row>
    <row r="2406" spans="1:5" x14ac:dyDescent="0.3">
      <c r="A2406" t="s">
        <v>4483</v>
      </c>
      <c r="B2406">
        <v>3</v>
      </c>
      <c r="C2406">
        <v>206</v>
      </c>
      <c r="D2406">
        <v>2</v>
      </c>
      <c r="E2406" t="b">
        <v>0</v>
      </c>
    </row>
    <row r="2407" spans="1:5" x14ac:dyDescent="0.3">
      <c r="A2407" t="s">
        <v>1830</v>
      </c>
      <c r="B2407">
        <v>1</v>
      </c>
      <c r="C2407">
        <v>59</v>
      </c>
      <c r="D2407">
        <v>0</v>
      </c>
      <c r="E2407" t="b">
        <v>0</v>
      </c>
    </row>
    <row r="2408" spans="1:5" x14ac:dyDescent="0.3">
      <c r="A2408" t="s">
        <v>4484</v>
      </c>
      <c r="B2408">
        <v>2</v>
      </c>
      <c r="C2408">
        <v>82</v>
      </c>
      <c r="D2408">
        <v>2.5</v>
      </c>
      <c r="E2408" t="b">
        <v>0</v>
      </c>
    </row>
    <row r="2409" spans="1:5" x14ac:dyDescent="0.3">
      <c r="A2409" t="s">
        <v>4485</v>
      </c>
      <c r="B2409">
        <v>1</v>
      </c>
      <c r="C2409">
        <v>71</v>
      </c>
      <c r="D2409">
        <v>5</v>
      </c>
      <c r="E2409" t="b">
        <v>0</v>
      </c>
    </row>
    <row r="2410" spans="1:5" x14ac:dyDescent="0.3">
      <c r="A2410" t="s">
        <v>4486</v>
      </c>
      <c r="B2410">
        <v>1</v>
      </c>
      <c r="C2410">
        <v>168</v>
      </c>
      <c r="D2410">
        <v>4</v>
      </c>
      <c r="E2410" t="b">
        <v>0</v>
      </c>
    </row>
    <row r="2411" spans="1:5" x14ac:dyDescent="0.3">
      <c r="A2411" t="s">
        <v>4487</v>
      </c>
      <c r="B2411">
        <v>1</v>
      </c>
      <c r="C2411">
        <v>201</v>
      </c>
      <c r="D2411">
        <v>3</v>
      </c>
      <c r="E2411" t="b">
        <v>0</v>
      </c>
    </row>
    <row r="2412" spans="1:5" x14ac:dyDescent="0.3">
      <c r="A2412" t="s">
        <v>4488</v>
      </c>
      <c r="B2412">
        <v>1</v>
      </c>
      <c r="C2412">
        <v>29</v>
      </c>
      <c r="D2412">
        <v>1</v>
      </c>
      <c r="E2412" t="b">
        <v>0</v>
      </c>
    </row>
    <row r="2413" spans="1:5" x14ac:dyDescent="0.3">
      <c r="A2413" t="s">
        <v>4489</v>
      </c>
      <c r="B2413">
        <v>1</v>
      </c>
      <c r="C2413">
        <v>25</v>
      </c>
      <c r="D2413">
        <v>0</v>
      </c>
      <c r="E2413" t="b">
        <v>0</v>
      </c>
    </row>
    <row r="2414" spans="1:5" x14ac:dyDescent="0.3">
      <c r="A2414" t="s">
        <v>4490</v>
      </c>
      <c r="B2414">
        <v>1</v>
      </c>
      <c r="C2414">
        <v>18</v>
      </c>
      <c r="D2414">
        <v>0</v>
      </c>
      <c r="E2414" t="b">
        <v>0</v>
      </c>
    </row>
    <row r="2415" spans="1:5" x14ac:dyDescent="0.3">
      <c r="A2415" t="s">
        <v>4491</v>
      </c>
      <c r="B2415">
        <v>1</v>
      </c>
      <c r="C2415">
        <v>368</v>
      </c>
      <c r="D2415">
        <v>0</v>
      </c>
      <c r="E2415" t="b">
        <v>0</v>
      </c>
    </row>
    <row r="2416" spans="1:5" x14ac:dyDescent="0.3">
      <c r="A2416" t="s">
        <v>4492</v>
      </c>
      <c r="B2416">
        <v>1</v>
      </c>
      <c r="C2416">
        <v>19</v>
      </c>
      <c r="D2416">
        <v>0</v>
      </c>
      <c r="E2416" t="b">
        <v>0</v>
      </c>
    </row>
    <row r="2417" spans="1:5" x14ac:dyDescent="0.3">
      <c r="A2417" t="s">
        <v>4493</v>
      </c>
      <c r="B2417">
        <v>1</v>
      </c>
      <c r="C2417">
        <v>782</v>
      </c>
      <c r="D2417">
        <v>0</v>
      </c>
      <c r="E2417" t="b">
        <v>0</v>
      </c>
    </row>
    <row r="2418" spans="1:5" x14ac:dyDescent="0.3">
      <c r="A2418" t="s">
        <v>233</v>
      </c>
      <c r="B2418">
        <v>1</v>
      </c>
      <c r="C2418">
        <v>115</v>
      </c>
      <c r="D2418">
        <v>0</v>
      </c>
      <c r="E2418" t="b">
        <v>0</v>
      </c>
    </row>
    <row r="2419" spans="1:5" x14ac:dyDescent="0.3">
      <c r="A2419" t="s">
        <v>4494</v>
      </c>
      <c r="B2419">
        <v>1</v>
      </c>
      <c r="C2419">
        <v>24</v>
      </c>
      <c r="D2419">
        <v>0</v>
      </c>
      <c r="E2419" t="b">
        <v>0</v>
      </c>
    </row>
    <row r="2420" spans="1:5" x14ac:dyDescent="0.3">
      <c r="A2420" t="s">
        <v>4495</v>
      </c>
      <c r="B2420">
        <v>1</v>
      </c>
      <c r="C2420">
        <v>52</v>
      </c>
      <c r="D2420">
        <v>1</v>
      </c>
      <c r="E2420" t="b">
        <v>0</v>
      </c>
    </row>
    <row r="2421" spans="1:5" x14ac:dyDescent="0.3">
      <c r="A2421" t="s">
        <v>4496</v>
      </c>
      <c r="B2421">
        <v>3</v>
      </c>
      <c r="C2421">
        <v>213.33333333333334</v>
      </c>
      <c r="D2421">
        <v>0.33333333333333331</v>
      </c>
      <c r="E2421" t="b">
        <v>0</v>
      </c>
    </row>
    <row r="2422" spans="1:5" x14ac:dyDescent="0.3">
      <c r="A2422" t="s">
        <v>4497</v>
      </c>
      <c r="B2422">
        <v>1</v>
      </c>
      <c r="C2422">
        <v>54</v>
      </c>
      <c r="D2422">
        <v>5</v>
      </c>
      <c r="E2422" t="b">
        <v>0</v>
      </c>
    </row>
    <row r="2423" spans="1:5" x14ac:dyDescent="0.3">
      <c r="A2423" t="s">
        <v>4498</v>
      </c>
      <c r="B2423">
        <v>1</v>
      </c>
      <c r="C2423">
        <v>132</v>
      </c>
      <c r="D2423">
        <v>4</v>
      </c>
      <c r="E2423" t="b">
        <v>0</v>
      </c>
    </row>
    <row r="2424" spans="1:5" x14ac:dyDescent="0.3">
      <c r="A2424" t="s">
        <v>4499</v>
      </c>
      <c r="B2424">
        <v>1</v>
      </c>
      <c r="C2424">
        <v>31</v>
      </c>
      <c r="D2424">
        <v>0</v>
      </c>
      <c r="E2424" t="b">
        <v>0</v>
      </c>
    </row>
    <row r="2425" spans="1:5" x14ac:dyDescent="0.3">
      <c r="A2425" t="s">
        <v>4500</v>
      </c>
      <c r="B2425">
        <v>1</v>
      </c>
      <c r="C2425">
        <v>95</v>
      </c>
      <c r="D2425">
        <v>5</v>
      </c>
      <c r="E2425" t="b">
        <v>0</v>
      </c>
    </row>
    <row r="2426" spans="1:5" x14ac:dyDescent="0.3">
      <c r="A2426" t="s">
        <v>4501</v>
      </c>
      <c r="B2426">
        <v>1</v>
      </c>
      <c r="C2426">
        <v>58</v>
      </c>
      <c r="D2426">
        <v>0</v>
      </c>
      <c r="E2426" t="b">
        <v>0</v>
      </c>
    </row>
    <row r="2427" spans="1:5" x14ac:dyDescent="0.3">
      <c r="A2427" t="s">
        <v>4502</v>
      </c>
      <c r="B2427">
        <v>1</v>
      </c>
      <c r="C2427">
        <v>35</v>
      </c>
      <c r="D2427">
        <v>0</v>
      </c>
      <c r="E2427" t="b">
        <v>0</v>
      </c>
    </row>
    <row r="2428" spans="1:5" x14ac:dyDescent="0.3">
      <c r="A2428" t="s">
        <v>1831</v>
      </c>
      <c r="B2428">
        <v>1</v>
      </c>
      <c r="C2428">
        <v>153</v>
      </c>
      <c r="D2428">
        <v>0</v>
      </c>
      <c r="E2428" t="b">
        <v>0</v>
      </c>
    </row>
    <row r="2429" spans="1:5" x14ac:dyDescent="0.3">
      <c r="A2429" t="s">
        <v>4503</v>
      </c>
      <c r="B2429">
        <v>1</v>
      </c>
      <c r="C2429">
        <v>37</v>
      </c>
      <c r="D2429">
        <v>0</v>
      </c>
      <c r="E2429" t="b">
        <v>0</v>
      </c>
    </row>
    <row r="2430" spans="1:5" x14ac:dyDescent="0.3">
      <c r="A2430" t="s">
        <v>4504</v>
      </c>
      <c r="B2430">
        <v>1</v>
      </c>
      <c r="C2430">
        <v>28</v>
      </c>
      <c r="D2430">
        <v>0</v>
      </c>
      <c r="E2430" t="b">
        <v>0</v>
      </c>
    </row>
    <row r="2431" spans="1:5" x14ac:dyDescent="0.3">
      <c r="A2431" t="s">
        <v>1832</v>
      </c>
      <c r="B2431">
        <v>4</v>
      </c>
      <c r="C2431">
        <v>160.75</v>
      </c>
      <c r="D2431">
        <v>1.25</v>
      </c>
      <c r="E2431" t="b">
        <v>0</v>
      </c>
    </row>
    <row r="2432" spans="1:5" x14ac:dyDescent="0.3">
      <c r="A2432" t="s">
        <v>4505</v>
      </c>
      <c r="B2432">
        <v>1</v>
      </c>
      <c r="C2432">
        <v>69</v>
      </c>
      <c r="D2432">
        <v>0</v>
      </c>
      <c r="E2432" t="b">
        <v>0</v>
      </c>
    </row>
    <row r="2433" spans="1:5" x14ac:dyDescent="0.3">
      <c r="A2433" t="s">
        <v>4506</v>
      </c>
      <c r="B2433">
        <v>1</v>
      </c>
      <c r="C2433">
        <v>93</v>
      </c>
      <c r="D2433">
        <v>0</v>
      </c>
      <c r="E2433" t="b">
        <v>0</v>
      </c>
    </row>
    <row r="2434" spans="1:5" x14ac:dyDescent="0.3">
      <c r="A2434" t="s">
        <v>4507</v>
      </c>
      <c r="B2434">
        <v>5</v>
      </c>
      <c r="C2434">
        <v>266</v>
      </c>
      <c r="D2434">
        <v>3.6</v>
      </c>
      <c r="E2434" t="b">
        <v>0</v>
      </c>
    </row>
    <row r="2435" spans="1:5" x14ac:dyDescent="0.3">
      <c r="A2435" t="s">
        <v>4508</v>
      </c>
      <c r="B2435">
        <v>1</v>
      </c>
      <c r="C2435">
        <v>126</v>
      </c>
      <c r="D2435">
        <v>0</v>
      </c>
      <c r="E2435" t="b">
        <v>0</v>
      </c>
    </row>
    <row r="2436" spans="1:5" x14ac:dyDescent="0.3">
      <c r="A2436" t="s">
        <v>4509</v>
      </c>
      <c r="B2436">
        <v>4</v>
      </c>
      <c r="C2436">
        <v>121.5</v>
      </c>
      <c r="D2436">
        <v>1.25</v>
      </c>
      <c r="E2436" t="b">
        <v>0</v>
      </c>
    </row>
    <row r="2437" spans="1:5" x14ac:dyDescent="0.3">
      <c r="A2437" t="s">
        <v>4510</v>
      </c>
      <c r="B2437">
        <v>1</v>
      </c>
      <c r="C2437">
        <v>46</v>
      </c>
      <c r="D2437">
        <v>0</v>
      </c>
      <c r="E2437" t="b">
        <v>0</v>
      </c>
    </row>
    <row r="2438" spans="1:5" x14ac:dyDescent="0.3">
      <c r="A2438" t="s">
        <v>4511</v>
      </c>
      <c r="B2438">
        <v>1</v>
      </c>
      <c r="C2438">
        <v>25</v>
      </c>
      <c r="D2438">
        <v>0</v>
      </c>
      <c r="E2438" t="b">
        <v>0</v>
      </c>
    </row>
    <row r="2439" spans="1:5" x14ac:dyDescent="0.3">
      <c r="A2439" t="s">
        <v>4512</v>
      </c>
      <c r="B2439">
        <v>2</v>
      </c>
      <c r="C2439">
        <v>55</v>
      </c>
      <c r="D2439">
        <v>1</v>
      </c>
      <c r="E2439" t="b">
        <v>0</v>
      </c>
    </row>
    <row r="2440" spans="1:5" x14ac:dyDescent="0.3">
      <c r="A2440" t="s">
        <v>4513</v>
      </c>
      <c r="B2440">
        <v>1</v>
      </c>
      <c r="C2440">
        <v>29</v>
      </c>
      <c r="D2440">
        <v>0</v>
      </c>
      <c r="E2440" t="b">
        <v>0</v>
      </c>
    </row>
    <row r="2441" spans="1:5" x14ac:dyDescent="0.3">
      <c r="A2441" t="s">
        <v>4514</v>
      </c>
      <c r="B2441">
        <v>1</v>
      </c>
      <c r="C2441">
        <v>954</v>
      </c>
      <c r="D2441">
        <v>1</v>
      </c>
      <c r="E2441" t="b">
        <v>0</v>
      </c>
    </row>
    <row r="2442" spans="1:5" x14ac:dyDescent="0.3">
      <c r="A2442" t="s">
        <v>4515</v>
      </c>
      <c r="B2442">
        <v>1</v>
      </c>
      <c r="C2442">
        <v>90</v>
      </c>
      <c r="D2442">
        <v>2</v>
      </c>
      <c r="E2442" t="b">
        <v>0</v>
      </c>
    </row>
    <row r="2443" spans="1:5" x14ac:dyDescent="0.3">
      <c r="A2443" t="s">
        <v>4516</v>
      </c>
      <c r="B2443">
        <v>1</v>
      </c>
      <c r="C2443">
        <v>22</v>
      </c>
      <c r="D2443">
        <v>0</v>
      </c>
      <c r="E2443" t="b">
        <v>0</v>
      </c>
    </row>
    <row r="2444" spans="1:5" x14ac:dyDescent="0.3">
      <c r="A2444" t="s">
        <v>4517</v>
      </c>
      <c r="B2444">
        <v>1</v>
      </c>
      <c r="C2444">
        <v>19</v>
      </c>
      <c r="D2444">
        <v>0</v>
      </c>
      <c r="E2444" t="b">
        <v>0</v>
      </c>
    </row>
    <row r="2445" spans="1:5" x14ac:dyDescent="0.3">
      <c r="A2445" t="s">
        <v>4518</v>
      </c>
      <c r="B2445">
        <v>1</v>
      </c>
      <c r="C2445">
        <v>64</v>
      </c>
      <c r="D2445">
        <v>1</v>
      </c>
      <c r="E2445" t="b">
        <v>0</v>
      </c>
    </row>
    <row r="2446" spans="1:5" x14ac:dyDescent="0.3">
      <c r="A2446" t="s">
        <v>234</v>
      </c>
      <c r="B2446">
        <v>5</v>
      </c>
      <c r="C2446">
        <v>240.2</v>
      </c>
      <c r="D2446">
        <v>0.8</v>
      </c>
      <c r="E2446" t="b">
        <v>0</v>
      </c>
    </row>
    <row r="2447" spans="1:5" x14ac:dyDescent="0.3">
      <c r="A2447" t="s">
        <v>235</v>
      </c>
      <c r="B2447">
        <v>1</v>
      </c>
      <c r="C2447">
        <v>42</v>
      </c>
      <c r="D2447">
        <v>0</v>
      </c>
      <c r="E2447" t="b">
        <v>0</v>
      </c>
    </row>
    <row r="2448" spans="1:5" x14ac:dyDescent="0.3">
      <c r="A2448" t="s">
        <v>4519</v>
      </c>
      <c r="B2448">
        <v>1</v>
      </c>
      <c r="C2448">
        <v>76</v>
      </c>
      <c r="D2448">
        <v>0</v>
      </c>
      <c r="E2448" t="b">
        <v>0</v>
      </c>
    </row>
    <row r="2449" spans="1:5" x14ac:dyDescent="0.3">
      <c r="A2449" t="s">
        <v>4520</v>
      </c>
      <c r="B2449">
        <v>1</v>
      </c>
      <c r="C2449">
        <v>94</v>
      </c>
      <c r="D2449">
        <v>0</v>
      </c>
      <c r="E2449" t="b">
        <v>0</v>
      </c>
    </row>
    <row r="2450" spans="1:5" x14ac:dyDescent="0.3">
      <c r="A2450" t="s">
        <v>4521</v>
      </c>
      <c r="B2450">
        <v>1</v>
      </c>
      <c r="C2450">
        <v>26</v>
      </c>
      <c r="D2450">
        <v>0</v>
      </c>
      <c r="E2450" t="b">
        <v>0</v>
      </c>
    </row>
    <row r="2451" spans="1:5" x14ac:dyDescent="0.3">
      <c r="A2451" t="s">
        <v>4522</v>
      </c>
      <c r="B2451">
        <v>1</v>
      </c>
      <c r="C2451">
        <v>185</v>
      </c>
      <c r="D2451">
        <v>3</v>
      </c>
      <c r="E2451" t="b">
        <v>0</v>
      </c>
    </row>
    <row r="2452" spans="1:5" x14ac:dyDescent="0.3">
      <c r="A2452" t="s">
        <v>4523</v>
      </c>
      <c r="B2452">
        <v>1</v>
      </c>
      <c r="C2452">
        <v>83</v>
      </c>
      <c r="D2452">
        <v>0</v>
      </c>
      <c r="E2452" t="b">
        <v>0</v>
      </c>
    </row>
    <row r="2453" spans="1:5" x14ac:dyDescent="0.3">
      <c r="A2453" t="s">
        <v>4524</v>
      </c>
      <c r="B2453">
        <v>1</v>
      </c>
      <c r="C2453">
        <v>25</v>
      </c>
      <c r="D2453">
        <v>0</v>
      </c>
      <c r="E2453" t="b">
        <v>0</v>
      </c>
    </row>
    <row r="2454" spans="1:5" x14ac:dyDescent="0.3">
      <c r="A2454" t="s">
        <v>4525</v>
      </c>
      <c r="B2454">
        <v>2</v>
      </c>
      <c r="C2454">
        <v>87</v>
      </c>
      <c r="D2454">
        <v>0.5</v>
      </c>
      <c r="E2454" t="b">
        <v>0</v>
      </c>
    </row>
    <row r="2455" spans="1:5" x14ac:dyDescent="0.3">
      <c r="A2455" t="s">
        <v>4526</v>
      </c>
      <c r="B2455">
        <v>1</v>
      </c>
      <c r="C2455">
        <v>635</v>
      </c>
      <c r="D2455">
        <v>2</v>
      </c>
      <c r="E2455" t="b">
        <v>0</v>
      </c>
    </row>
    <row r="2456" spans="1:5" x14ac:dyDescent="0.3">
      <c r="A2456" t="s">
        <v>4527</v>
      </c>
      <c r="B2456">
        <v>1</v>
      </c>
      <c r="C2456">
        <v>231</v>
      </c>
      <c r="D2456">
        <v>2</v>
      </c>
      <c r="E2456" t="b">
        <v>0</v>
      </c>
    </row>
    <row r="2457" spans="1:5" x14ac:dyDescent="0.3">
      <c r="A2457" t="s">
        <v>4528</v>
      </c>
      <c r="B2457">
        <v>3</v>
      </c>
      <c r="C2457">
        <v>139</v>
      </c>
      <c r="D2457">
        <v>1.6666666666666667</v>
      </c>
      <c r="E2457" t="b">
        <v>0</v>
      </c>
    </row>
    <row r="2458" spans="1:5" x14ac:dyDescent="0.3">
      <c r="A2458" t="s">
        <v>4529</v>
      </c>
      <c r="B2458">
        <v>1</v>
      </c>
      <c r="C2458">
        <v>91</v>
      </c>
      <c r="D2458">
        <v>5</v>
      </c>
      <c r="E2458" t="b">
        <v>0</v>
      </c>
    </row>
    <row r="2459" spans="1:5" x14ac:dyDescent="0.3">
      <c r="A2459" t="s">
        <v>4530</v>
      </c>
      <c r="B2459">
        <v>1</v>
      </c>
      <c r="C2459">
        <v>37</v>
      </c>
      <c r="D2459">
        <v>0</v>
      </c>
      <c r="E2459" t="b">
        <v>0</v>
      </c>
    </row>
    <row r="2460" spans="1:5" x14ac:dyDescent="0.3">
      <c r="A2460" t="s">
        <v>4531</v>
      </c>
      <c r="B2460">
        <v>1</v>
      </c>
      <c r="C2460">
        <v>235</v>
      </c>
      <c r="D2460">
        <v>0</v>
      </c>
      <c r="E2460" t="b">
        <v>0</v>
      </c>
    </row>
    <row r="2461" spans="1:5" x14ac:dyDescent="0.3">
      <c r="A2461" t="s">
        <v>236</v>
      </c>
      <c r="B2461">
        <v>1</v>
      </c>
      <c r="C2461">
        <v>81</v>
      </c>
      <c r="D2461">
        <v>0</v>
      </c>
      <c r="E2461" t="b">
        <v>0</v>
      </c>
    </row>
    <row r="2462" spans="1:5" x14ac:dyDescent="0.3">
      <c r="A2462" t="s">
        <v>4532</v>
      </c>
      <c r="B2462">
        <v>1</v>
      </c>
      <c r="C2462">
        <v>21</v>
      </c>
      <c r="D2462">
        <v>0</v>
      </c>
      <c r="E2462" t="b">
        <v>0</v>
      </c>
    </row>
    <row r="2463" spans="1:5" x14ac:dyDescent="0.3">
      <c r="A2463" t="s">
        <v>4533</v>
      </c>
      <c r="B2463">
        <v>4</v>
      </c>
      <c r="C2463">
        <v>29.5</v>
      </c>
      <c r="D2463">
        <v>2.5</v>
      </c>
      <c r="E2463" t="b">
        <v>0</v>
      </c>
    </row>
    <row r="2464" spans="1:5" x14ac:dyDescent="0.3">
      <c r="A2464" t="s">
        <v>4534</v>
      </c>
      <c r="B2464">
        <v>1</v>
      </c>
      <c r="C2464">
        <v>22</v>
      </c>
      <c r="D2464">
        <v>0</v>
      </c>
      <c r="E2464" t="b">
        <v>0</v>
      </c>
    </row>
    <row r="2465" spans="1:5" x14ac:dyDescent="0.3">
      <c r="A2465" t="s">
        <v>4535</v>
      </c>
      <c r="B2465">
        <v>1</v>
      </c>
      <c r="C2465">
        <v>25</v>
      </c>
      <c r="D2465">
        <v>0</v>
      </c>
      <c r="E2465" t="b">
        <v>0</v>
      </c>
    </row>
    <row r="2466" spans="1:5" x14ac:dyDescent="0.3">
      <c r="A2466" t="s">
        <v>4536</v>
      </c>
      <c r="B2466">
        <v>2</v>
      </c>
      <c r="C2466">
        <v>67.5</v>
      </c>
      <c r="D2466">
        <v>0</v>
      </c>
      <c r="E2466" t="b">
        <v>0</v>
      </c>
    </row>
    <row r="2467" spans="1:5" x14ac:dyDescent="0.3">
      <c r="A2467" t="s">
        <v>237</v>
      </c>
      <c r="B2467">
        <v>1</v>
      </c>
      <c r="C2467">
        <v>58</v>
      </c>
      <c r="D2467">
        <v>2</v>
      </c>
      <c r="E2467" t="b">
        <v>0</v>
      </c>
    </row>
    <row r="2468" spans="1:5" x14ac:dyDescent="0.3">
      <c r="A2468" t="s">
        <v>4537</v>
      </c>
      <c r="B2468">
        <v>1</v>
      </c>
      <c r="C2468">
        <v>47</v>
      </c>
      <c r="D2468">
        <v>5</v>
      </c>
      <c r="E2468" t="b">
        <v>0</v>
      </c>
    </row>
    <row r="2469" spans="1:5" x14ac:dyDescent="0.3">
      <c r="A2469" t="s">
        <v>4538</v>
      </c>
      <c r="B2469">
        <v>1</v>
      </c>
      <c r="C2469">
        <v>45</v>
      </c>
      <c r="D2469">
        <v>0</v>
      </c>
      <c r="E2469" t="b">
        <v>0</v>
      </c>
    </row>
    <row r="2470" spans="1:5" x14ac:dyDescent="0.3">
      <c r="A2470" t="s">
        <v>4539</v>
      </c>
      <c r="B2470">
        <v>1</v>
      </c>
      <c r="C2470">
        <v>24</v>
      </c>
      <c r="D2470">
        <v>0</v>
      </c>
      <c r="E2470" t="b">
        <v>0</v>
      </c>
    </row>
    <row r="2471" spans="1:5" x14ac:dyDescent="0.3">
      <c r="A2471" t="s">
        <v>1833</v>
      </c>
      <c r="B2471">
        <v>1</v>
      </c>
      <c r="C2471">
        <v>126</v>
      </c>
      <c r="D2471">
        <v>4</v>
      </c>
      <c r="E2471" t="b">
        <v>0</v>
      </c>
    </row>
    <row r="2472" spans="1:5" x14ac:dyDescent="0.3">
      <c r="A2472" t="s">
        <v>4540</v>
      </c>
      <c r="B2472">
        <v>1</v>
      </c>
      <c r="C2472">
        <v>189</v>
      </c>
      <c r="D2472">
        <v>1</v>
      </c>
      <c r="E2472" t="b">
        <v>0</v>
      </c>
    </row>
    <row r="2473" spans="1:5" x14ac:dyDescent="0.3">
      <c r="A2473" t="s">
        <v>4541</v>
      </c>
      <c r="B2473">
        <v>2</v>
      </c>
      <c r="C2473">
        <v>352.5</v>
      </c>
      <c r="D2473">
        <v>0.5</v>
      </c>
      <c r="E2473" t="b">
        <v>0</v>
      </c>
    </row>
    <row r="2474" spans="1:5" x14ac:dyDescent="0.3">
      <c r="A2474" t="s">
        <v>4542</v>
      </c>
      <c r="B2474">
        <v>1</v>
      </c>
      <c r="C2474">
        <v>147</v>
      </c>
      <c r="D2474">
        <v>0</v>
      </c>
      <c r="E2474" t="b">
        <v>0</v>
      </c>
    </row>
    <row r="2475" spans="1:5" x14ac:dyDescent="0.3">
      <c r="A2475" t="s">
        <v>4543</v>
      </c>
      <c r="B2475">
        <v>1</v>
      </c>
      <c r="C2475">
        <v>70</v>
      </c>
      <c r="D2475">
        <v>0</v>
      </c>
      <c r="E2475" t="b">
        <v>0</v>
      </c>
    </row>
    <row r="2476" spans="1:5" x14ac:dyDescent="0.3">
      <c r="A2476" t="s">
        <v>239</v>
      </c>
      <c r="B2476">
        <v>1</v>
      </c>
      <c r="C2476">
        <v>414</v>
      </c>
      <c r="D2476">
        <v>5</v>
      </c>
      <c r="E2476" t="b">
        <v>0</v>
      </c>
    </row>
    <row r="2477" spans="1:5" x14ac:dyDescent="0.3">
      <c r="A2477" t="s">
        <v>4544</v>
      </c>
      <c r="B2477">
        <v>1</v>
      </c>
      <c r="C2477">
        <v>18</v>
      </c>
      <c r="D2477">
        <v>0</v>
      </c>
      <c r="E2477" t="b">
        <v>0</v>
      </c>
    </row>
    <row r="2478" spans="1:5" x14ac:dyDescent="0.3">
      <c r="A2478" t="s">
        <v>4545</v>
      </c>
      <c r="B2478">
        <v>1</v>
      </c>
      <c r="C2478">
        <v>27</v>
      </c>
      <c r="D2478">
        <v>0</v>
      </c>
      <c r="E2478" t="b">
        <v>0</v>
      </c>
    </row>
    <row r="2479" spans="1:5" x14ac:dyDescent="0.3">
      <c r="A2479" t="s">
        <v>4546</v>
      </c>
      <c r="B2479">
        <v>1</v>
      </c>
      <c r="C2479">
        <v>102</v>
      </c>
      <c r="D2479">
        <v>0</v>
      </c>
      <c r="E2479" t="b">
        <v>0</v>
      </c>
    </row>
    <row r="2480" spans="1:5" x14ac:dyDescent="0.3">
      <c r="A2480" t="s">
        <v>4547</v>
      </c>
      <c r="B2480">
        <v>1</v>
      </c>
      <c r="C2480">
        <v>70</v>
      </c>
      <c r="D2480">
        <v>2</v>
      </c>
      <c r="E2480" t="b">
        <v>0</v>
      </c>
    </row>
    <row r="2481" spans="1:5" x14ac:dyDescent="0.3">
      <c r="A2481" t="s">
        <v>4548</v>
      </c>
      <c r="B2481">
        <v>1</v>
      </c>
      <c r="C2481">
        <v>42</v>
      </c>
      <c r="D2481">
        <v>0</v>
      </c>
      <c r="E2481" t="b">
        <v>0</v>
      </c>
    </row>
    <row r="2482" spans="1:5" x14ac:dyDescent="0.3">
      <c r="A2482" t="s">
        <v>4549</v>
      </c>
      <c r="B2482">
        <v>1</v>
      </c>
      <c r="C2482">
        <v>187</v>
      </c>
      <c r="D2482">
        <v>2</v>
      </c>
      <c r="E2482" t="b">
        <v>0</v>
      </c>
    </row>
    <row r="2483" spans="1:5" x14ac:dyDescent="0.3">
      <c r="A2483" t="s">
        <v>4550</v>
      </c>
      <c r="B2483">
        <v>1</v>
      </c>
      <c r="C2483">
        <v>198</v>
      </c>
      <c r="D2483">
        <v>1</v>
      </c>
      <c r="E2483" t="b">
        <v>0</v>
      </c>
    </row>
    <row r="2484" spans="1:5" x14ac:dyDescent="0.3">
      <c r="A2484" t="s">
        <v>4551</v>
      </c>
      <c r="B2484">
        <v>1</v>
      </c>
      <c r="C2484">
        <v>23</v>
      </c>
      <c r="D2484">
        <v>0</v>
      </c>
      <c r="E2484" t="b">
        <v>0</v>
      </c>
    </row>
    <row r="2485" spans="1:5" x14ac:dyDescent="0.3">
      <c r="A2485" t="s">
        <v>4552</v>
      </c>
      <c r="B2485">
        <v>1</v>
      </c>
      <c r="C2485">
        <v>141</v>
      </c>
      <c r="D2485">
        <v>5</v>
      </c>
      <c r="E2485" t="b">
        <v>0</v>
      </c>
    </row>
    <row r="2486" spans="1:5" x14ac:dyDescent="0.3">
      <c r="A2486" t="s">
        <v>4553</v>
      </c>
      <c r="B2486">
        <v>1</v>
      </c>
      <c r="C2486">
        <v>28</v>
      </c>
      <c r="D2486">
        <v>0</v>
      </c>
      <c r="E2486" t="b">
        <v>0</v>
      </c>
    </row>
    <row r="2487" spans="1:5" x14ac:dyDescent="0.3">
      <c r="A2487" t="s">
        <v>4554</v>
      </c>
      <c r="B2487">
        <v>1</v>
      </c>
      <c r="C2487">
        <v>79</v>
      </c>
      <c r="D2487">
        <v>0</v>
      </c>
      <c r="E2487" t="b">
        <v>0</v>
      </c>
    </row>
    <row r="2488" spans="1:5" x14ac:dyDescent="0.3">
      <c r="A2488" t="s">
        <v>4555</v>
      </c>
      <c r="B2488">
        <v>1</v>
      </c>
      <c r="C2488">
        <v>32</v>
      </c>
      <c r="D2488">
        <v>0</v>
      </c>
      <c r="E2488" t="b">
        <v>0</v>
      </c>
    </row>
    <row r="2489" spans="1:5" x14ac:dyDescent="0.3">
      <c r="A2489" t="s">
        <v>240</v>
      </c>
      <c r="B2489">
        <v>2</v>
      </c>
      <c r="C2489">
        <v>134.5</v>
      </c>
      <c r="D2489">
        <v>2</v>
      </c>
      <c r="E2489" t="b">
        <v>0</v>
      </c>
    </row>
    <row r="2490" spans="1:5" x14ac:dyDescent="0.3">
      <c r="A2490" t="s">
        <v>4556</v>
      </c>
      <c r="B2490">
        <v>1</v>
      </c>
      <c r="C2490">
        <v>56</v>
      </c>
      <c r="D2490">
        <v>0</v>
      </c>
      <c r="E2490" t="b">
        <v>0</v>
      </c>
    </row>
    <row r="2491" spans="1:5" x14ac:dyDescent="0.3">
      <c r="A2491" t="s">
        <v>4557</v>
      </c>
      <c r="B2491">
        <v>1</v>
      </c>
      <c r="C2491">
        <v>83</v>
      </c>
      <c r="D2491">
        <v>2</v>
      </c>
      <c r="E2491" t="b">
        <v>0</v>
      </c>
    </row>
    <row r="2492" spans="1:5" x14ac:dyDescent="0.3">
      <c r="A2492" t="s">
        <v>241</v>
      </c>
      <c r="B2492">
        <v>1</v>
      </c>
      <c r="C2492">
        <v>207</v>
      </c>
      <c r="D2492">
        <v>1</v>
      </c>
      <c r="E2492" t="b">
        <v>0</v>
      </c>
    </row>
    <row r="2493" spans="1:5" x14ac:dyDescent="0.3">
      <c r="A2493" t="s">
        <v>4558</v>
      </c>
      <c r="B2493">
        <v>1</v>
      </c>
      <c r="C2493">
        <v>67</v>
      </c>
      <c r="D2493">
        <v>5</v>
      </c>
      <c r="E2493" t="b">
        <v>0</v>
      </c>
    </row>
    <row r="2494" spans="1:5" x14ac:dyDescent="0.3">
      <c r="A2494" t="s">
        <v>4559</v>
      </c>
      <c r="B2494">
        <v>1</v>
      </c>
      <c r="C2494">
        <v>603</v>
      </c>
      <c r="D2494">
        <v>2</v>
      </c>
      <c r="E2494" t="b">
        <v>0</v>
      </c>
    </row>
    <row r="2495" spans="1:5" x14ac:dyDescent="0.3">
      <c r="A2495" t="s">
        <v>4560</v>
      </c>
      <c r="B2495">
        <v>3</v>
      </c>
      <c r="C2495">
        <v>413.66666666666669</v>
      </c>
      <c r="D2495">
        <v>5</v>
      </c>
      <c r="E2495" t="b">
        <v>0</v>
      </c>
    </row>
    <row r="2496" spans="1:5" x14ac:dyDescent="0.3">
      <c r="A2496" t="s">
        <v>4561</v>
      </c>
      <c r="B2496">
        <v>1</v>
      </c>
      <c r="C2496">
        <v>92</v>
      </c>
      <c r="D2496">
        <v>0</v>
      </c>
      <c r="E2496" t="b">
        <v>0</v>
      </c>
    </row>
    <row r="2497" spans="1:5" x14ac:dyDescent="0.3">
      <c r="A2497" t="s">
        <v>4562</v>
      </c>
      <c r="B2497">
        <v>1</v>
      </c>
      <c r="C2497">
        <v>253</v>
      </c>
      <c r="D2497">
        <v>4</v>
      </c>
      <c r="E2497" t="b">
        <v>0</v>
      </c>
    </row>
    <row r="2498" spans="1:5" x14ac:dyDescent="0.3">
      <c r="A2498" t="s">
        <v>4563</v>
      </c>
      <c r="B2498">
        <v>1</v>
      </c>
      <c r="C2498">
        <v>77</v>
      </c>
      <c r="D2498">
        <v>0</v>
      </c>
      <c r="E2498" t="b">
        <v>0</v>
      </c>
    </row>
    <row r="2499" spans="1:5" x14ac:dyDescent="0.3">
      <c r="A2499" t="s">
        <v>4564</v>
      </c>
      <c r="B2499">
        <v>1</v>
      </c>
      <c r="C2499">
        <v>69</v>
      </c>
      <c r="D2499">
        <v>0</v>
      </c>
      <c r="E2499" t="b">
        <v>0</v>
      </c>
    </row>
    <row r="2500" spans="1:5" x14ac:dyDescent="0.3">
      <c r="A2500" t="s">
        <v>4565</v>
      </c>
      <c r="B2500">
        <v>1</v>
      </c>
      <c r="C2500">
        <v>46</v>
      </c>
      <c r="D2500">
        <v>0</v>
      </c>
      <c r="E2500" t="b">
        <v>0</v>
      </c>
    </row>
    <row r="2501" spans="1:5" x14ac:dyDescent="0.3">
      <c r="A2501" t="s">
        <v>242</v>
      </c>
      <c r="B2501">
        <v>1</v>
      </c>
      <c r="C2501">
        <v>124</v>
      </c>
      <c r="D2501">
        <v>1</v>
      </c>
      <c r="E2501" t="b">
        <v>0</v>
      </c>
    </row>
    <row r="2502" spans="1:5" x14ac:dyDescent="0.3">
      <c r="A2502" t="s">
        <v>4566</v>
      </c>
      <c r="B2502">
        <v>1</v>
      </c>
      <c r="C2502">
        <v>21</v>
      </c>
      <c r="D2502">
        <v>0</v>
      </c>
      <c r="E2502" t="b">
        <v>0</v>
      </c>
    </row>
    <row r="2503" spans="1:5" x14ac:dyDescent="0.3">
      <c r="A2503" t="s">
        <v>4567</v>
      </c>
      <c r="B2503">
        <v>1</v>
      </c>
      <c r="C2503">
        <v>186</v>
      </c>
      <c r="D2503">
        <v>5</v>
      </c>
      <c r="E2503" t="b">
        <v>0</v>
      </c>
    </row>
    <row r="2504" spans="1:5" x14ac:dyDescent="0.3">
      <c r="A2504" t="s">
        <v>1834</v>
      </c>
      <c r="B2504">
        <v>1</v>
      </c>
      <c r="C2504">
        <v>248</v>
      </c>
      <c r="D2504">
        <v>5</v>
      </c>
      <c r="E2504" t="b">
        <v>0</v>
      </c>
    </row>
    <row r="2505" spans="1:5" x14ac:dyDescent="0.3">
      <c r="A2505" t="s">
        <v>1835</v>
      </c>
      <c r="B2505">
        <v>1</v>
      </c>
      <c r="C2505">
        <v>145</v>
      </c>
      <c r="D2505">
        <v>0</v>
      </c>
      <c r="E2505" t="b">
        <v>0</v>
      </c>
    </row>
    <row r="2506" spans="1:5" x14ac:dyDescent="0.3">
      <c r="A2506" t="s">
        <v>243</v>
      </c>
      <c r="B2506">
        <v>2</v>
      </c>
      <c r="C2506">
        <v>449</v>
      </c>
      <c r="D2506">
        <v>0</v>
      </c>
      <c r="E2506" t="b">
        <v>0</v>
      </c>
    </row>
    <row r="2507" spans="1:5" x14ac:dyDescent="0.3">
      <c r="A2507" t="s">
        <v>4568</v>
      </c>
      <c r="B2507">
        <v>1</v>
      </c>
      <c r="C2507">
        <v>75</v>
      </c>
      <c r="D2507">
        <v>3</v>
      </c>
      <c r="E2507" t="b">
        <v>0</v>
      </c>
    </row>
    <row r="2508" spans="1:5" x14ac:dyDescent="0.3">
      <c r="A2508" t="s">
        <v>4569</v>
      </c>
      <c r="B2508">
        <v>1</v>
      </c>
      <c r="C2508">
        <v>335</v>
      </c>
      <c r="D2508">
        <v>0</v>
      </c>
      <c r="E2508" t="b">
        <v>0</v>
      </c>
    </row>
    <row r="2509" spans="1:5" x14ac:dyDescent="0.3">
      <c r="A2509" t="s">
        <v>4570</v>
      </c>
      <c r="B2509">
        <v>6</v>
      </c>
      <c r="C2509">
        <v>129.5</v>
      </c>
      <c r="D2509">
        <v>2.3333333333333335</v>
      </c>
      <c r="E2509" t="b">
        <v>0</v>
      </c>
    </row>
    <row r="2510" spans="1:5" x14ac:dyDescent="0.3">
      <c r="A2510" t="s">
        <v>4571</v>
      </c>
      <c r="B2510">
        <v>1</v>
      </c>
      <c r="C2510">
        <v>229</v>
      </c>
      <c r="D2510">
        <v>1</v>
      </c>
      <c r="E2510" t="b">
        <v>0</v>
      </c>
    </row>
    <row r="2511" spans="1:5" x14ac:dyDescent="0.3">
      <c r="A2511" t="s">
        <v>4572</v>
      </c>
      <c r="B2511">
        <v>1</v>
      </c>
      <c r="C2511">
        <v>48</v>
      </c>
      <c r="D2511">
        <v>0</v>
      </c>
      <c r="E2511" t="b">
        <v>0</v>
      </c>
    </row>
    <row r="2512" spans="1:5" x14ac:dyDescent="0.3">
      <c r="A2512" t="s">
        <v>244</v>
      </c>
      <c r="B2512">
        <v>1</v>
      </c>
      <c r="C2512">
        <v>461</v>
      </c>
      <c r="D2512">
        <v>0</v>
      </c>
      <c r="E2512" t="b">
        <v>0</v>
      </c>
    </row>
    <row r="2513" spans="1:5" x14ac:dyDescent="0.3">
      <c r="A2513" t="s">
        <v>4573</v>
      </c>
      <c r="B2513">
        <v>1</v>
      </c>
      <c r="C2513">
        <v>144</v>
      </c>
      <c r="D2513">
        <v>2</v>
      </c>
      <c r="E2513" t="b">
        <v>0</v>
      </c>
    </row>
    <row r="2514" spans="1:5" x14ac:dyDescent="0.3">
      <c r="A2514" t="s">
        <v>1558</v>
      </c>
      <c r="B2514">
        <v>1</v>
      </c>
      <c r="C2514">
        <v>166</v>
      </c>
      <c r="D2514">
        <v>4</v>
      </c>
      <c r="E2514" t="b">
        <v>0</v>
      </c>
    </row>
    <row r="2515" spans="1:5" x14ac:dyDescent="0.3">
      <c r="A2515" t="s">
        <v>245</v>
      </c>
      <c r="B2515">
        <v>2</v>
      </c>
      <c r="C2515">
        <v>100</v>
      </c>
      <c r="D2515">
        <v>2.5</v>
      </c>
      <c r="E2515" t="b">
        <v>0</v>
      </c>
    </row>
    <row r="2516" spans="1:5" x14ac:dyDescent="0.3">
      <c r="A2516" t="s">
        <v>246</v>
      </c>
      <c r="B2516">
        <v>1</v>
      </c>
      <c r="C2516">
        <v>61</v>
      </c>
      <c r="D2516">
        <v>4</v>
      </c>
      <c r="E2516" t="b">
        <v>0</v>
      </c>
    </row>
    <row r="2517" spans="1:5" x14ac:dyDescent="0.3">
      <c r="A2517" t="s">
        <v>4574</v>
      </c>
      <c r="B2517">
        <v>2</v>
      </c>
      <c r="C2517">
        <v>123</v>
      </c>
      <c r="D2517">
        <v>0</v>
      </c>
      <c r="E2517" t="b">
        <v>0</v>
      </c>
    </row>
    <row r="2518" spans="1:5" x14ac:dyDescent="0.3">
      <c r="A2518" t="s">
        <v>4575</v>
      </c>
      <c r="B2518">
        <v>1</v>
      </c>
      <c r="C2518">
        <v>241</v>
      </c>
      <c r="D2518">
        <v>5</v>
      </c>
      <c r="E2518" t="b">
        <v>0</v>
      </c>
    </row>
    <row r="2519" spans="1:5" x14ac:dyDescent="0.3">
      <c r="A2519" t="s">
        <v>4576</v>
      </c>
      <c r="B2519">
        <v>1</v>
      </c>
      <c r="C2519">
        <v>298</v>
      </c>
      <c r="D2519">
        <v>5</v>
      </c>
      <c r="E2519" t="b">
        <v>0</v>
      </c>
    </row>
    <row r="2520" spans="1:5" x14ac:dyDescent="0.3">
      <c r="A2520" t="s">
        <v>4577</v>
      </c>
      <c r="B2520">
        <v>1</v>
      </c>
      <c r="C2520">
        <v>115</v>
      </c>
      <c r="D2520">
        <v>2</v>
      </c>
      <c r="E2520" t="b">
        <v>0</v>
      </c>
    </row>
    <row r="2521" spans="1:5" x14ac:dyDescent="0.3">
      <c r="A2521" t="s">
        <v>4578</v>
      </c>
      <c r="B2521">
        <v>1</v>
      </c>
      <c r="C2521">
        <v>134</v>
      </c>
      <c r="D2521">
        <v>2</v>
      </c>
      <c r="E2521" t="b">
        <v>0</v>
      </c>
    </row>
    <row r="2522" spans="1:5" x14ac:dyDescent="0.3">
      <c r="A2522" t="s">
        <v>1836</v>
      </c>
      <c r="B2522">
        <v>1</v>
      </c>
      <c r="C2522">
        <v>28</v>
      </c>
      <c r="D2522">
        <v>0</v>
      </c>
      <c r="E2522" t="b">
        <v>0</v>
      </c>
    </row>
    <row r="2523" spans="1:5" x14ac:dyDescent="0.3">
      <c r="A2523" t="s">
        <v>4579</v>
      </c>
      <c r="B2523">
        <v>1</v>
      </c>
      <c r="C2523">
        <v>136</v>
      </c>
      <c r="D2523">
        <v>1</v>
      </c>
      <c r="E2523" t="b">
        <v>0</v>
      </c>
    </row>
    <row r="2524" spans="1:5" x14ac:dyDescent="0.3">
      <c r="A2524" t="s">
        <v>4580</v>
      </c>
      <c r="B2524">
        <v>1</v>
      </c>
      <c r="C2524">
        <v>29</v>
      </c>
      <c r="D2524">
        <v>5</v>
      </c>
      <c r="E2524" t="b">
        <v>0</v>
      </c>
    </row>
    <row r="2525" spans="1:5" x14ac:dyDescent="0.3">
      <c r="A2525" t="s">
        <v>4581</v>
      </c>
      <c r="B2525">
        <v>1</v>
      </c>
      <c r="C2525">
        <v>75</v>
      </c>
      <c r="D2525">
        <v>2</v>
      </c>
      <c r="E2525" t="b">
        <v>0</v>
      </c>
    </row>
    <row r="2526" spans="1:5" x14ac:dyDescent="0.3">
      <c r="A2526" t="s">
        <v>4582</v>
      </c>
      <c r="B2526">
        <v>1</v>
      </c>
      <c r="C2526">
        <v>54</v>
      </c>
      <c r="D2526">
        <v>0</v>
      </c>
      <c r="E2526" t="b">
        <v>0</v>
      </c>
    </row>
    <row r="2527" spans="1:5" x14ac:dyDescent="0.3">
      <c r="A2527" t="s">
        <v>4583</v>
      </c>
      <c r="B2527">
        <v>3</v>
      </c>
      <c r="C2527">
        <v>122.66666666666667</v>
      </c>
      <c r="D2527">
        <v>0.66666666666666663</v>
      </c>
      <c r="E2527" t="b">
        <v>0</v>
      </c>
    </row>
    <row r="2528" spans="1:5" x14ac:dyDescent="0.3">
      <c r="A2528" t="s">
        <v>4584</v>
      </c>
      <c r="B2528">
        <v>3</v>
      </c>
      <c r="C2528">
        <v>237.33333333333334</v>
      </c>
      <c r="D2528">
        <v>2.6666666666666665</v>
      </c>
      <c r="E2528" t="b">
        <v>0</v>
      </c>
    </row>
    <row r="2529" spans="1:5" x14ac:dyDescent="0.3">
      <c r="A2529" t="s">
        <v>4585</v>
      </c>
      <c r="B2529">
        <v>1</v>
      </c>
      <c r="C2529">
        <v>75</v>
      </c>
      <c r="D2529">
        <v>2</v>
      </c>
      <c r="E2529" t="b">
        <v>0</v>
      </c>
    </row>
    <row r="2530" spans="1:5" x14ac:dyDescent="0.3">
      <c r="A2530" t="s">
        <v>4586</v>
      </c>
      <c r="B2530">
        <v>1</v>
      </c>
      <c r="C2530">
        <v>61</v>
      </c>
      <c r="D2530">
        <v>0</v>
      </c>
      <c r="E2530" t="b">
        <v>0</v>
      </c>
    </row>
    <row r="2531" spans="1:5" x14ac:dyDescent="0.3">
      <c r="A2531" t="s">
        <v>4587</v>
      </c>
      <c r="B2531">
        <v>1</v>
      </c>
      <c r="C2531">
        <v>26</v>
      </c>
      <c r="D2531">
        <v>3</v>
      </c>
      <c r="E2531" t="b">
        <v>0</v>
      </c>
    </row>
    <row r="2532" spans="1:5" x14ac:dyDescent="0.3">
      <c r="A2532" t="s">
        <v>4588</v>
      </c>
      <c r="B2532">
        <v>3</v>
      </c>
      <c r="C2532">
        <v>240</v>
      </c>
      <c r="D2532">
        <v>2.3333333333333335</v>
      </c>
      <c r="E2532" t="b">
        <v>0</v>
      </c>
    </row>
    <row r="2533" spans="1:5" x14ac:dyDescent="0.3">
      <c r="A2533" t="s">
        <v>4589</v>
      </c>
      <c r="B2533">
        <v>1</v>
      </c>
      <c r="C2533">
        <v>945</v>
      </c>
      <c r="D2533">
        <v>3</v>
      </c>
      <c r="E2533" t="b">
        <v>0</v>
      </c>
    </row>
    <row r="2534" spans="1:5" x14ac:dyDescent="0.3">
      <c r="A2534" t="s">
        <v>4590</v>
      </c>
      <c r="B2534">
        <v>1</v>
      </c>
      <c r="C2534">
        <v>248</v>
      </c>
      <c r="D2534">
        <v>0</v>
      </c>
      <c r="E2534" t="b">
        <v>0</v>
      </c>
    </row>
    <row r="2535" spans="1:5" x14ac:dyDescent="0.3">
      <c r="A2535" t="s">
        <v>1837</v>
      </c>
      <c r="B2535">
        <v>3</v>
      </c>
      <c r="C2535">
        <v>464.33333333333331</v>
      </c>
      <c r="D2535">
        <v>2.6666666666666665</v>
      </c>
      <c r="E2535" t="b">
        <v>0</v>
      </c>
    </row>
    <row r="2536" spans="1:5" x14ac:dyDescent="0.3">
      <c r="A2536" t="s">
        <v>4591</v>
      </c>
      <c r="B2536">
        <v>7</v>
      </c>
      <c r="C2536">
        <v>169.42857142857142</v>
      </c>
      <c r="D2536">
        <v>2.8571428571428572</v>
      </c>
      <c r="E2536" t="b">
        <v>0</v>
      </c>
    </row>
    <row r="2537" spans="1:5" x14ac:dyDescent="0.3">
      <c r="A2537" t="s">
        <v>4592</v>
      </c>
      <c r="B2537">
        <v>1</v>
      </c>
      <c r="C2537">
        <v>40</v>
      </c>
      <c r="D2537">
        <v>0</v>
      </c>
      <c r="E2537" t="b">
        <v>0</v>
      </c>
    </row>
    <row r="2538" spans="1:5" x14ac:dyDescent="0.3">
      <c r="A2538" t="s">
        <v>4593</v>
      </c>
      <c r="B2538">
        <v>1</v>
      </c>
      <c r="C2538">
        <v>81</v>
      </c>
      <c r="D2538">
        <v>1</v>
      </c>
      <c r="E2538" t="b">
        <v>0</v>
      </c>
    </row>
    <row r="2539" spans="1:5" x14ac:dyDescent="0.3">
      <c r="A2539" t="s">
        <v>4594</v>
      </c>
      <c r="B2539">
        <v>1</v>
      </c>
      <c r="C2539">
        <v>178</v>
      </c>
      <c r="D2539">
        <v>0</v>
      </c>
      <c r="E2539" t="b">
        <v>0</v>
      </c>
    </row>
    <row r="2540" spans="1:5" x14ac:dyDescent="0.3">
      <c r="A2540" t="s">
        <v>1838</v>
      </c>
      <c r="B2540">
        <v>2</v>
      </c>
      <c r="C2540">
        <v>151</v>
      </c>
      <c r="D2540">
        <v>2.5</v>
      </c>
      <c r="E2540" t="b">
        <v>0</v>
      </c>
    </row>
    <row r="2541" spans="1:5" x14ac:dyDescent="0.3">
      <c r="A2541" t="s">
        <v>4595</v>
      </c>
      <c r="B2541">
        <v>1</v>
      </c>
      <c r="C2541">
        <v>70</v>
      </c>
      <c r="D2541">
        <v>0</v>
      </c>
      <c r="E2541" t="b">
        <v>0</v>
      </c>
    </row>
    <row r="2542" spans="1:5" x14ac:dyDescent="0.3">
      <c r="A2542" t="s">
        <v>4596</v>
      </c>
      <c r="B2542">
        <v>1</v>
      </c>
      <c r="C2542">
        <v>53</v>
      </c>
      <c r="D2542">
        <v>0</v>
      </c>
      <c r="E2542" t="b">
        <v>0</v>
      </c>
    </row>
    <row r="2543" spans="1:5" x14ac:dyDescent="0.3">
      <c r="A2543" t="s">
        <v>4597</v>
      </c>
      <c r="B2543">
        <v>2</v>
      </c>
      <c r="C2543">
        <v>123.5</v>
      </c>
      <c r="D2543">
        <v>0</v>
      </c>
      <c r="E2543" t="b">
        <v>0</v>
      </c>
    </row>
    <row r="2544" spans="1:5" x14ac:dyDescent="0.3">
      <c r="A2544" t="s">
        <v>1839</v>
      </c>
      <c r="B2544">
        <v>2</v>
      </c>
      <c r="C2544">
        <v>102.5</v>
      </c>
      <c r="D2544">
        <v>0.5</v>
      </c>
      <c r="E2544" t="b">
        <v>0</v>
      </c>
    </row>
    <row r="2545" spans="1:5" x14ac:dyDescent="0.3">
      <c r="A2545" t="s">
        <v>247</v>
      </c>
      <c r="B2545">
        <v>1</v>
      </c>
      <c r="C2545">
        <v>70</v>
      </c>
      <c r="D2545">
        <v>2</v>
      </c>
      <c r="E2545" t="b">
        <v>0</v>
      </c>
    </row>
    <row r="2546" spans="1:5" x14ac:dyDescent="0.3">
      <c r="A2546" t="s">
        <v>4598</v>
      </c>
      <c r="B2546">
        <v>1</v>
      </c>
      <c r="C2546">
        <v>19</v>
      </c>
      <c r="D2546">
        <v>0</v>
      </c>
      <c r="E2546" t="b">
        <v>0</v>
      </c>
    </row>
    <row r="2547" spans="1:5" x14ac:dyDescent="0.3">
      <c r="A2547" t="s">
        <v>4599</v>
      </c>
      <c r="B2547">
        <v>1</v>
      </c>
      <c r="C2547">
        <v>49</v>
      </c>
      <c r="D2547">
        <v>3</v>
      </c>
      <c r="E2547" t="b">
        <v>0</v>
      </c>
    </row>
    <row r="2548" spans="1:5" x14ac:dyDescent="0.3">
      <c r="A2548" t="s">
        <v>4600</v>
      </c>
      <c r="B2548">
        <v>1</v>
      </c>
      <c r="C2548">
        <v>153</v>
      </c>
      <c r="D2548">
        <v>3</v>
      </c>
      <c r="E2548" t="b">
        <v>0</v>
      </c>
    </row>
    <row r="2549" spans="1:5" x14ac:dyDescent="0.3">
      <c r="A2549" t="s">
        <v>4601</v>
      </c>
      <c r="B2549">
        <v>1</v>
      </c>
      <c r="C2549">
        <v>20</v>
      </c>
      <c r="D2549">
        <v>0</v>
      </c>
      <c r="E2549" t="b">
        <v>0</v>
      </c>
    </row>
    <row r="2550" spans="1:5" x14ac:dyDescent="0.3">
      <c r="A2550" t="s">
        <v>4602</v>
      </c>
      <c r="B2550">
        <v>1</v>
      </c>
      <c r="C2550">
        <v>36</v>
      </c>
      <c r="D2550">
        <v>0</v>
      </c>
      <c r="E2550" t="b">
        <v>0</v>
      </c>
    </row>
    <row r="2551" spans="1:5" x14ac:dyDescent="0.3">
      <c r="A2551" t="s">
        <v>4603</v>
      </c>
      <c r="B2551">
        <v>1</v>
      </c>
      <c r="C2551">
        <v>106</v>
      </c>
      <c r="D2551">
        <v>0</v>
      </c>
      <c r="E2551" t="b">
        <v>0</v>
      </c>
    </row>
    <row r="2552" spans="1:5" x14ac:dyDescent="0.3">
      <c r="A2552" t="s">
        <v>4604</v>
      </c>
      <c r="B2552">
        <v>1</v>
      </c>
      <c r="C2552">
        <v>30</v>
      </c>
      <c r="D2552">
        <v>0</v>
      </c>
      <c r="E2552" t="b">
        <v>0</v>
      </c>
    </row>
    <row r="2553" spans="1:5" x14ac:dyDescent="0.3">
      <c r="A2553" t="s">
        <v>4605</v>
      </c>
      <c r="B2553">
        <v>2</v>
      </c>
      <c r="C2553">
        <v>242</v>
      </c>
      <c r="D2553">
        <v>2.5</v>
      </c>
      <c r="E2553" t="b">
        <v>0</v>
      </c>
    </row>
    <row r="2554" spans="1:5" x14ac:dyDescent="0.3">
      <c r="A2554" t="s">
        <v>4606</v>
      </c>
      <c r="B2554">
        <v>1</v>
      </c>
      <c r="C2554">
        <v>254</v>
      </c>
      <c r="D2554">
        <v>0</v>
      </c>
      <c r="E2554" t="b">
        <v>0</v>
      </c>
    </row>
    <row r="2555" spans="1:5" x14ac:dyDescent="0.3">
      <c r="A2555" t="s">
        <v>248</v>
      </c>
      <c r="B2555">
        <v>1</v>
      </c>
      <c r="C2555">
        <v>117</v>
      </c>
      <c r="D2555">
        <v>1</v>
      </c>
      <c r="E2555" t="b">
        <v>0</v>
      </c>
    </row>
    <row r="2556" spans="1:5" x14ac:dyDescent="0.3">
      <c r="A2556" t="s">
        <v>4607</v>
      </c>
      <c r="B2556">
        <v>1</v>
      </c>
      <c r="C2556">
        <v>27</v>
      </c>
      <c r="D2556">
        <v>1</v>
      </c>
      <c r="E2556" t="b">
        <v>0</v>
      </c>
    </row>
    <row r="2557" spans="1:5" x14ac:dyDescent="0.3">
      <c r="A2557" t="s">
        <v>4608</v>
      </c>
      <c r="B2557">
        <v>1</v>
      </c>
      <c r="C2557">
        <v>79</v>
      </c>
      <c r="D2557">
        <v>0</v>
      </c>
      <c r="E2557" t="b">
        <v>0</v>
      </c>
    </row>
    <row r="2558" spans="1:5" x14ac:dyDescent="0.3">
      <c r="A2558" t="s">
        <v>249</v>
      </c>
      <c r="B2558">
        <v>3</v>
      </c>
      <c r="C2558">
        <v>142</v>
      </c>
      <c r="D2558">
        <v>2</v>
      </c>
      <c r="E2558" t="b">
        <v>0</v>
      </c>
    </row>
    <row r="2559" spans="1:5" x14ac:dyDescent="0.3">
      <c r="A2559" t="s">
        <v>4609</v>
      </c>
      <c r="B2559">
        <v>1</v>
      </c>
      <c r="C2559">
        <v>30</v>
      </c>
      <c r="D2559">
        <v>0</v>
      </c>
      <c r="E2559" t="b">
        <v>0</v>
      </c>
    </row>
    <row r="2560" spans="1:5" x14ac:dyDescent="0.3">
      <c r="A2560" t="s">
        <v>250</v>
      </c>
      <c r="B2560">
        <v>2</v>
      </c>
      <c r="C2560">
        <v>216</v>
      </c>
      <c r="D2560">
        <v>1</v>
      </c>
      <c r="E2560" t="b">
        <v>0</v>
      </c>
    </row>
    <row r="2561" spans="1:5" x14ac:dyDescent="0.3">
      <c r="A2561" t="s">
        <v>4610</v>
      </c>
      <c r="B2561">
        <v>1</v>
      </c>
      <c r="C2561">
        <v>117</v>
      </c>
      <c r="D2561">
        <v>3</v>
      </c>
      <c r="E2561" t="b">
        <v>0</v>
      </c>
    </row>
    <row r="2562" spans="1:5" x14ac:dyDescent="0.3">
      <c r="A2562" t="s">
        <v>4611</v>
      </c>
      <c r="B2562">
        <v>1</v>
      </c>
      <c r="C2562">
        <v>980</v>
      </c>
      <c r="D2562">
        <v>3</v>
      </c>
      <c r="E2562" t="b">
        <v>0</v>
      </c>
    </row>
    <row r="2563" spans="1:5" x14ac:dyDescent="0.3">
      <c r="A2563" t="s">
        <v>251</v>
      </c>
      <c r="B2563">
        <v>1</v>
      </c>
      <c r="C2563">
        <v>322</v>
      </c>
      <c r="D2563">
        <v>3</v>
      </c>
      <c r="E2563" t="b">
        <v>0</v>
      </c>
    </row>
    <row r="2564" spans="1:5" x14ac:dyDescent="0.3">
      <c r="A2564" t="s">
        <v>252</v>
      </c>
      <c r="B2564">
        <v>1</v>
      </c>
      <c r="C2564">
        <v>922</v>
      </c>
      <c r="D2564">
        <v>5</v>
      </c>
      <c r="E2564" t="b">
        <v>0</v>
      </c>
    </row>
    <row r="2565" spans="1:5" x14ac:dyDescent="0.3">
      <c r="A2565" t="s">
        <v>4612</v>
      </c>
      <c r="B2565">
        <v>1</v>
      </c>
      <c r="C2565">
        <v>19</v>
      </c>
      <c r="D2565">
        <v>0</v>
      </c>
      <c r="E2565" t="b">
        <v>0</v>
      </c>
    </row>
    <row r="2566" spans="1:5" x14ac:dyDescent="0.3">
      <c r="A2566" t="s">
        <v>4613</v>
      </c>
      <c r="B2566">
        <v>1</v>
      </c>
      <c r="C2566">
        <v>29</v>
      </c>
      <c r="D2566">
        <v>0</v>
      </c>
      <c r="E2566" t="b">
        <v>0</v>
      </c>
    </row>
    <row r="2567" spans="1:5" x14ac:dyDescent="0.3">
      <c r="A2567" t="s">
        <v>4614</v>
      </c>
      <c r="B2567">
        <v>1</v>
      </c>
      <c r="C2567">
        <v>23</v>
      </c>
      <c r="D2567">
        <v>5</v>
      </c>
      <c r="E2567" t="b">
        <v>0</v>
      </c>
    </row>
    <row r="2568" spans="1:5" x14ac:dyDescent="0.3">
      <c r="A2568" t="s">
        <v>4615</v>
      </c>
      <c r="B2568">
        <v>1</v>
      </c>
      <c r="C2568">
        <v>26</v>
      </c>
      <c r="D2568">
        <v>5</v>
      </c>
      <c r="E2568" t="b">
        <v>0</v>
      </c>
    </row>
    <row r="2569" spans="1:5" x14ac:dyDescent="0.3">
      <c r="A2569" t="s">
        <v>4616</v>
      </c>
      <c r="B2569">
        <v>3</v>
      </c>
      <c r="C2569">
        <v>270</v>
      </c>
      <c r="D2569">
        <v>4.333333333333333</v>
      </c>
      <c r="E2569" t="b">
        <v>0</v>
      </c>
    </row>
    <row r="2570" spans="1:5" x14ac:dyDescent="0.3">
      <c r="A2570" t="s">
        <v>4617</v>
      </c>
      <c r="B2570">
        <v>1</v>
      </c>
      <c r="C2570">
        <v>23</v>
      </c>
      <c r="D2570">
        <v>2</v>
      </c>
      <c r="E2570" t="b">
        <v>0</v>
      </c>
    </row>
    <row r="2571" spans="1:5" x14ac:dyDescent="0.3">
      <c r="A2571" t="s">
        <v>4618</v>
      </c>
      <c r="B2571">
        <v>1</v>
      </c>
      <c r="C2571">
        <v>163</v>
      </c>
      <c r="D2571">
        <v>2</v>
      </c>
      <c r="E2571" t="b">
        <v>0</v>
      </c>
    </row>
    <row r="2572" spans="1:5" x14ac:dyDescent="0.3">
      <c r="A2572" t="s">
        <v>4619</v>
      </c>
      <c r="B2572">
        <v>4</v>
      </c>
      <c r="C2572">
        <v>163.5</v>
      </c>
      <c r="D2572">
        <v>0.25</v>
      </c>
      <c r="E2572" t="b">
        <v>0</v>
      </c>
    </row>
    <row r="2573" spans="1:5" x14ac:dyDescent="0.3">
      <c r="A2573" t="s">
        <v>4620</v>
      </c>
      <c r="B2573">
        <v>2</v>
      </c>
      <c r="C2573">
        <v>44</v>
      </c>
      <c r="D2573">
        <v>1.5</v>
      </c>
      <c r="E2573" t="b">
        <v>0</v>
      </c>
    </row>
    <row r="2574" spans="1:5" x14ac:dyDescent="0.3">
      <c r="A2574" t="s">
        <v>4621</v>
      </c>
      <c r="B2574">
        <v>1</v>
      </c>
      <c r="C2574">
        <v>106</v>
      </c>
      <c r="D2574">
        <v>2</v>
      </c>
      <c r="E2574" t="b">
        <v>0</v>
      </c>
    </row>
    <row r="2575" spans="1:5" x14ac:dyDescent="0.3">
      <c r="A2575" t="s">
        <v>4622</v>
      </c>
      <c r="B2575">
        <v>1</v>
      </c>
      <c r="C2575">
        <v>120</v>
      </c>
      <c r="D2575">
        <v>2</v>
      </c>
      <c r="E2575" t="b">
        <v>0</v>
      </c>
    </row>
    <row r="2576" spans="1:5" x14ac:dyDescent="0.3">
      <c r="A2576" t="s">
        <v>4623</v>
      </c>
      <c r="B2576">
        <v>2</v>
      </c>
      <c r="C2576">
        <v>36</v>
      </c>
      <c r="D2576">
        <v>1.5</v>
      </c>
      <c r="E2576" t="b">
        <v>0</v>
      </c>
    </row>
    <row r="2577" spans="1:5" x14ac:dyDescent="0.3">
      <c r="A2577" t="s">
        <v>4624</v>
      </c>
      <c r="B2577">
        <v>1</v>
      </c>
      <c r="C2577">
        <v>116</v>
      </c>
      <c r="D2577">
        <v>2</v>
      </c>
      <c r="E2577" t="b">
        <v>0</v>
      </c>
    </row>
    <row r="2578" spans="1:5" x14ac:dyDescent="0.3">
      <c r="A2578" t="s">
        <v>4625</v>
      </c>
      <c r="B2578">
        <v>1</v>
      </c>
      <c r="C2578">
        <v>138</v>
      </c>
      <c r="D2578">
        <v>1</v>
      </c>
      <c r="E2578" t="b">
        <v>0</v>
      </c>
    </row>
    <row r="2579" spans="1:5" x14ac:dyDescent="0.3">
      <c r="A2579" t="s">
        <v>4627</v>
      </c>
      <c r="B2579">
        <v>1</v>
      </c>
      <c r="C2579">
        <v>87</v>
      </c>
      <c r="D2579">
        <v>1</v>
      </c>
      <c r="E2579" t="b">
        <v>0</v>
      </c>
    </row>
    <row r="2580" spans="1:5" x14ac:dyDescent="0.3">
      <c r="A2580" t="s">
        <v>1840</v>
      </c>
      <c r="B2580">
        <v>1</v>
      </c>
      <c r="C2580">
        <v>132</v>
      </c>
      <c r="D2580">
        <v>4</v>
      </c>
      <c r="E2580" t="b">
        <v>0</v>
      </c>
    </row>
    <row r="2581" spans="1:5" x14ac:dyDescent="0.3">
      <c r="A2581" t="s">
        <v>4628</v>
      </c>
      <c r="B2581">
        <v>1</v>
      </c>
      <c r="C2581">
        <v>74</v>
      </c>
      <c r="D2581">
        <v>5</v>
      </c>
      <c r="E2581" t="b">
        <v>0</v>
      </c>
    </row>
    <row r="2582" spans="1:5" x14ac:dyDescent="0.3">
      <c r="A2582" t="s">
        <v>254</v>
      </c>
      <c r="B2582">
        <v>1</v>
      </c>
      <c r="C2582">
        <v>68</v>
      </c>
      <c r="D2582">
        <v>0</v>
      </c>
      <c r="E2582" t="b">
        <v>0</v>
      </c>
    </row>
    <row r="2583" spans="1:5" x14ac:dyDescent="0.3">
      <c r="A2583" t="s">
        <v>4629</v>
      </c>
      <c r="B2583">
        <v>1</v>
      </c>
      <c r="C2583">
        <v>161</v>
      </c>
      <c r="D2583">
        <v>3</v>
      </c>
      <c r="E2583" t="b">
        <v>0</v>
      </c>
    </row>
    <row r="2584" spans="1:5" x14ac:dyDescent="0.3">
      <c r="A2584" t="s">
        <v>4630</v>
      </c>
      <c r="B2584">
        <v>2</v>
      </c>
      <c r="C2584">
        <v>188.5</v>
      </c>
      <c r="D2584">
        <v>0.5</v>
      </c>
      <c r="E2584" t="b">
        <v>0</v>
      </c>
    </row>
    <row r="2585" spans="1:5" x14ac:dyDescent="0.3">
      <c r="A2585" t="s">
        <v>4631</v>
      </c>
      <c r="B2585">
        <v>1</v>
      </c>
      <c r="C2585">
        <v>60</v>
      </c>
      <c r="D2585">
        <v>2</v>
      </c>
      <c r="E2585" t="b">
        <v>0</v>
      </c>
    </row>
    <row r="2586" spans="1:5" x14ac:dyDescent="0.3">
      <c r="A2586" t="s">
        <v>4632</v>
      </c>
      <c r="B2586">
        <v>1</v>
      </c>
      <c r="C2586">
        <v>75</v>
      </c>
      <c r="D2586">
        <v>4</v>
      </c>
      <c r="E2586" t="b">
        <v>0</v>
      </c>
    </row>
    <row r="2587" spans="1:5" x14ac:dyDescent="0.3">
      <c r="A2587" t="s">
        <v>4633</v>
      </c>
      <c r="B2587">
        <v>2</v>
      </c>
      <c r="C2587">
        <v>117.5</v>
      </c>
      <c r="D2587">
        <v>1.5</v>
      </c>
      <c r="E2587" t="b">
        <v>0</v>
      </c>
    </row>
    <row r="2588" spans="1:5" x14ac:dyDescent="0.3">
      <c r="A2588" t="s">
        <v>4634</v>
      </c>
      <c r="B2588">
        <v>1</v>
      </c>
      <c r="C2588">
        <v>546</v>
      </c>
      <c r="D2588">
        <v>2</v>
      </c>
      <c r="E2588" t="b">
        <v>0</v>
      </c>
    </row>
    <row r="2589" spans="1:5" x14ac:dyDescent="0.3">
      <c r="A2589" t="s">
        <v>4635</v>
      </c>
      <c r="B2589">
        <v>2</v>
      </c>
      <c r="C2589">
        <v>307.5</v>
      </c>
      <c r="D2589">
        <v>1.5</v>
      </c>
      <c r="E2589" t="b">
        <v>0</v>
      </c>
    </row>
    <row r="2590" spans="1:5" x14ac:dyDescent="0.3">
      <c r="A2590" t="s">
        <v>1841</v>
      </c>
      <c r="B2590">
        <v>1</v>
      </c>
      <c r="C2590">
        <v>49</v>
      </c>
      <c r="D2590">
        <v>0</v>
      </c>
      <c r="E2590" t="b">
        <v>0</v>
      </c>
    </row>
    <row r="2591" spans="1:5" x14ac:dyDescent="0.3">
      <c r="A2591" t="s">
        <v>4636</v>
      </c>
      <c r="B2591">
        <v>2</v>
      </c>
      <c r="C2591">
        <v>220.5</v>
      </c>
      <c r="D2591">
        <v>2.5</v>
      </c>
      <c r="E2591" t="b">
        <v>0</v>
      </c>
    </row>
    <row r="2592" spans="1:5" x14ac:dyDescent="0.3">
      <c r="A2592" t="s">
        <v>255</v>
      </c>
      <c r="B2592">
        <v>3</v>
      </c>
      <c r="C2592">
        <v>208</v>
      </c>
      <c r="D2592">
        <v>1</v>
      </c>
      <c r="E2592" t="b">
        <v>0</v>
      </c>
    </row>
    <row r="2593" spans="1:5" x14ac:dyDescent="0.3">
      <c r="A2593" t="s">
        <v>4637</v>
      </c>
      <c r="B2593">
        <v>1</v>
      </c>
      <c r="C2593">
        <v>101</v>
      </c>
      <c r="D2593">
        <v>0</v>
      </c>
      <c r="E2593" t="b">
        <v>0</v>
      </c>
    </row>
    <row r="2594" spans="1:5" x14ac:dyDescent="0.3">
      <c r="A2594" t="s">
        <v>4638</v>
      </c>
      <c r="B2594">
        <v>1</v>
      </c>
      <c r="C2594">
        <v>420</v>
      </c>
      <c r="D2594">
        <v>1</v>
      </c>
      <c r="E2594" t="b">
        <v>0</v>
      </c>
    </row>
    <row r="2595" spans="1:5" x14ac:dyDescent="0.3">
      <c r="A2595" t="s">
        <v>4639</v>
      </c>
      <c r="B2595">
        <v>1</v>
      </c>
      <c r="C2595">
        <v>123</v>
      </c>
      <c r="D2595">
        <v>3</v>
      </c>
      <c r="E2595" t="b">
        <v>0</v>
      </c>
    </row>
    <row r="2596" spans="1:5" x14ac:dyDescent="0.3">
      <c r="A2596" t="s">
        <v>4640</v>
      </c>
      <c r="B2596">
        <v>1</v>
      </c>
      <c r="C2596">
        <v>27</v>
      </c>
      <c r="D2596">
        <v>5</v>
      </c>
      <c r="E2596" t="b">
        <v>0</v>
      </c>
    </row>
    <row r="2597" spans="1:5" x14ac:dyDescent="0.3">
      <c r="A2597" t="s">
        <v>4641</v>
      </c>
      <c r="B2597">
        <v>2</v>
      </c>
      <c r="C2597">
        <v>207</v>
      </c>
      <c r="D2597">
        <v>3</v>
      </c>
      <c r="E2597" t="b">
        <v>0</v>
      </c>
    </row>
    <row r="2598" spans="1:5" x14ac:dyDescent="0.3">
      <c r="A2598" t="s">
        <v>4642</v>
      </c>
      <c r="B2598">
        <v>1</v>
      </c>
      <c r="C2598">
        <v>27</v>
      </c>
      <c r="D2598">
        <v>0</v>
      </c>
      <c r="E2598" t="b">
        <v>0</v>
      </c>
    </row>
    <row r="2599" spans="1:5" x14ac:dyDescent="0.3">
      <c r="A2599" t="s">
        <v>4643</v>
      </c>
      <c r="B2599">
        <v>1</v>
      </c>
      <c r="C2599">
        <v>71</v>
      </c>
      <c r="D2599">
        <v>0</v>
      </c>
      <c r="E2599" t="b">
        <v>0</v>
      </c>
    </row>
    <row r="2600" spans="1:5" x14ac:dyDescent="0.3">
      <c r="A2600" t="s">
        <v>1843</v>
      </c>
      <c r="B2600">
        <v>1</v>
      </c>
      <c r="C2600">
        <v>85</v>
      </c>
      <c r="D2600">
        <v>2</v>
      </c>
      <c r="E2600" t="b">
        <v>0</v>
      </c>
    </row>
    <row r="2601" spans="1:5" x14ac:dyDescent="0.3">
      <c r="A2601" t="s">
        <v>4644</v>
      </c>
      <c r="B2601">
        <v>1</v>
      </c>
      <c r="C2601">
        <v>68</v>
      </c>
      <c r="D2601">
        <v>5</v>
      </c>
      <c r="E2601" t="b">
        <v>0</v>
      </c>
    </row>
    <row r="2602" spans="1:5" x14ac:dyDescent="0.3">
      <c r="A2602" t="s">
        <v>4645</v>
      </c>
      <c r="B2602">
        <v>1</v>
      </c>
      <c r="C2602">
        <v>26</v>
      </c>
      <c r="D2602">
        <v>0</v>
      </c>
      <c r="E2602" t="b">
        <v>0</v>
      </c>
    </row>
    <row r="2603" spans="1:5" x14ac:dyDescent="0.3">
      <c r="A2603" t="s">
        <v>4646</v>
      </c>
      <c r="B2603">
        <v>1</v>
      </c>
      <c r="C2603">
        <v>115</v>
      </c>
      <c r="D2603">
        <v>3</v>
      </c>
      <c r="E2603" t="b">
        <v>0</v>
      </c>
    </row>
    <row r="2604" spans="1:5" x14ac:dyDescent="0.3">
      <c r="A2604" t="s">
        <v>4647</v>
      </c>
      <c r="B2604">
        <v>1</v>
      </c>
      <c r="C2604">
        <v>161</v>
      </c>
      <c r="D2604">
        <v>4</v>
      </c>
      <c r="E2604" t="b">
        <v>0</v>
      </c>
    </row>
    <row r="2605" spans="1:5" x14ac:dyDescent="0.3">
      <c r="A2605" t="s">
        <v>4648</v>
      </c>
      <c r="B2605">
        <v>1</v>
      </c>
      <c r="C2605">
        <v>30</v>
      </c>
      <c r="D2605">
        <v>0</v>
      </c>
      <c r="E2605" t="b">
        <v>0</v>
      </c>
    </row>
    <row r="2606" spans="1:5" x14ac:dyDescent="0.3">
      <c r="A2606" t="s">
        <v>4649</v>
      </c>
      <c r="B2606">
        <v>1</v>
      </c>
      <c r="C2606">
        <v>25</v>
      </c>
      <c r="D2606">
        <v>0</v>
      </c>
      <c r="E2606" t="b">
        <v>0</v>
      </c>
    </row>
    <row r="2607" spans="1:5" x14ac:dyDescent="0.3">
      <c r="A2607" t="s">
        <v>4650</v>
      </c>
      <c r="B2607">
        <v>1</v>
      </c>
      <c r="C2607">
        <v>27</v>
      </c>
      <c r="D2607">
        <v>0</v>
      </c>
      <c r="E2607" t="b">
        <v>0</v>
      </c>
    </row>
    <row r="2608" spans="1:5" x14ac:dyDescent="0.3">
      <c r="A2608" t="s">
        <v>4651</v>
      </c>
      <c r="B2608">
        <v>1</v>
      </c>
      <c r="C2608">
        <v>24</v>
      </c>
      <c r="D2608">
        <v>0</v>
      </c>
      <c r="E2608" t="b">
        <v>0</v>
      </c>
    </row>
    <row r="2609" spans="1:5" x14ac:dyDescent="0.3">
      <c r="A2609" t="s">
        <v>4652</v>
      </c>
      <c r="B2609">
        <v>1</v>
      </c>
      <c r="C2609">
        <v>58</v>
      </c>
      <c r="D2609">
        <v>1</v>
      </c>
      <c r="E2609" t="b">
        <v>0</v>
      </c>
    </row>
    <row r="2610" spans="1:5" x14ac:dyDescent="0.3">
      <c r="A2610" t="s">
        <v>1844</v>
      </c>
      <c r="B2610">
        <v>1</v>
      </c>
      <c r="C2610">
        <v>83</v>
      </c>
      <c r="D2610">
        <v>4</v>
      </c>
      <c r="E2610" t="b">
        <v>0</v>
      </c>
    </row>
    <row r="2611" spans="1:5" x14ac:dyDescent="0.3">
      <c r="A2611" t="s">
        <v>1845</v>
      </c>
      <c r="B2611">
        <v>1</v>
      </c>
      <c r="C2611">
        <v>17</v>
      </c>
      <c r="D2611">
        <v>0</v>
      </c>
      <c r="E2611" t="b">
        <v>0</v>
      </c>
    </row>
    <row r="2612" spans="1:5" x14ac:dyDescent="0.3">
      <c r="A2612" t="s">
        <v>4653</v>
      </c>
      <c r="B2612">
        <v>2</v>
      </c>
      <c r="C2612">
        <v>132.5</v>
      </c>
      <c r="D2612">
        <v>1</v>
      </c>
      <c r="E2612" t="b">
        <v>0</v>
      </c>
    </row>
    <row r="2613" spans="1:5" x14ac:dyDescent="0.3">
      <c r="A2613" t="s">
        <v>4654</v>
      </c>
      <c r="B2613">
        <v>1</v>
      </c>
      <c r="C2613">
        <v>125</v>
      </c>
      <c r="D2613">
        <v>5</v>
      </c>
      <c r="E2613" t="b">
        <v>0</v>
      </c>
    </row>
    <row r="2614" spans="1:5" x14ac:dyDescent="0.3">
      <c r="A2614" t="s">
        <v>4655</v>
      </c>
      <c r="B2614">
        <v>1</v>
      </c>
      <c r="C2614">
        <v>63</v>
      </c>
      <c r="D2614">
        <v>5</v>
      </c>
      <c r="E2614" t="b">
        <v>0</v>
      </c>
    </row>
    <row r="2615" spans="1:5" x14ac:dyDescent="0.3">
      <c r="A2615" t="s">
        <v>4656</v>
      </c>
      <c r="B2615">
        <v>1</v>
      </c>
      <c r="C2615">
        <v>95</v>
      </c>
      <c r="D2615">
        <v>1</v>
      </c>
      <c r="E2615" t="b">
        <v>0</v>
      </c>
    </row>
    <row r="2616" spans="1:5" x14ac:dyDescent="0.3">
      <c r="A2616" t="s">
        <v>4657</v>
      </c>
      <c r="B2616">
        <v>1</v>
      </c>
      <c r="C2616">
        <v>546</v>
      </c>
      <c r="D2616">
        <v>0</v>
      </c>
      <c r="E2616" t="b">
        <v>0</v>
      </c>
    </row>
    <row r="2617" spans="1:5" x14ac:dyDescent="0.3">
      <c r="A2617" t="s">
        <v>4658</v>
      </c>
      <c r="B2617">
        <v>1</v>
      </c>
      <c r="C2617">
        <v>169</v>
      </c>
      <c r="D2617">
        <v>1</v>
      </c>
      <c r="E2617" t="b">
        <v>0</v>
      </c>
    </row>
    <row r="2618" spans="1:5" x14ac:dyDescent="0.3">
      <c r="A2618" t="s">
        <v>4659</v>
      </c>
      <c r="B2618">
        <v>1</v>
      </c>
      <c r="C2618">
        <v>60</v>
      </c>
      <c r="D2618">
        <v>0</v>
      </c>
      <c r="E2618" t="b">
        <v>0</v>
      </c>
    </row>
    <row r="2619" spans="1:5" x14ac:dyDescent="0.3">
      <c r="A2619" t="s">
        <v>4660</v>
      </c>
      <c r="B2619">
        <v>4</v>
      </c>
      <c r="C2619">
        <v>217</v>
      </c>
      <c r="D2619">
        <v>0.5</v>
      </c>
      <c r="E2619" t="b">
        <v>0</v>
      </c>
    </row>
    <row r="2620" spans="1:5" x14ac:dyDescent="0.3">
      <c r="A2620" t="s">
        <v>4661</v>
      </c>
      <c r="B2620">
        <v>1</v>
      </c>
      <c r="C2620">
        <v>145</v>
      </c>
      <c r="D2620">
        <v>5</v>
      </c>
      <c r="E2620" t="b">
        <v>0</v>
      </c>
    </row>
    <row r="2621" spans="1:5" x14ac:dyDescent="0.3">
      <c r="A2621" t="s">
        <v>4662</v>
      </c>
      <c r="B2621">
        <v>2</v>
      </c>
      <c r="C2621">
        <v>387</v>
      </c>
      <c r="D2621">
        <v>1.5</v>
      </c>
      <c r="E2621" t="b">
        <v>0</v>
      </c>
    </row>
    <row r="2622" spans="1:5" x14ac:dyDescent="0.3">
      <c r="A2622" t="s">
        <v>4663</v>
      </c>
      <c r="B2622">
        <v>1</v>
      </c>
      <c r="C2622">
        <v>19</v>
      </c>
      <c r="D2622">
        <v>0</v>
      </c>
      <c r="E2622" t="b">
        <v>0</v>
      </c>
    </row>
    <row r="2623" spans="1:5" x14ac:dyDescent="0.3">
      <c r="A2623" t="s">
        <v>4664</v>
      </c>
      <c r="B2623">
        <v>1</v>
      </c>
      <c r="C2623">
        <v>46</v>
      </c>
      <c r="D2623">
        <v>0</v>
      </c>
      <c r="E2623" t="b">
        <v>0</v>
      </c>
    </row>
    <row r="2624" spans="1:5" x14ac:dyDescent="0.3">
      <c r="A2624" t="s">
        <v>4665</v>
      </c>
      <c r="B2624">
        <v>1</v>
      </c>
      <c r="C2624">
        <v>101</v>
      </c>
      <c r="D2624">
        <v>0</v>
      </c>
      <c r="E2624" t="b">
        <v>0</v>
      </c>
    </row>
    <row r="2625" spans="1:5" x14ac:dyDescent="0.3">
      <c r="A2625" t="s">
        <v>4666</v>
      </c>
      <c r="B2625">
        <v>1</v>
      </c>
      <c r="C2625">
        <v>76</v>
      </c>
      <c r="D2625">
        <v>0</v>
      </c>
      <c r="E2625" t="b">
        <v>0</v>
      </c>
    </row>
    <row r="2626" spans="1:5" x14ac:dyDescent="0.3">
      <c r="A2626" t="s">
        <v>4667</v>
      </c>
      <c r="B2626">
        <v>2</v>
      </c>
      <c r="C2626">
        <v>99.5</v>
      </c>
      <c r="D2626">
        <v>1</v>
      </c>
      <c r="E2626" t="b">
        <v>0</v>
      </c>
    </row>
    <row r="2627" spans="1:5" x14ac:dyDescent="0.3">
      <c r="A2627" t="s">
        <v>4668</v>
      </c>
      <c r="B2627">
        <v>1</v>
      </c>
      <c r="C2627">
        <v>110</v>
      </c>
      <c r="D2627">
        <v>0</v>
      </c>
      <c r="E2627" t="b">
        <v>0</v>
      </c>
    </row>
    <row r="2628" spans="1:5" x14ac:dyDescent="0.3">
      <c r="A2628" t="s">
        <v>4669</v>
      </c>
      <c r="B2628">
        <v>1</v>
      </c>
      <c r="C2628">
        <v>36</v>
      </c>
      <c r="D2628">
        <v>0</v>
      </c>
      <c r="E2628" t="b">
        <v>0</v>
      </c>
    </row>
    <row r="2629" spans="1:5" x14ac:dyDescent="0.3">
      <c r="A2629" t="s">
        <v>4670</v>
      </c>
      <c r="B2629">
        <v>1</v>
      </c>
      <c r="C2629">
        <v>55</v>
      </c>
      <c r="D2629">
        <v>1</v>
      </c>
      <c r="E2629" t="b">
        <v>0</v>
      </c>
    </row>
    <row r="2630" spans="1:5" x14ac:dyDescent="0.3">
      <c r="A2630" t="s">
        <v>4671</v>
      </c>
      <c r="B2630">
        <v>1</v>
      </c>
      <c r="C2630">
        <v>74</v>
      </c>
      <c r="D2630">
        <v>0</v>
      </c>
      <c r="E2630" t="b">
        <v>0</v>
      </c>
    </row>
    <row r="2631" spans="1:5" x14ac:dyDescent="0.3">
      <c r="A2631" t="s">
        <v>4672</v>
      </c>
      <c r="B2631">
        <v>1</v>
      </c>
      <c r="C2631">
        <v>93</v>
      </c>
      <c r="D2631">
        <v>0</v>
      </c>
      <c r="E2631" t="b">
        <v>0</v>
      </c>
    </row>
    <row r="2632" spans="1:5" x14ac:dyDescent="0.3">
      <c r="A2632" t="s">
        <v>4673</v>
      </c>
      <c r="B2632">
        <v>1</v>
      </c>
      <c r="C2632">
        <v>23</v>
      </c>
      <c r="D2632">
        <v>0</v>
      </c>
      <c r="E2632" t="b">
        <v>0</v>
      </c>
    </row>
    <row r="2633" spans="1:5" x14ac:dyDescent="0.3">
      <c r="A2633" t="s">
        <v>4674</v>
      </c>
      <c r="B2633">
        <v>1</v>
      </c>
      <c r="C2633">
        <v>69</v>
      </c>
      <c r="D2633">
        <v>1</v>
      </c>
      <c r="E2633" t="b">
        <v>0</v>
      </c>
    </row>
    <row r="2634" spans="1:5" x14ac:dyDescent="0.3">
      <c r="A2634" t="s">
        <v>4675</v>
      </c>
      <c r="B2634">
        <v>1</v>
      </c>
      <c r="C2634">
        <v>172</v>
      </c>
      <c r="D2634">
        <v>5</v>
      </c>
      <c r="E2634" t="b">
        <v>0</v>
      </c>
    </row>
    <row r="2635" spans="1:5" x14ac:dyDescent="0.3">
      <c r="A2635" t="s">
        <v>4676</v>
      </c>
      <c r="B2635">
        <v>1</v>
      </c>
      <c r="C2635">
        <v>59</v>
      </c>
      <c r="D2635">
        <v>0</v>
      </c>
      <c r="E2635" t="b">
        <v>0</v>
      </c>
    </row>
    <row r="2636" spans="1:5" x14ac:dyDescent="0.3">
      <c r="A2636" t="s">
        <v>4677</v>
      </c>
      <c r="B2636">
        <v>1</v>
      </c>
      <c r="C2636">
        <v>80</v>
      </c>
      <c r="D2636">
        <v>0</v>
      </c>
      <c r="E2636" t="b">
        <v>0</v>
      </c>
    </row>
    <row r="2637" spans="1:5" x14ac:dyDescent="0.3">
      <c r="A2637" t="s">
        <v>4678</v>
      </c>
      <c r="B2637">
        <v>1</v>
      </c>
      <c r="C2637">
        <v>221</v>
      </c>
      <c r="D2637">
        <v>5</v>
      </c>
      <c r="E2637" t="b">
        <v>0</v>
      </c>
    </row>
    <row r="2638" spans="1:5" x14ac:dyDescent="0.3">
      <c r="A2638" t="s">
        <v>256</v>
      </c>
      <c r="B2638">
        <v>1</v>
      </c>
      <c r="C2638">
        <v>172</v>
      </c>
      <c r="D2638">
        <v>0</v>
      </c>
      <c r="E2638" t="b">
        <v>0</v>
      </c>
    </row>
    <row r="2639" spans="1:5" x14ac:dyDescent="0.3">
      <c r="A2639" t="s">
        <v>4679</v>
      </c>
      <c r="B2639">
        <v>1</v>
      </c>
      <c r="C2639">
        <v>133</v>
      </c>
      <c r="D2639">
        <v>3</v>
      </c>
      <c r="E2639" t="b">
        <v>0</v>
      </c>
    </row>
    <row r="2640" spans="1:5" x14ac:dyDescent="0.3">
      <c r="A2640" t="s">
        <v>4680</v>
      </c>
      <c r="B2640">
        <v>1</v>
      </c>
      <c r="C2640">
        <v>101</v>
      </c>
      <c r="D2640">
        <v>0</v>
      </c>
      <c r="E2640" t="b">
        <v>0</v>
      </c>
    </row>
    <row r="2641" spans="1:5" x14ac:dyDescent="0.3">
      <c r="A2641" t="s">
        <v>1376</v>
      </c>
      <c r="B2641">
        <v>1</v>
      </c>
      <c r="C2641">
        <v>44</v>
      </c>
      <c r="D2641">
        <v>0</v>
      </c>
      <c r="E2641" t="b">
        <v>0</v>
      </c>
    </row>
    <row r="2642" spans="1:5" x14ac:dyDescent="0.3">
      <c r="A2642" t="s">
        <v>4681</v>
      </c>
      <c r="B2642">
        <v>1</v>
      </c>
      <c r="C2642">
        <v>52</v>
      </c>
      <c r="D2642">
        <v>0</v>
      </c>
      <c r="E2642" t="b">
        <v>0</v>
      </c>
    </row>
    <row r="2643" spans="1:5" x14ac:dyDescent="0.3">
      <c r="A2643" t="s">
        <v>4682</v>
      </c>
      <c r="B2643">
        <v>1</v>
      </c>
      <c r="C2643">
        <v>565</v>
      </c>
      <c r="D2643">
        <v>2</v>
      </c>
      <c r="E2643" t="b">
        <v>0</v>
      </c>
    </row>
    <row r="2644" spans="1:5" x14ac:dyDescent="0.3">
      <c r="A2644" t="s">
        <v>4683</v>
      </c>
      <c r="B2644">
        <v>1</v>
      </c>
      <c r="C2644">
        <v>130</v>
      </c>
      <c r="D2644">
        <v>3</v>
      </c>
      <c r="E2644" t="b">
        <v>0</v>
      </c>
    </row>
    <row r="2645" spans="1:5" x14ac:dyDescent="0.3">
      <c r="A2645" t="s">
        <v>4684</v>
      </c>
      <c r="B2645">
        <v>1</v>
      </c>
      <c r="C2645">
        <v>193</v>
      </c>
      <c r="D2645">
        <v>3</v>
      </c>
      <c r="E2645" t="b">
        <v>0</v>
      </c>
    </row>
    <row r="2646" spans="1:5" x14ac:dyDescent="0.3">
      <c r="A2646" t="s">
        <v>4685</v>
      </c>
      <c r="B2646">
        <v>1</v>
      </c>
      <c r="C2646">
        <v>22</v>
      </c>
      <c r="D2646">
        <v>0</v>
      </c>
      <c r="E2646" t="b">
        <v>0</v>
      </c>
    </row>
    <row r="2647" spans="1:5" x14ac:dyDescent="0.3">
      <c r="A2647" t="s">
        <v>4686</v>
      </c>
      <c r="B2647">
        <v>2</v>
      </c>
      <c r="C2647">
        <v>50</v>
      </c>
      <c r="D2647">
        <v>0</v>
      </c>
      <c r="E2647" t="b">
        <v>0</v>
      </c>
    </row>
    <row r="2648" spans="1:5" x14ac:dyDescent="0.3">
      <c r="A2648" t="s">
        <v>1559</v>
      </c>
      <c r="B2648">
        <v>1</v>
      </c>
      <c r="C2648">
        <v>147</v>
      </c>
      <c r="D2648">
        <v>1</v>
      </c>
      <c r="E2648" t="b">
        <v>0</v>
      </c>
    </row>
    <row r="2649" spans="1:5" x14ac:dyDescent="0.3">
      <c r="A2649" t="s">
        <v>4687</v>
      </c>
      <c r="B2649">
        <v>2</v>
      </c>
      <c r="C2649">
        <v>143</v>
      </c>
      <c r="D2649">
        <v>5</v>
      </c>
      <c r="E2649" t="b">
        <v>0</v>
      </c>
    </row>
    <row r="2650" spans="1:5" x14ac:dyDescent="0.3">
      <c r="A2650" t="s">
        <v>4688</v>
      </c>
      <c r="B2650">
        <v>1</v>
      </c>
      <c r="C2650">
        <v>47</v>
      </c>
      <c r="D2650">
        <v>2</v>
      </c>
      <c r="E2650" t="b">
        <v>0</v>
      </c>
    </row>
    <row r="2651" spans="1:5" x14ac:dyDescent="0.3">
      <c r="A2651" t="s">
        <v>4689</v>
      </c>
      <c r="B2651">
        <v>6</v>
      </c>
      <c r="C2651">
        <v>252.83333333333334</v>
      </c>
      <c r="D2651">
        <v>2</v>
      </c>
      <c r="E2651" t="b">
        <v>0</v>
      </c>
    </row>
    <row r="2652" spans="1:5" x14ac:dyDescent="0.3">
      <c r="A2652" t="s">
        <v>4690</v>
      </c>
      <c r="B2652">
        <v>1</v>
      </c>
      <c r="C2652">
        <v>154</v>
      </c>
      <c r="D2652">
        <v>0</v>
      </c>
      <c r="E2652" t="b">
        <v>0</v>
      </c>
    </row>
    <row r="2653" spans="1:5" x14ac:dyDescent="0.3">
      <c r="A2653" t="s">
        <v>4691</v>
      </c>
      <c r="B2653">
        <v>2</v>
      </c>
      <c r="C2653">
        <v>90</v>
      </c>
      <c r="D2653">
        <v>1</v>
      </c>
      <c r="E2653" t="b">
        <v>0</v>
      </c>
    </row>
    <row r="2654" spans="1:5" x14ac:dyDescent="0.3">
      <c r="A2654" t="s">
        <v>1377</v>
      </c>
      <c r="B2654">
        <v>3</v>
      </c>
      <c r="C2654">
        <v>382</v>
      </c>
      <c r="D2654">
        <v>0</v>
      </c>
      <c r="E2654" t="b">
        <v>0</v>
      </c>
    </row>
    <row r="2655" spans="1:5" x14ac:dyDescent="0.3">
      <c r="A2655" t="s">
        <v>4692</v>
      </c>
      <c r="B2655">
        <v>2</v>
      </c>
      <c r="C2655">
        <v>254</v>
      </c>
      <c r="D2655">
        <v>1</v>
      </c>
      <c r="E2655" t="b">
        <v>0</v>
      </c>
    </row>
    <row r="2656" spans="1:5" x14ac:dyDescent="0.3">
      <c r="A2656" t="s">
        <v>257</v>
      </c>
      <c r="B2656">
        <v>1</v>
      </c>
      <c r="C2656">
        <v>314</v>
      </c>
      <c r="D2656">
        <v>3</v>
      </c>
      <c r="E2656" t="b">
        <v>0</v>
      </c>
    </row>
    <row r="2657" spans="1:5" x14ac:dyDescent="0.3">
      <c r="A2657" t="s">
        <v>4693</v>
      </c>
      <c r="B2657">
        <v>2</v>
      </c>
      <c r="C2657">
        <v>20.5</v>
      </c>
      <c r="D2657">
        <v>0</v>
      </c>
      <c r="E2657" t="b">
        <v>0</v>
      </c>
    </row>
    <row r="2658" spans="1:5" x14ac:dyDescent="0.3">
      <c r="A2658" t="s">
        <v>4694</v>
      </c>
      <c r="B2658">
        <v>1</v>
      </c>
      <c r="C2658">
        <v>70</v>
      </c>
      <c r="D2658">
        <v>0</v>
      </c>
      <c r="E2658" t="b">
        <v>0</v>
      </c>
    </row>
    <row r="2659" spans="1:5" x14ac:dyDescent="0.3">
      <c r="A2659" t="s">
        <v>4695</v>
      </c>
      <c r="B2659">
        <v>8</v>
      </c>
      <c r="C2659">
        <v>246.125</v>
      </c>
      <c r="D2659">
        <v>2.5</v>
      </c>
      <c r="E2659" t="b">
        <v>0</v>
      </c>
    </row>
    <row r="2660" spans="1:5" x14ac:dyDescent="0.3">
      <c r="A2660" t="s">
        <v>4696</v>
      </c>
      <c r="B2660">
        <v>1</v>
      </c>
      <c r="C2660">
        <v>30</v>
      </c>
      <c r="D2660">
        <v>0</v>
      </c>
      <c r="E2660" t="b">
        <v>0</v>
      </c>
    </row>
    <row r="2661" spans="1:5" x14ac:dyDescent="0.3">
      <c r="A2661" t="s">
        <v>4697</v>
      </c>
      <c r="B2661">
        <v>1</v>
      </c>
      <c r="C2661">
        <v>144</v>
      </c>
      <c r="D2661">
        <v>5</v>
      </c>
      <c r="E2661" t="b">
        <v>0</v>
      </c>
    </row>
    <row r="2662" spans="1:5" x14ac:dyDescent="0.3">
      <c r="A2662" t="s">
        <v>4698</v>
      </c>
      <c r="B2662">
        <v>1</v>
      </c>
      <c r="C2662">
        <v>35</v>
      </c>
      <c r="D2662">
        <v>5</v>
      </c>
      <c r="E2662" t="b">
        <v>0</v>
      </c>
    </row>
    <row r="2663" spans="1:5" x14ac:dyDescent="0.3">
      <c r="A2663" t="s">
        <v>4699</v>
      </c>
      <c r="B2663">
        <v>1</v>
      </c>
      <c r="C2663">
        <v>84</v>
      </c>
      <c r="D2663">
        <v>5</v>
      </c>
      <c r="E2663" t="b">
        <v>0</v>
      </c>
    </row>
    <row r="2664" spans="1:5" x14ac:dyDescent="0.3">
      <c r="A2664" t="s">
        <v>258</v>
      </c>
      <c r="B2664">
        <v>1</v>
      </c>
      <c r="C2664">
        <v>83</v>
      </c>
      <c r="D2664">
        <v>0</v>
      </c>
      <c r="E2664" t="b">
        <v>0</v>
      </c>
    </row>
    <row r="2665" spans="1:5" x14ac:dyDescent="0.3">
      <c r="A2665" t="s">
        <v>4700</v>
      </c>
      <c r="B2665">
        <v>1</v>
      </c>
      <c r="C2665">
        <v>24</v>
      </c>
      <c r="D2665">
        <v>5</v>
      </c>
      <c r="E2665" t="b">
        <v>0</v>
      </c>
    </row>
    <row r="2666" spans="1:5" x14ac:dyDescent="0.3">
      <c r="A2666" t="s">
        <v>4701</v>
      </c>
      <c r="B2666">
        <v>1</v>
      </c>
      <c r="C2666">
        <v>91</v>
      </c>
      <c r="D2666">
        <v>2</v>
      </c>
      <c r="E2666" t="b">
        <v>0</v>
      </c>
    </row>
    <row r="2667" spans="1:5" x14ac:dyDescent="0.3">
      <c r="A2667" t="s">
        <v>4702</v>
      </c>
      <c r="B2667">
        <v>1</v>
      </c>
      <c r="C2667">
        <v>340</v>
      </c>
      <c r="D2667">
        <v>3</v>
      </c>
      <c r="E2667" t="b">
        <v>0</v>
      </c>
    </row>
    <row r="2668" spans="1:5" x14ac:dyDescent="0.3">
      <c r="A2668" t="s">
        <v>4703</v>
      </c>
      <c r="B2668">
        <v>1</v>
      </c>
      <c r="C2668">
        <v>165</v>
      </c>
      <c r="D2668">
        <v>0</v>
      </c>
      <c r="E2668" t="b">
        <v>0</v>
      </c>
    </row>
    <row r="2669" spans="1:5" x14ac:dyDescent="0.3">
      <c r="A2669" t="s">
        <v>4704</v>
      </c>
      <c r="B2669">
        <v>1</v>
      </c>
      <c r="C2669">
        <v>37</v>
      </c>
      <c r="D2669">
        <v>1</v>
      </c>
      <c r="E2669" t="b">
        <v>0</v>
      </c>
    </row>
    <row r="2670" spans="1:5" x14ac:dyDescent="0.3">
      <c r="A2670" t="s">
        <v>1846</v>
      </c>
      <c r="B2670">
        <v>1</v>
      </c>
      <c r="C2670">
        <v>107</v>
      </c>
      <c r="D2670">
        <v>5</v>
      </c>
      <c r="E2670" t="b">
        <v>0</v>
      </c>
    </row>
    <row r="2671" spans="1:5" x14ac:dyDescent="0.3">
      <c r="A2671" t="s">
        <v>4705</v>
      </c>
      <c r="B2671">
        <v>1</v>
      </c>
      <c r="C2671">
        <v>118</v>
      </c>
      <c r="D2671">
        <v>3</v>
      </c>
      <c r="E2671" t="b">
        <v>0</v>
      </c>
    </row>
    <row r="2672" spans="1:5" x14ac:dyDescent="0.3">
      <c r="A2672" t="s">
        <v>4706</v>
      </c>
      <c r="B2672">
        <v>1</v>
      </c>
      <c r="C2672">
        <v>568</v>
      </c>
      <c r="D2672">
        <v>0</v>
      </c>
      <c r="E2672" t="b">
        <v>0</v>
      </c>
    </row>
    <row r="2673" spans="1:5" x14ac:dyDescent="0.3">
      <c r="A2673" t="s">
        <v>4707</v>
      </c>
      <c r="B2673">
        <v>1</v>
      </c>
      <c r="C2673">
        <v>107</v>
      </c>
      <c r="D2673">
        <v>3</v>
      </c>
      <c r="E2673" t="b">
        <v>0</v>
      </c>
    </row>
    <row r="2674" spans="1:5" x14ac:dyDescent="0.3">
      <c r="A2674" t="s">
        <v>4708</v>
      </c>
      <c r="B2674">
        <v>1</v>
      </c>
      <c r="C2674">
        <v>29</v>
      </c>
      <c r="D2674">
        <v>0</v>
      </c>
      <c r="E2674" t="b">
        <v>0</v>
      </c>
    </row>
    <row r="2675" spans="1:5" x14ac:dyDescent="0.3">
      <c r="A2675" t="s">
        <v>4709</v>
      </c>
      <c r="B2675">
        <v>1</v>
      </c>
      <c r="C2675">
        <v>72</v>
      </c>
      <c r="D2675">
        <v>1</v>
      </c>
      <c r="E2675" t="b">
        <v>0</v>
      </c>
    </row>
    <row r="2676" spans="1:5" x14ac:dyDescent="0.3">
      <c r="A2676" t="s">
        <v>4710</v>
      </c>
      <c r="B2676">
        <v>2</v>
      </c>
      <c r="C2676">
        <v>68</v>
      </c>
      <c r="D2676">
        <v>1.5</v>
      </c>
      <c r="E2676" t="b">
        <v>0</v>
      </c>
    </row>
    <row r="2677" spans="1:5" x14ac:dyDescent="0.3">
      <c r="A2677" t="s">
        <v>1847</v>
      </c>
      <c r="B2677">
        <v>1</v>
      </c>
      <c r="C2677">
        <v>24</v>
      </c>
      <c r="D2677">
        <v>5</v>
      </c>
      <c r="E2677" t="b">
        <v>0</v>
      </c>
    </row>
    <row r="2678" spans="1:5" x14ac:dyDescent="0.3">
      <c r="A2678" t="s">
        <v>4711</v>
      </c>
      <c r="B2678">
        <v>1</v>
      </c>
      <c r="C2678">
        <v>79</v>
      </c>
      <c r="D2678">
        <v>1</v>
      </c>
      <c r="E2678" t="b">
        <v>0</v>
      </c>
    </row>
    <row r="2679" spans="1:5" x14ac:dyDescent="0.3">
      <c r="A2679" t="s">
        <v>4712</v>
      </c>
      <c r="B2679">
        <v>1</v>
      </c>
      <c r="C2679">
        <v>23</v>
      </c>
      <c r="D2679">
        <v>0</v>
      </c>
      <c r="E2679" t="b">
        <v>0</v>
      </c>
    </row>
    <row r="2680" spans="1:5" x14ac:dyDescent="0.3">
      <c r="A2680" t="s">
        <v>4713</v>
      </c>
      <c r="B2680">
        <v>1</v>
      </c>
      <c r="C2680">
        <v>41</v>
      </c>
      <c r="D2680">
        <v>0</v>
      </c>
      <c r="E2680" t="b">
        <v>0</v>
      </c>
    </row>
    <row r="2681" spans="1:5" x14ac:dyDescent="0.3">
      <c r="A2681" t="s">
        <v>4714</v>
      </c>
      <c r="B2681">
        <v>1</v>
      </c>
      <c r="C2681">
        <v>189</v>
      </c>
      <c r="D2681">
        <v>5</v>
      </c>
      <c r="E2681" t="b">
        <v>0</v>
      </c>
    </row>
    <row r="2682" spans="1:5" x14ac:dyDescent="0.3">
      <c r="A2682" t="s">
        <v>4715</v>
      </c>
      <c r="B2682">
        <v>1</v>
      </c>
      <c r="C2682">
        <v>243</v>
      </c>
      <c r="D2682">
        <v>4</v>
      </c>
      <c r="E2682" t="b">
        <v>0</v>
      </c>
    </row>
    <row r="2683" spans="1:5" x14ac:dyDescent="0.3">
      <c r="A2683" t="s">
        <v>259</v>
      </c>
      <c r="B2683">
        <v>1</v>
      </c>
      <c r="C2683">
        <v>341</v>
      </c>
      <c r="D2683">
        <v>0</v>
      </c>
      <c r="E2683" t="b">
        <v>0</v>
      </c>
    </row>
    <row r="2684" spans="1:5" x14ac:dyDescent="0.3">
      <c r="A2684" t="s">
        <v>4716</v>
      </c>
      <c r="B2684">
        <v>1</v>
      </c>
      <c r="C2684">
        <v>95</v>
      </c>
      <c r="D2684">
        <v>2</v>
      </c>
      <c r="E2684" t="b">
        <v>0</v>
      </c>
    </row>
    <row r="2685" spans="1:5" x14ac:dyDescent="0.3">
      <c r="A2685" t="s">
        <v>4717</v>
      </c>
      <c r="B2685">
        <v>2</v>
      </c>
      <c r="C2685">
        <v>138.5</v>
      </c>
      <c r="D2685">
        <v>5</v>
      </c>
      <c r="E2685" t="b">
        <v>0</v>
      </c>
    </row>
    <row r="2686" spans="1:5" x14ac:dyDescent="0.3">
      <c r="A2686" t="s">
        <v>1848</v>
      </c>
      <c r="B2686">
        <v>1</v>
      </c>
      <c r="C2686">
        <v>102</v>
      </c>
      <c r="D2686">
        <v>1</v>
      </c>
      <c r="E2686" t="b">
        <v>0</v>
      </c>
    </row>
    <row r="2687" spans="1:5" x14ac:dyDescent="0.3">
      <c r="A2687" t="s">
        <v>4718</v>
      </c>
      <c r="B2687">
        <v>1</v>
      </c>
      <c r="C2687">
        <v>98</v>
      </c>
      <c r="D2687">
        <v>5</v>
      </c>
      <c r="E2687" t="b">
        <v>0</v>
      </c>
    </row>
    <row r="2688" spans="1:5" x14ac:dyDescent="0.3">
      <c r="A2688" t="s">
        <v>4719</v>
      </c>
      <c r="B2688">
        <v>3</v>
      </c>
      <c r="C2688">
        <v>347</v>
      </c>
      <c r="D2688">
        <v>1.3333333333333333</v>
      </c>
      <c r="E2688" t="b">
        <v>0</v>
      </c>
    </row>
    <row r="2689" spans="1:5" x14ac:dyDescent="0.3">
      <c r="A2689" t="s">
        <v>4720</v>
      </c>
      <c r="B2689">
        <v>1</v>
      </c>
      <c r="C2689">
        <v>23</v>
      </c>
      <c r="D2689">
        <v>0</v>
      </c>
      <c r="E2689" t="b">
        <v>0</v>
      </c>
    </row>
    <row r="2690" spans="1:5" x14ac:dyDescent="0.3">
      <c r="A2690" t="s">
        <v>1560</v>
      </c>
      <c r="B2690">
        <v>1</v>
      </c>
      <c r="C2690">
        <v>112</v>
      </c>
      <c r="D2690">
        <v>1</v>
      </c>
      <c r="E2690" t="b">
        <v>0</v>
      </c>
    </row>
    <row r="2691" spans="1:5" x14ac:dyDescent="0.3">
      <c r="A2691" t="s">
        <v>260</v>
      </c>
      <c r="B2691">
        <v>1</v>
      </c>
      <c r="C2691">
        <v>75</v>
      </c>
      <c r="D2691">
        <v>0</v>
      </c>
      <c r="E2691" t="b">
        <v>0</v>
      </c>
    </row>
    <row r="2692" spans="1:5" x14ac:dyDescent="0.3">
      <c r="A2692" t="s">
        <v>4721</v>
      </c>
      <c r="B2692">
        <v>1</v>
      </c>
      <c r="C2692">
        <v>76</v>
      </c>
      <c r="D2692">
        <v>0</v>
      </c>
      <c r="E2692" t="b">
        <v>0</v>
      </c>
    </row>
    <row r="2693" spans="1:5" x14ac:dyDescent="0.3">
      <c r="A2693" t="s">
        <v>4722</v>
      </c>
      <c r="B2693">
        <v>3</v>
      </c>
      <c r="C2693">
        <v>113.33333333333333</v>
      </c>
      <c r="D2693">
        <v>2</v>
      </c>
      <c r="E2693" t="b">
        <v>0</v>
      </c>
    </row>
    <row r="2694" spans="1:5" x14ac:dyDescent="0.3">
      <c r="A2694" t="s">
        <v>4723</v>
      </c>
      <c r="B2694">
        <v>1</v>
      </c>
      <c r="C2694">
        <v>23</v>
      </c>
      <c r="D2694">
        <v>0</v>
      </c>
      <c r="E2694" t="b">
        <v>0</v>
      </c>
    </row>
    <row r="2695" spans="1:5" x14ac:dyDescent="0.3">
      <c r="A2695" t="s">
        <v>4724</v>
      </c>
      <c r="B2695">
        <v>1</v>
      </c>
      <c r="C2695">
        <v>40</v>
      </c>
      <c r="D2695">
        <v>3</v>
      </c>
      <c r="E2695" t="b">
        <v>0</v>
      </c>
    </row>
    <row r="2696" spans="1:5" x14ac:dyDescent="0.3">
      <c r="A2696" t="s">
        <v>4725</v>
      </c>
      <c r="B2696">
        <v>1</v>
      </c>
      <c r="C2696">
        <v>151</v>
      </c>
      <c r="D2696">
        <v>0</v>
      </c>
      <c r="E2696" t="b">
        <v>0</v>
      </c>
    </row>
    <row r="2697" spans="1:5" x14ac:dyDescent="0.3">
      <c r="A2697" t="s">
        <v>261</v>
      </c>
      <c r="B2697">
        <v>1</v>
      </c>
      <c r="C2697">
        <v>990</v>
      </c>
      <c r="D2697">
        <v>3</v>
      </c>
      <c r="E2697" t="b">
        <v>0</v>
      </c>
    </row>
    <row r="2698" spans="1:5" x14ac:dyDescent="0.3">
      <c r="A2698" t="s">
        <v>1378</v>
      </c>
      <c r="B2698">
        <v>1</v>
      </c>
      <c r="C2698">
        <v>172</v>
      </c>
      <c r="D2698">
        <v>0</v>
      </c>
      <c r="E2698" t="b">
        <v>0</v>
      </c>
    </row>
    <row r="2699" spans="1:5" x14ac:dyDescent="0.3">
      <c r="A2699" t="s">
        <v>4726</v>
      </c>
      <c r="B2699">
        <v>1</v>
      </c>
      <c r="C2699">
        <v>23</v>
      </c>
      <c r="D2699">
        <v>0</v>
      </c>
      <c r="E2699" t="b">
        <v>0</v>
      </c>
    </row>
    <row r="2700" spans="1:5" x14ac:dyDescent="0.3">
      <c r="A2700" t="s">
        <v>4727</v>
      </c>
      <c r="B2700">
        <v>10</v>
      </c>
      <c r="C2700">
        <v>115.6</v>
      </c>
      <c r="D2700">
        <v>2.2000000000000002</v>
      </c>
      <c r="E2700" t="b">
        <v>0</v>
      </c>
    </row>
    <row r="2701" spans="1:5" x14ac:dyDescent="0.3">
      <c r="A2701" t="s">
        <v>4728</v>
      </c>
      <c r="B2701">
        <v>1</v>
      </c>
      <c r="C2701">
        <v>248</v>
      </c>
      <c r="D2701">
        <v>1</v>
      </c>
      <c r="E2701" t="b">
        <v>0</v>
      </c>
    </row>
    <row r="2702" spans="1:5" x14ac:dyDescent="0.3">
      <c r="A2702" t="s">
        <v>262</v>
      </c>
      <c r="B2702">
        <v>1</v>
      </c>
      <c r="C2702">
        <v>57</v>
      </c>
      <c r="D2702">
        <v>2</v>
      </c>
      <c r="E2702" t="b">
        <v>0</v>
      </c>
    </row>
    <row r="2703" spans="1:5" x14ac:dyDescent="0.3">
      <c r="A2703" t="s">
        <v>4729</v>
      </c>
      <c r="B2703">
        <v>1</v>
      </c>
      <c r="C2703">
        <v>17</v>
      </c>
      <c r="D2703">
        <v>0</v>
      </c>
      <c r="E2703" t="b">
        <v>0</v>
      </c>
    </row>
    <row r="2704" spans="1:5" x14ac:dyDescent="0.3">
      <c r="A2704" t="s">
        <v>4730</v>
      </c>
      <c r="B2704">
        <v>1</v>
      </c>
      <c r="C2704">
        <v>114</v>
      </c>
      <c r="D2704">
        <v>2</v>
      </c>
      <c r="E2704" t="b">
        <v>0</v>
      </c>
    </row>
    <row r="2705" spans="1:5" x14ac:dyDescent="0.3">
      <c r="A2705" t="s">
        <v>4731</v>
      </c>
      <c r="B2705">
        <v>1</v>
      </c>
      <c r="C2705">
        <v>86</v>
      </c>
      <c r="D2705">
        <v>3</v>
      </c>
      <c r="E2705" t="b">
        <v>0</v>
      </c>
    </row>
    <row r="2706" spans="1:5" x14ac:dyDescent="0.3">
      <c r="A2706" t="s">
        <v>4732</v>
      </c>
      <c r="B2706">
        <v>1</v>
      </c>
      <c r="C2706">
        <v>28</v>
      </c>
      <c r="D2706">
        <v>0</v>
      </c>
      <c r="E2706" t="b">
        <v>0</v>
      </c>
    </row>
    <row r="2707" spans="1:5" x14ac:dyDescent="0.3">
      <c r="A2707" t="s">
        <v>4733</v>
      </c>
      <c r="B2707">
        <v>5</v>
      </c>
      <c r="C2707">
        <v>479</v>
      </c>
      <c r="D2707">
        <v>3</v>
      </c>
      <c r="E2707" t="b">
        <v>0</v>
      </c>
    </row>
    <row r="2708" spans="1:5" x14ac:dyDescent="0.3">
      <c r="A2708" t="s">
        <v>4734</v>
      </c>
      <c r="B2708">
        <v>1</v>
      </c>
      <c r="C2708">
        <v>6</v>
      </c>
      <c r="D2708">
        <v>0</v>
      </c>
      <c r="E2708" t="b">
        <v>0</v>
      </c>
    </row>
    <row r="2709" spans="1:5" x14ac:dyDescent="0.3">
      <c r="A2709" t="s">
        <v>4735</v>
      </c>
      <c r="B2709">
        <v>1</v>
      </c>
      <c r="C2709">
        <v>163</v>
      </c>
      <c r="D2709">
        <v>1</v>
      </c>
      <c r="E2709" t="b">
        <v>0</v>
      </c>
    </row>
    <row r="2710" spans="1:5" x14ac:dyDescent="0.3">
      <c r="A2710" t="s">
        <v>4736</v>
      </c>
      <c r="B2710">
        <v>1</v>
      </c>
      <c r="C2710">
        <v>943</v>
      </c>
      <c r="D2710">
        <v>4</v>
      </c>
      <c r="E2710" t="b">
        <v>0</v>
      </c>
    </row>
    <row r="2711" spans="1:5" x14ac:dyDescent="0.3">
      <c r="A2711" t="s">
        <v>4737</v>
      </c>
      <c r="B2711">
        <v>1</v>
      </c>
      <c r="C2711">
        <v>60</v>
      </c>
      <c r="D2711">
        <v>2</v>
      </c>
      <c r="E2711" t="b">
        <v>0</v>
      </c>
    </row>
    <row r="2712" spans="1:5" x14ac:dyDescent="0.3">
      <c r="A2712" t="s">
        <v>4738</v>
      </c>
      <c r="B2712">
        <v>1</v>
      </c>
      <c r="C2712">
        <v>24</v>
      </c>
      <c r="D2712">
        <v>5</v>
      </c>
      <c r="E2712" t="b">
        <v>0</v>
      </c>
    </row>
    <row r="2713" spans="1:5" x14ac:dyDescent="0.3">
      <c r="A2713" t="s">
        <v>4739</v>
      </c>
      <c r="B2713">
        <v>1</v>
      </c>
      <c r="C2713">
        <v>37</v>
      </c>
      <c r="D2713">
        <v>0</v>
      </c>
      <c r="E2713" t="b">
        <v>0</v>
      </c>
    </row>
    <row r="2714" spans="1:5" x14ac:dyDescent="0.3">
      <c r="A2714" t="s">
        <v>4740</v>
      </c>
      <c r="B2714">
        <v>1</v>
      </c>
      <c r="C2714">
        <v>20</v>
      </c>
      <c r="D2714">
        <v>5</v>
      </c>
      <c r="E2714" t="b">
        <v>0</v>
      </c>
    </row>
    <row r="2715" spans="1:5" x14ac:dyDescent="0.3">
      <c r="A2715" t="s">
        <v>4741</v>
      </c>
      <c r="B2715">
        <v>1</v>
      </c>
      <c r="C2715">
        <v>18</v>
      </c>
      <c r="D2715">
        <v>0</v>
      </c>
      <c r="E2715" t="b">
        <v>0</v>
      </c>
    </row>
    <row r="2716" spans="1:5" x14ac:dyDescent="0.3">
      <c r="A2716" t="s">
        <v>4742</v>
      </c>
      <c r="B2716">
        <v>1</v>
      </c>
      <c r="C2716">
        <v>285</v>
      </c>
      <c r="D2716">
        <v>0</v>
      </c>
      <c r="E2716" t="b">
        <v>0</v>
      </c>
    </row>
    <row r="2717" spans="1:5" x14ac:dyDescent="0.3">
      <c r="A2717" t="s">
        <v>4743</v>
      </c>
      <c r="B2717">
        <v>1</v>
      </c>
      <c r="C2717">
        <v>22</v>
      </c>
      <c r="D2717">
        <v>4</v>
      </c>
      <c r="E2717" t="b">
        <v>0</v>
      </c>
    </row>
    <row r="2718" spans="1:5" x14ac:dyDescent="0.3">
      <c r="A2718" t="s">
        <v>4744</v>
      </c>
      <c r="B2718">
        <v>1</v>
      </c>
      <c r="C2718">
        <v>33</v>
      </c>
      <c r="D2718">
        <v>0</v>
      </c>
      <c r="E2718" t="b">
        <v>0</v>
      </c>
    </row>
    <row r="2719" spans="1:5" x14ac:dyDescent="0.3">
      <c r="A2719" t="s">
        <v>4745</v>
      </c>
      <c r="B2719">
        <v>1</v>
      </c>
      <c r="C2719">
        <v>177</v>
      </c>
      <c r="D2719">
        <v>1</v>
      </c>
      <c r="E2719" t="b">
        <v>0</v>
      </c>
    </row>
    <row r="2720" spans="1:5" x14ac:dyDescent="0.3">
      <c r="A2720" t="s">
        <v>1849</v>
      </c>
      <c r="B2720">
        <v>1</v>
      </c>
      <c r="C2720">
        <v>118</v>
      </c>
      <c r="D2720">
        <v>5</v>
      </c>
      <c r="E2720" t="b">
        <v>0</v>
      </c>
    </row>
    <row r="2721" spans="1:5" x14ac:dyDescent="0.3">
      <c r="A2721" t="s">
        <v>4746</v>
      </c>
      <c r="B2721">
        <v>1</v>
      </c>
      <c r="C2721">
        <v>22</v>
      </c>
      <c r="D2721">
        <v>0</v>
      </c>
      <c r="E2721" t="b">
        <v>0</v>
      </c>
    </row>
    <row r="2722" spans="1:5" x14ac:dyDescent="0.3">
      <c r="A2722" t="s">
        <v>263</v>
      </c>
      <c r="B2722">
        <v>2</v>
      </c>
      <c r="C2722">
        <v>202</v>
      </c>
      <c r="D2722">
        <v>2.5</v>
      </c>
      <c r="E2722" t="b">
        <v>0</v>
      </c>
    </row>
    <row r="2723" spans="1:5" x14ac:dyDescent="0.3">
      <c r="A2723" t="s">
        <v>4747</v>
      </c>
      <c r="B2723">
        <v>2</v>
      </c>
      <c r="C2723">
        <v>544.5</v>
      </c>
      <c r="D2723">
        <v>1.5</v>
      </c>
      <c r="E2723" t="b">
        <v>0</v>
      </c>
    </row>
    <row r="2724" spans="1:5" x14ac:dyDescent="0.3">
      <c r="A2724" t="s">
        <v>4748</v>
      </c>
      <c r="B2724">
        <v>2</v>
      </c>
      <c r="C2724">
        <v>87.5</v>
      </c>
      <c r="D2724">
        <v>1</v>
      </c>
      <c r="E2724" t="b">
        <v>0</v>
      </c>
    </row>
    <row r="2725" spans="1:5" x14ac:dyDescent="0.3">
      <c r="A2725" t="s">
        <v>4749</v>
      </c>
      <c r="B2725">
        <v>2</v>
      </c>
      <c r="C2725">
        <v>160.5</v>
      </c>
      <c r="D2725">
        <v>0.5</v>
      </c>
      <c r="E2725" t="b">
        <v>0</v>
      </c>
    </row>
    <row r="2726" spans="1:5" x14ac:dyDescent="0.3">
      <c r="A2726" t="s">
        <v>4750</v>
      </c>
      <c r="B2726">
        <v>1</v>
      </c>
      <c r="C2726">
        <v>338</v>
      </c>
      <c r="D2726">
        <v>2</v>
      </c>
      <c r="E2726" t="b">
        <v>0</v>
      </c>
    </row>
    <row r="2727" spans="1:5" x14ac:dyDescent="0.3">
      <c r="A2727" t="s">
        <v>4751</v>
      </c>
      <c r="B2727">
        <v>1</v>
      </c>
      <c r="C2727">
        <v>21</v>
      </c>
      <c r="D2727">
        <v>0</v>
      </c>
      <c r="E2727" t="b">
        <v>0</v>
      </c>
    </row>
    <row r="2728" spans="1:5" x14ac:dyDescent="0.3">
      <c r="A2728" t="s">
        <v>1850</v>
      </c>
      <c r="B2728">
        <v>6</v>
      </c>
      <c r="C2728">
        <v>182</v>
      </c>
      <c r="D2728">
        <v>1.3333333333333333</v>
      </c>
      <c r="E2728" t="b">
        <v>0</v>
      </c>
    </row>
    <row r="2729" spans="1:5" x14ac:dyDescent="0.3">
      <c r="A2729" t="s">
        <v>4752</v>
      </c>
      <c r="B2729">
        <v>1</v>
      </c>
      <c r="C2729">
        <v>105</v>
      </c>
      <c r="D2729">
        <v>1</v>
      </c>
      <c r="E2729" t="b">
        <v>0</v>
      </c>
    </row>
    <row r="2730" spans="1:5" x14ac:dyDescent="0.3">
      <c r="A2730" t="s">
        <v>4753</v>
      </c>
      <c r="B2730">
        <v>1</v>
      </c>
      <c r="C2730">
        <v>21</v>
      </c>
      <c r="D2730">
        <v>0</v>
      </c>
      <c r="E2730" t="b">
        <v>0</v>
      </c>
    </row>
    <row r="2731" spans="1:5" x14ac:dyDescent="0.3">
      <c r="A2731" t="s">
        <v>4754</v>
      </c>
      <c r="B2731">
        <v>1</v>
      </c>
      <c r="C2731">
        <v>71</v>
      </c>
      <c r="D2731">
        <v>0</v>
      </c>
      <c r="E2731" t="b">
        <v>0</v>
      </c>
    </row>
    <row r="2732" spans="1:5" x14ac:dyDescent="0.3">
      <c r="A2732" t="s">
        <v>4755</v>
      </c>
      <c r="B2732">
        <v>1</v>
      </c>
      <c r="C2732">
        <v>159</v>
      </c>
      <c r="D2732">
        <v>1</v>
      </c>
      <c r="E2732" t="b">
        <v>0</v>
      </c>
    </row>
    <row r="2733" spans="1:5" x14ac:dyDescent="0.3">
      <c r="A2733" t="s">
        <v>4756</v>
      </c>
      <c r="B2733">
        <v>1</v>
      </c>
      <c r="C2733">
        <v>128</v>
      </c>
      <c r="D2733">
        <v>4</v>
      </c>
      <c r="E2733" t="b">
        <v>0</v>
      </c>
    </row>
    <row r="2734" spans="1:5" x14ac:dyDescent="0.3">
      <c r="A2734" t="s">
        <v>1851</v>
      </c>
      <c r="B2734">
        <v>1</v>
      </c>
      <c r="C2734">
        <v>337</v>
      </c>
      <c r="D2734">
        <v>3</v>
      </c>
      <c r="E2734" t="b">
        <v>0</v>
      </c>
    </row>
    <row r="2735" spans="1:5" x14ac:dyDescent="0.3">
      <c r="A2735" t="s">
        <v>4757</v>
      </c>
      <c r="B2735">
        <v>1</v>
      </c>
      <c r="C2735">
        <v>51</v>
      </c>
      <c r="D2735">
        <v>0</v>
      </c>
      <c r="E2735" t="b">
        <v>0</v>
      </c>
    </row>
    <row r="2736" spans="1:5" x14ac:dyDescent="0.3">
      <c r="A2736" t="s">
        <v>4758</v>
      </c>
      <c r="B2736">
        <v>1</v>
      </c>
      <c r="C2736">
        <v>13</v>
      </c>
      <c r="D2736">
        <v>0</v>
      </c>
      <c r="E2736" t="b">
        <v>0</v>
      </c>
    </row>
    <row r="2737" spans="1:5" x14ac:dyDescent="0.3">
      <c r="A2737" t="s">
        <v>4759</v>
      </c>
      <c r="B2737">
        <v>2</v>
      </c>
      <c r="C2737">
        <v>188</v>
      </c>
      <c r="D2737">
        <v>1.5</v>
      </c>
      <c r="E2737" t="b">
        <v>0</v>
      </c>
    </row>
    <row r="2738" spans="1:5" x14ac:dyDescent="0.3">
      <c r="A2738" t="s">
        <v>4760</v>
      </c>
      <c r="B2738">
        <v>1</v>
      </c>
      <c r="C2738">
        <v>22</v>
      </c>
      <c r="D2738">
        <v>0</v>
      </c>
      <c r="E2738" t="b">
        <v>0</v>
      </c>
    </row>
    <row r="2739" spans="1:5" x14ac:dyDescent="0.3">
      <c r="A2739" t="s">
        <v>4761</v>
      </c>
      <c r="B2739">
        <v>1</v>
      </c>
      <c r="C2739">
        <v>103</v>
      </c>
      <c r="D2739">
        <v>0</v>
      </c>
      <c r="E2739" t="b">
        <v>0</v>
      </c>
    </row>
    <row r="2740" spans="1:5" x14ac:dyDescent="0.3">
      <c r="A2740" t="s">
        <v>4762</v>
      </c>
      <c r="B2740">
        <v>1</v>
      </c>
      <c r="C2740">
        <v>14</v>
      </c>
      <c r="D2740">
        <v>0</v>
      </c>
      <c r="E2740" t="b">
        <v>0</v>
      </c>
    </row>
    <row r="2741" spans="1:5" x14ac:dyDescent="0.3">
      <c r="A2741" t="s">
        <v>4763</v>
      </c>
      <c r="B2741">
        <v>1</v>
      </c>
      <c r="C2741">
        <v>34</v>
      </c>
      <c r="D2741">
        <v>0</v>
      </c>
      <c r="E2741" t="b">
        <v>0</v>
      </c>
    </row>
    <row r="2742" spans="1:5" x14ac:dyDescent="0.3">
      <c r="A2742" t="s">
        <v>1852</v>
      </c>
      <c r="B2742">
        <v>1</v>
      </c>
      <c r="C2742">
        <v>332</v>
      </c>
      <c r="D2742">
        <v>4</v>
      </c>
      <c r="E2742" t="b">
        <v>0</v>
      </c>
    </row>
    <row r="2743" spans="1:5" x14ac:dyDescent="0.3">
      <c r="A2743" t="s">
        <v>1853</v>
      </c>
      <c r="B2743">
        <v>1</v>
      </c>
      <c r="C2743">
        <v>109</v>
      </c>
      <c r="D2743">
        <v>2</v>
      </c>
      <c r="E2743" t="b">
        <v>0</v>
      </c>
    </row>
    <row r="2744" spans="1:5" x14ac:dyDescent="0.3">
      <c r="A2744" t="s">
        <v>4764</v>
      </c>
      <c r="B2744">
        <v>3</v>
      </c>
      <c r="C2744">
        <v>147.33333333333334</v>
      </c>
      <c r="D2744">
        <v>2</v>
      </c>
      <c r="E2744" t="b">
        <v>0</v>
      </c>
    </row>
    <row r="2745" spans="1:5" x14ac:dyDescent="0.3">
      <c r="A2745" t="s">
        <v>1854</v>
      </c>
      <c r="B2745">
        <v>1</v>
      </c>
      <c r="C2745">
        <v>20</v>
      </c>
      <c r="D2745">
        <v>0</v>
      </c>
      <c r="E2745" t="b">
        <v>0</v>
      </c>
    </row>
    <row r="2746" spans="1:5" x14ac:dyDescent="0.3">
      <c r="A2746" t="s">
        <v>4765</v>
      </c>
      <c r="B2746">
        <v>1</v>
      </c>
      <c r="C2746">
        <v>40</v>
      </c>
      <c r="D2746">
        <v>0</v>
      </c>
      <c r="E2746" t="b">
        <v>0</v>
      </c>
    </row>
    <row r="2747" spans="1:5" x14ac:dyDescent="0.3">
      <c r="A2747" t="s">
        <v>1855</v>
      </c>
      <c r="B2747">
        <v>1</v>
      </c>
      <c r="C2747">
        <v>478</v>
      </c>
      <c r="D2747">
        <v>0</v>
      </c>
      <c r="E2747" t="b">
        <v>0</v>
      </c>
    </row>
    <row r="2748" spans="1:5" x14ac:dyDescent="0.3">
      <c r="A2748" t="s">
        <v>4766</v>
      </c>
      <c r="B2748">
        <v>1</v>
      </c>
      <c r="C2748">
        <v>182</v>
      </c>
      <c r="D2748">
        <v>0</v>
      </c>
      <c r="E2748" t="b">
        <v>0</v>
      </c>
    </row>
    <row r="2749" spans="1:5" x14ac:dyDescent="0.3">
      <c r="A2749" t="s">
        <v>4767</v>
      </c>
      <c r="B2749">
        <v>1</v>
      </c>
      <c r="C2749">
        <v>77</v>
      </c>
      <c r="D2749">
        <v>1</v>
      </c>
      <c r="E2749" t="b">
        <v>0</v>
      </c>
    </row>
    <row r="2750" spans="1:5" x14ac:dyDescent="0.3">
      <c r="A2750" t="s">
        <v>4768</v>
      </c>
      <c r="B2750">
        <v>1</v>
      </c>
      <c r="C2750">
        <v>26</v>
      </c>
      <c r="D2750">
        <v>1</v>
      </c>
      <c r="E2750" t="b">
        <v>0</v>
      </c>
    </row>
    <row r="2751" spans="1:5" x14ac:dyDescent="0.3">
      <c r="A2751" t="s">
        <v>4769</v>
      </c>
      <c r="B2751">
        <v>1</v>
      </c>
      <c r="C2751">
        <v>74</v>
      </c>
      <c r="D2751">
        <v>5</v>
      </c>
      <c r="E2751" t="b">
        <v>0</v>
      </c>
    </row>
    <row r="2752" spans="1:5" x14ac:dyDescent="0.3">
      <c r="A2752" t="s">
        <v>4770</v>
      </c>
      <c r="B2752">
        <v>1</v>
      </c>
      <c r="C2752">
        <v>71</v>
      </c>
      <c r="D2752">
        <v>5</v>
      </c>
      <c r="E2752" t="b">
        <v>0</v>
      </c>
    </row>
    <row r="2753" spans="1:5" x14ac:dyDescent="0.3">
      <c r="A2753" t="s">
        <v>264</v>
      </c>
      <c r="B2753">
        <v>2</v>
      </c>
      <c r="C2753">
        <v>70</v>
      </c>
      <c r="D2753">
        <v>3.5</v>
      </c>
      <c r="E2753" t="b">
        <v>0</v>
      </c>
    </row>
    <row r="2754" spans="1:5" x14ac:dyDescent="0.3">
      <c r="A2754" t="s">
        <v>4771</v>
      </c>
      <c r="B2754">
        <v>1</v>
      </c>
      <c r="C2754">
        <v>21</v>
      </c>
      <c r="D2754">
        <v>0</v>
      </c>
      <c r="E2754" t="b">
        <v>0</v>
      </c>
    </row>
    <row r="2755" spans="1:5" x14ac:dyDescent="0.3">
      <c r="A2755" t="s">
        <v>1856</v>
      </c>
      <c r="B2755">
        <v>1</v>
      </c>
      <c r="C2755">
        <v>79</v>
      </c>
      <c r="D2755">
        <v>0</v>
      </c>
      <c r="E2755" t="b">
        <v>0</v>
      </c>
    </row>
    <row r="2756" spans="1:5" x14ac:dyDescent="0.3">
      <c r="A2756" t="s">
        <v>4772</v>
      </c>
      <c r="B2756">
        <v>1</v>
      </c>
      <c r="C2756">
        <v>61</v>
      </c>
      <c r="D2756">
        <v>2</v>
      </c>
      <c r="E2756" t="b">
        <v>0</v>
      </c>
    </row>
    <row r="2757" spans="1:5" x14ac:dyDescent="0.3">
      <c r="A2757" t="s">
        <v>4773</v>
      </c>
      <c r="B2757">
        <v>1</v>
      </c>
      <c r="C2757">
        <v>501</v>
      </c>
      <c r="D2757">
        <v>2</v>
      </c>
      <c r="E2757" t="b">
        <v>0</v>
      </c>
    </row>
    <row r="2758" spans="1:5" x14ac:dyDescent="0.3">
      <c r="A2758" t="s">
        <v>1857</v>
      </c>
      <c r="B2758">
        <v>1</v>
      </c>
      <c r="C2758">
        <v>181</v>
      </c>
      <c r="D2758">
        <v>5</v>
      </c>
      <c r="E2758" t="b">
        <v>0</v>
      </c>
    </row>
    <row r="2759" spans="1:5" x14ac:dyDescent="0.3">
      <c r="A2759" t="s">
        <v>1858</v>
      </c>
      <c r="B2759">
        <v>2</v>
      </c>
      <c r="C2759">
        <v>234.5</v>
      </c>
      <c r="D2759">
        <v>1</v>
      </c>
      <c r="E2759" t="b">
        <v>0</v>
      </c>
    </row>
    <row r="2760" spans="1:5" x14ac:dyDescent="0.3">
      <c r="A2760" t="s">
        <v>4774</v>
      </c>
      <c r="B2760">
        <v>2</v>
      </c>
      <c r="C2760">
        <v>133</v>
      </c>
      <c r="D2760">
        <v>0</v>
      </c>
      <c r="E2760" t="b">
        <v>0</v>
      </c>
    </row>
    <row r="2761" spans="1:5" x14ac:dyDescent="0.3">
      <c r="A2761" t="s">
        <v>4775</v>
      </c>
      <c r="B2761">
        <v>1</v>
      </c>
      <c r="C2761">
        <v>212</v>
      </c>
      <c r="D2761">
        <v>4</v>
      </c>
      <c r="E2761" t="b">
        <v>0</v>
      </c>
    </row>
    <row r="2762" spans="1:5" x14ac:dyDescent="0.3">
      <c r="A2762" t="s">
        <v>4776</v>
      </c>
      <c r="B2762">
        <v>1</v>
      </c>
      <c r="C2762">
        <v>61</v>
      </c>
      <c r="D2762">
        <v>5</v>
      </c>
      <c r="E2762" t="b">
        <v>0</v>
      </c>
    </row>
    <row r="2763" spans="1:5" x14ac:dyDescent="0.3">
      <c r="A2763" t="s">
        <v>4777</v>
      </c>
      <c r="B2763">
        <v>1</v>
      </c>
      <c r="C2763">
        <v>465</v>
      </c>
      <c r="D2763">
        <v>0</v>
      </c>
      <c r="E2763" t="b">
        <v>0</v>
      </c>
    </row>
    <row r="2764" spans="1:5" x14ac:dyDescent="0.3">
      <c r="A2764" t="s">
        <v>265</v>
      </c>
      <c r="B2764">
        <v>1</v>
      </c>
      <c r="C2764">
        <v>114</v>
      </c>
      <c r="D2764">
        <v>2</v>
      </c>
      <c r="E2764" t="b">
        <v>0</v>
      </c>
    </row>
    <row r="2765" spans="1:5" x14ac:dyDescent="0.3">
      <c r="A2765" t="s">
        <v>4778</v>
      </c>
      <c r="B2765">
        <v>1</v>
      </c>
      <c r="C2765">
        <v>81</v>
      </c>
      <c r="D2765">
        <v>0</v>
      </c>
      <c r="E2765" t="b">
        <v>0</v>
      </c>
    </row>
    <row r="2766" spans="1:5" x14ac:dyDescent="0.3">
      <c r="A2766" t="s">
        <v>4779</v>
      </c>
      <c r="B2766">
        <v>3</v>
      </c>
      <c r="C2766">
        <v>124.66666666666667</v>
      </c>
      <c r="D2766">
        <v>3.6666666666666665</v>
      </c>
      <c r="E2766" t="b">
        <v>0</v>
      </c>
    </row>
    <row r="2767" spans="1:5" x14ac:dyDescent="0.3">
      <c r="A2767" t="s">
        <v>4780</v>
      </c>
      <c r="B2767">
        <v>1</v>
      </c>
      <c r="C2767">
        <v>66</v>
      </c>
      <c r="D2767">
        <v>0</v>
      </c>
      <c r="E2767" t="b">
        <v>0</v>
      </c>
    </row>
    <row r="2768" spans="1:5" x14ac:dyDescent="0.3">
      <c r="A2768" t="s">
        <v>1859</v>
      </c>
      <c r="B2768">
        <v>1</v>
      </c>
      <c r="C2768">
        <v>24</v>
      </c>
      <c r="D2768">
        <v>5</v>
      </c>
      <c r="E2768" t="b">
        <v>0</v>
      </c>
    </row>
    <row r="2769" spans="1:5" x14ac:dyDescent="0.3">
      <c r="A2769" t="s">
        <v>4781</v>
      </c>
      <c r="B2769">
        <v>1</v>
      </c>
      <c r="C2769">
        <v>36</v>
      </c>
      <c r="D2769">
        <v>0</v>
      </c>
      <c r="E2769" t="b">
        <v>0</v>
      </c>
    </row>
    <row r="2770" spans="1:5" x14ac:dyDescent="0.3">
      <c r="A2770" t="s">
        <v>4782</v>
      </c>
      <c r="B2770">
        <v>4</v>
      </c>
      <c r="C2770">
        <v>61.5</v>
      </c>
      <c r="D2770">
        <v>3.25</v>
      </c>
      <c r="E2770" t="b">
        <v>0</v>
      </c>
    </row>
    <row r="2771" spans="1:5" x14ac:dyDescent="0.3">
      <c r="A2771" t="s">
        <v>4783</v>
      </c>
      <c r="B2771">
        <v>1</v>
      </c>
      <c r="C2771">
        <v>68</v>
      </c>
      <c r="D2771">
        <v>4</v>
      </c>
      <c r="E2771" t="b">
        <v>0</v>
      </c>
    </row>
    <row r="2772" spans="1:5" x14ac:dyDescent="0.3">
      <c r="A2772" t="s">
        <v>266</v>
      </c>
      <c r="B2772">
        <v>1</v>
      </c>
      <c r="C2772">
        <v>635</v>
      </c>
      <c r="D2772">
        <v>5</v>
      </c>
      <c r="E2772" t="b">
        <v>0</v>
      </c>
    </row>
    <row r="2773" spans="1:5" x14ac:dyDescent="0.3">
      <c r="A2773" t="s">
        <v>4784</v>
      </c>
      <c r="B2773">
        <v>1</v>
      </c>
      <c r="C2773">
        <v>11</v>
      </c>
      <c r="D2773">
        <v>0</v>
      </c>
      <c r="E2773" t="b">
        <v>0</v>
      </c>
    </row>
    <row r="2774" spans="1:5" x14ac:dyDescent="0.3">
      <c r="A2774" t="s">
        <v>4785</v>
      </c>
      <c r="B2774">
        <v>1</v>
      </c>
      <c r="C2774">
        <v>24</v>
      </c>
      <c r="D2774">
        <v>0</v>
      </c>
      <c r="E2774" t="b">
        <v>0</v>
      </c>
    </row>
    <row r="2775" spans="1:5" x14ac:dyDescent="0.3">
      <c r="A2775" t="s">
        <v>4786</v>
      </c>
      <c r="B2775">
        <v>1</v>
      </c>
      <c r="C2775">
        <v>26</v>
      </c>
      <c r="D2775">
        <v>0</v>
      </c>
      <c r="E2775" t="b">
        <v>0</v>
      </c>
    </row>
    <row r="2776" spans="1:5" x14ac:dyDescent="0.3">
      <c r="A2776" t="s">
        <v>4787</v>
      </c>
      <c r="B2776">
        <v>1</v>
      </c>
      <c r="C2776">
        <v>32</v>
      </c>
      <c r="D2776">
        <v>0</v>
      </c>
      <c r="E2776" t="b">
        <v>0</v>
      </c>
    </row>
    <row r="2777" spans="1:5" x14ac:dyDescent="0.3">
      <c r="A2777" t="s">
        <v>4788</v>
      </c>
      <c r="B2777">
        <v>1</v>
      </c>
      <c r="C2777">
        <v>223</v>
      </c>
      <c r="D2777">
        <v>4</v>
      </c>
      <c r="E2777" t="b">
        <v>0</v>
      </c>
    </row>
    <row r="2778" spans="1:5" x14ac:dyDescent="0.3">
      <c r="A2778" t="s">
        <v>4789</v>
      </c>
      <c r="B2778">
        <v>1</v>
      </c>
      <c r="C2778">
        <v>65</v>
      </c>
      <c r="D2778">
        <v>1</v>
      </c>
      <c r="E2778" t="b">
        <v>0</v>
      </c>
    </row>
    <row r="2779" spans="1:5" x14ac:dyDescent="0.3">
      <c r="A2779" t="s">
        <v>267</v>
      </c>
      <c r="B2779">
        <v>1</v>
      </c>
      <c r="C2779">
        <v>398</v>
      </c>
      <c r="D2779">
        <v>0</v>
      </c>
      <c r="E2779" t="b">
        <v>0</v>
      </c>
    </row>
    <row r="2780" spans="1:5" x14ac:dyDescent="0.3">
      <c r="A2780" t="s">
        <v>1860</v>
      </c>
      <c r="B2780">
        <v>1</v>
      </c>
      <c r="C2780">
        <v>18</v>
      </c>
      <c r="D2780">
        <v>0</v>
      </c>
      <c r="E2780" t="b">
        <v>0</v>
      </c>
    </row>
    <row r="2781" spans="1:5" x14ac:dyDescent="0.3">
      <c r="A2781" t="s">
        <v>4790</v>
      </c>
      <c r="B2781">
        <v>1</v>
      </c>
      <c r="C2781">
        <v>239</v>
      </c>
      <c r="D2781">
        <v>5</v>
      </c>
      <c r="E2781" t="b">
        <v>0</v>
      </c>
    </row>
    <row r="2782" spans="1:5" x14ac:dyDescent="0.3">
      <c r="A2782" t="s">
        <v>4791</v>
      </c>
      <c r="B2782">
        <v>1</v>
      </c>
      <c r="C2782">
        <v>18</v>
      </c>
      <c r="D2782">
        <v>0</v>
      </c>
      <c r="E2782" t="b">
        <v>0</v>
      </c>
    </row>
    <row r="2783" spans="1:5" x14ac:dyDescent="0.3">
      <c r="A2783" t="s">
        <v>4792</v>
      </c>
      <c r="B2783">
        <v>1</v>
      </c>
      <c r="C2783">
        <v>290</v>
      </c>
      <c r="D2783">
        <v>3</v>
      </c>
      <c r="E2783" t="b">
        <v>0</v>
      </c>
    </row>
    <row r="2784" spans="1:5" x14ac:dyDescent="0.3">
      <c r="A2784" t="s">
        <v>4793</v>
      </c>
      <c r="B2784">
        <v>3</v>
      </c>
      <c r="C2784">
        <v>106.66666666666667</v>
      </c>
      <c r="D2784">
        <v>2.3333333333333335</v>
      </c>
      <c r="E2784" t="b">
        <v>0</v>
      </c>
    </row>
    <row r="2785" spans="1:5" x14ac:dyDescent="0.3">
      <c r="A2785" t="s">
        <v>4794</v>
      </c>
      <c r="B2785">
        <v>1</v>
      </c>
      <c r="C2785">
        <v>126</v>
      </c>
      <c r="D2785">
        <v>1</v>
      </c>
      <c r="E2785" t="b">
        <v>0</v>
      </c>
    </row>
    <row r="2786" spans="1:5" x14ac:dyDescent="0.3">
      <c r="A2786" t="s">
        <v>4795</v>
      </c>
      <c r="B2786">
        <v>1</v>
      </c>
      <c r="C2786">
        <v>239</v>
      </c>
      <c r="D2786">
        <v>1</v>
      </c>
      <c r="E2786" t="b">
        <v>0</v>
      </c>
    </row>
    <row r="2787" spans="1:5" x14ac:dyDescent="0.3">
      <c r="A2787" t="s">
        <v>268</v>
      </c>
      <c r="B2787">
        <v>2</v>
      </c>
      <c r="C2787">
        <v>172.5</v>
      </c>
      <c r="D2787">
        <v>4</v>
      </c>
      <c r="E2787" t="b">
        <v>0</v>
      </c>
    </row>
    <row r="2788" spans="1:5" x14ac:dyDescent="0.3">
      <c r="A2788" t="s">
        <v>4796</v>
      </c>
      <c r="B2788">
        <v>1</v>
      </c>
      <c r="C2788">
        <v>78</v>
      </c>
      <c r="D2788">
        <v>4</v>
      </c>
      <c r="E2788" t="b">
        <v>0</v>
      </c>
    </row>
    <row r="2789" spans="1:5" x14ac:dyDescent="0.3">
      <c r="A2789" t="s">
        <v>4797</v>
      </c>
      <c r="B2789">
        <v>1</v>
      </c>
      <c r="C2789">
        <v>62</v>
      </c>
      <c r="D2789">
        <v>0</v>
      </c>
      <c r="E2789" t="b">
        <v>0</v>
      </c>
    </row>
    <row r="2790" spans="1:5" x14ac:dyDescent="0.3">
      <c r="A2790" t="s">
        <v>4798</v>
      </c>
      <c r="B2790">
        <v>1</v>
      </c>
      <c r="C2790">
        <v>20</v>
      </c>
      <c r="D2790">
        <v>0</v>
      </c>
      <c r="E2790" t="b">
        <v>0</v>
      </c>
    </row>
    <row r="2791" spans="1:5" x14ac:dyDescent="0.3">
      <c r="A2791" t="s">
        <v>4799</v>
      </c>
      <c r="B2791">
        <v>1</v>
      </c>
      <c r="C2791">
        <v>82</v>
      </c>
      <c r="D2791">
        <v>0</v>
      </c>
      <c r="E2791" t="b">
        <v>0</v>
      </c>
    </row>
    <row r="2792" spans="1:5" x14ac:dyDescent="0.3">
      <c r="A2792" t="s">
        <v>1379</v>
      </c>
      <c r="B2792">
        <v>1</v>
      </c>
      <c r="C2792">
        <v>687</v>
      </c>
      <c r="D2792">
        <v>0</v>
      </c>
      <c r="E2792" t="b">
        <v>0</v>
      </c>
    </row>
    <row r="2793" spans="1:5" x14ac:dyDescent="0.3">
      <c r="A2793" t="s">
        <v>4800</v>
      </c>
      <c r="B2793">
        <v>1</v>
      </c>
      <c r="C2793">
        <v>15</v>
      </c>
      <c r="D2793">
        <v>0</v>
      </c>
      <c r="E2793" t="b">
        <v>0</v>
      </c>
    </row>
    <row r="2794" spans="1:5" x14ac:dyDescent="0.3">
      <c r="A2794" t="s">
        <v>1861</v>
      </c>
      <c r="B2794">
        <v>1</v>
      </c>
      <c r="C2794">
        <v>20</v>
      </c>
      <c r="D2794">
        <v>0</v>
      </c>
      <c r="E2794" t="b">
        <v>0</v>
      </c>
    </row>
    <row r="2795" spans="1:5" x14ac:dyDescent="0.3">
      <c r="A2795" t="s">
        <v>269</v>
      </c>
      <c r="B2795">
        <v>1</v>
      </c>
      <c r="C2795">
        <v>91</v>
      </c>
      <c r="D2795">
        <v>3</v>
      </c>
      <c r="E2795" t="b">
        <v>0</v>
      </c>
    </row>
    <row r="2796" spans="1:5" x14ac:dyDescent="0.3">
      <c r="A2796" t="s">
        <v>4801</v>
      </c>
      <c r="B2796">
        <v>3</v>
      </c>
      <c r="C2796">
        <v>73.333333333333329</v>
      </c>
      <c r="D2796">
        <v>3.3333333333333335</v>
      </c>
      <c r="E2796" t="b">
        <v>0</v>
      </c>
    </row>
    <row r="2797" spans="1:5" x14ac:dyDescent="0.3">
      <c r="A2797" t="s">
        <v>4802</v>
      </c>
      <c r="B2797">
        <v>1</v>
      </c>
      <c r="C2797">
        <v>124</v>
      </c>
      <c r="D2797">
        <v>3</v>
      </c>
      <c r="E2797" t="b">
        <v>0</v>
      </c>
    </row>
    <row r="2798" spans="1:5" x14ac:dyDescent="0.3">
      <c r="A2798" t="s">
        <v>4803</v>
      </c>
      <c r="B2798">
        <v>1</v>
      </c>
      <c r="C2798">
        <v>178</v>
      </c>
      <c r="D2798">
        <v>0</v>
      </c>
      <c r="E2798" t="b">
        <v>0</v>
      </c>
    </row>
    <row r="2799" spans="1:5" x14ac:dyDescent="0.3">
      <c r="A2799" t="s">
        <v>4804</v>
      </c>
      <c r="B2799">
        <v>3</v>
      </c>
      <c r="C2799">
        <v>128.33333333333334</v>
      </c>
      <c r="D2799">
        <v>3</v>
      </c>
      <c r="E2799" t="b">
        <v>0</v>
      </c>
    </row>
    <row r="2800" spans="1:5" x14ac:dyDescent="0.3">
      <c r="A2800" t="s">
        <v>4805</v>
      </c>
      <c r="B2800">
        <v>1</v>
      </c>
      <c r="C2800">
        <v>20</v>
      </c>
      <c r="D2800">
        <v>0</v>
      </c>
      <c r="E2800" t="b">
        <v>0</v>
      </c>
    </row>
    <row r="2801" spans="1:5" x14ac:dyDescent="0.3">
      <c r="A2801" t="s">
        <v>4806</v>
      </c>
      <c r="B2801">
        <v>1</v>
      </c>
      <c r="C2801">
        <v>40</v>
      </c>
      <c r="D2801">
        <v>3</v>
      </c>
      <c r="E2801" t="b">
        <v>0</v>
      </c>
    </row>
    <row r="2802" spans="1:5" x14ac:dyDescent="0.3">
      <c r="A2802" t="s">
        <v>4807</v>
      </c>
      <c r="B2802">
        <v>1</v>
      </c>
      <c r="C2802">
        <v>62</v>
      </c>
      <c r="D2802">
        <v>0</v>
      </c>
      <c r="E2802" t="b">
        <v>0</v>
      </c>
    </row>
    <row r="2803" spans="1:5" x14ac:dyDescent="0.3">
      <c r="A2803" t="s">
        <v>4808</v>
      </c>
      <c r="B2803">
        <v>2</v>
      </c>
      <c r="C2803">
        <v>57.5</v>
      </c>
      <c r="D2803">
        <v>3</v>
      </c>
      <c r="E2803" t="b">
        <v>0</v>
      </c>
    </row>
    <row r="2804" spans="1:5" x14ac:dyDescent="0.3">
      <c r="A2804" t="s">
        <v>4809</v>
      </c>
      <c r="B2804">
        <v>2</v>
      </c>
      <c r="C2804">
        <v>250.5</v>
      </c>
      <c r="D2804">
        <v>2.5</v>
      </c>
      <c r="E2804" t="b">
        <v>0</v>
      </c>
    </row>
    <row r="2805" spans="1:5" x14ac:dyDescent="0.3">
      <c r="A2805" t="s">
        <v>4810</v>
      </c>
      <c r="B2805">
        <v>1</v>
      </c>
      <c r="C2805">
        <v>113</v>
      </c>
      <c r="D2805">
        <v>2</v>
      </c>
      <c r="E2805" t="b">
        <v>0</v>
      </c>
    </row>
    <row r="2806" spans="1:5" x14ac:dyDescent="0.3">
      <c r="A2806" t="s">
        <v>1862</v>
      </c>
      <c r="B2806">
        <v>1</v>
      </c>
      <c r="C2806">
        <v>126</v>
      </c>
      <c r="D2806">
        <v>3</v>
      </c>
      <c r="E2806" t="b">
        <v>0</v>
      </c>
    </row>
    <row r="2807" spans="1:5" x14ac:dyDescent="0.3">
      <c r="A2807" t="s">
        <v>4811</v>
      </c>
      <c r="B2807">
        <v>1</v>
      </c>
      <c r="C2807">
        <v>62</v>
      </c>
      <c r="D2807">
        <v>2</v>
      </c>
      <c r="E2807" t="b">
        <v>0</v>
      </c>
    </row>
    <row r="2808" spans="1:5" x14ac:dyDescent="0.3">
      <c r="A2808" t="s">
        <v>1561</v>
      </c>
      <c r="B2808">
        <v>4</v>
      </c>
      <c r="C2808">
        <v>113</v>
      </c>
      <c r="D2808">
        <v>2</v>
      </c>
      <c r="E2808" t="b">
        <v>0</v>
      </c>
    </row>
    <row r="2809" spans="1:5" x14ac:dyDescent="0.3">
      <c r="A2809" t="s">
        <v>4812</v>
      </c>
      <c r="B2809">
        <v>4</v>
      </c>
      <c r="C2809">
        <v>69</v>
      </c>
      <c r="D2809">
        <v>2</v>
      </c>
      <c r="E2809" t="b">
        <v>0</v>
      </c>
    </row>
    <row r="2810" spans="1:5" x14ac:dyDescent="0.3">
      <c r="A2810" t="s">
        <v>4813</v>
      </c>
      <c r="B2810">
        <v>1</v>
      </c>
      <c r="C2810">
        <v>49</v>
      </c>
      <c r="D2810">
        <v>1</v>
      </c>
      <c r="E2810" t="b">
        <v>0</v>
      </c>
    </row>
    <row r="2811" spans="1:5" x14ac:dyDescent="0.3">
      <c r="A2811" t="s">
        <v>4814</v>
      </c>
      <c r="B2811">
        <v>1</v>
      </c>
      <c r="C2811">
        <v>144</v>
      </c>
      <c r="D2811">
        <v>2</v>
      </c>
      <c r="E2811" t="b">
        <v>0</v>
      </c>
    </row>
    <row r="2812" spans="1:5" x14ac:dyDescent="0.3">
      <c r="A2812" t="s">
        <v>4815</v>
      </c>
      <c r="B2812">
        <v>2</v>
      </c>
      <c r="C2812">
        <v>248</v>
      </c>
      <c r="D2812">
        <v>1</v>
      </c>
      <c r="E2812" t="b">
        <v>0</v>
      </c>
    </row>
    <row r="2813" spans="1:5" x14ac:dyDescent="0.3">
      <c r="A2813" t="s">
        <v>4816</v>
      </c>
      <c r="B2813">
        <v>1</v>
      </c>
      <c r="C2813">
        <v>142</v>
      </c>
      <c r="D2813">
        <v>5</v>
      </c>
      <c r="E2813" t="b">
        <v>0</v>
      </c>
    </row>
    <row r="2814" spans="1:5" x14ac:dyDescent="0.3">
      <c r="A2814" t="s">
        <v>4817</v>
      </c>
      <c r="B2814">
        <v>2</v>
      </c>
      <c r="C2814">
        <v>490.5</v>
      </c>
      <c r="D2814">
        <v>2.5</v>
      </c>
      <c r="E2814" t="b">
        <v>0</v>
      </c>
    </row>
    <row r="2815" spans="1:5" x14ac:dyDescent="0.3">
      <c r="A2815" t="s">
        <v>4818</v>
      </c>
      <c r="B2815">
        <v>1</v>
      </c>
      <c r="C2815">
        <v>26</v>
      </c>
      <c r="D2815">
        <v>0</v>
      </c>
      <c r="E2815" t="b">
        <v>0</v>
      </c>
    </row>
    <row r="2816" spans="1:5" x14ac:dyDescent="0.3">
      <c r="A2816" t="s">
        <v>4819</v>
      </c>
      <c r="B2816">
        <v>2</v>
      </c>
      <c r="C2816">
        <v>243</v>
      </c>
      <c r="D2816">
        <v>1.5</v>
      </c>
      <c r="E2816" t="b">
        <v>0</v>
      </c>
    </row>
    <row r="2817" spans="1:5" x14ac:dyDescent="0.3">
      <c r="A2817" t="s">
        <v>4820</v>
      </c>
      <c r="B2817">
        <v>1</v>
      </c>
      <c r="C2817">
        <v>2</v>
      </c>
      <c r="D2817">
        <v>0</v>
      </c>
      <c r="E2817" t="b">
        <v>0</v>
      </c>
    </row>
    <row r="2818" spans="1:5" x14ac:dyDescent="0.3">
      <c r="A2818" t="s">
        <v>4821</v>
      </c>
      <c r="B2818">
        <v>1</v>
      </c>
      <c r="C2818">
        <v>21</v>
      </c>
      <c r="D2818">
        <v>0</v>
      </c>
      <c r="E2818" t="b">
        <v>0</v>
      </c>
    </row>
    <row r="2819" spans="1:5" x14ac:dyDescent="0.3">
      <c r="A2819" t="s">
        <v>4822</v>
      </c>
      <c r="B2819">
        <v>1</v>
      </c>
      <c r="C2819">
        <v>36</v>
      </c>
      <c r="D2819">
        <v>0</v>
      </c>
      <c r="E2819" t="b">
        <v>0</v>
      </c>
    </row>
    <row r="2820" spans="1:5" x14ac:dyDescent="0.3">
      <c r="A2820" t="s">
        <v>4823</v>
      </c>
      <c r="B2820">
        <v>2</v>
      </c>
      <c r="C2820">
        <v>81</v>
      </c>
      <c r="D2820">
        <v>0</v>
      </c>
      <c r="E2820" t="b">
        <v>0</v>
      </c>
    </row>
    <row r="2821" spans="1:5" x14ac:dyDescent="0.3">
      <c r="A2821" t="s">
        <v>4824</v>
      </c>
      <c r="B2821">
        <v>1</v>
      </c>
      <c r="C2821">
        <v>189</v>
      </c>
      <c r="D2821">
        <v>0</v>
      </c>
      <c r="E2821" t="b">
        <v>0</v>
      </c>
    </row>
    <row r="2822" spans="1:5" x14ac:dyDescent="0.3">
      <c r="A2822" t="s">
        <v>4825</v>
      </c>
      <c r="B2822">
        <v>1</v>
      </c>
      <c r="C2822">
        <v>23</v>
      </c>
      <c r="D2822">
        <v>0</v>
      </c>
      <c r="E2822" t="b">
        <v>0</v>
      </c>
    </row>
    <row r="2823" spans="1:5" x14ac:dyDescent="0.3">
      <c r="A2823" t="s">
        <v>4826</v>
      </c>
      <c r="B2823">
        <v>3</v>
      </c>
      <c r="C2823">
        <v>120.66666666666667</v>
      </c>
      <c r="D2823">
        <v>0</v>
      </c>
      <c r="E2823" t="b">
        <v>0</v>
      </c>
    </row>
    <row r="2824" spans="1:5" x14ac:dyDescent="0.3">
      <c r="A2824" t="s">
        <v>4827</v>
      </c>
      <c r="B2824">
        <v>4</v>
      </c>
      <c r="C2824">
        <v>179.25</v>
      </c>
      <c r="D2824">
        <v>1</v>
      </c>
      <c r="E2824" t="b">
        <v>0</v>
      </c>
    </row>
    <row r="2825" spans="1:5" x14ac:dyDescent="0.3">
      <c r="A2825" t="s">
        <v>270</v>
      </c>
      <c r="B2825">
        <v>1</v>
      </c>
      <c r="C2825">
        <v>151</v>
      </c>
      <c r="D2825">
        <v>0</v>
      </c>
      <c r="E2825" t="b">
        <v>0</v>
      </c>
    </row>
    <row r="2826" spans="1:5" x14ac:dyDescent="0.3">
      <c r="A2826" t="s">
        <v>4828</v>
      </c>
      <c r="B2826">
        <v>3</v>
      </c>
      <c r="C2826">
        <v>62.333333333333336</v>
      </c>
      <c r="D2826">
        <v>1</v>
      </c>
      <c r="E2826" t="b">
        <v>0</v>
      </c>
    </row>
    <row r="2827" spans="1:5" x14ac:dyDescent="0.3">
      <c r="A2827" t="s">
        <v>4829</v>
      </c>
      <c r="B2827">
        <v>1</v>
      </c>
      <c r="C2827">
        <v>45</v>
      </c>
      <c r="D2827">
        <v>1</v>
      </c>
      <c r="E2827" t="b">
        <v>0</v>
      </c>
    </row>
    <row r="2828" spans="1:5" x14ac:dyDescent="0.3">
      <c r="A2828" t="s">
        <v>271</v>
      </c>
      <c r="B2828">
        <v>1</v>
      </c>
      <c r="C2828">
        <v>412</v>
      </c>
      <c r="D2828">
        <v>5</v>
      </c>
      <c r="E2828" t="b">
        <v>0</v>
      </c>
    </row>
    <row r="2829" spans="1:5" x14ac:dyDescent="0.3">
      <c r="A2829" t="s">
        <v>4830</v>
      </c>
      <c r="B2829">
        <v>1</v>
      </c>
      <c r="C2829">
        <v>39</v>
      </c>
      <c r="D2829">
        <v>0</v>
      </c>
      <c r="E2829" t="b">
        <v>0</v>
      </c>
    </row>
    <row r="2830" spans="1:5" x14ac:dyDescent="0.3">
      <c r="A2830" t="s">
        <v>4831</v>
      </c>
      <c r="B2830">
        <v>1</v>
      </c>
      <c r="C2830">
        <v>100</v>
      </c>
      <c r="D2830">
        <v>0</v>
      </c>
      <c r="E2830" t="b">
        <v>0</v>
      </c>
    </row>
    <row r="2831" spans="1:5" x14ac:dyDescent="0.3">
      <c r="A2831" t="s">
        <v>4832</v>
      </c>
      <c r="B2831">
        <v>1</v>
      </c>
      <c r="C2831">
        <v>23</v>
      </c>
      <c r="D2831">
        <v>0</v>
      </c>
      <c r="E2831" t="b">
        <v>0</v>
      </c>
    </row>
    <row r="2832" spans="1:5" x14ac:dyDescent="0.3">
      <c r="A2832" t="s">
        <v>4833</v>
      </c>
      <c r="B2832">
        <v>1</v>
      </c>
      <c r="C2832">
        <v>119</v>
      </c>
      <c r="D2832">
        <v>0</v>
      </c>
      <c r="E2832" t="b">
        <v>0</v>
      </c>
    </row>
    <row r="2833" spans="1:5" x14ac:dyDescent="0.3">
      <c r="A2833" t="s">
        <v>4834</v>
      </c>
      <c r="B2833">
        <v>1</v>
      </c>
      <c r="C2833">
        <v>68</v>
      </c>
      <c r="D2833">
        <v>1</v>
      </c>
      <c r="E2833" t="b">
        <v>0</v>
      </c>
    </row>
    <row r="2834" spans="1:5" x14ac:dyDescent="0.3">
      <c r="A2834" t="s">
        <v>4835</v>
      </c>
      <c r="B2834">
        <v>8</v>
      </c>
      <c r="C2834">
        <v>210.25</v>
      </c>
      <c r="D2834">
        <v>3</v>
      </c>
      <c r="E2834" t="b">
        <v>0</v>
      </c>
    </row>
    <row r="2835" spans="1:5" x14ac:dyDescent="0.3">
      <c r="A2835" t="s">
        <v>4836</v>
      </c>
      <c r="B2835">
        <v>1</v>
      </c>
      <c r="C2835">
        <v>131</v>
      </c>
      <c r="D2835">
        <v>0</v>
      </c>
      <c r="E2835" t="b">
        <v>0</v>
      </c>
    </row>
    <row r="2836" spans="1:5" x14ac:dyDescent="0.3">
      <c r="A2836" t="s">
        <v>4837</v>
      </c>
      <c r="B2836">
        <v>1</v>
      </c>
      <c r="C2836">
        <v>21</v>
      </c>
      <c r="D2836">
        <v>5</v>
      </c>
      <c r="E2836" t="b">
        <v>0</v>
      </c>
    </row>
    <row r="2837" spans="1:5" x14ac:dyDescent="0.3">
      <c r="A2837" t="s">
        <v>4838</v>
      </c>
      <c r="B2837">
        <v>3</v>
      </c>
      <c r="C2837">
        <v>146.33333333333334</v>
      </c>
      <c r="D2837">
        <v>2</v>
      </c>
      <c r="E2837" t="b">
        <v>0</v>
      </c>
    </row>
    <row r="2838" spans="1:5" x14ac:dyDescent="0.3">
      <c r="A2838" t="s">
        <v>4840</v>
      </c>
      <c r="B2838">
        <v>1</v>
      </c>
      <c r="C2838">
        <v>172</v>
      </c>
      <c r="D2838">
        <v>2</v>
      </c>
      <c r="E2838" t="b">
        <v>0</v>
      </c>
    </row>
    <row r="2839" spans="1:5" x14ac:dyDescent="0.3">
      <c r="A2839" t="s">
        <v>1863</v>
      </c>
      <c r="B2839">
        <v>1</v>
      </c>
      <c r="C2839">
        <v>179</v>
      </c>
      <c r="D2839">
        <v>4</v>
      </c>
      <c r="E2839" t="b">
        <v>0</v>
      </c>
    </row>
    <row r="2840" spans="1:5" x14ac:dyDescent="0.3">
      <c r="A2840" t="s">
        <v>272</v>
      </c>
      <c r="B2840">
        <v>1</v>
      </c>
      <c r="C2840">
        <v>336</v>
      </c>
      <c r="D2840">
        <v>5</v>
      </c>
      <c r="E2840" t="b">
        <v>0</v>
      </c>
    </row>
    <row r="2841" spans="1:5" x14ac:dyDescent="0.3">
      <c r="A2841" t="s">
        <v>4841</v>
      </c>
      <c r="B2841">
        <v>3</v>
      </c>
      <c r="C2841">
        <v>114.66666666666667</v>
      </c>
      <c r="D2841">
        <v>2.3333333333333335</v>
      </c>
      <c r="E2841" t="b">
        <v>0</v>
      </c>
    </row>
    <row r="2842" spans="1:5" x14ac:dyDescent="0.3">
      <c r="A2842" t="s">
        <v>4842</v>
      </c>
      <c r="B2842">
        <v>2</v>
      </c>
      <c r="C2842">
        <v>66</v>
      </c>
      <c r="D2842">
        <v>2.5</v>
      </c>
      <c r="E2842" t="b">
        <v>0</v>
      </c>
    </row>
    <row r="2843" spans="1:5" x14ac:dyDescent="0.3">
      <c r="A2843" t="s">
        <v>4843</v>
      </c>
      <c r="B2843">
        <v>1</v>
      </c>
      <c r="C2843">
        <v>78</v>
      </c>
      <c r="D2843">
        <v>3</v>
      </c>
      <c r="E2843" t="b">
        <v>0</v>
      </c>
    </row>
    <row r="2844" spans="1:5" x14ac:dyDescent="0.3">
      <c r="A2844" t="s">
        <v>4844</v>
      </c>
      <c r="B2844">
        <v>1</v>
      </c>
      <c r="C2844">
        <v>35</v>
      </c>
      <c r="D2844">
        <v>0</v>
      </c>
      <c r="E2844" t="b">
        <v>0</v>
      </c>
    </row>
    <row r="2845" spans="1:5" x14ac:dyDescent="0.3">
      <c r="A2845" t="s">
        <v>4845</v>
      </c>
      <c r="B2845">
        <v>1</v>
      </c>
      <c r="C2845">
        <v>64</v>
      </c>
      <c r="D2845">
        <v>3</v>
      </c>
      <c r="E2845" t="b">
        <v>0</v>
      </c>
    </row>
    <row r="2846" spans="1:5" x14ac:dyDescent="0.3">
      <c r="A2846" t="s">
        <v>273</v>
      </c>
      <c r="B2846">
        <v>1</v>
      </c>
      <c r="C2846">
        <v>278</v>
      </c>
      <c r="D2846">
        <v>4</v>
      </c>
      <c r="E2846" t="b">
        <v>0</v>
      </c>
    </row>
    <row r="2847" spans="1:5" x14ac:dyDescent="0.3">
      <c r="A2847" t="s">
        <v>4846</v>
      </c>
      <c r="B2847">
        <v>1</v>
      </c>
      <c r="C2847">
        <v>119</v>
      </c>
      <c r="D2847">
        <v>4</v>
      </c>
      <c r="E2847" t="b">
        <v>0</v>
      </c>
    </row>
    <row r="2848" spans="1:5" x14ac:dyDescent="0.3">
      <c r="A2848" t="s">
        <v>4847</v>
      </c>
      <c r="B2848">
        <v>1</v>
      </c>
      <c r="C2848">
        <v>219</v>
      </c>
      <c r="D2848">
        <v>2</v>
      </c>
      <c r="E2848" t="b">
        <v>0</v>
      </c>
    </row>
    <row r="2849" spans="1:5" x14ac:dyDescent="0.3">
      <c r="A2849" t="s">
        <v>274</v>
      </c>
      <c r="B2849">
        <v>1</v>
      </c>
      <c r="C2849">
        <v>147</v>
      </c>
      <c r="D2849">
        <v>1</v>
      </c>
      <c r="E2849" t="b">
        <v>0</v>
      </c>
    </row>
    <row r="2850" spans="1:5" x14ac:dyDescent="0.3">
      <c r="A2850" t="s">
        <v>4848</v>
      </c>
      <c r="B2850">
        <v>1</v>
      </c>
      <c r="C2850">
        <v>76</v>
      </c>
      <c r="D2850">
        <v>1</v>
      </c>
      <c r="E2850" t="b">
        <v>0</v>
      </c>
    </row>
    <row r="2851" spans="1:5" x14ac:dyDescent="0.3">
      <c r="A2851" t="s">
        <v>4849</v>
      </c>
      <c r="B2851">
        <v>1</v>
      </c>
      <c r="C2851">
        <v>538</v>
      </c>
      <c r="D2851">
        <v>2</v>
      </c>
      <c r="E2851" t="b">
        <v>0</v>
      </c>
    </row>
    <row r="2852" spans="1:5" x14ac:dyDescent="0.3">
      <c r="A2852" t="s">
        <v>4850</v>
      </c>
      <c r="B2852">
        <v>1</v>
      </c>
      <c r="C2852">
        <v>136</v>
      </c>
      <c r="D2852">
        <v>4</v>
      </c>
      <c r="E2852" t="b">
        <v>0</v>
      </c>
    </row>
    <row r="2853" spans="1:5" x14ac:dyDescent="0.3">
      <c r="A2853" t="s">
        <v>4851</v>
      </c>
      <c r="B2853">
        <v>1</v>
      </c>
      <c r="C2853">
        <v>97</v>
      </c>
      <c r="D2853">
        <v>1</v>
      </c>
      <c r="E2853" t="b">
        <v>0</v>
      </c>
    </row>
    <row r="2854" spans="1:5" x14ac:dyDescent="0.3">
      <c r="A2854" t="s">
        <v>4852</v>
      </c>
      <c r="B2854">
        <v>1</v>
      </c>
      <c r="C2854">
        <v>24</v>
      </c>
      <c r="D2854">
        <v>0</v>
      </c>
      <c r="E2854" t="b">
        <v>0</v>
      </c>
    </row>
    <row r="2855" spans="1:5" x14ac:dyDescent="0.3">
      <c r="A2855" t="s">
        <v>4853</v>
      </c>
      <c r="B2855">
        <v>1</v>
      </c>
      <c r="C2855">
        <v>156</v>
      </c>
      <c r="D2855">
        <v>5</v>
      </c>
      <c r="E2855" t="b">
        <v>0</v>
      </c>
    </row>
    <row r="2856" spans="1:5" x14ac:dyDescent="0.3">
      <c r="A2856" t="s">
        <v>1864</v>
      </c>
      <c r="B2856">
        <v>2</v>
      </c>
      <c r="C2856">
        <v>520.5</v>
      </c>
      <c r="D2856">
        <v>1</v>
      </c>
      <c r="E2856" t="b">
        <v>0</v>
      </c>
    </row>
    <row r="2857" spans="1:5" x14ac:dyDescent="0.3">
      <c r="A2857" t="s">
        <v>4854</v>
      </c>
      <c r="B2857">
        <v>2</v>
      </c>
      <c r="C2857">
        <v>174.5</v>
      </c>
      <c r="D2857">
        <v>3.5</v>
      </c>
      <c r="E2857" t="b">
        <v>0</v>
      </c>
    </row>
    <row r="2858" spans="1:5" x14ac:dyDescent="0.3">
      <c r="A2858" t="s">
        <v>4855</v>
      </c>
      <c r="B2858">
        <v>1</v>
      </c>
      <c r="C2858">
        <v>200</v>
      </c>
      <c r="D2858">
        <v>2</v>
      </c>
      <c r="E2858" t="b">
        <v>0</v>
      </c>
    </row>
    <row r="2859" spans="1:5" x14ac:dyDescent="0.3">
      <c r="A2859" t="s">
        <v>4856</v>
      </c>
      <c r="B2859">
        <v>1</v>
      </c>
      <c r="C2859">
        <v>94</v>
      </c>
      <c r="D2859">
        <v>1</v>
      </c>
      <c r="E2859" t="b">
        <v>0</v>
      </c>
    </row>
    <row r="2860" spans="1:5" x14ac:dyDescent="0.3">
      <c r="A2860" t="s">
        <v>4857</v>
      </c>
      <c r="B2860">
        <v>1</v>
      </c>
      <c r="C2860">
        <v>22</v>
      </c>
      <c r="D2860">
        <v>0</v>
      </c>
      <c r="E2860" t="b">
        <v>0</v>
      </c>
    </row>
    <row r="2861" spans="1:5" x14ac:dyDescent="0.3">
      <c r="A2861" t="s">
        <v>4858</v>
      </c>
      <c r="B2861">
        <v>1</v>
      </c>
      <c r="C2861">
        <v>239</v>
      </c>
      <c r="D2861">
        <v>0</v>
      </c>
      <c r="E2861" t="b">
        <v>0</v>
      </c>
    </row>
    <row r="2862" spans="1:5" x14ac:dyDescent="0.3">
      <c r="A2862" t="s">
        <v>4859</v>
      </c>
      <c r="B2862">
        <v>1</v>
      </c>
      <c r="C2862">
        <v>66</v>
      </c>
      <c r="D2862">
        <v>4</v>
      </c>
      <c r="E2862" t="b">
        <v>0</v>
      </c>
    </row>
    <row r="2863" spans="1:5" x14ac:dyDescent="0.3">
      <c r="A2863" t="s">
        <v>1865</v>
      </c>
      <c r="B2863">
        <v>1</v>
      </c>
      <c r="C2863">
        <v>34</v>
      </c>
      <c r="D2863">
        <v>0</v>
      </c>
      <c r="E2863" t="b">
        <v>0</v>
      </c>
    </row>
    <row r="2864" spans="1:5" x14ac:dyDescent="0.3">
      <c r="A2864" t="s">
        <v>4860</v>
      </c>
      <c r="B2864">
        <v>1</v>
      </c>
      <c r="C2864">
        <v>78</v>
      </c>
      <c r="D2864">
        <v>5</v>
      </c>
      <c r="E2864" t="b">
        <v>0</v>
      </c>
    </row>
    <row r="2865" spans="1:5" x14ac:dyDescent="0.3">
      <c r="A2865" t="s">
        <v>4861</v>
      </c>
      <c r="B2865">
        <v>1</v>
      </c>
      <c r="C2865">
        <v>77</v>
      </c>
      <c r="D2865">
        <v>4</v>
      </c>
      <c r="E2865" t="b">
        <v>0</v>
      </c>
    </row>
    <row r="2866" spans="1:5" x14ac:dyDescent="0.3">
      <c r="A2866" t="s">
        <v>4862</v>
      </c>
      <c r="B2866">
        <v>4</v>
      </c>
      <c r="C2866">
        <v>177.25</v>
      </c>
      <c r="D2866">
        <v>3.25</v>
      </c>
      <c r="E2866" t="b">
        <v>0</v>
      </c>
    </row>
    <row r="2867" spans="1:5" x14ac:dyDescent="0.3">
      <c r="A2867" t="s">
        <v>4863</v>
      </c>
      <c r="B2867">
        <v>1</v>
      </c>
      <c r="C2867">
        <v>328</v>
      </c>
      <c r="D2867">
        <v>1</v>
      </c>
      <c r="E2867" t="b">
        <v>0</v>
      </c>
    </row>
    <row r="2868" spans="1:5" x14ac:dyDescent="0.3">
      <c r="A2868" t="s">
        <v>4864</v>
      </c>
      <c r="B2868">
        <v>1</v>
      </c>
      <c r="C2868">
        <v>95</v>
      </c>
      <c r="D2868">
        <v>1</v>
      </c>
      <c r="E2868" t="b">
        <v>0</v>
      </c>
    </row>
    <row r="2869" spans="1:5" x14ac:dyDescent="0.3">
      <c r="A2869" t="s">
        <v>275</v>
      </c>
      <c r="B2869">
        <v>1</v>
      </c>
      <c r="C2869">
        <v>70</v>
      </c>
      <c r="D2869">
        <v>0</v>
      </c>
      <c r="E2869" t="b">
        <v>0</v>
      </c>
    </row>
    <row r="2870" spans="1:5" x14ac:dyDescent="0.3">
      <c r="A2870" t="s">
        <v>4865</v>
      </c>
      <c r="B2870">
        <v>1</v>
      </c>
      <c r="C2870">
        <v>41</v>
      </c>
      <c r="D2870">
        <v>5</v>
      </c>
      <c r="E2870" t="b">
        <v>0</v>
      </c>
    </row>
    <row r="2871" spans="1:5" x14ac:dyDescent="0.3">
      <c r="A2871" t="s">
        <v>4866</v>
      </c>
      <c r="B2871">
        <v>1</v>
      </c>
      <c r="C2871">
        <v>25</v>
      </c>
      <c r="D2871">
        <v>0</v>
      </c>
      <c r="E2871" t="b">
        <v>0</v>
      </c>
    </row>
    <row r="2872" spans="1:5" x14ac:dyDescent="0.3">
      <c r="A2872" t="s">
        <v>4867</v>
      </c>
      <c r="B2872">
        <v>1</v>
      </c>
      <c r="C2872">
        <v>56</v>
      </c>
      <c r="D2872">
        <v>0</v>
      </c>
      <c r="E2872" t="b">
        <v>0</v>
      </c>
    </row>
    <row r="2873" spans="1:5" x14ac:dyDescent="0.3">
      <c r="A2873" t="s">
        <v>4868</v>
      </c>
      <c r="B2873">
        <v>4</v>
      </c>
      <c r="C2873">
        <v>209.75</v>
      </c>
      <c r="D2873">
        <v>0.75</v>
      </c>
      <c r="E2873" t="b">
        <v>0</v>
      </c>
    </row>
    <row r="2874" spans="1:5" x14ac:dyDescent="0.3">
      <c r="A2874" t="s">
        <v>4869</v>
      </c>
      <c r="B2874">
        <v>2</v>
      </c>
      <c r="C2874">
        <v>180</v>
      </c>
      <c r="D2874">
        <v>2.5</v>
      </c>
      <c r="E2874" t="b">
        <v>0</v>
      </c>
    </row>
    <row r="2875" spans="1:5" x14ac:dyDescent="0.3">
      <c r="A2875" t="s">
        <v>4870</v>
      </c>
      <c r="B2875">
        <v>1</v>
      </c>
      <c r="C2875">
        <v>136</v>
      </c>
      <c r="D2875">
        <v>1</v>
      </c>
      <c r="E2875" t="b">
        <v>0</v>
      </c>
    </row>
    <row r="2876" spans="1:5" x14ac:dyDescent="0.3">
      <c r="A2876" t="s">
        <v>4871</v>
      </c>
      <c r="B2876">
        <v>1</v>
      </c>
      <c r="C2876">
        <v>48</v>
      </c>
      <c r="D2876">
        <v>4</v>
      </c>
      <c r="E2876" t="b">
        <v>0</v>
      </c>
    </row>
    <row r="2877" spans="1:5" x14ac:dyDescent="0.3">
      <c r="A2877" t="s">
        <v>4872</v>
      </c>
      <c r="B2877">
        <v>1</v>
      </c>
      <c r="C2877">
        <v>235</v>
      </c>
      <c r="D2877">
        <v>0</v>
      </c>
      <c r="E2877" t="b">
        <v>0</v>
      </c>
    </row>
    <row r="2878" spans="1:5" x14ac:dyDescent="0.3">
      <c r="A2878" t="s">
        <v>276</v>
      </c>
      <c r="B2878">
        <v>2</v>
      </c>
      <c r="C2878">
        <v>133.5</v>
      </c>
      <c r="D2878">
        <v>4</v>
      </c>
      <c r="E2878" t="b">
        <v>0</v>
      </c>
    </row>
    <row r="2879" spans="1:5" x14ac:dyDescent="0.3">
      <c r="A2879" t="s">
        <v>4873</v>
      </c>
      <c r="B2879">
        <v>1</v>
      </c>
      <c r="C2879">
        <v>95</v>
      </c>
      <c r="D2879">
        <v>1</v>
      </c>
      <c r="E2879" t="b">
        <v>0</v>
      </c>
    </row>
    <row r="2880" spans="1:5" x14ac:dyDescent="0.3">
      <c r="A2880" t="s">
        <v>4874</v>
      </c>
      <c r="B2880">
        <v>1</v>
      </c>
      <c r="C2880">
        <v>290</v>
      </c>
      <c r="D2880">
        <v>0</v>
      </c>
      <c r="E2880" t="b">
        <v>0</v>
      </c>
    </row>
    <row r="2881" spans="1:5" x14ac:dyDescent="0.3">
      <c r="A2881" t="s">
        <v>4875</v>
      </c>
      <c r="B2881">
        <v>1</v>
      </c>
      <c r="C2881">
        <v>80</v>
      </c>
      <c r="D2881">
        <v>2</v>
      </c>
      <c r="E2881" t="b">
        <v>0</v>
      </c>
    </row>
    <row r="2882" spans="1:5" x14ac:dyDescent="0.3">
      <c r="A2882" t="s">
        <v>277</v>
      </c>
      <c r="B2882">
        <v>1</v>
      </c>
      <c r="C2882">
        <v>230</v>
      </c>
      <c r="D2882">
        <v>1</v>
      </c>
      <c r="E2882" t="b">
        <v>0</v>
      </c>
    </row>
    <row r="2883" spans="1:5" x14ac:dyDescent="0.3">
      <c r="A2883" t="s">
        <v>4876</v>
      </c>
      <c r="B2883">
        <v>1</v>
      </c>
      <c r="C2883">
        <v>75</v>
      </c>
      <c r="D2883">
        <v>2</v>
      </c>
      <c r="E2883" t="b">
        <v>0</v>
      </c>
    </row>
    <row r="2884" spans="1:5" x14ac:dyDescent="0.3">
      <c r="A2884" t="s">
        <v>278</v>
      </c>
      <c r="B2884">
        <v>2</v>
      </c>
      <c r="C2884">
        <v>105.5</v>
      </c>
      <c r="D2884">
        <v>0</v>
      </c>
      <c r="E2884" t="b">
        <v>0</v>
      </c>
    </row>
    <row r="2885" spans="1:5" x14ac:dyDescent="0.3">
      <c r="A2885" t="s">
        <v>279</v>
      </c>
      <c r="B2885">
        <v>1</v>
      </c>
      <c r="C2885">
        <v>432</v>
      </c>
      <c r="D2885">
        <v>5</v>
      </c>
      <c r="E2885" t="b">
        <v>0</v>
      </c>
    </row>
    <row r="2886" spans="1:5" x14ac:dyDescent="0.3">
      <c r="A2886" t="s">
        <v>4877</v>
      </c>
      <c r="B2886">
        <v>1</v>
      </c>
      <c r="C2886">
        <v>23</v>
      </c>
      <c r="D2886">
        <v>0</v>
      </c>
      <c r="E2886" t="b">
        <v>0</v>
      </c>
    </row>
    <row r="2887" spans="1:5" x14ac:dyDescent="0.3">
      <c r="A2887" t="s">
        <v>4878</v>
      </c>
      <c r="B2887">
        <v>1</v>
      </c>
      <c r="C2887">
        <v>32</v>
      </c>
      <c r="D2887">
        <v>0</v>
      </c>
      <c r="E2887" t="b">
        <v>0</v>
      </c>
    </row>
    <row r="2888" spans="1:5" x14ac:dyDescent="0.3">
      <c r="A2888" t="s">
        <v>1866</v>
      </c>
      <c r="B2888">
        <v>1</v>
      </c>
      <c r="C2888">
        <v>288</v>
      </c>
      <c r="D2888">
        <v>2</v>
      </c>
      <c r="E2888" t="b">
        <v>0</v>
      </c>
    </row>
    <row r="2889" spans="1:5" x14ac:dyDescent="0.3">
      <c r="A2889" t="s">
        <v>4879</v>
      </c>
      <c r="B2889">
        <v>1</v>
      </c>
      <c r="C2889">
        <v>21</v>
      </c>
      <c r="D2889">
        <v>0</v>
      </c>
      <c r="E2889" t="b">
        <v>0</v>
      </c>
    </row>
    <row r="2890" spans="1:5" x14ac:dyDescent="0.3">
      <c r="A2890" t="s">
        <v>280</v>
      </c>
      <c r="B2890">
        <v>1</v>
      </c>
      <c r="C2890">
        <v>69</v>
      </c>
      <c r="D2890">
        <v>1</v>
      </c>
      <c r="E2890" t="b">
        <v>0</v>
      </c>
    </row>
    <row r="2891" spans="1:5" x14ac:dyDescent="0.3">
      <c r="A2891" t="s">
        <v>4880</v>
      </c>
      <c r="B2891">
        <v>1</v>
      </c>
      <c r="C2891">
        <v>201</v>
      </c>
      <c r="D2891">
        <v>3</v>
      </c>
      <c r="E2891" t="b">
        <v>0</v>
      </c>
    </row>
    <row r="2892" spans="1:5" x14ac:dyDescent="0.3">
      <c r="A2892" t="s">
        <v>4881</v>
      </c>
      <c r="B2892">
        <v>1</v>
      </c>
      <c r="C2892">
        <v>21</v>
      </c>
      <c r="D2892">
        <v>0</v>
      </c>
      <c r="E2892" t="b">
        <v>0</v>
      </c>
    </row>
    <row r="2893" spans="1:5" x14ac:dyDescent="0.3">
      <c r="A2893" t="s">
        <v>4882</v>
      </c>
      <c r="B2893">
        <v>2</v>
      </c>
      <c r="C2893">
        <v>132.5</v>
      </c>
      <c r="D2893">
        <v>1.5</v>
      </c>
      <c r="E2893" t="b">
        <v>0</v>
      </c>
    </row>
    <row r="2894" spans="1:5" x14ac:dyDescent="0.3">
      <c r="A2894" t="s">
        <v>4883</v>
      </c>
      <c r="B2894">
        <v>2</v>
      </c>
      <c r="C2894">
        <v>49.5</v>
      </c>
      <c r="D2894">
        <v>1</v>
      </c>
      <c r="E2894" t="b">
        <v>0</v>
      </c>
    </row>
    <row r="2895" spans="1:5" x14ac:dyDescent="0.3">
      <c r="A2895" t="s">
        <v>4884</v>
      </c>
      <c r="B2895">
        <v>1</v>
      </c>
      <c r="C2895">
        <v>23</v>
      </c>
      <c r="D2895">
        <v>0</v>
      </c>
      <c r="E2895" t="b">
        <v>0</v>
      </c>
    </row>
    <row r="2896" spans="1:5" x14ac:dyDescent="0.3">
      <c r="A2896" t="s">
        <v>4885</v>
      </c>
      <c r="B2896">
        <v>1</v>
      </c>
      <c r="C2896">
        <v>26</v>
      </c>
      <c r="D2896">
        <v>5</v>
      </c>
      <c r="E2896" t="b">
        <v>0</v>
      </c>
    </row>
    <row r="2897" spans="1:5" x14ac:dyDescent="0.3">
      <c r="A2897" t="s">
        <v>281</v>
      </c>
      <c r="B2897">
        <v>1</v>
      </c>
      <c r="C2897">
        <v>125</v>
      </c>
      <c r="D2897">
        <v>1</v>
      </c>
      <c r="E2897" t="b">
        <v>0</v>
      </c>
    </row>
    <row r="2898" spans="1:5" x14ac:dyDescent="0.3">
      <c r="A2898" t="s">
        <v>4886</v>
      </c>
      <c r="B2898">
        <v>2</v>
      </c>
      <c r="C2898">
        <v>186.5</v>
      </c>
      <c r="D2898">
        <v>3.5</v>
      </c>
      <c r="E2898" t="b">
        <v>0</v>
      </c>
    </row>
    <row r="2899" spans="1:5" x14ac:dyDescent="0.3">
      <c r="A2899" t="s">
        <v>4887</v>
      </c>
      <c r="B2899">
        <v>2</v>
      </c>
      <c r="C2899">
        <v>274.5</v>
      </c>
      <c r="D2899">
        <v>1</v>
      </c>
      <c r="E2899" t="b">
        <v>0</v>
      </c>
    </row>
    <row r="2900" spans="1:5" x14ac:dyDescent="0.3">
      <c r="A2900" t="s">
        <v>1867</v>
      </c>
      <c r="B2900">
        <v>2</v>
      </c>
      <c r="C2900">
        <v>80.5</v>
      </c>
      <c r="D2900">
        <v>1</v>
      </c>
      <c r="E2900" t="b">
        <v>0</v>
      </c>
    </row>
    <row r="2901" spans="1:5" x14ac:dyDescent="0.3">
      <c r="A2901" t="s">
        <v>4888</v>
      </c>
      <c r="B2901">
        <v>1</v>
      </c>
      <c r="C2901">
        <v>21</v>
      </c>
      <c r="D2901">
        <v>1</v>
      </c>
      <c r="E2901" t="b">
        <v>0</v>
      </c>
    </row>
    <row r="2902" spans="1:5" x14ac:dyDescent="0.3">
      <c r="A2902" t="s">
        <v>282</v>
      </c>
      <c r="B2902">
        <v>1</v>
      </c>
      <c r="C2902">
        <v>514</v>
      </c>
      <c r="D2902">
        <v>0</v>
      </c>
      <c r="E2902" t="b">
        <v>0</v>
      </c>
    </row>
    <row r="2903" spans="1:5" x14ac:dyDescent="0.3">
      <c r="A2903" t="s">
        <v>4889</v>
      </c>
      <c r="B2903">
        <v>1</v>
      </c>
      <c r="C2903">
        <v>37</v>
      </c>
      <c r="D2903">
        <v>0</v>
      </c>
      <c r="E2903" t="b">
        <v>0</v>
      </c>
    </row>
    <row r="2904" spans="1:5" x14ac:dyDescent="0.3">
      <c r="A2904" t="s">
        <v>1868</v>
      </c>
      <c r="B2904">
        <v>1</v>
      </c>
      <c r="C2904">
        <v>890</v>
      </c>
      <c r="D2904">
        <v>3</v>
      </c>
      <c r="E2904" t="b">
        <v>0</v>
      </c>
    </row>
    <row r="2905" spans="1:5" x14ac:dyDescent="0.3">
      <c r="A2905" t="s">
        <v>4890</v>
      </c>
      <c r="B2905">
        <v>1</v>
      </c>
      <c r="C2905">
        <v>32</v>
      </c>
      <c r="D2905">
        <v>0</v>
      </c>
      <c r="E2905" t="b">
        <v>0</v>
      </c>
    </row>
    <row r="2906" spans="1:5" x14ac:dyDescent="0.3">
      <c r="A2906" t="s">
        <v>4891</v>
      </c>
      <c r="B2906">
        <v>1</v>
      </c>
      <c r="C2906">
        <v>24</v>
      </c>
      <c r="D2906">
        <v>5</v>
      </c>
      <c r="E2906" t="b">
        <v>0</v>
      </c>
    </row>
    <row r="2907" spans="1:5" x14ac:dyDescent="0.3">
      <c r="A2907" t="s">
        <v>4892</v>
      </c>
      <c r="B2907">
        <v>1</v>
      </c>
      <c r="C2907">
        <v>29</v>
      </c>
      <c r="D2907">
        <v>0</v>
      </c>
      <c r="E2907" t="b">
        <v>0</v>
      </c>
    </row>
    <row r="2908" spans="1:5" x14ac:dyDescent="0.3">
      <c r="A2908" t="s">
        <v>1869</v>
      </c>
      <c r="B2908">
        <v>1</v>
      </c>
      <c r="C2908">
        <v>249</v>
      </c>
      <c r="D2908">
        <v>3</v>
      </c>
      <c r="E2908" t="b">
        <v>0</v>
      </c>
    </row>
    <row r="2909" spans="1:5" x14ac:dyDescent="0.3">
      <c r="A2909" t="s">
        <v>283</v>
      </c>
      <c r="B2909">
        <v>1</v>
      </c>
      <c r="C2909">
        <v>941</v>
      </c>
      <c r="D2909">
        <v>5</v>
      </c>
      <c r="E2909" t="b">
        <v>0</v>
      </c>
    </row>
    <row r="2910" spans="1:5" x14ac:dyDescent="0.3">
      <c r="A2910" t="s">
        <v>4893</v>
      </c>
      <c r="B2910">
        <v>1</v>
      </c>
      <c r="C2910">
        <v>26</v>
      </c>
      <c r="D2910">
        <v>0</v>
      </c>
      <c r="E2910" t="b">
        <v>0</v>
      </c>
    </row>
    <row r="2911" spans="1:5" x14ac:dyDescent="0.3">
      <c r="A2911" t="s">
        <v>284</v>
      </c>
      <c r="B2911">
        <v>1</v>
      </c>
      <c r="C2911">
        <v>101</v>
      </c>
      <c r="D2911">
        <v>3</v>
      </c>
      <c r="E2911" t="b">
        <v>0</v>
      </c>
    </row>
    <row r="2912" spans="1:5" x14ac:dyDescent="0.3">
      <c r="A2912" t="s">
        <v>4894</v>
      </c>
      <c r="B2912">
        <v>1</v>
      </c>
      <c r="C2912">
        <v>22</v>
      </c>
      <c r="D2912">
        <v>0</v>
      </c>
      <c r="E2912" t="b">
        <v>0</v>
      </c>
    </row>
    <row r="2913" spans="1:5" x14ac:dyDescent="0.3">
      <c r="A2913" t="s">
        <v>4895</v>
      </c>
      <c r="B2913">
        <v>3</v>
      </c>
      <c r="C2913">
        <v>101.66666666666667</v>
      </c>
      <c r="D2913">
        <v>1.3333333333333333</v>
      </c>
      <c r="E2913" t="b">
        <v>0</v>
      </c>
    </row>
    <row r="2914" spans="1:5" x14ac:dyDescent="0.3">
      <c r="A2914" t="s">
        <v>4896</v>
      </c>
      <c r="B2914">
        <v>1</v>
      </c>
      <c r="C2914">
        <v>368</v>
      </c>
      <c r="D2914">
        <v>0</v>
      </c>
      <c r="E2914" t="b">
        <v>0</v>
      </c>
    </row>
    <row r="2915" spans="1:5" x14ac:dyDescent="0.3">
      <c r="A2915" t="s">
        <v>4897</v>
      </c>
      <c r="B2915">
        <v>1</v>
      </c>
      <c r="C2915">
        <v>20</v>
      </c>
      <c r="D2915">
        <v>5</v>
      </c>
      <c r="E2915" t="b">
        <v>0</v>
      </c>
    </row>
    <row r="2916" spans="1:5" x14ac:dyDescent="0.3">
      <c r="A2916" t="s">
        <v>4898</v>
      </c>
      <c r="B2916">
        <v>1</v>
      </c>
      <c r="C2916">
        <v>62</v>
      </c>
      <c r="D2916">
        <v>0</v>
      </c>
      <c r="E2916" t="b">
        <v>0</v>
      </c>
    </row>
    <row r="2917" spans="1:5" x14ac:dyDescent="0.3">
      <c r="A2917" t="s">
        <v>4899</v>
      </c>
      <c r="B2917">
        <v>1</v>
      </c>
      <c r="C2917">
        <v>89</v>
      </c>
      <c r="D2917">
        <v>0</v>
      </c>
      <c r="E2917" t="b">
        <v>0</v>
      </c>
    </row>
    <row r="2918" spans="1:5" x14ac:dyDescent="0.3">
      <c r="A2918" t="s">
        <v>285</v>
      </c>
      <c r="B2918">
        <v>1</v>
      </c>
      <c r="C2918">
        <v>58</v>
      </c>
      <c r="D2918">
        <v>1</v>
      </c>
      <c r="E2918" t="b">
        <v>0</v>
      </c>
    </row>
    <row r="2919" spans="1:5" x14ac:dyDescent="0.3">
      <c r="A2919" t="s">
        <v>4900</v>
      </c>
      <c r="B2919">
        <v>1</v>
      </c>
      <c r="C2919">
        <v>64</v>
      </c>
      <c r="D2919">
        <v>2</v>
      </c>
      <c r="E2919" t="b">
        <v>0</v>
      </c>
    </row>
    <row r="2920" spans="1:5" x14ac:dyDescent="0.3">
      <c r="A2920" t="s">
        <v>4901</v>
      </c>
      <c r="B2920">
        <v>2</v>
      </c>
      <c r="C2920">
        <v>85</v>
      </c>
      <c r="D2920">
        <v>1.5</v>
      </c>
      <c r="E2920" t="b">
        <v>0</v>
      </c>
    </row>
    <row r="2921" spans="1:5" x14ac:dyDescent="0.3">
      <c r="A2921" t="s">
        <v>4902</v>
      </c>
      <c r="B2921">
        <v>4</v>
      </c>
      <c r="C2921">
        <v>258.25</v>
      </c>
      <c r="D2921">
        <v>3.75</v>
      </c>
      <c r="E2921" t="b">
        <v>0</v>
      </c>
    </row>
    <row r="2922" spans="1:5" x14ac:dyDescent="0.3">
      <c r="A2922" t="s">
        <v>4903</v>
      </c>
      <c r="B2922">
        <v>1</v>
      </c>
      <c r="C2922">
        <v>48</v>
      </c>
      <c r="D2922">
        <v>0</v>
      </c>
      <c r="E2922" t="b">
        <v>0</v>
      </c>
    </row>
    <row r="2923" spans="1:5" x14ac:dyDescent="0.3">
      <c r="A2923" t="s">
        <v>286</v>
      </c>
      <c r="B2923">
        <v>1</v>
      </c>
      <c r="C2923">
        <v>249</v>
      </c>
      <c r="D2923">
        <v>5</v>
      </c>
      <c r="E2923" t="b">
        <v>0</v>
      </c>
    </row>
    <row r="2924" spans="1:5" x14ac:dyDescent="0.3">
      <c r="A2924" t="s">
        <v>4904</v>
      </c>
      <c r="B2924">
        <v>2</v>
      </c>
      <c r="C2924">
        <v>77</v>
      </c>
      <c r="D2924">
        <v>1</v>
      </c>
      <c r="E2924" t="b">
        <v>0</v>
      </c>
    </row>
    <row r="2925" spans="1:5" x14ac:dyDescent="0.3">
      <c r="A2925" t="s">
        <v>4905</v>
      </c>
      <c r="B2925">
        <v>1</v>
      </c>
      <c r="C2925">
        <v>18</v>
      </c>
      <c r="D2925">
        <v>0</v>
      </c>
      <c r="E2925" t="b">
        <v>0</v>
      </c>
    </row>
    <row r="2926" spans="1:5" x14ac:dyDescent="0.3">
      <c r="A2926" t="s">
        <v>4906</v>
      </c>
      <c r="B2926">
        <v>2</v>
      </c>
      <c r="C2926">
        <v>99.5</v>
      </c>
      <c r="D2926">
        <v>2</v>
      </c>
      <c r="E2926" t="b">
        <v>0</v>
      </c>
    </row>
    <row r="2927" spans="1:5" x14ac:dyDescent="0.3">
      <c r="A2927" t="s">
        <v>4907</v>
      </c>
      <c r="B2927">
        <v>1</v>
      </c>
      <c r="C2927">
        <v>23</v>
      </c>
      <c r="D2927">
        <v>0</v>
      </c>
      <c r="E2927" t="b">
        <v>0</v>
      </c>
    </row>
    <row r="2928" spans="1:5" x14ac:dyDescent="0.3">
      <c r="A2928" t="s">
        <v>4908</v>
      </c>
      <c r="B2928">
        <v>1</v>
      </c>
      <c r="C2928">
        <v>167</v>
      </c>
      <c r="D2928">
        <v>2</v>
      </c>
      <c r="E2928" t="b">
        <v>0</v>
      </c>
    </row>
    <row r="2929" spans="1:5" x14ac:dyDescent="0.3">
      <c r="A2929" t="s">
        <v>4909</v>
      </c>
      <c r="B2929">
        <v>1</v>
      </c>
      <c r="C2929">
        <v>22</v>
      </c>
      <c r="D2929">
        <v>0</v>
      </c>
      <c r="E2929" t="b">
        <v>0</v>
      </c>
    </row>
    <row r="2930" spans="1:5" x14ac:dyDescent="0.3">
      <c r="A2930" t="s">
        <v>4910</v>
      </c>
      <c r="B2930">
        <v>1</v>
      </c>
      <c r="C2930">
        <v>926</v>
      </c>
      <c r="D2930">
        <v>0</v>
      </c>
      <c r="E2930" t="b">
        <v>0</v>
      </c>
    </row>
    <row r="2931" spans="1:5" x14ac:dyDescent="0.3">
      <c r="A2931" t="s">
        <v>4911</v>
      </c>
      <c r="B2931">
        <v>4</v>
      </c>
      <c r="C2931">
        <v>131.5</v>
      </c>
      <c r="D2931">
        <v>2.5</v>
      </c>
      <c r="E2931" t="b">
        <v>0</v>
      </c>
    </row>
    <row r="2932" spans="1:5" x14ac:dyDescent="0.3">
      <c r="A2932" t="s">
        <v>4912</v>
      </c>
      <c r="B2932">
        <v>1</v>
      </c>
      <c r="C2932">
        <v>37</v>
      </c>
      <c r="D2932">
        <v>4</v>
      </c>
      <c r="E2932" t="b">
        <v>0</v>
      </c>
    </row>
    <row r="2933" spans="1:5" x14ac:dyDescent="0.3">
      <c r="A2933" t="s">
        <v>4913</v>
      </c>
      <c r="B2933">
        <v>4</v>
      </c>
      <c r="C2933">
        <v>151.25</v>
      </c>
      <c r="D2933">
        <v>2.25</v>
      </c>
      <c r="E2933" t="b">
        <v>0</v>
      </c>
    </row>
    <row r="2934" spans="1:5" x14ac:dyDescent="0.3">
      <c r="A2934" t="s">
        <v>4914</v>
      </c>
      <c r="B2934">
        <v>1</v>
      </c>
      <c r="C2934">
        <v>529</v>
      </c>
      <c r="D2934">
        <v>2</v>
      </c>
      <c r="E2934" t="b">
        <v>0</v>
      </c>
    </row>
    <row r="2935" spans="1:5" x14ac:dyDescent="0.3">
      <c r="A2935" t="s">
        <v>4915</v>
      </c>
      <c r="B2935">
        <v>1</v>
      </c>
      <c r="C2935">
        <v>47</v>
      </c>
      <c r="D2935">
        <v>1</v>
      </c>
      <c r="E2935" t="b">
        <v>0</v>
      </c>
    </row>
    <row r="2936" spans="1:5" x14ac:dyDescent="0.3">
      <c r="A2936" t="s">
        <v>4916</v>
      </c>
      <c r="B2936">
        <v>1</v>
      </c>
      <c r="C2936">
        <v>69</v>
      </c>
      <c r="D2936">
        <v>2</v>
      </c>
      <c r="E2936" t="b">
        <v>0</v>
      </c>
    </row>
    <row r="2937" spans="1:5" x14ac:dyDescent="0.3">
      <c r="A2937" t="s">
        <v>4917</v>
      </c>
      <c r="B2937">
        <v>1</v>
      </c>
      <c r="C2937">
        <v>69</v>
      </c>
      <c r="D2937">
        <v>0</v>
      </c>
      <c r="E2937" t="b">
        <v>0</v>
      </c>
    </row>
    <row r="2938" spans="1:5" x14ac:dyDescent="0.3">
      <c r="A2938" t="s">
        <v>4918</v>
      </c>
      <c r="B2938">
        <v>1</v>
      </c>
      <c r="C2938">
        <v>371</v>
      </c>
      <c r="D2938">
        <v>2</v>
      </c>
      <c r="E2938" t="b">
        <v>0</v>
      </c>
    </row>
    <row r="2939" spans="1:5" x14ac:dyDescent="0.3">
      <c r="A2939" t="s">
        <v>4919</v>
      </c>
      <c r="B2939">
        <v>1</v>
      </c>
      <c r="C2939">
        <v>87</v>
      </c>
      <c r="D2939">
        <v>1</v>
      </c>
      <c r="E2939" t="b">
        <v>0</v>
      </c>
    </row>
    <row r="2940" spans="1:5" x14ac:dyDescent="0.3">
      <c r="A2940" t="s">
        <v>4920</v>
      </c>
      <c r="B2940">
        <v>3</v>
      </c>
      <c r="C2940">
        <v>72</v>
      </c>
      <c r="D2940">
        <v>1</v>
      </c>
      <c r="E2940" t="b">
        <v>0</v>
      </c>
    </row>
    <row r="2941" spans="1:5" x14ac:dyDescent="0.3">
      <c r="A2941" t="s">
        <v>4921</v>
      </c>
      <c r="B2941">
        <v>5</v>
      </c>
      <c r="C2941">
        <v>107.8</v>
      </c>
      <c r="D2941">
        <v>2.2000000000000002</v>
      </c>
      <c r="E2941" t="b">
        <v>0</v>
      </c>
    </row>
    <row r="2942" spans="1:5" x14ac:dyDescent="0.3">
      <c r="A2942" t="s">
        <v>4922</v>
      </c>
      <c r="B2942">
        <v>1</v>
      </c>
      <c r="C2942">
        <v>90</v>
      </c>
      <c r="D2942">
        <v>1</v>
      </c>
      <c r="E2942" t="b">
        <v>0</v>
      </c>
    </row>
    <row r="2943" spans="1:5" x14ac:dyDescent="0.3">
      <c r="A2943" t="s">
        <v>4923</v>
      </c>
      <c r="B2943">
        <v>1</v>
      </c>
      <c r="C2943">
        <v>137</v>
      </c>
      <c r="D2943">
        <v>1</v>
      </c>
      <c r="E2943" t="b">
        <v>0</v>
      </c>
    </row>
    <row r="2944" spans="1:5" x14ac:dyDescent="0.3">
      <c r="A2944" t="s">
        <v>287</v>
      </c>
      <c r="B2944">
        <v>1</v>
      </c>
      <c r="C2944">
        <v>253</v>
      </c>
      <c r="D2944">
        <v>5</v>
      </c>
      <c r="E2944" t="b">
        <v>0</v>
      </c>
    </row>
    <row r="2945" spans="1:5" x14ac:dyDescent="0.3">
      <c r="A2945" t="s">
        <v>288</v>
      </c>
      <c r="B2945">
        <v>1</v>
      </c>
      <c r="C2945">
        <v>364</v>
      </c>
      <c r="D2945">
        <v>5</v>
      </c>
      <c r="E2945" t="b">
        <v>0</v>
      </c>
    </row>
    <row r="2946" spans="1:5" x14ac:dyDescent="0.3">
      <c r="A2946" t="s">
        <v>4924</v>
      </c>
      <c r="B2946">
        <v>1</v>
      </c>
      <c r="C2946">
        <v>46</v>
      </c>
      <c r="D2946">
        <v>1</v>
      </c>
      <c r="E2946" t="b">
        <v>0</v>
      </c>
    </row>
    <row r="2947" spans="1:5" x14ac:dyDescent="0.3">
      <c r="A2947" t="s">
        <v>4925</v>
      </c>
      <c r="B2947">
        <v>1</v>
      </c>
      <c r="C2947">
        <v>78</v>
      </c>
      <c r="D2947">
        <v>3</v>
      </c>
      <c r="E2947" t="b">
        <v>0</v>
      </c>
    </row>
    <row r="2948" spans="1:5" x14ac:dyDescent="0.3">
      <c r="A2948" t="s">
        <v>4926</v>
      </c>
      <c r="B2948">
        <v>1</v>
      </c>
      <c r="C2948">
        <v>61</v>
      </c>
      <c r="D2948">
        <v>1</v>
      </c>
      <c r="E2948" t="b">
        <v>0</v>
      </c>
    </row>
    <row r="2949" spans="1:5" x14ac:dyDescent="0.3">
      <c r="A2949" t="s">
        <v>4927</v>
      </c>
      <c r="B2949">
        <v>3</v>
      </c>
      <c r="C2949">
        <v>170</v>
      </c>
      <c r="D2949">
        <v>3</v>
      </c>
      <c r="E2949" t="b">
        <v>0</v>
      </c>
    </row>
    <row r="2950" spans="1:5" x14ac:dyDescent="0.3">
      <c r="A2950" t="s">
        <v>1870</v>
      </c>
      <c r="B2950">
        <v>3</v>
      </c>
      <c r="C2950">
        <v>318.66666666666669</v>
      </c>
      <c r="D2950">
        <v>3</v>
      </c>
      <c r="E2950" t="b">
        <v>0</v>
      </c>
    </row>
    <row r="2951" spans="1:5" x14ac:dyDescent="0.3">
      <c r="A2951" t="s">
        <v>4928</v>
      </c>
      <c r="B2951">
        <v>1</v>
      </c>
      <c r="C2951">
        <v>357</v>
      </c>
      <c r="D2951">
        <v>4</v>
      </c>
      <c r="E2951" t="b">
        <v>0</v>
      </c>
    </row>
    <row r="2952" spans="1:5" x14ac:dyDescent="0.3">
      <c r="A2952" t="s">
        <v>4929</v>
      </c>
      <c r="B2952">
        <v>4</v>
      </c>
      <c r="C2952">
        <v>207</v>
      </c>
      <c r="D2952">
        <v>1.25</v>
      </c>
      <c r="E2952" t="b">
        <v>0</v>
      </c>
    </row>
    <row r="2953" spans="1:5" x14ac:dyDescent="0.3">
      <c r="A2953" t="s">
        <v>4930</v>
      </c>
      <c r="B2953">
        <v>1</v>
      </c>
      <c r="C2953">
        <v>21</v>
      </c>
      <c r="D2953">
        <v>5</v>
      </c>
      <c r="E2953" t="b">
        <v>0</v>
      </c>
    </row>
    <row r="2954" spans="1:5" x14ac:dyDescent="0.3">
      <c r="A2954" t="s">
        <v>4931</v>
      </c>
      <c r="B2954">
        <v>10</v>
      </c>
      <c r="C2954">
        <v>131.9</v>
      </c>
      <c r="D2954">
        <v>2.1</v>
      </c>
      <c r="E2954" t="b">
        <v>0</v>
      </c>
    </row>
    <row r="2955" spans="1:5" x14ac:dyDescent="0.3">
      <c r="A2955" t="s">
        <v>4932</v>
      </c>
      <c r="B2955">
        <v>1</v>
      </c>
      <c r="C2955">
        <v>26</v>
      </c>
      <c r="D2955">
        <v>5</v>
      </c>
      <c r="E2955" t="b">
        <v>0</v>
      </c>
    </row>
    <row r="2956" spans="1:5" x14ac:dyDescent="0.3">
      <c r="A2956" t="s">
        <v>4933</v>
      </c>
      <c r="B2956">
        <v>1</v>
      </c>
      <c r="C2956">
        <v>20</v>
      </c>
      <c r="D2956">
        <v>0</v>
      </c>
      <c r="E2956" t="b">
        <v>0</v>
      </c>
    </row>
    <row r="2957" spans="1:5" x14ac:dyDescent="0.3">
      <c r="A2957" t="s">
        <v>4934</v>
      </c>
      <c r="B2957">
        <v>1</v>
      </c>
      <c r="C2957">
        <v>44</v>
      </c>
      <c r="D2957">
        <v>5</v>
      </c>
      <c r="E2957" t="b">
        <v>0</v>
      </c>
    </row>
    <row r="2958" spans="1:5" x14ac:dyDescent="0.3">
      <c r="A2958" t="s">
        <v>4935</v>
      </c>
      <c r="B2958">
        <v>2</v>
      </c>
      <c r="C2958">
        <v>286</v>
      </c>
      <c r="D2958">
        <v>5</v>
      </c>
      <c r="E2958" t="b">
        <v>0</v>
      </c>
    </row>
    <row r="2959" spans="1:5" x14ac:dyDescent="0.3">
      <c r="A2959" t="s">
        <v>4936</v>
      </c>
      <c r="B2959">
        <v>7</v>
      </c>
      <c r="C2959">
        <v>190.42857142857142</v>
      </c>
      <c r="D2959">
        <v>1.1428571428571428</v>
      </c>
      <c r="E2959" t="b">
        <v>0</v>
      </c>
    </row>
    <row r="2960" spans="1:5" x14ac:dyDescent="0.3">
      <c r="A2960" t="s">
        <v>4937</v>
      </c>
      <c r="B2960">
        <v>2</v>
      </c>
      <c r="C2960">
        <v>19</v>
      </c>
      <c r="D2960">
        <v>2.5</v>
      </c>
      <c r="E2960" t="b">
        <v>0</v>
      </c>
    </row>
    <row r="2961" spans="1:5" x14ac:dyDescent="0.3">
      <c r="A2961" t="s">
        <v>4938</v>
      </c>
      <c r="B2961">
        <v>1</v>
      </c>
      <c r="C2961">
        <v>25</v>
      </c>
      <c r="D2961">
        <v>0</v>
      </c>
      <c r="E2961" t="b">
        <v>0</v>
      </c>
    </row>
    <row r="2962" spans="1:5" x14ac:dyDescent="0.3">
      <c r="A2962" t="s">
        <v>4939</v>
      </c>
      <c r="B2962">
        <v>1</v>
      </c>
      <c r="C2962">
        <v>24</v>
      </c>
      <c r="D2962">
        <v>0</v>
      </c>
      <c r="E2962" t="b">
        <v>0</v>
      </c>
    </row>
    <row r="2963" spans="1:5" x14ac:dyDescent="0.3">
      <c r="A2963" t="s">
        <v>4940</v>
      </c>
      <c r="B2963">
        <v>1</v>
      </c>
      <c r="C2963">
        <v>58</v>
      </c>
      <c r="D2963">
        <v>1</v>
      </c>
      <c r="E2963" t="b">
        <v>0</v>
      </c>
    </row>
    <row r="2964" spans="1:5" x14ac:dyDescent="0.3">
      <c r="A2964" t="s">
        <v>4941</v>
      </c>
      <c r="B2964">
        <v>2</v>
      </c>
      <c r="C2964">
        <v>39.5</v>
      </c>
      <c r="D2964">
        <v>0.5</v>
      </c>
      <c r="E2964" t="b">
        <v>0</v>
      </c>
    </row>
    <row r="2965" spans="1:5" x14ac:dyDescent="0.3">
      <c r="A2965" t="s">
        <v>289</v>
      </c>
      <c r="B2965">
        <v>1</v>
      </c>
      <c r="C2965">
        <v>31</v>
      </c>
      <c r="D2965">
        <v>0</v>
      </c>
      <c r="E2965" t="b">
        <v>0</v>
      </c>
    </row>
    <row r="2966" spans="1:5" x14ac:dyDescent="0.3">
      <c r="A2966" t="s">
        <v>4942</v>
      </c>
      <c r="B2966">
        <v>1</v>
      </c>
      <c r="C2966">
        <v>62</v>
      </c>
      <c r="D2966">
        <v>0</v>
      </c>
      <c r="E2966" t="b">
        <v>0</v>
      </c>
    </row>
    <row r="2967" spans="1:5" x14ac:dyDescent="0.3">
      <c r="A2967" t="s">
        <v>4943</v>
      </c>
      <c r="B2967">
        <v>3</v>
      </c>
      <c r="C2967">
        <v>114.66666666666667</v>
      </c>
      <c r="D2967">
        <v>0</v>
      </c>
      <c r="E2967" t="b">
        <v>0</v>
      </c>
    </row>
    <row r="2968" spans="1:5" x14ac:dyDescent="0.3">
      <c r="A2968" t="s">
        <v>4944</v>
      </c>
      <c r="B2968">
        <v>1</v>
      </c>
      <c r="C2968">
        <v>30</v>
      </c>
      <c r="D2968">
        <v>0</v>
      </c>
      <c r="E2968" t="b">
        <v>0</v>
      </c>
    </row>
    <row r="2969" spans="1:5" x14ac:dyDescent="0.3">
      <c r="A2969" t="s">
        <v>4945</v>
      </c>
      <c r="B2969">
        <v>1</v>
      </c>
      <c r="C2969">
        <v>73</v>
      </c>
      <c r="D2969">
        <v>1</v>
      </c>
      <c r="E2969" t="b">
        <v>0</v>
      </c>
    </row>
    <row r="2970" spans="1:5" x14ac:dyDescent="0.3">
      <c r="A2970" t="s">
        <v>4946</v>
      </c>
      <c r="B2970">
        <v>1</v>
      </c>
      <c r="C2970">
        <v>83</v>
      </c>
      <c r="D2970">
        <v>5</v>
      </c>
      <c r="E2970" t="b">
        <v>0</v>
      </c>
    </row>
    <row r="2971" spans="1:5" x14ac:dyDescent="0.3">
      <c r="A2971" t="s">
        <v>4947</v>
      </c>
      <c r="B2971">
        <v>1</v>
      </c>
      <c r="C2971">
        <v>467</v>
      </c>
      <c r="D2971">
        <v>0</v>
      </c>
      <c r="E2971" t="b">
        <v>0</v>
      </c>
    </row>
    <row r="2972" spans="1:5" x14ac:dyDescent="0.3">
      <c r="A2972" t="s">
        <v>4948</v>
      </c>
      <c r="B2972">
        <v>1</v>
      </c>
      <c r="C2972">
        <v>110</v>
      </c>
      <c r="D2972">
        <v>4</v>
      </c>
      <c r="E2972" t="b">
        <v>0</v>
      </c>
    </row>
    <row r="2973" spans="1:5" x14ac:dyDescent="0.3">
      <c r="A2973" t="s">
        <v>4949</v>
      </c>
      <c r="B2973">
        <v>1</v>
      </c>
      <c r="C2973">
        <v>50</v>
      </c>
      <c r="D2973">
        <v>0</v>
      </c>
      <c r="E2973" t="b">
        <v>0</v>
      </c>
    </row>
    <row r="2974" spans="1:5" x14ac:dyDescent="0.3">
      <c r="A2974" t="s">
        <v>4950</v>
      </c>
      <c r="B2974">
        <v>1</v>
      </c>
      <c r="C2974">
        <v>1812</v>
      </c>
      <c r="D2974">
        <v>0</v>
      </c>
      <c r="E2974" t="b">
        <v>0</v>
      </c>
    </row>
    <row r="2975" spans="1:5" x14ac:dyDescent="0.3">
      <c r="A2975" t="s">
        <v>4951</v>
      </c>
      <c r="B2975">
        <v>1</v>
      </c>
      <c r="C2975">
        <v>133</v>
      </c>
      <c r="D2975">
        <v>3</v>
      </c>
      <c r="E2975" t="b">
        <v>0</v>
      </c>
    </row>
    <row r="2976" spans="1:5" x14ac:dyDescent="0.3">
      <c r="A2976" t="s">
        <v>4952</v>
      </c>
      <c r="B2976">
        <v>1</v>
      </c>
      <c r="C2976">
        <v>23</v>
      </c>
      <c r="D2976">
        <v>0</v>
      </c>
      <c r="E2976" t="b">
        <v>0</v>
      </c>
    </row>
    <row r="2977" spans="1:5" x14ac:dyDescent="0.3">
      <c r="A2977" t="s">
        <v>4953</v>
      </c>
      <c r="B2977">
        <v>1</v>
      </c>
      <c r="C2977">
        <v>36</v>
      </c>
      <c r="D2977">
        <v>0</v>
      </c>
      <c r="E2977" t="b">
        <v>0</v>
      </c>
    </row>
    <row r="2978" spans="1:5" x14ac:dyDescent="0.3">
      <c r="A2978" t="s">
        <v>4954</v>
      </c>
      <c r="B2978">
        <v>2</v>
      </c>
      <c r="C2978">
        <v>120</v>
      </c>
      <c r="D2978">
        <v>2</v>
      </c>
      <c r="E2978" t="b">
        <v>0</v>
      </c>
    </row>
    <row r="2979" spans="1:5" x14ac:dyDescent="0.3">
      <c r="A2979" t="s">
        <v>4955</v>
      </c>
      <c r="B2979">
        <v>1</v>
      </c>
      <c r="C2979">
        <v>58</v>
      </c>
      <c r="D2979">
        <v>0</v>
      </c>
      <c r="E2979" t="b">
        <v>0</v>
      </c>
    </row>
    <row r="2980" spans="1:5" x14ac:dyDescent="0.3">
      <c r="A2980" t="s">
        <v>4956</v>
      </c>
      <c r="B2980">
        <v>1</v>
      </c>
      <c r="C2980">
        <v>171</v>
      </c>
      <c r="D2980">
        <v>0</v>
      </c>
      <c r="E2980" t="b">
        <v>0</v>
      </c>
    </row>
    <row r="2981" spans="1:5" x14ac:dyDescent="0.3">
      <c r="A2981" t="s">
        <v>290</v>
      </c>
      <c r="B2981">
        <v>1</v>
      </c>
      <c r="C2981">
        <v>19</v>
      </c>
      <c r="D2981">
        <v>0</v>
      </c>
      <c r="E2981" t="b">
        <v>0</v>
      </c>
    </row>
    <row r="2982" spans="1:5" x14ac:dyDescent="0.3">
      <c r="A2982" t="s">
        <v>4957</v>
      </c>
      <c r="B2982">
        <v>1</v>
      </c>
      <c r="C2982">
        <v>125</v>
      </c>
      <c r="D2982">
        <v>0</v>
      </c>
      <c r="E2982" t="b">
        <v>0</v>
      </c>
    </row>
    <row r="2983" spans="1:5" x14ac:dyDescent="0.3">
      <c r="A2983" t="s">
        <v>291</v>
      </c>
      <c r="B2983">
        <v>1</v>
      </c>
      <c r="C2983">
        <v>488</v>
      </c>
      <c r="D2983">
        <v>3</v>
      </c>
      <c r="E2983" t="b">
        <v>0</v>
      </c>
    </row>
    <row r="2984" spans="1:5" x14ac:dyDescent="0.3">
      <c r="A2984" t="s">
        <v>4958</v>
      </c>
      <c r="B2984">
        <v>2</v>
      </c>
      <c r="C2984">
        <v>246.5</v>
      </c>
      <c r="D2984">
        <v>1</v>
      </c>
      <c r="E2984" t="b">
        <v>0</v>
      </c>
    </row>
    <row r="2985" spans="1:5" x14ac:dyDescent="0.3">
      <c r="A2985" t="s">
        <v>4959</v>
      </c>
      <c r="B2985">
        <v>1</v>
      </c>
      <c r="C2985">
        <v>163</v>
      </c>
      <c r="D2985">
        <v>1</v>
      </c>
      <c r="E2985" t="b">
        <v>0</v>
      </c>
    </row>
    <row r="2986" spans="1:5" x14ac:dyDescent="0.3">
      <c r="A2986" t="s">
        <v>4960</v>
      </c>
      <c r="B2986">
        <v>1</v>
      </c>
      <c r="C2986">
        <v>60</v>
      </c>
      <c r="D2986">
        <v>0</v>
      </c>
      <c r="E2986" t="b">
        <v>0</v>
      </c>
    </row>
    <row r="2987" spans="1:5" x14ac:dyDescent="0.3">
      <c r="A2987" t="s">
        <v>4961</v>
      </c>
      <c r="B2987">
        <v>1</v>
      </c>
      <c r="C2987">
        <v>60</v>
      </c>
      <c r="D2987">
        <v>1</v>
      </c>
      <c r="E2987" t="b">
        <v>0</v>
      </c>
    </row>
    <row r="2988" spans="1:5" x14ac:dyDescent="0.3">
      <c r="A2988" t="s">
        <v>4962</v>
      </c>
      <c r="B2988">
        <v>1</v>
      </c>
      <c r="C2988">
        <v>84</v>
      </c>
      <c r="D2988">
        <v>0</v>
      </c>
      <c r="E2988" t="b">
        <v>0</v>
      </c>
    </row>
    <row r="2989" spans="1:5" x14ac:dyDescent="0.3">
      <c r="A2989" t="s">
        <v>4963</v>
      </c>
      <c r="B2989">
        <v>1</v>
      </c>
      <c r="C2989">
        <v>192</v>
      </c>
      <c r="D2989">
        <v>0</v>
      </c>
      <c r="E2989" t="b">
        <v>0</v>
      </c>
    </row>
    <row r="2990" spans="1:5" x14ac:dyDescent="0.3">
      <c r="A2990" t="s">
        <v>1871</v>
      </c>
      <c r="B2990">
        <v>8</v>
      </c>
      <c r="C2990">
        <v>65.625</v>
      </c>
      <c r="D2990">
        <v>1.875</v>
      </c>
      <c r="E2990" t="b">
        <v>0</v>
      </c>
    </row>
    <row r="2991" spans="1:5" x14ac:dyDescent="0.3">
      <c r="A2991" t="s">
        <v>4964</v>
      </c>
      <c r="B2991">
        <v>1</v>
      </c>
      <c r="C2991">
        <v>27</v>
      </c>
      <c r="D2991">
        <v>0</v>
      </c>
      <c r="E2991" t="b">
        <v>0</v>
      </c>
    </row>
    <row r="2992" spans="1:5" x14ac:dyDescent="0.3">
      <c r="A2992" t="s">
        <v>4965</v>
      </c>
      <c r="B2992">
        <v>1</v>
      </c>
      <c r="C2992">
        <v>99</v>
      </c>
      <c r="D2992">
        <v>5</v>
      </c>
      <c r="E2992" t="b">
        <v>0</v>
      </c>
    </row>
    <row r="2993" spans="1:5" x14ac:dyDescent="0.3">
      <c r="A2993" t="s">
        <v>4966</v>
      </c>
      <c r="B2993">
        <v>2</v>
      </c>
      <c r="C2993">
        <v>48.5</v>
      </c>
      <c r="D2993">
        <v>0.5</v>
      </c>
      <c r="E2993" t="b">
        <v>0</v>
      </c>
    </row>
    <row r="2994" spans="1:5" x14ac:dyDescent="0.3">
      <c r="A2994" t="s">
        <v>4967</v>
      </c>
      <c r="B2994">
        <v>3</v>
      </c>
      <c r="C2994">
        <v>191</v>
      </c>
      <c r="D2994">
        <v>1.3333333333333333</v>
      </c>
      <c r="E2994" t="b">
        <v>0</v>
      </c>
    </row>
    <row r="2995" spans="1:5" x14ac:dyDescent="0.3">
      <c r="A2995" t="s">
        <v>4968</v>
      </c>
      <c r="B2995">
        <v>1</v>
      </c>
      <c r="C2995">
        <v>21</v>
      </c>
      <c r="D2995">
        <v>0</v>
      </c>
      <c r="E2995" t="b">
        <v>0</v>
      </c>
    </row>
    <row r="2996" spans="1:5" x14ac:dyDescent="0.3">
      <c r="A2996" t="s">
        <v>4969</v>
      </c>
      <c r="B2996">
        <v>1</v>
      </c>
      <c r="C2996">
        <v>306</v>
      </c>
      <c r="D2996">
        <v>3</v>
      </c>
      <c r="E2996" t="b">
        <v>0</v>
      </c>
    </row>
    <row r="2997" spans="1:5" x14ac:dyDescent="0.3">
      <c r="A2997" t="s">
        <v>4970</v>
      </c>
      <c r="B2997">
        <v>1</v>
      </c>
      <c r="C2997">
        <v>57</v>
      </c>
      <c r="D2997">
        <v>0</v>
      </c>
      <c r="E2997" t="b">
        <v>0</v>
      </c>
    </row>
    <row r="2998" spans="1:5" x14ac:dyDescent="0.3">
      <c r="A2998" t="s">
        <v>4971</v>
      </c>
      <c r="B2998">
        <v>1</v>
      </c>
      <c r="C2998">
        <v>36</v>
      </c>
      <c r="D2998">
        <v>2</v>
      </c>
      <c r="E2998" t="b">
        <v>0</v>
      </c>
    </row>
    <row r="2999" spans="1:5" x14ac:dyDescent="0.3">
      <c r="A2999" t="s">
        <v>4972</v>
      </c>
      <c r="B2999">
        <v>1</v>
      </c>
      <c r="C2999">
        <v>21</v>
      </c>
      <c r="D2999">
        <v>0</v>
      </c>
      <c r="E2999" t="b">
        <v>0</v>
      </c>
    </row>
    <row r="3000" spans="1:5" x14ac:dyDescent="0.3">
      <c r="A3000" t="s">
        <v>292</v>
      </c>
      <c r="B3000">
        <v>4</v>
      </c>
      <c r="C3000">
        <v>127</v>
      </c>
      <c r="D3000">
        <v>2.25</v>
      </c>
      <c r="E3000" t="b">
        <v>0</v>
      </c>
    </row>
    <row r="3001" spans="1:5" x14ac:dyDescent="0.3">
      <c r="A3001" t="s">
        <v>4973</v>
      </c>
      <c r="B3001">
        <v>1</v>
      </c>
      <c r="C3001">
        <v>58</v>
      </c>
      <c r="D3001">
        <v>0</v>
      </c>
      <c r="E3001" t="b">
        <v>0</v>
      </c>
    </row>
    <row r="3002" spans="1:5" x14ac:dyDescent="0.3">
      <c r="A3002" t="s">
        <v>4974</v>
      </c>
      <c r="B3002">
        <v>1</v>
      </c>
      <c r="C3002">
        <v>21</v>
      </c>
      <c r="D3002">
        <v>0</v>
      </c>
      <c r="E3002" t="b">
        <v>0</v>
      </c>
    </row>
    <row r="3003" spans="1:5" x14ac:dyDescent="0.3">
      <c r="A3003" t="s">
        <v>1380</v>
      </c>
      <c r="B3003">
        <v>1</v>
      </c>
      <c r="C3003">
        <v>188</v>
      </c>
      <c r="D3003">
        <v>0</v>
      </c>
      <c r="E3003" t="b">
        <v>0</v>
      </c>
    </row>
    <row r="3004" spans="1:5" x14ac:dyDescent="0.3">
      <c r="A3004" t="s">
        <v>4975</v>
      </c>
      <c r="B3004">
        <v>2</v>
      </c>
      <c r="C3004">
        <v>157</v>
      </c>
      <c r="D3004">
        <v>0</v>
      </c>
      <c r="E3004" t="b">
        <v>0</v>
      </c>
    </row>
    <row r="3005" spans="1:5" x14ac:dyDescent="0.3">
      <c r="A3005" t="s">
        <v>4976</v>
      </c>
      <c r="B3005">
        <v>2</v>
      </c>
      <c r="C3005">
        <v>80.5</v>
      </c>
      <c r="D3005">
        <v>2.5</v>
      </c>
      <c r="E3005" t="b">
        <v>0</v>
      </c>
    </row>
    <row r="3006" spans="1:5" x14ac:dyDescent="0.3">
      <c r="A3006" t="s">
        <v>4977</v>
      </c>
      <c r="B3006">
        <v>2</v>
      </c>
      <c r="C3006">
        <v>74</v>
      </c>
      <c r="D3006">
        <v>2.5</v>
      </c>
      <c r="E3006" t="b">
        <v>0</v>
      </c>
    </row>
    <row r="3007" spans="1:5" x14ac:dyDescent="0.3">
      <c r="A3007" t="s">
        <v>4978</v>
      </c>
      <c r="B3007">
        <v>1</v>
      </c>
      <c r="C3007">
        <v>21</v>
      </c>
      <c r="D3007">
        <v>0</v>
      </c>
      <c r="E3007" t="b">
        <v>0</v>
      </c>
    </row>
    <row r="3008" spans="1:5" x14ac:dyDescent="0.3">
      <c r="A3008" t="s">
        <v>4979</v>
      </c>
      <c r="B3008">
        <v>1</v>
      </c>
      <c r="C3008">
        <v>51</v>
      </c>
      <c r="D3008">
        <v>0</v>
      </c>
      <c r="E3008" t="b">
        <v>0</v>
      </c>
    </row>
    <row r="3009" spans="1:5" x14ac:dyDescent="0.3">
      <c r="A3009" t="s">
        <v>4980</v>
      </c>
      <c r="B3009">
        <v>1</v>
      </c>
      <c r="C3009">
        <v>68</v>
      </c>
      <c r="D3009">
        <v>0</v>
      </c>
      <c r="E3009" t="b">
        <v>0</v>
      </c>
    </row>
    <row r="3010" spans="1:5" x14ac:dyDescent="0.3">
      <c r="A3010" t="s">
        <v>4981</v>
      </c>
      <c r="B3010">
        <v>1</v>
      </c>
      <c r="C3010">
        <v>24</v>
      </c>
      <c r="D3010">
        <v>0</v>
      </c>
      <c r="E3010" t="b">
        <v>0</v>
      </c>
    </row>
    <row r="3011" spans="1:5" x14ac:dyDescent="0.3">
      <c r="A3011" t="s">
        <v>4982</v>
      </c>
      <c r="B3011">
        <v>2</v>
      </c>
      <c r="C3011">
        <v>373.5</v>
      </c>
      <c r="D3011">
        <v>3.5</v>
      </c>
      <c r="E3011" t="b">
        <v>0</v>
      </c>
    </row>
    <row r="3012" spans="1:5" x14ac:dyDescent="0.3">
      <c r="A3012" t="s">
        <v>293</v>
      </c>
      <c r="B3012">
        <v>2</v>
      </c>
      <c r="C3012">
        <v>160</v>
      </c>
      <c r="D3012">
        <v>0</v>
      </c>
      <c r="E3012" t="b">
        <v>0</v>
      </c>
    </row>
    <row r="3013" spans="1:5" x14ac:dyDescent="0.3">
      <c r="A3013" t="s">
        <v>1872</v>
      </c>
      <c r="B3013">
        <v>1</v>
      </c>
      <c r="C3013">
        <v>74</v>
      </c>
      <c r="D3013">
        <v>1</v>
      </c>
      <c r="E3013" t="b">
        <v>0</v>
      </c>
    </row>
    <row r="3014" spans="1:5" x14ac:dyDescent="0.3">
      <c r="A3014" t="s">
        <v>294</v>
      </c>
      <c r="B3014">
        <v>1</v>
      </c>
      <c r="C3014">
        <v>288</v>
      </c>
      <c r="D3014">
        <v>5</v>
      </c>
      <c r="E3014" t="b">
        <v>0</v>
      </c>
    </row>
    <row r="3015" spans="1:5" x14ac:dyDescent="0.3">
      <c r="A3015" t="s">
        <v>4983</v>
      </c>
      <c r="B3015">
        <v>1</v>
      </c>
      <c r="C3015">
        <v>103</v>
      </c>
      <c r="D3015">
        <v>5</v>
      </c>
      <c r="E3015" t="b">
        <v>0</v>
      </c>
    </row>
    <row r="3016" spans="1:5" x14ac:dyDescent="0.3">
      <c r="A3016" t="s">
        <v>4984</v>
      </c>
      <c r="B3016">
        <v>1</v>
      </c>
      <c r="C3016">
        <v>260</v>
      </c>
      <c r="D3016">
        <v>5</v>
      </c>
      <c r="E3016" t="b">
        <v>0</v>
      </c>
    </row>
    <row r="3017" spans="1:5" x14ac:dyDescent="0.3">
      <c r="A3017" t="s">
        <v>4985</v>
      </c>
      <c r="B3017">
        <v>1</v>
      </c>
      <c r="C3017">
        <v>60</v>
      </c>
      <c r="D3017">
        <v>0</v>
      </c>
      <c r="E3017" t="b">
        <v>0</v>
      </c>
    </row>
    <row r="3018" spans="1:5" x14ac:dyDescent="0.3">
      <c r="A3018" t="s">
        <v>4986</v>
      </c>
      <c r="B3018">
        <v>1</v>
      </c>
      <c r="C3018">
        <v>104</v>
      </c>
      <c r="D3018">
        <v>5</v>
      </c>
      <c r="E3018" t="b">
        <v>0</v>
      </c>
    </row>
    <row r="3019" spans="1:5" x14ac:dyDescent="0.3">
      <c r="A3019" t="s">
        <v>4987</v>
      </c>
      <c r="B3019">
        <v>1</v>
      </c>
      <c r="C3019">
        <v>22</v>
      </c>
      <c r="D3019">
        <v>0</v>
      </c>
      <c r="E3019" t="b">
        <v>0</v>
      </c>
    </row>
    <row r="3020" spans="1:5" x14ac:dyDescent="0.3">
      <c r="A3020" t="s">
        <v>4988</v>
      </c>
      <c r="B3020">
        <v>1</v>
      </c>
      <c r="C3020">
        <v>47</v>
      </c>
      <c r="D3020">
        <v>5</v>
      </c>
      <c r="E3020" t="b">
        <v>0</v>
      </c>
    </row>
    <row r="3021" spans="1:5" x14ac:dyDescent="0.3">
      <c r="A3021" t="s">
        <v>4989</v>
      </c>
      <c r="B3021">
        <v>2</v>
      </c>
      <c r="C3021">
        <v>103.5</v>
      </c>
      <c r="D3021">
        <v>1</v>
      </c>
      <c r="E3021" t="b">
        <v>0</v>
      </c>
    </row>
    <row r="3022" spans="1:5" x14ac:dyDescent="0.3">
      <c r="A3022" t="s">
        <v>295</v>
      </c>
      <c r="B3022">
        <v>1</v>
      </c>
      <c r="C3022">
        <v>186</v>
      </c>
      <c r="D3022">
        <v>1</v>
      </c>
      <c r="E3022" t="b">
        <v>0</v>
      </c>
    </row>
    <row r="3023" spans="1:5" x14ac:dyDescent="0.3">
      <c r="A3023" t="s">
        <v>4990</v>
      </c>
      <c r="B3023">
        <v>1</v>
      </c>
      <c r="C3023">
        <v>36</v>
      </c>
      <c r="D3023">
        <v>0</v>
      </c>
      <c r="E3023" t="b">
        <v>0</v>
      </c>
    </row>
    <row r="3024" spans="1:5" x14ac:dyDescent="0.3">
      <c r="A3024" t="s">
        <v>4991</v>
      </c>
      <c r="B3024">
        <v>1</v>
      </c>
      <c r="C3024">
        <v>25</v>
      </c>
      <c r="D3024">
        <v>0</v>
      </c>
      <c r="E3024" t="b">
        <v>0</v>
      </c>
    </row>
    <row r="3025" spans="1:5" x14ac:dyDescent="0.3">
      <c r="A3025" t="s">
        <v>4992</v>
      </c>
      <c r="B3025">
        <v>1</v>
      </c>
      <c r="C3025">
        <v>110</v>
      </c>
      <c r="D3025">
        <v>0</v>
      </c>
      <c r="E3025" t="b">
        <v>0</v>
      </c>
    </row>
    <row r="3026" spans="1:5" x14ac:dyDescent="0.3">
      <c r="A3026" t="s">
        <v>4993</v>
      </c>
      <c r="B3026">
        <v>1</v>
      </c>
      <c r="C3026">
        <v>314</v>
      </c>
      <c r="D3026">
        <v>4</v>
      </c>
      <c r="E3026" t="b">
        <v>0</v>
      </c>
    </row>
    <row r="3027" spans="1:5" x14ac:dyDescent="0.3">
      <c r="A3027" t="s">
        <v>4994</v>
      </c>
      <c r="B3027">
        <v>1</v>
      </c>
      <c r="C3027">
        <v>31</v>
      </c>
      <c r="D3027">
        <v>0</v>
      </c>
      <c r="E3027" t="b">
        <v>0</v>
      </c>
    </row>
    <row r="3028" spans="1:5" x14ac:dyDescent="0.3">
      <c r="A3028" t="s">
        <v>4995</v>
      </c>
      <c r="B3028">
        <v>1</v>
      </c>
      <c r="C3028">
        <v>23</v>
      </c>
      <c r="D3028">
        <v>0</v>
      </c>
      <c r="E3028" t="b">
        <v>0</v>
      </c>
    </row>
    <row r="3029" spans="1:5" x14ac:dyDescent="0.3">
      <c r="A3029" t="s">
        <v>4996</v>
      </c>
      <c r="B3029">
        <v>1</v>
      </c>
      <c r="C3029">
        <v>28</v>
      </c>
      <c r="D3029">
        <v>1</v>
      </c>
      <c r="E3029" t="b">
        <v>0</v>
      </c>
    </row>
    <row r="3030" spans="1:5" x14ac:dyDescent="0.3">
      <c r="A3030" t="s">
        <v>4997</v>
      </c>
      <c r="B3030">
        <v>1</v>
      </c>
      <c r="C3030">
        <v>30</v>
      </c>
      <c r="D3030">
        <v>0</v>
      </c>
      <c r="E3030" t="b">
        <v>0</v>
      </c>
    </row>
    <row r="3031" spans="1:5" x14ac:dyDescent="0.3">
      <c r="A3031" t="s">
        <v>4998</v>
      </c>
      <c r="B3031">
        <v>1</v>
      </c>
      <c r="C3031">
        <v>26</v>
      </c>
      <c r="D3031">
        <v>3</v>
      </c>
      <c r="E3031" t="b">
        <v>0</v>
      </c>
    </row>
    <row r="3032" spans="1:5" x14ac:dyDescent="0.3">
      <c r="A3032" t="s">
        <v>4999</v>
      </c>
      <c r="B3032">
        <v>1</v>
      </c>
      <c r="C3032">
        <v>65</v>
      </c>
      <c r="D3032">
        <v>0</v>
      </c>
      <c r="E3032" t="b">
        <v>0</v>
      </c>
    </row>
    <row r="3033" spans="1:5" x14ac:dyDescent="0.3">
      <c r="A3033" t="s">
        <v>5000</v>
      </c>
      <c r="B3033">
        <v>7</v>
      </c>
      <c r="C3033">
        <v>173.42857142857142</v>
      </c>
      <c r="D3033">
        <v>1.2857142857142858</v>
      </c>
      <c r="E3033" t="b">
        <v>0</v>
      </c>
    </row>
    <row r="3034" spans="1:5" x14ac:dyDescent="0.3">
      <c r="A3034" t="s">
        <v>5001</v>
      </c>
      <c r="B3034">
        <v>1</v>
      </c>
      <c r="C3034">
        <v>28</v>
      </c>
      <c r="D3034">
        <v>5</v>
      </c>
      <c r="E3034" t="b">
        <v>0</v>
      </c>
    </row>
    <row r="3035" spans="1:5" x14ac:dyDescent="0.3">
      <c r="A3035" t="s">
        <v>5002</v>
      </c>
      <c r="B3035">
        <v>1</v>
      </c>
      <c r="C3035">
        <v>109</v>
      </c>
      <c r="D3035">
        <v>0</v>
      </c>
      <c r="E3035" t="b">
        <v>0</v>
      </c>
    </row>
    <row r="3036" spans="1:5" x14ac:dyDescent="0.3">
      <c r="A3036" t="s">
        <v>5003</v>
      </c>
      <c r="B3036">
        <v>1</v>
      </c>
      <c r="C3036">
        <v>54</v>
      </c>
      <c r="D3036">
        <v>0</v>
      </c>
      <c r="E3036" t="b">
        <v>0</v>
      </c>
    </row>
    <row r="3037" spans="1:5" x14ac:dyDescent="0.3">
      <c r="A3037" t="s">
        <v>5004</v>
      </c>
      <c r="B3037">
        <v>3</v>
      </c>
      <c r="C3037">
        <v>63.666666666666664</v>
      </c>
      <c r="D3037">
        <v>3</v>
      </c>
      <c r="E3037" t="b">
        <v>0</v>
      </c>
    </row>
    <row r="3038" spans="1:5" x14ac:dyDescent="0.3">
      <c r="A3038" t="s">
        <v>5005</v>
      </c>
      <c r="B3038">
        <v>2</v>
      </c>
      <c r="C3038">
        <v>186.5</v>
      </c>
      <c r="D3038">
        <v>2.5</v>
      </c>
      <c r="E3038" t="b">
        <v>0</v>
      </c>
    </row>
    <row r="3039" spans="1:5" x14ac:dyDescent="0.3">
      <c r="A3039" t="s">
        <v>5006</v>
      </c>
      <c r="B3039">
        <v>1</v>
      </c>
      <c r="C3039">
        <v>202</v>
      </c>
      <c r="D3039">
        <v>4</v>
      </c>
      <c r="E3039" t="b">
        <v>0</v>
      </c>
    </row>
    <row r="3040" spans="1:5" x14ac:dyDescent="0.3">
      <c r="A3040" t="s">
        <v>5007</v>
      </c>
      <c r="B3040">
        <v>4</v>
      </c>
      <c r="C3040">
        <v>128.75</v>
      </c>
      <c r="D3040">
        <v>2.5</v>
      </c>
      <c r="E3040" t="b">
        <v>0</v>
      </c>
    </row>
    <row r="3041" spans="1:5" x14ac:dyDescent="0.3">
      <c r="A3041" t="s">
        <v>5008</v>
      </c>
      <c r="B3041">
        <v>1</v>
      </c>
      <c r="C3041">
        <v>224</v>
      </c>
      <c r="D3041">
        <v>5</v>
      </c>
      <c r="E3041" t="b">
        <v>0</v>
      </c>
    </row>
    <row r="3042" spans="1:5" x14ac:dyDescent="0.3">
      <c r="A3042" t="s">
        <v>5009</v>
      </c>
      <c r="B3042">
        <v>1</v>
      </c>
      <c r="C3042">
        <v>173</v>
      </c>
      <c r="D3042">
        <v>1</v>
      </c>
      <c r="E3042" t="b">
        <v>0</v>
      </c>
    </row>
    <row r="3043" spans="1:5" x14ac:dyDescent="0.3">
      <c r="A3043" t="s">
        <v>5010</v>
      </c>
      <c r="B3043">
        <v>1</v>
      </c>
      <c r="C3043">
        <v>20</v>
      </c>
      <c r="D3043">
        <v>0</v>
      </c>
      <c r="E3043" t="b">
        <v>0</v>
      </c>
    </row>
    <row r="3044" spans="1:5" x14ac:dyDescent="0.3">
      <c r="A3044" t="s">
        <v>296</v>
      </c>
      <c r="B3044">
        <v>1</v>
      </c>
      <c r="C3044">
        <v>227</v>
      </c>
      <c r="D3044">
        <v>1</v>
      </c>
      <c r="E3044" t="b">
        <v>0</v>
      </c>
    </row>
    <row r="3045" spans="1:5" x14ac:dyDescent="0.3">
      <c r="A3045" t="s">
        <v>5011</v>
      </c>
      <c r="B3045">
        <v>1</v>
      </c>
      <c r="C3045">
        <v>27</v>
      </c>
      <c r="D3045">
        <v>0</v>
      </c>
      <c r="E3045" t="b">
        <v>0</v>
      </c>
    </row>
    <row r="3046" spans="1:5" x14ac:dyDescent="0.3">
      <c r="A3046" t="s">
        <v>5012</v>
      </c>
      <c r="B3046">
        <v>1</v>
      </c>
      <c r="C3046">
        <v>56</v>
      </c>
      <c r="D3046">
        <v>5</v>
      </c>
      <c r="E3046" t="b">
        <v>0</v>
      </c>
    </row>
    <row r="3047" spans="1:5" x14ac:dyDescent="0.3">
      <c r="A3047" t="s">
        <v>5013</v>
      </c>
      <c r="B3047">
        <v>4</v>
      </c>
      <c r="C3047">
        <v>251.25</v>
      </c>
      <c r="D3047">
        <v>3.25</v>
      </c>
      <c r="E3047" t="b">
        <v>0</v>
      </c>
    </row>
    <row r="3048" spans="1:5" x14ac:dyDescent="0.3">
      <c r="A3048" t="s">
        <v>5014</v>
      </c>
      <c r="B3048">
        <v>2</v>
      </c>
      <c r="C3048">
        <v>390.5</v>
      </c>
      <c r="D3048">
        <v>2.5</v>
      </c>
      <c r="E3048" t="b">
        <v>0</v>
      </c>
    </row>
    <row r="3049" spans="1:5" x14ac:dyDescent="0.3">
      <c r="A3049" t="s">
        <v>5015</v>
      </c>
      <c r="B3049">
        <v>6</v>
      </c>
      <c r="C3049">
        <v>106.66666666666667</v>
      </c>
      <c r="D3049">
        <v>1.6666666666666667</v>
      </c>
      <c r="E3049" t="b">
        <v>0</v>
      </c>
    </row>
    <row r="3050" spans="1:5" x14ac:dyDescent="0.3">
      <c r="A3050" t="s">
        <v>5016</v>
      </c>
      <c r="B3050">
        <v>1</v>
      </c>
      <c r="C3050">
        <v>24</v>
      </c>
      <c r="D3050">
        <v>0</v>
      </c>
      <c r="E3050" t="b">
        <v>0</v>
      </c>
    </row>
    <row r="3051" spans="1:5" x14ac:dyDescent="0.3">
      <c r="A3051" t="s">
        <v>5017</v>
      </c>
      <c r="B3051">
        <v>1</v>
      </c>
      <c r="C3051">
        <v>75</v>
      </c>
      <c r="D3051">
        <v>0</v>
      </c>
      <c r="E3051" t="b">
        <v>0</v>
      </c>
    </row>
    <row r="3052" spans="1:5" x14ac:dyDescent="0.3">
      <c r="A3052" t="s">
        <v>297</v>
      </c>
      <c r="B3052">
        <v>1</v>
      </c>
      <c r="C3052">
        <v>34</v>
      </c>
      <c r="D3052">
        <v>0</v>
      </c>
      <c r="E3052" t="b">
        <v>0</v>
      </c>
    </row>
    <row r="3053" spans="1:5" x14ac:dyDescent="0.3">
      <c r="A3053" t="s">
        <v>5018</v>
      </c>
      <c r="B3053">
        <v>1</v>
      </c>
      <c r="C3053">
        <v>140</v>
      </c>
      <c r="D3053">
        <v>3</v>
      </c>
      <c r="E3053" t="b">
        <v>0</v>
      </c>
    </row>
    <row r="3054" spans="1:5" x14ac:dyDescent="0.3">
      <c r="A3054" t="s">
        <v>5019</v>
      </c>
      <c r="B3054">
        <v>1</v>
      </c>
      <c r="C3054">
        <v>29</v>
      </c>
      <c r="D3054">
        <v>0</v>
      </c>
      <c r="E3054" t="b">
        <v>0</v>
      </c>
    </row>
    <row r="3055" spans="1:5" x14ac:dyDescent="0.3">
      <c r="A3055" t="s">
        <v>5020</v>
      </c>
      <c r="B3055">
        <v>1</v>
      </c>
      <c r="C3055">
        <v>18</v>
      </c>
      <c r="D3055">
        <v>0</v>
      </c>
      <c r="E3055" t="b">
        <v>0</v>
      </c>
    </row>
    <row r="3056" spans="1:5" x14ac:dyDescent="0.3">
      <c r="A3056" t="s">
        <v>298</v>
      </c>
      <c r="B3056">
        <v>1</v>
      </c>
      <c r="C3056">
        <v>25</v>
      </c>
      <c r="D3056">
        <v>0</v>
      </c>
      <c r="E3056" t="b">
        <v>0</v>
      </c>
    </row>
    <row r="3057" spans="1:5" x14ac:dyDescent="0.3">
      <c r="A3057" t="s">
        <v>5021</v>
      </c>
      <c r="B3057">
        <v>1</v>
      </c>
      <c r="C3057">
        <v>26</v>
      </c>
      <c r="D3057">
        <v>3</v>
      </c>
      <c r="E3057" t="b">
        <v>0</v>
      </c>
    </row>
    <row r="3058" spans="1:5" x14ac:dyDescent="0.3">
      <c r="A3058" t="s">
        <v>1873</v>
      </c>
      <c r="B3058">
        <v>1</v>
      </c>
      <c r="C3058">
        <v>98</v>
      </c>
      <c r="D3058">
        <v>0</v>
      </c>
      <c r="E3058" t="b">
        <v>0</v>
      </c>
    </row>
    <row r="3059" spans="1:5" x14ac:dyDescent="0.3">
      <c r="A3059" t="s">
        <v>5022</v>
      </c>
      <c r="B3059">
        <v>1</v>
      </c>
      <c r="C3059">
        <v>89</v>
      </c>
      <c r="D3059">
        <v>2</v>
      </c>
      <c r="E3059" t="b">
        <v>0</v>
      </c>
    </row>
    <row r="3060" spans="1:5" x14ac:dyDescent="0.3">
      <c r="A3060" t="s">
        <v>5023</v>
      </c>
      <c r="B3060">
        <v>1</v>
      </c>
      <c r="C3060">
        <v>37</v>
      </c>
      <c r="D3060">
        <v>0</v>
      </c>
      <c r="E3060" t="b">
        <v>0</v>
      </c>
    </row>
    <row r="3061" spans="1:5" x14ac:dyDescent="0.3">
      <c r="A3061" t="s">
        <v>5024</v>
      </c>
      <c r="B3061">
        <v>1</v>
      </c>
      <c r="C3061">
        <v>27</v>
      </c>
      <c r="D3061">
        <v>0</v>
      </c>
      <c r="E3061" t="b">
        <v>0</v>
      </c>
    </row>
    <row r="3062" spans="1:5" x14ac:dyDescent="0.3">
      <c r="A3062" t="s">
        <v>5025</v>
      </c>
      <c r="B3062">
        <v>1</v>
      </c>
      <c r="C3062">
        <v>19</v>
      </c>
      <c r="D3062">
        <v>0</v>
      </c>
      <c r="E3062" t="b">
        <v>0</v>
      </c>
    </row>
    <row r="3063" spans="1:5" x14ac:dyDescent="0.3">
      <c r="A3063" t="s">
        <v>5026</v>
      </c>
      <c r="B3063">
        <v>1</v>
      </c>
      <c r="C3063">
        <v>258</v>
      </c>
      <c r="D3063">
        <v>3</v>
      </c>
      <c r="E3063" t="b">
        <v>0</v>
      </c>
    </row>
    <row r="3064" spans="1:5" x14ac:dyDescent="0.3">
      <c r="A3064" t="s">
        <v>5027</v>
      </c>
      <c r="B3064">
        <v>1</v>
      </c>
      <c r="C3064">
        <v>91</v>
      </c>
      <c r="D3064">
        <v>2</v>
      </c>
      <c r="E3064" t="b">
        <v>0</v>
      </c>
    </row>
    <row r="3065" spans="1:5" x14ac:dyDescent="0.3">
      <c r="A3065" t="s">
        <v>1874</v>
      </c>
      <c r="B3065">
        <v>1</v>
      </c>
      <c r="C3065">
        <v>206</v>
      </c>
      <c r="D3065">
        <v>0</v>
      </c>
      <c r="E3065" t="b">
        <v>0</v>
      </c>
    </row>
    <row r="3066" spans="1:5" x14ac:dyDescent="0.3">
      <c r="A3066" t="s">
        <v>5028</v>
      </c>
      <c r="B3066">
        <v>1</v>
      </c>
      <c r="C3066">
        <v>183</v>
      </c>
      <c r="D3066">
        <v>0</v>
      </c>
      <c r="E3066" t="b">
        <v>0</v>
      </c>
    </row>
    <row r="3067" spans="1:5" x14ac:dyDescent="0.3">
      <c r="A3067" t="s">
        <v>5029</v>
      </c>
      <c r="B3067">
        <v>1</v>
      </c>
      <c r="C3067">
        <v>154</v>
      </c>
      <c r="D3067">
        <v>4</v>
      </c>
      <c r="E3067" t="b">
        <v>0</v>
      </c>
    </row>
    <row r="3068" spans="1:5" x14ac:dyDescent="0.3">
      <c r="A3068" t="s">
        <v>5030</v>
      </c>
      <c r="B3068">
        <v>1</v>
      </c>
      <c r="C3068">
        <v>75</v>
      </c>
      <c r="D3068">
        <v>2</v>
      </c>
      <c r="E3068" t="b">
        <v>0</v>
      </c>
    </row>
    <row r="3069" spans="1:5" x14ac:dyDescent="0.3">
      <c r="A3069" t="s">
        <v>5031</v>
      </c>
      <c r="B3069">
        <v>3</v>
      </c>
      <c r="C3069">
        <v>174.33333333333334</v>
      </c>
      <c r="D3069">
        <v>3</v>
      </c>
      <c r="E3069" t="b">
        <v>0</v>
      </c>
    </row>
    <row r="3070" spans="1:5" x14ac:dyDescent="0.3">
      <c r="A3070" t="s">
        <v>5032</v>
      </c>
      <c r="B3070">
        <v>1</v>
      </c>
      <c r="C3070">
        <v>159</v>
      </c>
      <c r="D3070">
        <v>0</v>
      </c>
      <c r="E3070" t="b">
        <v>0</v>
      </c>
    </row>
    <row r="3071" spans="1:5" x14ac:dyDescent="0.3">
      <c r="A3071" t="s">
        <v>5033</v>
      </c>
      <c r="B3071">
        <v>3</v>
      </c>
      <c r="C3071">
        <v>213.66666666666666</v>
      </c>
      <c r="D3071">
        <v>1.6666666666666667</v>
      </c>
      <c r="E3071" t="b">
        <v>0</v>
      </c>
    </row>
    <row r="3072" spans="1:5" x14ac:dyDescent="0.3">
      <c r="A3072" t="s">
        <v>5034</v>
      </c>
      <c r="B3072">
        <v>1</v>
      </c>
      <c r="C3072">
        <v>32</v>
      </c>
      <c r="D3072">
        <v>5</v>
      </c>
      <c r="E3072" t="b">
        <v>0</v>
      </c>
    </row>
    <row r="3073" spans="1:5" x14ac:dyDescent="0.3">
      <c r="A3073" t="s">
        <v>5035</v>
      </c>
      <c r="B3073">
        <v>1</v>
      </c>
      <c r="C3073">
        <v>33</v>
      </c>
      <c r="D3073">
        <v>0</v>
      </c>
      <c r="E3073" t="b">
        <v>0</v>
      </c>
    </row>
    <row r="3074" spans="1:5" x14ac:dyDescent="0.3">
      <c r="A3074" t="s">
        <v>5036</v>
      </c>
      <c r="B3074">
        <v>1</v>
      </c>
      <c r="C3074">
        <v>63</v>
      </c>
      <c r="D3074">
        <v>1</v>
      </c>
      <c r="E3074" t="b">
        <v>0</v>
      </c>
    </row>
    <row r="3075" spans="1:5" x14ac:dyDescent="0.3">
      <c r="A3075" t="s">
        <v>5037</v>
      </c>
      <c r="B3075">
        <v>1</v>
      </c>
      <c r="C3075">
        <v>47</v>
      </c>
      <c r="D3075">
        <v>0</v>
      </c>
      <c r="E3075" t="b">
        <v>0</v>
      </c>
    </row>
    <row r="3076" spans="1:5" x14ac:dyDescent="0.3">
      <c r="A3076" t="s">
        <v>299</v>
      </c>
      <c r="B3076">
        <v>1</v>
      </c>
      <c r="C3076">
        <v>150</v>
      </c>
      <c r="D3076">
        <v>2</v>
      </c>
      <c r="E3076" t="b">
        <v>0</v>
      </c>
    </row>
    <row r="3077" spans="1:5" x14ac:dyDescent="0.3">
      <c r="A3077" t="s">
        <v>5038</v>
      </c>
      <c r="B3077">
        <v>2</v>
      </c>
      <c r="C3077">
        <v>52</v>
      </c>
      <c r="D3077">
        <v>0</v>
      </c>
      <c r="E3077" t="b">
        <v>0</v>
      </c>
    </row>
    <row r="3078" spans="1:5" x14ac:dyDescent="0.3">
      <c r="A3078" t="s">
        <v>5039</v>
      </c>
      <c r="B3078">
        <v>1</v>
      </c>
      <c r="C3078">
        <v>91</v>
      </c>
      <c r="D3078">
        <v>0</v>
      </c>
      <c r="E3078" t="b">
        <v>0</v>
      </c>
    </row>
    <row r="3079" spans="1:5" x14ac:dyDescent="0.3">
      <c r="A3079" t="s">
        <v>5040</v>
      </c>
      <c r="B3079">
        <v>1</v>
      </c>
      <c r="C3079">
        <v>30</v>
      </c>
      <c r="D3079">
        <v>0</v>
      </c>
      <c r="E3079" t="b">
        <v>0</v>
      </c>
    </row>
    <row r="3080" spans="1:5" x14ac:dyDescent="0.3">
      <c r="A3080" t="s">
        <v>5041</v>
      </c>
      <c r="B3080">
        <v>1</v>
      </c>
      <c r="C3080">
        <v>192</v>
      </c>
      <c r="D3080">
        <v>1</v>
      </c>
      <c r="E3080" t="b">
        <v>0</v>
      </c>
    </row>
    <row r="3081" spans="1:5" x14ac:dyDescent="0.3">
      <c r="A3081" t="s">
        <v>5042</v>
      </c>
      <c r="B3081">
        <v>1</v>
      </c>
      <c r="C3081">
        <v>156</v>
      </c>
      <c r="D3081">
        <v>5</v>
      </c>
      <c r="E3081" t="b">
        <v>0</v>
      </c>
    </row>
    <row r="3082" spans="1:5" x14ac:dyDescent="0.3">
      <c r="A3082" t="s">
        <v>5043</v>
      </c>
      <c r="B3082">
        <v>1</v>
      </c>
      <c r="C3082">
        <v>29</v>
      </c>
      <c r="D3082">
        <v>0</v>
      </c>
      <c r="E3082" t="b">
        <v>0</v>
      </c>
    </row>
    <row r="3083" spans="1:5" x14ac:dyDescent="0.3">
      <c r="A3083" t="s">
        <v>5044</v>
      </c>
      <c r="B3083">
        <v>1</v>
      </c>
      <c r="C3083">
        <v>50</v>
      </c>
      <c r="D3083">
        <v>0</v>
      </c>
      <c r="E3083" t="b">
        <v>0</v>
      </c>
    </row>
    <row r="3084" spans="1:5" x14ac:dyDescent="0.3">
      <c r="A3084" t="s">
        <v>5045</v>
      </c>
      <c r="B3084">
        <v>1</v>
      </c>
      <c r="C3084">
        <v>174</v>
      </c>
      <c r="D3084">
        <v>1</v>
      </c>
      <c r="E3084" t="b">
        <v>0</v>
      </c>
    </row>
    <row r="3085" spans="1:5" x14ac:dyDescent="0.3">
      <c r="A3085" t="s">
        <v>5046</v>
      </c>
      <c r="B3085">
        <v>1</v>
      </c>
      <c r="C3085">
        <v>53</v>
      </c>
      <c r="D3085">
        <v>2</v>
      </c>
      <c r="E3085" t="b">
        <v>0</v>
      </c>
    </row>
    <row r="3086" spans="1:5" x14ac:dyDescent="0.3">
      <c r="A3086" t="s">
        <v>300</v>
      </c>
      <c r="B3086">
        <v>1</v>
      </c>
      <c r="C3086">
        <v>280</v>
      </c>
      <c r="D3086">
        <v>3</v>
      </c>
      <c r="E3086" t="b">
        <v>0</v>
      </c>
    </row>
    <row r="3087" spans="1:5" x14ac:dyDescent="0.3">
      <c r="A3087" t="s">
        <v>5047</v>
      </c>
      <c r="B3087">
        <v>1</v>
      </c>
      <c r="C3087">
        <v>138</v>
      </c>
      <c r="D3087">
        <v>5</v>
      </c>
      <c r="E3087" t="b">
        <v>0</v>
      </c>
    </row>
    <row r="3088" spans="1:5" x14ac:dyDescent="0.3">
      <c r="A3088" t="s">
        <v>1875</v>
      </c>
      <c r="B3088">
        <v>1</v>
      </c>
      <c r="C3088">
        <v>411</v>
      </c>
      <c r="D3088">
        <v>0</v>
      </c>
      <c r="E3088" t="b">
        <v>0</v>
      </c>
    </row>
    <row r="3089" spans="1:5" x14ac:dyDescent="0.3">
      <c r="A3089" t="s">
        <v>5048</v>
      </c>
      <c r="B3089">
        <v>1</v>
      </c>
      <c r="C3089">
        <v>49</v>
      </c>
      <c r="D3089">
        <v>0</v>
      </c>
      <c r="E3089" t="b">
        <v>0</v>
      </c>
    </row>
    <row r="3090" spans="1:5" x14ac:dyDescent="0.3">
      <c r="A3090" t="s">
        <v>5049</v>
      </c>
      <c r="B3090">
        <v>1</v>
      </c>
      <c r="C3090">
        <v>24</v>
      </c>
      <c r="D3090">
        <v>0</v>
      </c>
      <c r="E3090" t="b">
        <v>0</v>
      </c>
    </row>
    <row r="3091" spans="1:5" x14ac:dyDescent="0.3">
      <c r="A3091" t="s">
        <v>5050</v>
      </c>
      <c r="B3091">
        <v>1</v>
      </c>
      <c r="C3091">
        <v>148</v>
      </c>
      <c r="D3091">
        <v>0</v>
      </c>
      <c r="E3091" t="b">
        <v>0</v>
      </c>
    </row>
    <row r="3092" spans="1:5" x14ac:dyDescent="0.3">
      <c r="A3092" t="s">
        <v>5051</v>
      </c>
      <c r="B3092">
        <v>1</v>
      </c>
      <c r="C3092">
        <v>25</v>
      </c>
      <c r="D3092">
        <v>0</v>
      </c>
      <c r="E3092" t="b">
        <v>0</v>
      </c>
    </row>
    <row r="3093" spans="1:5" x14ac:dyDescent="0.3">
      <c r="A3093" t="s">
        <v>5052</v>
      </c>
      <c r="B3093">
        <v>1</v>
      </c>
      <c r="C3093">
        <v>215</v>
      </c>
      <c r="D3093">
        <v>0</v>
      </c>
      <c r="E3093" t="b">
        <v>0</v>
      </c>
    </row>
    <row r="3094" spans="1:5" x14ac:dyDescent="0.3">
      <c r="A3094" t="s">
        <v>5053</v>
      </c>
      <c r="B3094">
        <v>1</v>
      </c>
      <c r="C3094">
        <v>55</v>
      </c>
      <c r="D3094">
        <v>0</v>
      </c>
      <c r="E3094" t="b">
        <v>0</v>
      </c>
    </row>
    <row r="3095" spans="1:5" x14ac:dyDescent="0.3">
      <c r="A3095" t="s">
        <v>1876</v>
      </c>
      <c r="B3095">
        <v>2</v>
      </c>
      <c r="C3095">
        <v>114.5</v>
      </c>
      <c r="D3095">
        <v>2</v>
      </c>
      <c r="E3095" t="b">
        <v>0</v>
      </c>
    </row>
    <row r="3096" spans="1:5" x14ac:dyDescent="0.3">
      <c r="A3096" t="s">
        <v>5054</v>
      </c>
      <c r="B3096">
        <v>1</v>
      </c>
      <c r="C3096">
        <v>23</v>
      </c>
      <c r="D3096">
        <v>0</v>
      </c>
      <c r="E3096" t="b">
        <v>0</v>
      </c>
    </row>
    <row r="3097" spans="1:5" x14ac:dyDescent="0.3">
      <c r="A3097" t="s">
        <v>5055</v>
      </c>
      <c r="B3097">
        <v>1</v>
      </c>
      <c r="C3097">
        <v>138</v>
      </c>
      <c r="D3097">
        <v>0</v>
      </c>
      <c r="E3097" t="b">
        <v>0</v>
      </c>
    </row>
    <row r="3098" spans="1:5" x14ac:dyDescent="0.3">
      <c r="A3098" t="s">
        <v>5056</v>
      </c>
      <c r="B3098">
        <v>1</v>
      </c>
      <c r="C3098">
        <v>161</v>
      </c>
      <c r="D3098">
        <v>0</v>
      </c>
      <c r="E3098" t="b">
        <v>0</v>
      </c>
    </row>
    <row r="3099" spans="1:5" x14ac:dyDescent="0.3">
      <c r="A3099" t="s">
        <v>5057</v>
      </c>
      <c r="B3099">
        <v>1</v>
      </c>
      <c r="C3099">
        <v>30</v>
      </c>
      <c r="D3099">
        <v>3</v>
      </c>
      <c r="E3099" t="b">
        <v>0</v>
      </c>
    </row>
    <row r="3100" spans="1:5" x14ac:dyDescent="0.3">
      <c r="A3100" t="s">
        <v>5058</v>
      </c>
      <c r="B3100">
        <v>1</v>
      </c>
      <c r="C3100">
        <v>42</v>
      </c>
      <c r="D3100">
        <v>0</v>
      </c>
      <c r="E3100" t="b">
        <v>0</v>
      </c>
    </row>
    <row r="3101" spans="1:5" x14ac:dyDescent="0.3">
      <c r="A3101" t="s">
        <v>5059</v>
      </c>
      <c r="B3101">
        <v>1</v>
      </c>
      <c r="C3101">
        <v>445</v>
      </c>
      <c r="D3101">
        <v>5</v>
      </c>
      <c r="E3101" t="b">
        <v>0</v>
      </c>
    </row>
    <row r="3102" spans="1:5" x14ac:dyDescent="0.3">
      <c r="A3102" t="s">
        <v>5060</v>
      </c>
      <c r="B3102">
        <v>1</v>
      </c>
      <c r="C3102">
        <v>89</v>
      </c>
      <c r="D3102">
        <v>1</v>
      </c>
      <c r="E3102" t="b">
        <v>0</v>
      </c>
    </row>
    <row r="3103" spans="1:5" x14ac:dyDescent="0.3">
      <c r="A3103" t="s">
        <v>1877</v>
      </c>
      <c r="B3103">
        <v>1</v>
      </c>
      <c r="C3103">
        <v>22</v>
      </c>
      <c r="D3103">
        <v>1</v>
      </c>
      <c r="E3103" t="b">
        <v>0</v>
      </c>
    </row>
    <row r="3104" spans="1:5" x14ac:dyDescent="0.3">
      <c r="A3104" t="s">
        <v>1878</v>
      </c>
      <c r="B3104">
        <v>2</v>
      </c>
      <c r="C3104">
        <v>334</v>
      </c>
      <c r="D3104">
        <v>2</v>
      </c>
      <c r="E3104" t="b">
        <v>0</v>
      </c>
    </row>
    <row r="3105" spans="1:5" x14ac:dyDescent="0.3">
      <c r="A3105" t="s">
        <v>5061</v>
      </c>
      <c r="B3105">
        <v>1</v>
      </c>
      <c r="C3105">
        <v>163</v>
      </c>
      <c r="D3105">
        <v>4</v>
      </c>
      <c r="E3105" t="b">
        <v>0</v>
      </c>
    </row>
    <row r="3106" spans="1:5" x14ac:dyDescent="0.3">
      <c r="A3106" t="s">
        <v>5062</v>
      </c>
      <c r="B3106">
        <v>1</v>
      </c>
      <c r="C3106">
        <v>149</v>
      </c>
      <c r="D3106">
        <v>2</v>
      </c>
      <c r="E3106" t="b">
        <v>0</v>
      </c>
    </row>
    <row r="3107" spans="1:5" x14ac:dyDescent="0.3">
      <c r="A3107" t="s">
        <v>5063</v>
      </c>
      <c r="B3107">
        <v>1</v>
      </c>
      <c r="C3107">
        <v>28</v>
      </c>
      <c r="D3107">
        <v>5</v>
      </c>
      <c r="E3107" t="b">
        <v>0</v>
      </c>
    </row>
    <row r="3108" spans="1:5" x14ac:dyDescent="0.3">
      <c r="A3108" t="s">
        <v>5064</v>
      </c>
      <c r="B3108">
        <v>1</v>
      </c>
      <c r="C3108">
        <v>24</v>
      </c>
      <c r="D3108">
        <v>0</v>
      </c>
      <c r="E3108" t="b">
        <v>0</v>
      </c>
    </row>
    <row r="3109" spans="1:5" x14ac:dyDescent="0.3">
      <c r="A3109" t="s">
        <v>301</v>
      </c>
      <c r="B3109">
        <v>1</v>
      </c>
      <c r="C3109">
        <v>120</v>
      </c>
      <c r="D3109">
        <v>0</v>
      </c>
      <c r="E3109" t="b">
        <v>0</v>
      </c>
    </row>
    <row r="3110" spans="1:5" x14ac:dyDescent="0.3">
      <c r="A3110" t="s">
        <v>5065</v>
      </c>
      <c r="B3110">
        <v>1</v>
      </c>
      <c r="C3110">
        <v>48</v>
      </c>
      <c r="D3110">
        <v>0</v>
      </c>
      <c r="E3110" t="b">
        <v>0</v>
      </c>
    </row>
    <row r="3111" spans="1:5" x14ac:dyDescent="0.3">
      <c r="A3111" t="s">
        <v>5066</v>
      </c>
      <c r="B3111">
        <v>1</v>
      </c>
      <c r="C3111">
        <v>53</v>
      </c>
      <c r="D3111">
        <v>0</v>
      </c>
      <c r="E3111" t="b">
        <v>0</v>
      </c>
    </row>
    <row r="3112" spans="1:5" x14ac:dyDescent="0.3">
      <c r="A3112" t="s">
        <v>5067</v>
      </c>
      <c r="B3112">
        <v>1</v>
      </c>
      <c r="C3112">
        <v>25</v>
      </c>
      <c r="D3112">
        <v>3</v>
      </c>
      <c r="E3112" t="b">
        <v>0</v>
      </c>
    </row>
    <row r="3113" spans="1:5" x14ac:dyDescent="0.3">
      <c r="A3113" t="s">
        <v>5068</v>
      </c>
      <c r="B3113">
        <v>1</v>
      </c>
      <c r="C3113">
        <v>312</v>
      </c>
      <c r="D3113">
        <v>4</v>
      </c>
      <c r="E3113" t="b">
        <v>0</v>
      </c>
    </row>
    <row r="3114" spans="1:5" x14ac:dyDescent="0.3">
      <c r="A3114" t="s">
        <v>5069</v>
      </c>
      <c r="B3114">
        <v>1</v>
      </c>
      <c r="C3114">
        <v>28</v>
      </c>
      <c r="D3114">
        <v>0</v>
      </c>
      <c r="E3114" t="b">
        <v>0</v>
      </c>
    </row>
    <row r="3115" spans="1:5" x14ac:dyDescent="0.3">
      <c r="A3115" t="s">
        <v>5070</v>
      </c>
      <c r="B3115">
        <v>1</v>
      </c>
      <c r="C3115">
        <v>93</v>
      </c>
      <c r="D3115">
        <v>0</v>
      </c>
      <c r="E3115" t="b">
        <v>0</v>
      </c>
    </row>
    <row r="3116" spans="1:5" x14ac:dyDescent="0.3">
      <c r="A3116" t="s">
        <v>302</v>
      </c>
      <c r="B3116">
        <v>1</v>
      </c>
      <c r="C3116">
        <v>63</v>
      </c>
      <c r="D3116">
        <v>0</v>
      </c>
      <c r="E3116" t="b">
        <v>0</v>
      </c>
    </row>
    <row r="3117" spans="1:5" x14ac:dyDescent="0.3">
      <c r="A3117" t="s">
        <v>303</v>
      </c>
      <c r="B3117">
        <v>1</v>
      </c>
      <c r="C3117">
        <v>225</v>
      </c>
      <c r="D3117">
        <v>0</v>
      </c>
      <c r="E3117" t="b">
        <v>0</v>
      </c>
    </row>
    <row r="3118" spans="1:5" x14ac:dyDescent="0.3">
      <c r="A3118" t="s">
        <v>5071</v>
      </c>
      <c r="B3118">
        <v>2</v>
      </c>
      <c r="C3118">
        <v>93</v>
      </c>
      <c r="D3118">
        <v>2</v>
      </c>
      <c r="E3118" t="b">
        <v>0</v>
      </c>
    </row>
    <row r="3119" spans="1:5" x14ac:dyDescent="0.3">
      <c r="A3119" t="s">
        <v>1879</v>
      </c>
      <c r="B3119">
        <v>1</v>
      </c>
      <c r="C3119">
        <v>82</v>
      </c>
      <c r="D3119">
        <v>2</v>
      </c>
      <c r="E3119" t="b">
        <v>0</v>
      </c>
    </row>
    <row r="3120" spans="1:5" x14ac:dyDescent="0.3">
      <c r="A3120" t="s">
        <v>5072</v>
      </c>
      <c r="B3120">
        <v>1</v>
      </c>
      <c r="C3120">
        <v>23</v>
      </c>
      <c r="D3120">
        <v>0</v>
      </c>
      <c r="E3120" t="b">
        <v>0</v>
      </c>
    </row>
    <row r="3121" spans="1:5" x14ac:dyDescent="0.3">
      <c r="A3121" t="s">
        <v>5073</v>
      </c>
      <c r="B3121">
        <v>3</v>
      </c>
      <c r="C3121">
        <v>149</v>
      </c>
      <c r="D3121">
        <v>1</v>
      </c>
      <c r="E3121" t="b">
        <v>0</v>
      </c>
    </row>
    <row r="3122" spans="1:5" x14ac:dyDescent="0.3">
      <c r="A3122" t="s">
        <v>5074</v>
      </c>
      <c r="B3122">
        <v>2</v>
      </c>
      <c r="C3122">
        <v>224.5</v>
      </c>
      <c r="D3122">
        <v>4.5</v>
      </c>
      <c r="E3122" t="b">
        <v>0</v>
      </c>
    </row>
    <row r="3123" spans="1:5" x14ac:dyDescent="0.3">
      <c r="A3123" t="s">
        <v>5075</v>
      </c>
      <c r="B3123">
        <v>1</v>
      </c>
      <c r="C3123">
        <v>80</v>
      </c>
      <c r="D3123">
        <v>0</v>
      </c>
      <c r="E3123" t="b">
        <v>0</v>
      </c>
    </row>
    <row r="3124" spans="1:5" x14ac:dyDescent="0.3">
      <c r="A3124" t="s">
        <v>5076</v>
      </c>
      <c r="B3124">
        <v>2</v>
      </c>
      <c r="C3124">
        <v>84</v>
      </c>
      <c r="D3124">
        <v>4</v>
      </c>
      <c r="E3124" t="b">
        <v>0</v>
      </c>
    </row>
    <row r="3125" spans="1:5" x14ac:dyDescent="0.3">
      <c r="A3125" t="s">
        <v>5077</v>
      </c>
      <c r="B3125">
        <v>1</v>
      </c>
      <c r="C3125">
        <v>177</v>
      </c>
      <c r="D3125">
        <v>0</v>
      </c>
      <c r="E3125" t="b">
        <v>0</v>
      </c>
    </row>
    <row r="3126" spans="1:5" x14ac:dyDescent="0.3">
      <c r="A3126" t="s">
        <v>304</v>
      </c>
      <c r="B3126">
        <v>1</v>
      </c>
      <c r="C3126">
        <v>40</v>
      </c>
      <c r="D3126">
        <v>3</v>
      </c>
      <c r="E3126" t="b">
        <v>0</v>
      </c>
    </row>
    <row r="3127" spans="1:5" x14ac:dyDescent="0.3">
      <c r="A3127" t="s">
        <v>5078</v>
      </c>
      <c r="B3127">
        <v>1</v>
      </c>
      <c r="C3127">
        <v>297</v>
      </c>
      <c r="D3127">
        <v>2</v>
      </c>
      <c r="E3127" t="b">
        <v>0</v>
      </c>
    </row>
    <row r="3128" spans="1:5" x14ac:dyDescent="0.3">
      <c r="A3128" t="s">
        <v>5079</v>
      </c>
      <c r="B3128">
        <v>1</v>
      </c>
      <c r="C3128">
        <v>22</v>
      </c>
      <c r="D3128">
        <v>0</v>
      </c>
      <c r="E3128" t="b">
        <v>0</v>
      </c>
    </row>
    <row r="3129" spans="1:5" x14ac:dyDescent="0.3">
      <c r="A3129" t="s">
        <v>305</v>
      </c>
      <c r="B3129">
        <v>1</v>
      </c>
      <c r="C3129">
        <v>32</v>
      </c>
      <c r="D3129">
        <v>0</v>
      </c>
      <c r="E3129" t="b">
        <v>0</v>
      </c>
    </row>
    <row r="3130" spans="1:5" x14ac:dyDescent="0.3">
      <c r="A3130" t="s">
        <v>5080</v>
      </c>
      <c r="B3130">
        <v>1</v>
      </c>
      <c r="C3130">
        <v>2814</v>
      </c>
      <c r="D3130">
        <v>0</v>
      </c>
      <c r="E3130" t="b">
        <v>0</v>
      </c>
    </row>
    <row r="3131" spans="1:5" x14ac:dyDescent="0.3">
      <c r="A3131" t="s">
        <v>1880</v>
      </c>
      <c r="B3131">
        <v>2</v>
      </c>
      <c r="C3131">
        <v>67</v>
      </c>
      <c r="D3131">
        <v>1</v>
      </c>
      <c r="E3131" t="b">
        <v>0</v>
      </c>
    </row>
    <row r="3132" spans="1:5" x14ac:dyDescent="0.3">
      <c r="A3132" t="s">
        <v>5081</v>
      </c>
      <c r="B3132">
        <v>1</v>
      </c>
      <c r="C3132">
        <v>58</v>
      </c>
      <c r="D3132">
        <v>4</v>
      </c>
      <c r="E3132" t="b">
        <v>0</v>
      </c>
    </row>
    <row r="3133" spans="1:5" x14ac:dyDescent="0.3">
      <c r="A3133" t="s">
        <v>5082</v>
      </c>
      <c r="B3133">
        <v>1</v>
      </c>
      <c r="C3133">
        <v>17</v>
      </c>
      <c r="D3133">
        <v>0</v>
      </c>
      <c r="E3133" t="b">
        <v>0</v>
      </c>
    </row>
    <row r="3134" spans="1:5" x14ac:dyDescent="0.3">
      <c r="A3134" t="s">
        <v>5083</v>
      </c>
      <c r="B3134">
        <v>1</v>
      </c>
      <c r="C3134">
        <v>88</v>
      </c>
      <c r="D3134">
        <v>0</v>
      </c>
      <c r="E3134" t="b">
        <v>0</v>
      </c>
    </row>
    <row r="3135" spans="1:5" x14ac:dyDescent="0.3">
      <c r="A3135" t="s">
        <v>5084</v>
      </c>
      <c r="B3135">
        <v>1</v>
      </c>
      <c r="C3135">
        <v>96</v>
      </c>
      <c r="D3135">
        <v>0</v>
      </c>
      <c r="E3135" t="b">
        <v>0</v>
      </c>
    </row>
    <row r="3136" spans="1:5" x14ac:dyDescent="0.3">
      <c r="A3136" t="s">
        <v>5085</v>
      </c>
      <c r="B3136">
        <v>1</v>
      </c>
      <c r="C3136">
        <v>377</v>
      </c>
      <c r="D3136">
        <v>0</v>
      </c>
      <c r="E3136" t="b">
        <v>0</v>
      </c>
    </row>
    <row r="3137" spans="1:5" x14ac:dyDescent="0.3">
      <c r="A3137" t="s">
        <v>5086</v>
      </c>
      <c r="B3137">
        <v>1</v>
      </c>
      <c r="C3137">
        <v>28</v>
      </c>
      <c r="D3137">
        <v>2</v>
      </c>
      <c r="E3137" t="b">
        <v>0</v>
      </c>
    </row>
    <row r="3138" spans="1:5" x14ac:dyDescent="0.3">
      <c r="A3138" t="s">
        <v>5087</v>
      </c>
      <c r="B3138">
        <v>1</v>
      </c>
      <c r="C3138">
        <v>48</v>
      </c>
      <c r="D3138">
        <v>0</v>
      </c>
      <c r="E3138" t="b">
        <v>0</v>
      </c>
    </row>
    <row r="3139" spans="1:5" x14ac:dyDescent="0.3">
      <c r="A3139" t="s">
        <v>5088</v>
      </c>
      <c r="B3139">
        <v>1</v>
      </c>
      <c r="C3139">
        <v>90</v>
      </c>
      <c r="D3139">
        <v>2</v>
      </c>
      <c r="E3139" t="b">
        <v>0</v>
      </c>
    </row>
    <row r="3140" spans="1:5" x14ac:dyDescent="0.3">
      <c r="A3140" t="s">
        <v>5089</v>
      </c>
      <c r="B3140">
        <v>5</v>
      </c>
      <c r="C3140">
        <v>192.6</v>
      </c>
      <c r="D3140">
        <v>2.8</v>
      </c>
      <c r="E3140" t="b">
        <v>0</v>
      </c>
    </row>
    <row r="3141" spans="1:5" x14ac:dyDescent="0.3">
      <c r="A3141" t="s">
        <v>5090</v>
      </c>
      <c r="B3141">
        <v>1</v>
      </c>
      <c r="C3141">
        <v>19</v>
      </c>
      <c r="D3141">
        <v>5</v>
      </c>
      <c r="E3141" t="b">
        <v>0</v>
      </c>
    </row>
    <row r="3142" spans="1:5" x14ac:dyDescent="0.3">
      <c r="A3142" t="s">
        <v>5091</v>
      </c>
      <c r="B3142">
        <v>1</v>
      </c>
      <c r="C3142">
        <v>161</v>
      </c>
      <c r="D3142">
        <v>2</v>
      </c>
      <c r="E3142" t="b">
        <v>0</v>
      </c>
    </row>
    <row r="3143" spans="1:5" x14ac:dyDescent="0.3">
      <c r="A3143" t="s">
        <v>5092</v>
      </c>
      <c r="B3143">
        <v>1</v>
      </c>
      <c r="C3143">
        <v>305</v>
      </c>
      <c r="D3143">
        <v>2</v>
      </c>
      <c r="E3143" t="b">
        <v>0</v>
      </c>
    </row>
    <row r="3144" spans="1:5" x14ac:dyDescent="0.3">
      <c r="A3144" t="s">
        <v>5093</v>
      </c>
      <c r="B3144">
        <v>1</v>
      </c>
      <c r="C3144">
        <v>31</v>
      </c>
      <c r="D3144">
        <v>0</v>
      </c>
      <c r="E3144" t="b">
        <v>0</v>
      </c>
    </row>
    <row r="3145" spans="1:5" x14ac:dyDescent="0.3">
      <c r="A3145" t="s">
        <v>5094</v>
      </c>
      <c r="B3145">
        <v>1</v>
      </c>
      <c r="C3145">
        <v>82</v>
      </c>
      <c r="D3145">
        <v>3</v>
      </c>
      <c r="E3145" t="b">
        <v>0</v>
      </c>
    </row>
    <row r="3146" spans="1:5" x14ac:dyDescent="0.3">
      <c r="A3146" t="s">
        <v>5095</v>
      </c>
      <c r="B3146">
        <v>1</v>
      </c>
      <c r="C3146">
        <v>22</v>
      </c>
      <c r="D3146">
        <v>0</v>
      </c>
      <c r="E3146" t="b">
        <v>0</v>
      </c>
    </row>
    <row r="3147" spans="1:5" x14ac:dyDescent="0.3">
      <c r="A3147" t="s">
        <v>5096</v>
      </c>
      <c r="B3147">
        <v>1</v>
      </c>
      <c r="C3147">
        <v>119</v>
      </c>
      <c r="D3147">
        <v>0</v>
      </c>
      <c r="E3147" t="b">
        <v>0</v>
      </c>
    </row>
    <row r="3148" spans="1:5" x14ac:dyDescent="0.3">
      <c r="A3148" t="s">
        <v>5097</v>
      </c>
      <c r="B3148">
        <v>1</v>
      </c>
      <c r="C3148">
        <v>136</v>
      </c>
      <c r="D3148">
        <v>2</v>
      </c>
      <c r="E3148" t="b">
        <v>0</v>
      </c>
    </row>
    <row r="3149" spans="1:5" x14ac:dyDescent="0.3">
      <c r="A3149" t="s">
        <v>5098</v>
      </c>
      <c r="B3149">
        <v>2</v>
      </c>
      <c r="C3149">
        <v>127</v>
      </c>
      <c r="D3149">
        <v>1</v>
      </c>
      <c r="E3149" t="b">
        <v>0</v>
      </c>
    </row>
    <row r="3150" spans="1:5" x14ac:dyDescent="0.3">
      <c r="A3150" t="s">
        <v>5099</v>
      </c>
      <c r="B3150">
        <v>1</v>
      </c>
      <c r="C3150">
        <v>127</v>
      </c>
      <c r="D3150">
        <v>0</v>
      </c>
      <c r="E3150" t="b">
        <v>0</v>
      </c>
    </row>
    <row r="3151" spans="1:5" x14ac:dyDescent="0.3">
      <c r="A3151" t="s">
        <v>306</v>
      </c>
      <c r="B3151">
        <v>1</v>
      </c>
      <c r="C3151">
        <v>67</v>
      </c>
      <c r="D3151">
        <v>3</v>
      </c>
      <c r="E3151" t="b">
        <v>0</v>
      </c>
    </row>
    <row r="3152" spans="1:5" x14ac:dyDescent="0.3">
      <c r="A3152" t="s">
        <v>5100</v>
      </c>
      <c r="B3152">
        <v>1</v>
      </c>
      <c r="C3152">
        <v>183</v>
      </c>
      <c r="D3152">
        <v>0</v>
      </c>
      <c r="E3152" t="b">
        <v>0</v>
      </c>
    </row>
    <row r="3153" spans="1:5" x14ac:dyDescent="0.3">
      <c r="A3153" t="s">
        <v>5101</v>
      </c>
      <c r="B3153">
        <v>1</v>
      </c>
      <c r="C3153">
        <v>574</v>
      </c>
      <c r="D3153">
        <v>5</v>
      </c>
      <c r="E3153" t="b">
        <v>0</v>
      </c>
    </row>
    <row r="3154" spans="1:5" x14ac:dyDescent="0.3">
      <c r="A3154" t="s">
        <v>5102</v>
      </c>
      <c r="B3154">
        <v>1</v>
      </c>
      <c r="C3154">
        <v>123</v>
      </c>
      <c r="D3154">
        <v>2</v>
      </c>
      <c r="E3154" t="b">
        <v>0</v>
      </c>
    </row>
    <row r="3155" spans="1:5" x14ac:dyDescent="0.3">
      <c r="A3155" t="s">
        <v>5103</v>
      </c>
      <c r="B3155">
        <v>3</v>
      </c>
      <c r="C3155">
        <v>46.666666666666664</v>
      </c>
      <c r="D3155">
        <v>0</v>
      </c>
      <c r="E3155" t="b">
        <v>0</v>
      </c>
    </row>
    <row r="3156" spans="1:5" x14ac:dyDescent="0.3">
      <c r="A3156" t="s">
        <v>5104</v>
      </c>
      <c r="B3156">
        <v>1</v>
      </c>
      <c r="C3156">
        <v>59</v>
      </c>
      <c r="D3156">
        <v>0</v>
      </c>
      <c r="E3156" t="b">
        <v>0</v>
      </c>
    </row>
    <row r="3157" spans="1:5" x14ac:dyDescent="0.3">
      <c r="A3157" t="s">
        <v>5105</v>
      </c>
      <c r="B3157">
        <v>1</v>
      </c>
      <c r="C3157">
        <v>50</v>
      </c>
      <c r="D3157">
        <v>0</v>
      </c>
      <c r="E3157" t="b">
        <v>0</v>
      </c>
    </row>
    <row r="3158" spans="1:5" x14ac:dyDescent="0.3">
      <c r="A3158" t="s">
        <v>1381</v>
      </c>
      <c r="B3158">
        <v>2</v>
      </c>
      <c r="C3158">
        <v>124</v>
      </c>
      <c r="D3158">
        <v>5</v>
      </c>
      <c r="E3158" t="b">
        <v>0</v>
      </c>
    </row>
    <row r="3159" spans="1:5" x14ac:dyDescent="0.3">
      <c r="A3159" t="s">
        <v>5106</v>
      </c>
      <c r="B3159">
        <v>1</v>
      </c>
      <c r="C3159">
        <v>18</v>
      </c>
      <c r="D3159">
        <v>0</v>
      </c>
      <c r="E3159" t="b">
        <v>0</v>
      </c>
    </row>
    <row r="3160" spans="1:5" x14ac:dyDescent="0.3">
      <c r="A3160" t="s">
        <v>5107</v>
      </c>
      <c r="B3160">
        <v>1</v>
      </c>
      <c r="C3160">
        <v>190</v>
      </c>
      <c r="D3160">
        <v>1</v>
      </c>
      <c r="E3160" t="b">
        <v>0</v>
      </c>
    </row>
    <row r="3161" spans="1:5" x14ac:dyDescent="0.3">
      <c r="A3161" t="s">
        <v>5108</v>
      </c>
      <c r="B3161">
        <v>2</v>
      </c>
      <c r="C3161">
        <v>50</v>
      </c>
      <c r="D3161">
        <v>0.5</v>
      </c>
      <c r="E3161" t="b">
        <v>0</v>
      </c>
    </row>
    <row r="3162" spans="1:5" x14ac:dyDescent="0.3">
      <c r="A3162" t="s">
        <v>307</v>
      </c>
      <c r="B3162">
        <v>1</v>
      </c>
      <c r="C3162">
        <v>122</v>
      </c>
      <c r="D3162">
        <v>3</v>
      </c>
      <c r="E3162" t="b">
        <v>0</v>
      </c>
    </row>
    <row r="3163" spans="1:5" x14ac:dyDescent="0.3">
      <c r="A3163" t="s">
        <v>5109</v>
      </c>
      <c r="B3163">
        <v>1</v>
      </c>
      <c r="C3163">
        <v>181</v>
      </c>
      <c r="D3163">
        <v>3</v>
      </c>
      <c r="E3163" t="b">
        <v>0</v>
      </c>
    </row>
    <row r="3164" spans="1:5" x14ac:dyDescent="0.3">
      <c r="A3164" t="s">
        <v>5110</v>
      </c>
      <c r="B3164">
        <v>1</v>
      </c>
      <c r="C3164">
        <v>169</v>
      </c>
      <c r="D3164">
        <v>0</v>
      </c>
      <c r="E3164" t="b">
        <v>0</v>
      </c>
    </row>
    <row r="3165" spans="1:5" x14ac:dyDescent="0.3">
      <c r="A3165" t="s">
        <v>5111</v>
      </c>
      <c r="B3165">
        <v>2</v>
      </c>
      <c r="C3165">
        <v>143.5</v>
      </c>
      <c r="D3165">
        <v>2.5</v>
      </c>
      <c r="E3165" t="b">
        <v>0</v>
      </c>
    </row>
    <row r="3166" spans="1:5" x14ac:dyDescent="0.3">
      <c r="A3166" t="s">
        <v>5112</v>
      </c>
      <c r="B3166">
        <v>4</v>
      </c>
      <c r="C3166">
        <v>181.25</v>
      </c>
      <c r="D3166">
        <v>3.75</v>
      </c>
      <c r="E3166" t="b">
        <v>0</v>
      </c>
    </row>
    <row r="3167" spans="1:5" x14ac:dyDescent="0.3">
      <c r="A3167" t="s">
        <v>5113</v>
      </c>
      <c r="B3167">
        <v>2</v>
      </c>
      <c r="C3167">
        <v>230</v>
      </c>
      <c r="D3167">
        <v>0.5</v>
      </c>
      <c r="E3167" t="b">
        <v>0</v>
      </c>
    </row>
    <row r="3168" spans="1:5" x14ac:dyDescent="0.3">
      <c r="A3168" t="s">
        <v>1881</v>
      </c>
      <c r="B3168">
        <v>1</v>
      </c>
      <c r="C3168">
        <v>138</v>
      </c>
      <c r="D3168">
        <v>0</v>
      </c>
      <c r="E3168" t="b">
        <v>0</v>
      </c>
    </row>
    <row r="3169" spans="1:5" x14ac:dyDescent="0.3">
      <c r="A3169" t="s">
        <v>5114</v>
      </c>
      <c r="B3169">
        <v>1</v>
      </c>
      <c r="C3169">
        <v>29</v>
      </c>
      <c r="D3169">
        <v>1</v>
      </c>
      <c r="E3169" t="b">
        <v>0</v>
      </c>
    </row>
    <row r="3170" spans="1:5" x14ac:dyDescent="0.3">
      <c r="A3170" t="s">
        <v>5115</v>
      </c>
      <c r="B3170">
        <v>1</v>
      </c>
      <c r="C3170">
        <v>59</v>
      </c>
      <c r="D3170">
        <v>0</v>
      </c>
      <c r="E3170" t="b">
        <v>0</v>
      </c>
    </row>
    <row r="3171" spans="1:5" x14ac:dyDescent="0.3">
      <c r="A3171" t="s">
        <v>5116</v>
      </c>
      <c r="B3171">
        <v>1</v>
      </c>
      <c r="C3171">
        <v>477</v>
      </c>
      <c r="D3171">
        <v>0</v>
      </c>
      <c r="E3171" t="b">
        <v>0</v>
      </c>
    </row>
    <row r="3172" spans="1:5" x14ac:dyDescent="0.3">
      <c r="A3172" t="s">
        <v>1882</v>
      </c>
      <c r="B3172">
        <v>1</v>
      </c>
      <c r="C3172">
        <v>136</v>
      </c>
      <c r="D3172">
        <v>3</v>
      </c>
      <c r="E3172" t="b">
        <v>0</v>
      </c>
    </row>
    <row r="3173" spans="1:5" x14ac:dyDescent="0.3">
      <c r="A3173" t="s">
        <v>5117</v>
      </c>
      <c r="B3173">
        <v>1</v>
      </c>
      <c r="C3173">
        <v>17</v>
      </c>
      <c r="D3173">
        <v>0</v>
      </c>
      <c r="E3173" t="b">
        <v>0</v>
      </c>
    </row>
    <row r="3174" spans="1:5" x14ac:dyDescent="0.3">
      <c r="A3174" t="s">
        <v>5118</v>
      </c>
      <c r="B3174">
        <v>1</v>
      </c>
      <c r="C3174">
        <v>31</v>
      </c>
      <c r="D3174">
        <v>0</v>
      </c>
      <c r="E3174" t="b">
        <v>0</v>
      </c>
    </row>
    <row r="3175" spans="1:5" x14ac:dyDescent="0.3">
      <c r="A3175" t="s">
        <v>5119</v>
      </c>
      <c r="B3175">
        <v>1</v>
      </c>
      <c r="C3175">
        <v>21</v>
      </c>
      <c r="D3175">
        <v>0</v>
      </c>
      <c r="E3175" t="b">
        <v>0</v>
      </c>
    </row>
    <row r="3176" spans="1:5" x14ac:dyDescent="0.3">
      <c r="A3176" t="s">
        <v>5120</v>
      </c>
      <c r="B3176">
        <v>1</v>
      </c>
      <c r="C3176">
        <v>52</v>
      </c>
      <c r="D3176">
        <v>0</v>
      </c>
      <c r="E3176" t="b">
        <v>0</v>
      </c>
    </row>
    <row r="3177" spans="1:5" x14ac:dyDescent="0.3">
      <c r="A3177" t="s">
        <v>5121</v>
      </c>
      <c r="B3177">
        <v>1</v>
      </c>
      <c r="C3177">
        <v>34</v>
      </c>
      <c r="D3177">
        <v>5</v>
      </c>
      <c r="E3177" t="b">
        <v>0</v>
      </c>
    </row>
    <row r="3178" spans="1:5" x14ac:dyDescent="0.3">
      <c r="A3178" t="s">
        <v>5122</v>
      </c>
      <c r="B3178">
        <v>2</v>
      </c>
      <c r="C3178">
        <v>593.5</v>
      </c>
      <c r="D3178">
        <v>1.5</v>
      </c>
      <c r="E3178" t="b">
        <v>0</v>
      </c>
    </row>
    <row r="3179" spans="1:5" x14ac:dyDescent="0.3">
      <c r="A3179" t="s">
        <v>5123</v>
      </c>
      <c r="B3179">
        <v>2</v>
      </c>
      <c r="C3179">
        <v>273.5</v>
      </c>
      <c r="D3179">
        <v>0.5</v>
      </c>
      <c r="E3179" t="b">
        <v>0</v>
      </c>
    </row>
    <row r="3180" spans="1:5" x14ac:dyDescent="0.3">
      <c r="A3180" t="s">
        <v>1883</v>
      </c>
      <c r="B3180">
        <v>1</v>
      </c>
      <c r="C3180">
        <v>111</v>
      </c>
      <c r="D3180">
        <v>0</v>
      </c>
      <c r="E3180" t="b">
        <v>0</v>
      </c>
    </row>
    <row r="3181" spans="1:5" x14ac:dyDescent="0.3">
      <c r="A3181" t="s">
        <v>5124</v>
      </c>
      <c r="B3181">
        <v>1</v>
      </c>
      <c r="C3181">
        <v>49</v>
      </c>
      <c r="D3181">
        <v>4</v>
      </c>
      <c r="E3181" t="b">
        <v>0</v>
      </c>
    </row>
    <row r="3182" spans="1:5" x14ac:dyDescent="0.3">
      <c r="A3182" t="s">
        <v>5125</v>
      </c>
      <c r="B3182">
        <v>1</v>
      </c>
      <c r="C3182">
        <v>69</v>
      </c>
      <c r="D3182">
        <v>4</v>
      </c>
      <c r="E3182" t="b">
        <v>0</v>
      </c>
    </row>
    <row r="3183" spans="1:5" x14ac:dyDescent="0.3">
      <c r="A3183" t="s">
        <v>5126</v>
      </c>
      <c r="B3183">
        <v>1</v>
      </c>
      <c r="C3183">
        <v>127</v>
      </c>
      <c r="D3183">
        <v>0</v>
      </c>
      <c r="E3183" t="b">
        <v>0</v>
      </c>
    </row>
    <row r="3184" spans="1:5" x14ac:dyDescent="0.3">
      <c r="A3184" t="s">
        <v>5127</v>
      </c>
      <c r="B3184">
        <v>1</v>
      </c>
      <c r="C3184">
        <v>70</v>
      </c>
      <c r="D3184">
        <v>5</v>
      </c>
      <c r="E3184" t="b">
        <v>0</v>
      </c>
    </row>
    <row r="3185" spans="1:5" x14ac:dyDescent="0.3">
      <c r="A3185" t="s">
        <v>5128</v>
      </c>
      <c r="B3185">
        <v>1</v>
      </c>
      <c r="C3185">
        <v>277</v>
      </c>
      <c r="D3185">
        <v>3</v>
      </c>
      <c r="E3185" t="b">
        <v>0</v>
      </c>
    </row>
    <row r="3186" spans="1:5" x14ac:dyDescent="0.3">
      <c r="A3186" t="s">
        <v>5129</v>
      </c>
      <c r="B3186">
        <v>1</v>
      </c>
      <c r="C3186">
        <v>43</v>
      </c>
      <c r="D3186">
        <v>1</v>
      </c>
      <c r="E3186" t="b">
        <v>0</v>
      </c>
    </row>
    <row r="3187" spans="1:5" x14ac:dyDescent="0.3">
      <c r="A3187" t="s">
        <v>5130</v>
      </c>
      <c r="B3187">
        <v>2</v>
      </c>
      <c r="C3187">
        <v>134</v>
      </c>
      <c r="D3187">
        <v>1.5</v>
      </c>
      <c r="E3187" t="b">
        <v>0</v>
      </c>
    </row>
    <row r="3188" spans="1:5" x14ac:dyDescent="0.3">
      <c r="A3188" t="s">
        <v>5131</v>
      </c>
      <c r="B3188">
        <v>1</v>
      </c>
      <c r="C3188">
        <v>28</v>
      </c>
      <c r="D3188">
        <v>5</v>
      </c>
      <c r="E3188" t="b">
        <v>0</v>
      </c>
    </row>
    <row r="3189" spans="1:5" x14ac:dyDescent="0.3">
      <c r="A3189" t="s">
        <v>5132</v>
      </c>
      <c r="B3189">
        <v>1</v>
      </c>
      <c r="C3189">
        <v>95</v>
      </c>
      <c r="D3189">
        <v>0</v>
      </c>
      <c r="E3189" t="b">
        <v>0</v>
      </c>
    </row>
    <row r="3190" spans="1:5" x14ac:dyDescent="0.3">
      <c r="A3190" t="s">
        <v>1884</v>
      </c>
      <c r="B3190">
        <v>1</v>
      </c>
      <c r="C3190">
        <v>36</v>
      </c>
      <c r="D3190">
        <v>0</v>
      </c>
      <c r="E3190" t="b">
        <v>0</v>
      </c>
    </row>
    <row r="3191" spans="1:5" x14ac:dyDescent="0.3">
      <c r="A3191" t="s">
        <v>5133</v>
      </c>
      <c r="B3191">
        <v>1</v>
      </c>
      <c r="C3191">
        <v>408</v>
      </c>
      <c r="D3191">
        <v>2</v>
      </c>
      <c r="E3191" t="b">
        <v>0</v>
      </c>
    </row>
    <row r="3192" spans="1:5" x14ac:dyDescent="0.3">
      <c r="A3192" t="s">
        <v>5134</v>
      </c>
      <c r="B3192">
        <v>1</v>
      </c>
      <c r="C3192">
        <v>30</v>
      </c>
      <c r="D3192">
        <v>1</v>
      </c>
      <c r="E3192" t="b">
        <v>0</v>
      </c>
    </row>
    <row r="3193" spans="1:5" x14ac:dyDescent="0.3">
      <c r="A3193" t="s">
        <v>5135</v>
      </c>
      <c r="B3193">
        <v>1</v>
      </c>
      <c r="C3193">
        <v>104</v>
      </c>
      <c r="D3193">
        <v>2</v>
      </c>
      <c r="E3193" t="b">
        <v>0</v>
      </c>
    </row>
    <row r="3194" spans="1:5" x14ac:dyDescent="0.3">
      <c r="A3194" t="s">
        <v>5136</v>
      </c>
      <c r="B3194">
        <v>1</v>
      </c>
      <c r="C3194">
        <v>180</v>
      </c>
      <c r="D3194">
        <v>0</v>
      </c>
      <c r="E3194" t="b">
        <v>0</v>
      </c>
    </row>
    <row r="3195" spans="1:5" x14ac:dyDescent="0.3">
      <c r="A3195" t="s">
        <v>5137</v>
      </c>
      <c r="B3195">
        <v>1</v>
      </c>
      <c r="C3195">
        <v>28</v>
      </c>
      <c r="D3195">
        <v>0</v>
      </c>
      <c r="E3195" t="b">
        <v>0</v>
      </c>
    </row>
    <row r="3196" spans="1:5" x14ac:dyDescent="0.3">
      <c r="A3196" t="s">
        <v>5138</v>
      </c>
      <c r="B3196">
        <v>1</v>
      </c>
      <c r="C3196">
        <v>28</v>
      </c>
      <c r="D3196">
        <v>0</v>
      </c>
      <c r="E3196" t="b">
        <v>0</v>
      </c>
    </row>
    <row r="3197" spans="1:5" x14ac:dyDescent="0.3">
      <c r="A3197" t="s">
        <v>5139</v>
      </c>
      <c r="B3197">
        <v>1</v>
      </c>
      <c r="C3197">
        <v>20</v>
      </c>
      <c r="D3197">
        <v>0</v>
      </c>
      <c r="E3197" t="b">
        <v>0</v>
      </c>
    </row>
    <row r="3198" spans="1:5" x14ac:dyDescent="0.3">
      <c r="A3198" t="s">
        <v>5140</v>
      </c>
      <c r="B3198">
        <v>1</v>
      </c>
      <c r="C3198">
        <v>58</v>
      </c>
      <c r="D3198">
        <v>0</v>
      </c>
      <c r="E3198" t="b">
        <v>0</v>
      </c>
    </row>
    <row r="3199" spans="1:5" x14ac:dyDescent="0.3">
      <c r="A3199" t="s">
        <v>5141</v>
      </c>
      <c r="B3199">
        <v>1</v>
      </c>
      <c r="C3199">
        <v>36</v>
      </c>
      <c r="D3199">
        <v>0</v>
      </c>
      <c r="E3199" t="b">
        <v>0</v>
      </c>
    </row>
    <row r="3200" spans="1:5" x14ac:dyDescent="0.3">
      <c r="A3200" t="s">
        <v>5142</v>
      </c>
      <c r="B3200">
        <v>2</v>
      </c>
      <c r="C3200">
        <v>195.5</v>
      </c>
      <c r="D3200">
        <v>1.5</v>
      </c>
      <c r="E3200" t="b">
        <v>0</v>
      </c>
    </row>
    <row r="3201" spans="1:5" x14ac:dyDescent="0.3">
      <c r="A3201" t="s">
        <v>5143</v>
      </c>
      <c r="B3201">
        <v>1</v>
      </c>
      <c r="C3201">
        <v>52</v>
      </c>
      <c r="D3201">
        <v>3</v>
      </c>
      <c r="E3201" t="b">
        <v>0</v>
      </c>
    </row>
    <row r="3202" spans="1:5" x14ac:dyDescent="0.3">
      <c r="A3202" t="s">
        <v>5144</v>
      </c>
      <c r="B3202">
        <v>1</v>
      </c>
      <c r="C3202">
        <v>170</v>
      </c>
      <c r="D3202">
        <v>1</v>
      </c>
      <c r="E3202" t="b">
        <v>0</v>
      </c>
    </row>
    <row r="3203" spans="1:5" x14ac:dyDescent="0.3">
      <c r="A3203" t="s">
        <v>5145</v>
      </c>
      <c r="B3203">
        <v>1</v>
      </c>
      <c r="C3203">
        <v>106</v>
      </c>
      <c r="D3203">
        <v>3</v>
      </c>
      <c r="E3203" t="b">
        <v>0</v>
      </c>
    </row>
    <row r="3204" spans="1:5" x14ac:dyDescent="0.3">
      <c r="A3204" t="s">
        <v>5146</v>
      </c>
      <c r="B3204">
        <v>1</v>
      </c>
      <c r="C3204">
        <v>45</v>
      </c>
      <c r="D3204">
        <v>1</v>
      </c>
      <c r="E3204" t="b">
        <v>0</v>
      </c>
    </row>
    <row r="3205" spans="1:5" x14ac:dyDescent="0.3">
      <c r="A3205" t="s">
        <v>5147</v>
      </c>
      <c r="B3205">
        <v>1</v>
      </c>
      <c r="C3205">
        <v>26</v>
      </c>
      <c r="D3205">
        <v>0</v>
      </c>
      <c r="E3205" t="b">
        <v>0</v>
      </c>
    </row>
    <row r="3206" spans="1:5" x14ac:dyDescent="0.3">
      <c r="A3206" t="s">
        <v>5148</v>
      </c>
      <c r="B3206">
        <v>1</v>
      </c>
      <c r="C3206">
        <v>69</v>
      </c>
      <c r="D3206">
        <v>5</v>
      </c>
      <c r="E3206" t="b">
        <v>0</v>
      </c>
    </row>
    <row r="3207" spans="1:5" x14ac:dyDescent="0.3">
      <c r="A3207" t="s">
        <v>5149</v>
      </c>
      <c r="B3207">
        <v>1</v>
      </c>
      <c r="C3207">
        <v>40</v>
      </c>
      <c r="D3207">
        <v>0</v>
      </c>
      <c r="E3207" t="b">
        <v>0</v>
      </c>
    </row>
    <row r="3208" spans="1:5" x14ac:dyDescent="0.3">
      <c r="A3208" t="s">
        <v>5150</v>
      </c>
      <c r="B3208">
        <v>2</v>
      </c>
      <c r="C3208">
        <v>156</v>
      </c>
      <c r="D3208">
        <v>2</v>
      </c>
      <c r="E3208" t="b">
        <v>0</v>
      </c>
    </row>
    <row r="3209" spans="1:5" x14ac:dyDescent="0.3">
      <c r="A3209" t="s">
        <v>5151</v>
      </c>
      <c r="B3209">
        <v>1</v>
      </c>
      <c r="C3209">
        <v>20</v>
      </c>
      <c r="D3209">
        <v>0</v>
      </c>
      <c r="E3209" t="b">
        <v>0</v>
      </c>
    </row>
    <row r="3210" spans="1:5" x14ac:dyDescent="0.3">
      <c r="A3210" t="s">
        <v>5152</v>
      </c>
      <c r="B3210">
        <v>2</v>
      </c>
      <c r="C3210">
        <v>39.5</v>
      </c>
      <c r="D3210">
        <v>0.5</v>
      </c>
      <c r="E3210" t="b">
        <v>0</v>
      </c>
    </row>
    <row r="3211" spans="1:5" x14ac:dyDescent="0.3">
      <c r="A3211" t="s">
        <v>5153</v>
      </c>
      <c r="B3211">
        <v>1</v>
      </c>
      <c r="C3211">
        <v>67</v>
      </c>
      <c r="D3211">
        <v>0</v>
      </c>
      <c r="E3211" t="b">
        <v>0</v>
      </c>
    </row>
    <row r="3212" spans="1:5" x14ac:dyDescent="0.3">
      <c r="A3212" t="s">
        <v>5154</v>
      </c>
      <c r="B3212">
        <v>1</v>
      </c>
      <c r="C3212">
        <v>106</v>
      </c>
      <c r="D3212">
        <v>4</v>
      </c>
      <c r="E3212" t="b">
        <v>0</v>
      </c>
    </row>
    <row r="3213" spans="1:5" x14ac:dyDescent="0.3">
      <c r="A3213" t="s">
        <v>5155</v>
      </c>
      <c r="B3213">
        <v>1</v>
      </c>
      <c r="C3213">
        <v>79</v>
      </c>
      <c r="D3213">
        <v>0</v>
      </c>
      <c r="E3213" t="b">
        <v>0</v>
      </c>
    </row>
    <row r="3214" spans="1:5" x14ac:dyDescent="0.3">
      <c r="A3214" t="s">
        <v>5156</v>
      </c>
      <c r="B3214">
        <v>1</v>
      </c>
      <c r="C3214">
        <v>65</v>
      </c>
      <c r="D3214">
        <v>0</v>
      </c>
      <c r="E3214" t="b">
        <v>0</v>
      </c>
    </row>
    <row r="3215" spans="1:5" x14ac:dyDescent="0.3">
      <c r="A3215" t="s">
        <v>5157</v>
      </c>
      <c r="B3215">
        <v>1</v>
      </c>
      <c r="C3215">
        <v>46</v>
      </c>
      <c r="D3215">
        <v>1</v>
      </c>
      <c r="E3215" t="b">
        <v>0</v>
      </c>
    </row>
    <row r="3216" spans="1:5" x14ac:dyDescent="0.3">
      <c r="A3216" t="s">
        <v>5158</v>
      </c>
      <c r="B3216">
        <v>1</v>
      </c>
      <c r="C3216">
        <v>59</v>
      </c>
      <c r="D3216">
        <v>0</v>
      </c>
      <c r="E3216" t="b">
        <v>0</v>
      </c>
    </row>
    <row r="3217" spans="1:5" x14ac:dyDescent="0.3">
      <c r="A3217" t="s">
        <v>5159</v>
      </c>
      <c r="B3217">
        <v>1</v>
      </c>
      <c r="C3217">
        <v>125</v>
      </c>
      <c r="D3217">
        <v>2</v>
      </c>
      <c r="E3217" t="b">
        <v>0</v>
      </c>
    </row>
    <row r="3218" spans="1:5" x14ac:dyDescent="0.3">
      <c r="A3218" t="s">
        <v>5160</v>
      </c>
      <c r="B3218">
        <v>1</v>
      </c>
      <c r="C3218">
        <v>156</v>
      </c>
      <c r="D3218">
        <v>2</v>
      </c>
      <c r="E3218" t="b">
        <v>0</v>
      </c>
    </row>
    <row r="3219" spans="1:5" x14ac:dyDescent="0.3">
      <c r="A3219" t="s">
        <v>1885</v>
      </c>
      <c r="B3219">
        <v>1</v>
      </c>
      <c r="C3219">
        <v>30</v>
      </c>
      <c r="D3219">
        <v>0</v>
      </c>
      <c r="E3219" t="b">
        <v>0</v>
      </c>
    </row>
    <row r="3220" spans="1:5" x14ac:dyDescent="0.3">
      <c r="A3220" t="s">
        <v>5161</v>
      </c>
      <c r="B3220">
        <v>1</v>
      </c>
      <c r="C3220">
        <v>415</v>
      </c>
      <c r="D3220">
        <v>2</v>
      </c>
      <c r="E3220" t="b">
        <v>0</v>
      </c>
    </row>
    <row r="3221" spans="1:5" x14ac:dyDescent="0.3">
      <c r="A3221" t="s">
        <v>5162</v>
      </c>
      <c r="B3221">
        <v>1</v>
      </c>
      <c r="C3221">
        <v>18</v>
      </c>
      <c r="D3221">
        <v>0</v>
      </c>
      <c r="E3221" t="b">
        <v>0</v>
      </c>
    </row>
    <row r="3222" spans="1:5" x14ac:dyDescent="0.3">
      <c r="A3222" t="s">
        <v>5163</v>
      </c>
      <c r="B3222">
        <v>1</v>
      </c>
      <c r="C3222">
        <v>81</v>
      </c>
      <c r="D3222">
        <v>0</v>
      </c>
      <c r="E3222" t="b">
        <v>0</v>
      </c>
    </row>
    <row r="3223" spans="1:5" x14ac:dyDescent="0.3">
      <c r="A3223" t="s">
        <v>5164</v>
      </c>
      <c r="B3223">
        <v>1</v>
      </c>
      <c r="C3223">
        <v>21</v>
      </c>
      <c r="D3223">
        <v>0</v>
      </c>
      <c r="E3223" t="b">
        <v>0</v>
      </c>
    </row>
    <row r="3224" spans="1:5" x14ac:dyDescent="0.3">
      <c r="A3224" t="s">
        <v>5165</v>
      </c>
      <c r="B3224">
        <v>1</v>
      </c>
      <c r="C3224">
        <v>329</v>
      </c>
      <c r="D3224">
        <v>3</v>
      </c>
      <c r="E3224" t="b">
        <v>0</v>
      </c>
    </row>
    <row r="3225" spans="1:5" x14ac:dyDescent="0.3">
      <c r="A3225" t="s">
        <v>308</v>
      </c>
      <c r="B3225">
        <v>1</v>
      </c>
      <c r="C3225">
        <v>112</v>
      </c>
      <c r="D3225">
        <v>2</v>
      </c>
      <c r="E3225" t="b">
        <v>0</v>
      </c>
    </row>
    <row r="3226" spans="1:5" x14ac:dyDescent="0.3">
      <c r="A3226" t="s">
        <v>5166</v>
      </c>
      <c r="B3226">
        <v>1</v>
      </c>
      <c r="C3226">
        <v>96</v>
      </c>
      <c r="D3226">
        <v>0</v>
      </c>
      <c r="E3226" t="b">
        <v>0</v>
      </c>
    </row>
    <row r="3227" spans="1:5" x14ac:dyDescent="0.3">
      <c r="A3227" t="s">
        <v>309</v>
      </c>
      <c r="B3227">
        <v>1</v>
      </c>
      <c r="C3227">
        <v>18</v>
      </c>
      <c r="D3227">
        <v>0</v>
      </c>
      <c r="E3227" t="b">
        <v>0</v>
      </c>
    </row>
    <row r="3228" spans="1:5" x14ac:dyDescent="0.3">
      <c r="A3228" t="s">
        <v>5167</v>
      </c>
      <c r="B3228">
        <v>1</v>
      </c>
      <c r="C3228">
        <v>24</v>
      </c>
      <c r="D3228">
        <v>0</v>
      </c>
      <c r="E3228" t="b">
        <v>0</v>
      </c>
    </row>
    <row r="3229" spans="1:5" x14ac:dyDescent="0.3">
      <c r="A3229" t="s">
        <v>5168</v>
      </c>
      <c r="B3229">
        <v>1</v>
      </c>
      <c r="C3229">
        <v>62</v>
      </c>
      <c r="D3229">
        <v>0</v>
      </c>
      <c r="E3229" t="b">
        <v>0</v>
      </c>
    </row>
    <row r="3230" spans="1:5" x14ac:dyDescent="0.3">
      <c r="A3230" t="s">
        <v>1886</v>
      </c>
      <c r="B3230">
        <v>1</v>
      </c>
      <c r="C3230">
        <v>175</v>
      </c>
      <c r="D3230">
        <v>2</v>
      </c>
      <c r="E3230" t="b">
        <v>0</v>
      </c>
    </row>
    <row r="3231" spans="1:5" x14ac:dyDescent="0.3">
      <c r="A3231" t="s">
        <v>1887</v>
      </c>
      <c r="B3231">
        <v>1</v>
      </c>
      <c r="C3231">
        <v>346</v>
      </c>
      <c r="D3231">
        <v>3</v>
      </c>
      <c r="E3231" t="b">
        <v>0</v>
      </c>
    </row>
    <row r="3232" spans="1:5" x14ac:dyDescent="0.3">
      <c r="A3232" t="s">
        <v>5169</v>
      </c>
      <c r="B3232">
        <v>1</v>
      </c>
      <c r="C3232">
        <v>34</v>
      </c>
      <c r="D3232">
        <v>0</v>
      </c>
      <c r="E3232" t="b">
        <v>0</v>
      </c>
    </row>
    <row r="3233" spans="1:5" x14ac:dyDescent="0.3">
      <c r="A3233" t="s">
        <v>5170</v>
      </c>
      <c r="B3233">
        <v>1</v>
      </c>
      <c r="C3233">
        <v>382</v>
      </c>
      <c r="D3233">
        <v>5</v>
      </c>
      <c r="E3233" t="b">
        <v>0</v>
      </c>
    </row>
    <row r="3234" spans="1:5" x14ac:dyDescent="0.3">
      <c r="A3234" t="s">
        <v>5171</v>
      </c>
      <c r="B3234">
        <v>3</v>
      </c>
      <c r="C3234">
        <v>306.66666666666669</v>
      </c>
      <c r="D3234">
        <v>3</v>
      </c>
      <c r="E3234" t="b">
        <v>0</v>
      </c>
    </row>
    <row r="3235" spans="1:5" x14ac:dyDescent="0.3">
      <c r="A3235" t="s">
        <v>5172</v>
      </c>
      <c r="B3235">
        <v>1</v>
      </c>
      <c r="C3235">
        <v>74</v>
      </c>
      <c r="D3235">
        <v>2</v>
      </c>
      <c r="E3235" t="b">
        <v>0</v>
      </c>
    </row>
    <row r="3236" spans="1:5" x14ac:dyDescent="0.3">
      <c r="A3236" t="s">
        <v>310</v>
      </c>
      <c r="B3236">
        <v>2</v>
      </c>
      <c r="C3236">
        <v>102</v>
      </c>
      <c r="D3236">
        <v>3</v>
      </c>
      <c r="E3236" t="b">
        <v>0</v>
      </c>
    </row>
    <row r="3237" spans="1:5" x14ac:dyDescent="0.3">
      <c r="A3237" t="s">
        <v>5173</v>
      </c>
      <c r="B3237">
        <v>2</v>
      </c>
      <c r="C3237">
        <v>228</v>
      </c>
      <c r="D3237">
        <v>1.5</v>
      </c>
      <c r="E3237" t="b">
        <v>0</v>
      </c>
    </row>
    <row r="3238" spans="1:5" x14ac:dyDescent="0.3">
      <c r="A3238" t="s">
        <v>5174</v>
      </c>
      <c r="B3238">
        <v>1</v>
      </c>
      <c r="C3238">
        <v>261</v>
      </c>
      <c r="D3238">
        <v>3</v>
      </c>
      <c r="E3238" t="b">
        <v>0</v>
      </c>
    </row>
    <row r="3239" spans="1:5" x14ac:dyDescent="0.3">
      <c r="A3239" t="s">
        <v>5175</v>
      </c>
      <c r="B3239">
        <v>1</v>
      </c>
      <c r="C3239">
        <v>23</v>
      </c>
      <c r="D3239">
        <v>0</v>
      </c>
      <c r="E3239" t="b">
        <v>0</v>
      </c>
    </row>
    <row r="3240" spans="1:5" x14ac:dyDescent="0.3">
      <c r="A3240" t="s">
        <v>5176</v>
      </c>
      <c r="B3240">
        <v>1</v>
      </c>
      <c r="C3240">
        <v>52</v>
      </c>
      <c r="D3240">
        <v>5</v>
      </c>
      <c r="E3240" t="b">
        <v>0</v>
      </c>
    </row>
    <row r="3241" spans="1:5" x14ac:dyDescent="0.3">
      <c r="A3241" t="s">
        <v>5177</v>
      </c>
      <c r="B3241">
        <v>1</v>
      </c>
      <c r="C3241">
        <v>229</v>
      </c>
      <c r="D3241">
        <v>5</v>
      </c>
      <c r="E3241" t="b">
        <v>0</v>
      </c>
    </row>
    <row r="3242" spans="1:5" x14ac:dyDescent="0.3">
      <c r="A3242" t="s">
        <v>5178</v>
      </c>
      <c r="B3242">
        <v>1</v>
      </c>
      <c r="C3242">
        <v>43</v>
      </c>
      <c r="D3242">
        <v>2</v>
      </c>
      <c r="E3242" t="b">
        <v>0</v>
      </c>
    </row>
    <row r="3243" spans="1:5" x14ac:dyDescent="0.3">
      <c r="A3243" t="s">
        <v>5179</v>
      </c>
      <c r="B3243">
        <v>1</v>
      </c>
      <c r="C3243">
        <v>38</v>
      </c>
      <c r="D3243">
        <v>0</v>
      </c>
      <c r="E3243" t="b">
        <v>0</v>
      </c>
    </row>
    <row r="3244" spans="1:5" x14ac:dyDescent="0.3">
      <c r="A3244" t="s">
        <v>5180</v>
      </c>
      <c r="B3244">
        <v>1</v>
      </c>
      <c r="C3244">
        <v>67</v>
      </c>
      <c r="D3244">
        <v>0</v>
      </c>
      <c r="E3244" t="b">
        <v>0</v>
      </c>
    </row>
    <row r="3245" spans="1:5" x14ac:dyDescent="0.3">
      <c r="A3245" t="s">
        <v>5181</v>
      </c>
      <c r="B3245">
        <v>2</v>
      </c>
      <c r="C3245">
        <v>49</v>
      </c>
      <c r="D3245">
        <v>1</v>
      </c>
      <c r="E3245" t="b">
        <v>0</v>
      </c>
    </row>
    <row r="3246" spans="1:5" x14ac:dyDescent="0.3">
      <c r="A3246" t="s">
        <v>5182</v>
      </c>
      <c r="B3246">
        <v>1</v>
      </c>
      <c r="C3246">
        <v>162</v>
      </c>
      <c r="D3246">
        <v>1</v>
      </c>
      <c r="E3246" t="b">
        <v>0</v>
      </c>
    </row>
    <row r="3247" spans="1:5" x14ac:dyDescent="0.3">
      <c r="A3247" t="s">
        <v>311</v>
      </c>
      <c r="B3247">
        <v>1</v>
      </c>
      <c r="C3247">
        <v>27</v>
      </c>
      <c r="D3247">
        <v>0</v>
      </c>
      <c r="E3247" t="b">
        <v>0</v>
      </c>
    </row>
    <row r="3248" spans="1:5" x14ac:dyDescent="0.3">
      <c r="A3248" t="s">
        <v>5183</v>
      </c>
      <c r="B3248">
        <v>1</v>
      </c>
      <c r="C3248">
        <v>45</v>
      </c>
      <c r="D3248">
        <v>0</v>
      </c>
      <c r="E3248" t="b">
        <v>0</v>
      </c>
    </row>
    <row r="3249" spans="1:5" x14ac:dyDescent="0.3">
      <c r="A3249" t="s">
        <v>1888</v>
      </c>
      <c r="B3249">
        <v>1</v>
      </c>
      <c r="C3249">
        <v>120</v>
      </c>
      <c r="D3249">
        <v>1</v>
      </c>
      <c r="E3249" t="b">
        <v>0</v>
      </c>
    </row>
    <row r="3250" spans="1:5" x14ac:dyDescent="0.3">
      <c r="A3250" t="s">
        <v>5184</v>
      </c>
      <c r="B3250">
        <v>1</v>
      </c>
      <c r="C3250">
        <v>38</v>
      </c>
      <c r="D3250">
        <v>0</v>
      </c>
      <c r="E3250" t="b">
        <v>0</v>
      </c>
    </row>
    <row r="3251" spans="1:5" x14ac:dyDescent="0.3">
      <c r="A3251" t="s">
        <v>5185</v>
      </c>
      <c r="B3251">
        <v>1</v>
      </c>
      <c r="C3251">
        <v>240</v>
      </c>
      <c r="D3251">
        <v>0</v>
      </c>
      <c r="E3251" t="b">
        <v>0</v>
      </c>
    </row>
    <row r="3252" spans="1:5" x14ac:dyDescent="0.3">
      <c r="A3252" t="s">
        <v>5186</v>
      </c>
      <c r="B3252">
        <v>1</v>
      </c>
      <c r="C3252">
        <v>136</v>
      </c>
      <c r="D3252">
        <v>0</v>
      </c>
      <c r="E3252" t="b">
        <v>0</v>
      </c>
    </row>
    <row r="3253" spans="1:5" x14ac:dyDescent="0.3">
      <c r="A3253" t="s">
        <v>312</v>
      </c>
      <c r="B3253">
        <v>1</v>
      </c>
      <c r="C3253">
        <v>39</v>
      </c>
      <c r="D3253">
        <v>1</v>
      </c>
      <c r="E3253" t="b">
        <v>0</v>
      </c>
    </row>
    <row r="3254" spans="1:5" x14ac:dyDescent="0.3">
      <c r="A3254" t="s">
        <v>313</v>
      </c>
      <c r="B3254">
        <v>1</v>
      </c>
      <c r="C3254">
        <v>85</v>
      </c>
      <c r="D3254">
        <v>3</v>
      </c>
      <c r="E3254" t="b">
        <v>0</v>
      </c>
    </row>
    <row r="3255" spans="1:5" x14ac:dyDescent="0.3">
      <c r="A3255" t="s">
        <v>5187</v>
      </c>
      <c r="B3255">
        <v>1</v>
      </c>
      <c r="C3255">
        <v>328</v>
      </c>
      <c r="D3255">
        <v>3</v>
      </c>
      <c r="E3255" t="b">
        <v>0</v>
      </c>
    </row>
    <row r="3256" spans="1:5" x14ac:dyDescent="0.3">
      <c r="A3256" t="s">
        <v>5188</v>
      </c>
      <c r="B3256">
        <v>1</v>
      </c>
      <c r="C3256">
        <v>105</v>
      </c>
      <c r="D3256">
        <v>0</v>
      </c>
      <c r="E3256" t="b">
        <v>0</v>
      </c>
    </row>
    <row r="3257" spans="1:5" x14ac:dyDescent="0.3">
      <c r="A3257" t="s">
        <v>5189</v>
      </c>
      <c r="B3257">
        <v>1</v>
      </c>
      <c r="C3257">
        <v>95</v>
      </c>
      <c r="D3257">
        <v>2</v>
      </c>
      <c r="E3257" t="b">
        <v>0</v>
      </c>
    </row>
    <row r="3258" spans="1:5" x14ac:dyDescent="0.3">
      <c r="A3258" t="s">
        <v>5190</v>
      </c>
      <c r="B3258">
        <v>1</v>
      </c>
      <c r="C3258">
        <v>28</v>
      </c>
      <c r="D3258">
        <v>0</v>
      </c>
      <c r="E3258" t="b">
        <v>0</v>
      </c>
    </row>
    <row r="3259" spans="1:5" x14ac:dyDescent="0.3">
      <c r="A3259" t="s">
        <v>5191</v>
      </c>
      <c r="B3259">
        <v>1</v>
      </c>
      <c r="C3259">
        <v>58</v>
      </c>
      <c r="D3259">
        <v>0</v>
      </c>
      <c r="E3259" t="b">
        <v>0</v>
      </c>
    </row>
    <row r="3260" spans="1:5" x14ac:dyDescent="0.3">
      <c r="A3260" t="s">
        <v>5192</v>
      </c>
      <c r="B3260">
        <v>1</v>
      </c>
      <c r="C3260">
        <v>48</v>
      </c>
      <c r="D3260">
        <v>5</v>
      </c>
      <c r="E3260" t="b">
        <v>0</v>
      </c>
    </row>
    <row r="3261" spans="1:5" x14ac:dyDescent="0.3">
      <c r="A3261" t="s">
        <v>5193</v>
      </c>
      <c r="B3261">
        <v>4</v>
      </c>
      <c r="C3261">
        <v>519</v>
      </c>
      <c r="D3261">
        <v>0.5</v>
      </c>
      <c r="E3261" t="b">
        <v>0</v>
      </c>
    </row>
    <row r="3262" spans="1:5" x14ac:dyDescent="0.3">
      <c r="A3262" t="s">
        <v>5194</v>
      </c>
      <c r="B3262">
        <v>1</v>
      </c>
      <c r="C3262">
        <v>60</v>
      </c>
      <c r="D3262">
        <v>5</v>
      </c>
      <c r="E3262" t="b">
        <v>0</v>
      </c>
    </row>
    <row r="3263" spans="1:5" x14ac:dyDescent="0.3">
      <c r="A3263" t="s">
        <v>5195</v>
      </c>
      <c r="B3263">
        <v>1</v>
      </c>
      <c r="C3263">
        <v>361</v>
      </c>
      <c r="D3263">
        <v>3</v>
      </c>
      <c r="E3263" t="b">
        <v>0</v>
      </c>
    </row>
    <row r="3264" spans="1:5" x14ac:dyDescent="0.3">
      <c r="A3264" t="s">
        <v>5196</v>
      </c>
      <c r="B3264">
        <v>1</v>
      </c>
      <c r="C3264">
        <v>112</v>
      </c>
      <c r="D3264">
        <v>0</v>
      </c>
      <c r="E3264" t="b">
        <v>0</v>
      </c>
    </row>
    <row r="3265" spans="1:5" x14ac:dyDescent="0.3">
      <c r="A3265" t="s">
        <v>5197</v>
      </c>
      <c r="B3265">
        <v>1</v>
      </c>
      <c r="C3265">
        <v>41</v>
      </c>
      <c r="D3265">
        <v>1</v>
      </c>
      <c r="E3265" t="b">
        <v>0</v>
      </c>
    </row>
    <row r="3266" spans="1:5" x14ac:dyDescent="0.3">
      <c r="A3266" t="s">
        <v>5198</v>
      </c>
      <c r="B3266">
        <v>1</v>
      </c>
      <c r="C3266">
        <v>194</v>
      </c>
      <c r="D3266">
        <v>0</v>
      </c>
      <c r="E3266" t="b">
        <v>0</v>
      </c>
    </row>
    <row r="3267" spans="1:5" x14ac:dyDescent="0.3">
      <c r="A3267" t="s">
        <v>5199</v>
      </c>
      <c r="B3267">
        <v>1</v>
      </c>
      <c r="C3267">
        <v>66</v>
      </c>
      <c r="D3267">
        <v>0</v>
      </c>
      <c r="E3267" t="b">
        <v>0</v>
      </c>
    </row>
    <row r="3268" spans="1:5" x14ac:dyDescent="0.3">
      <c r="A3268" t="s">
        <v>5200</v>
      </c>
      <c r="B3268">
        <v>1</v>
      </c>
      <c r="C3268">
        <v>86</v>
      </c>
      <c r="D3268">
        <v>0</v>
      </c>
      <c r="E3268" t="b">
        <v>0</v>
      </c>
    </row>
    <row r="3269" spans="1:5" x14ac:dyDescent="0.3">
      <c r="A3269" t="s">
        <v>5201</v>
      </c>
      <c r="B3269">
        <v>1</v>
      </c>
      <c r="C3269">
        <v>135</v>
      </c>
      <c r="D3269">
        <v>0</v>
      </c>
      <c r="E3269" t="b">
        <v>0</v>
      </c>
    </row>
    <row r="3270" spans="1:5" x14ac:dyDescent="0.3">
      <c r="A3270" t="s">
        <v>314</v>
      </c>
      <c r="B3270">
        <v>2</v>
      </c>
      <c r="C3270">
        <v>89</v>
      </c>
      <c r="D3270">
        <v>0</v>
      </c>
      <c r="E3270" t="b">
        <v>0</v>
      </c>
    </row>
    <row r="3271" spans="1:5" x14ac:dyDescent="0.3">
      <c r="A3271" t="s">
        <v>5202</v>
      </c>
      <c r="B3271">
        <v>1</v>
      </c>
      <c r="C3271">
        <v>55</v>
      </c>
      <c r="D3271">
        <v>0</v>
      </c>
      <c r="E3271" t="b">
        <v>0</v>
      </c>
    </row>
    <row r="3272" spans="1:5" x14ac:dyDescent="0.3">
      <c r="A3272" t="s">
        <v>5203</v>
      </c>
      <c r="B3272">
        <v>1</v>
      </c>
      <c r="C3272">
        <v>219</v>
      </c>
      <c r="D3272">
        <v>0</v>
      </c>
      <c r="E3272" t="b">
        <v>0</v>
      </c>
    </row>
    <row r="3273" spans="1:5" x14ac:dyDescent="0.3">
      <c r="A3273" t="s">
        <v>5204</v>
      </c>
      <c r="B3273">
        <v>1</v>
      </c>
      <c r="C3273">
        <v>87</v>
      </c>
      <c r="D3273">
        <v>5</v>
      </c>
      <c r="E3273" t="b">
        <v>0</v>
      </c>
    </row>
    <row r="3274" spans="1:5" x14ac:dyDescent="0.3">
      <c r="A3274" t="s">
        <v>315</v>
      </c>
      <c r="B3274">
        <v>5</v>
      </c>
      <c r="C3274">
        <v>630.79999999999995</v>
      </c>
      <c r="D3274">
        <v>2.8</v>
      </c>
      <c r="E3274" t="b">
        <v>0</v>
      </c>
    </row>
    <row r="3275" spans="1:5" x14ac:dyDescent="0.3">
      <c r="A3275" t="s">
        <v>5205</v>
      </c>
      <c r="B3275">
        <v>1</v>
      </c>
      <c r="C3275">
        <v>504</v>
      </c>
      <c r="D3275">
        <v>4</v>
      </c>
      <c r="E3275" t="b">
        <v>0</v>
      </c>
    </row>
    <row r="3276" spans="1:5" x14ac:dyDescent="0.3">
      <c r="A3276" t="s">
        <v>316</v>
      </c>
      <c r="B3276">
        <v>2</v>
      </c>
      <c r="C3276">
        <v>47.5</v>
      </c>
      <c r="D3276">
        <v>3</v>
      </c>
      <c r="E3276" t="b">
        <v>0</v>
      </c>
    </row>
    <row r="3277" spans="1:5" x14ac:dyDescent="0.3">
      <c r="A3277" t="s">
        <v>5206</v>
      </c>
      <c r="B3277">
        <v>1</v>
      </c>
      <c r="C3277">
        <v>78</v>
      </c>
      <c r="D3277">
        <v>4</v>
      </c>
      <c r="E3277" t="b">
        <v>0</v>
      </c>
    </row>
    <row r="3278" spans="1:5" x14ac:dyDescent="0.3">
      <c r="A3278" t="s">
        <v>5207</v>
      </c>
      <c r="B3278">
        <v>1</v>
      </c>
      <c r="C3278">
        <v>41</v>
      </c>
      <c r="D3278">
        <v>2</v>
      </c>
      <c r="E3278" t="b">
        <v>0</v>
      </c>
    </row>
    <row r="3279" spans="1:5" x14ac:dyDescent="0.3">
      <c r="A3279" t="s">
        <v>5208</v>
      </c>
      <c r="B3279">
        <v>1</v>
      </c>
      <c r="C3279">
        <v>79</v>
      </c>
      <c r="D3279">
        <v>0</v>
      </c>
      <c r="E3279" t="b">
        <v>0</v>
      </c>
    </row>
    <row r="3280" spans="1:5" x14ac:dyDescent="0.3">
      <c r="A3280" t="s">
        <v>5209</v>
      </c>
      <c r="B3280">
        <v>1</v>
      </c>
      <c r="C3280">
        <v>165</v>
      </c>
      <c r="D3280">
        <v>0</v>
      </c>
      <c r="E3280" t="b">
        <v>0</v>
      </c>
    </row>
    <row r="3281" spans="1:5" x14ac:dyDescent="0.3">
      <c r="A3281" t="s">
        <v>5210</v>
      </c>
      <c r="B3281">
        <v>1</v>
      </c>
      <c r="C3281">
        <v>125</v>
      </c>
      <c r="D3281">
        <v>0</v>
      </c>
      <c r="E3281" t="b">
        <v>0</v>
      </c>
    </row>
    <row r="3282" spans="1:5" x14ac:dyDescent="0.3">
      <c r="A3282" t="s">
        <v>5211</v>
      </c>
      <c r="B3282">
        <v>1</v>
      </c>
      <c r="C3282">
        <v>149</v>
      </c>
      <c r="D3282">
        <v>2</v>
      </c>
      <c r="E3282" t="b">
        <v>0</v>
      </c>
    </row>
    <row r="3283" spans="1:5" x14ac:dyDescent="0.3">
      <c r="A3283" t="s">
        <v>5212</v>
      </c>
      <c r="B3283">
        <v>1</v>
      </c>
      <c r="C3283">
        <v>17</v>
      </c>
      <c r="D3283">
        <v>0</v>
      </c>
      <c r="E3283" t="b">
        <v>0</v>
      </c>
    </row>
    <row r="3284" spans="1:5" x14ac:dyDescent="0.3">
      <c r="A3284" t="s">
        <v>5213</v>
      </c>
      <c r="B3284">
        <v>1</v>
      </c>
      <c r="C3284">
        <v>79</v>
      </c>
      <c r="D3284">
        <v>3</v>
      </c>
      <c r="E3284" t="b">
        <v>0</v>
      </c>
    </row>
    <row r="3285" spans="1:5" x14ac:dyDescent="0.3">
      <c r="A3285" t="s">
        <v>5214</v>
      </c>
      <c r="B3285">
        <v>1</v>
      </c>
      <c r="C3285">
        <v>103</v>
      </c>
      <c r="D3285">
        <v>0</v>
      </c>
      <c r="E3285" t="b">
        <v>0</v>
      </c>
    </row>
    <row r="3286" spans="1:5" x14ac:dyDescent="0.3">
      <c r="A3286" t="s">
        <v>5215</v>
      </c>
      <c r="B3286">
        <v>1</v>
      </c>
      <c r="C3286">
        <v>69</v>
      </c>
      <c r="D3286">
        <v>3</v>
      </c>
      <c r="E3286" t="b">
        <v>0</v>
      </c>
    </row>
    <row r="3287" spans="1:5" x14ac:dyDescent="0.3">
      <c r="A3287" t="s">
        <v>5216</v>
      </c>
      <c r="B3287">
        <v>1</v>
      </c>
      <c r="C3287">
        <v>123</v>
      </c>
      <c r="D3287">
        <v>0</v>
      </c>
      <c r="E3287" t="b">
        <v>0</v>
      </c>
    </row>
    <row r="3288" spans="1:5" x14ac:dyDescent="0.3">
      <c r="A3288" t="s">
        <v>5217</v>
      </c>
      <c r="B3288">
        <v>1</v>
      </c>
      <c r="C3288">
        <v>53</v>
      </c>
      <c r="D3288">
        <v>1</v>
      </c>
      <c r="E3288" t="b">
        <v>0</v>
      </c>
    </row>
    <row r="3289" spans="1:5" x14ac:dyDescent="0.3">
      <c r="A3289" t="s">
        <v>5218</v>
      </c>
      <c r="B3289">
        <v>2</v>
      </c>
      <c r="C3289">
        <v>105</v>
      </c>
      <c r="D3289">
        <v>5</v>
      </c>
      <c r="E3289" t="b">
        <v>0</v>
      </c>
    </row>
    <row r="3290" spans="1:5" x14ac:dyDescent="0.3">
      <c r="A3290" t="s">
        <v>5219</v>
      </c>
      <c r="B3290">
        <v>1</v>
      </c>
      <c r="C3290">
        <v>8</v>
      </c>
      <c r="D3290">
        <v>0</v>
      </c>
      <c r="E3290" t="b">
        <v>0</v>
      </c>
    </row>
    <row r="3291" spans="1:5" x14ac:dyDescent="0.3">
      <c r="A3291" t="s">
        <v>5220</v>
      </c>
      <c r="B3291">
        <v>1</v>
      </c>
      <c r="C3291">
        <v>24</v>
      </c>
      <c r="D3291">
        <v>0</v>
      </c>
      <c r="E3291" t="b">
        <v>0</v>
      </c>
    </row>
    <row r="3292" spans="1:5" x14ac:dyDescent="0.3">
      <c r="A3292" t="s">
        <v>317</v>
      </c>
      <c r="B3292">
        <v>1</v>
      </c>
      <c r="C3292">
        <v>50</v>
      </c>
      <c r="D3292">
        <v>5</v>
      </c>
      <c r="E3292" t="b">
        <v>0</v>
      </c>
    </row>
    <row r="3293" spans="1:5" x14ac:dyDescent="0.3">
      <c r="A3293" t="s">
        <v>5221</v>
      </c>
      <c r="B3293">
        <v>1</v>
      </c>
      <c r="C3293">
        <v>145</v>
      </c>
      <c r="D3293">
        <v>1</v>
      </c>
      <c r="E3293" t="b">
        <v>0</v>
      </c>
    </row>
    <row r="3294" spans="1:5" x14ac:dyDescent="0.3">
      <c r="A3294" t="s">
        <v>5222</v>
      </c>
      <c r="B3294">
        <v>1</v>
      </c>
      <c r="C3294">
        <v>16</v>
      </c>
      <c r="D3294">
        <v>5</v>
      </c>
      <c r="E3294" t="b">
        <v>0</v>
      </c>
    </row>
    <row r="3295" spans="1:5" x14ac:dyDescent="0.3">
      <c r="A3295" t="s">
        <v>5223</v>
      </c>
      <c r="B3295">
        <v>1</v>
      </c>
      <c r="C3295">
        <v>17</v>
      </c>
      <c r="D3295">
        <v>0</v>
      </c>
      <c r="E3295" t="b">
        <v>0</v>
      </c>
    </row>
    <row r="3296" spans="1:5" x14ac:dyDescent="0.3">
      <c r="A3296" t="s">
        <v>5224</v>
      </c>
      <c r="B3296">
        <v>3</v>
      </c>
      <c r="C3296">
        <v>104</v>
      </c>
      <c r="D3296">
        <v>1</v>
      </c>
      <c r="E3296" t="b">
        <v>0</v>
      </c>
    </row>
    <row r="3297" spans="1:5" x14ac:dyDescent="0.3">
      <c r="A3297" t="s">
        <v>5225</v>
      </c>
      <c r="B3297">
        <v>1</v>
      </c>
      <c r="C3297">
        <v>68</v>
      </c>
      <c r="D3297">
        <v>0</v>
      </c>
      <c r="E3297" t="b">
        <v>0</v>
      </c>
    </row>
    <row r="3298" spans="1:5" x14ac:dyDescent="0.3">
      <c r="A3298" t="s">
        <v>5226</v>
      </c>
      <c r="B3298">
        <v>2</v>
      </c>
      <c r="C3298">
        <v>256.5</v>
      </c>
      <c r="D3298">
        <v>2.5</v>
      </c>
      <c r="E3298" t="b">
        <v>0</v>
      </c>
    </row>
    <row r="3299" spans="1:5" x14ac:dyDescent="0.3">
      <c r="A3299" t="s">
        <v>5227</v>
      </c>
      <c r="B3299">
        <v>1</v>
      </c>
      <c r="C3299">
        <v>131</v>
      </c>
      <c r="D3299">
        <v>3</v>
      </c>
      <c r="E3299" t="b">
        <v>0</v>
      </c>
    </row>
    <row r="3300" spans="1:5" x14ac:dyDescent="0.3">
      <c r="A3300" t="s">
        <v>318</v>
      </c>
      <c r="B3300">
        <v>1</v>
      </c>
      <c r="C3300">
        <v>50</v>
      </c>
      <c r="D3300">
        <v>2</v>
      </c>
      <c r="E3300" t="b">
        <v>0</v>
      </c>
    </row>
    <row r="3301" spans="1:5" x14ac:dyDescent="0.3">
      <c r="A3301" t="s">
        <v>5228</v>
      </c>
      <c r="B3301">
        <v>1</v>
      </c>
      <c r="C3301">
        <v>130</v>
      </c>
      <c r="D3301">
        <v>2</v>
      </c>
      <c r="E3301" t="b">
        <v>0</v>
      </c>
    </row>
    <row r="3302" spans="1:5" x14ac:dyDescent="0.3">
      <c r="A3302" t="s">
        <v>5229</v>
      </c>
      <c r="B3302">
        <v>8</v>
      </c>
      <c r="C3302">
        <v>155.375</v>
      </c>
      <c r="D3302">
        <v>1.375</v>
      </c>
      <c r="E3302" t="b">
        <v>0</v>
      </c>
    </row>
    <row r="3303" spans="1:5" x14ac:dyDescent="0.3">
      <c r="A3303" t="s">
        <v>5230</v>
      </c>
      <c r="B3303">
        <v>1</v>
      </c>
      <c r="C3303">
        <v>28</v>
      </c>
      <c r="D3303">
        <v>5</v>
      </c>
      <c r="E3303" t="b">
        <v>0</v>
      </c>
    </row>
    <row r="3304" spans="1:5" x14ac:dyDescent="0.3">
      <c r="A3304" t="s">
        <v>1382</v>
      </c>
      <c r="B3304">
        <v>2</v>
      </c>
      <c r="C3304">
        <v>190.5</v>
      </c>
      <c r="D3304">
        <v>4.5</v>
      </c>
      <c r="E3304" t="b">
        <v>0</v>
      </c>
    </row>
    <row r="3305" spans="1:5" x14ac:dyDescent="0.3">
      <c r="A3305" t="s">
        <v>5231</v>
      </c>
      <c r="B3305">
        <v>6</v>
      </c>
      <c r="C3305">
        <v>164.5</v>
      </c>
      <c r="D3305">
        <v>0</v>
      </c>
      <c r="E3305" t="b">
        <v>0</v>
      </c>
    </row>
    <row r="3306" spans="1:5" x14ac:dyDescent="0.3">
      <c r="A3306" t="s">
        <v>319</v>
      </c>
      <c r="B3306">
        <v>1</v>
      </c>
      <c r="C3306">
        <v>70</v>
      </c>
      <c r="D3306">
        <v>2</v>
      </c>
      <c r="E3306" t="b">
        <v>0</v>
      </c>
    </row>
    <row r="3307" spans="1:5" x14ac:dyDescent="0.3">
      <c r="A3307" t="s">
        <v>5232</v>
      </c>
      <c r="B3307">
        <v>1</v>
      </c>
      <c r="C3307">
        <v>196</v>
      </c>
      <c r="D3307">
        <v>1</v>
      </c>
      <c r="E3307" t="b">
        <v>0</v>
      </c>
    </row>
    <row r="3308" spans="1:5" x14ac:dyDescent="0.3">
      <c r="A3308" t="s">
        <v>320</v>
      </c>
      <c r="B3308">
        <v>2</v>
      </c>
      <c r="C3308">
        <v>306</v>
      </c>
      <c r="D3308">
        <v>0.5</v>
      </c>
      <c r="E3308" t="b">
        <v>0</v>
      </c>
    </row>
    <row r="3309" spans="1:5" x14ac:dyDescent="0.3">
      <c r="A3309" t="s">
        <v>321</v>
      </c>
      <c r="B3309">
        <v>1</v>
      </c>
      <c r="C3309">
        <v>26</v>
      </c>
      <c r="D3309">
        <v>3</v>
      </c>
      <c r="E3309" t="b">
        <v>0</v>
      </c>
    </row>
    <row r="3310" spans="1:5" x14ac:dyDescent="0.3">
      <c r="A3310" t="s">
        <v>5233</v>
      </c>
      <c r="B3310">
        <v>1</v>
      </c>
      <c r="C3310">
        <v>130</v>
      </c>
      <c r="D3310">
        <v>3</v>
      </c>
      <c r="E3310" t="b">
        <v>0</v>
      </c>
    </row>
    <row r="3311" spans="1:5" x14ac:dyDescent="0.3">
      <c r="A3311" t="s">
        <v>1889</v>
      </c>
      <c r="B3311">
        <v>1</v>
      </c>
      <c r="C3311">
        <v>102</v>
      </c>
      <c r="D3311">
        <v>4</v>
      </c>
      <c r="E3311" t="b">
        <v>0</v>
      </c>
    </row>
    <row r="3312" spans="1:5" x14ac:dyDescent="0.3">
      <c r="A3312" t="s">
        <v>1890</v>
      </c>
      <c r="B3312">
        <v>1</v>
      </c>
      <c r="C3312">
        <v>24</v>
      </c>
      <c r="D3312">
        <v>5</v>
      </c>
      <c r="E3312" t="b">
        <v>0</v>
      </c>
    </row>
    <row r="3313" spans="1:5" x14ac:dyDescent="0.3">
      <c r="A3313" t="s">
        <v>5234</v>
      </c>
      <c r="B3313">
        <v>1</v>
      </c>
      <c r="C3313">
        <v>22</v>
      </c>
      <c r="D3313">
        <v>5</v>
      </c>
      <c r="E3313" t="b">
        <v>0</v>
      </c>
    </row>
    <row r="3314" spans="1:5" x14ac:dyDescent="0.3">
      <c r="A3314" t="s">
        <v>5235</v>
      </c>
      <c r="B3314">
        <v>1</v>
      </c>
      <c r="C3314">
        <v>41</v>
      </c>
      <c r="D3314">
        <v>0</v>
      </c>
      <c r="E3314" t="b">
        <v>0</v>
      </c>
    </row>
    <row r="3315" spans="1:5" x14ac:dyDescent="0.3">
      <c r="A3315" t="s">
        <v>5236</v>
      </c>
      <c r="B3315">
        <v>1</v>
      </c>
      <c r="C3315">
        <v>166</v>
      </c>
      <c r="D3315">
        <v>3</v>
      </c>
      <c r="E3315" t="b">
        <v>0</v>
      </c>
    </row>
    <row r="3316" spans="1:5" x14ac:dyDescent="0.3">
      <c r="A3316" t="s">
        <v>322</v>
      </c>
      <c r="B3316">
        <v>9</v>
      </c>
      <c r="C3316">
        <v>149.55555555555554</v>
      </c>
      <c r="D3316">
        <v>0.1111111111111111</v>
      </c>
      <c r="E3316" t="b">
        <v>0</v>
      </c>
    </row>
    <row r="3317" spans="1:5" x14ac:dyDescent="0.3">
      <c r="A3317" t="s">
        <v>323</v>
      </c>
      <c r="B3317">
        <v>1</v>
      </c>
      <c r="C3317">
        <v>151</v>
      </c>
      <c r="D3317">
        <v>2</v>
      </c>
      <c r="E3317" t="b">
        <v>0</v>
      </c>
    </row>
    <row r="3318" spans="1:5" x14ac:dyDescent="0.3">
      <c r="A3318" t="s">
        <v>5237</v>
      </c>
      <c r="B3318">
        <v>2</v>
      </c>
      <c r="C3318">
        <v>130.5</v>
      </c>
      <c r="D3318">
        <v>1</v>
      </c>
      <c r="E3318" t="b">
        <v>0</v>
      </c>
    </row>
    <row r="3319" spans="1:5" x14ac:dyDescent="0.3">
      <c r="A3319" t="s">
        <v>5238</v>
      </c>
      <c r="B3319">
        <v>1</v>
      </c>
      <c r="C3319">
        <v>39</v>
      </c>
      <c r="D3319">
        <v>1</v>
      </c>
      <c r="E3319" t="b">
        <v>0</v>
      </c>
    </row>
    <row r="3320" spans="1:5" x14ac:dyDescent="0.3">
      <c r="A3320" t="s">
        <v>5239</v>
      </c>
      <c r="B3320">
        <v>1</v>
      </c>
      <c r="C3320">
        <v>65</v>
      </c>
      <c r="D3320">
        <v>3</v>
      </c>
      <c r="E3320" t="b">
        <v>0</v>
      </c>
    </row>
    <row r="3321" spans="1:5" x14ac:dyDescent="0.3">
      <c r="A3321" t="s">
        <v>5240</v>
      </c>
      <c r="B3321">
        <v>1</v>
      </c>
      <c r="C3321">
        <v>155</v>
      </c>
      <c r="D3321">
        <v>0</v>
      </c>
      <c r="E3321" t="b">
        <v>0</v>
      </c>
    </row>
    <row r="3322" spans="1:5" x14ac:dyDescent="0.3">
      <c r="A3322" t="s">
        <v>5241</v>
      </c>
      <c r="B3322">
        <v>1</v>
      </c>
      <c r="C3322">
        <v>105</v>
      </c>
      <c r="D3322">
        <v>1</v>
      </c>
      <c r="E3322" t="b">
        <v>0</v>
      </c>
    </row>
    <row r="3323" spans="1:5" x14ac:dyDescent="0.3">
      <c r="A3323" t="s">
        <v>5242</v>
      </c>
      <c r="B3323">
        <v>1</v>
      </c>
      <c r="C3323">
        <v>287</v>
      </c>
      <c r="D3323">
        <v>0</v>
      </c>
      <c r="E3323" t="b">
        <v>0</v>
      </c>
    </row>
    <row r="3324" spans="1:5" x14ac:dyDescent="0.3">
      <c r="A3324" t="s">
        <v>324</v>
      </c>
      <c r="B3324">
        <v>1</v>
      </c>
      <c r="C3324">
        <v>146</v>
      </c>
      <c r="D3324">
        <v>4</v>
      </c>
      <c r="E3324" t="b">
        <v>0</v>
      </c>
    </row>
    <row r="3325" spans="1:5" x14ac:dyDescent="0.3">
      <c r="A3325" t="s">
        <v>5243</v>
      </c>
      <c r="B3325">
        <v>1</v>
      </c>
      <c r="C3325">
        <v>24</v>
      </c>
      <c r="D3325">
        <v>0</v>
      </c>
      <c r="E3325" t="b">
        <v>0</v>
      </c>
    </row>
    <row r="3326" spans="1:5" x14ac:dyDescent="0.3">
      <c r="A3326" t="s">
        <v>5244</v>
      </c>
      <c r="B3326">
        <v>1</v>
      </c>
      <c r="C3326">
        <v>76</v>
      </c>
      <c r="D3326">
        <v>0</v>
      </c>
      <c r="E3326" t="b">
        <v>0</v>
      </c>
    </row>
    <row r="3327" spans="1:5" x14ac:dyDescent="0.3">
      <c r="A3327" t="s">
        <v>5245</v>
      </c>
      <c r="B3327">
        <v>1</v>
      </c>
      <c r="C3327">
        <v>86</v>
      </c>
      <c r="D3327">
        <v>0</v>
      </c>
      <c r="E3327" t="b">
        <v>0</v>
      </c>
    </row>
    <row r="3328" spans="1:5" x14ac:dyDescent="0.3">
      <c r="A3328" t="s">
        <v>5246</v>
      </c>
      <c r="B3328">
        <v>2</v>
      </c>
      <c r="C3328">
        <v>133</v>
      </c>
      <c r="D3328">
        <v>4.5</v>
      </c>
      <c r="E3328" t="b">
        <v>0</v>
      </c>
    </row>
    <row r="3329" spans="1:5" x14ac:dyDescent="0.3">
      <c r="A3329" t="s">
        <v>5247</v>
      </c>
      <c r="B3329">
        <v>2</v>
      </c>
      <c r="C3329">
        <v>104</v>
      </c>
      <c r="D3329">
        <v>0.5</v>
      </c>
      <c r="E3329" t="b">
        <v>0</v>
      </c>
    </row>
    <row r="3330" spans="1:5" x14ac:dyDescent="0.3">
      <c r="A3330" t="s">
        <v>5248</v>
      </c>
      <c r="B3330">
        <v>1</v>
      </c>
      <c r="C3330">
        <v>17</v>
      </c>
      <c r="D3330">
        <v>0</v>
      </c>
      <c r="E3330" t="b">
        <v>0</v>
      </c>
    </row>
    <row r="3331" spans="1:5" x14ac:dyDescent="0.3">
      <c r="A3331" t="s">
        <v>5249</v>
      </c>
      <c r="B3331">
        <v>1</v>
      </c>
      <c r="C3331">
        <v>551</v>
      </c>
      <c r="D3331">
        <v>4</v>
      </c>
      <c r="E3331" t="b">
        <v>0</v>
      </c>
    </row>
    <row r="3332" spans="1:5" x14ac:dyDescent="0.3">
      <c r="A3332" t="s">
        <v>5250</v>
      </c>
      <c r="B3332">
        <v>1</v>
      </c>
      <c r="C3332">
        <v>32</v>
      </c>
      <c r="D3332">
        <v>0</v>
      </c>
      <c r="E3332" t="b">
        <v>0</v>
      </c>
    </row>
    <row r="3333" spans="1:5" x14ac:dyDescent="0.3">
      <c r="A3333" t="s">
        <v>5251</v>
      </c>
      <c r="B3333">
        <v>1</v>
      </c>
      <c r="C3333">
        <v>25</v>
      </c>
      <c r="D3333">
        <v>0</v>
      </c>
      <c r="E3333" t="b">
        <v>0</v>
      </c>
    </row>
    <row r="3334" spans="1:5" x14ac:dyDescent="0.3">
      <c r="A3334" t="s">
        <v>5252</v>
      </c>
      <c r="B3334">
        <v>1</v>
      </c>
      <c r="C3334">
        <v>26</v>
      </c>
      <c r="D3334">
        <v>0</v>
      </c>
      <c r="E3334" t="b">
        <v>0</v>
      </c>
    </row>
    <row r="3335" spans="1:5" x14ac:dyDescent="0.3">
      <c r="A3335" t="s">
        <v>5253</v>
      </c>
      <c r="B3335">
        <v>1</v>
      </c>
      <c r="C3335">
        <v>84</v>
      </c>
      <c r="D3335">
        <v>2</v>
      </c>
      <c r="E3335" t="b">
        <v>0</v>
      </c>
    </row>
    <row r="3336" spans="1:5" x14ac:dyDescent="0.3">
      <c r="A3336" t="s">
        <v>1383</v>
      </c>
      <c r="B3336">
        <v>2</v>
      </c>
      <c r="C3336">
        <v>338.5</v>
      </c>
      <c r="D3336">
        <v>4</v>
      </c>
      <c r="E3336" t="b">
        <v>0</v>
      </c>
    </row>
    <row r="3337" spans="1:5" x14ac:dyDescent="0.3">
      <c r="A3337" t="s">
        <v>5254</v>
      </c>
      <c r="B3337">
        <v>2</v>
      </c>
      <c r="C3337">
        <v>280.5</v>
      </c>
      <c r="D3337">
        <v>2.5</v>
      </c>
      <c r="E3337" t="b">
        <v>0</v>
      </c>
    </row>
    <row r="3338" spans="1:5" x14ac:dyDescent="0.3">
      <c r="A3338" t="s">
        <v>5255</v>
      </c>
      <c r="B3338">
        <v>1</v>
      </c>
      <c r="C3338">
        <v>46</v>
      </c>
      <c r="D3338">
        <v>0</v>
      </c>
      <c r="E3338" t="b">
        <v>0</v>
      </c>
    </row>
    <row r="3339" spans="1:5" x14ac:dyDescent="0.3">
      <c r="A3339" t="s">
        <v>5256</v>
      </c>
      <c r="B3339">
        <v>1</v>
      </c>
      <c r="C3339">
        <v>27</v>
      </c>
      <c r="D3339">
        <v>5</v>
      </c>
      <c r="E3339" t="b">
        <v>0</v>
      </c>
    </row>
    <row r="3340" spans="1:5" x14ac:dyDescent="0.3">
      <c r="A3340" t="s">
        <v>5257</v>
      </c>
      <c r="B3340">
        <v>1</v>
      </c>
      <c r="C3340">
        <v>23</v>
      </c>
      <c r="D3340">
        <v>1</v>
      </c>
      <c r="E3340" t="b">
        <v>0</v>
      </c>
    </row>
    <row r="3341" spans="1:5" x14ac:dyDescent="0.3">
      <c r="A3341" t="s">
        <v>5258</v>
      </c>
      <c r="B3341">
        <v>1</v>
      </c>
      <c r="C3341">
        <v>704</v>
      </c>
      <c r="D3341">
        <v>0</v>
      </c>
      <c r="E3341" t="b">
        <v>0</v>
      </c>
    </row>
    <row r="3342" spans="1:5" x14ac:dyDescent="0.3">
      <c r="A3342" t="s">
        <v>5259</v>
      </c>
      <c r="B3342">
        <v>1</v>
      </c>
      <c r="C3342">
        <v>72</v>
      </c>
      <c r="D3342">
        <v>4</v>
      </c>
      <c r="E3342" t="b">
        <v>0</v>
      </c>
    </row>
    <row r="3343" spans="1:5" x14ac:dyDescent="0.3">
      <c r="A3343" t="s">
        <v>5260</v>
      </c>
      <c r="B3343">
        <v>1</v>
      </c>
      <c r="C3343">
        <v>64</v>
      </c>
      <c r="D3343">
        <v>0</v>
      </c>
      <c r="E3343" t="b">
        <v>0</v>
      </c>
    </row>
    <row r="3344" spans="1:5" x14ac:dyDescent="0.3">
      <c r="A3344" t="s">
        <v>5261</v>
      </c>
      <c r="B3344">
        <v>1</v>
      </c>
      <c r="C3344">
        <v>46</v>
      </c>
      <c r="D3344">
        <v>0</v>
      </c>
      <c r="E3344" t="b">
        <v>0</v>
      </c>
    </row>
    <row r="3345" spans="1:5" x14ac:dyDescent="0.3">
      <c r="A3345" t="s">
        <v>5262</v>
      </c>
      <c r="B3345">
        <v>1</v>
      </c>
      <c r="C3345">
        <v>27</v>
      </c>
      <c r="D3345">
        <v>0</v>
      </c>
      <c r="E3345" t="b">
        <v>0</v>
      </c>
    </row>
    <row r="3346" spans="1:5" x14ac:dyDescent="0.3">
      <c r="A3346" t="s">
        <v>325</v>
      </c>
      <c r="B3346">
        <v>1</v>
      </c>
      <c r="C3346">
        <v>22</v>
      </c>
      <c r="D3346">
        <v>4</v>
      </c>
      <c r="E3346" t="b">
        <v>0</v>
      </c>
    </row>
    <row r="3347" spans="1:5" x14ac:dyDescent="0.3">
      <c r="A3347" t="s">
        <v>326</v>
      </c>
      <c r="B3347">
        <v>1</v>
      </c>
      <c r="C3347">
        <v>396</v>
      </c>
      <c r="D3347">
        <v>2</v>
      </c>
      <c r="E3347" t="b">
        <v>0</v>
      </c>
    </row>
    <row r="3348" spans="1:5" x14ac:dyDescent="0.3">
      <c r="A3348" t="s">
        <v>327</v>
      </c>
      <c r="B3348">
        <v>1</v>
      </c>
      <c r="C3348">
        <v>58</v>
      </c>
      <c r="D3348">
        <v>0</v>
      </c>
      <c r="E3348" t="b">
        <v>0</v>
      </c>
    </row>
    <row r="3349" spans="1:5" x14ac:dyDescent="0.3">
      <c r="A3349" t="s">
        <v>5263</v>
      </c>
      <c r="B3349">
        <v>1</v>
      </c>
      <c r="C3349">
        <v>30</v>
      </c>
      <c r="D3349">
        <v>1</v>
      </c>
      <c r="E3349" t="b">
        <v>0</v>
      </c>
    </row>
    <row r="3350" spans="1:5" x14ac:dyDescent="0.3">
      <c r="A3350" t="s">
        <v>5264</v>
      </c>
      <c r="B3350">
        <v>1</v>
      </c>
      <c r="C3350">
        <v>235</v>
      </c>
      <c r="D3350">
        <v>2</v>
      </c>
      <c r="E3350" t="b">
        <v>0</v>
      </c>
    </row>
    <row r="3351" spans="1:5" x14ac:dyDescent="0.3">
      <c r="A3351" t="s">
        <v>5265</v>
      </c>
      <c r="B3351">
        <v>1</v>
      </c>
      <c r="C3351">
        <v>52</v>
      </c>
      <c r="D3351">
        <v>0</v>
      </c>
      <c r="E3351" t="b">
        <v>0</v>
      </c>
    </row>
    <row r="3352" spans="1:5" x14ac:dyDescent="0.3">
      <c r="A3352" t="s">
        <v>5267</v>
      </c>
      <c r="B3352">
        <v>2</v>
      </c>
      <c r="C3352">
        <v>101</v>
      </c>
      <c r="D3352">
        <v>1.5</v>
      </c>
      <c r="E3352" t="b">
        <v>0</v>
      </c>
    </row>
    <row r="3353" spans="1:5" x14ac:dyDescent="0.3">
      <c r="A3353" t="s">
        <v>1891</v>
      </c>
      <c r="B3353">
        <v>1</v>
      </c>
      <c r="C3353">
        <v>68</v>
      </c>
      <c r="D3353">
        <v>0</v>
      </c>
      <c r="E3353" t="b">
        <v>0</v>
      </c>
    </row>
    <row r="3354" spans="1:5" x14ac:dyDescent="0.3">
      <c r="A3354" t="s">
        <v>5268</v>
      </c>
      <c r="B3354">
        <v>1</v>
      </c>
      <c r="C3354">
        <v>46</v>
      </c>
      <c r="D3354">
        <v>0</v>
      </c>
      <c r="E3354" t="b">
        <v>0</v>
      </c>
    </row>
    <row r="3355" spans="1:5" x14ac:dyDescent="0.3">
      <c r="A3355" t="s">
        <v>5269</v>
      </c>
      <c r="B3355">
        <v>1</v>
      </c>
      <c r="C3355">
        <v>26</v>
      </c>
      <c r="D3355">
        <v>0</v>
      </c>
      <c r="E3355" t="b">
        <v>0</v>
      </c>
    </row>
    <row r="3356" spans="1:5" x14ac:dyDescent="0.3">
      <c r="A3356" t="s">
        <v>5270</v>
      </c>
      <c r="B3356">
        <v>1</v>
      </c>
      <c r="C3356">
        <v>48</v>
      </c>
      <c r="D3356">
        <v>1</v>
      </c>
      <c r="E3356" t="b">
        <v>0</v>
      </c>
    </row>
    <row r="3357" spans="1:5" x14ac:dyDescent="0.3">
      <c r="A3357" t="s">
        <v>5271</v>
      </c>
      <c r="B3357">
        <v>1</v>
      </c>
      <c r="C3357">
        <v>39</v>
      </c>
      <c r="D3357">
        <v>0</v>
      </c>
      <c r="E3357" t="b">
        <v>0</v>
      </c>
    </row>
    <row r="3358" spans="1:5" x14ac:dyDescent="0.3">
      <c r="A3358" t="s">
        <v>5272</v>
      </c>
      <c r="B3358">
        <v>1</v>
      </c>
      <c r="C3358">
        <v>19</v>
      </c>
      <c r="D3358">
        <v>0</v>
      </c>
      <c r="E3358" t="b">
        <v>0</v>
      </c>
    </row>
    <row r="3359" spans="1:5" x14ac:dyDescent="0.3">
      <c r="A3359" t="s">
        <v>5273</v>
      </c>
      <c r="B3359">
        <v>1</v>
      </c>
      <c r="C3359">
        <v>75</v>
      </c>
      <c r="D3359">
        <v>0</v>
      </c>
      <c r="E3359" t="b">
        <v>0</v>
      </c>
    </row>
    <row r="3360" spans="1:5" x14ac:dyDescent="0.3">
      <c r="A3360" t="s">
        <v>5274</v>
      </c>
      <c r="B3360">
        <v>1</v>
      </c>
      <c r="C3360">
        <v>23</v>
      </c>
      <c r="D3360">
        <v>0</v>
      </c>
      <c r="E3360" t="b">
        <v>0</v>
      </c>
    </row>
    <row r="3361" spans="1:5" x14ac:dyDescent="0.3">
      <c r="A3361" t="s">
        <v>5275</v>
      </c>
      <c r="B3361">
        <v>1</v>
      </c>
      <c r="C3361">
        <v>19</v>
      </c>
      <c r="D3361">
        <v>0</v>
      </c>
      <c r="E3361" t="b">
        <v>0</v>
      </c>
    </row>
    <row r="3362" spans="1:5" x14ac:dyDescent="0.3">
      <c r="A3362" t="s">
        <v>5276</v>
      </c>
      <c r="B3362">
        <v>1</v>
      </c>
      <c r="C3362">
        <v>51</v>
      </c>
      <c r="D3362">
        <v>0</v>
      </c>
      <c r="E3362" t="b">
        <v>0</v>
      </c>
    </row>
    <row r="3363" spans="1:5" x14ac:dyDescent="0.3">
      <c r="A3363" t="s">
        <v>328</v>
      </c>
      <c r="B3363">
        <v>1</v>
      </c>
      <c r="C3363">
        <v>126</v>
      </c>
      <c r="D3363">
        <v>0</v>
      </c>
      <c r="E3363" t="b">
        <v>0</v>
      </c>
    </row>
    <row r="3364" spans="1:5" x14ac:dyDescent="0.3">
      <c r="A3364" t="s">
        <v>5277</v>
      </c>
      <c r="B3364">
        <v>1</v>
      </c>
      <c r="C3364">
        <v>23</v>
      </c>
      <c r="D3364">
        <v>0</v>
      </c>
      <c r="E3364" t="b">
        <v>0</v>
      </c>
    </row>
    <row r="3365" spans="1:5" x14ac:dyDescent="0.3">
      <c r="A3365" t="s">
        <v>5278</v>
      </c>
      <c r="B3365">
        <v>1</v>
      </c>
      <c r="C3365">
        <v>2</v>
      </c>
      <c r="D3365">
        <v>0</v>
      </c>
      <c r="E3365" t="b">
        <v>0</v>
      </c>
    </row>
    <row r="3366" spans="1:5" x14ac:dyDescent="0.3">
      <c r="A3366" t="s">
        <v>5279</v>
      </c>
      <c r="B3366">
        <v>1</v>
      </c>
      <c r="C3366">
        <v>16</v>
      </c>
      <c r="D3366">
        <v>0</v>
      </c>
      <c r="E3366" t="b">
        <v>0</v>
      </c>
    </row>
    <row r="3367" spans="1:5" x14ac:dyDescent="0.3">
      <c r="A3367" t="s">
        <v>329</v>
      </c>
      <c r="B3367">
        <v>1</v>
      </c>
      <c r="C3367">
        <v>274</v>
      </c>
      <c r="D3367">
        <v>0</v>
      </c>
      <c r="E3367" t="b">
        <v>0</v>
      </c>
    </row>
    <row r="3368" spans="1:5" x14ac:dyDescent="0.3">
      <c r="A3368" t="s">
        <v>5280</v>
      </c>
      <c r="B3368">
        <v>1</v>
      </c>
      <c r="C3368">
        <v>24</v>
      </c>
      <c r="D3368">
        <v>0</v>
      </c>
      <c r="E3368" t="b">
        <v>0</v>
      </c>
    </row>
    <row r="3369" spans="1:5" x14ac:dyDescent="0.3">
      <c r="A3369" t="s">
        <v>5281</v>
      </c>
      <c r="B3369">
        <v>1</v>
      </c>
      <c r="C3369">
        <v>77</v>
      </c>
      <c r="D3369">
        <v>2</v>
      </c>
      <c r="E3369" t="b">
        <v>0</v>
      </c>
    </row>
    <row r="3370" spans="1:5" x14ac:dyDescent="0.3">
      <c r="A3370" t="s">
        <v>5282</v>
      </c>
      <c r="B3370">
        <v>1</v>
      </c>
      <c r="C3370">
        <v>45</v>
      </c>
      <c r="D3370">
        <v>0</v>
      </c>
      <c r="E3370" t="b">
        <v>0</v>
      </c>
    </row>
    <row r="3371" spans="1:5" x14ac:dyDescent="0.3">
      <c r="A3371" t="s">
        <v>5283</v>
      </c>
      <c r="B3371">
        <v>1</v>
      </c>
      <c r="C3371">
        <v>86</v>
      </c>
      <c r="D3371">
        <v>5</v>
      </c>
      <c r="E3371" t="b">
        <v>0</v>
      </c>
    </row>
    <row r="3372" spans="1:5" x14ac:dyDescent="0.3">
      <c r="A3372" t="s">
        <v>5284</v>
      </c>
      <c r="B3372">
        <v>1</v>
      </c>
      <c r="C3372">
        <v>96</v>
      </c>
      <c r="D3372">
        <v>3</v>
      </c>
      <c r="E3372" t="b">
        <v>0</v>
      </c>
    </row>
    <row r="3373" spans="1:5" x14ac:dyDescent="0.3">
      <c r="A3373" t="s">
        <v>5285</v>
      </c>
      <c r="B3373">
        <v>3</v>
      </c>
      <c r="C3373">
        <v>148.66666666666666</v>
      </c>
      <c r="D3373">
        <v>2.3333333333333335</v>
      </c>
      <c r="E3373" t="b">
        <v>0</v>
      </c>
    </row>
    <row r="3374" spans="1:5" x14ac:dyDescent="0.3">
      <c r="A3374" t="s">
        <v>5286</v>
      </c>
      <c r="B3374">
        <v>1</v>
      </c>
      <c r="C3374">
        <v>57</v>
      </c>
      <c r="D3374">
        <v>2</v>
      </c>
      <c r="E3374" t="b">
        <v>0</v>
      </c>
    </row>
    <row r="3375" spans="1:5" x14ac:dyDescent="0.3">
      <c r="A3375" t="s">
        <v>5287</v>
      </c>
      <c r="B3375">
        <v>1</v>
      </c>
      <c r="C3375">
        <v>37</v>
      </c>
      <c r="D3375">
        <v>0</v>
      </c>
      <c r="E3375" t="b">
        <v>0</v>
      </c>
    </row>
    <row r="3376" spans="1:5" x14ac:dyDescent="0.3">
      <c r="A3376" t="s">
        <v>5288</v>
      </c>
      <c r="B3376">
        <v>1</v>
      </c>
      <c r="C3376">
        <v>127</v>
      </c>
      <c r="D3376">
        <v>1</v>
      </c>
      <c r="E3376" t="b">
        <v>0</v>
      </c>
    </row>
    <row r="3377" spans="1:5" x14ac:dyDescent="0.3">
      <c r="A3377" t="s">
        <v>5289</v>
      </c>
      <c r="B3377">
        <v>1</v>
      </c>
      <c r="C3377">
        <v>153</v>
      </c>
      <c r="D3377">
        <v>3</v>
      </c>
      <c r="E3377" t="b">
        <v>0</v>
      </c>
    </row>
    <row r="3378" spans="1:5" x14ac:dyDescent="0.3">
      <c r="A3378" t="s">
        <v>5290</v>
      </c>
      <c r="B3378">
        <v>1</v>
      </c>
      <c r="C3378">
        <v>22</v>
      </c>
      <c r="D3378">
        <v>0</v>
      </c>
      <c r="E3378" t="b">
        <v>0</v>
      </c>
    </row>
    <row r="3379" spans="1:5" x14ac:dyDescent="0.3">
      <c r="A3379" t="s">
        <v>5291</v>
      </c>
      <c r="B3379">
        <v>1</v>
      </c>
      <c r="C3379">
        <v>204</v>
      </c>
      <c r="D3379">
        <v>3</v>
      </c>
      <c r="E3379" t="b">
        <v>0</v>
      </c>
    </row>
    <row r="3380" spans="1:5" x14ac:dyDescent="0.3">
      <c r="A3380" t="s">
        <v>1562</v>
      </c>
      <c r="B3380">
        <v>1</v>
      </c>
      <c r="C3380">
        <v>97</v>
      </c>
      <c r="D3380">
        <v>0</v>
      </c>
      <c r="E3380" t="b">
        <v>0</v>
      </c>
    </row>
    <row r="3381" spans="1:5" x14ac:dyDescent="0.3">
      <c r="A3381" t="s">
        <v>5292</v>
      </c>
      <c r="B3381">
        <v>1</v>
      </c>
      <c r="C3381">
        <v>17</v>
      </c>
      <c r="D3381">
        <v>0</v>
      </c>
      <c r="E3381" t="b">
        <v>0</v>
      </c>
    </row>
    <row r="3382" spans="1:5" x14ac:dyDescent="0.3">
      <c r="A3382" t="s">
        <v>5293</v>
      </c>
      <c r="B3382">
        <v>3</v>
      </c>
      <c r="C3382">
        <v>120.33333333333333</v>
      </c>
      <c r="D3382">
        <v>2</v>
      </c>
      <c r="E3382" t="b">
        <v>0</v>
      </c>
    </row>
    <row r="3383" spans="1:5" x14ac:dyDescent="0.3">
      <c r="A3383" t="s">
        <v>5294</v>
      </c>
      <c r="B3383">
        <v>1</v>
      </c>
      <c r="C3383">
        <v>103</v>
      </c>
      <c r="D3383">
        <v>1</v>
      </c>
      <c r="E3383" t="b">
        <v>0</v>
      </c>
    </row>
    <row r="3384" spans="1:5" x14ac:dyDescent="0.3">
      <c r="A3384" t="s">
        <v>5295</v>
      </c>
      <c r="B3384">
        <v>1</v>
      </c>
      <c r="C3384">
        <v>149</v>
      </c>
      <c r="D3384">
        <v>3</v>
      </c>
      <c r="E3384" t="b">
        <v>0</v>
      </c>
    </row>
    <row r="3385" spans="1:5" x14ac:dyDescent="0.3">
      <c r="A3385" t="s">
        <v>5296</v>
      </c>
      <c r="B3385">
        <v>1</v>
      </c>
      <c r="C3385">
        <v>375</v>
      </c>
      <c r="D3385">
        <v>5</v>
      </c>
      <c r="E3385" t="b">
        <v>0</v>
      </c>
    </row>
    <row r="3386" spans="1:5" x14ac:dyDescent="0.3">
      <c r="A3386" t="s">
        <v>5297</v>
      </c>
      <c r="B3386">
        <v>1</v>
      </c>
      <c r="C3386">
        <v>81</v>
      </c>
      <c r="D3386">
        <v>4</v>
      </c>
      <c r="E3386" t="b">
        <v>0</v>
      </c>
    </row>
    <row r="3387" spans="1:5" x14ac:dyDescent="0.3">
      <c r="A3387" t="s">
        <v>5298</v>
      </c>
      <c r="B3387">
        <v>1</v>
      </c>
      <c r="C3387">
        <v>252</v>
      </c>
      <c r="D3387">
        <v>3</v>
      </c>
      <c r="E3387" t="b">
        <v>0</v>
      </c>
    </row>
    <row r="3388" spans="1:5" x14ac:dyDescent="0.3">
      <c r="A3388" t="s">
        <v>5299</v>
      </c>
      <c r="B3388">
        <v>1</v>
      </c>
      <c r="C3388">
        <v>22</v>
      </c>
      <c r="D3388">
        <v>0</v>
      </c>
      <c r="E3388" t="b">
        <v>0</v>
      </c>
    </row>
    <row r="3389" spans="1:5" x14ac:dyDescent="0.3">
      <c r="A3389" t="s">
        <v>5300</v>
      </c>
      <c r="B3389">
        <v>1</v>
      </c>
      <c r="C3389">
        <v>65</v>
      </c>
      <c r="D3389">
        <v>0</v>
      </c>
      <c r="E3389" t="b">
        <v>0</v>
      </c>
    </row>
    <row r="3390" spans="1:5" x14ac:dyDescent="0.3">
      <c r="A3390" t="s">
        <v>5301</v>
      </c>
      <c r="B3390">
        <v>6</v>
      </c>
      <c r="C3390">
        <v>226</v>
      </c>
      <c r="D3390">
        <v>1.6666666666666667</v>
      </c>
      <c r="E3390" t="b">
        <v>0</v>
      </c>
    </row>
    <row r="3391" spans="1:5" x14ac:dyDescent="0.3">
      <c r="A3391" t="s">
        <v>5302</v>
      </c>
      <c r="B3391">
        <v>1</v>
      </c>
      <c r="C3391">
        <v>150</v>
      </c>
      <c r="D3391">
        <v>1</v>
      </c>
      <c r="E3391" t="b">
        <v>0</v>
      </c>
    </row>
    <row r="3392" spans="1:5" x14ac:dyDescent="0.3">
      <c r="A3392" t="s">
        <v>1892</v>
      </c>
      <c r="B3392">
        <v>5</v>
      </c>
      <c r="C3392">
        <v>106.4</v>
      </c>
      <c r="D3392">
        <v>1.2</v>
      </c>
      <c r="E3392" t="b">
        <v>0</v>
      </c>
    </row>
    <row r="3393" spans="1:5" x14ac:dyDescent="0.3">
      <c r="A3393" t="s">
        <v>5303</v>
      </c>
      <c r="B3393">
        <v>1</v>
      </c>
      <c r="C3393">
        <v>97</v>
      </c>
      <c r="D3393">
        <v>2</v>
      </c>
      <c r="E3393" t="b">
        <v>0</v>
      </c>
    </row>
    <row r="3394" spans="1:5" x14ac:dyDescent="0.3">
      <c r="A3394" t="s">
        <v>1563</v>
      </c>
      <c r="B3394">
        <v>1</v>
      </c>
      <c r="C3394">
        <v>296</v>
      </c>
      <c r="D3394">
        <v>2</v>
      </c>
      <c r="E3394" t="b">
        <v>0</v>
      </c>
    </row>
    <row r="3395" spans="1:5" x14ac:dyDescent="0.3">
      <c r="A3395" t="s">
        <v>330</v>
      </c>
      <c r="B3395">
        <v>1</v>
      </c>
      <c r="C3395">
        <v>142</v>
      </c>
      <c r="D3395">
        <v>1</v>
      </c>
      <c r="E3395" t="b">
        <v>0</v>
      </c>
    </row>
    <row r="3396" spans="1:5" x14ac:dyDescent="0.3">
      <c r="A3396" t="s">
        <v>5304</v>
      </c>
      <c r="B3396">
        <v>1</v>
      </c>
      <c r="C3396">
        <v>789</v>
      </c>
      <c r="D3396">
        <v>0</v>
      </c>
      <c r="E3396" t="b">
        <v>0</v>
      </c>
    </row>
    <row r="3397" spans="1:5" x14ac:dyDescent="0.3">
      <c r="A3397" t="s">
        <v>5305</v>
      </c>
      <c r="B3397">
        <v>1</v>
      </c>
      <c r="C3397">
        <v>267</v>
      </c>
      <c r="D3397">
        <v>0</v>
      </c>
      <c r="E3397" t="b">
        <v>0</v>
      </c>
    </row>
    <row r="3398" spans="1:5" x14ac:dyDescent="0.3">
      <c r="A3398" t="s">
        <v>5306</v>
      </c>
      <c r="B3398">
        <v>1</v>
      </c>
      <c r="C3398">
        <v>129</v>
      </c>
      <c r="D3398">
        <v>0</v>
      </c>
      <c r="E3398" t="b">
        <v>0</v>
      </c>
    </row>
    <row r="3399" spans="1:5" x14ac:dyDescent="0.3">
      <c r="A3399" t="s">
        <v>5307</v>
      </c>
      <c r="B3399">
        <v>1</v>
      </c>
      <c r="C3399">
        <v>254</v>
      </c>
      <c r="D3399">
        <v>2</v>
      </c>
      <c r="E3399" t="b">
        <v>0</v>
      </c>
    </row>
    <row r="3400" spans="1:5" x14ac:dyDescent="0.3">
      <c r="A3400" t="s">
        <v>5308</v>
      </c>
      <c r="B3400">
        <v>2</v>
      </c>
      <c r="C3400">
        <v>138.5</v>
      </c>
      <c r="D3400">
        <v>1.5</v>
      </c>
      <c r="E3400" t="b">
        <v>0</v>
      </c>
    </row>
    <row r="3401" spans="1:5" x14ac:dyDescent="0.3">
      <c r="A3401" t="s">
        <v>5309</v>
      </c>
      <c r="B3401">
        <v>1</v>
      </c>
      <c r="C3401">
        <v>44</v>
      </c>
      <c r="D3401">
        <v>0</v>
      </c>
      <c r="E3401" t="b">
        <v>0</v>
      </c>
    </row>
    <row r="3402" spans="1:5" x14ac:dyDescent="0.3">
      <c r="A3402" t="s">
        <v>5310</v>
      </c>
      <c r="B3402">
        <v>1</v>
      </c>
      <c r="C3402">
        <v>517</v>
      </c>
      <c r="D3402">
        <v>5</v>
      </c>
      <c r="E3402" t="b">
        <v>0</v>
      </c>
    </row>
    <row r="3403" spans="1:5" x14ac:dyDescent="0.3">
      <c r="A3403" t="s">
        <v>1893</v>
      </c>
      <c r="B3403">
        <v>1</v>
      </c>
      <c r="C3403">
        <v>162</v>
      </c>
      <c r="D3403">
        <v>0</v>
      </c>
      <c r="E3403" t="b">
        <v>0</v>
      </c>
    </row>
    <row r="3404" spans="1:5" x14ac:dyDescent="0.3">
      <c r="A3404" t="s">
        <v>5311</v>
      </c>
      <c r="B3404">
        <v>1</v>
      </c>
      <c r="C3404">
        <v>25</v>
      </c>
      <c r="D3404">
        <v>0</v>
      </c>
      <c r="E3404" t="b">
        <v>0</v>
      </c>
    </row>
    <row r="3405" spans="1:5" x14ac:dyDescent="0.3">
      <c r="A3405" t="s">
        <v>5312</v>
      </c>
      <c r="B3405">
        <v>1</v>
      </c>
      <c r="C3405">
        <v>114</v>
      </c>
      <c r="D3405">
        <v>2</v>
      </c>
      <c r="E3405" t="b">
        <v>0</v>
      </c>
    </row>
    <row r="3406" spans="1:5" x14ac:dyDescent="0.3">
      <c r="A3406" t="s">
        <v>5313</v>
      </c>
      <c r="B3406">
        <v>1</v>
      </c>
      <c r="C3406">
        <v>283</v>
      </c>
      <c r="D3406">
        <v>1</v>
      </c>
      <c r="E3406" t="b">
        <v>0</v>
      </c>
    </row>
    <row r="3407" spans="1:5" x14ac:dyDescent="0.3">
      <c r="A3407" t="s">
        <v>5314</v>
      </c>
      <c r="B3407">
        <v>2</v>
      </c>
      <c r="C3407">
        <v>111</v>
      </c>
      <c r="D3407">
        <v>3</v>
      </c>
      <c r="E3407" t="b">
        <v>0</v>
      </c>
    </row>
    <row r="3408" spans="1:5" x14ac:dyDescent="0.3">
      <c r="A3408" t="s">
        <v>5315</v>
      </c>
      <c r="B3408">
        <v>1</v>
      </c>
      <c r="C3408">
        <v>50</v>
      </c>
      <c r="D3408">
        <v>5</v>
      </c>
      <c r="E3408" t="b">
        <v>0</v>
      </c>
    </row>
    <row r="3409" spans="1:5" x14ac:dyDescent="0.3">
      <c r="A3409" t="s">
        <v>5316</v>
      </c>
      <c r="B3409">
        <v>2</v>
      </c>
      <c r="C3409">
        <v>90</v>
      </c>
      <c r="D3409">
        <v>0.5</v>
      </c>
      <c r="E3409" t="b">
        <v>0</v>
      </c>
    </row>
    <row r="3410" spans="1:5" x14ac:dyDescent="0.3">
      <c r="A3410" t="s">
        <v>1564</v>
      </c>
      <c r="B3410">
        <v>1</v>
      </c>
      <c r="C3410">
        <v>62</v>
      </c>
      <c r="D3410">
        <v>4</v>
      </c>
      <c r="E3410" t="b">
        <v>0</v>
      </c>
    </row>
    <row r="3411" spans="1:5" x14ac:dyDescent="0.3">
      <c r="A3411" t="s">
        <v>5317</v>
      </c>
      <c r="B3411">
        <v>5</v>
      </c>
      <c r="C3411">
        <v>256</v>
      </c>
      <c r="D3411">
        <v>3</v>
      </c>
      <c r="E3411" t="b">
        <v>0</v>
      </c>
    </row>
    <row r="3412" spans="1:5" x14ac:dyDescent="0.3">
      <c r="A3412" t="s">
        <v>5318</v>
      </c>
      <c r="B3412">
        <v>1</v>
      </c>
      <c r="C3412">
        <v>40</v>
      </c>
      <c r="D3412">
        <v>2</v>
      </c>
      <c r="E3412" t="b">
        <v>0</v>
      </c>
    </row>
    <row r="3413" spans="1:5" x14ac:dyDescent="0.3">
      <c r="A3413" t="s">
        <v>5319</v>
      </c>
      <c r="B3413">
        <v>1</v>
      </c>
      <c r="C3413">
        <v>153</v>
      </c>
      <c r="D3413">
        <v>0</v>
      </c>
      <c r="E3413" t="b">
        <v>0</v>
      </c>
    </row>
    <row r="3414" spans="1:5" x14ac:dyDescent="0.3">
      <c r="A3414" t="s">
        <v>331</v>
      </c>
      <c r="B3414">
        <v>2</v>
      </c>
      <c r="C3414">
        <v>95.5</v>
      </c>
      <c r="D3414">
        <v>0.5</v>
      </c>
      <c r="E3414" t="b">
        <v>0</v>
      </c>
    </row>
    <row r="3415" spans="1:5" x14ac:dyDescent="0.3">
      <c r="A3415" t="s">
        <v>5320</v>
      </c>
      <c r="B3415">
        <v>1</v>
      </c>
      <c r="C3415">
        <v>53</v>
      </c>
      <c r="D3415">
        <v>2</v>
      </c>
      <c r="E3415" t="b">
        <v>0</v>
      </c>
    </row>
    <row r="3416" spans="1:5" x14ac:dyDescent="0.3">
      <c r="A3416" t="s">
        <v>5321</v>
      </c>
      <c r="B3416">
        <v>1</v>
      </c>
      <c r="C3416">
        <v>250</v>
      </c>
      <c r="D3416">
        <v>0</v>
      </c>
      <c r="E3416" t="b">
        <v>0</v>
      </c>
    </row>
    <row r="3417" spans="1:5" x14ac:dyDescent="0.3">
      <c r="A3417" t="s">
        <v>5322</v>
      </c>
      <c r="B3417">
        <v>1</v>
      </c>
      <c r="C3417">
        <v>205</v>
      </c>
      <c r="D3417">
        <v>0</v>
      </c>
      <c r="E3417" t="b">
        <v>0</v>
      </c>
    </row>
    <row r="3418" spans="1:5" x14ac:dyDescent="0.3">
      <c r="A3418" t="s">
        <v>5323</v>
      </c>
      <c r="B3418">
        <v>1</v>
      </c>
      <c r="C3418">
        <v>104</v>
      </c>
      <c r="D3418">
        <v>0</v>
      </c>
      <c r="E3418" t="b">
        <v>0</v>
      </c>
    </row>
    <row r="3419" spans="1:5" x14ac:dyDescent="0.3">
      <c r="A3419" t="s">
        <v>5324</v>
      </c>
      <c r="B3419">
        <v>1</v>
      </c>
      <c r="C3419">
        <v>94</v>
      </c>
      <c r="D3419">
        <v>5</v>
      </c>
      <c r="E3419" t="b">
        <v>0</v>
      </c>
    </row>
    <row r="3420" spans="1:5" x14ac:dyDescent="0.3">
      <c r="A3420" t="s">
        <v>332</v>
      </c>
      <c r="B3420">
        <v>1</v>
      </c>
      <c r="C3420">
        <v>30</v>
      </c>
      <c r="D3420">
        <v>5</v>
      </c>
      <c r="E3420" t="b">
        <v>0</v>
      </c>
    </row>
    <row r="3421" spans="1:5" x14ac:dyDescent="0.3">
      <c r="A3421" t="s">
        <v>5325</v>
      </c>
      <c r="B3421">
        <v>2</v>
      </c>
      <c r="C3421">
        <v>156</v>
      </c>
      <c r="D3421">
        <v>5</v>
      </c>
      <c r="E3421" t="b">
        <v>0</v>
      </c>
    </row>
    <row r="3422" spans="1:5" x14ac:dyDescent="0.3">
      <c r="A3422" t="s">
        <v>1894</v>
      </c>
      <c r="B3422">
        <v>1</v>
      </c>
      <c r="C3422">
        <v>510</v>
      </c>
      <c r="D3422">
        <v>5</v>
      </c>
      <c r="E3422" t="b">
        <v>0</v>
      </c>
    </row>
    <row r="3423" spans="1:5" x14ac:dyDescent="0.3">
      <c r="A3423" t="s">
        <v>5326</v>
      </c>
      <c r="B3423">
        <v>1</v>
      </c>
      <c r="C3423">
        <v>175</v>
      </c>
      <c r="D3423">
        <v>0</v>
      </c>
      <c r="E3423" t="b">
        <v>0</v>
      </c>
    </row>
    <row r="3424" spans="1:5" x14ac:dyDescent="0.3">
      <c r="A3424" t="s">
        <v>5327</v>
      </c>
      <c r="B3424">
        <v>1</v>
      </c>
      <c r="C3424">
        <v>333</v>
      </c>
      <c r="D3424">
        <v>0</v>
      </c>
      <c r="E3424" t="b">
        <v>0</v>
      </c>
    </row>
    <row r="3425" spans="1:5" x14ac:dyDescent="0.3">
      <c r="A3425" t="s">
        <v>5328</v>
      </c>
      <c r="B3425">
        <v>2</v>
      </c>
      <c r="C3425">
        <v>99</v>
      </c>
      <c r="D3425">
        <v>0</v>
      </c>
      <c r="E3425" t="b">
        <v>0</v>
      </c>
    </row>
    <row r="3426" spans="1:5" x14ac:dyDescent="0.3">
      <c r="A3426" t="s">
        <v>5329</v>
      </c>
      <c r="B3426">
        <v>2</v>
      </c>
      <c r="C3426">
        <v>67</v>
      </c>
      <c r="D3426">
        <v>4.5</v>
      </c>
      <c r="E3426" t="b">
        <v>0</v>
      </c>
    </row>
    <row r="3427" spans="1:5" x14ac:dyDescent="0.3">
      <c r="A3427" t="s">
        <v>1384</v>
      </c>
      <c r="B3427">
        <v>1</v>
      </c>
      <c r="C3427">
        <v>25</v>
      </c>
      <c r="D3427">
        <v>0</v>
      </c>
      <c r="E3427" t="b">
        <v>0</v>
      </c>
    </row>
    <row r="3428" spans="1:5" x14ac:dyDescent="0.3">
      <c r="A3428" t="s">
        <v>333</v>
      </c>
      <c r="B3428">
        <v>4</v>
      </c>
      <c r="C3428">
        <v>145.25</v>
      </c>
      <c r="D3428">
        <v>1.75</v>
      </c>
      <c r="E3428" t="b">
        <v>0</v>
      </c>
    </row>
    <row r="3429" spans="1:5" x14ac:dyDescent="0.3">
      <c r="A3429" t="s">
        <v>5330</v>
      </c>
      <c r="B3429">
        <v>1</v>
      </c>
      <c r="C3429">
        <v>154</v>
      </c>
      <c r="D3429">
        <v>3</v>
      </c>
      <c r="E3429" t="b">
        <v>0</v>
      </c>
    </row>
    <row r="3430" spans="1:5" x14ac:dyDescent="0.3">
      <c r="A3430" t="s">
        <v>5331</v>
      </c>
      <c r="B3430">
        <v>1</v>
      </c>
      <c r="C3430">
        <v>79</v>
      </c>
      <c r="D3430">
        <v>0</v>
      </c>
      <c r="E3430" t="b">
        <v>0</v>
      </c>
    </row>
    <row r="3431" spans="1:5" x14ac:dyDescent="0.3">
      <c r="A3431" t="s">
        <v>5332</v>
      </c>
      <c r="B3431">
        <v>1</v>
      </c>
      <c r="C3431">
        <v>30</v>
      </c>
      <c r="D3431">
        <v>0</v>
      </c>
      <c r="E3431" t="b">
        <v>0</v>
      </c>
    </row>
    <row r="3432" spans="1:5" x14ac:dyDescent="0.3">
      <c r="A3432" t="s">
        <v>5333</v>
      </c>
      <c r="B3432">
        <v>1</v>
      </c>
      <c r="C3432">
        <v>456</v>
      </c>
      <c r="D3432">
        <v>3</v>
      </c>
      <c r="E3432" t="b">
        <v>0</v>
      </c>
    </row>
    <row r="3433" spans="1:5" x14ac:dyDescent="0.3">
      <c r="A3433" t="s">
        <v>1385</v>
      </c>
      <c r="B3433">
        <v>1</v>
      </c>
      <c r="C3433">
        <v>43</v>
      </c>
      <c r="D3433">
        <v>0</v>
      </c>
      <c r="E3433" t="b">
        <v>0</v>
      </c>
    </row>
    <row r="3434" spans="1:5" x14ac:dyDescent="0.3">
      <c r="A3434" t="s">
        <v>5334</v>
      </c>
      <c r="B3434">
        <v>1</v>
      </c>
      <c r="C3434">
        <v>20</v>
      </c>
      <c r="D3434">
        <v>0</v>
      </c>
      <c r="E3434" t="b">
        <v>0</v>
      </c>
    </row>
    <row r="3435" spans="1:5" x14ac:dyDescent="0.3">
      <c r="A3435" t="s">
        <v>5335</v>
      </c>
      <c r="B3435">
        <v>1</v>
      </c>
      <c r="C3435">
        <v>41</v>
      </c>
      <c r="D3435">
        <v>0</v>
      </c>
      <c r="E3435" t="b">
        <v>0</v>
      </c>
    </row>
    <row r="3436" spans="1:5" x14ac:dyDescent="0.3">
      <c r="A3436" t="s">
        <v>5336</v>
      </c>
      <c r="B3436">
        <v>1</v>
      </c>
      <c r="C3436">
        <v>301</v>
      </c>
      <c r="D3436">
        <v>0</v>
      </c>
      <c r="E3436" t="b">
        <v>0</v>
      </c>
    </row>
    <row r="3437" spans="1:5" x14ac:dyDescent="0.3">
      <c r="A3437" t="s">
        <v>5337</v>
      </c>
      <c r="B3437">
        <v>1</v>
      </c>
      <c r="C3437">
        <v>92</v>
      </c>
      <c r="D3437">
        <v>4</v>
      </c>
      <c r="E3437" t="b">
        <v>0</v>
      </c>
    </row>
    <row r="3438" spans="1:5" x14ac:dyDescent="0.3">
      <c r="A3438" t="s">
        <v>5338</v>
      </c>
      <c r="B3438">
        <v>1</v>
      </c>
      <c r="C3438">
        <v>23</v>
      </c>
      <c r="D3438">
        <v>1</v>
      </c>
      <c r="E3438" t="b">
        <v>0</v>
      </c>
    </row>
    <row r="3439" spans="1:5" x14ac:dyDescent="0.3">
      <c r="A3439" t="s">
        <v>1895</v>
      </c>
      <c r="B3439">
        <v>1</v>
      </c>
      <c r="C3439">
        <v>31</v>
      </c>
      <c r="D3439">
        <v>1</v>
      </c>
      <c r="E3439" t="b">
        <v>0</v>
      </c>
    </row>
    <row r="3440" spans="1:5" x14ac:dyDescent="0.3">
      <c r="A3440" t="s">
        <v>5339</v>
      </c>
      <c r="B3440">
        <v>3</v>
      </c>
      <c r="C3440">
        <v>273.33333333333331</v>
      </c>
      <c r="D3440">
        <v>0</v>
      </c>
      <c r="E3440" t="b">
        <v>0</v>
      </c>
    </row>
    <row r="3441" spans="1:5" x14ac:dyDescent="0.3">
      <c r="A3441" t="s">
        <v>1896</v>
      </c>
      <c r="B3441">
        <v>1</v>
      </c>
      <c r="C3441">
        <v>569</v>
      </c>
      <c r="D3441">
        <v>3</v>
      </c>
      <c r="E3441" t="b">
        <v>0</v>
      </c>
    </row>
    <row r="3442" spans="1:5" x14ac:dyDescent="0.3">
      <c r="A3442" t="s">
        <v>5340</v>
      </c>
      <c r="B3442">
        <v>1</v>
      </c>
      <c r="C3442">
        <v>111</v>
      </c>
      <c r="D3442">
        <v>0</v>
      </c>
      <c r="E3442" t="b">
        <v>0</v>
      </c>
    </row>
    <row r="3443" spans="1:5" x14ac:dyDescent="0.3">
      <c r="A3443" t="s">
        <v>334</v>
      </c>
      <c r="B3443">
        <v>1</v>
      </c>
      <c r="C3443">
        <v>15</v>
      </c>
      <c r="D3443">
        <v>5</v>
      </c>
      <c r="E3443" t="b">
        <v>0</v>
      </c>
    </row>
    <row r="3444" spans="1:5" x14ac:dyDescent="0.3">
      <c r="A3444" t="s">
        <v>5341</v>
      </c>
      <c r="B3444">
        <v>1</v>
      </c>
      <c r="C3444">
        <v>134</v>
      </c>
      <c r="D3444">
        <v>0</v>
      </c>
      <c r="E3444" t="b">
        <v>0</v>
      </c>
    </row>
    <row r="3445" spans="1:5" x14ac:dyDescent="0.3">
      <c r="A3445" t="s">
        <v>5342</v>
      </c>
      <c r="B3445">
        <v>1</v>
      </c>
      <c r="C3445">
        <v>97</v>
      </c>
      <c r="D3445">
        <v>1</v>
      </c>
      <c r="E3445" t="b">
        <v>0</v>
      </c>
    </row>
    <row r="3446" spans="1:5" x14ac:dyDescent="0.3">
      <c r="A3446" t="s">
        <v>335</v>
      </c>
      <c r="B3446">
        <v>2</v>
      </c>
      <c r="C3446">
        <v>57</v>
      </c>
      <c r="D3446">
        <v>2</v>
      </c>
      <c r="E3446" t="b">
        <v>0</v>
      </c>
    </row>
    <row r="3447" spans="1:5" x14ac:dyDescent="0.3">
      <c r="A3447" t="s">
        <v>1897</v>
      </c>
      <c r="B3447">
        <v>1</v>
      </c>
      <c r="C3447">
        <v>440</v>
      </c>
      <c r="D3447">
        <v>0</v>
      </c>
      <c r="E3447" t="b">
        <v>0</v>
      </c>
    </row>
    <row r="3448" spans="1:5" x14ac:dyDescent="0.3">
      <c r="A3448" t="s">
        <v>5343</v>
      </c>
      <c r="B3448">
        <v>1</v>
      </c>
      <c r="C3448">
        <v>20</v>
      </c>
      <c r="D3448">
        <v>2</v>
      </c>
      <c r="E3448" t="b">
        <v>0</v>
      </c>
    </row>
    <row r="3449" spans="1:5" x14ac:dyDescent="0.3">
      <c r="A3449" t="s">
        <v>5344</v>
      </c>
      <c r="B3449">
        <v>1</v>
      </c>
      <c r="C3449">
        <v>111</v>
      </c>
      <c r="D3449">
        <v>1</v>
      </c>
      <c r="E3449" t="b">
        <v>0</v>
      </c>
    </row>
    <row r="3450" spans="1:5" x14ac:dyDescent="0.3">
      <c r="A3450" t="s">
        <v>5345</v>
      </c>
      <c r="B3450">
        <v>1</v>
      </c>
      <c r="C3450">
        <v>59</v>
      </c>
      <c r="D3450">
        <v>1</v>
      </c>
      <c r="E3450" t="b">
        <v>0</v>
      </c>
    </row>
    <row r="3451" spans="1:5" x14ac:dyDescent="0.3">
      <c r="A3451" t="s">
        <v>1898</v>
      </c>
      <c r="B3451">
        <v>1</v>
      </c>
      <c r="C3451">
        <v>35</v>
      </c>
      <c r="D3451">
        <v>0</v>
      </c>
      <c r="E3451" t="b">
        <v>0</v>
      </c>
    </row>
    <row r="3452" spans="1:5" x14ac:dyDescent="0.3">
      <c r="A3452" t="s">
        <v>5346</v>
      </c>
      <c r="B3452">
        <v>1</v>
      </c>
      <c r="C3452">
        <v>107</v>
      </c>
      <c r="D3452">
        <v>3</v>
      </c>
      <c r="E3452" t="b">
        <v>0</v>
      </c>
    </row>
    <row r="3453" spans="1:5" x14ac:dyDescent="0.3">
      <c r="A3453" t="s">
        <v>5347</v>
      </c>
      <c r="B3453">
        <v>1</v>
      </c>
      <c r="C3453">
        <v>25</v>
      </c>
      <c r="D3453">
        <v>1</v>
      </c>
      <c r="E3453" t="b">
        <v>0</v>
      </c>
    </row>
    <row r="3454" spans="1:5" x14ac:dyDescent="0.3">
      <c r="A3454" t="s">
        <v>5348</v>
      </c>
      <c r="B3454">
        <v>1</v>
      </c>
      <c r="C3454">
        <v>22</v>
      </c>
      <c r="D3454">
        <v>0</v>
      </c>
      <c r="E3454" t="b">
        <v>0</v>
      </c>
    </row>
    <row r="3455" spans="1:5" x14ac:dyDescent="0.3">
      <c r="A3455" t="s">
        <v>1899</v>
      </c>
      <c r="B3455">
        <v>1</v>
      </c>
      <c r="C3455">
        <v>83</v>
      </c>
      <c r="D3455">
        <v>1</v>
      </c>
      <c r="E3455" t="b">
        <v>0</v>
      </c>
    </row>
    <row r="3456" spans="1:5" x14ac:dyDescent="0.3">
      <c r="A3456" t="s">
        <v>5349</v>
      </c>
      <c r="B3456">
        <v>1</v>
      </c>
      <c r="C3456">
        <v>37</v>
      </c>
      <c r="D3456">
        <v>0</v>
      </c>
      <c r="E3456" t="b">
        <v>0</v>
      </c>
    </row>
    <row r="3457" spans="1:5" x14ac:dyDescent="0.3">
      <c r="A3457" t="s">
        <v>1565</v>
      </c>
      <c r="B3457">
        <v>1</v>
      </c>
      <c r="C3457">
        <v>327</v>
      </c>
      <c r="D3457">
        <v>0</v>
      </c>
      <c r="E3457" t="b">
        <v>0</v>
      </c>
    </row>
    <row r="3458" spans="1:5" x14ac:dyDescent="0.3">
      <c r="A3458" t="s">
        <v>5350</v>
      </c>
      <c r="B3458">
        <v>3</v>
      </c>
      <c r="C3458">
        <v>160.66666666666666</v>
      </c>
      <c r="D3458">
        <v>1.6666666666666667</v>
      </c>
      <c r="E3458" t="b">
        <v>0</v>
      </c>
    </row>
    <row r="3459" spans="1:5" x14ac:dyDescent="0.3">
      <c r="A3459" t="s">
        <v>5351</v>
      </c>
      <c r="B3459">
        <v>1</v>
      </c>
      <c r="C3459">
        <v>130</v>
      </c>
      <c r="D3459">
        <v>2</v>
      </c>
      <c r="E3459" t="b">
        <v>0</v>
      </c>
    </row>
    <row r="3460" spans="1:5" x14ac:dyDescent="0.3">
      <c r="A3460" t="s">
        <v>5352</v>
      </c>
      <c r="B3460">
        <v>2</v>
      </c>
      <c r="C3460">
        <v>65.5</v>
      </c>
      <c r="D3460">
        <v>0.5</v>
      </c>
      <c r="E3460" t="b">
        <v>0</v>
      </c>
    </row>
    <row r="3461" spans="1:5" x14ac:dyDescent="0.3">
      <c r="A3461" t="s">
        <v>5353</v>
      </c>
      <c r="B3461">
        <v>1</v>
      </c>
      <c r="C3461">
        <v>139</v>
      </c>
      <c r="D3461">
        <v>0</v>
      </c>
      <c r="E3461" t="b">
        <v>0</v>
      </c>
    </row>
    <row r="3462" spans="1:5" x14ac:dyDescent="0.3">
      <c r="A3462" t="s">
        <v>5354</v>
      </c>
      <c r="B3462">
        <v>1</v>
      </c>
      <c r="C3462">
        <v>23</v>
      </c>
      <c r="D3462">
        <v>5</v>
      </c>
      <c r="E3462" t="b">
        <v>0</v>
      </c>
    </row>
    <row r="3463" spans="1:5" x14ac:dyDescent="0.3">
      <c r="A3463" t="s">
        <v>5355</v>
      </c>
      <c r="B3463">
        <v>1</v>
      </c>
      <c r="C3463">
        <v>93</v>
      </c>
      <c r="D3463">
        <v>0</v>
      </c>
      <c r="E3463" t="b">
        <v>0</v>
      </c>
    </row>
    <row r="3464" spans="1:5" x14ac:dyDescent="0.3">
      <c r="A3464" t="s">
        <v>5356</v>
      </c>
      <c r="B3464">
        <v>2</v>
      </c>
      <c r="C3464">
        <v>101.5</v>
      </c>
      <c r="D3464">
        <v>2.5</v>
      </c>
      <c r="E3464" t="b">
        <v>0</v>
      </c>
    </row>
    <row r="3465" spans="1:5" x14ac:dyDescent="0.3">
      <c r="A3465" t="s">
        <v>1900</v>
      </c>
      <c r="B3465">
        <v>1</v>
      </c>
      <c r="C3465">
        <v>52</v>
      </c>
      <c r="D3465">
        <v>2</v>
      </c>
      <c r="E3465" t="b">
        <v>0</v>
      </c>
    </row>
    <row r="3466" spans="1:5" x14ac:dyDescent="0.3">
      <c r="A3466" t="s">
        <v>5357</v>
      </c>
      <c r="B3466">
        <v>1</v>
      </c>
      <c r="C3466">
        <v>46</v>
      </c>
      <c r="D3466">
        <v>0</v>
      </c>
      <c r="E3466" t="b">
        <v>0</v>
      </c>
    </row>
    <row r="3467" spans="1:5" x14ac:dyDescent="0.3">
      <c r="A3467" t="s">
        <v>5358</v>
      </c>
      <c r="B3467">
        <v>1</v>
      </c>
      <c r="C3467">
        <v>183</v>
      </c>
      <c r="D3467">
        <v>0</v>
      </c>
      <c r="E3467" t="b">
        <v>0</v>
      </c>
    </row>
    <row r="3468" spans="1:5" x14ac:dyDescent="0.3">
      <c r="A3468" t="s">
        <v>5359</v>
      </c>
      <c r="B3468">
        <v>1</v>
      </c>
      <c r="C3468">
        <v>22</v>
      </c>
      <c r="D3468">
        <v>0</v>
      </c>
      <c r="E3468" t="b">
        <v>0</v>
      </c>
    </row>
    <row r="3469" spans="1:5" x14ac:dyDescent="0.3">
      <c r="A3469" t="s">
        <v>5361</v>
      </c>
      <c r="B3469">
        <v>1</v>
      </c>
      <c r="C3469">
        <v>24</v>
      </c>
      <c r="D3469">
        <v>5</v>
      </c>
      <c r="E3469" t="b">
        <v>0</v>
      </c>
    </row>
    <row r="3470" spans="1:5" x14ac:dyDescent="0.3">
      <c r="A3470" t="s">
        <v>5362</v>
      </c>
      <c r="B3470">
        <v>1</v>
      </c>
      <c r="C3470">
        <v>93</v>
      </c>
      <c r="D3470">
        <v>2</v>
      </c>
      <c r="E3470" t="b">
        <v>0</v>
      </c>
    </row>
    <row r="3471" spans="1:5" x14ac:dyDescent="0.3">
      <c r="A3471" t="s">
        <v>336</v>
      </c>
      <c r="B3471">
        <v>1</v>
      </c>
      <c r="C3471">
        <v>59</v>
      </c>
      <c r="D3471">
        <v>2</v>
      </c>
      <c r="E3471" t="b">
        <v>0</v>
      </c>
    </row>
    <row r="3472" spans="1:5" x14ac:dyDescent="0.3">
      <c r="A3472" t="s">
        <v>5363</v>
      </c>
      <c r="B3472">
        <v>1</v>
      </c>
      <c r="C3472">
        <v>41</v>
      </c>
      <c r="D3472">
        <v>0</v>
      </c>
      <c r="E3472" t="b">
        <v>0</v>
      </c>
    </row>
    <row r="3473" spans="1:5" x14ac:dyDescent="0.3">
      <c r="A3473" t="s">
        <v>5364</v>
      </c>
      <c r="B3473">
        <v>1</v>
      </c>
      <c r="C3473">
        <v>45</v>
      </c>
      <c r="D3473">
        <v>0</v>
      </c>
      <c r="E3473" t="b">
        <v>0</v>
      </c>
    </row>
    <row r="3474" spans="1:5" x14ac:dyDescent="0.3">
      <c r="A3474" t="s">
        <v>5365</v>
      </c>
      <c r="B3474">
        <v>2</v>
      </c>
      <c r="C3474">
        <v>309.5</v>
      </c>
      <c r="D3474">
        <v>4</v>
      </c>
      <c r="E3474" t="b">
        <v>0</v>
      </c>
    </row>
    <row r="3475" spans="1:5" x14ac:dyDescent="0.3">
      <c r="A3475" t="s">
        <v>5366</v>
      </c>
      <c r="B3475">
        <v>1</v>
      </c>
      <c r="C3475">
        <v>25</v>
      </c>
      <c r="D3475">
        <v>0</v>
      </c>
      <c r="E3475" t="b">
        <v>0</v>
      </c>
    </row>
    <row r="3476" spans="1:5" x14ac:dyDescent="0.3">
      <c r="A3476" t="s">
        <v>5367</v>
      </c>
      <c r="B3476">
        <v>2</v>
      </c>
      <c r="C3476">
        <v>250</v>
      </c>
      <c r="D3476">
        <v>3</v>
      </c>
      <c r="E3476" t="b">
        <v>0</v>
      </c>
    </row>
    <row r="3477" spans="1:5" x14ac:dyDescent="0.3">
      <c r="A3477" t="s">
        <v>5368</v>
      </c>
      <c r="B3477">
        <v>1</v>
      </c>
      <c r="C3477">
        <v>27</v>
      </c>
      <c r="D3477">
        <v>0</v>
      </c>
      <c r="E3477" t="b">
        <v>0</v>
      </c>
    </row>
    <row r="3478" spans="1:5" x14ac:dyDescent="0.3">
      <c r="A3478" t="s">
        <v>5369</v>
      </c>
      <c r="B3478">
        <v>1</v>
      </c>
      <c r="C3478">
        <v>113</v>
      </c>
      <c r="D3478">
        <v>0</v>
      </c>
      <c r="E3478" t="b">
        <v>0</v>
      </c>
    </row>
    <row r="3479" spans="1:5" x14ac:dyDescent="0.3">
      <c r="A3479" t="s">
        <v>5370</v>
      </c>
      <c r="B3479">
        <v>1</v>
      </c>
      <c r="C3479">
        <v>156</v>
      </c>
      <c r="D3479">
        <v>3</v>
      </c>
      <c r="E3479" t="b">
        <v>0</v>
      </c>
    </row>
    <row r="3480" spans="1:5" x14ac:dyDescent="0.3">
      <c r="A3480" t="s">
        <v>5371</v>
      </c>
      <c r="B3480">
        <v>4</v>
      </c>
      <c r="C3480">
        <v>386</v>
      </c>
      <c r="D3480">
        <v>1.5</v>
      </c>
      <c r="E3480" t="b">
        <v>0</v>
      </c>
    </row>
    <row r="3481" spans="1:5" x14ac:dyDescent="0.3">
      <c r="A3481" t="s">
        <v>5372</v>
      </c>
      <c r="B3481">
        <v>1</v>
      </c>
      <c r="C3481">
        <v>127</v>
      </c>
      <c r="D3481">
        <v>4</v>
      </c>
      <c r="E3481" t="b">
        <v>0</v>
      </c>
    </row>
    <row r="3482" spans="1:5" x14ac:dyDescent="0.3">
      <c r="A3482" t="s">
        <v>5373</v>
      </c>
      <c r="B3482">
        <v>1</v>
      </c>
      <c r="C3482">
        <v>27</v>
      </c>
      <c r="D3482">
        <v>1</v>
      </c>
      <c r="E3482" t="b">
        <v>0</v>
      </c>
    </row>
    <row r="3483" spans="1:5" x14ac:dyDescent="0.3">
      <c r="A3483" t="s">
        <v>1901</v>
      </c>
      <c r="B3483">
        <v>1</v>
      </c>
      <c r="C3483">
        <v>237</v>
      </c>
      <c r="D3483">
        <v>2</v>
      </c>
      <c r="E3483" t="b">
        <v>0</v>
      </c>
    </row>
    <row r="3484" spans="1:5" x14ac:dyDescent="0.3">
      <c r="A3484" t="s">
        <v>5374</v>
      </c>
      <c r="B3484">
        <v>4</v>
      </c>
      <c r="C3484">
        <v>167.75</v>
      </c>
      <c r="D3484">
        <v>0.75</v>
      </c>
      <c r="E3484" t="b">
        <v>0</v>
      </c>
    </row>
    <row r="3485" spans="1:5" x14ac:dyDescent="0.3">
      <c r="A3485" t="s">
        <v>5375</v>
      </c>
      <c r="B3485">
        <v>1</v>
      </c>
      <c r="C3485">
        <v>223</v>
      </c>
      <c r="D3485">
        <v>1</v>
      </c>
      <c r="E3485" t="b">
        <v>0</v>
      </c>
    </row>
    <row r="3486" spans="1:5" x14ac:dyDescent="0.3">
      <c r="A3486" t="s">
        <v>5376</v>
      </c>
      <c r="B3486">
        <v>1</v>
      </c>
      <c r="C3486">
        <v>51</v>
      </c>
      <c r="D3486">
        <v>4</v>
      </c>
      <c r="E3486" t="b">
        <v>0</v>
      </c>
    </row>
    <row r="3487" spans="1:5" x14ac:dyDescent="0.3">
      <c r="A3487" t="s">
        <v>1902</v>
      </c>
      <c r="B3487">
        <v>1</v>
      </c>
      <c r="C3487">
        <v>65</v>
      </c>
      <c r="D3487">
        <v>5</v>
      </c>
      <c r="E3487" t="b">
        <v>0</v>
      </c>
    </row>
    <row r="3488" spans="1:5" x14ac:dyDescent="0.3">
      <c r="A3488" t="s">
        <v>5377</v>
      </c>
      <c r="B3488">
        <v>1</v>
      </c>
      <c r="C3488">
        <v>22</v>
      </c>
      <c r="D3488">
        <v>0</v>
      </c>
      <c r="E3488" t="b">
        <v>0</v>
      </c>
    </row>
    <row r="3489" spans="1:5" x14ac:dyDescent="0.3">
      <c r="A3489" t="s">
        <v>5378</v>
      </c>
      <c r="B3489">
        <v>1</v>
      </c>
      <c r="C3489">
        <v>23</v>
      </c>
      <c r="D3489">
        <v>0</v>
      </c>
      <c r="E3489" t="b">
        <v>0</v>
      </c>
    </row>
    <row r="3490" spans="1:5" x14ac:dyDescent="0.3">
      <c r="A3490" t="s">
        <v>5379</v>
      </c>
      <c r="B3490">
        <v>1</v>
      </c>
      <c r="C3490">
        <v>65</v>
      </c>
      <c r="D3490">
        <v>1</v>
      </c>
      <c r="E3490" t="b">
        <v>0</v>
      </c>
    </row>
    <row r="3491" spans="1:5" x14ac:dyDescent="0.3">
      <c r="A3491" t="s">
        <v>5380</v>
      </c>
      <c r="B3491">
        <v>1</v>
      </c>
      <c r="C3491">
        <v>92</v>
      </c>
      <c r="D3491">
        <v>2</v>
      </c>
      <c r="E3491" t="b">
        <v>0</v>
      </c>
    </row>
    <row r="3492" spans="1:5" x14ac:dyDescent="0.3">
      <c r="A3492" t="s">
        <v>5381</v>
      </c>
      <c r="B3492">
        <v>1</v>
      </c>
      <c r="C3492">
        <v>42</v>
      </c>
      <c r="D3492">
        <v>0</v>
      </c>
      <c r="E3492" t="b">
        <v>0</v>
      </c>
    </row>
    <row r="3493" spans="1:5" x14ac:dyDescent="0.3">
      <c r="A3493" t="s">
        <v>5382</v>
      </c>
      <c r="B3493">
        <v>1</v>
      </c>
      <c r="C3493">
        <v>24</v>
      </c>
      <c r="D3493">
        <v>0</v>
      </c>
      <c r="E3493" t="b">
        <v>0</v>
      </c>
    </row>
    <row r="3494" spans="1:5" x14ac:dyDescent="0.3">
      <c r="A3494" t="s">
        <v>5383</v>
      </c>
      <c r="B3494">
        <v>1</v>
      </c>
      <c r="C3494">
        <v>26</v>
      </c>
      <c r="D3494">
        <v>0</v>
      </c>
      <c r="E3494" t="b">
        <v>0</v>
      </c>
    </row>
    <row r="3495" spans="1:5" x14ac:dyDescent="0.3">
      <c r="A3495" t="s">
        <v>5384</v>
      </c>
      <c r="B3495">
        <v>1</v>
      </c>
      <c r="C3495">
        <v>161</v>
      </c>
      <c r="D3495">
        <v>4</v>
      </c>
      <c r="E3495" t="b">
        <v>0</v>
      </c>
    </row>
    <row r="3496" spans="1:5" x14ac:dyDescent="0.3">
      <c r="A3496" t="s">
        <v>5385</v>
      </c>
      <c r="B3496">
        <v>1</v>
      </c>
      <c r="C3496">
        <v>19</v>
      </c>
      <c r="D3496">
        <v>0</v>
      </c>
      <c r="E3496" t="b">
        <v>0</v>
      </c>
    </row>
    <row r="3497" spans="1:5" x14ac:dyDescent="0.3">
      <c r="A3497" t="s">
        <v>5386</v>
      </c>
      <c r="B3497">
        <v>1</v>
      </c>
      <c r="C3497">
        <v>179</v>
      </c>
      <c r="D3497">
        <v>3</v>
      </c>
      <c r="E3497" t="b">
        <v>0</v>
      </c>
    </row>
    <row r="3498" spans="1:5" x14ac:dyDescent="0.3">
      <c r="A3498" t="s">
        <v>1903</v>
      </c>
      <c r="B3498">
        <v>1</v>
      </c>
      <c r="C3498">
        <v>34</v>
      </c>
      <c r="D3498">
        <v>0</v>
      </c>
      <c r="E3498" t="b">
        <v>0</v>
      </c>
    </row>
    <row r="3499" spans="1:5" x14ac:dyDescent="0.3">
      <c r="A3499" t="s">
        <v>5387</v>
      </c>
      <c r="B3499">
        <v>1</v>
      </c>
      <c r="C3499">
        <v>106</v>
      </c>
      <c r="D3499">
        <v>1</v>
      </c>
      <c r="E3499" t="b">
        <v>0</v>
      </c>
    </row>
    <row r="3500" spans="1:5" x14ac:dyDescent="0.3">
      <c r="A3500" t="s">
        <v>337</v>
      </c>
      <c r="B3500">
        <v>1</v>
      </c>
      <c r="C3500">
        <v>110</v>
      </c>
      <c r="D3500">
        <v>2</v>
      </c>
      <c r="E3500" t="b">
        <v>0</v>
      </c>
    </row>
    <row r="3501" spans="1:5" x14ac:dyDescent="0.3">
      <c r="A3501" t="s">
        <v>338</v>
      </c>
      <c r="B3501">
        <v>1</v>
      </c>
      <c r="C3501">
        <v>194</v>
      </c>
      <c r="D3501">
        <v>5</v>
      </c>
      <c r="E3501" t="b">
        <v>0</v>
      </c>
    </row>
    <row r="3502" spans="1:5" x14ac:dyDescent="0.3">
      <c r="A3502" t="s">
        <v>5388</v>
      </c>
      <c r="B3502">
        <v>1</v>
      </c>
      <c r="C3502">
        <v>37</v>
      </c>
      <c r="D3502">
        <v>0</v>
      </c>
      <c r="E3502" t="b">
        <v>0</v>
      </c>
    </row>
    <row r="3503" spans="1:5" x14ac:dyDescent="0.3">
      <c r="A3503" t="s">
        <v>5389</v>
      </c>
      <c r="B3503">
        <v>1</v>
      </c>
      <c r="C3503">
        <v>27</v>
      </c>
      <c r="D3503">
        <v>0</v>
      </c>
      <c r="E3503" t="b">
        <v>0</v>
      </c>
    </row>
    <row r="3504" spans="1:5" x14ac:dyDescent="0.3">
      <c r="A3504" t="s">
        <v>5390</v>
      </c>
      <c r="B3504">
        <v>1</v>
      </c>
      <c r="C3504">
        <v>137</v>
      </c>
      <c r="D3504">
        <v>4</v>
      </c>
      <c r="E3504" t="b">
        <v>0</v>
      </c>
    </row>
    <row r="3505" spans="1:5" x14ac:dyDescent="0.3">
      <c r="A3505" t="s">
        <v>339</v>
      </c>
      <c r="B3505">
        <v>2</v>
      </c>
      <c r="C3505">
        <v>434</v>
      </c>
      <c r="D3505">
        <v>3</v>
      </c>
      <c r="E3505" t="b">
        <v>0</v>
      </c>
    </row>
    <row r="3506" spans="1:5" x14ac:dyDescent="0.3">
      <c r="A3506" t="s">
        <v>5391</v>
      </c>
      <c r="B3506">
        <v>1</v>
      </c>
      <c r="C3506">
        <v>60</v>
      </c>
      <c r="D3506">
        <v>3</v>
      </c>
      <c r="E3506" t="b">
        <v>0</v>
      </c>
    </row>
    <row r="3507" spans="1:5" x14ac:dyDescent="0.3">
      <c r="A3507" t="s">
        <v>5392</v>
      </c>
      <c r="B3507">
        <v>1</v>
      </c>
      <c r="C3507">
        <v>90</v>
      </c>
      <c r="D3507">
        <v>0</v>
      </c>
      <c r="E3507" t="b">
        <v>0</v>
      </c>
    </row>
    <row r="3508" spans="1:5" x14ac:dyDescent="0.3">
      <c r="A3508" t="s">
        <v>5393</v>
      </c>
      <c r="B3508">
        <v>2</v>
      </c>
      <c r="C3508">
        <v>119.5</v>
      </c>
      <c r="D3508">
        <v>3.5</v>
      </c>
      <c r="E3508" t="b">
        <v>0</v>
      </c>
    </row>
    <row r="3509" spans="1:5" x14ac:dyDescent="0.3">
      <c r="A3509" t="s">
        <v>5394</v>
      </c>
      <c r="B3509">
        <v>5</v>
      </c>
      <c r="C3509">
        <v>350.4</v>
      </c>
      <c r="D3509">
        <v>3.6</v>
      </c>
      <c r="E3509" t="b">
        <v>0</v>
      </c>
    </row>
    <row r="3510" spans="1:5" x14ac:dyDescent="0.3">
      <c r="A3510" t="s">
        <v>5395</v>
      </c>
      <c r="B3510">
        <v>1</v>
      </c>
      <c r="C3510">
        <v>21</v>
      </c>
      <c r="D3510">
        <v>0</v>
      </c>
      <c r="E3510" t="b">
        <v>0</v>
      </c>
    </row>
    <row r="3511" spans="1:5" x14ac:dyDescent="0.3">
      <c r="A3511" t="s">
        <v>1904</v>
      </c>
      <c r="B3511">
        <v>1</v>
      </c>
      <c r="C3511">
        <v>119</v>
      </c>
      <c r="D3511">
        <v>0</v>
      </c>
      <c r="E3511" t="b">
        <v>0</v>
      </c>
    </row>
    <row r="3512" spans="1:5" x14ac:dyDescent="0.3">
      <c r="A3512" t="s">
        <v>5396</v>
      </c>
      <c r="B3512">
        <v>1</v>
      </c>
      <c r="C3512">
        <v>120</v>
      </c>
      <c r="D3512">
        <v>0</v>
      </c>
      <c r="E3512" t="b">
        <v>0</v>
      </c>
    </row>
    <row r="3513" spans="1:5" x14ac:dyDescent="0.3">
      <c r="A3513" t="s">
        <v>1905</v>
      </c>
      <c r="B3513">
        <v>3</v>
      </c>
      <c r="C3513">
        <v>285.66666666666669</v>
      </c>
      <c r="D3513">
        <v>0</v>
      </c>
      <c r="E3513" t="b">
        <v>0</v>
      </c>
    </row>
    <row r="3514" spans="1:5" x14ac:dyDescent="0.3">
      <c r="A3514" t="s">
        <v>5397</v>
      </c>
      <c r="B3514">
        <v>1</v>
      </c>
      <c r="C3514">
        <v>163</v>
      </c>
      <c r="D3514">
        <v>2</v>
      </c>
      <c r="E3514" t="b">
        <v>0</v>
      </c>
    </row>
    <row r="3515" spans="1:5" x14ac:dyDescent="0.3">
      <c r="A3515" t="s">
        <v>5398</v>
      </c>
      <c r="B3515">
        <v>1</v>
      </c>
      <c r="C3515">
        <v>22</v>
      </c>
      <c r="D3515">
        <v>4</v>
      </c>
      <c r="E3515" t="b">
        <v>0</v>
      </c>
    </row>
    <row r="3516" spans="1:5" x14ac:dyDescent="0.3">
      <c r="A3516" t="s">
        <v>5399</v>
      </c>
      <c r="B3516">
        <v>2</v>
      </c>
      <c r="C3516">
        <v>102</v>
      </c>
      <c r="D3516">
        <v>1.5</v>
      </c>
      <c r="E3516" t="b">
        <v>0</v>
      </c>
    </row>
    <row r="3517" spans="1:5" x14ac:dyDescent="0.3">
      <c r="A3517" t="s">
        <v>5400</v>
      </c>
      <c r="B3517">
        <v>1</v>
      </c>
      <c r="C3517">
        <v>63</v>
      </c>
      <c r="D3517">
        <v>2</v>
      </c>
      <c r="E3517" t="b">
        <v>0</v>
      </c>
    </row>
    <row r="3518" spans="1:5" x14ac:dyDescent="0.3">
      <c r="A3518" t="s">
        <v>340</v>
      </c>
      <c r="B3518">
        <v>1</v>
      </c>
      <c r="C3518">
        <v>90</v>
      </c>
      <c r="D3518">
        <v>2</v>
      </c>
      <c r="E3518" t="b">
        <v>0</v>
      </c>
    </row>
    <row r="3519" spans="1:5" x14ac:dyDescent="0.3">
      <c r="A3519" t="s">
        <v>5401</v>
      </c>
      <c r="B3519">
        <v>1</v>
      </c>
      <c r="C3519">
        <v>111</v>
      </c>
      <c r="D3519">
        <v>0</v>
      </c>
      <c r="E3519" t="b">
        <v>0</v>
      </c>
    </row>
    <row r="3520" spans="1:5" x14ac:dyDescent="0.3">
      <c r="A3520" t="s">
        <v>5402</v>
      </c>
      <c r="B3520">
        <v>1</v>
      </c>
      <c r="C3520">
        <v>109</v>
      </c>
      <c r="D3520">
        <v>4</v>
      </c>
      <c r="E3520" t="b">
        <v>0</v>
      </c>
    </row>
    <row r="3521" spans="1:5" x14ac:dyDescent="0.3">
      <c r="A3521" t="s">
        <v>5403</v>
      </c>
      <c r="B3521">
        <v>1</v>
      </c>
      <c r="C3521">
        <v>23</v>
      </c>
      <c r="D3521">
        <v>0</v>
      </c>
      <c r="E3521" t="b">
        <v>0</v>
      </c>
    </row>
    <row r="3522" spans="1:5" x14ac:dyDescent="0.3">
      <c r="A3522" t="s">
        <v>5404</v>
      </c>
      <c r="B3522">
        <v>1</v>
      </c>
      <c r="C3522">
        <v>21</v>
      </c>
      <c r="D3522">
        <v>0</v>
      </c>
      <c r="E3522" t="b">
        <v>0</v>
      </c>
    </row>
    <row r="3523" spans="1:5" x14ac:dyDescent="0.3">
      <c r="A3523" t="s">
        <v>5405</v>
      </c>
      <c r="B3523">
        <v>6</v>
      </c>
      <c r="C3523">
        <v>139.66666666666666</v>
      </c>
      <c r="D3523">
        <v>1.3333333333333333</v>
      </c>
      <c r="E3523" t="b">
        <v>0</v>
      </c>
    </row>
    <row r="3524" spans="1:5" x14ac:dyDescent="0.3">
      <c r="A3524" t="s">
        <v>5406</v>
      </c>
      <c r="B3524">
        <v>1</v>
      </c>
      <c r="C3524">
        <v>433</v>
      </c>
      <c r="D3524">
        <v>4</v>
      </c>
      <c r="E3524" t="b">
        <v>0</v>
      </c>
    </row>
    <row r="3525" spans="1:5" x14ac:dyDescent="0.3">
      <c r="A3525" t="s">
        <v>5407</v>
      </c>
      <c r="B3525">
        <v>1</v>
      </c>
      <c r="C3525">
        <v>23</v>
      </c>
      <c r="D3525">
        <v>0</v>
      </c>
      <c r="E3525" t="b">
        <v>0</v>
      </c>
    </row>
    <row r="3526" spans="1:5" x14ac:dyDescent="0.3">
      <c r="A3526" t="s">
        <v>5408</v>
      </c>
      <c r="B3526">
        <v>1</v>
      </c>
      <c r="C3526">
        <v>48</v>
      </c>
      <c r="D3526">
        <v>4</v>
      </c>
      <c r="E3526" t="b">
        <v>0</v>
      </c>
    </row>
    <row r="3527" spans="1:5" x14ac:dyDescent="0.3">
      <c r="A3527" t="s">
        <v>5409</v>
      </c>
      <c r="B3527">
        <v>2</v>
      </c>
      <c r="C3527">
        <v>169.5</v>
      </c>
      <c r="D3527">
        <v>1.5</v>
      </c>
      <c r="E3527" t="b">
        <v>0</v>
      </c>
    </row>
    <row r="3528" spans="1:5" x14ac:dyDescent="0.3">
      <c r="A3528" t="s">
        <v>5410</v>
      </c>
      <c r="B3528">
        <v>1</v>
      </c>
      <c r="C3528">
        <v>139</v>
      </c>
      <c r="D3528">
        <v>2</v>
      </c>
      <c r="E3528" t="b">
        <v>0</v>
      </c>
    </row>
    <row r="3529" spans="1:5" x14ac:dyDescent="0.3">
      <c r="A3529" t="s">
        <v>5411</v>
      </c>
      <c r="B3529">
        <v>1</v>
      </c>
      <c r="C3529">
        <v>18</v>
      </c>
      <c r="D3529">
        <v>3</v>
      </c>
      <c r="E3529" t="b">
        <v>0</v>
      </c>
    </row>
    <row r="3530" spans="1:5" x14ac:dyDescent="0.3">
      <c r="A3530" t="s">
        <v>5412</v>
      </c>
      <c r="B3530">
        <v>1</v>
      </c>
      <c r="C3530">
        <v>104</v>
      </c>
      <c r="D3530">
        <v>1</v>
      </c>
      <c r="E3530" t="b">
        <v>0</v>
      </c>
    </row>
    <row r="3531" spans="1:5" x14ac:dyDescent="0.3">
      <c r="A3531" t="s">
        <v>5413</v>
      </c>
      <c r="B3531">
        <v>3</v>
      </c>
      <c r="C3531">
        <v>91</v>
      </c>
      <c r="D3531">
        <v>2.6666666666666665</v>
      </c>
      <c r="E3531" t="b">
        <v>0</v>
      </c>
    </row>
    <row r="3532" spans="1:5" x14ac:dyDescent="0.3">
      <c r="A3532" t="s">
        <v>5414</v>
      </c>
      <c r="B3532">
        <v>1</v>
      </c>
      <c r="C3532">
        <v>27</v>
      </c>
      <c r="D3532">
        <v>1</v>
      </c>
      <c r="E3532" t="b">
        <v>0</v>
      </c>
    </row>
    <row r="3533" spans="1:5" x14ac:dyDescent="0.3">
      <c r="A3533" t="s">
        <v>341</v>
      </c>
      <c r="B3533">
        <v>1</v>
      </c>
      <c r="C3533">
        <v>48</v>
      </c>
      <c r="D3533">
        <v>0</v>
      </c>
      <c r="E3533" t="b">
        <v>0</v>
      </c>
    </row>
    <row r="3534" spans="1:5" x14ac:dyDescent="0.3">
      <c r="A3534" t="s">
        <v>5415</v>
      </c>
      <c r="B3534">
        <v>1</v>
      </c>
      <c r="C3534">
        <v>70</v>
      </c>
      <c r="D3534">
        <v>4</v>
      </c>
      <c r="E3534" t="b">
        <v>0</v>
      </c>
    </row>
    <row r="3535" spans="1:5" x14ac:dyDescent="0.3">
      <c r="A3535" t="s">
        <v>5416</v>
      </c>
      <c r="B3535">
        <v>1</v>
      </c>
      <c r="C3535">
        <v>161</v>
      </c>
      <c r="D3535">
        <v>3</v>
      </c>
      <c r="E3535" t="b">
        <v>0</v>
      </c>
    </row>
    <row r="3536" spans="1:5" x14ac:dyDescent="0.3">
      <c r="A3536" t="s">
        <v>1906</v>
      </c>
      <c r="B3536">
        <v>1</v>
      </c>
      <c r="C3536">
        <v>172</v>
      </c>
      <c r="D3536">
        <v>2</v>
      </c>
      <c r="E3536" t="b">
        <v>0</v>
      </c>
    </row>
    <row r="3537" spans="1:5" x14ac:dyDescent="0.3">
      <c r="A3537" t="s">
        <v>5417</v>
      </c>
      <c r="B3537">
        <v>1</v>
      </c>
      <c r="C3537">
        <v>47</v>
      </c>
      <c r="D3537">
        <v>2</v>
      </c>
      <c r="E3537" t="b">
        <v>0</v>
      </c>
    </row>
    <row r="3538" spans="1:5" x14ac:dyDescent="0.3">
      <c r="A3538" t="s">
        <v>5418</v>
      </c>
      <c r="B3538">
        <v>1</v>
      </c>
      <c r="C3538">
        <v>1098</v>
      </c>
      <c r="D3538">
        <v>0</v>
      </c>
      <c r="E3538" t="b">
        <v>0</v>
      </c>
    </row>
    <row r="3539" spans="1:5" x14ac:dyDescent="0.3">
      <c r="A3539" t="s">
        <v>5419</v>
      </c>
      <c r="B3539">
        <v>1</v>
      </c>
      <c r="C3539">
        <v>279</v>
      </c>
      <c r="D3539">
        <v>2</v>
      </c>
      <c r="E3539" t="b">
        <v>0</v>
      </c>
    </row>
    <row r="3540" spans="1:5" x14ac:dyDescent="0.3">
      <c r="A3540" t="s">
        <v>5420</v>
      </c>
      <c r="B3540">
        <v>1</v>
      </c>
      <c r="C3540">
        <v>98</v>
      </c>
      <c r="D3540">
        <v>0</v>
      </c>
      <c r="E3540" t="b">
        <v>0</v>
      </c>
    </row>
    <row r="3541" spans="1:5" x14ac:dyDescent="0.3">
      <c r="A3541" t="s">
        <v>5421</v>
      </c>
      <c r="B3541">
        <v>1</v>
      </c>
      <c r="C3541">
        <v>21</v>
      </c>
      <c r="D3541">
        <v>0</v>
      </c>
      <c r="E3541" t="b">
        <v>0</v>
      </c>
    </row>
    <row r="3542" spans="1:5" x14ac:dyDescent="0.3">
      <c r="A3542" t="s">
        <v>1907</v>
      </c>
      <c r="B3542">
        <v>1</v>
      </c>
      <c r="C3542">
        <v>210</v>
      </c>
      <c r="D3542">
        <v>3</v>
      </c>
      <c r="E3542" t="b">
        <v>0</v>
      </c>
    </row>
    <row r="3543" spans="1:5" x14ac:dyDescent="0.3">
      <c r="A3543" t="s">
        <v>5422</v>
      </c>
      <c r="B3543">
        <v>1</v>
      </c>
      <c r="C3543">
        <v>40</v>
      </c>
      <c r="D3543">
        <v>0</v>
      </c>
      <c r="E3543" t="b">
        <v>0</v>
      </c>
    </row>
    <row r="3544" spans="1:5" x14ac:dyDescent="0.3">
      <c r="A3544" t="s">
        <v>5423</v>
      </c>
      <c r="B3544">
        <v>1</v>
      </c>
      <c r="C3544">
        <v>100</v>
      </c>
      <c r="D3544">
        <v>0</v>
      </c>
      <c r="E3544" t="b">
        <v>0</v>
      </c>
    </row>
    <row r="3545" spans="1:5" x14ac:dyDescent="0.3">
      <c r="A3545" t="s">
        <v>5424</v>
      </c>
      <c r="B3545">
        <v>1</v>
      </c>
      <c r="C3545">
        <v>50</v>
      </c>
      <c r="D3545">
        <v>0</v>
      </c>
      <c r="E3545" t="b">
        <v>0</v>
      </c>
    </row>
    <row r="3546" spans="1:5" x14ac:dyDescent="0.3">
      <c r="A3546" t="s">
        <v>342</v>
      </c>
      <c r="B3546">
        <v>1</v>
      </c>
      <c r="C3546">
        <v>295</v>
      </c>
      <c r="D3546">
        <v>4</v>
      </c>
      <c r="E3546" t="b">
        <v>0</v>
      </c>
    </row>
    <row r="3547" spans="1:5" x14ac:dyDescent="0.3">
      <c r="A3547" t="s">
        <v>5425</v>
      </c>
      <c r="B3547">
        <v>3</v>
      </c>
      <c r="C3547">
        <v>251.33333333333334</v>
      </c>
      <c r="D3547">
        <v>0</v>
      </c>
      <c r="E3547" t="b">
        <v>0</v>
      </c>
    </row>
    <row r="3548" spans="1:5" x14ac:dyDescent="0.3">
      <c r="A3548" t="s">
        <v>5426</v>
      </c>
      <c r="B3548">
        <v>1</v>
      </c>
      <c r="C3548">
        <v>29</v>
      </c>
      <c r="D3548">
        <v>0</v>
      </c>
      <c r="E3548" t="b">
        <v>0</v>
      </c>
    </row>
    <row r="3549" spans="1:5" x14ac:dyDescent="0.3">
      <c r="A3549" t="s">
        <v>5427</v>
      </c>
      <c r="B3549">
        <v>1</v>
      </c>
      <c r="C3549">
        <v>34</v>
      </c>
      <c r="D3549">
        <v>0</v>
      </c>
      <c r="E3549" t="b">
        <v>0</v>
      </c>
    </row>
    <row r="3550" spans="1:5" x14ac:dyDescent="0.3">
      <c r="A3550" t="s">
        <v>5428</v>
      </c>
      <c r="B3550">
        <v>1</v>
      </c>
      <c r="C3550">
        <v>56</v>
      </c>
      <c r="D3550">
        <v>0</v>
      </c>
      <c r="E3550" t="b">
        <v>0</v>
      </c>
    </row>
    <row r="3551" spans="1:5" x14ac:dyDescent="0.3">
      <c r="A3551" t="s">
        <v>5429</v>
      </c>
      <c r="B3551">
        <v>1</v>
      </c>
      <c r="C3551">
        <v>18</v>
      </c>
      <c r="D3551">
        <v>0</v>
      </c>
      <c r="E3551" t="b">
        <v>0</v>
      </c>
    </row>
    <row r="3552" spans="1:5" x14ac:dyDescent="0.3">
      <c r="A3552" t="s">
        <v>343</v>
      </c>
      <c r="B3552">
        <v>1</v>
      </c>
      <c r="C3552">
        <v>160</v>
      </c>
      <c r="D3552">
        <v>2</v>
      </c>
      <c r="E3552" t="b">
        <v>0</v>
      </c>
    </row>
    <row r="3553" spans="1:5" x14ac:dyDescent="0.3">
      <c r="A3553" t="s">
        <v>344</v>
      </c>
      <c r="B3553">
        <v>1</v>
      </c>
      <c r="C3553">
        <v>283</v>
      </c>
      <c r="D3553">
        <v>4</v>
      </c>
      <c r="E3553" t="b">
        <v>0</v>
      </c>
    </row>
    <row r="3554" spans="1:5" x14ac:dyDescent="0.3">
      <c r="A3554" t="s">
        <v>1386</v>
      </c>
      <c r="B3554">
        <v>1</v>
      </c>
      <c r="C3554">
        <v>92</v>
      </c>
      <c r="D3554">
        <v>0</v>
      </c>
      <c r="E3554" t="b">
        <v>0</v>
      </c>
    </row>
    <row r="3555" spans="1:5" x14ac:dyDescent="0.3">
      <c r="A3555" t="s">
        <v>5430</v>
      </c>
      <c r="B3555">
        <v>1</v>
      </c>
      <c r="C3555">
        <v>26</v>
      </c>
      <c r="D3555">
        <v>0</v>
      </c>
      <c r="E3555" t="b">
        <v>0</v>
      </c>
    </row>
    <row r="3556" spans="1:5" x14ac:dyDescent="0.3">
      <c r="A3556" t="s">
        <v>5431</v>
      </c>
      <c r="B3556">
        <v>1</v>
      </c>
      <c r="C3556">
        <v>74</v>
      </c>
      <c r="D3556">
        <v>2</v>
      </c>
      <c r="E3556" t="b">
        <v>0</v>
      </c>
    </row>
    <row r="3557" spans="1:5" x14ac:dyDescent="0.3">
      <c r="A3557" t="s">
        <v>5432</v>
      </c>
      <c r="B3557">
        <v>1</v>
      </c>
      <c r="C3557">
        <v>187</v>
      </c>
      <c r="D3557">
        <v>0</v>
      </c>
      <c r="E3557" t="b">
        <v>0</v>
      </c>
    </row>
    <row r="3558" spans="1:5" x14ac:dyDescent="0.3">
      <c r="A3558" t="s">
        <v>5433</v>
      </c>
      <c r="B3558">
        <v>1</v>
      </c>
      <c r="C3558">
        <v>24</v>
      </c>
      <c r="D3558">
        <v>1</v>
      </c>
      <c r="E3558" t="b">
        <v>0</v>
      </c>
    </row>
    <row r="3559" spans="1:5" x14ac:dyDescent="0.3">
      <c r="A3559" t="s">
        <v>5434</v>
      </c>
      <c r="B3559">
        <v>1</v>
      </c>
      <c r="C3559">
        <v>208</v>
      </c>
      <c r="D3559">
        <v>2</v>
      </c>
      <c r="E3559" t="b">
        <v>0</v>
      </c>
    </row>
    <row r="3560" spans="1:5" x14ac:dyDescent="0.3">
      <c r="A3560" t="s">
        <v>5435</v>
      </c>
      <c r="B3560">
        <v>1</v>
      </c>
      <c r="C3560">
        <v>42</v>
      </c>
      <c r="D3560">
        <v>0</v>
      </c>
      <c r="E3560" t="b">
        <v>0</v>
      </c>
    </row>
    <row r="3561" spans="1:5" x14ac:dyDescent="0.3">
      <c r="A3561" t="s">
        <v>5436</v>
      </c>
      <c r="B3561">
        <v>1</v>
      </c>
      <c r="C3561">
        <v>109</v>
      </c>
      <c r="D3561">
        <v>2</v>
      </c>
      <c r="E3561" t="b">
        <v>0</v>
      </c>
    </row>
    <row r="3562" spans="1:5" x14ac:dyDescent="0.3">
      <c r="A3562" t="s">
        <v>5437</v>
      </c>
      <c r="B3562">
        <v>1</v>
      </c>
      <c r="C3562">
        <v>24</v>
      </c>
      <c r="D3562">
        <v>0</v>
      </c>
      <c r="E3562" t="b">
        <v>0</v>
      </c>
    </row>
    <row r="3563" spans="1:5" x14ac:dyDescent="0.3">
      <c r="A3563" t="s">
        <v>5438</v>
      </c>
      <c r="B3563">
        <v>2</v>
      </c>
      <c r="C3563">
        <v>278.5</v>
      </c>
      <c r="D3563">
        <v>4.5</v>
      </c>
      <c r="E3563" t="b">
        <v>0</v>
      </c>
    </row>
    <row r="3564" spans="1:5" x14ac:dyDescent="0.3">
      <c r="A3564" t="s">
        <v>5439</v>
      </c>
      <c r="B3564">
        <v>4</v>
      </c>
      <c r="C3564">
        <v>224.75</v>
      </c>
      <c r="D3564">
        <v>2</v>
      </c>
      <c r="E3564" t="b">
        <v>0</v>
      </c>
    </row>
    <row r="3565" spans="1:5" x14ac:dyDescent="0.3">
      <c r="A3565" t="s">
        <v>5440</v>
      </c>
      <c r="B3565">
        <v>2</v>
      </c>
      <c r="C3565">
        <v>435.5</v>
      </c>
      <c r="D3565">
        <v>4</v>
      </c>
      <c r="E3565" t="b">
        <v>0</v>
      </c>
    </row>
    <row r="3566" spans="1:5" x14ac:dyDescent="0.3">
      <c r="A3566" t="s">
        <v>5441</v>
      </c>
      <c r="B3566">
        <v>1</v>
      </c>
      <c r="C3566">
        <v>72</v>
      </c>
      <c r="D3566">
        <v>1</v>
      </c>
      <c r="E3566" t="b">
        <v>0</v>
      </c>
    </row>
    <row r="3567" spans="1:5" x14ac:dyDescent="0.3">
      <c r="A3567" t="s">
        <v>5442</v>
      </c>
      <c r="B3567">
        <v>1</v>
      </c>
      <c r="C3567">
        <v>53</v>
      </c>
      <c r="D3567">
        <v>0</v>
      </c>
      <c r="E3567" t="b">
        <v>0</v>
      </c>
    </row>
    <row r="3568" spans="1:5" x14ac:dyDescent="0.3">
      <c r="A3568" t="s">
        <v>5443</v>
      </c>
      <c r="B3568">
        <v>3</v>
      </c>
      <c r="C3568">
        <v>181.33333333333334</v>
      </c>
      <c r="D3568">
        <v>0</v>
      </c>
      <c r="E3568" t="b">
        <v>0</v>
      </c>
    </row>
    <row r="3569" spans="1:5" x14ac:dyDescent="0.3">
      <c r="A3569" t="s">
        <v>5444</v>
      </c>
      <c r="B3569">
        <v>2</v>
      </c>
      <c r="C3569">
        <v>39.5</v>
      </c>
      <c r="D3569">
        <v>0.5</v>
      </c>
      <c r="E3569" t="b">
        <v>0</v>
      </c>
    </row>
    <row r="3570" spans="1:5" x14ac:dyDescent="0.3">
      <c r="A3570" t="s">
        <v>5445</v>
      </c>
      <c r="B3570">
        <v>1</v>
      </c>
      <c r="C3570">
        <v>91</v>
      </c>
      <c r="D3570">
        <v>3</v>
      </c>
      <c r="E3570" t="b">
        <v>0</v>
      </c>
    </row>
    <row r="3571" spans="1:5" x14ac:dyDescent="0.3">
      <c r="A3571" t="s">
        <v>5446</v>
      </c>
      <c r="B3571">
        <v>2</v>
      </c>
      <c r="C3571">
        <v>126</v>
      </c>
      <c r="D3571">
        <v>2.5</v>
      </c>
      <c r="E3571" t="b">
        <v>0</v>
      </c>
    </row>
    <row r="3572" spans="1:5" x14ac:dyDescent="0.3">
      <c r="A3572" t="s">
        <v>5447</v>
      </c>
      <c r="B3572">
        <v>1</v>
      </c>
      <c r="C3572">
        <v>112</v>
      </c>
      <c r="D3572">
        <v>5</v>
      </c>
      <c r="E3572" t="b">
        <v>0</v>
      </c>
    </row>
    <row r="3573" spans="1:5" x14ac:dyDescent="0.3">
      <c r="A3573" t="s">
        <v>5448</v>
      </c>
      <c r="B3573">
        <v>1</v>
      </c>
      <c r="C3573">
        <v>617</v>
      </c>
      <c r="D3573">
        <v>3</v>
      </c>
      <c r="E3573" t="b">
        <v>0</v>
      </c>
    </row>
    <row r="3574" spans="1:5" x14ac:dyDescent="0.3">
      <c r="A3574" t="s">
        <v>5449</v>
      </c>
      <c r="B3574">
        <v>1</v>
      </c>
      <c r="C3574">
        <v>44</v>
      </c>
      <c r="D3574">
        <v>1</v>
      </c>
      <c r="E3574" t="b">
        <v>0</v>
      </c>
    </row>
    <row r="3575" spans="1:5" x14ac:dyDescent="0.3">
      <c r="A3575" t="s">
        <v>5450</v>
      </c>
      <c r="B3575">
        <v>1</v>
      </c>
      <c r="C3575">
        <v>74</v>
      </c>
      <c r="D3575">
        <v>1</v>
      </c>
      <c r="E3575" t="b">
        <v>0</v>
      </c>
    </row>
    <row r="3576" spans="1:5" x14ac:dyDescent="0.3">
      <c r="A3576" t="s">
        <v>345</v>
      </c>
      <c r="B3576">
        <v>2</v>
      </c>
      <c r="C3576">
        <v>21.5</v>
      </c>
      <c r="D3576">
        <v>1</v>
      </c>
      <c r="E3576" t="b">
        <v>0</v>
      </c>
    </row>
    <row r="3577" spans="1:5" x14ac:dyDescent="0.3">
      <c r="A3577" t="s">
        <v>5451</v>
      </c>
      <c r="B3577">
        <v>1</v>
      </c>
      <c r="C3577">
        <v>24</v>
      </c>
      <c r="D3577">
        <v>0</v>
      </c>
      <c r="E3577" t="b">
        <v>0</v>
      </c>
    </row>
    <row r="3578" spans="1:5" x14ac:dyDescent="0.3">
      <c r="A3578" t="s">
        <v>5452</v>
      </c>
      <c r="B3578">
        <v>1</v>
      </c>
      <c r="C3578">
        <v>45</v>
      </c>
      <c r="D3578">
        <v>0</v>
      </c>
      <c r="E3578" t="b">
        <v>0</v>
      </c>
    </row>
    <row r="3579" spans="1:5" x14ac:dyDescent="0.3">
      <c r="A3579" t="s">
        <v>5453</v>
      </c>
      <c r="B3579">
        <v>1</v>
      </c>
      <c r="C3579">
        <v>69</v>
      </c>
      <c r="D3579">
        <v>0</v>
      </c>
      <c r="E3579" t="b">
        <v>0</v>
      </c>
    </row>
    <row r="3580" spans="1:5" x14ac:dyDescent="0.3">
      <c r="A3580" t="s">
        <v>5454</v>
      </c>
      <c r="B3580">
        <v>1</v>
      </c>
      <c r="C3580">
        <v>20</v>
      </c>
      <c r="D3580">
        <v>0</v>
      </c>
      <c r="E3580" t="b">
        <v>0</v>
      </c>
    </row>
    <row r="3581" spans="1:5" x14ac:dyDescent="0.3">
      <c r="A3581" t="s">
        <v>5455</v>
      </c>
      <c r="B3581">
        <v>1</v>
      </c>
      <c r="C3581">
        <v>111</v>
      </c>
      <c r="D3581">
        <v>1</v>
      </c>
      <c r="E3581" t="b">
        <v>0</v>
      </c>
    </row>
    <row r="3582" spans="1:5" x14ac:dyDescent="0.3">
      <c r="A3582" t="s">
        <v>5456</v>
      </c>
      <c r="B3582">
        <v>3</v>
      </c>
      <c r="C3582">
        <v>133.33333333333334</v>
      </c>
      <c r="D3582">
        <v>2</v>
      </c>
      <c r="E3582" t="b">
        <v>0</v>
      </c>
    </row>
    <row r="3583" spans="1:5" x14ac:dyDescent="0.3">
      <c r="A3583" t="s">
        <v>5457</v>
      </c>
      <c r="B3583">
        <v>1</v>
      </c>
      <c r="C3583">
        <v>26</v>
      </c>
      <c r="D3583">
        <v>0</v>
      </c>
      <c r="E3583" t="b">
        <v>0</v>
      </c>
    </row>
    <row r="3584" spans="1:5" x14ac:dyDescent="0.3">
      <c r="A3584" t="s">
        <v>5458</v>
      </c>
      <c r="B3584">
        <v>1</v>
      </c>
      <c r="C3584">
        <v>663</v>
      </c>
      <c r="D3584">
        <v>1</v>
      </c>
      <c r="E3584" t="b">
        <v>0</v>
      </c>
    </row>
    <row r="3585" spans="1:5" x14ac:dyDescent="0.3">
      <c r="A3585" t="s">
        <v>5459</v>
      </c>
      <c r="B3585">
        <v>1</v>
      </c>
      <c r="C3585">
        <v>23</v>
      </c>
      <c r="D3585">
        <v>0</v>
      </c>
      <c r="E3585" t="b">
        <v>0</v>
      </c>
    </row>
    <row r="3586" spans="1:5" x14ac:dyDescent="0.3">
      <c r="A3586" t="s">
        <v>5460</v>
      </c>
      <c r="B3586">
        <v>2</v>
      </c>
      <c r="C3586">
        <v>506.5</v>
      </c>
      <c r="D3586">
        <v>3.5</v>
      </c>
      <c r="E3586" t="b">
        <v>0</v>
      </c>
    </row>
    <row r="3587" spans="1:5" x14ac:dyDescent="0.3">
      <c r="A3587" t="s">
        <v>5461</v>
      </c>
      <c r="B3587">
        <v>2</v>
      </c>
      <c r="C3587">
        <v>203</v>
      </c>
      <c r="D3587">
        <v>0.5</v>
      </c>
      <c r="E3587" t="b">
        <v>0</v>
      </c>
    </row>
    <row r="3588" spans="1:5" x14ac:dyDescent="0.3">
      <c r="A3588" t="s">
        <v>5462</v>
      </c>
      <c r="B3588">
        <v>1</v>
      </c>
      <c r="C3588">
        <v>31</v>
      </c>
      <c r="D3588">
        <v>0</v>
      </c>
      <c r="E3588" t="b">
        <v>0</v>
      </c>
    </row>
    <row r="3589" spans="1:5" x14ac:dyDescent="0.3">
      <c r="A3589" t="s">
        <v>346</v>
      </c>
      <c r="B3589">
        <v>1</v>
      </c>
      <c r="C3589">
        <v>507</v>
      </c>
      <c r="D3589">
        <v>0</v>
      </c>
      <c r="E3589" t="b">
        <v>0</v>
      </c>
    </row>
    <row r="3590" spans="1:5" x14ac:dyDescent="0.3">
      <c r="A3590" t="s">
        <v>5463</v>
      </c>
      <c r="B3590">
        <v>1</v>
      </c>
      <c r="C3590">
        <v>407</v>
      </c>
      <c r="D3590">
        <v>0</v>
      </c>
      <c r="E3590" t="b">
        <v>0</v>
      </c>
    </row>
    <row r="3591" spans="1:5" x14ac:dyDescent="0.3">
      <c r="A3591" t="s">
        <v>5464</v>
      </c>
      <c r="B3591">
        <v>2</v>
      </c>
      <c r="C3591">
        <v>33.5</v>
      </c>
      <c r="D3591">
        <v>0.5</v>
      </c>
      <c r="E3591" t="b">
        <v>0</v>
      </c>
    </row>
    <row r="3592" spans="1:5" x14ac:dyDescent="0.3">
      <c r="A3592" t="s">
        <v>347</v>
      </c>
      <c r="B3592">
        <v>1</v>
      </c>
      <c r="C3592">
        <v>123</v>
      </c>
      <c r="D3592">
        <v>4</v>
      </c>
      <c r="E3592" t="b">
        <v>0</v>
      </c>
    </row>
    <row r="3593" spans="1:5" x14ac:dyDescent="0.3">
      <c r="A3593" t="s">
        <v>5465</v>
      </c>
      <c r="B3593">
        <v>1</v>
      </c>
      <c r="C3593">
        <v>24</v>
      </c>
      <c r="D3593">
        <v>0</v>
      </c>
      <c r="E3593" t="b">
        <v>0</v>
      </c>
    </row>
    <row r="3594" spans="1:5" x14ac:dyDescent="0.3">
      <c r="A3594" t="s">
        <v>5466</v>
      </c>
      <c r="B3594">
        <v>1</v>
      </c>
      <c r="C3594">
        <v>59</v>
      </c>
      <c r="D3594">
        <v>1</v>
      </c>
      <c r="E3594" t="b">
        <v>0</v>
      </c>
    </row>
    <row r="3595" spans="1:5" x14ac:dyDescent="0.3">
      <c r="A3595" t="s">
        <v>5467</v>
      </c>
      <c r="B3595">
        <v>1</v>
      </c>
      <c r="C3595">
        <v>46</v>
      </c>
      <c r="D3595">
        <v>0</v>
      </c>
      <c r="E3595" t="b">
        <v>0</v>
      </c>
    </row>
    <row r="3596" spans="1:5" x14ac:dyDescent="0.3">
      <c r="A3596" t="s">
        <v>5468</v>
      </c>
      <c r="B3596">
        <v>1</v>
      </c>
      <c r="C3596">
        <v>64</v>
      </c>
      <c r="D3596">
        <v>0</v>
      </c>
      <c r="E3596" t="b">
        <v>0</v>
      </c>
    </row>
    <row r="3597" spans="1:5" x14ac:dyDescent="0.3">
      <c r="A3597" t="s">
        <v>5469</v>
      </c>
      <c r="B3597">
        <v>2</v>
      </c>
      <c r="C3597">
        <v>262</v>
      </c>
      <c r="D3597">
        <v>1</v>
      </c>
      <c r="E3597" t="b">
        <v>0</v>
      </c>
    </row>
    <row r="3598" spans="1:5" x14ac:dyDescent="0.3">
      <c r="A3598" t="s">
        <v>5470</v>
      </c>
      <c r="B3598">
        <v>1</v>
      </c>
      <c r="C3598">
        <v>286</v>
      </c>
      <c r="D3598">
        <v>0</v>
      </c>
      <c r="E3598" t="b">
        <v>0</v>
      </c>
    </row>
    <row r="3599" spans="1:5" x14ac:dyDescent="0.3">
      <c r="A3599" t="s">
        <v>5471</v>
      </c>
      <c r="B3599">
        <v>1</v>
      </c>
      <c r="C3599">
        <v>147</v>
      </c>
      <c r="D3599">
        <v>1</v>
      </c>
      <c r="E3599" t="b">
        <v>0</v>
      </c>
    </row>
    <row r="3600" spans="1:5" x14ac:dyDescent="0.3">
      <c r="A3600" t="s">
        <v>5472</v>
      </c>
      <c r="B3600">
        <v>1</v>
      </c>
      <c r="C3600">
        <v>28</v>
      </c>
      <c r="D3600">
        <v>1</v>
      </c>
      <c r="E3600" t="b">
        <v>0</v>
      </c>
    </row>
    <row r="3601" spans="1:5" x14ac:dyDescent="0.3">
      <c r="A3601" t="s">
        <v>5473</v>
      </c>
      <c r="B3601">
        <v>1</v>
      </c>
      <c r="C3601">
        <v>23</v>
      </c>
      <c r="D3601">
        <v>0</v>
      </c>
      <c r="E3601" t="b">
        <v>0</v>
      </c>
    </row>
    <row r="3602" spans="1:5" x14ac:dyDescent="0.3">
      <c r="A3602" t="s">
        <v>5474</v>
      </c>
      <c r="B3602">
        <v>1</v>
      </c>
      <c r="C3602">
        <v>159</v>
      </c>
      <c r="D3602">
        <v>4</v>
      </c>
      <c r="E3602" t="b">
        <v>0</v>
      </c>
    </row>
    <row r="3603" spans="1:5" x14ac:dyDescent="0.3">
      <c r="A3603" t="s">
        <v>1566</v>
      </c>
      <c r="B3603">
        <v>1</v>
      </c>
      <c r="C3603">
        <v>692</v>
      </c>
      <c r="D3603">
        <v>2</v>
      </c>
      <c r="E3603" t="b">
        <v>0</v>
      </c>
    </row>
    <row r="3604" spans="1:5" x14ac:dyDescent="0.3">
      <c r="A3604" t="s">
        <v>5475</v>
      </c>
      <c r="B3604">
        <v>1</v>
      </c>
      <c r="C3604">
        <v>22</v>
      </c>
      <c r="D3604">
        <v>0</v>
      </c>
      <c r="E3604" t="b">
        <v>0</v>
      </c>
    </row>
    <row r="3605" spans="1:5" x14ac:dyDescent="0.3">
      <c r="A3605" t="s">
        <v>5476</v>
      </c>
      <c r="B3605">
        <v>1</v>
      </c>
      <c r="C3605">
        <v>28</v>
      </c>
      <c r="D3605">
        <v>3</v>
      </c>
      <c r="E3605" t="b">
        <v>0</v>
      </c>
    </row>
    <row r="3606" spans="1:5" x14ac:dyDescent="0.3">
      <c r="A3606" t="s">
        <v>5477</v>
      </c>
      <c r="B3606">
        <v>1</v>
      </c>
      <c r="C3606">
        <v>25</v>
      </c>
      <c r="D3606">
        <v>0</v>
      </c>
      <c r="E3606" t="b">
        <v>0</v>
      </c>
    </row>
    <row r="3607" spans="1:5" x14ac:dyDescent="0.3">
      <c r="A3607" t="s">
        <v>5478</v>
      </c>
      <c r="B3607">
        <v>1</v>
      </c>
      <c r="C3607">
        <v>20</v>
      </c>
      <c r="D3607">
        <v>0</v>
      </c>
      <c r="E3607" t="b">
        <v>0</v>
      </c>
    </row>
    <row r="3608" spans="1:5" x14ac:dyDescent="0.3">
      <c r="A3608" t="s">
        <v>1908</v>
      </c>
      <c r="B3608">
        <v>1</v>
      </c>
      <c r="C3608">
        <v>39</v>
      </c>
      <c r="D3608">
        <v>1</v>
      </c>
      <c r="E3608" t="b">
        <v>0</v>
      </c>
    </row>
    <row r="3609" spans="1:5" x14ac:dyDescent="0.3">
      <c r="A3609" t="s">
        <v>348</v>
      </c>
      <c r="B3609">
        <v>1</v>
      </c>
      <c r="C3609">
        <v>67</v>
      </c>
      <c r="D3609">
        <v>1</v>
      </c>
      <c r="E3609" t="b">
        <v>0</v>
      </c>
    </row>
    <row r="3610" spans="1:5" x14ac:dyDescent="0.3">
      <c r="A3610" t="s">
        <v>5479</v>
      </c>
      <c r="B3610">
        <v>1</v>
      </c>
      <c r="C3610">
        <v>27</v>
      </c>
      <c r="D3610">
        <v>4</v>
      </c>
      <c r="E3610" t="b">
        <v>0</v>
      </c>
    </row>
    <row r="3611" spans="1:5" x14ac:dyDescent="0.3">
      <c r="A3611" t="s">
        <v>349</v>
      </c>
      <c r="B3611">
        <v>1</v>
      </c>
      <c r="C3611">
        <v>420</v>
      </c>
      <c r="D3611">
        <v>3</v>
      </c>
      <c r="E3611" t="b">
        <v>0</v>
      </c>
    </row>
    <row r="3612" spans="1:5" x14ac:dyDescent="0.3">
      <c r="A3612" t="s">
        <v>5480</v>
      </c>
      <c r="B3612">
        <v>1</v>
      </c>
      <c r="C3612">
        <v>99</v>
      </c>
      <c r="D3612">
        <v>4</v>
      </c>
      <c r="E3612" t="b">
        <v>0</v>
      </c>
    </row>
    <row r="3613" spans="1:5" x14ac:dyDescent="0.3">
      <c r="A3613" t="s">
        <v>5481</v>
      </c>
      <c r="B3613">
        <v>3</v>
      </c>
      <c r="C3613">
        <v>108</v>
      </c>
      <c r="D3613">
        <v>1.3333333333333333</v>
      </c>
      <c r="E3613" t="b">
        <v>0</v>
      </c>
    </row>
    <row r="3614" spans="1:5" x14ac:dyDescent="0.3">
      <c r="A3614" t="s">
        <v>5482</v>
      </c>
      <c r="B3614">
        <v>1</v>
      </c>
      <c r="C3614">
        <v>43</v>
      </c>
      <c r="D3614">
        <v>0</v>
      </c>
      <c r="E3614" t="b">
        <v>0</v>
      </c>
    </row>
    <row r="3615" spans="1:5" x14ac:dyDescent="0.3">
      <c r="A3615" t="s">
        <v>350</v>
      </c>
      <c r="B3615">
        <v>1</v>
      </c>
      <c r="C3615">
        <v>50</v>
      </c>
      <c r="D3615">
        <v>1</v>
      </c>
      <c r="E3615" t="b">
        <v>0</v>
      </c>
    </row>
    <row r="3616" spans="1:5" x14ac:dyDescent="0.3">
      <c r="A3616" t="s">
        <v>5483</v>
      </c>
      <c r="B3616">
        <v>1</v>
      </c>
      <c r="C3616">
        <v>210</v>
      </c>
      <c r="D3616">
        <v>1</v>
      </c>
      <c r="E3616" t="b">
        <v>0</v>
      </c>
    </row>
    <row r="3617" spans="1:5" x14ac:dyDescent="0.3">
      <c r="A3617" t="s">
        <v>5484</v>
      </c>
      <c r="B3617">
        <v>2</v>
      </c>
      <c r="C3617">
        <v>28.5</v>
      </c>
      <c r="D3617">
        <v>0.5</v>
      </c>
      <c r="E3617" t="b">
        <v>0</v>
      </c>
    </row>
    <row r="3618" spans="1:5" x14ac:dyDescent="0.3">
      <c r="A3618" t="s">
        <v>5485</v>
      </c>
      <c r="B3618">
        <v>1</v>
      </c>
      <c r="C3618">
        <v>194</v>
      </c>
      <c r="D3618">
        <v>0</v>
      </c>
      <c r="E3618" t="b">
        <v>0</v>
      </c>
    </row>
    <row r="3619" spans="1:5" x14ac:dyDescent="0.3">
      <c r="A3619" t="s">
        <v>5486</v>
      </c>
      <c r="B3619">
        <v>1</v>
      </c>
      <c r="C3619">
        <v>41</v>
      </c>
      <c r="D3619">
        <v>0</v>
      </c>
      <c r="E3619" t="b">
        <v>0</v>
      </c>
    </row>
    <row r="3620" spans="1:5" x14ac:dyDescent="0.3">
      <c r="A3620" t="s">
        <v>1387</v>
      </c>
      <c r="B3620">
        <v>1</v>
      </c>
      <c r="C3620">
        <v>90</v>
      </c>
      <c r="D3620">
        <v>3</v>
      </c>
      <c r="E3620" t="b">
        <v>0</v>
      </c>
    </row>
    <row r="3621" spans="1:5" x14ac:dyDescent="0.3">
      <c r="A3621" t="s">
        <v>5487</v>
      </c>
      <c r="B3621">
        <v>1</v>
      </c>
      <c r="C3621">
        <v>82</v>
      </c>
      <c r="D3621">
        <v>0</v>
      </c>
      <c r="E3621" t="b">
        <v>0</v>
      </c>
    </row>
    <row r="3622" spans="1:5" x14ac:dyDescent="0.3">
      <c r="A3622" t="s">
        <v>5488</v>
      </c>
      <c r="B3622">
        <v>1</v>
      </c>
      <c r="C3622">
        <v>58</v>
      </c>
      <c r="D3622">
        <v>1</v>
      </c>
      <c r="E3622" t="b">
        <v>0</v>
      </c>
    </row>
    <row r="3623" spans="1:5" x14ac:dyDescent="0.3">
      <c r="A3623" t="s">
        <v>5489</v>
      </c>
      <c r="B3623">
        <v>1</v>
      </c>
      <c r="C3623">
        <v>25</v>
      </c>
      <c r="D3623">
        <v>0</v>
      </c>
      <c r="E3623" t="b">
        <v>0</v>
      </c>
    </row>
    <row r="3624" spans="1:5" x14ac:dyDescent="0.3">
      <c r="A3624" t="s">
        <v>5490</v>
      </c>
      <c r="B3624">
        <v>1</v>
      </c>
      <c r="C3624">
        <v>18</v>
      </c>
      <c r="D3624">
        <v>0</v>
      </c>
      <c r="E3624" t="b">
        <v>0</v>
      </c>
    </row>
    <row r="3625" spans="1:5" x14ac:dyDescent="0.3">
      <c r="A3625" t="s">
        <v>5491</v>
      </c>
      <c r="B3625">
        <v>1</v>
      </c>
      <c r="C3625">
        <v>52</v>
      </c>
      <c r="D3625">
        <v>1</v>
      </c>
      <c r="E3625" t="b">
        <v>0</v>
      </c>
    </row>
    <row r="3626" spans="1:5" x14ac:dyDescent="0.3">
      <c r="A3626" t="s">
        <v>5492</v>
      </c>
      <c r="B3626">
        <v>7</v>
      </c>
      <c r="C3626">
        <v>70</v>
      </c>
      <c r="D3626">
        <v>1.2857142857142858</v>
      </c>
      <c r="E3626" t="b">
        <v>0</v>
      </c>
    </row>
    <row r="3627" spans="1:5" x14ac:dyDescent="0.3">
      <c r="A3627" t="s">
        <v>5493</v>
      </c>
      <c r="B3627">
        <v>1</v>
      </c>
      <c r="C3627">
        <v>398</v>
      </c>
      <c r="D3627">
        <v>5</v>
      </c>
      <c r="E3627" t="b">
        <v>0</v>
      </c>
    </row>
    <row r="3628" spans="1:5" x14ac:dyDescent="0.3">
      <c r="A3628" t="s">
        <v>5494</v>
      </c>
      <c r="B3628">
        <v>1</v>
      </c>
      <c r="C3628">
        <v>20</v>
      </c>
      <c r="D3628">
        <v>0</v>
      </c>
      <c r="E3628" t="b">
        <v>0</v>
      </c>
    </row>
    <row r="3629" spans="1:5" x14ac:dyDescent="0.3">
      <c r="A3629" t="s">
        <v>5495</v>
      </c>
      <c r="B3629">
        <v>1</v>
      </c>
      <c r="C3629">
        <v>111</v>
      </c>
      <c r="D3629">
        <v>5</v>
      </c>
      <c r="E3629" t="b">
        <v>0</v>
      </c>
    </row>
    <row r="3630" spans="1:5" x14ac:dyDescent="0.3">
      <c r="A3630" t="s">
        <v>5496</v>
      </c>
      <c r="B3630">
        <v>1</v>
      </c>
      <c r="C3630">
        <v>44</v>
      </c>
      <c r="D3630">
        <v>4</v>
      </c>
      <c r="E3630" t="b">
        <v>0</v>
      </c>
    </row>
    <row r="3631" spans="1:5" x14ac:dyDescent="0.3">
      <c r="A3631" t="s">
        <v>351</v>
      </c>
      <c r="B3631">
        <v>2</v>
      </c>
      <c r="C3631">
        <v>345.5</v>
      </c>
      <c r="D3631">
        <v>1</v>
      </c>
      <c r="E3631" t="b">
        <v>0</v>
      </c>
    </row>
    <row r="3632" spans="1:5" x14ac:dyDescent="0.3">
      <c r="A3632" t="s">
        <v>5497</v>
      </c>
      <c r="B3632">
        <v>1</v>
      </c>
      <c r="C3632">
        <v>36</v>
      </c>
      <c r="D3632">
        <v>0</v>
      </c>
      <c r="E3632" t="b">
        <v>0</v>
      </c>
    </row>
    <row r="3633" spans="1:5" x14ac:dyDescent="0.3">
      <c r="A3633" t="s">
        <v>352</v>
      </c>
      <c r="B3633">
        <v>2</v>
      </c>
      <c r="C3633">
        <v>31</v>
      </c>
      <c r="D3633">
        <v>0.5</v>
      </c>
      <c r="E3633" t="b">
        <v>0</v>
      </c>
    </row>
    <row r="3634" spans="1:5" x14ac:dyDescent="0.3">
      <c r="A3634" t="s">
        <v>5498</v>
      </c>
      <c r="B3634">
        <v>1</v>
      </c>
      <c r="C3634">
        <v>456</v>
      </c>
      <c r="D3634">
        <v>1</v>
      </c>
      <c r="E3634" t="b">
        <v>0</v>
      </c>
    </row>
    <row r="3635" spans="1:5" x14ac:dyDescent="0.3">
      <c r="A3635" t="s">
        <v>353</v>
      </c>
      <c r="B3635">
        <v>1</v>
      </c>
      <c r="C3635">
        <v>16</v>
      </c>
      <c r="D3635">
        <v>0</v>
      </c>
      <c r="E3635" t="b">
        <v>0</v>
      </c>
    </row>
    <row r="3636" spans="1:5" x14ac:dyDescent="0.3">
      <c r="A3636" t="s">
        <v>5499</v>
      </c>
      <c r="B3636">
        <v>2</v>
      </c>
      <c r="C3636">
        <v>682</v>
      </c>
      <c r="D3636">
        <v>2</v>
      </c>
      <c r="E3636" t="b">
        <v>0</v>
      </c>
    </row>
    <row r="3637" spans="1:5" x14ac:dyDescent="0.3">
      <c r="A3637" t="s">
        <v>5500</v>
      </c>
      <c r="B3637">
        <v>1</v>
      </c>
      <c r="C3637">
        <v>13</v>
      </c>
      <c r="D3637">
        <v>0</v>
      </c>
      <c r="E3637" t="b">
        <v>0</v>
      </c>
    </row>
    <row r="3638" spans="1:5" x14ac:dyDescent="0.3">
      <c r="A3638" t="s">
        <v>5501</v>
      </c>
      <c r="B3638">
        <v>3</v>
      </c>
      <c r="C3638">
        <v>150.66666666666666</v>
      </c>
      <c r="D3638">
        <v>2.6666666666666665</v>
      </c>
      <c r="E3638" t="b">
        <v>0</v>
      </c>
    </row>
    <row r="3639" spans="1:5" x14ac:dyDescent="0.3">
      <c r="A3639" t="s">
        <v>5502</v>
      </c>
      <c r="B3639">
        <v>1</v>
      </c>
      <c r="C3639">
        <v>131</v>
      </c>
      <c r="D3639">
        <v>0</v>
      </c>
      <c r="E3639" t="b">
        <v>0</v>
      </c>
    </row>
    <row r="3640" spans="1:5" x14ac:dyDescent="0.3">
      <c r="A3640" t="s">
        <v>5503</v>
      </c>
      <c r="B3640">
        <v>1</v>
      </c>
      <c r="C3640">
        <v>17</v>
      </c>
      <c r="D3640">
        <v>4</v>
      </c>
      <c r="E3640" t="b">
        <v>0</v>
      </c>
    </row>
    <row r="3641" spans="1:5" x14ac:dyDescent="0.3">
      <c r="A3641" t="s">
        <v>5504</v>
      </c>
      <c r="B3641">
        <v>1</v>
      </c>
      <c r="C3641">
        <v>214</v>
      </c>
      <c r="D3641">
        <v>0</v>
      </c>
      <c r="E3641" t="b">
        <v>0</v>
      </c>
    </row>
    <row r="3642" spans="1:5" x14ac:dyDescent="0.3">
      <c r="A3642" t="s">
        <v>5505</v>
      </c>
      <c r="B3642">
        <v>1</v>
      </c>
      <c r="C3642">
        <v>52</v>
      </c>
      <c r="D3642">
        <v>0</v>
      </c>
      <c r="E3642" t="b">
        <v>0</v>
      </c>
    </row>
    <row r="3643" spans="1:5" x14ac:dyDescent="0.3">
      <c r="A3643" t="s">
        <v>5506</v>
      </c>
      <c r="B3643">
        <v>1</v>
      </c>
      <c r="C3643">
        <v>26</v>
      </c>
      <c r="D3643">
        <v>0</v>
      </c>
      <c r="E3643" t="b">
        <v>0</v>
      </c>
    </row>
    <row r="3644" spans="1:5" x14ac:dyDescent="0.3">
      <c r="A3644" t="s">
        <v>1909</v>
      </c>
      <c r="B3644">
        <v>1</v>
      </c>
      <c r="C3644">
        <v>73</v>
      </c>
      <c r="D3644">
        <v>2</v>
      </c>
      <c r="E3644" t="b">
        <v>0</v>
      </c>
    </row>
    <row r="3645" spans="1:5" x14ac:dyDescent="0.3">
      <c r="A3645" t="s">
        <v>5507</v>
      </c>
      <c r="B3645">
        <v>1</v>
      </c>
      <c r="C3645">
        <v>69</v>
      </c>
      <c r="D3645">
        <v>0</v>
      </c>
      <c r="E3645" t="b">
        <v>0</v>
      </c>
    </row>
    <row r="3646" spans="1:5" x14ac:dyDescent="0.3">
      <c r="A3646" t="s">
        <v>5508</v>
      </c>
      <c r="B3646">
        <v>1</v>
      </c>
      <c r="C3646">
        <v>63</v>
      </c>
      <c r="D3646">
        <v>0</v>
      </c>
      <c r="E3646" t="b">
        <v>0</v>
      </c>
    </row>
    <row r="3647" spans="1:5" x14ac:dyDescent="0.3">
      <c r="A3647" t="s">
        <v>354</v>
      </c>
      <c r="B3647">
        <v>2</v>
      </c>
      <c r="C3647">
        <v>102.5</v>
      </c>
      <c r="D3647">
        <v>0.5</v>
      </c>
      <c r="E3647" t="b">
        <v>0</v>
      </c>
    </row>
    <row r="3648" spans="1:5" x14ac:dyDescent="0.3">
      <c r="A3648" t="s">
        <v>5509</v>
      </c>
      <c r="B3648">
        <v>1</v>
      </c>
      <c r="C3648">
        <v>110</v>
      </c>
      <c r="D3648">
        <v>3</v>
      </c>
      <c r="E3648" t="b">
        <v>0</v>
      </c>
    </row>
    <row r="3649" spans="1:5" x14ac:dyDescent="0.3">
      <c r="A3649" t="s">
        <v>5510</v>
      </c>
      <c r="B3649">
        <v>1</v>
      </c>
      <c r="C3649">
        <v>36</v>
      </c>
      <c r="D3649">
        <v>0</v>
      </c>
      <c r="E3649" t="b">
        <v>0</v>
      </c>
    </row>
    <row r="3650" spans="1:5" x14ac:dyDescent="0.3">
      <c r="A3650" t="s">
        <v>1910</v>
      </c>
      <c r="B3650">
        <v>4</v>
      </c>
      <c r="C3650">
        <v>243.5</v>
      </c>
      <c r="D3650">
        <v>2.5</v>
      </c>
      <c r="E3650" t="b">
        <v>0</v>
      </c>
    </row>
    <row r="3651" spans="1:5" x14ac:dyDescent="0.3">
      <c r="A3651" t="s">
        <v>355</v>
      </c>
      <c r="B3651">
        <v>6</v>
      </c>
      <c r="C3651">
        <v>246.83333333333334</v>
      </c>
      <c r="D3651">
        <v>2.3333333333333335</v>
      </c>
      <c r="E3651" t="b">
        <v>0</v>
      </c>
    </row>
    <row r="3652" spans="1:5" x14ac:dyDescent="0.3">
      <c r="A3652" t="s">
        <v>5511</v>
      </c>
      <c r="B3652">
        <v>4</v>
      </c>
      <c r="C3652">
        <v>181.75</v>
      </c>
      <c r="D3652">
        <v>2.5</v>
      </c>
      <c r="E3652" t="b">
        <v>0</v>
      </c>
    </row>
    <row r="3653" spans="1:5" x14ac:dyDescent="0.3">
      <c r="A3653" t="s">
        <v>5512</v>
      </c>
      <c r="B3653">
        <v>1</v>
      </c>
      <c r="C3653">
        <v>55</v>
      </c>
      <c r="D3653">
        <v>0</v>
      </c>
      <c r="E3653" t="b">
        <v>0</v>
      </c>
    </row>
    <row r="3654" spans="1:5" x14ac:dyDescent="0.3">
      <c r="A3654" t="s">
        <v>5513</v>
      </c>
      <c r="B3654">
        <v>1</v>
      </c>
      <c r="C3654">
        <v>59</v>
      </c>
      <c r="D3654">
        <v>0</v>
      </c>
      <c r="E3654" t="b">
        <v>0</v>
      </c>
    </row>
    <row r="3655" spans="1:5" x14ac:dyDescent="0.3">
      <c r="A3655" t="s">
        <v>356</v>
      </c>
      <c r="B3655">
        <v>3</v>
      </c>
      <c r="C3655">
        <v>154.66666666666666</v>
      </c>
      <c r="D3655">
        <v>0.33333333333333331</v>
      </c>
      <c r="E3655" t="b">
        <v>0</v>
      </c>
    </row>
    <row r="3656" spans="1:5" x14ac:dyDescent="0.3">
      <c r="A3656" t="s">
        <v>5514</v>
      </c>
      <c r="B3656">
        <v>1</v>
      </c>
      <c r="C3656">
        <v>20</v>
      </c>
      <c r="D3656">
        <v>0</v>
      </c>
      <c r="E3656" t="b">
        <v>0</v>
      </c>
    </row>
    <row r="3657" spans="1:5" x14ac:dyDescent="0.3">
      <c r="A3657" t="s">
        <v>5515</v>
      </c>
      <c r="B3657">
        <v>1</v>
      </c>
      <c r="C3657">
        <v>32</v>
      </c>
      <c r="D3657">
        <v>1</v>
      </c>
      <c r="E3657" t="b">
        <v>0</v>
      </c>
    </row>
    <row r="3658" spans="1:5" x14ac:dyDescent="0.3">
      <c r="A3658" t="s">
        <v>5517</v>
      </c>
      <c r="B3658">
        <v>1</v>
      </c>
      <c r="C3658">
        <v>11</v>
      </c>
      <c r="D3658">
        <v>0</v>
      </c>
      <c r="E3658" t="b">
        <v>0</v>
      </c>
    </row>
    <row r="3659" spans="1:5" x14ac:dyDescent="0.3">
      <c r="A3659" t="s">
        <v>5518</v>
      </c>
      <c r="B3659">
        <v>2</v>
      </c>
      <c r="C3659">
        <v>133</v>
      </c>
      <c r="D3659">
        <v>2.5</v>
      </c>
      <c r="E3659" t="b">
        <v>0</v>
      </c>
    </row>
    <row r="3660" spans="1:5" x14ac:dyDescent="0.3">
      <c r="A3660" t="s">
        <v>5519</v>
      </c>
      <c r="B3660">
        <v>1</v>
      </c>
      <c r="C3660">
        <v>87</v>
      </c>
      <c r="D3660">
        <v>0</v>
      </c>
      <c r="E3660" t="b">
        <v>0</v>
      </c>
    </row>
    <row r="3661" spans="1:5" x14ac:dyDescent="0.3">
      <c r="A3661" t="s">
        <v>5520</v>
      </c>
      <c r="B3661">
        <v>1</v>
      </c>
      <c r="C3661">
        <v>134</v>
      </c>
      <c r="D3661">
        <v>3</v>
      </c>
      <c r="E3661" t="b">
        <v>0</v>
      </c>
    </row>
    <row r="3662" spans="1:5" x14ac:dyDescent="0.3">
      <c r="A3662" t="s">
        <v>1911</v>
      </c>
      <c r="B3662">
        <v>1</v>
      </c>
      <c r="C3662">
        <v>75</v>
      </c>
      <c r="D3662">
        <v>5</v>
      </c>
      <c r="E3662" t="b">
        <v>0</v>
      </c>
    </row>
    <row r="3663" spans="1:5" x14ac:dyDescent="0.3">
      <c r="A3663" t="s">
        <v>5521</v>
      </c>
      <c r="B3663">
        <v>1</v>
      </c>
      <c r="C3663">
        <v>96</v>
      </c>
      <c r="D3663">
        <v>4</v>
      </c>
      <c r="E3663" t="b">
        <v>0</v>
      </c>
    </row>
    <row r="3664" spans="1:5" x14ac:dyDescent="0.3">
      <c r="A3664" t="s">
        <v>1912</v>
      </c>
      <c r="B3664">
        <v>1</v>
      </c>
      <c r="C3664">
        <v>505</v>
      </c>
      <c r="D3664">
        <v>0</v>
      </c>
      <c r="E3664" t="b">
        <v>0</v>
      </c>
    </row>
    <row r="3665" spans="1:5" x14ac:dyDescent="0.3">
      <c r="A3665" t="s">
        <v>5522</v>
      </c>
      <c r="B3665">
        <v>1</v>
      </c>
      <c r="C3665">
        <v>202</v>
      </c>
      <c r="D3665">
        <v>5</v>
      </c>
      <c r="E3665" t="b">
        <v>0</v>
      </c>
    </row>
    <row r="3666" spans="1:5" x14ac:dyDescent="0.3">
      <c r="A3666" t="s">
        <v>5523</v>
      </c>
      <c r="B3666">
        <v>1</v>
      </c>
      <c r="C3666">
        <v>18</v>
      </c>
      <c r="D3666">
        <v>0</v>
      </c>
      <c r="E3666" t="b">
        <v>0</v>
      </c>
    </row>
    <row r="3667" spans="1:5" x14ac:dyDescent="0.3">
      <c r="A3667" t="s">
        <v>5524</v>
      </c>
      <c r="B3667">
        <v>1</v>
      </c>
      <c r="C3667">
        <v>25</v>
      </c>
      <c r="D3667">
        <v>0</v>
      </c>
      <c r="E3667" t="b">
        <v>0</v>
      </c>
    </row>
    <row r="3668" spans="1:5" x14ac:dyDescent="0.3">
      <c r="A3668" t="s">
        <v>5525</v>
      </c>
      <c r="B3668">
        <v>1</v>
      </c>
      <c r="C3668">
        <v>27</v>
      </c>
      <c r="D3668">
        <v>0</v>
      </c>
      <c r="E3668" t="b">
        <v>0</v>
      </c>
    </row>
    <row r="3669" spans="1:5" x14ac:dyDescent="0.3">
      <c r="A3669" t="s">
        <v>5526</v>
      </c>
      <c r="B3669">
        <v>1</v>
      </c>
      <c r="C3669">
        <v>26</v>
      </c>
      <c r="D3669">
        <v>0</v>
      </c>
      <c r="E3669" t="b">
        <v>0</v>
      </c>
    </row>
    <row r="3670" spans="1:5" x14ac:dyDescent="0.3">
      <c r="A3670" t="s">
        <v>5527</v>
      </c>
      <c r="B3670">
        <v>1</v>
      </c>
      <c r="C3670">
        <v>211</v>
      </c>
      <c r="D3670">
        <v>2</v>
      </c>
      <c r="E3670" t="b">
        <v>0</v>
      </c>
    </row>
    <row r="3671" spans="1:5" x14ac:dyDescent="0.3">
      <c r="A3671" t="s">
        <v>5528</v>
      </c>
      <c r="B3671">
        <v>2</v>
      </c>
      <c r="C3671">
        <v>28</v>
      </c>
      <c r="D3671">
        <v>2</v>
      </c>
      <c r="E3671" t="b">
        <v>0</v>
      </c>
    </row>
    <row r="3672" spans="1:5" x14ac:dyDescent="0.3">
      <c r="A3672" t="s">
        <v>5529</v>
      </c>
      <c r="B3672">
        <v>1</v>
      </c>
      <c r="C3672">
        <v>79</v>
      </c>
      <c r="D3672">
        <v>4</v>
      </c>
      <c r="E3672" t="b">
        <v>0</v>
      </c>
    </row>
    <row r="3673" spans="1:5" x14ac:dyDescent="0.3">
      <c r="A3673" t="s">
        <v>5530</v>
      </c>
      <c r="B3673">
        <v>1</v>
      </c>
      <c r="C3673">
        <v>26</v>
      </c>
      <c r="D3673">
        <v>0</v>
      </c>
      <c r="E3673" t="b">
        <v>0</v>
      </c>
    </row>
    <row r="3674" spans="1:5" x14ac:dyDescent="0.3">
      <c r="A3674" t="s">
        <v>5531</v>
      </c>
      <c r="B3674">
        <v>1</v>
      </c>
      <c r="C3674">
        <v>180</v>
      </c>
      <c r="D3674">
        <v>5</v>
      </c>
      <c r="E3674" t="b">
        <v>0</v>
      </c>
    </row>
    <row r="3675" spans="1:5" x14ac:dyDescent="0.3">
      <c r="A3675" t="s">
        <v>5532</v>
      </c>
      <c r="B3675">
        <v>1</v>
      </c>
      <c r="C3675">
        <v>951</v>
      </c>
      <c r="D3675">
        <v>2</v>
      </c>
      <c r="E3675" t="b">
        <v>0</v>
      </c>
    </row>
    <row r="3676" spans="1:5" x14ac:dyDescent="0.3">
      <c r="A3676" t="s">
        <v>5533</v>
      </c>
      <c r="B3676">
        <v>1</v>
      </c>
      <c r="C3676">
        <v>137</v>
      </c>
      <c r="D3676">
        <v>2</v>
      </c>
      <c r="E3676" t="b">
        <v>0</v>
      </c>
    </row>
    <row r="3677" spans="1:5" x14ac:dyDescent="0.3">
      <c r="A3677" t="s">
        <v>5534</v>
      </c>
      <c r="B3677">
        <v>1</v>
      </c>
      <c r="C3677">
        <v>134</v>
      </c>
      <c r="D3677">
        <v>5</v>
      </c>
      <c r="E3677" t="b">
        <v>0</v>
      </c>
    </row>
    <row r="3678" spans="1:5" x14ac:dyDescent="0.3">
      <c r="A3678" t="s">
        <v>5535</v>
      </c>
      <c r="B3678">
        <v>1</v>
      </c>
      <c r="C3678">
        <v>27</v>
      </c>
      <c r="D3678">
        <v>0</v>
      </c>
      <c r="E3678" t="b">
        <v>0</v>
      </c>
    </row>
    <row r="3679" spans="1:5" x14ac:dyDescent="0.3">
      <c r="A3679" t="s">
        <v>5536</v>
      </c>
      <c r="B3679">
        <v>1</v>
      </c>
      <c r="C3679">
        <v>170</v>
      </c>
      <c r="D3679">
        <v>3</v>
      </c>
      <c r="E3679" t="b">
        <v>0</v>
      </c>
    </row>
    <row r="3680" spans="1:5" x14ac:dyDescent="0.3">
      <c r="A3680" t="s">
        <v>5537</v>
      </c>
      <c r="B3680">
        <v>1</v>
      </c>
      <c r="C3680">
        <v>55</v>
      </c>
      <c r="D3680">
        <v>5</v>
      </c>
      <c r="E3680" t="b">
        <v>0</v>
      </c>
    </row>
    <row r="3681" spans="1:5" x14ac:dyDescent="0.3">
      <c r="A3681" t="s">
        <v>5538</v>
      </c>
      <c r="B3681">
        <v>1</v>
      </c>
      <c r="C3681">
        <v>34</v>
      </c>
      <c r="D3681">
        <v>5</v>
      </c>
      <c r="E3681" t="b">
        <v>0</v>
      </c>
    </row>
    <row r="3682" spans="1:5" x14ac:dyDescent="0.3">
      <c r="A3682" t="s">
        <v>5539</v>
      </c>
      <c r="B3682">
        <v>1</v>
      </c>
      <c r="C3682">
        <v>22</v>
      </c>
      <c r="D3682">
        <v>0</v>
      </c>
      <c r="E3682" t="b">
        <v>0</v>
      </c>
    </row>
    <row r="3683" spans="1:5" x14ac:dyDescent="0.3">
      <c r="A3683" t="s">
        <v>5540</v>
      </c>
      <c r="B3683">
        <v>1</v>
      </c>
      <c r="C3683">
        <v>689</v>
      </c>
      <c r="D3683">
        <v>3</v>
      </c>
      <c r="E3683" t="b">
        <v>0</v>
      </c>
    </row>
    <row r="3684" spans="1:5" x14ac:dyDescent="0.3">
      <c r="A3684" t="s">
        <v>5541</v>
      </c>
      <c r="B3684">
        <v>1</v>
      </c>
      <c r="C3684">
        <v>475</v>
      </c>
      <c r="D3684">
        <v>0</v>
      </c>
      <c r="E3684" t="b">
        <v>0</v>
      </c>
    </row>
    <row r="3685" spans="1:5" x14ac:dyDescent="0.3">
      <c r="A3685" t="s">
        <v>357</v>
      </c>
      <c r="B3685">
        <v>3</v>
      </c>
      <c r="C3685">
        <v>68.333333333333329</v>
      </c>
      <c r="D3685">
        <v>3.6666666666666665</v>
      </c>
      <c r="E3685" t="b">
        <v>0</v>
      </c>
    </row>
    <row r="3686" spans="1:5" x14ac:dyDescent="0.3">
      <c r="A3686" t="s">
        <v>5542</v>
      </c>
      <c r="B3686">
        <v>1</v>
      </c>
      <c r="C3686">
        <v>118</v>
      </c>
      <c r="D3686">
        <v>0</v>
      </c>
      <c r="E3686" t="b">
        <v>0</v>
      </c>
    </row>
    <row r="3687" spans="1:5" x14ac:dyDescent="0.3">
      <c r="A3687" t="s">
        <v>5543</v>
      </c>
      <c r="B3687">
        <v>1</v>
      </c>
      <c r="C3687">
        <v>46</v>
      </c>
      <c r="D3687">
        <v>2</v>
      </c>
      <c r="E3687" t="b">
        <v>0</v>
      </c>
    </row>
    <row r="3688" spans="1:5" x14ac:dyDescent="0.3">
      <c r="A3688" t="s">
        <v>5544</v>
      </c>
      <c r="B3688">
        <v>3</v>
      </c>
      <c r="C3688">
        <v>149.33333333333334</v>
      </c>
      <c r="D3688">
        <v>2.6666666666666665</v>
      </c>
      <c r="E3688" t="b">
        <v>0</v>
      </c>
    </row>
    <row r="3689" spans="1:5" x14ac:dyDescent="0.3">
      <c r="A3689" t="s">
        <v>5545</v>
      </c>
      <c r="B3689">
        <v>1</v>
      </c>
      <c r="C3689">
        <v>31</v>
      </c>
      <c r="D3689">
        <v>0</v>
      </c>
      <c r="E3689" t="b">
        <v>0</v>
      </c>
    </row>
    <row r="3690" spans="1:5" x14ac:dyDescent="0.3">
      <c r="A3690" t="s">
        <v>5546</v>
      </c>
      <c r="B3690">
        <v>3</v>
      </c>
      <c r="C3690">
        <v>105.66666666666667</v>
      </c>
      <c r="D3690">
        <v>1.6666666666666667</v>
      </c>
      <c r="E3690" t="b">
        <v>0</v>
      </c>
    </row>
    <row r="3691" spans="1:5" x14ac:dyDescent="0.3">
      <c r="A3691" t="s">
        <v>5547</v>
      </c>
      <c r="B3691">
        <v>1</v>
      </c>
      <c r="C3691">
        <v>48</v>
      </c>
      <c r="D3691">
        <v>2</v>
      </c>
      <c r="E3691" t="b">
        <v>0</v>
      </c>
    </row>
    <row r="3692" spans="1:5" x14ac:dyDescent="0.3">
      <c r="A3692" t="s">
        <v>5548</v>
      </c>
      <c r="B3692">
        <v>1</v>
      </c>
      <c r="C3692">
        <v>223</v>
      </c>
      <c r="D3692">
        <v>0</v>
      </c>
      <c r="E3692" t="b">
        <v>0</v>
      </c>
    </row>
    <row r="3693" spans="1:5" x14ac:dyDescent="0.3">
      <c r="A3693" t="s">
        <v>358</v>
      </c>
      <c r="B3693">
        <v>1</v>
      </c>
      <c r="C3693">
        <v>121</v>
      </c>
      <c r="D3693">
        <v>1</v>
      </c>
      <c r="E3693" t="b">
        <v>0</v>
      </c>
    </row>
    <row r="3694" spans="1:5" x14ac:dyDescent="0.3">
      <c r="A3694" t="s">
        <v>5549</v>
      </c>
      <c r="B3694">
        <v>1</v>
      </c>
      <c r="C3694">
        <v>85</v>
      </c>
      <c r="D3694">
        <v>2</v>
      </c>
      <c r="E3694" t="b">
        <v>0</v>
      </c>
    </row>
    <row r="3695" spans="1:5" x14ac:dyDescent="0.3">
      <c r="A3695" t="s">
        <v>5550</v>
      </c>
      <c r="B3695">
        <v>1</v>
      </c>
      <c r="C3695">
        <v>51</v>
      </c>
      <c r="D3695">
        <v>0</v>
      </c>
      <c r="E3695" t="b">
        <v>0</v>
      </c>
    </row>
    <row r="3696" spans="1:5" x14ac:dyDescent="0.3">
      <c r="A3696" t="s">
        <v>5551</v>
      </c>
      <c r="B3696">
        <v>2</v>
      </c>
      <c r="C3696">
        <v>71.5</v>
      </c>
      <c r="D3696">
        <v>2.5</v>
      </c>
      <c r="E3696" t="b">
        <v>0</v>
      </c>
    </row>
    <row r="3697" spans="1:5" x14ac:dyDescent="0.3">
      <c r="A3697" t="s">
        <v>359</v>
      </c>
      <c r="B3697">
        <v>3</v>
      </c>
      <c r="C3697">
        <v>127.66666666666667</v>
      </c>
      <c r="D3697">
        <v>2</v>
      </c>
      <c r="E3697" t="b">
        <v>0</v>
      </c>
    </row>
    <row r="3698" spans="1:5" x14ac:dyDescent="0.3">
      <c r="A3698" t="s">
        <v>1388</v>
      </c>
      <c r="B3698">
        <v>1</v>
      </c>
      <c r="C3698">
        <v>231</v>
      </c>
      <c r="D3698">
        <v>0</v>
      </c>
      <c r="E3698" t="b">
        <v>0</v>
      </c>
    </row>
    <row r="3699" spans="1:5" x14ac:dyDescent="0.3">
      <c r="A3699" t="s">
        <v>1913</v>
      </c>
      <c r="B3699">
        <v>1</v>
      </c>
      <c r="C3699">
        <v>100</v>
      </c>
      <c r="D3699">
        <v>0</v>
      </c>
      <c r="E3699" t="b">
        <v>0</v>
      </c>
    </row>
    <row r="3700" spans="1:5" x14ac:dyDescent="0.3">
      <c r="A3700" t="s">
        <v>5552</v>
      </c>
      <c r="B3700">
        <v>1</v>
      </c>
      <c r="C3700">
        <v>313</v>
      </c>
      <c r="D3700">
        <v>4</v>
      </c>
      <c r="E3700" t="b">
        <v>0</v>
      </c>
    </row>
    <row r="3701" spans="1:5" x14ac:dyDescent="0.3">
      <c r="A3701" t="s">
        <v>360</v>
      </c>
      <c r="B3701">
        <v>1</v>
      </c>
      <c r="C3701">
        <v>225</v>
      </c>
      <c r="D3701">
        <v>2</v>
      </c>
      <c r="E3701" t="b">
        <v>0</v>
      </c>
    </row>
    <row r="3702" spans="1:5" x14ac:dyDescent="0.3">
      <c r="A3702" t="s">
        <v>5553</v>
      </c>
      <c r="B3702">
        <v>1</v>
      </c>
      <c r="C3702">
        <v>476</v>
      </c>
      <c r="D3702">
        <v>0</v>
      </c>
      <c r="E3702" t="b">
        <v>0</v>
      </c>
    </row>
    <row r="3703" spans="1:5" x14ac:dyDescent="0.3">
      <c r="A3703" t="s">
        <v>5554</v>
      </c>
      <c r="B3703">
        <v>1</v>
      </c>
      <c r="C3703">
        <v>123</v>
      </c>
      <c r="D3703">
        <v>4</v>
      </c>
      <c r="E3703" t="b">
        <v>0</v>
      </c>
    </row>
    <row r="3704" spans="1:5" x14ac:dyDescent="0.3">
      <c r="A3704" t="s">
        <v>5556</v>
      </c>
      <c r="B3704">
        <v>2</v>
      </c>
      <c r="C3704">
        <v>75.5</v>
      </c>
      <c r="D3704">
        <v>2</v>
      </c>
      <c r="E3704" t="b">
        <v>0</v>
      </c>
    </row>
    <row r="3705" spans="1:5" x14ac:dyDescent="0.3">
      <c r="A3705" t="s">
        <v>5557</v>
      </c>
      <c r="B3705">
        <v>1</v>
      </c>
      <c r="C3705">
        <v>121</v>
      </c>
      <c r="D3705">
        <v>0</v>
      </c>
      <c r="E3705" t="b">
        <v>0</v>
      </c>
    </row>
    <row r="3706" spans="1:5" x14ac:dyDescent="0.3">
      <c r="A3706" t="s">
        <v>361</v>
      </c>
      <c r="B3706">
        <v>1</v>
      </c>
      <c r="C3706">
        <v>116</v>
      </c>
      <c r="D3706">
        <v>5</v>
      </c>
      <c r="E3706" t="b">
        <v>0</v>
      </c>
    </row>
    <row r="3707" spans="1:5" x14ac:dyDescent="0.3">
      <c r="A3707" t="s">
        <v>5558</v>
      </c>
      <c r="B3707">
        <v>1</v>
      </c>
      <c r="C3707">
        <v>77</v>
      </c>
      <c r="D3707">
        <v>0</v>
      </c>
      <c r="E3707" t="b">
        <v>0</v>
      </c>
    </row>
    <row r="3708" spans="1:5" x14ac:dyDescent="0.3">
      <c r="A3708" t="s">
        <v>5559</v>
      </c>
      <c r="B3708">
        <v>1</v>
      </c>
      <c r="C3708">
        <v>41</v>
      </c>
      <c r="D3708">
        <v>0</v>
      </c>
      <c r="E3708" t="b">
        <v>0</v>
      </c>
    </row>
    <row r="3709" spans="1:5" x14ac:dyDescent="0.3">
      <c r="A3709" t="s">
        <v>362</v>
      </c>
      <c r="B3709">
        <v>5</v>
      </c>
      <c r="C3709">
        <v>350.4</v>
      </c>
      <c r="D3709">
        <v>3</v>
      </c>
      <c r="E3709" t="b">
        <v>0</v>
      </c>
    </row>
    <row r="3710" spans="1:5" x14ac:dyDescent="0.3">
      <c r="A3710" t="s">
        <v>5560</v>
      </c>
      <c r="B3710">
        <v>1</v>
      </c>
      <c r="C3710">
        <v>35</v>
      </c>
      <c r="D3710">
        <v>0</v>
      </c>
      <c r="E3710" t="b">
        <v>0</v>
      </c>
    </row>
    <row r="3711" spans="1:5" x14ac:dyDescent="0.3">
      <c r="A3711" t="s">
        <v>363</v>
      </c>
      <c r="B3711">
        <v>1</v>
      </c>
      <c r="C3711">
        <v>396</v>
      </c>
      <c r="D3711">
        <v>0</v>
      </c>
      <c r="E3711" t="b">
        <v>0</v>
      </c>
    </row>
    <row r="3712" spans="1:5" x14ac:dyDescent="0.3">
      <c r="A3712" t="s">
        <v>5561</v>
      </c>
      <c r="B3712">
        <v>1</v>
      </c>
      <c r="C3712">
        <v>48</v>
      </c>
      <c r="D3712">
        <v>2</v>
      </c>
      <c r="E3712" t="b">
        <v>0</v>
      </c>
    </row>
    <row r="3713" spans="1:5" x14ac:dyDescent="0.3">
      <c r="A3713" t="s">
        <v>5562</v>
      </c>
      <c r="B3713">
        <v>1</v>
      </c>
      <c r="C3713">
        <v>24</v>
      </c>
      <c r="D3713">
        <v>0</v>
      </c>
      <c r="E3713" t="b">
        <v>0</v>
      </c>
    </row>
    <row r="3714" spans="1:5" x14ac:dyDescent="0.3">
      <c r="A3714" t="s">
        <v>5563</v>
      </c>
      <c r="B3714">
        <v>1</v>
      </c>
      <c r="C3714">
        <v>377</v>
      </c>
      <c r="D3714">
        <v>3</v>
      </c>
      <c r="E3714" t="b">
        <v>0</v>
      </c>
    </row>
    <row r="3715" spans="1:5" x14ac:dyDescent="0.3">
      <c r="A3715" t="s">
        <v>5564</v>
      </c>
      <c r="B3715">
        <v>1</v>
      </c>
      <c r="C3715">
        <v>24</v>
      </c>
      <c r="D3715">
        <v>0</v>
      </c>
      <c r="E3715" t="b">
        <v>0</v>
      </c>
    </row>
    <row r="3716" spans="1:5" x14ac:dyDescent="0.3">
      <c r="A3716" t="s">
        <v>5565</v>
      </c>
      <c r="B3716">
        <v>1</v>
      </c>
      <c r="C3716">
        <v>22</v>
      </c>
      <c r="D3716">
        <v>0</v>
      </c>
      <c r="E3716" t="b">
        <v>0</v>
      </c>
    </row>
    <row r="3717" spans="1:5" x14ac:dyDescent="0.3">
      <c r="A3717" t="s">
        <v>5566</v>
      </c>
      <c r="B3717">
        <v>1</v>
      </c>
      <c r="C3717">
        <v>30</v>
      </c>
      <c r="D3717">
        <v>0</v>
      </c>
      <c r="E3717" t="b">
        <v>0</v>
      </c>
    </row>
    <row r="3718" spans="1:5" x14ac:dyDescent="0.3">
      <c r="A3718" t="s">
        <v>5567</v>
      </c>
      <c r="B3718">
        <v>3</v>
      </c>
      <c r="C3718">
        <v>128.33333333333334</v>
      </c>
      <c r="D3718">
        <v>1</v>
      </c>
      <c r="E3718" t="b">
        <v>0</v>
      </c>
    </row>
    <row r="3719" spans="1:5" x14ac:dyDescent="0.3">
      <c r="A3719" t="s">
        <v>1914</v>
      </c>
      <c r="B3719">
        <v>1</v>
      </c>
      <c r="C3719">
        <v>410</v>
      </c>
      <c r="D3719">
        <v>5</v>
      </c>
      <c r="E3719" t="b">
        <v>0</v>
      </c>
    </row>
    <row r="3720" spans="1:5" x14ac:dyDescent="0.3">
      <c r="A3720" t="s">
        <v>5568</v>
      </c>
      <c r="B3720">
        <v>4</v>
      </c>
      <c r="C3720">
        <v>90</v>
      </c>
      <c r="D3720">
        <v>1</v>
      </c>
      <c r="E3720" t="b">
        <v>0</v>
      </c>
    </row>
    <row r="3721" spans="1:5" x14ac:dyDescent="0.3">
      <c r="A3721" t="s">
        <v>5569</v>
      </c>
      <c r="B3721">
        <v>1</v>
      </c>
      <c r="C3721">
        <v>172</v>
      </c>
      <c r="D3721">
        <v>0</v>
      </c>
      <c r="E3721" t="b">
        <v>0</v>
      </c>
    </row>
    <row r="3722" spans="1:5" x14ac:dyDescent="0.3">
      <c r="A3722" t="s">
        <v>5570</v>
      </c>
      <c r="B3722">
        <v>3</v>
      </c>
      <c r="C3722">
        <v>120.66666666666667</v>
      </c>
      <c r="D3722">
        <v>3.6666666666666665</v>
      </c>
      <c r="E3722" t="b">
        <v>0</v>
      </c>
    </row>
    <row r="3723" spans="1:5" x14ac:dyDescent="0.3">
      <c r="A3723" t="s">
        <v>5571</v>
      </c>
      <c r="B3723">
        <v>1</v>
      </c>
      <c r="C3723">
        <v>52</v>
      </c>
      <c r="D3723">
        <v>0</v>
      </c>
      <c r="E3723" t="b">
        <v>0</v>
      </c>
    </row>
    <row r="3724" spans="1:5" x14ac:dyDescent="0.3">
      <c r="A3724" t="s">
        <v>5572</v>
      </c>
      <c r="B3724">
        <v>1</v>
      </c>
      <c r="C3724">
        <v>192</v>
      </c>
      <c r="D3724">
        <v>0</v>
      </c>
      <c r="E3724" t="b">
        <v>0</v>
      </c>
    </row>
    <row r="3725" spans="1:5" x14ac:dyDescent="0.3">
      <c r="A3725" t="s">
        <v>5573</v>
      </c>
      <c r="B3725">
        <v>1</v>
      </c>
      <c r="C3725">
        <v>40</v>
      </c>
      <c r="D3725">
        <v>0</v>
      </c>
      <c r="E3725" t="b">
        <v>0</v>
      </c>
    </row>
    <row r="3726" spans="1:5" x14ac:dyDescent="0.3">
      <c r="A3726" t="s">
        <v>1915</v>
      </c>
      <c r="B3726">
        <v>1</v>
      </c>
      <c r="C3726">
        <v>76</v>
      </c>
      <c r="D3726">
        <v>2</v>
      </c>
      <c r="E3726" t="b">
        <v>0</v>
      </c>
    </row>
    <row r="3727" spans="1:5" x14ac:dyDescent="0.3">
      <c r="A3727" t="s">
        <v>5574</v>
      </c>
      <c r="B3727">
        <v>1</v>
      </c>
      <c r="C3727">
        <v>22</v>
      </c>
      <c r="D3727">
        <v>0</v>
      </c>
      <c r="E3727" t="b">
        <v>0</v>
      </c>
    </row>
    <row r="3728" spans="1:5" x14ac:dyDescent="0.3">
      <c r="A3728" t="s">
        <v>5575</v>
      </c>
      <c r="B3728">
        <v>1</v>
      </c>
      <c r="C3728">
        <v>94</v>
      </c>
      <c r="D3728">
        <v>3</v>
      </c>
      <c r="E3728" t="b">
        <v>0</v>
      </c>
    </row>
    <row r="3729" spans="1:5" x14ac:dyDescent="0.3">
      <c r="A3729" t="s">
        <v>5576</v>
      </c>
      <c r="B3729">
        <v>1</v>
      </c>
      <c r="C3729">
        <v>1247</v>
      </c>
      <c r="D3729">
        <v>0</v>
      </c>
      <c r="E3729" t="b">
        <v>0</v>
      </c>
    </row>
    <row r="3730" spans="1:5" x14ac:dyDescent="0.3">
      <c r="A3730" t="s">
        <v>5577</v>
      </c>
      <c r="B3730">
        <v>1</v>
      </c>
      <c r="C3730">
        <v>25</v>
      </c>
      <c r="D3730">
        <v>5</v>
      </c>
      <c r="E3730" t="b">
        <v>0</v>
      </c>
    </row>
    <row r="3731" spans="1:5" x14ac:dyDescent="0.3">
      <c r="A3731" t="s">
        <v>5578</v>
      </c>
      <c r="B3731">
        <v>2</v>
      </c>
      <c r="C3731">
        <v>40.5</v>
      </c>
      <c r="D3731">
        <v>1</v>
      </c>
      <c r="E3731" t="b">
        <v>0</v>
      </c>
    </row>
    <row r="3732" spans="1:5" x14ac:dyDescent="0.3">
      <c r="A3732" t="s">
        <v>5579</v>
      </c>
      <c r="B3732">
        <v>2</v>
      </c>
      <c r="C3732">
        <v>54</v>
      </c>
      <c r="D3732">
        <v>2.5</v>
      </c>
      <c r="E3732" t="b">
        <v>0</v>
      </c>
    </row>
    <row r="3733" spans="1:5" x14ac:dyDescent="0.3">
      <c r="A3733" t="s">
        <v>5580</v>
      </c>
      <c r="B3733">
        <v>1</v>
      </c>
      <c r="C3733">
        <v>222</v>
      </c>
      <c r="D3733">
        <v>2</v>
      </c>
      <c r="E3733" t="b">
        <v>0</v>
      </c>
    </row>
    <row r="3734" spans="1:5" x14ac:dyDescent="0.3">
      <c r="A3734" t="s">
        <v>5581</v>
      </c>
      <c r="B3734">
        <v>1</v>
      </c>
      <c r="C3734">
        <v>29</v>
      </c>
      <c r="D3734">
        <v>0</v>
      </c>
      <c r="E3734" t="b">
        <v>0</v>
      </c>
    </row>
    <row r="3735" spans="1:5" x14ac:dyDescent="0.3">
      <c r="A3735" t="s">
        <v>5582</v>
      </c>
      <c r="B3735">
        <v>1</v>
      </c>
      <c r="C3735">
        <v>98</v>
      </c>
      <c r="D3735">
        <v>0</v>
      </c>
      <c r="E3735" t="b">
        <v>0</v>
      </c>
    </row>
    <row r="3736" spans="1:5" x14ac:dyDescent="0.3">
      <c r="A3736" t="s">
        <v>5583</v>
      </c>
      <c r="B3736">
        <v>1</v>
      </c>
      <c r="C3736">
        <v>152</v>
      </c>
      <c r="D3736">
        <v>2</v>
      </c>
      <c r="E3736" t="b">
        <v>0</v>
      </c>
    </row>
    <row r="3737" spans="1:5" x14ac:dyDescent="0.3">
      <c r="A3737" t="s">
        <v>5584</v>
      </c>
      <c r="B3737">
        <v>1</v>
      </c>
      <c r="C3737">
        <v>94</v>
      </c>
      <c r="D3737">
        <v>0</v>
      </c>
      <c r="E3737" t="b">
        <v>0</v>
      </c>
    </row>
    <row r="3738" spans="1:5" x14ac:dyDescent="0.3">
      <c r="A3738" t="s">
        <v>364</v>
      </c>
      <c r="B3738">
        <v>1</v>
      </c>
      <c r="C3738">
        <v>533</v>
      </c>
      <c r="D3738">
        <v>0</v>
      </c>
      <c r="E3738" t="b">
        <v>0</v>
      </c>
    </row>
    <row r="3739" spans="1:5" x14ac:dyDescent="0.3">
      <c r="A3739" t="s">
        <v>5585</v>
      </c>
      <c r="B3739">
        <v>1</v>
      </c>
      <c r="C3739">
        <v>82</v>
      </c>
      <c r="D3739">
        <v>0</v>
      </c>
      <c r="E3739" t="b">
        <v>0</v>
      </c>
    </row>
    <row r="3740" spans="1:5" x14ac:dyDescent="0.3">
      <c r="A3740" t="s">
        <v>5586</v>
      </c>
      <c r="B3740">
        <v>5</v>
      </c>
      <c r="C3740">
        <v>769.4</v>
      </c>
      <c r="D3740">
        <v>2.4</v>
      </c>
      <c r="E3740" t="b">
        <v>0</v>
      </c>
    </row>
    <row r="3741" spans="1:5" x14ac:dyDescent="0.3">
      <c r="A3741" t="s">
        <v>5587</v>
      </c>
      <c r="B3741">
        <v>1</v>
      </c>
      <c r="C3741">
        <v>79</v>
      </c>
      <c r="D3741">
        <v>3</v>
      </c>
      <c r="E3741" t="b">
        <v>0</v>
      </c>
    </row>
    <row r="3742" spans="1:5" x14ac:dyDescent="0.3">
      <c r="A3742" t="s">
        <v>365</v>
      </c>
      <c r="B3742">
        <v>2</v>
      </c>
      <c r="C3742">
        <v>217</v>
      </c>
      <c r="D3742">
        <v>3</v>
      </c>
      <c r="E3742" t="b">
        <v>0</v>
      </c>
    </row>
    <row r="3743" spans="1:5" x14ac:dyDescent="0.3">
      <c r="A3743" t="s">
        <v>5588</v>
      </c>
      <c r="B3743">
        <v>1</v>
      </c>
      <c r="C3743">
        <v>35</v>
      </c>
      <c r="D3743">
        <v>0</v>
      </c>
      <c r="E3743" t="b">
        <v>0</v>
      </c>
    </row>
    <row r="3744" spans="1:5" x14ac:dyDescent="0.3">
      <c r="A3744" t="s">
        <v>366</v>
      </c>
      <c r="B3744">
        <v>1</v>
      </c>
      <c r="C3744">
        <v>39</v>
      </c>
      <c r="D3744">
        <v>5</v>
      </c>
      <c r="E3744" t="b">
        <v>0</v>
      </c>
    </row>
    <row r="3745" spans="1:5" x14ac:dyDescent="0.3">
      <c r="A3745" t="s">
        <v>1916</v>
      </c>
      <c r="B3745">
        <v>1</v>
      </c>
      <c r="C3745">
        <v>262</v>
      </c>
      <c r="D3745">
        <v>0</v>
      </c>
      <c r="E3745" t="b">
        <v>0</v>
      </c>
    </row>
    <row r="3746" spans="1:5" x14ac:dyDescent="0.3">
      <c r="A3746" t="s">
        <v>5589</v>
      </c>
      <c r="B3746">
        <v>1</v>
      </c>
      <c r="C3746">
        <v>57</v>
      </c>
      <c r="D3746">
        <v>0</v>
      </c>
      <c r="E3746" t="b">
        <v>0</v>
      </c>
    </row>
    <row r="3747" spans="1:5" x14ac:dyDescent="0.3">
      <c r="A3747" t="s">
        <v>5590</v>
      </c>
      <c r="B3747">
        <v>1</v>
      </c>
      <c r="C3747">
        <v>25</v>
      </c>
      <c r="D3747">
        <v>0</v>
      </c>
      <c r="E3747" t="b">
        <v>0</v>
      </c>
    </row>
    <row r="3748" spans="1:5" x14ac:dyDescent="0.3">
      <c r="A3748" t="s">
        <v>5591</v>
      </c>
      <c r="B3748">
        <v>1</v>
      </c>
      <c r="C3748">
        <v>234</v>
      </c>
      <c r="D3748">
        <v>3</v>
      </c>
      <c r="E3748" t="b">
        <v>0</v>
      </c>
    </row>
    <row r="3749" spans="1:5" x14ac:dyDescent="0.3">
      <c r="A3749" t="s">
        <v>5592</v>
      </c>
      <c r="B3749">
        <v>1</v>
      </c>
      <c r="C3749">
        <v>45</v>
      </c>
      <c r="D3749">
        <v>5</v>
      </c>
      <c r="E3749" t="b">
        <v>0</v>
      </c>
    </row>
    <row r="3750" spans="1:5" x14ac:dyDescent="0.3">
      <c r="A3750" t="s">
        <v>5593</v>
      </c>
      <c r="B3750">
        <v>1</v>
      </c>
      <c r="C3750">
        <v>86</v>
      </c>
      <c r="D3750">
        <v>0</v>
      </c>
      <c r="E3750" t="b">
        <v>0</v>
      </c>
    </row>
    <row r="3751" spans="1:5" x14ac:dyDescent="0.3">
      <c r="A3751" t="s">
        <v>5594</v>
      </c>
      <c r="B3751">
        <v>1</v>
      </c>
      <c r="C3751">
        <v>84</v>
      </c>
      <c r="D3751">
        <v>1</v>
      </c>
      <c r="E3751" t="b">
        <v>0</v>
      </c>
    </row>
    <row r="3752" spans="1:5" x14ac:dyDescent="0.3">
      <c r="A3752" t="s">
        <v>5595</v>
      </c>
      <c r="B3752">
        <v>1</v>
      </c>
      <c r="C3752">
        <v>23</v>
      </c>
      <c r="D3752">
        <v>0</v>
      </c>
      <c r="E3752" t="b">
        <v>0</v>
      </c>
    </row>
    <row r="3753" spans="1:5" x14ac:dyDescent="0.3">
      <c r="A3753" t="s">
        <v>5596</v>
      </c>
      <c r="B3753">
        <v>1</v>
      </c>
      <c r="C3753">
        <v>27</v>
      </c>
      <c r="D3753">
        <v>0</v>
      </c>
      <c r="E3753" t="b">
        <v>0</v>
      </c>
    </row>
    <row r="3754" spans="1:5" x14ac:dyDescent="0.3">
      <c r="A3754" t="s">
        <v>367</v>
      </c>
      <c r="B3754">
        <v>1</v>
      </c>
      <c r="C3754">
        <v>69</v>
      </c>
      <c r="D3754">
        <v>1</v>
      </c>
      <c r="E3754" t="b">
        <v>0</v>
      </c>
    </row>
    <row r="3755" spans="1:5" x14ac:dyDescent="0.3">
      <c r="A3755" t="s">
        <v>5597</v>
      </c>
      <c r="B3755">
        <v>1</v>
      </c>
      <c r="C3755">
        <v>50</v>
      </c>
      <c r="D3755">
        <v>3</v>
      </c>
      <c r="E3755" t="b">
        <v>0</v>
      </c>
    </row>
    <row r="3756" spans="1:5" x14ac:dyDescent="0.3">
      <c r="A3756" t="s">
        <v>5598</v>
      </c>
      <c r="B3756">
        <v>1</v>
      </c>
      <c r="C3756">
        <v>46</v>
      </c>
      <c r="D3756">
        <v>0</v>
      </c>
      <c r="E3756" t="b">
        <v>0</v>
      </c>
    </row>
    <row r="3757" spans="1:5" x14ac:dyDescent="0.3">
      <c r="A3757" t="s">
        <v>5599</v>
      </c>
      <c r="B3757">
        <v>1</v>
      </c>
      <c r="C3757">
        <v>53</v>
      </c>
      <c r="D3757">
        <v>0</v>
      </c>
      <c r="E3757" t="b">
        <v>0</v>
      </c>
    </row>
    <row r="3758" spans="1:5" x14ac:dyDescent="0.3">
      <c r="A3758" t="s">
        <v>1917</v>
      </c>
      <c r="B3758">
        <v>1</v>
      </c>
      <c r="C3758">
        <v>275</v>
      </c>
      <c r="D3758">
        <v>0</v>
      </c>
      <c r="E3758" t="b">
        <v>0</v>
      </c>
    </row>
    <row r="3759" spans="1:5" x14ac:dyDescent="0.3">
      <c r="A3759" t="s">
        <v>5600</v>
      </c>
      <c r="B3759">
        <v>5</v>
      </c>
      <c r="C3759">
        <v>86.6</v>
      </c>
      <c r="D3759">
        <v>0</v>
      </c>
      <c r="E3759" t="b">
        <v>0</v>
      </c>
    </row>
    <row r="3760" spans="1:5" x14ac:dyDescent="0.3">
      <c r="A3760" t="s">
        <v>5601</v>
      </c>
      <c r="B3760">
        <v>1</v>
      </c>
      <c r="C3760">
        <v>32</v>
      </c>
      <c r="D3760">
        <v>0</v>
      </c>
      <c r="E3760" t="b">
        <v>0</v>
      </c>
    </row>
    <row r="3761" spans="1:5" x14ac:dyDescent="0.3">
      <c r="A3761" t="s">
        <v>1918</v>
      </c>
      <c r="B3761">
        <v>1</v>
      </c>
      <c r="C3761">
        <v>82</v>
      </c>
      <c r="D3761">
        <v>1</v>
      </c>
      <c r="E3761" t="b">
        <v>0</v>
      </c>
    </row>
    <row r="3762" spans="1:5" x14ac:dyDescent="0.3">
      <c r="A3762" t="s">
        <v>5602</v>
      </c>
      <c r="B3762">
        <v>1</v>
      </c>
      <c r="C3762">
        <v>22</v>
      </c>
      <c r="D3762">
        <v>0</v>
      </c>
      <c r="E3762" t="b">
        <v>0</v>
      </c>
    </row>
    <row r="3763" spans="1:5" x14ac:dyDescent="0.3">
      <c r="A3763" t="s">
        <v>5603</v>
      </c>
      <c r="B3763">
        <v>1</v>
      </c>
      <c r="C3763">
        <v>68</v>
      </c>
      <c r="D3763">
        <v>0</v>
      </c>
      <c r="E3763" t="b">
        <v>0</v>
      </c>
    </row>
    <row r="3764" spans="1:5" x14ac:dyDescent="0.3">
      <c r="A3764" t="s">
        <v>5604</v>
      </c>
      <c r="B3764">
        <v>1</v>
      </c>
      <c r="C3764">
        <v>38</v>
      </c>
      <c r="D3764">
        <v>0</v>
      </c>
      <c r="E3764" t="b">
        <v>0</v>
      </c>
    </row>
    <row r="3765" spans="1:5" x14ac:dyDescent="0.3">
      <c r="A3765" t="s">
        <v>5605</v>
      </c>
      <c r="B3765">
        <v>1</v>
      </c>
      <c r="C3765">
        <v>418</v>
      </c>
      <c r="D3765">
        <v>4</v>
      </c>
      <c r="E3765" t="b">
        <v>0</v>
      </c>
    </row>
    <row r="3766" spans="1:5" x14ac:dyDescent="0.3">
      <c r="A3766" t="s">
        <v>5606</v>
      </c>
      <c r="B3766">
        <v>1</v>
      </c>
      <c r="C3766">
        <v>28</v>
      </c>
      <c r="D3766">
        <v>5</v>
      </c>
      <c r="E3766" t="b">
        <v>0</v>
      </c>
    </row>
    <row r="3767" spans="1:5" x14ac:dyDescent="0.3">
      <c r="A3767" t="s">
        <v>5607</v>
      </c>
      <c r="B3767">
        <v>1</v>
      </c>
      <c r="C3767">
        <v>76</v>
      </c>
      <c r="D3767">
        <v>3</v>
      </c>
      <c r="E3767" t="b">
        <v>0</v>
      </c>
    </row>
    <row r="3768" spans="1:5" x14ac:dyDescent="0.3">
      <c r="A3768" t="s">
        <v>368</v>
      </c>
      <c r="B3768">
        <v>3</v>
      </c>
      <c r="C3768">
        <v>177</v>
      </c>
      <c r="D3768">
        <v>1.3333333333333333</v>
      </c>
      <c r="E3768" t="b">
        <v>0</v>
      </c>
    </row>
    <row r="3769" spans="1:5" x14ac:dyDescent="0.3">
      <c r="A3769" t="s">
        <v>5608</v>
      </c>
      <c r="B3769">
        <v>1</v>
      </c>
      <c r="C3769">
        <v>75</v>
      </c>
      <c r="D3769">
        <v>4</v>
      </c>
      <c r="E3769" t="b">
        <v>0</v>
      </c>
    </row>
    <row r="3770" spans="1:5" x14ac:dyDescent="0.3">
      <c r="A3770" t="s">
        <v>1567</v>
      </c>
      <c r="B3770">
        <v>1</v>
      </c>
      <c r="C3770">
        <v>17</v>
      </c>
      <c r="D3770">
        <v>0</v>
      </c>
      <c r="E3770" t="b">
        <v>0</v>
      </c>
    </row>
    <row r="3771" spans="1:5" x14ac:dyDescent="0.3">
      <c r="A3771" t="s">
        <v>5609</v>
      </c>
      <c r="B3771">
        <v>1</v>
      </c>
      <c r="C3771">
        <v>73</v>
      </c>
      <c r="D3771">
        <v>1</v>
      </c>
      <c r="E3771" t="b">
        <v>0</v>
      </c>
    </row>
    <row r="3772" spans="1:5" x14ac:dyDescent="0.3">
      <c r="A3772" t="s">
        <v>5610</v>
      </c>
      <c r="B3772">
        <v>1</v>
      </c>
      <c r="C3772">
        <v>29</v>
      </c>
      <c r="D3772">
        <v>0</v>
      </c>
      <c r="E3772" t="b">
        <v>0</v>
      </c>
    </row>
    <row r="3773" spans="1:5" x14ac:dyDescent="0.3">
      <c r="A3773" t="s">
        <v>5611</v>
      </c>
      <c r="B3773">
        <v>1</v>
      </c>
      <c r="C3773">
        <v>231</v>
      </c>
      <c r="D3773">
        <v>4</v>
      </c>
      <c r="E3773" t="b">
        <v>0</v>
      </c>
    </row>
    <row r="3774" spans="1:5" x14ac:dyDescent="0.3">
      <c r="A3774" t="s">
        <v>5612</v>
      </c>
      <c r="B3774">
        <v>2</v>
      </c>
      <c r="C3774">
        <v>220</v>
      </c>
      <c r="D3774">
        <v>3</v>
      </c>
      <c r="E3774" t="b">
        <v>0</v>
      </c>
    </row>
    <row r="3775" spans="1:5" x14ac:dyDescent="0.3">
      <c r="A3775" t="s">
        <v>5613</v>
      </c>
      <c r="B3775">
        <v>5</v>
      </c>
      <c r="C3775">
        <v>206.8</v>
      </c>
      <c r="D3775">
        <v>0.6</v>
      </c>
      <c r="E3775" t="b">
        <v>0</v>
      </c>
    </row>
    <row r="3776" spans="1:5" x14ac:dyDescent="0.3">
      <c r="A3776" t="s">
        <v>5614</v>
      </c>
      <c r="B3776">
        <v>1</v>
      </c>
      <c r="C3776">
        <v>28</v>
      </c>
      <c r="D3776">
        <v>0</v>
      </c>
      <c r="E3776" t="b">
        <v>0</v>
      </c>
    </row>
    <row r="3777" spans="1:5" x14ac:dyDescent="0.3">
      <c r="A3777" t="s">
        <v>5615</v>
      </c>
      <c r="B3777">
        <v>1</v>
      </c>
      <c r="C3777">
        <v>122</v>
      </c>
      <c r="D3777">
        <v>0</v>
      </c>
      <c r="E3777" t="b">
        <v>0</v>
      </c>
    </row>
    <row r="3778" spans="1:5" x14ac:dyDescent="0.3">
      <c r="A3778" t="s">
        <v>5616</v>
      </c>
      <c r="B3778">
        <v>1</v>
      </c>
      <c r="C3778">
        <v>280</v>
      </c>
      <c r="D3778">
        <v>0</v>
      </c>
      <c r="E3778" t="b">
        <v>0</v>
      </c>
    </row>
    <row r="3779" spans="1:5" x14ac:dyDescent="0.3">
      <c r="A3779" t="s">
        <v>5617</v>
      </c>
      <c r="B3779">
        <v>1</v>
      </c>
      <c r="C3779">
        <v>114</v>
      </c>
      <c r="D3779">
        <v>0</v>
      </c>
      <c r="E3779" t="b">
        <v>0</v>
      </c>
    </row>
    <row r="3780" spans="1:5" x14ac:dyDescent="0.3">
      <c r="A3780" t="s">
        <v>369</v>
      </c>
      <c r="B3780">
        <v>1</v>
      </c>
      <c r="C3780">
        <v>39</v>
      </c>
      <c r="D3780">
        <v>1</v>
      </c>
      <c r="E3780" t="b">
        <v>0</v>
      </c>
    </row>
    <row r="3781" spans="1:5" x14ac:dyDescent="0.3">
      <c r="A3781" t="s">
        <v>5618</v>
      </c>
      <c r="B3781">
        <v>1</v>
      </c>
      <c r="C3781">
        <v>99</v>
      </c>
      <c r="D3781">
        <v>1</v>
      </c>
      <c r="E3781" t="b">
        <v>0</v>
      </c>
    </row>
    <row r="3782" spans="1:5" x14ac:dyDescent="0.3">
      <c r="A3782" t="s">
        <v>370</v>
      </c>
      <c r="B3782">
        <v>1</v>
      </c>
      <c r="C3782">
        <v>108</v>
      </c>
      <c r="D3782">
        <v>1</v>
      </c>
      <c r="E3782" t="b">
        <v>0</v>
      </c>
    </row>
    <row r="3783" spans="1:5" x14ac:dyDescent="0.3">
      <c r="A3783" t="s">
        <v>5619</v>
      </c>
      <c r="B3783">
        <v>1</v>
      </c>
      <c r="C3783">
        <v>176</v>
      </c>
      <c r="D3783">
        <v>0</v>
      </c>
      <c r="E3783" t="b">
        <v>0</v>
      </c>
    </row>
    <row r="3784" spans="1:5" x14ac:dyDescent="0.3">
      <c r="A3784" t="s">
        <v>1568</v>
      </c>
      <c r="B3784">
        <v>3</v>
      </c>
      <c r="C3784">
        <v>157.33333333333334</v>
      </c>
      <c r="D3784">
        <v>1</v>
      </c>
      <c r="E3784" t="b">
        <v>0</v>
      </c>
    </row>
    <row r="3785" spans="1:5" x14ac:dyDescent="0.3">
      <c r="A3785" t="s">
        <v>5620</v>
      </c>
      <c r="B3785">
        <v>1</v>
      </c>
      <c r="C3785">
        <v>68</v>
      </c>
      <c r="D3785">
        <v>4</v>
      </c>
      <c r="E3785" t="b">
        <v>0</v>
      </c>
    </row>
    <row r="3786" spans="1:5" x14ac:dyDescent="0.3">
      <c r="A3786" t="s">
        <v>371</v>
      </c>
      <c r="B3786">
        <v>1</v>
      </c>
      <c r="C3786">
        <v>77</v>
      </c>
      <c r="D3786">
        <v>0</v>
      </c>
      <c r="E3786" t="b">
        <v>0</v>
      </c>
    </row>
    <row r="3787" spans="1:5" x14ac:dyDescent="0.3">
      <c r="A3787" t="s">
        <v>5621</v>
      </c>
      <c r="B3787">
        <v>1</v>
      </c>
      <c r="C3787">
        <v>42</v>
      </c>
      <c r="D3787">
        <v>0</v>
      </c>
      <c r="E3787" t="b">
        <v>0</v>
      </c>
    </row>
    <row r="3788" spans="1:5" x14ac:dyDescent="0.3">
      <c r="A3788" t="s">
        <v>372</v>
      </c>
      <c r="B3788">
        <v>1</v>
      </c>
      <c r="C3788">
        <v>111</v>
      </c>
      <c r="D3788">
        <v>0</v>
      </c>
      <c r="E3788" t="b">
        <v>0</v>
      </c>
    </row>
    <row r="3789" spans="1:5" x14ac:dyDescent="0.3">
      <c r="A3789" t="s">
        <v>5622</v>
      </c>
      <c r="B3789">
        <v>1</v>
      </c>
      <c r="C3789">
        <v>100</v>
      </c>
      <c r="D3789">
        <v>0</v>
      </c>
      <c r="E3789" t="b">
        <v>0</v>
      </c>
    </row>
    <row r="3790" spans="1:5" x14ac:dyDescent="0.3">
      <c r="A3790" t="s">
        <v>5623</v>
      </c>
      <c r="B3790">
        <v>1</v>
      </c>
      <c r="C3790">
        <v>24</v>
      </c>
      <c r="D3790">
        <v>0</v>
      </c>
      <c r="E3790" t="b">
        <v>0</v>
      </c>
    </row>
    <row r="3791" spans="1:5" x14ac:dyDescent="0.3">
      <c r="A3791" t="s">
        <v>5624</v>
      </c>
      <c r="B3791">
        <v>1</v>
      </c>
      <c r="C3791">
        <v>104</v>
      </c>
      <c r="D3791">
        <v>3</v>
      </c>
      <c r="E3791" t="b">
        <v>0</v>
      </c>
    </row>
    <row r="3792" spans="1:5" x14ac:dyDescent="0.3">
      <c r="A3792" t="s">
        <v>5625</v>
      </c>
      <c r="B3792">
        <v>1</v>
      </c>
      <c r="C3792">
        <v>50</v>
      </c>
      <c r="D3792">
        <v>1</v>
      </c>
      <c r="E3792" t="b">
        <v>0</v>
      </c>
    </row>
    <row r="3793" spans="1:5" x14ac:dyDescent="0.3">
      <c r="A3793" t="s">
        <v>5626</v>
      </c>
      <c r="B3793">
        <v>1</v>
      </c>
      <c r="C3793">
        <v>11</v>
      </c>
      <c r="D3793">
        <v>0</v>
      </c>
      <c r="E3793" t="b">
        <v>0</v>
      </c>
    </row>
    <row r="3794" spans="1:5" x14ac:dyDescent="0.3">
      <c r="A3794" t="s">
        <v>5627</v>
      </c>
      <c r="B3794">
        <v>5</v>
      </c>
      <c r="C3794">
        <v>285</v>
      </c>
      <c r="D3794">
        <v>1.6</v>
      </c>
      <c r="E3794" t="b">
        <v>0</v>
      </c>
    </row>
    <row r="3795" spans="1:5" x14ac:dyDescent="0.3">
      <c r="A3795" t="s">
        <v>5628</v>
      </c>
      <c r="B3795">
        <v>2</v>
      </c>
      <c r="C3795">
        <v>110</v>
      </c>
      <c r="D3795">
        <v>1</v>
      </c>
      <c r="E3795" t="b">
        <v>0</v>
      </c>
    </row>
    <row r="3796" spans="1:5" x14ac:dyDescent="0.3">
      <c r="A3796" t="s">
        <v>373</v>
      </c>
      <c r="B3796">
        <v>1</v>
      </c>
      <c r="C3796">
        <v>39</v>
      </c>
      <c r="D3796">
        <v>0</v>
      </c>
      <c r="E3796" t="b">
        <v>0</v>
      </c>
    </row>
    <row r="3797" spans="1:5" x14ac:dyDescent="0.3">
      <c r="A3797" t="s">
        <v>5629</v>
      </c>
      <c r="B3797">
        <v>1</v>
      </c>
      <c r="C3797">
        <v>60</v>
      </c>
      <c r="D3797">
        <v>2</v>
      </c>
      <c r="E3797" t="b">
        <v>0</v>
      </c>
    </row>
    <row r="3798" spans="1:5" x14ac:dyDescent="0.3">
      <c r="A3798" t="s">
        <v>5630</v>
      </c>
      <c r="B3798">
        <v>1</v>
      </c>
      <c r="C3798">
        <v>398</v>
      </c>
      <c r="D3798">
        <v>5</v>
      </c>
      <c r="E3798" t="b">
        <v>0</v>
      </c>
    </row>
    <row r="3799" spans="1:5" x14ac:dyDescent="0.3">
      <c r="A3799" t="s">
        <v>5631</v>
      </c>
      <c r="B3799">
        <v>1</v>
      </c>
      <c r="C3799">
        <v>155</v>
      </c>
      <c r="D3799">
        <v>0</v>
      </c>
      <c r="E3799" t="b">
        <v>0</v>
      </c>
    </row>
    <row r="3800" spans="1:5" x14ac:dyDescent="0.3">
      <c r="A3800" t="s">
        <v>5632</v>
      </c>
      <c r="B3800">
        <v>1</v>
      </c>
      <c r="C3800">
        <v>18</v>
      </c>
      <c r="D3800">
        <v>0</v>
      </c>
      <c r="E3800" t="b">
        <v>0</v>
      </c>
    </row>
    <row r="3801" spans="1:5" x14ac:dyDescent="0.3">
      <c r="A3801" t="s">
        <v>5633</v>
      </c>
      <c r="B3801">
        <v>1</v>
      </c>
      <c r="C3801">
        <v>54</v>
      </c>
      <c r="D3801">
        <v>0</v>
      </c>
      <c r="E3801" t="b">
        <v>0</v>
      </c>
    </row>
    <row r="3802" spans="1:5" x14ac:dyDescent="0.3">
      <c r="A3802" t="s">
        <v>5634</v>
      </c>
      <c r="B3802">
        <v>1</v>
      </c>
      <c r="C3802">
        <v>27</v>
      </c>
      <c r="D3802">
        <v>0</v>
      </c>
      <c r="E3802" t="b">
        <v>0</v>
      </c>
    </row>
    <row r="3803" spans="1:5" x14ac:dyDescent="0.3">
      <c r="A3803" t="s">
        <v>5635</v>
      </c>
      <c r="B3803">
        <v>2</v>
      </c>
      <c r="C3803">
        <v>70</v>
      </c>
      <c r="D3803">
        <v>1</v>
      </c>
      <c r="E3803" t="b">
        <v>0</v>
      </c>
    </row>
    <row r="3804" spans="1:5" x14ac:dyDescent="0.3">
      <c r="A3804" t="s">
        <v>5636</v>
      </c>
      <c r="B3804">
        <v>1</v>
      </c>
      <c r="C3804">
        <v>114</v>
      </c>
      <c r="D3804">
        <v>0</v>
      </c>
      <c r="E3804" t="b">
        <v>0</v>
      </c>
    </row>
    <row r="3805" spans="1:5" x14ac:dyDescent="0.3">
      <c r="A3805" t="s">
        <v>5637</v>
      </c>
      <c r="B3805">
        <v>1</v>
      </c>
      <c r="C3805">
        <v>241</v>
      </c>
      <c r="D3805">
        <v>0</v>
      </c>
      <c r="E3805" t="b">
        <v>0</v>
      </c>
    </row>
    <row r="3806" spans="1:5" x14ac:dyDescent="0.3">
      <c r="A3806" t="s">
        <v>1919</v>
      </c>
      <c r="B3806">
        <v>1</v>
      </c>
      <c r="C3806">
        <v>196</v>
      </c>
      <c r="D3806">
        <v>3</v>
      </c>
      <c r="E3806" t="b">
        <v>0</v>
      </c>
    </row>
    <row r="3807" spans="1:5" x14ac:dyDescent="0.3">
      <c r="A3807" t="s">
        <v>5638</v>
      </c>
      <c r="B3807">
        <v>1</v>
      </c>
      <c r="C3807">
        <v>75</v>
      </c>
      <c r="D3807">
        <v>0</v>
      </c>
      <c r="E3807" t="b">
        <v>0</v>
      </c>
    </row>
    <row r="3808" spans="1:5" x14ac:dyDescent="0.3">
      <c r="A3808" t="s">
        <v>5639</v>
      </c>
      <c r="B3808">
        <v>1</v>
      </c>
      <c r="C3808">
        <v>162</v>
      </c>
      <c r="D3808">
        <v>3</v>
      </c>
      <c r="E3808" t="b">
        <v>0</v>
      </c>
    </row>
    <row r="3809" spans="1:5" x14ac:dyDescent="0.3">
      <c r="A3809" t="s">
        <v>5640</v>
      </c>
      <c r="B3809">
        <v>2</v>
      </c>
      <c r="C3809">
        <v>288.5</v>
      </c>
      <c r="D3809">
        <v>3</v>
      </c>
      <c r="E3809" t="b">
        <v>0</v>
      </c>
    </row>
    <row r="3810" spans="1:5" x14ac:dyDescent="0.3">
      <c r="A3810" t="s">
        <v>5641</v>
      </c>
      <c r="B3810">
        <v>1</v>
      </c>
      <c r="C3810">
        <v>60</v>
      </c>
      <c r="D3810">
        <v>0</v>
      </c>
      <c r="E3810" t="b">
        <v>0</v>
      </c>
    </row>
    <row r="3811" spans="1:5" x14ac:dyDescent="0.3">
      <c r="A3811" t="s">
        <v>5642</v>
      </c>
      <c r="B3811">
        <v>1</v>
      </c>
      <c r="C3811">
        <v>21</v>
      </c>
      <c r="D3811">
        <v>0</v>
      </c>
      <c r="E3811" t="b">
        <v>0</v>
      </c>
    </row>
    <row r="3812" spans="1:5" x14ac:dyDescent="0.3">
      <c r="A3812" t="s">
        <v>5643</v>
      </c>
      <c r="B3812">
        <v>1</v>
      </c>
      <c r="C3812">
        <v>269</v>
      </c>
      <c r="D3812">
        <v>0</v>
      </c>
      <c r="E3812" t="b">
        <v>0</v>
      </c>
    </row>
    <row r="3813" spans="1:5" x14ac:dyDescent="0.3">
      <c r="A3813" t="s">
        <v>5644</v>
      </c>
      <c r="B3813">
        <v>1</v>
      </c>
      <c r="C3813">
        <v>69</v>
      </c>
      <c r="D3813">
        <v>1</v>
      </c>
      <c r="E3813" t="b">
        <v>0</v>
      </c>
    </row>
    <row r="3814" spans="1:5" x14ac:dyDescent="0.3">
      <c r="A3814" t="s">
        <v>5645</v>
      </c>
      <c r="B3814">
        <v>1</v>
      </c>
      <c r="C3814">
        <v>149</v>
      </c>
      <c r="D3814">
        <v>0</v>
      </c>
      <c r="E3814" t="b">
        <v>0</v>
      </c>
    </row>
    <row r="3815" spans="1:5" x14ac:dyDescent="0.3">
      <c r="A3815" t="s">
        <v>374</v>
      </c>
      <c r="B3815">
        <v>1</v>
      </c>
      <c r="C3815">
        <v>37</v>
      </c>
      <c r="D3815">
        <v>0</v>
      </c>
      <c r="E3815" t="b">
        <v>0</v>
      </c>
    </row>
    <row r="3816" spans="1:5" x14ac:dyDescent="0.3">
      <c r="A3816" t="s">
        <v>5646</v>
      </c>
      <c r="B3816">
        <v>2</v>
      </c>
      <c r="C3816">
        <v>53.5</v>
      </c>
      <c r="D3816">
        <v>0.5</v>
      </c>
      <c r="E3816" t="b">
        <v>0</v>
      </c>
    </row>
    <row r="3817" spans="1:5" x14ac:dyDescent="0.3">
      <c r="A3817" t="s">
        <v>5647</v>
      </c>
      <c r="B3817">
        <v>1</v>
      </c>
      <c r="C3817">
        <v>90</v>
      </c>
      <c r="D3817">
        <v>1</v>
      </c>
      <c r="E3817" t="b">
        <v>0</v>
      </c>
    </row>
    <row r="3818" spans="1:5" x14ac:dyDescent="0.3">
      <c r="A3818" t="s">
        <v>5648</v>
      </c>
      <c r="B3818">
        <v>1</v>
      </c>
      <c r="C3818">
        <v>40</v>
      </c>
      <c r="D3818">
        <v>0</v>
      </c>
      <c r="E3818" t="b">
        <v>0</v>
      </c>
    </row>
    <row r="3819" spans="1:5" x14ac:dyDescent="0.3">
      <c r="A3819" t="s">
        <v>5649</v>
      </c>
      <c r="B3819">
        <v>1</v>
      </c>
      <c r="C3819">
        <v>224</v>
      </c>
      <c r="D3819">
        <v>1</v>
      </c>
      <c r="E3819" t="b">
        <v>0</v>
      </c>
    </row>
    <row r="3820" spans="1:5" x14ac:dyDescent="0.3">
      <c r="A3820" t="s">
        <v>5650</v>
      </c>
      <c r="B3820">
        <v>1</v>
      </c>
      <c r="C3820">
        <v>58</v>
      </c>
      <c r="D3820">
        <v>0</v>
      </c>
      <c r="E3820" t="b">
        <v>0</v>
      </c>
    </row>
    <row r="3821" spans="1:5" x14ac:dyDescent="0.3">
      <c r="A3821" t="s">
        <v>5651</v>
      </c>
      <c r="B3821">
        <v>1</v>
      </c>
      <c r="C3821">
        <v>99</v>
      </c>
      <c r="D3821">
        <v>3</v>
      </c>
      <c r="E3821" t="b">
        <v>0</v>
      </c>
    </row>
    <row r="3822" spans="1:5" x14ac:dyDescent="0.3">
      <c r="A3822" t="s">
        <v>5652</v>
      </c>
      <c r="B3822">
        <v>1</v>
      </c>
      <c r="C3822">
        <v>51</v>
      </c>
      <c r="D3822">
        <v>1</v>
      </c>
      <c r="E3822" t="b">
        <v>0</v>
      </c>
    </row>
    <row r="3823" spans="1:5" x14ac:dyDescent="0.3">
      <c r="A3823" t="s">
        <v>5653</v>
      </c>
      <c r="B3823">
        <v>3</v>
      </c>
      <c r="C3823">
        <v>221.33333333333334</v>
      </c>
      <c r="D3823">
        <v>4.666666666666667</v>
      </c>
      <c r="E3823" t="b">
        <v>0</v>
      </c>
    </row>
    <row r="3824" spans="1:5" x14ac:dyDescent="0.3">
      <c r="A3824" t="s">
        <v>5654</v>
      </c>
      <c r="B3824">
        <v>1</v>
      </c>
      <c r="C3824">
        <v>54</v>
      </c>
      <c r="D3824">
        <v>1</v>
      </c>
      <c r="E3824" t="b">
        <v>0</v>
      </c>
    </row>
    <row r="3825" spans="1:5" x14ac:dyDescent="0.3">
      <c r="A3825" t="s">
        <v>5655</v>
      </c>
      <c r="B3825">
        <v>1</v>
      </c>
      <c r="C3825">
        <v>138</v>
      </c>
      <c r="D3825">
        <v>0</v>
      </c>
      <c r="E3825" t="b">
        <v>0</v>
      </c>
    </row>
    <row r="3826" spans="1:5" x14ac:dyDescent="0.3">
      <c r="A3826" t="s">
        <v>5656</v>
      </c>
      <c r="B3826">
        <v>1</v>
      </c>
      <c r="C3826">
        <v>23</v>
      </c>
      <c r="D3826">
        <v>0</v>
      </c>
      <c r="E3826" t="b">
        <v>0</v>
      </c>
    </row>
    <row r="3827" spans="1:5" x14ac:dyDescent="0.3">
      <c r="A3827" t="s">
        <v>5657</v>
      </c>
      <c r="B3827">
        <v>2</v>
      </c>
      <c r="C3827">
        <v>135</v>
      </c>
      <c r="D3827">
        <v>0</v>
      </c>
      <c r="E3827" t="b">
        <v>0</v>
      </c>
    </row>
    <row r="3828" spans="1:5" x14ac:dyDescent="0.3">
      <c r="A3828" t="s">
        <v>5658</v>
      </c>
      <c r="B3828">
        <v>1</v>
      </c>
      <c r="C3828">
        <v>197</v>
      </c>
      <c r="D3828">
        <v>3</v>
      </c>
      <c r="E3828" t="b">
        <v>0</v>
      </c>
    </row>
    <row r="3829" spans="1:5" x14ac:dyDescent="0.3">
      <c r="A3829" t="s">
        <v>5659</v>
      </c>
      <c r="B3829">
        <v>1</v>
      </c>
      <c r="C3829">
        <v>18</v>
      </c>
      <c r="D3829">
        <v>0</v>
      </c>
      <c r="E3829" t="b">
        <v>0</v>
      </c>
    </row>
    <row r="3830" spans="1:5" x14ac:dyDescent="0.3">
      <c r="A3830" t="s">
        <v>5660</v>
      </c>
      <c r="B3830">
        <v>1</v>
      </c>
      <c r="C3830">
        <v>34</v>
      </c>
      <c r="D3830">
        <v>0</v>
      </c>
      <c r="E3830" t="b">
        <v>0</v>
      </c>
    </row>
    <row r="3831" spans="1:5" x14ac:dyDescent="0.3">
      <c r="A3831" t="s">
        <v>5661</v>
      </c>
      <c r="B3831">
        <v>1</v>
      </c>
      <c r="C3831">
        <v>79</v>
      </c>
      <c r="D3831">
        <v>0</v>
      </c>
      <c r="E3831" t="b">
        <v>0</v>
      </c>
    </row>
    <row r="3832" spans="1:5" x14ac:dyDescent="0.3">
      <c r="A3832" t="s">
        <v>5662</v>
      </c>
      <c r="B3832">
        <v>1</v>
      </c>
      <c r="C3832">
        <v>93</v>
      </c>
      <c r="D3832">
        <v>2</v>
      </c>
      <c r="E3832" t="b">
        <v>0</v>
      </c>
    </row>
    <row r="3833" spans="1:5" x14ac:dyDescent="0.3">
      <c r="A3833" t="s">
        <v>5663</v>
      </c>
      <c r="B3833">
        <v>1</v>
      </c>
      <c r="C3833">
        <v>49</v>
      </c>
      <c r="D3833">
        <v>3</v>
      </c>
      <c r="E3833" t="b">
        <v>0</v>
      </c>
    </row>
    <row r="3834" spans="1:5" x14ac:dyDescent="0.3">
      <c r="A3834" t="s">
        <v>375</v>
      </c>
      <c r="B3834">
        <v>1</v>
      </c>
      <c r="C3834">
        <v>209</v>
      </c>
      <c r="D3834">
        <v>3</v>
      </c>
      <c r="E3834" t="b">
        <v>0</v>
      </c>
    </row>
    <row r="3835" spans="1:5" x14ac:dyDescent="0.3">
      <c r="A3835" t="s">
        <v>5664</v>
      </c>
      <c r="B3835">
        <v>1</v>
      </c>
      <c r="C3835">
        <v>36</v>
      </c>
      <c r="D3835">
        <v>0</v>
      </c>
      <c r="E3835" t="b">
        <v>0</v>
      </c>
    </row>
    <row r="3836" spans="1:5" x14ac:dyDescent="0.3">
      <c r="A3836" t="s">
        <v>5665</v>
      </c>
      <c r="B3836">
        <v>1</v>
      </c>
      <c r="C3836">
        <v>99</v>
      </c>
      <c r="D3836">
        <v>0</v>
      </c>
      <c r="E3836" t="b">
        <v>0</v>
      </c>
    </row>
    <row r="3837" spans="1:5" x14ac:dyDescent="0.3">
      <c r="A3837" t="s">
        <v>1920</v>
      </c>
      <c r="B3837">
        <v>2</v>
      </c>
      <c r="C3837">
        <v>414</v>
      </c>
      <c r="D3837">
        <v>4</v>
      </c>
      <c r="E3837" t="b">
        <v>0</v>
      </c>
    </row>
    <row r="3838" spans="1:5" x14ac:dyDescent="0.3">
      <c r="A3838" t="s">
        <v>5666</v>
      </c>
      <c r="B3838">
        <v>1</v>
      </c>
      <c r="C3838">
        <v>128</v>
      </c>
      <c r="D3838">
        <v>3</v>
      </c>
      <c r="E3838" t="b">
        <v>0</v>
      </c>
    </row>
    <row r="3839" spans="1:5" x14ac:dyDescent="0.3">
      <c r="A3839" t="s">
        <v>5667</v>
      </c>
      <c r="B3839">
        <v>1</v>
      </c>
      <c r="C3839">
        <v>62</v>
      </c>
      <c r="D3839">
        <v>4</v>
      </c>
      <c r="E3839" t="b">
        <v>0</v>
      </c>
    </row>
    <row r="3840" spans="1:5" x14ac:dyDescent="0.3">
      <c r="A3840" t="s">
        <v>5668</v>
      </c>
      <c r="B3840">
        <v>1</v>
      </c>
      <c r="C3840">
        <v>200</v>
      </c>
      <c r="D3840">
        <v>0</v>
      </c>
      <c r="E3840" t="b">
        <v>0</v>
      </c>
    </row>
    <row r="3841" spans="1:5" x14ac:dyDescent="0.3">
      <c r="A3841" t="s">
        <v>5669</v>
      </c>
      <c r="B3841">
        <v>1</v>
      </c>
      <c r="C3841">
        <v>632</v>
      </c>
      <c r="D3841">
        <v>5</v>
      </c>
      <c r="E3841" t="b">
        <v>0</v>
      </c>
    </row>
    <row r="3842" spans="1:5" x14ac:dyDescent="0.3">
      <c r="A3842" t="s">
        <v>5670</v>
      </c>
      <c r="B3842">
        <v>1</v>
      </c>
      <c r="C3842">
        <v>77</v>
      </c>
      <c r="D3842">
        <v>0</v>
      </c>
      <c r="E3842" t="b">
        <v>0</v>
      </c>
    </row>
    <row r="3843" spans="1:5" x14ac:dyDescent="0.3">
      <c r="A3843" t="s">
        <v>5671</v>
      </c>
      <c r="B3843">
        <v>1</v>
      </c>
      <c r="C3843">
        <v>24</v>
      </c>
      <c r="D3843">
        <v>0</v>
      </c>
      <c r="E3843" t="b">
        <v>0</v>
      </c>
    </row>
    <row r="3844" spans="1:5" x14ac:dyDescent="0.3">
      <c r="A3844" t="s">
        <v>376</v>
      </c>
      <c r="B3844">
        <v>1</v>
      </c>
      <c r="C3844">
        <v>103</v>
      </c>
      <c r="D3844">
        <v>1</v>
      </c>
      <c r="E3844" t="b">
        <v>0</v>
      </c>
    </row>
    <row r="3845" spans="1:5" x14ac:dyDescent="0.3">
      <c r="A3845" t="s">
        <v>5672</v>
      </c>
      <c r="B3845">
        <v>2</v>
      </c>
      <c r="C3845">
        <v>251</v>
      </c>
      <c r="D3845">
        <v>0</v>
      </c>
      <c r="E3845" t="b">
        <v>0</v>
      </c>
    </row>
    <row r="3846" spans="1:5" x14ac:dyDescent="0.3">
      <c r="A3846" t="s">
        <v>5673</v>
      </c>
      <c r="B3846">
        <v>1</v>
      </c>
      <c r="C3846">
        <v>448</v>
      </c>
      <c r="D3846">
        <v>0</v>
      </c>
      <c r="E3846" t="b">
        <v>0</v>
      </c>
    </row>
    <row r="3847" spans="1:5" x14ac:dyDescent="0.3">
      <c r="A3847" t="s">
        <v>5674</v>
      </c>
      <c r="B3847">
        <v>1</v>
      </c>
      <c r="C3847">
        <v>49</v>
      </c>
      <c r="D3847">
        <v>0</v>
      </c>
      <c r="E3847" t="b">
        <v>0</v>
      </c>
    </row>
    <row r="3848" spans="1:5" x14ac:dyDescent="0.3">
      <c r="A3848" t="s">
        <v>5675</v>
      </c>
      <c r="B3848">
        <v>1</v>
      </c>
      <c r="C3848">
        <v>302</v>
      </c>
      <c r="D3848">
        <v>5</v>
      </c>
      <c r="E3848" t="b">
        <v>0</v>
      </c>
    </row>
    <row r="3849" spans="1:5" x14ac:dyDescent="0.3">
      <c r="A3849" t="s">
        <v>5676</v>
      </c>
      <c r="B3849">
        <v>1</v>
      </c>
      <c r="C3849">
        <v>25</v>
      </c>
      <c r="D3849">
        <v>0</v>
      </c>
      <c r="E3849" t="b">
        <v>0</v>
      </c>
    </row>
    <row r="3850" spans="1:5" x14ac:dyDescent="0.3">
      <c r="A3850" t="s">
        <v>5677</v>
      </c>
      <c r="B3850">
        <v>1</v>
      </c>
      <c r="C3850">
        <v>28</v>
      </c>
      <c r="D3850">
        <v>0</v>
      </c>
      <c r="E3850" t="b">
        <v>0</v>
      </c>
    </row>
    <row r="3851" spans="1:5" x14ac:dyDescent="0.3">
      <c r="A3851" t="s">
        <v>5678</v>
      </c>
      <c r="B3851">
        <v>1</v>
      </c>
      <c r="C3851">
        <v>23</v>
      </c>
      <c r="D3851">
        <v>5</v>
      </c>
      <c r="E3851" t="b">
        <v>0</v>
      </c>
    </row>
    <row r="3852" spans="1:5" x14ac:dyDescent="0.3">
      <c r="A3852" t="s">
        <v>5679</v>
      </c>
      <c r="B3852">
        <v>1</v>
      </c>
      <c r="C3852">
        <v>24</v>
      </c>
      <c r="D3852">
        <v>0</v>
      </c>
      <c r="E3852" t="b">
        <v>0</v>
      </c>
    </row>
    <row r="3853" spans="1:5" x14ac:dyDescent="0.3">
      <c r="A3853" t="s">
        <v>5680</v>
      </c>
      <c r="B3853">
        <v>1</v>
      </c>
      <c r="C3853">
        <v>52</v>
      </c>
      <c r="D3853">
        <v>0</v>
      </c>
      <c r="E3853" t="b">
        <v>0</v>
      </c>
    </row>
    <row r="3854" spans="1:5" x14ac:dyDescent="0.3">
      <c r="A3854" t="s">
        <v>5681</v>
      </c>
      <c r="B3854">
        <v>1</v>
      </c>
      <c r="C3854">
        <v>274</v>
      </c>
      <c r="D3854">
        <v>0</v>
      </c>
      <c r="E3854" t="b">
        <v>0</v>
      </c>
    </row>
    <row r="3855" spans="1:5" x14ac:dyDescent="0.3">
      <c r="A3855" t="s">
        <v>377</v>
      </c>
      <c r="B3855">
        <v>1</v>
      </c>
      <c r="C3855">
        <v>119</v>
      </c>
      <c r="D3855">
        <v>0</v>
      </c>
      <c r="E3855" t="b">
        <v>0</v>
      </c>
    </row>
    <row r="3856" spans="1:5" x14ac:dyDescent="0.3">
      <c r="A3856" t="s">
        <v>5682</v>
      </c>
      <c r="B3856">
        <v>1</v>
      </c>
      <c r="C3856">
        <v>23</v>
      </c>
      <c r="D3856">
        <v>0</v>
      </c>
      <c r="E3856" t="b">
        <v>0</v>
      </c>
    </row>
    <row r="3857" spans="1:5" x14ac:dyDescent="0.3">
      <c r="A3857" t="s">
        <v>5683</v>
      </c>
      <c r="B3857">
        <v>1</v>
      </c>
      <c r="C3857">
        <v>28</v>
      </c>
      <c r="D3857">
        <v>1</v>
      </c>
      <c r="E3857" t="b">
        <v>0</v>
      </c>
    </row>
    <row r="3858" spans="1:5" x14ac:dyDescent="0.3">
      <c r="A3858" t="s">
        <v>5684</v>
      </c>
      <c r="B3858">
        <v>1</v>
      </c>
      <c r="C3858">
        <v>90</v>
      </c>
      <c r="D3858">
        <v>1</v>
      </c>
      <c r="E3858" t="b">
        <v>0</v>
      </c>
    </row>
    <row r="3859" spans="1:5" x14ac:dyDescent="0.3">
      <c r="A3859" t="s">
        <v>378</v>
      </c>
      <c r="B3859">
        <v>3</v>
      </c>
      <c r="C3859">
        <v>170.33333333333334</v>
      </c>
      <c r="D3859">
        <v>1.3333333333333333</v>
      </c>
      <c r="E3859" t="b">
        <v>0</v>
      </c>
    </row>
    <row r="3860" spans="1:5" x14ac:dyDescent="0.3">
      <c r="A3860" t="s">
        <v>5685</v>
      </c>
      <c r="B3860">
        <v>2</v>
      </c>
      <c r="C3860">
        <v>79.5</v>
      </c>
      <c r="D3860">
        <v>0.5</v>
      </c>
      <c r="E3860" t="b">
        <v>0</v>
      </c>
    </row>
    <row r="3861" spans="1:5" x14ac:dyDescent="0.3">
      <c r="A3861" t="s">
        <v>379</v>
      </c>
      <c r="B3861">
        <v>2</v>
      </c>
      <c r="C3861">
        <v>538</v>
      </c>
      <c r="D3861">
        <v>2</v>
      </c>
      <c r="E3861" t="b">
        <v>0</v>
      </c>
    </row>
    <row r="3862" spans="1:5" x14ac:dyDescent="0.3">
      <c r="A3862" t="s">
        <v>380</v>
      </c>
      <c r="B3862">
        <v>1</v>
      </c>
      <c r="C3862">
        <v>23</v>
      </c>
      <c r="D3862">
        <v>1</v>
      </c>
      <c r="E3862" t="b">
        <v>0</v>
      </c>
    </row>
    <row r="3863" spans="1:5" x14ac:dyDescent="0.3">
      <c r="A3863" t="s">
        <v>5686</v>
      </c>
      <c r="B3863">
        <v>1</v>
      </c>
      <c r="C3863">
        <v>180</v>
      </c>
      <c r="D3863">
        <v>4</v>
      </c>
      <c r="E3863" t="b">
        <v>0</v>
      </c>
    </row>
    <row r="3864" spans="1:5" x14ac:dyDescent="0.3">
      <c r="A3864" t="s">
        <v>5687</v>
      </c>
      <c r="B3864">
        <v>1</v>
      </c>
      <c r="C3864">
        <v>221</v>
      </c>
      <c r="D3864">
        <v>0</v>
      </c>
      <c r="E3864" t="b">
        <v>0</v>
      </c>
    </row>
    <row r="3865" spans="1:5" x14ac:dyDescent="0.3">
      <c r="A3865" t="s">
        <v>5688</v>
      </c>
      <c r="B3865">
        <v>1</v>
      </c>
      <c r="C3865">
        <v>59</v>
      </c>
      <c r="D3865">
        <v>2</v>
      </c>
      <c r="E3865" t="b">
        <v>0</v>
      </c>
    </row>
    <row r="3866" spans="1:5" x14ac:dyDescent="0.3">
      <c r="A3866" t="s">
        <v>5689</v>
      </c>
      <c r="B3866">
        <v>1</v>
      </c>
      <c r="C3866">
        <v>33</v>
      </c>
      <c r="D3866">
        <v>0</v>
      </c>
      <c r="E3866" t="b">
        <v>0</v>
      </c>
    </row>
    <row r="3867" spans="1:5" x14ac:dyDescent="0.3">
      <c r="A3867" t="s">
        <v>5690</v>
      </c>
      <c r="B3867">
        <v>1</v>
      </c>
      <c r="C3867">
        <v>20</v>
      </c>
      <c r="D3867">
        <v>0</v>
      </c>
      <c r="E3867" t="b">
        <v>0</v>
      </c>
    </row>
    <row r="3868" spans="1:5" x14ac:dyDescent="0.3">
      <c r="A3868" t="s">
        <v>5691</v>
      </c>
      <c r="B3868">
        <v>1</v>
      </c>
      <c r="C3868">
        <v>40</v>
      </c>
      <c r="D3868">
        <v>0</v>
      </c>
      <c r="E3868" t="b">
        <v>0</v>
      </c>
    </row>
    <row r="3869" spans="1:5" x14ac:dyDescent="0.3">
      <c r="A3869" t="s">
        <v>5692</v>
      </c>
      <c r="B3869">
        <v>1</v>
      </c>
      <c r="C3869">
        <v>53</v>
      </c>
      <c r="D3869">
        <v>3</v>
      </c>
      <c r="E3869" t="b">
        <v>0</v>
      </c>
    </row>
    <row r="3870" spans="1:5" x14ac:dyDescent="0.3">
      <c r="A3870" t="s">
        <v>1921</v>
      </c>
      <c r="B3870">
        <v>2</v>
      </c>
      <c r="C3870">
        <v>312.5</v>
      </c>
      <c r="D3870">
        <v>1</v>
      </c>
      <c r="E3870" t="b">
        <v>0</v>
      </c>
    </row>
    <row r="3871" spans="1:5" x14ac:dyDescent="0.3">
      <c r="A3871" t="s">
        <v>5693</v>
      </c>
      <c r="B3871">
        <v>3</v>
      </c>
      <c r="C3871">
        <v>73.333333333333329</v>
      </c>
      <c r="D3871">
        <v>2.3333333333333335</v>
      </c>
      <c r="E3871" t="b">
        <v>0</v>
      </c>
    </row>
    <row r="3872" spans="1:5" x14ac:dyDescent="0.3">
      <c r="A3872" t="s">
        <v>381</v>
      </c>
      <c r="B3872">
        <v>2</v>
      </c>
      <c r="C3872">
        <v>289</v>
      </c>
      <c r="D3872">
        <v>1</v>
      </c>
      <c r="E3872" t="b">
        <v>0</v>
      </c>
    </row>
    <row r="3873" spans="1:5" x14ac:dyDescent="0.3">
      <c r="A3873" t="s">
        <v>1922</v>
      </c>
      <c r="B3873">
        <v>1</v>
      </c>
      <c r="C3873">
        <v>37</v>
      </c>
      <c r="D3873">
        <v>0</v>
      </c>
      <c r="E3873" t="b">
        <v>0</v>
      </c>
    </row>
    <row r="3874" spans="1:5" x14ac:dyDescent="0.3">
      <c r="A3874" t="s">
        <v>5694</v>
      </c>
      <c r="B3874">
        <v>3</v>
      </c>
      <c r="C3874">
        <v>151</v>
      </c>
      <c r="D3874">
        <v>3.6666666666666665</v>
      </c>
      <c r="E3874" t="b">
        <v>0</v>
      </c>
    </row>
    <row r="3875" spans="1:5" x14ac:dyDescent="0.3">
      <c r="A3875" t="s">
        <v>5695</v>
      </c>
      <c r="B3875">
        <v>1</v>
      </c>
      <c r="C3875">
        <v>32</v>
      </c>
      <c r="D3875">
        <v>0</v>
      </c>
      <c r="E3875" t="b">
        <v>0</v>
      </c>
    </row>
    <row r="3876" spans="1:5" x14ac:dyDescent="0.3">
      <c r="A3876" t="s">
        <v>5696</v>
      </c>
      <c r="B3876">
        <v>1</v>
      </c>
      <c r="C3876">
        <v>23</v>
      </c>
      <c r="D3876">
        <v>0</v>
      </c>
      <c r="E3876" t="b">
        <v>0</v>
      </c>
    </row>
    <row r="3877" spans="1:5" x14ac:dyDescent="0.3">
      <c r="A3877" t="s">
        <v>5697</v>
      </c>
      <c r="B3877">
        <v>1</v>
      </c>
      <c r="C3877">
        <v>129</v>
      </c>
      <c r="D3877">
        <v>0</v>
      </c>
      <c r="E3877" t="b">
        <v>0</v>
      </c>
    </row>
    <row r="3878" spans="1:5" x14ac:dyDescent="0.3">
      <c r="A3878" t="s">
        <v>5698</v>
      </c>
      <c r="B3878">
        <v>1</v>
      </c>
      <c r="C3878">
        <v>21</v>
      </c>
      <c r="D3878">
        <v>0</v>
      </c>
      <c r="E3878" t="b">
        <v>0</v>
      </c>
    </row>
    <row r="3879" spans="1:5" x14ac:dyDescent="0.3">
      <c r="A3879" t="s">
        <v>5699</v>
      </c>
      <c r="B3879">
        <v>1</v>
      </c>
      <c r="C3879">
        <v>74</v>
      </c>
      <c r="D3879">
        <v>0</v>
      </c>
      <c r="E3879" t="b">
        <v>0</v>
      </c>
    </row>
    <row r="3880" spans="1:5" x14ac:dyDescent="0.3">
      <c r="A3880" t="s">
        <v>382</v>
      </c>
      <c r="B3880">
        <v>4</v>
      </c>
      <c r="C3880">
        <v>265.5</v>
      </c>
      <c r="D3880">
        <v>1</v>
      </c>
      <c r="E3880" t="b">
        <v>0</v>
      </c>
    </row>
    <row r="3881" spans="1:5" x14ac:dyDescent="0.3">
      <c r="A3881" t="s">
        <v>5700</v>
      </c>
      <c r="B3881">
        <v>1</v>
      </c>
      <c r="C3881">
        <v>53</v>
      </c>
      <c r="D3881">
        <v>3</v>
      </c>
      <c r="E3881" t="b">
        <v>0</v>
      </c>
    </row>
    <row r="3882" spans="1:5" x14ac:dyDescent="0.3">
      <c r="A3882" t="s">
        <v>5701</v>
      </c>
      <c r="B3882">
        <v>3</v>
      </c>
      <c r="C3882">
        <v>256</v>
      </c>
      <c r="D3882">
        <v>3.3333333333333335</v>
      </c>
      <c r="E3882" t="b">
        <v>0</v>
      </c>
    </row>
    <row r="3883" spans="1:5" x14ac:dyDescent="0.3">
      <c r="A3883" t="s">
        <v>5702</v>
      </c>
      <c r="B3883">
        <v>1</v>
      </c>
      <c r="C3883">
        <v>162</v>
      </c>
      <c r="D3883">
        <v>2</v>
      </c>
      <c r="E3883" t="b">
        <v>0</v>
      </c>
    </row>
    <row r="3884" spans="1:5" x14ac:dyDescent="0.3">
      <c r="A3884" t="s">
        <v>5703</v>
      </c>
      <c r="B3884">
        <v>1</v>
      </c>
      <c r="C3884">
        <v>23</v>
      </c>
      <c r="D3884">
        <v>1</v>
      </c>
      <c r="E3884" t="b">
        <v>0</v>
      </c>
    </row>
    <row r="3885" spans="1:5" x14ac:dyDescent="0.3">
      <c r="A3885" t="s">
        <v>5704</v>
      </c>
      <c r="B3885">
        <v>1</v>
      </c>
      <c r="C3885">
        <v>60</v>
      </c>
      <c r="D3885">
        <v>5</v>
      </c>
      <c r="E3885" t="b">
        <v>0</v>
      </c>
    </row>
    <row r="3886" spans="1:5" x14ac:dyDescent="0.3">
      <c r="A3886" t="s">
        <v>5705</v>
      </c>
      <c r="B3886">
        <v>1</v>
      </c>
      <c r="C3886">
        <v>165</v>
      </c>
      <c r="D3886">
        <v>0</v>
      </c>
      <c r="E3886" t="b">
        <v>0</v>
      </c>
    </row>
    <row r="3887" spans="1:5" x14ac:dyDescent="0.3">
      <c r="A3887" t="s">
        <v>5706</v>
      </c>
      <c r="B3887">
        <v>1</v>
      </c>
      <c r="C3887">
        <v>67</v>
      </c>
      <c r="D3887">
        <v>1</v>
      </c>
      <c r="E3887" t="b">
        <v>0</v>
      </c>
    </row>
    <row r="3888" spans="1:5" x14ac:dyDescent="0.3">
      <c r="A3888" t="s">
        <v>5707</v>
      </c>
      <c r="B3888">
        <v>1</v>
      </c>
      <c r="C3888">
        <v>285</v>
      </c>
      <c r="D3888">
        <v>5</v>
      </c>
      <c r="E3888" t="b">
        <v>0</v>
      </c>
    </row>
    <row r="3889" spans="1:5" x14ac:dyDescent="0.3">
      <c r="A3889" t="s">
        <v>5708</v>
      </c>
      <c r="B3889">
        <v>3</v>
      </c>
      <c r="C3889">
        <v>251.66666666666666</v>
      </c>
      <c r="D3889">
        <v>2.3333333333333335</v>
      </c>
      <c r="E3889" t="b">
        <v>0</v>
      </c>
    </row>
    <row r="3890" spans="1:5" x14ac:dyDescent="0.3">
      <c r="A3890" t="s">
        <v>5709</v>
      </c>
      <c r="B3890">
        <v>6</v>
      </c>
      <c r="C3890">
        <v>198.66666666666666</v>
      </c>
      <c r="D3890">
        <v>2.6666666666666665</v>
      </c>
      <c r="E3890" t="b">
        <v>0</v>
      </c>
    </row>
    <row r="3891" spans="1:5" x14ac:dyDescent="0.3">
      <c r="A3891" t="s">
        <v>5710</v>
      </c>
      <c r="B3891">
        <v>2</v>
      </c>
      <c r="C3891">
        <v>115</v>
      </c>
      <c r="D3891">
        <v>2.5</v>
      </c>
      <c r="E3891" t="b">
        <v>0</v>
      </c>
    </row>
    <row r="3892" spans="1:5" x14ac:dyDescent="0.3">
      <c r="A3892" t="s">
        <v>5711</v>
      </c>
      <c r="B3892">
        <v>1</v>
      </c>
      <c r="C3892">
        <v>199</v>
      </c>
      <c r="D3892">
        <v>0</v>
      </c>
      <c r="E3892" t="b">
        <v>0</v>
      </c>
    </row>
    <row r="3893" spans="1:5" x14ac:dyDescent="0.3">
      <c r="A3893" t="s">
        <v>383</v>
      </c>
      <c r="B3893">
        <v>2</v>
      </c>
      <c r="C3893">
        <v>247</v>
      </c>
      <c r="D3893">
        <v>2</v>
      </c>
      <c r="E3893" t="b">
        <v>0</v>
      </c>
    </row>
    <row r="3894" spans="1:5" x14ac:dyDescent="0.3">
      <c r="A3894" t="s">
        <v>5712</v>
      </c>
      <c r="B3894">
        <v>1</v>
      </c>
      <c r="C3894">
        <v>83</v>
      </c>
      <c r="D3894">
        <v>0</v>
      </c>
      <c r="E3894" t="b">
        <v>0</v>
      </c>
    </row>
    <row r="3895" spans="1:5" x14ac:dyDescent="0.3">
      <c r="A3895" t="s">
        <v>5713</v>
      </c>
      <c r="B3895">
        <v>3</v>
      </c>
      <c r="C3895">
        <v>63</v>
      </c>
      <c r="D3895">
        <v>2</v>
      </c>
      <c r="E3895" t="b">
        <v>0</v>
      </c>
    </row>
    <row r="3896" spans="1:5" x14ac:dyDescent="0.3">
      <c r="A3896" t="s">
        <v>1389</v>
      </c>
      <c r="B3896">
        <v>1</v>
      </c>
      <c r="C3896">
        <v>82</v>
      </c>
      <c r="D3896">
        <v>1</v>
      </c>
      <c r="E3896" t="b">
        <v>0</v>
      </c>
    </row>
    <row r="3897" spans="1:5" x14ac:dyDescent="0.3">
      <c r="A3897" t="s">
        <v>5714</v>
      </c>
      <c r="B3897">
        <v>4</v>
      </c>
      <c r="C3897">
        <v>424.75</v>
      </c>
      <c r="D3897">
        <v>2</v>
      </c>
      <c r="E3897" t="b">
        <v>0</v>
      </c>
    </row>
    <row r="3898" spans="1:5" x14ac:dyDescent="0.3">
      <c r="A3898" t="s">
        <v>384</v>
      </c>
      <c r="B3898">
        <v>3</v>
      </c>
      <c r="C3898">
        <v>208.33333333333334</v>
      </c>
      <c r="D3898">
        <v>1.6666666666666667</v>
      </c>
      <c r="E3898" t="b">
        <v>0</v>
      </c>
    </row>
    <row r="3899" spans="1:5" x14ac:dyDescent="0.3">
      <c r="A3899" t="s">
        <v>5715</v>
      </c>
      <c r="B3899">
        <v>1</v>
      </c>
      <c r="C3899">
        <v>417</v>
      </c>
      <c r="D3899">
        <v>1</v>
      </c>
      <c r="E3899" t="b">
        <v>0</v>
      </c>
    </row>
    <row r="3900" spans="1:5" x14ac:dyDescent="0.3">
      <c r="A3900" t="s">
        <v>5716</v>
      </c>
      <c r="B3900">
        <v>1</v>
      </c>
      <c r="C3900">
        <v>82</v>
      </c>
      <c r="D3900">
        <v>0</v>
      </c>
      <c r="E3900" t="b">
        <v>0</v>
      </c>
    </row>
    <row r="3901" spans="1:5" x14ac:dyDescent="0.3">
      <c r="A3901" t="s">
        <v>5717</v>
      </c>
      <c r="B3901">
        <v>1</v>
      </c>
      <c r="C3901">
        <v>26</v>
      </c>
      <c r="D3901">
        <v>5</v>
      </c>
      <c r="E3901" t="b">
        <v>0</v>
      </c>
    </row>
    <row r="3902" spans="1:5" x14ac:dyDescent="0.3">
      <c r="A3902" t="s">
        <v>5718</v>
      </c>
      <c r="B3902">
        <v>1</v>
      </c>
      <c r="C3902">
        <v>18</v>
      </c>
      <c r="D3902">
        <v>0</v>
      </c>
      <c r="E3902" t="b">
        <v>0</v>
      </c>
    </row>
    <row r="3903" spans="1:5" x14ac:dyDescent="0.3">
      <c r="A3903" t="s">
        <v>5719</v>
      </c>
      <c r="B3903">
        <v>1</v>
      </c>
      <c r="C3903">
        <v>24</v>
      </c>
      <c r="D3903">
        <v>2</v>
      </c>
      <c r="E3903" t="b">
        <v>0</v>
      </c>
    </row>
    <row r="3904" spans="1:5" x14ac:dyDescent="0.3">
      <c r="A3904" t="s">
        <v>5720</v>
      </c>
      <c r="B3904">
        <v>1</v>
      </c>
      <c r="C3904">
        <v>781</v>
      </c>
      <c r="D3904">
        <v>3</v>
      </c>
      <c r="E3904" t="b">
        <v>0</v>
      </c>
    </row>
    <row r="3905" spans="1:5" x14ac:dyDescent="0.3">
      <c r="A3905" t="s">
        <v>5721</v>
      </c>
      <c r="B3905">
        <v>1</v>
      </c>
      <c r="C3905">
        <v>37</v>
      </c>
      <c r="D3905">
        <v>0</v>
      </c>
      <c r="E3905" t="b">
        <v>0</v>
      </c>
    </row>
    <row r="3906" spans="1:5" x14ac:dyDescent="0.3">
      <c r="A3906" t="s">
        <v>5722</v>
      </c>
      <c r="B3906">
        <v>6</v>
      </c>
      <c r="C3906">
        <v>477.5</v>
      </c>
      <c r="D3906">
        <v>3.5</v>
      </c>
      <c r="E3906" t="b">
        <v>0</v>
      </c>
    </row>
    <row r="3907" spans="1:5" x14ac:dyDescent="0.3">
      <c r="A3907" t="s">
        <v>5723</v>
      </c>
      <c r="B3907">
        <v>5</v>
      </c>
      <c r="C3907">
        <v>83.2</v>
      </c>
      <c r="D3907">
        <v>0.6</v>
      </c>
      <c r="E3907" t="b">
        <v>0</v>
      </c>
    </row>
    <row r="3908" spans="1:5" x14ac:dyDescent="0.3">
      <c r="A3908" t="s">
        <v>5724</v>
      </c>
      <c r="B3908">
        <v>1</v>
      </c>
      <c r="C3908">
        <v>129</v>
      </c>
      <c r="D3908">
        <v>1</v>
      </c>
      <c r="E3908" t="b">
        <v>0</v>
      </c>
    </row>
    <row r="3909" spans="1:5" x14ac:dyDescent="0.3">
      <c r="A3909" t="s">
        <v>5725</v>
      </c>
      <c r="B3909">
        <v>1</v>
      </c>
      <c r="C3909">
        <v>172</v>
      </c>
      <c r="D3909">
        <v>0</v>
      </c>
      <c r="E3909" t="b">
        <v>0</v>
      </c>
    </row>
    <row r="3910" spans="1:5" x14ac:dyDescent="0.3">
      <c r="A3910" t="s">
        <v>1569</v>
      </c>
      <c r="B3910">
        <v>3</v>
      </c>
      <c r="C3910">
        <v>95.333333333333329</v>
      </c>
      <c r="D3910">
        <v>0</v>
      </c>
      <c r="E3910" t="b">
        <v>0</v>
      </c>
    </row>
    <row r="3911" spans="1:5" x14ac:dyDescent="0.3">
      <c r="A3911" t="s">
        <v>5726</v>
      </c>
      <c r="B3911">
        <v>1</v>
      </c>
      <c r="C3911">
        <v>46</v>
      </c>
      <c r="D3911">
        <v>0</v>
      </c>
      <c r="E3911" t="b">
        <v>0</v>
      </c>
    </row>
    <row r="3912" spans="1:5" x14ac:dyDescent="0.3">
      <c r="A3912" t="s">
        <v>5727</v>
      </c>
      <c r="B3912">
        <v>3</v>
      </c>
      <c r="C3912">
        <v>135.66666666666666</v>
      </c>
      <c r="D3912">
        <v>2.3333333333333335</v>
      </c>
      <c r="E3912" t="b">
        <v>0</v>
      </c>
    </row>
    <row r="3913" spans="1:5" x14ac:dyDescent="0.3">
      <c r="A3913" t="s">
        <v>5728</v>
      </c>
      <c r="B3913">
        <v>1</v>
      </c>
      <c r="C3913">
        <v>105</v>
      </c>
      <c r="D3913">
        <v>3</v>
      </c>
      <c r="E3913" t="b">
        <v>0</v>
      </c>
    </row>
    <row r="3914" spans="1:5" x14ac:dyDescent="0.3">
      <c r="A3914" t="s">
        <v>5729</v>
      </c>
      <c r="B3914">
        <v>1</v>
      </c>
      <c r="C3914">
        <v>26</v>
      </c>
      <c r="D3914">
        <v>0</v>
      </c>
      <c r="E3914" t="b">
        <v>0</v>
      </c>
    </row>
    <row r="3915" spans="1:5" x14ac:dyDescent="0.3">
      <c r="A3915" t="s">
        <v>5730</v>
      </c>
      <c r="B3915">
        <v>1</v>
      </c>
      <c r="C3915">
        <v>91</v>
      </c>
      <c r="D3915">
        <v>0</v>
      </c>
      <c r="E3915" t="b">
        <v>0</v>
      </c>
    </row>
    <row r="3916" spans="1:5" x14ac:dyDescent="0.3">
      <c r="A3916" t="s">
        <v>5731</v>
      </c>
      <c r="B3916">
        <v>1</v>
      </c>
      <c r="C3916">
        <v>100</v>
      </c>
      <c r="D3916">
        <v>4</v>
      </c>
      <c r="E3916" t="b">
        <v>0</v>
      </c>
    </row>
    <row r="3917" spans="1:5" x14ac:dyDescent="0.3">
      <c r="A3917" t="s">
        <v>5732</v>
      </c>
      <c r="B3917">
        <v>1</v>
      </c>
      <c r="C3917">
        <v>404</v>
      </c>
      <c r="D3917">
        <v>0</v>
      </c>
      <c r="E3917" t="b">
        <v>0</v>
      </c>
    </row>
    <row r="3918" spans="1:5" x14ac:dyDescent="0.3">
      <c r="A3918" t="s">
        <v>5733</v>
      </c>
      <c r="B3918">
        <v>3</v>
      </c>
      <c r="C3918">
        <v>305.33333333333331</v>
      </c>
      <c r="D3918">
        <v>1.3333333333333333</v>
      </c>
      <c r="E3918" t="b">
        <v>0</v>
      </c>
    </row>
    <row r="3919" spans="1:5" x14ac:dyDescent="0.3">
      <c r="A3919" t="s">
        <v>5734</v>
      </c>
      <c r="B3919">
        <v>1</v>
      </c>
      <c r="C3919">
        <v>10</v>
      </c>
      <c r="D3919">
        <v>0</v>
      </c>
      <c r="E3919" t="b">
        <v>0</v>
      </c>
    </row>
    <row r="3920" spans="1:5" x14ac:dyDescent="0.3">
      <c r="A3920" t="s">
        <v>5735</v>
      </c>
      <c r="B3920">
        <v>2</v>
      </c>
      <c r="C3920">
        <v>373.5</v>
      </c>
      <c r="D3920">
        <v>2</v>
      </c>
      <c r="E3920" t="b">
        <v>0</v>
      </c>
    </row>
    <row r="3921" spans="1:5" x14ac:dyDescent="0.3">
      <c r="A3921" t="s">
        <v>5736</v>
      </c>
      <c r="B3921">
        <v>1</v>
      </c>
      <c r="C3921">
        <v>149</v>
      </c>
      <c r="D3921">
        <v>0</v>
      </c>
      <c r="E3921" t="b">
        <v>0</v>
      </c>
    </row>
    <row r="3922" spans="1:5" x14ac:dyDescent="0.3">
      <c r="A3922" t="s">
        <v>5737</v>
      </c>
      <c r="B3922">
        <v>1</v>
      </c>
      <c r="C3922">
        <v>64</v>
      </c>
      <c r="D3922">
        <v>0</v>
      </c>
      <c r="E3922" t="b">
        <v>0</v>
      </c>
    </row>
    <row r="3923" spans="1:5" x14ac:dyDescent="0.3">
      <c r="A3923" t="s">
        <v>5738</v>
      </c>
      <c r="B3923">
        <v>1</v>
      </c>
      <c r="C3923">
        <v>28</v>
      </c>
      <c r="D3923">
        <v>0</v>
      </c>
      <c r="E3923" t="b">
        <v>0</v>
      </c>
    </row>
    <row r="3924" spans="1:5" x14ac:dyDescent="0.3">
      <c r="A3924" t="s">
        <v>5739</v>
      </c>
      <c r="B3924">
        <v>1</v>
      </c>
      <c r="C3924">
        <v>30</v>
      </c>
      <c r="D3924">
        <v>5</v>
      </c>
      <c r="E3924" t="b">
        <v>0</v>
      </c>
    </row>
    <row r="3925" spans="1:5" x14ac:dyDescent="0.3">
      <c r="A3925" t="s">
        <v>5740</v>
      </c>
      <c r="B3925">
        <v>1</v>
      </c>
      <c r="C3925">
        <v>529</v>
      </c>
      <c r="D3925">
        <v>0</v>
      </c>
      <c r="E3925" t="b">
        <v>0</v>
      </c>
    </row>
    <row r="3926" spans="1:5" x14ac:dyDescent="0.3">
      <c r="A3926" t="s">
        <v>385</v>
      </c>
      <c r="B3926">
        <v>1</v>
      </c>
      <c r="C3926">
        <v>212</v>
      </c>
      <c r="D3926">
        <v>1</v>
      </c>
      <c r="E3926" t="b">
        <v>0</v>
      </c>
    </row>
    <row r="3927" spans="1:5" x14ac:dyDescent="0.3">
      <c r="A3927" t="s">
        <v>5741</v>
      </c>
      <c r="B3927">
        <v>1</v>
      </c>
      <c r="C3927">
        <v>163</v>
      </c>
      <c r="D3927">
        <v>3</v>
      </c>
      <c r="E3927" t="b">
        <v>0</v>
      </c>
    </row>
    <row r="3928" spans="1:5" x14ac:dyDescent="0.3">
      <c r="A3928" t="s">
        <v>5742</v>
      </c>
      <c r="B3928">
        <v>2</v>
      </c>
      <c r="C3928">
        <v>193</v>
      </c>
      <c r="D3928">
        <v>2.5</v>
      </c>
      <c r="E3928" t="b">
        <v>0</v>
      </c>
    </row>
    <row r="3929" spans="1:5" x14ac:dyDescent="0.3">
      <c r="A3929" t="s">
        <v>5743</v>
      </c>
      <c r="B3929">
        <v>1</v>
      </c>
      <c r="C3929">
        <v>28</v>
      </c>
      <c r="D3929">
        <v>0</v>
      </c>
      <c r="E3929" t="b">
        <v>0</v>
      </c>
    </row>
    <row r="3930" spans="1:5" x14ac:dyDescent="0.3">
      <c r="A3930" t="s">
        <v>5744</v>
      </c>
      <c r="B3930">
        <v>1</v>
      </c>
      <c r="C3930">
        <v>138</v>
      </c>
      <c r="D3930">
        <v>1</v>
      </c>
      <c r="E3930" t="b">
        <v>0</v>
      </c>
    </row>
    <row r="3931" spans="1:5" x14ac:dyDescent="0.3">
      <c r="A3931" t="s">
        <v>5745</v>
      </c>
      <c r="B3931">
        <v>1</v>
      </c>
      <c r="C3931">
        <v>32</v>
      </c>
      <c r="D3931">
        <v>0</v>
      </c>
      <c r="E3931" t="b">
        <v>0</v>
      </c>
    </row>
    <row r="3932" spans="1:5" x14ac:dyDescent="0.3">
      <c r="A3932" t="s">
        <v>5746</v>
      </c>
      <c r="B3932">
        <v>2</v>
      </c>
      <c r="C3932">
        <v>204</v>
      </c>
      <c r="D3932">
        <v>2.5</v>
      </c>
      <c r="E3932" t="b">
        <v>0</v>
      </c>
    </row>
    <row r="3933" spans="1:5" x14ac:dyDescent="0.3">
      <c r="A3933" t="s">
        <v>5747</v>
      </c>
      <c r="B3933">
        <v>1</v>
      </c>
      <c r="C3933">
        <v>66</v>
      </c>
      <c r="D3933">
        <v>0</v>
      </c>
      <c r="E3933" t="b">
        <v>0</v>
      </c>
    </row>
    <row r="3934" spans="1:5" x14ac:dyDescent="0.3">
      <c r="A3934" t="s">
        <v>5748</v>
      </c>
      <c r="B3934">
        <v>1</v>
      </c>
      <c r="C3934">
        <v>95</v>
      </c>
      <c r="D3934">
        <v>1</v>
      </c>
      <c r="E3934" t="b">
        <v>0</v>
      </c>
    </row>
    <row r="3935" spans="1:5" x14ac:dyDescent="0.3">
      <c r="A3935" t="s">
        <v>5749</v>
      </c>
      <c r="B3935">
        <v>1</v>
      </c>
      <c r="C3935">
        <v>179</v>
      </c>
      <c r="D3935">
        <v>5</v>
      </c>
      <c r="E3935" t="b">
        <v>0</v>
      </c>
    </row>
    <row r="3936" spans="1:5" x14ac:dyDescent="0.3">
      <c r="A3936" t="s">
        <v>1923</v>
      </c>
      <c r="B3936">
        <v>1</v>
      </c>
      <c r="C3936">
        <v>206</v>
      </c>
      <c r="D3936">
        <v>1</v>
      </c>
      <c r="E3936" t="b">
        <v>0</v>
      </c>
    </row>
    <row r="3937" spans="1:5" x14ac:dyDescent="0.3">
      <c r="A3937" t="s">
        <v>5750</v>
      </c>
      <c r="B3937">
        <v>1</v>
      </c>
      <c r="C3937">
        <v>83</v>
      </c>
      <c r="D3937">
        <v>4</v>
      </c>
      <c r="E3937" t="b">
        <v>0</v>
      </c>
    </row>
    <row r="3938" spans="1:5" x14ac:dyDescent="0.3">
      <c r="A3938" t="s">
        <v>5751</v>
      </c>
      <c r="B3938">
        <v>1</v>
      </c>
      <c r="C3938">
        <v>21</v>
      </c>
      <c r="D3938">
        <v>0</v>
      </c>
      <c r="E3938" t="b">
        <v>0</v>
      </c>
    </row>
    <row r="3939" spans="1:5" x14ac:dyDescent="0.3">
      <c r="A3939" t="s">
        <v>1924</v>
      </c>
      <c r="B3939">
        <v>4</v>
      </c>
      <c r="C3939">
        <v>144</v>
      </c>
      <c r="D3939">
        <v>0</v>
      </c>
      <c r="E3939" t="b">
        <v>0</v>
      </c>
    </row>
    <row r="3940" spans="1:5" x14ac:dyDescent="0.3">
      <c r="A3940" t="s">
        <v>5752</v>
      </c>
      <c r="B3940">
        <v>1</v>
      </c>
      <c r="C3940">
        <v>19</v>
      </c>
      <c r="D3940">
        <v>2</v>
      </c>
      <c r="E3940" t="b">
        <v>0</v>
      </c>
    </row>
    <row r="3941" spans="1:5" x14ac:dyDescent="0.3">
      <c r="A3941" t="s">
        <v>5753</v>
      </c>
      <c r="B3941">
        <v>1</v>
      </c>
      <c r="C3941">
        <v>148</v>
      </c>
      <c r="D3941">
        <v>3</v>
      </c>
      <c r="E3941" t="b">
        <v>0</v>
      </c>
    </row>
    <row r="3942" spans="1:5" x14ac:dyDescent="0.3">
      <c r="A3942" t="s">
        <v>5754</v>
      </c>
      <c r="B3942">
        <v>1</v>
      </c>
      <c r="C3942">
        <v>76</v>
      </c>
      <c r="D3942">
        <v>5</v>
      </c>
      <c r="E3942" t="b">
        <v>0</v>
      </c>
    </row>
    <row r="3943" spans="1:5" x14ac:dyDescent="0.3">
      <c r="A3943" t="s">
        <v>5755</v>
      </c>
      <c r="B3943">
        <v>1</v>
      </c>
      <c r="C3943">
        <v>58</v>
      </c>
      <c r="D3943">
        <v>0</v>
      </c>
      <c r="E3943" t="b">
        <v>0</v>
      </c>
    </row>
    <row r="3944" spans="1:5" x14ac:dyDescent="0.3">
      <c r="A3944" t="s">
        <v>5756</v>
      </c>
      <c r="B3944">
        <v>1</v>
      </c>
      <c r="C3944">
        <v>117</v>
      </c>
      <c r="D3944">
        <v>0</v>
      </c>
      <c r="E3944" t="b">
        <v>0</v>
      </c>
    </row>
    <row r="3945" spans="1:5" x14ac:dyDescent="0.3">
      <c r="A3945" t="s">
        <v>386</v>
      </c>
      <c r="B3945">
        <v>1</v>
      </c>
      <c r="C3945">
        <v>270</v>
      </c>
      <c r="D3945">
        <v>1</v>
      </c>
      <c r="E3945" t="b">
        <v>0</v>
      </c>
    </row>
    <row r="3946" spans="1:5" x14ac:dyDescent="0.3">
      <c r="A3946" t="s">
        <v>5757</v>
      </c>
      <c r="B3946">
        <v>3</v>
      </c>
      <c r="C3946">
        <v>173.33333333333334</v>
      </c>
      <c r="D3946">
        <v>1.6666666666666667</v>
      </c>
      <c r="E3946" t="b">
        <v>0</v>
      </c>
    </row>
    <row r="3947" spans="1:5" x14ac:dyDescent="0.3">
      <c r="A3947" t="s">
        <v>5758</v>
      </c>
      <c r="B3947">
        <v>1</v>
      </c>
      <c r="C3947">
        <v>80</v>
      </c>
      <c r="D3947">
        <v>0</v>
      </c>
      <c r="E3947" t="b">
        <v>0</v>
      </c>
    </row>
    <row r="3948" spans="1:5" x14ac:dyDescent="0.3">
      <c r="A3948" t="s">
        <v>5759</v>
      </c>
      <c r="B3948">
        <v>1</v>
      </c>
      <c r="C3948">
        <v>66</v>
      </c>
      <c r="D3948">
        <v>0</v>
      </c>
      <c r="E3948" t="b">
        <v>0</v>
      </c>
    </row>
    <row r="3949" spans="1:5" x14ac:dyDescent="0.3">
      <c r="A3949" t="s">
        <v>387</v>
      </c>
      <c r="B3949">
        <v>3</v>
      </c>
      <c r="C3949">
        <v>475.33333333333331</v>
      </c>
      <c r="D3949">
        <v>2</v>
      </c>
      <c r="E3949" t="b">
        <v>0</v>
      </c>
    </row>
    <row r="3950" spans="1:5" x14ac:dyDescent="0.3">
      <c r="A3950" t="s">
        <v>5760</v>
      </c>
      <c r="B3950">
        <v>1</v>
      </c>
      <c r="C3950">
        <v>29</v>
      </c>
      <c r="D3950">
        <v>0</v>
      </c>
      <c r="E3950" t="b">
        <v>0</v>
      </c>
    </row>
    <row r="3951" spans="1:5" x14ac:dyDescent="0.3">
      <c r="A3951" t="s">
        <v>5761</v>
      </c>
      <c r="B3951">
        <v>2</v>
      </c>
      <c r="C3951">
        <v>112.5</v>
      </c>
      <c r="D3951">
        <v>0</v>
      </c>
      <c r="E3951" t="b">
        <v>0</v>
      </c>
    </row>
    <row r="3952" spans="1:5" x14ac:dyDescent="0.3">
      <c r="A3952" t="s">
        <v>5762</v>
      </c>
      <c r="B3952">
        <v>2</v>
      </c>
      <c r="C3952">
        <v>326</v>
      </c>
      <c r="D3952">
        <v>3.5</v>
      </c>
      <c r="E3952" t="b">
        <v>0</v>
      </c>
    </row>
    <row r="3953" spans="1:5" x14ac:dyDescent="0.3">
      <c r="A3953" t="s">
        <v>388</v>
      </c>
      <c r="B3953">
        <v>1</v>
      </c>
      <c r="C3953">
        <v>87</v>
      </c>
      <c r="D3953">
        <v>5</v>
      </c>
      <c r="E3953" t="b">
        <v>0</v>
      </c>
    </row>
    <row r="3954" spans="1:5" x14ac:dyDescent="0.3">
      <c r="A3954" t="s">
        <v>5763</v>
      </c>
      <c r="B3954">
        <v>1</v>
      </c>
      <c r="C3954">
        <v>235</v>
      </c>
      <c r="D3954">
        <v>0</v>
      </c>
      <c r="E3954" t="b">
        <v>0</v>
      </c>
    </row>
    <row r="3955" spans="1:5" x14ac:dyDescent="0.3">
      <c r="A3955" t="s">
        <v>5764</v>
      </c>
      <c r="B3955">
        <v>1</v>
      </c>
      <c r="C3955">
        <v>24</v>
      </c>
      <c r="D3955">
        <v>0</v>
      </c>
      <c r="E3955" t="b">
        <v>0</v>
      </c>
    </row>
    <row r="3956" spans="1:5" x14ac:dyDescent="0.3">
      <c r="A3956" t="s">
        <v>5765</v>
      </c>
      <c r="B3956">
        <v>1</v>
      </c>
      <c r="C3956">
        <v>214</v>
      </c>
      <c r="D3956">
        <v>1</v>
      </c>
      <c r="E3956" t="b">
        <v>0</v>
      </c>
    </row>
    <row r="3957" spans="1:5" x14ac:dyDescent="0.3">
      <c r="A3957" t="s">
        <v>5766</v>
      </c>
      <c r="B3957">
        <v>1</v>
      </c>
      <c r="C3957">
        <v>138</v>
      </c>
      <c r="D3957">
        <v>5</v>
      </c>
      <c r="E3957" t="b">
        <v>0</v>
      </c>
    </row>
    <row r="3958" spans="1:5" x14ac:dyDescent="0.3">
      <c r="A3958" t="s">
        <v>5767</v>
      </c>
      <c r="B3958">
        <v>1</v>
      </c>
      <c r="C3958">
        <v>400</v>
      </c>
      <c r="D3958">
        <v>4</v>
      </c>
      <c r="E3958" t="b">
        <v>0</v>
      </c>
    </row>
    <row r="3959" spans="1:5" x14ac:dyDescent="0.3">
      <c r="A3959" t="s">
        <v>5768</v>
      </c>
      <c r="B3959">
        <v>1</v>
      </c>
      <c r="C3959">
        <v>255</v>
      </c>
      <c r="D3959">
        <v>0</v>
      </c>
      <c r="E3959" t="b">
        <v>0</v>
      </c>
    </row>
    <row r="3960" spans="1:5" x14ac:dyDescent="0.3">
      <c r="A3960" t="s">
        <v>1390</v>
      </c>
      <c r="B3960">
        <v>1</v>
      </c>
      <c r="C3960">
        <v>159</v>
      </c>
      <c r="D3960">
        <v>0</v>
      </c>
      <c r="E3960" t="b">
        <v>0</v>
      </c>
    </row>
    <row r="3961" spans="1:5" x14ac:dyDescent="0.3">
      <c r="A3961" t="s">
        <v>5769</v>
      </c>
      <c r="B3961">
        <v>1</v>
      </c>
      <c r="C3961">
        <v>20</v>
      </c>
      <c r="D3961">
        <v>0</v>
      </c>
      <c r="E3961" t="b">
        <v>0</v>
      </c>
    </row>
    <row r="3962" spans="1:5" x14ac:dyDescent="0.3">
      <c r="A3962" t="s">
        <v>5770</v>
      </c>
      <c r="B3962">
        <v>1</v>
      </c>
      <c r="C3962">
        <v>163</v>
      </c>
      <c r="D3962">
        <v>4</v>
      </c>
      <c r="E3962" t="b">
        <v>0</v>
      </c>
    </row>
    <row r="3963" spans="1:5" x14ac:dyDescent="0.3">
      <c r="A3963" t="s">
        <v>5771</v>
      </c>
      <c r="B3963">
        <v>1</v>
      </c>
      <c r="C3963">
        <v>42</v>
      </c>
      <c r="D3963">
        <v>0</v>
      </c>
      <c r="E3963" t="b">
        <v>0</v>
      </c>
    </row>
    <row r="3964" spans="1:5" x14ac:dyDescent="0.3">
      <c r="A3964" t="s">
        <v>5772</v>
      </c>
      <c r="B3964">
        <v>1</v>
      </c>
      <c r="C3964">
        <v>156</v>
      </c>
      <c r="D3964">
        <v>0</v>
      </c>
      <c r="E3964" t="b">
        <v>0</v>
      </c>
    </row>
    <row r="3965" spans="1:5" x14ac:dyDescent="0.3">
      <c r="A3965" t="s">
        <v>1925</v>
      </c>
      <c r="B3965">
        <v>1</v>
      </c>
      <c r="C3965">
        <v>101</v>
      </c>
      <c r="D3965">
        <v>2</v>
      </c>
      <c r="E3965" t="b">
        <v>0</v>
      </c>
    </row>
    <row r="3966" spans="1:5" x14ac:dyDescent="0.3">
      <c r="A3966" t="s">
        <v>5773</v>
      </c>
      <c r="B3966">
        <v>1</v>
      </c>
      <c r="C3966">
        <v>59</v>
      </c>
      <c r="D3966">
        <v>5</v>
      </c>
      <c r="E3966" t="b">
        <v>0</v>
      </c>
    </row>
    <row r="3967" spans="1:5" x14ac:dyDescent="0.3">
      <c r="A3967" t="s">
        <v>389</v>
      </c>
      <c r="B3967">
        <v>1</v>
      </c>
      <c r="C3967">
        <v>58</v>
      </c>
      <c r="D3967">
        <v>5</v>
      </c>
      <c r="E3967" t="b">
        <v>0</v>
      </c>
    </row>
    <row r="3968" spans="1:5" x14ac:dyDescent="0.3">
      <c r="A3968" t="s">
        <v>390</v>
      </c>
      <c r="B3968">
        <v>8</v>
      </c>
      <c r="C3968">
        <v>130.75</v>
      </c>
      <c r="D3968">
        <v>2.625</v>
      </c>
      <c r="E3968" t="b">
        <v>0</v>
      </c>
    </row>
    <row r="3969" spans="1:5" x14ac:dyDescent="0.3">
      <c r="A3969" t="s">
        <v>5774</v>
      </c>
      <c r="B3969">
        <v>3</v>
      </c>
      <c r="C3969">
        <v>155</v>
      </c>
      <c r="D3969">
        <v>3.6666666666666665</v>
      </c>
      <c r="E3969" t="b">
        <v>0</v>
      </c>
    </row>
    <row r="3970" spans="1:5" x14ac:dyDescent="0.3">
      <c r="A3970" t="s">
        <v>5775</v>
      </c>
      <c r="B3970">
        <v>1</v>
      </c>
      <c r="C3970">
        <v>57</v>
      </c>
      <c r="D3970">
        <v>1</v>
      </c>
      <c r="E3970" t="b">
        <v>0</v>
      </c>
    </row>
    <row r="3971" spans="1:5" x14ac:dyDescent="0.3">
      <c r="A3971" t="s">
        <v>392</v>
      </c>
      <c r="B3971">
        <v>1</v>
      </c>
      <c r="C3971">
        <v>538</v>
      </c>
      <c r="D3971">
        <v>5</v>
      </c>
      <c r="E3971" t="b">
        <v>0</v>
      </c>
    </row>
    <row r="3972" spans="1:5" x14ac:dyDescent="0.3">
      <c r="A3972" t="s">
        <v>393</v>
      </c>
      <c r="B3972">
        <v>1</v>
      </c>
      <c r="C3972">
        <v>26</v>
      </c>
      <c r="D3972">
        <v>0</v>
      </c>
      <c r="E3972" t="b">
        <v>0</v>
      </c>
    </row>
    <row r="3973" spans="1:5" x14ac:dyDescent="0.3">
      <c r="A3973" t="s">
        <v>1391</v>
      </c>
      <c r="B3973">
        <v>4</v>
      </c>
      <c r="C3973">
        <v>220.5</v>
      </c>
      <c r="D3973">
        <v>1.25</v>
      </c>
      <c r="E3973" t="b">
        <v>0</v>
      </c>
    </row>
    <row r="3974" spans="1:5" x14ac:dyDescent="0.3">
      <c r="A3974" t="s">
        <v>5776</v>
      </c>
      <c r="B3974">
        <v>2</v>
      </c>
      <c r="C3974">
        <v>153.5</v>
      </c>
      <c r="D3974">
        <v>0.5</v>
      </c>
      <c r="E3974" t="b">
        <v>0</v>
      </c>
    </row>
    <row r="3975" spans="1:5" x14ac:dyDescent="0.3">
      <c r="A3975" t="s">
        <v>5777</v>
      </c>
      <c r="B3975">
        <v>3</v>
      </c>
      <c r="C3975">
        <v>307</v>
      </c>
      <c r="D3975">
        <v>1.3333333333333333</v>
      </c>
      <c r="E3975" t="b">
        <v>0</v>
      </c>
    </row>
    <row r="3976" spans="1:5" x14ac:dyDescent="0.3">
      <c r="A3976" t="s">
        <v>5778</v>
      </c>
      <c r="B3976">
        <v>1</v>
      </c>
      <c r="C3976">
        <v>124</v>
      </c>
      <c r="D3976">
        <v>0</v>
      </c>
      <c r="E3976" t="b">
        <v>0</v>
      </c>
    </row>
    <row r="3977" spans="1:5" x14ac:dyDescent="0.3">
      <c r="A3977" t="s">
        <v>1926</v>
      </c>
      <c r="B3977">
        <v>1</v>
      </c>
      <c r="C3977">
        <v>37</v>
      </c>
      <c r="D3977">
        <v>0</v>
      </c>
      <c r="E3977" t="b">
        <v>0</v>
      </c>
    </row>
    <row r="3978" spans="1:5" x14ac:dyDescent="0.3">
      <c r="A3978" t="s">
        <v>5779</v>
      </c>
      <c r="B3978">
        <v>1</v>
      </c>
      <c r="C3978">
        <v>179</v>
      </c>
      <c r="D3978">
        <v>0</v>
      </c>
      <c r="E3978" t="b">
        <v>0</v>
      </c>
    </row>
    <row r="3979" spans="1:5" x14ac:dyDescent="0.3">
      <c r="A3979" t="s">
        <v>5780</v>
      </c>
      <c r="B3979">
        <v>1</v>
      </c>
      <c r="C3979">
        <v>37</v>
      </c>
      <c r="D3979">
        <v>0</v>
      </c>
      <c r="E3979" t="b">
        <v>0</v>
      </c>
    </row>
    <row r="3980" spans="1:5" x14ac:dyDescent="0.3">
      <c r="A3980" t="s">
        <v>1570</v>
      </c>
      <c r="B3980">
        <v>1</v>
      </c>
      <c r="C3980">
        <v>234</v>
      </c>
      <c r="D3980">
        <v>5</v>
      </c>
      <c r="E3980" t="b">
        <v>0</v>
      </c>
    </row>
    <row r="3981" spans="1:5" x14ac:dyDescent="0.3">
      <c r="A3981" t="s">
        <v>5781</v>
      </c>
      <c r="B3981">
        <v>1</v>
      </c>
      <c r="C3981">
        <v>31</v>
      </c>
      <c r="D3981">
        <v>4</v>
      </c>
      <c r="E3981" t="b">
        <v>0</v>
      </c>
    </row>
    <row r="3982" spans="1:5" x14ac:dyDescent="0.3">
      <c r="A3982" t="s">
        <v>5782</v>
      </c>
      <c r="B3982">
        <v>1</v>
      </c>
      <c r="C3982">
        <v>54</v>
      </c>
      <c r="D3982">
        <v>0</v>
      </c>
      <c r="E3982" t="b">
        <v>0</v>
      </c>
    </row>
    <row r="3983" spans="1:5" x14ac:dyDescent="0.3">
      <c r="A3983" t="s">
        <v>394</v>
      </c>
      <c r="B3983">
        <v>2</v>
      </c>
      <c r="C3983">
        <v>158.5</v>
      </c>
      <c r="D3983">
        <v>1.5</v>
      </c>
      <c r="E3983" t="b">
        <v>0</v>
      </c>
    </row>
    <row r="3984" spans="1:5" x14ac:dyDescent="0.3">
      <c r="A3984" t="s">
        <v>5783</v>
      </c>
      <c r="B3984">
        <v>1</v>
      </c>
      <c r="C3984">
        <v>37</v>
      </c>
      <c r="D3984">
        <v>0</v>
      </c>
      <c r="E3984" t="b">
        <v>0</v>
      </c>
    </row>
    <row r="3985" spans="1:5" x14ac:dyDescent="0.3">
      <c r="A3985" t="s">
        <v>5784</v>
      </c>
      <c r="B3985">
        <v>1</v>
      </c>
      <c r="C3985">
        <v>293</v>
      </c>
      <c r="D3985">
        <v>1</v>
      </c>
      <c r="E3985" t="b">
        <v>0</v>
      </c>
    </row>
    <row r="3986" spans="1:5" x14ac:dyDescent="0.3">
      <c r="A3986" t="s">
        <v>5785</v>
      </c>
      <c r="B3986">
        <v>1</v>
      </c>
      <c r="C3986">
        <v>381</v>
      </c>
      <c r="D3986">
        <v>2</v>
      </c>
      <c r="E3986" t="b">
        <v>0</v>
      </c>
    </row>
    <row r="3987" spans="1:5" x14ac:dyDescent="0.3">
      <c r="A3987" t="s">
        <v>5786</v>
      </c>
      <c r="B3987">
        <v>1</v>
      </c>
      <c r="C3987">
        <v>38</v>
      </c>
      <c r="D3987">
        <v>1</v>
      </c>
      <c r="E3987" t="b">
        <v>0</v>
      </c>
    </row>
    <row r="3988" spans="1:5" x14ac:dyDescent="0.3">
      <c r="A3988" t="s">
        <v>5787</v>
      </c>
      <c r="B3988">
        <v>1</v>
      </c>
      <c r="C3988">
        <v>60</v>
      </c>
      <c r="D3988">
        <v>1</v>
      </c>
      <c r="E3988" t="b">
        <v>0</v>
      </c>
    </row>
    <row r="3989" spans="1:5" x14ac:dyDescent="0.3">
      <c r="A3989" t="s">
        <v>5788</v>
      </c>
      <c r="B3989">
        <v>1</v>
      </c>
      <c r="C3989">
        <v>436</v>
      </c>
      <c r="D3989">
        <v>5</v>
      </c>
      <c r="E3989" t="b">
        <v>0</v>
      </c>
    </row>
    <row r="3990" spans="1:5" x14ac:dyDescent="0.3">
      <c r="A3990" t="s">
        <v>5789</v>
      </c>
      <c r="B3990">
        <v>1</v>
      </c>
      <c r="C3990">
        <v>293</v>
      </c>
      <c r="D3990">
        <v>1</v>
      </c>
      <c r="E3990" t="b">
        <v>0</v>
      </c>
    </row>
    <row r="3991" spans="1:5" x14ac:dyDescent="0.3">
      <c r="A3991" t="s">
        <v>5790</v>
      </c>
      <c r="B3991">
        <v>1</v>
      </c>
      <c r="C3991">
        <v>21</v>
      </c>
      <c r="D3991">
        <v>0</v>
      </c>
      <c r="E3991" t="b">
        <v>0</v>
      </c>
    </row>
    <row r="3992" spans="1:5" x14ac:dyDescent="0.3">
      <c r="A3992" t="s">
        <v>5791</v>
      </c>
      <c r="B3992">
        <v>2</v>
      </c>
      <c r="C3992">
        <v>135.5</v>
      </c>
      <c r="D3992">
        <v>2</v>
      </c>
      <c r="E3992" t="b">
        <v>0</v>
      </c>
    </row>
    <row r="3993" spans="1:5" x14ac:dyDescent="0.3">
      <c r="A3993" t="s">
        <v>5792</v>
      </c>
      <c r="B3993">
        <v>1</v>
      </c>
      <c r="C3993">
        <v>37</v>
      </c>
      <c r="D3993">
        <v>0</v>
      </c>
      <c r="E3993" t="b">
        <v>0</v>
      </c>
    </row>
    <row r="3994" spans="1:5" x14ac:dyDescent="0.3">
      <c r="A3994" t="s">
        <v>1927</v>
      </c>
      <c r="B3994">
        <v>1</v>
      </c>
      <c r="C3994">
        <v>99</v>
      </c>
      <c r="D3994">
        <v>3</v>
      </c>
      <c r="E3994" t="b">
        <v>0</v>
      </c>
    </row>
    <row r="3995" spans="1:5" x14ac:dyDescent="0.3">
      <c r="A3995" t="s">
        <v>5793</v>
      </c>
      <c r="B3995">
        <v>1</v>
      </c>
      <c r="C3995">
        <v>50</v>
      </c>
      <c r="D3995">
        <v>2</v>
      </c>
      <c r="E3995" t="b">
        <v>0</v>
      </c>
    </row>
    <row r="3996" spans="1:5" x14ac:dyDescent="0.3">
      <c r="A3996" t="s">
        <v>395</v>
      </c>
      <c r="B3996">
        <v>1</v>
      </c>
      <c r="C3996">
        <v>1053</v>
      </c>
      <c r="D3996">
        <v>2</v>
      </c>
      <c r="E3996" t="b">
        <v>0</v>
      </c>
    </row>
    <row r="3997" spans="1:5" x14ac:dyDescent="0.3">
      <c r="A3997" t="s">
        <v>5794</v>
      </c>
      <c r="B3997">
        <v>1</v>
      </c>
      <c r="C3997">
        <v>54</v>
      </c>
      <c r="D3997">
        <v>0</v>
      </c>
      <c r="E3997" t="b">
        <v>0</v>
      </c>
    </row>
    <row r="3998" spans="1:5" x14ac:dyDescent="0.3">
      <c r="A3998" t="s">
        <v>5795</v>
      </c>
      <c r="B3998">
        <v>1</v>
      </c>
      <c r="C3998">
        <v>43</v>
      </c>
      <c r="D3998">
        <v>0</v>
      </c>
      <c r="E3998" t="b">
        <v>0</v>
      </c>
    </row>
    <row r="3999" spans="1:5" x14ac:dyDescent="0.3">
      <c r="A3999" t="s">
        <v>5796</v>
      </c>
      <c r="B3999">
        <v>1</v>
      </c>
      <c r="C3999">
        <v>144</v>
      </c>
      <c r="D3999">
        <v>1</v>
      </c>
      <c r="E3999" t="b">
        <v>0</v>
      </c>
    </row>
    <row r="4000" spans="1:5" x14ac:dyDescent="0.3">
      <c r="A4000" t="s">
        <v>5797</v>
      </c>
      <c r="B4000">
        <v>1</v>
      </c>
      <c r="C4000">
        <v>171</v>
      </c>
      <c r="D4000">
        <v>5</v>
      </c>
      <c r="E4000" t="b">
        <v>0</v>
      </c>
    </row>
    <row r="4001" spans="1:5" x14ac:dyDescent="0.3">
      <c r="A4001" t="s">
        <v>5798</v>
      </c>
      <c r="B4001">
        <v>1</v>
      </c>
      <c r="C4001">
        <v>63</v>
      </c>
      <c r="D4001">
        <v>1</v>
      </c>
      <c r="E4001" t="b">
        <v>0</v>
      </c>
    </row>
    <row r="4002" spans="1:5" x14ac:dyDescent="0.3">
      <c r="A4002" t="s">
        <v>5799</v>
      </c>
      <c r="B4002">
        <v>3</v>
      </c>
      <c r="C4002">
        <v>105</v>
      </c>
      <c r="D4002">
        <v>3.6666666666666665</v>
      </c>
      <c r="E4002" t="b">
        <v>0</v>
      </c>
    </row>
    <row r="4003" spans="1:5" x14ac:dyDescent="0.3">
      <c r="A4003" t="s">
        <v>5800</v>
      </c>
      <c r="B4003">
        <v>1</v>
      </c>
      <c r="C4003">
        <v>246</v>
      </c>
      <c r="D4003">
        <v>0</v>
      </c>
      <c r="E4003" t="b">
        <v>0</v>
      </c>
    </row>
    <row r="4004" spans="1:5" x14ac:dyDescent="0.3">
      <c r="A4004" t="s">
        <v>396</v>
      </c>
      <c r="B4004">
        <v>1</v>
      </c>
      <c r="C4004">
        <v>1144</v>
      </c>
      <c r="D4004">
        <v>5</v>
      </c>
      <c r="E4004" t="b">
        <v>0</v>
      </c>
    </row>
    <row r="4005" spans="1:5" x14ac:dyDescent="0.3">
      <c r="A4005" t="s">
        <v>5801</v>
      </c>
      <c r="B4005">
        <v>1</v>
      </c>
      <c r="C4005">
        <v>252</v>
      </c>
      <c r="D4005">
        <v>1</v>
      </c>
      <c r="E4005" t="b">
        <v>0</v>
      </c>
    </row>
    <row r="4006" spans="1:5" x14ac:dyDescent="0.3">
      <c r="A4006" t="s">
        <v>397</v>
      </c>
      <c r="B4006">
        <v>2</v>
      </c>
      <c r="C4006">
        <v>49</v>
      </c>
      <c r="D4006">
        <v>0</v>
      </c>
      <c r="E4006" t="b">
        <v>0</v>
      </c>
    </row>
    <row r="4007" spans="1:5" x14ac:dyDescent="0.3">
      <c r="A4007" t="s">
        <v>5802</v>
      </c>
      <c r="B4007">
        <v>3</v>
      </c>
      <c r="C4007">
        <v>272</v>
      </c>
      <c r="D4007">
        <v>1.3333333333333333</v>
      </c>
      <c r="E4007" t="b">
        <v>0</v>
      </c>
    </row>
    <row r="4008" spans="1:5" x14ac:dyDescent="0.3">
      <c r="A4008" t="s">
        <v>398</v>
      </c>
      <c r="B4008">
        <v>1</v>
      </c>
      <c r="C4008">
        <v>81</v>
      </c>
      <c r="D4008">
        <v>0</v>
      </c>
      <c r="E4008" t="b">
        <v>0</v>
      </c>
    </row>
    <row r="4009" spans="1:5" x14ac:dyDescent="0.3">
      <c r="A4009" t="s">
        <v>5803</v>
      </c>
      <c r="B4009">
        <v>1</v>
      </c>
      <c r="C4009">
        <v>58</v>
      </c>
      <c r="D4009">
        <v>1</v>
      </c>
      <c r="E4009" t="b">
        <v>0</v>
      </c>
    </row>
    <row r="4010" spans="1:5" x14ac:dyDescent="0.3">
      <c r="A4010" t="s">
        <v>5804</v>
      </c>
      <c r="B4010">
        <v>1</v>
      </c>
      <c r="C4010">
        <v>17</v>
      </c>
      <c r="D4010">
        <v>0</v>
      </c>
      <c r="E4010" t="b">
        <v>0</v>
      </c>
    </row>
    <row r="4011" spans="1:5" x14ac:dyDescent="0.3">
      <c r="A4011" t="s">
        <v>5805</v>
      </c>
      <c r="B4011">
        <v>2</v>
      </c>
      <c r="C4011">
        <v>642</v>
      </c>
      <c r="D4011">
        <v>4</v>
      </c>
      <c r="E4011" t="b">
        <v>0</v>
      </c>
    </row>
    <row r="4012" spans="1:5" x14ac:dyDescent="0.3">
      <c r="A4012" t="s">
        <v>5806</v>
      </c>
      <c r="B4012">
        <v>1</v>
      </c>
      <c r="C4012">
        <v>156</v>
      </c>
      <c r="D4012">
        <v>4</v>
      </c>
      <c r="E4012" t="b">
        <v>0</v>
      </c>
    </row>
    <row r="4013" spans="1:5" x14ac:dyDescent="0.3">
      <c r="A4013" t="s">
        <v>5807</v>
      </c>
      <c r="B4013">
        <v>1</v>
      </c>
      <c r="C4013">
        <v>53</v>
      </c>
      <c r="D4013">
        <v>1</v>
      </c>
      <c r="E4013" t="b">
        <v>0</v>
      </c>
    </row>
    <row r="4014" spans="1:5" x14ac:dyDescent="0.3">
      <c r="A4014" t="s">
        <v>5808</v>
      </c>
      <c r="B4014">
        <v>1</v>
      </c>
      <c r="C4014">
        <v>73</v>
      </c>
      <c r="D4014">
        <v>0</v>
      </c>
      <c r="E4014" t="b">
        <v>0</v>
      </c>
    </row>
    <row r="4015" spans="1:5" x14ac:dyDescent="0.3">
      <c r="A4015" t="s">
        <v>1928</v>
      </c>
      <c r="B4015">
        <v>1</v>
      </c>
      <c r="C4015">
        <v>166</v>
      </c>
      <c r="D4015">
        <v>3</v>
      </c>
      <c r="E4015" t="b">
        <v>0</v>
      </c>
    </row>
    <row r="4016" spans="1:5" x14ac:dyDescent="0.3">
      <c r="A4016" t="s">
        <v>5809</v>
      </c>
      <c r="B4016">
        <v>2</v>
      </c>
      <c r="C4016">
        <v>183.5</v>
      </c>
      <c r="D4016">
        <v>0</v>
      </c>
      <c r="E4016" t="b">
        <v>0</v>
      </c>
    </row>
    <row r="4017" spans="1:5" x14ac:dyDescent="0.3">
      <c r="A4017" t="s">
        <v>5810</v>
      </c>
      <c r="B4017">
        <v>1</v>
      </c>
      <c r="C4017">
        <v>81</v>
      </c>
      <c r="D4017">
        <v>5</v>
      </c>
      <c r="E4017" t="b">
        <v>0</v>
      </c>
    </row>
    <row r="4018" spans="1:5" x14ac:dyDescent="0.3">
      <c r="A4018" t="s">
        <v>5811</v>
      </c>
      <c r="B4018">
        <v>1</v>
      </c>
      <c r="C4018">
        <v>160</v>
      </c>
      <c r="D4018">
        <v>0</v>
      </c>
      <c r="E4018" t="b">
        <v>0</v>
      </c>
    </row>
    <row r="4019" spans="1:5" x14ac:dyDescent="0.3">
      <c r="A4019" t="s">
        <v>1929</v>
      </c>
      <c r="B4019">
        <v>5</v>
      </c>
      <c r="C4019">
        <v>155.80000000000001</v>
      </c>
      <c r="D4019">
        <v>0.6</v>
      </c>
      <c r="E4019" t="b">
        <v>0</v>
      </c>
    </row>
    <row r="4020" spans="1:5" x14ac:dyDescent="0.3">
      <c r="A4020" t="s">
        <v>5812</v>
      </c>
      <c r="B4020">
        <v>1</v>
      </c>
      <c r="C4020">
        <v>211</v>
      </c>
      <c r="D4020">
        <v>0</v>
      </c>
      <c r="E4020" t="b">
        <v>0</v>
      </c>
    </row>
    <row r="4021" spans="1:5" x14ac:dyDescent="0.3">
      <c r="A4021" t="s">
        <v>5813</v>
      </c>
      <c r="B4021">
        <v>6</v>
      </c>
      <c r="C4021">
        <v>300</v>
      </c>
      <c r="D4021">
        <v>2.5</v>
      </c>
      <c r="E4021" t="b">
        <v>0</v>
      </c>
    </row>
    <row r="4022" spans="1:5" x14ac:dyDescent="0.3">
      <c r="A4022" t="s">
        <v>399</v>
      </c>
      <c r="B4022">
        <v>2</v>
      </c>
      <c r="C4022">
        <v>137</v>
      </c>
      <c r="D4022">
        <v>1.5</v>
      </c>
      <c r="E4022" t="b">
        <v>0</v>
      </c>
    </row>
    <row r="4023" spans="1:5" x14ac:dyDescent="0.3">
      <c r="A4023" t="s">
        <v>5814</v>
      </c>
      <c r="B4023">
        <v>3</v>
      </c>
      <c r="C4023">
        <v>108</v>
      </c>
      <c r="D4023">
        <v>2</v>
      </c>
      <c r="E4023" t="b">
        <v>0</v>
      </c>
    </row>
    <row r="4024" spans="1:5" x14ac:dyDescent="0.3">
      <c r="A4024" t="s">
        <v>5815</v>
      </c>
      <c r="B4024">
        <v>1</v>
      </c>
      <c r="C4024">
        <v>23</v>
      </c>
      <c r="D4024">
        <v>0</v>
      </c>
      <c r="E4024" t="b">
        <v>0</v>
      </c>
    </row>
    <row r="4025" spans="1:5" x14ac:dyDescent="0.3">
      <c r="A4025" t="s">
        <v>5816</v>
      </c>
      <c r="B4025">
        <v>1</v>
      </c>
      <c r="C4025">
        <v>50</v>
      </c>
      <c r="D4025">
        <v>2</v>
      </c>
      <c r="E4025" t="b">
        <v>0</v>
      </c>
    </row>
    <row r="4026" spans="1:5" x14ac:dyDescent="0.3">
      <c r="A4026" t="s">
        <v>5817</v>
      </c>
      <c r="B4026">
        <v>1</v>
      </c>
      <c r="C4026">
        <v>65</v>
      </c>
      <c r="D4026">
        <v>2</v>
      </c>
      <c r="E4026" t="b">
        <v>0</v>
      </c>
    </row>
    <row r="4027" spans="1:5" x14ac:dyDescent="0.3">
      <c r="A4027" t="s">
        <v>5818</v>
      </c>
      <c r="B4027">
        <v>2</v>
      </c>
      <c r="C4027">
        <v>280.5</v>
      </c>
      <c r="D4027">
        <v>1.5</v>
      </c>
      <c r="E4027" t="b">
        <v>0</v>
      </c>
    </row>
    <row r="4028" spans="1:5" x14ac:dyDescent="0.3">
      <c r="A4028" t="s">
        <v>5819</v>
      </c>
      <c r="B4028">
        <v>1</v>
      </c>
      <c r="C4028">
        <v>61</v>
      </c>
      <c r="D4028">
        <v>2</v>
      </c>
      <c r="E4028" t="b">
        <v>0</v>
      </c>
    </row>
    <row r="4029" spans="1:5" x14ac:dyDescent="0.3">
      <c r="A4029" t="s">
        <v>5820</v>
      </c>
      <c r="B4029">
        <v>1</v>
      </c>
      <c r="C4029">
        <v>23</v>
      </c>
      <c r="D4029">
        <v>5</v>
      </c>
      <c r="E4029" t="b">
        <v>0</v>
      </c>
    </row>
    <row r="4030" spans="1:5" x14ac:dyDescent="0.3">
      <c r="A4030" t="s">
        <v>5821</v>
      </c>
      <c r="B4030">
        <v>1</v>
      </c>
      <c r="C4030">
        <v>27</v>
      </c>
      <c r="D4030">
        <v>1</v>
      </c>
      <c r="E4030" t="b">
        <v>0</v>
      </c>
    </row>
    <row r="4031" spans="1:5" x14ac:dyDescent="0.3">
      <c r="A4031" t="s">
        <v>5822</v>
      </c>
      <c r="B4031">
        <v>1</v>
      </c>
      <c r="C4031">
        <v>232</v>
      </c>
      <c r="D4031">
        <v>0</v>
      </c>
      <c r="E4031" t="b">
        <v>0</v>
      </c>
    </row>
    <row r="4032" spans="1:5" x14ac:dyDescent="0.3">
      <c r="A4032" t="s">
        <v>5823</v>
      </c>
      <c r="B4032">
        <v>2</v>
      </c>
      <c r="C4032">
        <v>173</v>
      </c>
      <c r="D4032">
        <v>0.5</v>
      </c>
      <c r="E4032" t="b">
        <v>0</v>
      </c>
    </row>
    <row r="4033" spans="1:5" x14ac:dyDescent="0.3">
      <c r="A4033" t="s">
        <v>5824</v>
      </c>
      <c r="B4033">
        <v>1</v>
      </c>
      <c r="C4033">
        <v>108</v>
      </c>
      <c r="D4033">
        <v>4</v>
      </c>
      <c r="E4033" t="b">
        <v>0</v>
      </c>
    </row>
    <row r="4034" spans="1:5" x14ac:dyDescent="0.3">
      <c r="A4034" t="s">
        <v>1930</v>
      </c>
      <c r="B4034">
        <v>1</v>
      </c>
      <c r="C4034">
        <v>365</v>
      </c>
      <c r="D4034">
        <v>4</v>
      </c>
      <c r="E4034" t="b">
        <v>0</v>
      </c>
    </row>
    <row r="4035" spans="1:5" x14ac:dyDescent="0.3">
      <c r="A4035" t="s">
        <v>5825</v>
      </c>
      <c r="B4035">
        <v>1</v>
      </c>
      <c r="C4035">
        <v>137</v>
      </c>
      <c r="D4035">
        <v>0</v>
      </c>
      <c r="E4035" t="b">
        <v>0</v>
      </c>
    </row>
    <row r="4036" spans="1:5" x14ac:dyDescent="0.3">
      <c r="A4036" t="s">
        <v>5826</v>
      </c>
      <c r="B4036">
        <v>1</v>
      </c>
      <c r="C4036">
        <v>70</v>
      </c>
      <c r="D4036">
        <v>2</v>
      </c>
      <c r="E4036" t="b">
        <v>0</v>
      </c>
    </row>
    <row r="4037" spans="1:5" x14ac:dyDescent="0.3">
      <c r="A4037" t="s">
        <v>5827</v>
      </c>
      <c r="B4037">
        <v>1</v>
      </c>
      <c r="C4037">
        <v>249</v>
      </c>
      <c r="D4037">
        <v>0</v>
      </c>
      <c r="E4037" t="b">
        <v>0</v>
      </c>
    </row>
    <row r="4038" spans="1:5" x14ac:dyDescent="0.3">
      <c r="A4038" t="s">
        <v>5828</v>
      </c>
      <c r="B4038">
        <v>1</v>
      </c>
      <c r="C4038">
        <v>203</v>
      </c>
      <c r="D4038">
        <v>1</v>
      </c>
      <c r="E4038" t="b">
        <v>0</v>
      </c>
    </row>
    <row r="4039" spans="1:5" x14ac:dyDescent="0.3">
      <c r="A4039" t="s">
        <v>5829</v>
      </c>
      <c r="B4039">
        <v>2</v>
      </c>
      <c r="C4039">
        <v>102.5</v>
      </c>
      <c r="D4039">
        <v>1</v>
      </c>
      <c r="E4039" t="b">
        <v>0</v>
      </c>
    </row>
    <row r="4040" spans="1:5" x14ac:dyDescent="0.3">
      <c r="A4040" t="s">
        <v>5830</v>
      </c>
      <c r="B4040">
        <v>1</v>
      </c>
      <c r="C4040">
        <v>142</v>
      </c>
      <c r="D4040">
        <v>3</v>
      </c>
      <c r="E4040" t="b">
        <v>0</v>
      </c>
    </row>
    <row r="4041" spans="1:5" x14ac:dyDescent="0.3">
      <c r="A4041" t="s">
        <v>5831</v>
      </c>
      <c r="B4041">
        <v>2</v>
      </c>
      <c r="C4041">
        <v>42.5</v>
      </c>
      <c r="D4041">
        <v>1</v>
      </c>
      <c r="E4041" t="b">
        <v>0</v>
      </c>
    </row>
    <row r="4042" spans="1:5" x14ac:dyDescent="0.3">
      <c r="A4042" t="s">
        <v>5832</v>
      </c>
      <c r="B4042">
        <v>1</v>
      </c>
      <c r="C4042">
        <v>28</v>
      </c>
      <c r="D4042">
        <v>0</v>
      </c>
      <c r="E4042" t="b">
        <v>0</v>
      </c>
    </row>
    <row r="4043" spans="1:5" x14ac:dyDescent="0.3">
      <c r="A4043" t="s">
        <v>5833</v>
      </c>
      <c r="B4043">
        <v>1</v>
      </c>
      <c r="C4043">
        <v>119</v>
      </c>
      <c r="D4043">
        <v>5</v>
      </c>
      <c r="E4043" t="b">
        <v>0</v>
      </c>
    </row>
    <row r="4044" spans="1:5" x14ac:dyDescent="0.3">
      <c r="A4044" t="s">
        <v>5834</v>
      </c>
      <c r="B4044">
        <v>1</v>
      </c>
      <c r="C4044">
        <v>21</v>
      </c>
      <c r="D4044">
        <v>0</v>
      </c>
      <c r="E4044" t="b">
        <v>0</v>
      </c>
    </row>
    <row r="4045" spans="1:5" x14ac:dyDescent="0.3">
      <c r="A4045" t="s">
        <v>5835</v>
      </c>
      <c r="B4045">
        <v>2</v>
      </c>
      <c r="C4045">
        <v>87.5</v>
      </c>
      <c r="D4045">
        <v>2.5</v>
      </c>
      <c r="E4045" t="b">
        <v>0</v>
      </c>
    </row>
    <row r="4046" spans="1:5" x14ac:dyDescent="0.3">
      <c r="A4046" t="s">
        <v>5836</v>
      </c>
      <c r="B4046">
        <v>1</v>
      </c>
      <c r="C4046">
        <v>54</v>
      </c>
      <c r="D4046">
        <v>5</v>
      </c>
      <c r="E4046" t="b">
        <v>0</v>
      </c>
    </row>
    <row r="4047" spans="1:5" x14ac:dyDescent="0.3">
      <c r="A4047" t="s">
        <v>5837</v>
      </c>
      <c r="B4047">
        <v>1</v>
      </c>
      <c r="C4047">
        <v>29</v>
      </c>
      <c r="D4047">
        <v>0</v>
      </c>
      <c r="E4047" t="b">
        <v>0</v>
      </c>
    </row>
    <row r="4048" spans="1:5" x14ac:dyDescent="0.3">
      <c r="A4048" t="s">
        <v>5838</v>
      </c>
      <c r="B4048">
        <v>1</v>
      </c>
      <c r="C4048">
        <v>24</v>
      </c>
      <c r="D4048">
        <v>0</v>
      </c>
      <c r="E4048" t="b">
        <v>0</v>
      </c>
    </row>
    <row r="4049" spans="1:5" x14ac:dyDescent="0.3">
      <c r="A4049" t="s">
        <v>5839</v>
      </c>
      <c r="B4049">
        <v>9</v>
      </c>
      <c r="C4049">
        <v>136.44444444444446</v>
      </c>
      <c r="D4049">
        <v>0.33333333333333331</v>
      </c>
      <c r="E4049" t="b">
        <v>0</v>
      </c>
    </row>
    <row r="4050" spans="1:5" x14ac:dyDescent="0.3">
      <c r="A4050" t="s">
        <v>5840</v>
      </c>
      <c r="B4050">
        <v>1</v>
      </c>
      <c r="C4050">
        <v>21</v>
      </c>
      <c r="D4050">
        <v>0</v>
      </c>
      <c r="E4050" t="b">
        <v>0</v>
      </c>
    </row>
    <row r="4051" spans="1:5" x14ac:dyDescent="0.3">
      <c r="A4051" t="s">
        <v>5841</v>
      </c>
      <c r="B4051">
        <v>1</v>
      </c>
      <c r="C4051">
        <v>309</v>
      </c>
      <c r="D4051">
        <v>2</v>
      </c>
      <c r="E4051" t="b">
        <v>0</v>
      </c>
    </row>
    <row r="4052" spans="1:5" x14ac:dyDescent="0.3">
      <c r="A4052" t="s">
        <v>5842</v>
      </c>
      <c r="B4052">
        <v>1</v>
      </c>
      <c r="C4052">
        <v>17</v>
      </c>
      <c r="D4052">
        <v>0</v>
      </c>
      <c r="E4052" t="b">
        <v>0</v>
      </c>
    </row>
    <row r="4053" spans="1:5" x14ac:dyDescent="0.3">
      <c r="A4053" t="s">
        <v>5843</v>
      </c>
      <c r="B4053">
        <v>1</v>
      </c>
      <c r="C4053">
        <v>87</v>
      </c>
      <c r="D4053">
        <v>4</v>
      </c>
      <c r="E4053" t="b">
        <v>0</v>
      </c>
    </row>
    <row r="4054" spans="1:5" x14ac:dyDescent="0.3">
      <c r="A4054" t="s">
        <v>5844</v>
      </c>
      <c r="B4054">
        <v>1</v>
      </c>
      <c r="C4054">
        <v>40</v>
      </c>
      <c r="D4054">
        <v>0</v>
      </c>
      <c r="E4054" t="b">
        <v>0</v>
      </c>
    </row>
    <row r="4055" spans="1:5" x14ac:dyDescent="0.3">
      <c r="A4055" t="s">
        <v>5845</v>
      </c>
      <c r="B4055">
        <v>1</v>
      </c>
      <c r="C4055">
        <v>44</v>
      </c>
      <c r="D4055">
        <v>0</v>
      </c>
      <c r="E4055" t="b">
        <v>0</v>
      </c>
    </row>
    <row r="4056" spans="1:5" x14ac:dyDescent="0.3">
      <c r="A4056" t="s">
        <v>5846</v>
      </c>
      <c r="B4056">
        <v>1</v>
      </c>
      <c r="C4056">
        <v>74</v>
      </c>
      <c r="D4056">
        <v>0</v>
      </c>
      <c r="E4056" t="b">
        <v>0</v>
      </c>
    </row>
    <row r="4057" spans="1:5" x14ac:dyDescent="0.3">
      <c r="A4057" t="s">
        <v>400</v>
      </c>
      <c r="B4057">
        <v>2</v>
      </c>
      <c r="C4057">
        <v>267</v>
      </c>
      <c r="D4057">
        <v>2.5</v>
      </c>
      <c r="E4057" t="b">
        <v>0</v>
      </c>
    </row>
    <row r="4058" spans="1:5" x14ac:dyDescent="0.3">
      <c r="A4058" t="s">
        <v>5847</v>
      </c>
      <c r="B4058">
        <v>1</v>
      </c>
      <c r="C4058">
        <v>101</v>
      </c>
      <c r="D4058">
        <v>1</v>
      </c>
      <c r="E4058" t="b">
        <v>0</v>
      </c>
    </row>
    <row r="4059" spans="1:5" x14ac:dyDescent="0.3">
      <c r="A4059" t="s">
        <v>401</v>
      </c>
      <c r="B4059">
        <v>2</v>
      </c>
      <c r="C4059">
        <v>82.5</v>
      </c>
      <c r="D4059">
        <v>2</v>
      </c>
      <c r="E4059" t="b">
        <v>0</v>
      </c>
    </row>
    <row r="4060" spans="1:5" x14ac:dyDescent="0.3">
      <c r="A4060" t="s">
        <v>5848</v>
      </c>
      <c r="B4060">
        <v>1</v>
      </c>
      <c r="C4060">
        <v>42</v>
      </c>
      <c r="D4060">
        <v>0</v>
      </c>
      <c r="E4060" t="b">
        <v>0</v>
      </c>
    </row>
    <row r="4061" spans="1:5" x14ac:dyDescent="0.3">
      <c r="A4061" t="s">
        <v>5849</v>
      </c>
      <c r="B4061">
        <v>1</v>
      </c>
      <c r="C4061">
        <v>25</v>
      </c>
      <c r="D4061">
        <v>0</v>
      </c>
      <c r="E4061" t="b">
        <v>0</v>
      </c>
    </row>
    <row r="4062" spans="1:5" x14ac:dyDescent="0.3">
      <c r="A4062" t="s">
        <v>402</v>
      </c>
      <c r="B4062">
        <v>1</v>
      </c>
      <c r="C4062">
        <v>25</v>
      </c>
      <c r="D4062">
        <v>0</v>
      </c>
      <c r="E4062" t="b">
        <v>0</v>
      </c>
    </row>
    <row r="4063" spans="1:5" x14ac:dyDescent="0.3">
      <c r="A4063" t="s">
        <v>5850</v>
      </c>
      <c r="B4063">
        <v>1</v>
      </c>
      <c r="C4063">
        <v>70</v>
      </c>
      <c r="D4063">
        <v>1</v>
      </c>
      <c r="E4063" t="b">
        <v>0</v>
      </c>
    </row>
    <row r="4064" spans="1:5" x14ac:dyDescent="0.3">
      <c r="A4064" t="s">
        <v>5851</v>
      </c>
      <c r="B4064">
        <v>2</v>
      </c>
      <c r="C4064">
        <v>63.5</v>
      </c>
      <c r="D4064">
        <v>0.5</v>
      </c>
      <c r="E4064" t="b">
        <v>0</v>
      </c>
    </row>
    <row r="4065" spans="1:5" x14ac:dyDescent="0.3">
      <c r="A4065" t="s">
        <v>5852</v>
      </c>
      <c r="B4065">
        <v>2</v>
      </c>
      <c r="C4065">
        <v>231.5</v>
      </c>
      <c r="D4065">
        <v>0</v>
      </c>
      <c r="E4065" t="b">
        <v>0</v>
      </c>
    </row>
    <row r="4066" spans="1:5" x14ac:dyDescent="0.3">
      <c r="A4066" t="s">
        <v>5853</v>
      </c>
      <c r="B4066">
        <v>1</v>
      </c>
      <c r="C4066">
        <v>88</v>
      </c>
      <c r="D4066">
        <v>1</v>
      </c>
      <c r="E4066" t="b">
        <v>0</v>
      </c>
    </row>
    <row r="4067" spans="1:5" x14ac:dyDescent="0.3">
      <c r="A4067" t="s">
        <v>5854</v>
      </c>
      <c r="B4067">
        <v>1</v>
      </c>
      <c r="C4067">
        <v>29</v>
      </c>
      <c r="D4067">
        <v>0</v>
      </c>
      <c r="E4067" t="b">
        <v>0</v>
      </c>
    </row>
    <row r="4068" spans="1:5" x14ac:dyDescent="0.3">
      <c r="A4068" t="s">
        <v>5855</v>
      </c>
      <c r="B4068">
        <v>1</v>
      </c>
      <c r="C4068">
        <v>58</v>
      </c>
      <c r="D4068">
        <v>0</v>
      </c>
      <c r="E4068" t="b">
        <v>0</v>
      </c>
    </row>
    <row r="4069" spans="1:5" x14ac:dyDescent="0.3">
      <c r="A4069" t="s">
        <v>5856</v>
      </c>
      <c r="B4069">
        <v>1</v>
      </c>
      <c r="C4069">
        <v>23</v>
      </c>
      <c r="D4069">
        <v>0</v>
      </c>
      <c r="E4069" t="b">
        <v>0</v>
      </c>
    </row>
    <row r="4070" spans="1:5" x14ac:dyDescent="0.3">
      <c r="A4070" t="s">
        <v>5857</v>
      </c>
      <c r="B4070">
        <v>1</v>
      </c>
      <c r="C4070">
        <v>23</v>
      </c>
      <c r="D4070">
        <v>0</v>
      </c>
      <c r="E4070" t="b">
        <v>0</v>
      </c>
    </row>
    <row r="4071" spans="1:5" x14ac:dyDescent="0.3">
      <c r="A4071" t="s">
        <v>5858</v>
      </c>
      <c r="B4071">
        <v>1</v>
      </c>
      <c r="C4071">
        <v>227</v>
      </c>
      <c r="D4071">
        <v>4</v>
      </c>
      <c r="E4071" t="b">
        <v>0</v>
      </c>
    </row>
    <row r="4072" spans="1:5" x14ac:dyDescent="0.3">
      <c r="A4072" t="s">
        <v>5859</v>
      </c>
      <c r="B4072">
        <v>1</v>
      </c>
      <c r="C4072">
        <v>285</v>
      </c>
      <c r="D4072">
        <v>0</v>
      </c>
      <c r="E4072" t="b">
        <v>0</v>
      </c>
    </row>
    <row r="4073" spans="1:5" x14ac:dyDescent="0.3">
      <c r="A4073" t="s">
        <v>5860</v>
      </c>
      <c r="B4073">
        <v>1</v>
      </c>
      <c r="C4073">
        <v>29</v>
      </c>
      <c r="D4073">
        <v>0</v>
      </c>
      <c r="E4073" t="b">
        <v>0</v>
      </c>
    </row>
    <row r="4074" spans="1:5" x14ac:dyDescent="0.3">
      <c r="A4074" t="s">
        <v>5861</v>
      </c>
      <c r="B4074">
        <v>1</v>
      </c>
      <c r="C4074">
        <v>326</v>
      </c>
      <c r="D4074">
        <v>0</v>
      </c>
      <c r="E4074" t="b">
        <v>0</v>
      </c>
    </row>
    <row r="4075" spans="1:5" x14ac:dyDescent="0.3">
      <c r="A4075" t="s">
        <v>5862</v>
      </c>
      <c r="B4075">
        <v>1</v>
      </c>
      <c r="C4075">
        <v>44</v>
      </c>
      <c r="D4075">
        <v>1</v>
      </c>
      <c r="E4075" t="b">
        <v>0</v>
      </c>
    </row>
    <row r="4076" spans="1:5" x14ac:dyDescent="0.3">
      <c r="A4076" t="s">
        <v>5863</v>
      </c>
      <c r="B4076">
        <v>1</v>
      </c>
      <c r="C4076">
        <v>26</v>
      </c>
      <c r="D4076">
        <v>0</v>
      </c>
      <c r="E4076" t="b">
        <v>0</v>
      </c>
    </row>
    <row r="4077" spans="1:5" x14ac:dyDescent="0.3">
      <c r="A4077" t="s">
        <v>5864</v>
      </c>
      <c r="B4077">
        <v>4</v>
      </c>
      <c r="C4077">
        <v>119.75</v>
      </c>
      <c r="D4077">
        <v>2.5</v>
      </c>
      <c r="E4077" t="b">
        <v>0</v>
      </c>
    </row>
    <row r="4078" spans="1:5" x14ac:dyDescent="0.3">
      <c r="A4078" t="s">
        <v>5865</v>
      </c>
      <c r="B4078">
        <v>1</v>
      </c>
      <c r="C4078">
        <v>28</v>
      </c>
      <c r="D4078">
        <v>0</v>
      </c>
      <c r="E4078" t="b">
        <v>0</v>
      </c>
    </row>
    <row r="4079" spans="1:5" x14ac:dyDescent="0.3">
      <c r="A4079" t="s">
        <v>5866</v>
      </c>
      <c r="B4079">
        <v>43</v>
      </c>
      <c r="C4079">
        <v>100.30232558139535</v>
      </c>
      <c r="D4079">
        <v>1.3953488372093024</v>
      </c>
      <c r="E4079" t="b">
        <v>0</v>
      </c>
    </row>
    <row r="4080" spans="1:5" x14ac:dyDescent="0.3">
      <c r="A4080" t="s">
        <v>5867</v>
      </c>
      <c r="B4080">
        <v>1</v>
      </c>
      <c r="C4080">
        <v>26</v>
      </c>
      <c r="D4080">
        <v>1</v>
      </c>
      <c r="E4080" t="b">
        <v>0</v>
      </c>
    </row>
    <row r="4081" spans="1:5" x14ac:dyDescent="0.3">
      <c r="A4081" t="s">
        <v>403</v>
      </c>
      <c r="B4081">
        <v>2</v>
      </c>
      <c r="C4081">
        <v>220.5</v>
      </c>
      <c r="D4081">
        <v>3.5</v>
      </c>
      <c r="E4081" t="b">
        <v>0</v>
      </c>
    </row>
    <row r="4082" spans="1:5" x14ac:dyDescent="0.3">
      <c r="A4082" t="s">
        <v>5868</v>
      </c>
      <c r="B4082">
        <v>1</v>
      </c>
      <c r="C4082">
        <v>33</v>
      </c>
      <c r="D4082">
        <v>5</v>
      </c>
      <c r="E4082" t="b">
        <v>0</v>
      </c>
    </row>
    <row r="4083" spans="1:5" x14ac:dyDescent="0.3">
      <c r="A4083" t="s">
        <v>5869</v>
      </c>
      <c r="B4083">
        <v>1</v>
      </c>
      <c r="C4083">
        <v>74</v>
      </c>
      <c r="D4083">
        <v>4</v>
      </c>
      <c r="E4083" t="b">
        <v>0</v>
      </c>
    </row>
    <row r="4084" spans="1:5" x14ac:dyDescent="0.3">
      <c r="A4084" t="s">
        <v>5870</v>
      </c>
      <c r="B4084">
        <v>1</v>
      </c>
      <c r="C4084">
        <v>48</v>
      </c>
      <c r="D4084">
        <v>0</v>
      </c>
      <c r="E4084" t="b">
        <v>0</v>
      </c>
    </row>
    <row r="4085" spans="1:5" x14ac:dyDescent="0.3">
      <c r="A4085" t="s">
        <v>5871</v>
      </c>
      <c r="B4085">
        <v>1</v>
      </c>
      <c r="C4085">
        <v>23</v>
      </c>
      <c r="D4085">
        <v>1</v>
      </c>
      <c r="E4085" t="b">
        <v>0</v>
      </c>
    </row>
    <row r="4086" spans="1:5" x14ac:dyDescent="0.3">
      <c r="A4086" t="s">
        <v>5872</v>
      </c>
      <c r="B4086">
        <v>5</v>
      </c>
      <c r="C4086">
        <v>336.8</v>
      </c>
      <c r="D4086">
        <v>1.6</v>
      </c>
      <c r="E4086" t="b">
        <v>0</v>
      </c>
    </row>
    <row r="4087" spans="1:5" x14ac:dyDescent="0.3">
      <c r="A4087" t="s">
        <v>5873</v>
      </c>
      <c r="B4087">
        <v>1</v>
      </c>
      <c r="C4087">
        <v>75</v>
      </c>
      <c r="D4087">
        <v>0</v>
      </c>
      <c r="E4087" t="b">
        <v>0</v>
      </c>
    </row>
    <row r="4088" spans="1:5" x14ac:dyDescent="0.3">
      <c r="A4088" t="s">
        <v>5874</v>
      </c>
      <c r="B4088">
        <v>1</v>
      </c>
      <c r="C4088">
        <v>26</v>
      </c>
      <c r="D4088">
        <v>0</v>
      </c>
      <c r="E4088" t="b">
        <v>0</v>
      </c>
    </row>
    <row r="4089" spans="1:5" x14ac:dyDescent="0.3">
      <c r="A4089" t="s">
        <v>5875</v>
      </c>
      <c r="B4089">
        <v>3</v>
      </c>
      <c r="C4089">
        <v>443</v>
      </c>
      <c r="D4089">
        <v>0</v>
      </c>
      <c r="E4089" t="b">
        <v>0</v>
      </c>
    </row>
    <row r="4090" spans="1:5" x14ac:dyDescent="0.3">
      <c r="A4090" t="s">
        <v>5876</v>
      </c>
      <c r="B4090">
        <v>1</v>
      </c>
      <c r="C4090">
        <v>12</v>
      </c>
      <c r="D4090">
        <v>0</v>
      </c>
      <c r="E4090" t="b">
        <v>0</v>
      </c>
    </row>
    <row r="4091" spans="1:5" x14ac:dyDescent="0.3">
      <c r="A4091" t="s">
        <v>5877</v>
      </c>
      <c r="B4091">
        <v>1</v>
      </c>
      <c r="C4091">
        <v>63</v>
      </c>
      <c r="D4091">
        <v>2</v>
      </c>
      <c r="E4091" t="b">
        <v>0</v>
      </c>
    </row>
    <row r="4092" spans="1:5" x14ac:dyDescent="0.3">
      <c r="A4092" t="s">
        <v>5878</v>
      </c>
      <c r="B4092">
        <v>1</v>
      </c>
      <c r="C4092">
        <v>21</v>
      </c>
      <c r="D4092">
        <v>0</v>
      </c>
      <c r="E4092" t="b">
        <v>0</v>
      </c>
    </row>
    <row r="4093" spans="1:5" x14ac:dyDescent="0.3">
      <c r="A4093" t="s">
        <v>5879</v>
      </c>
      <c r="B4093">
        <v>1</v>
      </c>
      <c r="C4093">
        <v>46</v>
      </c>
      <c r="D4093">
        <v>2</v>
      </c>
      <c r="E4093" t="b">
        <v>0</v>
      </c>
    </row>
    <row r="4094" spans="1:5" x14ac:dyDescent="0.3">
      <c r="A4094" t="s">
        <v>5880</v>
      </c>
      <c r="B4094">
        <v>1</v>
      </c>
      <c r="C4094">
        <v>286</v>
      </c>
      <c r="D4094">
        <v>4</v>
      </c>
      <c r="E4094" t="b">
        <v>0</v>
      </c>
    </row>
    <row r="4095" spans="1:5" x14ac:dyDescent="0.3">
      <c r="A4095" t="s">
        <v>5881</v>
      </c>
      <c r="B4095">
        <v>1</v>
      </c>
      <c r="C4095">
        <v>53</v>
      </c>
      <c r="D4095">
        <v>3</v>
      </c>
      <c r="E4095" t="b">
        <v>0</v>
      </c>
    </row>
    <row r="4096" spans="1:5" x14ac:dyDescent="0.3">
      <c r="A4096" t="s">
        <v>5882</v>
      </c>
      <c r="B4096">
        <v>4</v>
      </c>
      <c r="C4096">
        <v>234.5</v>
      </c>
      <c r="D4096">
        <v>3.25</v>
      </c>
      <c r="E4096" t="b">
        <v>0</v>
      </c>
    </row>
    <row r="4097" spans="1:5" x14ac:dyDescent="0.3">
      <c r="A4097" t="s">
        <v>5883</v>
      </c>
      <c r="B4097">
        <v>1</v>
      </c>
      <c r="C4097">
        <v>444</v>
      </c>
      <c r="D4097">
        <v>0</v>
      </c>
      <c r="E4097" t="b">
        <v>0</v>
      </c>
    </row>
    <row r="4098" spans="1:5" x14ac:dyDescent="0.3">
      <c r="A4098" t="s">
        <v>5884</v>
      </c>
      <c r="B4098">
        <v>1</v>
      </c>
      <c r="C4098">
        <v>39</v>
      </c>
      <c r="D4098">
        <v>3</v>
      </c>
      <c r="E4098" t="b">
        <v>0</v>
      </c>
    </row>
    <row r="4099" spans="1:5" x14ac:dyDescent="0.3">
      <c r="A4099" t="s">
        <v>5885</v>
      </c>
      <c r="B4099">
        <v>5</v>
      </c>
      <c r="C4099">
        <v>137.19999999999999</v>
      </c>
      <c r="D4099">
        <v>0.6</v>
      </c>
      <c r="E4099" t="b">
        <v>0</v>
      </c>
    </row>
    <row r="4100" spans="1:5" x14ac:dyDescent="0.3">
      <c r="A4100" t="s">
        <v>5886</v>
      </c>
      <c r="B4100">
        <v>1</v>
      </c>
      <c r="C4100">
        <v>40</v>
      </c>
      <c r="D4100">
        <v>0</v>
      </c>
      <c r="E4100" t="b">
        <v>0</v>
      </c>
    </row>
    <row r="4101" spans="1:5" x14ac:dyDescent="0.3">
      <c r="A4101" t="s">
        <v>5887</v>
      </c>
      <c r="B4101">
        <v>2</v>
      </c>
      <c r="C4101">
        <v>129</v>
      </c>
      <c r="D4101">
        <v>0.5</v>
      </c>
      <c r="E4101" t="b">
        <v>0</v>
      </c>
    </row>
    <row r="4102" spans="1:5" x14ac:dyDescent="0.3">
      <c r="A4102" t="s">
        <v>5888</v>
      </c>
      <c r="B4102">
        <v>2</v>
      </c>
      <c r="C4102">
        <v>500.5</v>
      </c>
      <c r="D4102">
        <v>2.5</v>
      </c>
      <c r="E4102" t="b">
        <v>0</v>
      </c>
    </row>
    <row r="4103" spans="1:5" x14ac:dyDescent="0.3">
      <c r="A4103" t="s">
        <v>5889</v>
      </c>
      <c r="B4103">
        <v>1</v>
      </c>
      <c r="C4103">
        <v>36</v>
      </c>
      <c r="D4103">
        <v>3</v>
      </c>
      <c r="E4103" t="b">
        <v>0</v>
      </c>
    </row>
    <row r="4104" spans="1:5" x14ac:dyDescent="0.3">
      <c r="A4104" t="s">
        <v>5890</v>
      </c>
      <c r="B4104">
        <v>1</v>
      </c>
      <c r="C4104">
        <v>63</v>
      </c>
      <c r="D4104">
        <v>0</v>
      </c>
      <c r="E4104" t="b">
        <v>0</v>
      </c>
    </row>
    <row r="4105" spans="1:5" x14ac:dyDescent="0.3">
      <c r="A4105" t="s">
        <v>5891</v>
      </c>
      <c r="B4105">
        <v>1</v>
      </c>
      <c r="C4105">
        <v>201</v>
      </c>
      <c r="D4105">
        <v>2</v>
      </c>
      <c r="E4105" t="b">
        <v>0</v>
      </c>
    </row>
    <row r="4106" spans="1:5" x14ac:dyDescent="0.3">
      <c r="A4106" t="s">
        <v>5892</v>
      </c>
      <c r="B4106">
        <v>1</v>
      </c>
      <c r="C4106">
        <v>49</v>
      </c>
      <c r="D4106">
        <v>0</v>
      </c>
      <c r="E4106" t="b">
        <v>0</v>
      </c>
    </row>
    <row r="4107" spans="1:5" x14ac:dyDescent="0.3">
      <c r="A4107" t="s">
        <v>5893</v>
      </c>
      <c r="B4107">
        <v>2</v>
      </c>
      <c r="C4107">
        <v>262.5</v>
      </c>
      <c r="D4107">
        <v>2.5</v>
      </c>
      <c r="E4107" t="b">
        <v>0</v>
      </c>
    </row>
    <row r="4108" spans="1:5" x14ac:dyDescent="0.3">
      <c r="A4108" t="s">
        <v>5894</v>
      </c>
      <c r="B4108">
        <v>1</v>
      </c>
      <c r="C4108">
        <v>129</v>
      </c>
      <c r="D4108">
        <v>1</v>
      </c>
      <c r="E4108" t="b">
        <v>0</v>
      </c>
    </row>
    <row r="4109" spans="1:5" x14ac:dyDescent="0.3">
      <c r="A4109" t="s">
        <v>404</v>
      </c>
      <c r="B4109">
        <v>1</v>
      </c>
      <c r="C4109">
        <v>157</v>
      </c>
      <c r="D4109">
        <v>1</v>
      </c>
      <c r="E4109" t="b">
        <v>0</v>
      </c>
    </row>
    <row r="4110" spans="1:5" x14ac:dyDescent="0.3">
      <c r="A4110" t="s">
        <v>5895</v>
      </c>
      <c r="B4110">
        <v>1</v>
      </c>
      <c r="C4110">
        <v>18</v>
      </c>
      <c r="D4110">
        <v>0</v>
      </c>
      <c r="E4110" t="b">
        <v>0</v>
      </c>
    </row>
    <row r="4111" spans="1:5" x14ac:dyDescent="0.3">
      <c r="A4111" t="s">
        <v>5896</v>
      </c>
      <c r="B4111">
        <v>1</v>
      </c>
      <c r="C4111">
        <v>24</v>
      </c>
      <c r="D4111">
        <v>0</v>
      </c>
      <c r="E4111" t="b">
        <v>0</v>
      </c>
    </row>
    <row r="4112" spans="1:5" x14ac:dyDescent="0.3">
      <c r="A4112" t="s">
        <v>5897</v>
      </c>
      <c r="B4112">
        <v>3</v>
      </c>
      <c r="C4112">
        <v>318</v>
      </c>
      <c r="D4112">
        <v>0.66666666666666663</v>
      </c>
      <c r="E4112" t="b">
        <v>0</v>
      </c>
    </row>
    <row r="4113" spans="1:5" x14ac:dyDescent="0.3">
      <c r="A4113" t="s">
        <v>5898</v>
      </c>
      <c r="B4113">
        <v>1</v>
      </c>
      <c r="C4113">
        <v>41</v>
      </c>
      <c r="D4113">
        <v>0</v>
      </c>
      <c r="E4113" t="b">
        <v>0</v>
      </c>
    </row>
    <row r="4114" spans="1:5" x14ac:dyDescent="0.3">
      <c r="A4114" t="s">
        <v>5899</v>
      </c>
      <c r="B4114">
        <v>1</v>
      </c>
      <c r="C4114">
        <v>404</v>
      </c>
      <c r="D4114">
        <v>0</v>
      </c>
      <c r="E4114" t="b">
        <v>0</v>
      </c>
    </row>
    <row r="4115" spans="1:5" x14ac:dyDescent="0.3">
      <c r="A4115" t="s">
        <v>5900</v>
      </c>
      <c r="B4115">
        <v>1</v>
      </c>
      <c r="C4115">
        <v>68</v>
      </c>
      <c r="D4115">
        <v>1</v>
      </c>
      <c r="E4115" t="b">
        <v>0</v>
      </c>
    </row>
    <row r="4116" spans="1:5" x14ac:dyDescent="0.3">
      <c r="A4116" t="s">
        <v>5902</v>
      </c>
      <c r="B4116">
        <v>2</v>
      </c>
      <c r="C4116">
        <v>135</v>
      </c>
      <c r="D4116">
        <v>0</v>
      </c>
      <c r="E4116" t="b">
        <v>0</v>
      </c>
    </row>
    <row r="4117" spans="1:5" x14ac:dyDescent="0.3">
      <c r="A4117" t="s">
        <v>406</v>
      </c>
      <c r="B4117">
        <v>2</v>
      </c>
      <c r="C4117">
        <v>151</v>
      </c>
      <c r="D4117">
        <v>1.5</v>
      </c>
      <c r="E4117" t="b">
        <v>0</v>
      </c>
    </row>
    <row r="4118" spans="1:5" x14ac:dyDescent="0.3">
      <c r="A4118" t="s">
        <v>407</v>
      </c>
      <c r="B4118">
        <v>1</v>
      </c>
      <c r="C4118">
        <v>99</v>
      </c>
      <c r="D4118">
        <v>4</v>
      </c>
      <c r="E4118" t="b">
        <v>0</v>
      </c>
    </row>
    <row r="4119" spans="1:5" x14ac:dyDescent="0.3">
      <c r="A4119" t="s">
        <v>408</v>
      </c>
      <c r="B4119">
        <v>1</v>
      </c>
      <c r="C4119">
        <v>422</v>
      </c>
      <c r="D4119">
        <v>0</v>
      </c>
      <c r="E4119" t="b">
        <v>0</v>
      </c>
    </row>
    <row r="4120" spans="1:5" x14ac:dyDescent="0.3">
      <c r="A4120" t="s">
        <v>5903</v>
      </c>
      <c r="B4120">
        <v>1</v>
      </c>
      <c r="C4120">
        <v>80</v>
      </c>
      <c r="D4120">
        <v>5</v>
      </c>
      <c r="E4120" t="b">
        <v>0</v>
      </c>
    </row>
    <row r="4121" spans="1:5" x14ac:dyDescent="0.3">
      <c r="A4121" t="s">
        <v>5904</v>
      </c>
      <c r="B4121">
        <v>1</v>
      </c>
      <c r="C4121">
        <v>26</v>
      </c>
      <c r="D4121">
        <v>3</v>
      </c>
      <c r="E4121" t="b">
        <v>0</v>
      </c>
    </row>
    <row r="4122" spans="1:5" x14ac:dyDescent="0.3">
      <c r="A4122" t="s">
        <v>5905</v>
      </c>
      <c r="B4122">
        <v>1</v>
      </c>
      <c r="C4122">
        <v>34</v>
      </c>
      <c r="D4122">
        <v>0</v>
      </c>
      <c r="E4122" t="b">
        <v>0</v>
      </c>
    </row>
    <row r="4123" spans="1:5" x14ac:dyDescent="0.3">
      <c r="A4123" t="s">
        <v>5906</v>
      </c>
      <c r="B4123">
        <v>2</v>
      </c>
      <c r="C4123">
        <v>60</v>
      </c>
      <c r="D4123">
        <v>2.5</v>
      </c>
      <c r="E4123" t="b">
        <v>0</v>
      </c>
    </row>
    <row r="4124" spans="1:5" x14ac:dyDescent="0.3">
      <c r="A4124" t="s">
        <v>5907</v>
      </c>
      <c r="B4124">
        <v>2</v>
      </c>
      <c r="C4124">
        <v>82.5</v>
      </c>
      <c r="D4124">
        <v>1</v>
      </c>
      <c r="E4124" t="b">
        <v>0</v>
      </c>
    </row>
    <row r="4125" spans="1:5" x14ac:dyDescent="0.3">
      <c r="A4125" t="s">
        <v>5908</v>
      </c>
      <c r="B4125">
        <v>1</v>
      </c>
      <c r="C4125">
        <v>167</v>
      </c>
      <c r="D4125">
        <v>5</v>
      </c>
      <c r="E4125" t="b">
        <v>0</v>
      </c>
    </row>
    <row r="4126" spans="1:5" x14ac:dyDescent="0.3">
      <c r="A4126" t="s">
        <v>5909</v>
      </c>
      <c r="B4126">
        <v>1</v>
      </c>
      <c r="C4126">
        <v>94</v>
      </c>
      <c r="D4126">
        <v>0</v>
      </c>
      <c r="E4126" t="b">
        <v>0</v>
      </c>
    </row>
    <row r="4127" spans="1:5" x14ac:dyDescent="0.3">
      <c r="A4127" t="s">
        <v>5910</v>
      </c>
      <c r="B4127">
        <v>1</v>
      </c>
      <c r="C4127">
        <v>24</v>
      </c>
      <c r="D4127">
        <v>0</v>
      </c>
      <c r="E4127" t="b">
        <v>0</v>
      </c>
    </row>
    <row r="4128" spans="1:5" x14ac:dyDescent="0.3">
      <c r="A4128" t="s">
        <v>5911</v>
      </c>
      <c r="B4128">
        <v>2</v>
      </c>
      <c r="C4128">
        <v>140</v>
      </c>
      <c r="D4128">
        <v>5</v>
      </c>
      <c r="E4128" t="b">
        <v>0</v>
      </c>
    </row>
    <row r="4129" spans="1:5" x14ac:dyDescent="0.3">
      <c r="A4129" t="s">
        <v>5912</v>
      </c>
      <c r="B4129">
        <v>2</v>
      </c>
      <c r="C4129">
        <v>92</v>
      </c>
      <c r="D4129">
        <v>0</v>
      </c>
      <c r="E4129" t="b">
        <v>0</v>
      </c>
    </row>
    <row r="4130" spans="1:5" x14ac:dyDescent="0.3">
      <c r="A4130" t="s">
        <v>5913</v>
      </c>
      <c r="B4130">
        <v>1</v>
      </c>
      <c r="C4130">
        <v>234</v>
      </c>
      <c r="D4130">
        <v>2</v>
      </c>
      <c r="E4130" t="b">
        <v>0</v>
      </c>
    </row>
    <row r="4131" spans="1:5" x14ac:dyDescent="0.3">
      <c r="A4131" t="s">
        <v>5914</v>
      </c>
      <c r="B4131">
        <v>1</v>
      </c>
      <c r="C4131">
        <v>109</v>
      </c>
      <c r="D4131">
        <v>0</v>
      </c>
      <c r="E4131" t="b">
        <v>0</v>
      </c>
    </row>
    <row r="4132" spans="1:5" x14ac:dyDescent="0.3">
      <c r="A4132" t="s">
        <v>5915</v>
      </c>
      <c r="B4132">
        <v>1</v>
      </c>
      <c r="C4132">
        <v>298</v>
      </c>
      <c r="D4132">
        <v>3</v>
      </c>
      <c r="E4132" t="b">
        <v>0</v>
      </c>
    </row>
    <row r="4133" spans="1:5" x14ac:dyDescent="0.3">
      <c r="A4133" t="s">
        <v>5916</v>
      </c>
      <c r="B4133">
        <v>3</v>
      </c>
      <c r="C4133">
        <v>185.33333333333334</v>
      </c>
      <c r="D4133">
        <v>1.6666666666666667</v>
      </c>
      <c r="E4133" t="b">
        <v>0</v>
      </c>
    </row>
    <row r="4134" spans="1:5" x14ac:dyDescent="0.3">
      <c r="A4134" t="s">
        <v>5917</v>
      </c>
      <c r="B4134">
        <v>1</v>
      </c>
      <c r="C4134">
        <v>156</v>
      </c>
      <c r="D4134">
        <v>0</v>
      </c>
      <c r="E4134" t="b">
        <v>0</v>
      </c>
    </row>
    <row r="4135" spans="1:5" x14ac:dyDescent="0.3">
      <c r="A4135" t="s">
        <v>5918</v>
      </c>
      <c r="B4135">
        <v>2</v>
      </c>
      <c r="C4135">
        <v>53</v>
      </c>
      <c r="D4135">
        <v>2.5</v>
      </c>
      <c r="E4135" t="b">
        <v>0</v>
      </c>
    </row>
    <row r="4136" spans="1:5" x14ac:dyDescent="0.3">
      <c r="A4136" t="s">
        <v>5919</v>
      </c>
      <c r="B4136">
        <v>1</v>
      </c>
      <c r="C4136">
        <v>23</v>
      </c>
      <c r="D4136">
        <v>4</v>
      </c>
      <c r="E4136" t="b">
        <v>0</v>
      </c>
    </row>
    <row r="4137" spans="1:5" x14ac:dyDescent="0.3">
      <c r="A4137" t="s">
        <v>1571</v>
      </c>
      <c r="B4137">
        <v>1</v>
      </c>
      <c r="C4137">
        <v>97</v>
      </c>
      <c r="D4137">
        <v>0</v>
      </c>
      <c r="E4137" t="b">
        <v>0</v>
      </c>
    </row>
    <row r="4138" spans="1:5" x14ac:dyDescent="0.3">
      <c r="A4138" t="s">
        <v>5920</v>
      </c>
      <c r="B4138">
        <v>1</v>
      </c>
      <c r="C4138">
        <v>23</v>
      </c>
      <c r="D4138">
        <v>0</v>
      </c>
      <c r="E4138" t="b">
        <v>0</v>
      </c>
    </row>
    <row r="4139" spans="1:5" x14ac:dyDescent="0.3">
      <c r="A4139" t="s">
        <v>5921</v>
      </c>
      <c r="B4139">
        <v>1</v>
      </c>
      <c r="C4139">
        <v>349</v>
      </c>
      <c r="D4139">
        <v>0</v>
      </c>
      <c r="E4139" t="b">
        <v>0</v>
      </c>
    </row>
    <row r="4140" spans="1:5" x14ac:dyDescent="0.3">
      <c r="A4140" t="s">
        <v>5922</v>
      </c>
      <c r="B4140">
        <v>1</v>
      </c>
      <c r="C4140">
        <v>86</v>
      </c>
      <c r="D4140">
        <v>1</v>
      </c>
      <c r="E4140" t="b">
        <v>0</v>
      </c>
    </row>
    <row r="4141" spans="1:5" x14ac:dyDescent="0.3">
      <c r="A4141" t="s">
        <v>5923</v>
      </c>
      <c r="B4141">
        <v>1</v>
      </c>
      <c r="C4141">
        <v>598</v>
      </c>
      <c r="D4141">
        <v>4</v>
      </c>
      <c r="E4141" t="b">
        <v>0</v>
      </c>
    </row>
    <row r="4142" spans="1:5" x14ac:dyDescent="0.3">
      <c r="A4142" t="s">
        <v>5924</v>
      </c>
      <c r="B4142">
        <v>2</v>
      </c>
      <c r="C4142">
        <v>87</v>
      </c>
      <c r="D4142">
        <v>4.5</v>
      </c>
      <c r="E4142" t="b">
        <v>0</v>
      </c>
    </row>
    <row r="4143" spans="1:5" x14ac:dyDescent="0.3">
      <c r="A4143" t="s">
        <v>1392</v>
      </c>
      <c r="B4143">
        <v>1</v>
      </c>
      <c r="C4143">
        <v>110</v>
      </c>
      <c r="D4143">
        <v>1</v>
      </c>
      <c r="E4143" t="b">
        <v>0</v>
      </c>
    </row>
    <row r="4144" spans="1:5" x14ac:dyDescent="0.3">
      <c r="A4144" t="s">
        <v>5925</v>
      </c>
      <c r="B4144">
        <v>1</v>
      </c>
      <c r="C4144">
        <v>22</v>
      </c>
      <c r="D4144">
        <v>0</v>
      </c>
      <c r="E4144" t="b">
        <v>0</v>
      </c>
    </row>
    <row r="4145" spans="1:5" x14ac:dyDescent="0.3">
      <c r="A4145" t="s">
        <v>5926</v>
      </c>
      <c r="B4145">
        <v>1</v>
      </c>
      <c r="C4145">
        <v>153</v>
      </c>
      <c r="D4145">
        <v>3</v>
      </c>
      <c r="E4145" t="b">
        <v>0</v>
      </c>
    </row>
    <row r="4146" spans="1:5" x14ac:dyDescent="0.3">
      <c r="A4146" t="s">
        <v>5927</v>
      </c>
      <c r="B4146">
        <v>1</v>
      </c>
      <c r="C4146">
        <v>92</v>
      </c>
      <c r="D4146">
        <v>3</v>
      </c>
      <c r="E4146" t="b">
        <v>0</v>
      </c>
    </row>
    <row r="4147" spans="1:5" x14ac:dyDescent="0.3">
      <c r="A4147" t="s">
        <v>409</v>
      </c>
      <c r="B4147">
        <v>1</v>
      </c>
      <c r="C4147">
        <v>51</v>
      </c>
      <c r="D4147">
        <v>4</v>
      </c>
      <c r="E4147" t="b">
        <v>0</v>
      </c>
    </row>
    <row r="4148" spans="1:5" x14ac:dyDescent="0.3">
      <c r="A4148" t="s">
        <v>5928</v>
      </c>
      <c r="B4148">
        <v>1</v>
      </c>
      <c r="C4148">
        <v>119</v>
      </c>
      <c r="D4148">
        <v>5</v>
      </c>
      <c r="E4148" t="b">
        <v>0</v>
      </c>
    </row>
    <row r="4149" spans="1:5" x14ac:dyDescent="0.3">
      <c r="A4149" t="s">
        <v>1393</v>
      </c>
      <c r="B4149">
        <v>1</v>
      </c>
      <c r="C4149">
        <v>161</v>
      </c>
      <c r="D4149">
        <v>0</v>
      </c>
      <c r="E4149" t="b">
        <v>0</v>
      </c>
    </row>
    <row r="4150" spans="1:5" x14ac:dyDescent="0.3">
      <c r="A4150" t="s">
        <v>1394</v>
      </c>
      <c r="B4150">
        <v>1</v>
      </c>
      <c r="C4150">
        <v>435</v>
      </c>
      <c r="D4150">
        <v>5</v>
      </c>
      <c r="E4150" t="b">
        <v>0</v>
      </c>
    </row>
    <row r="4151" spans="1:5" x14ac:dyDescent="0.3">
      <c r="A4151" t="s">
        <v>410</v>
      </c>
      <c r="B4151">
        <v>1</v>
      </c>
      <c r="C4151">
        <v>37</v>
      </c>
      <c r="D4151">
        <v>0</v>
      </c>
      <c r="E4151" t="b">
        <v>0</v>
      </c>
    </row>
    <row r="4152" spans="1:5" x14ac:dyDescent="0.3">
      <c r="A4152" t="s">
        <v>5929</v>
      </c>
      <c r="B4152">
        <v>2</v>
      </c>
      <c r="C4152">
        <v>80</v>
      </c>
      <c r="D4152">
        <v>1.5</v>
      </c>
      <c r="E4152" t="b">
        <v>0</v>
      </c>
    </row>
    <row r="4153" spans="1:5" x14ac:dyDescent="0.3">
      <c r="A4153" t="s">
        <v>5930</v>
      </c>
      <c r="B4153">
        <v>1</v>
      </c>
      <c r="C4153">
        <v>40</v>
      </c>
      <c r="D4153">
        <v>0</v>
      </c>
      <c r="E4153" t="b">
        <v>0</v>
      </c>
    </row>
    <row r="4154" spans="1:5" x14ac:dyDescent="0.3">
      <c r="A4154" t="s">
        <v>5931</v>
      </c>
      <c r="B4154">
        <v>1</v>
      </c>
      <c r="C4154">
        <v>43</v>
      </c>
      <c r="D4154">
        <v>3</v>
      </c>
      <c r="E4154" t="b">
        <v>0</v>
      </c>
    </row>
    <row r="4155" spans="1:5" x14ac:dyDescent="0.3">
      <c r="A4155" t="s">
        <v>5932</v>
      </c>
      <c r="B4155">
        <v>1</v>
      </c>
      <c r="C4155">
        <v>114</v>
      </c>
      <c r="D4155">
        <v>5</v>
      </c>
      <c r="E4155" t="b">
        <v>0</v>
      </c>
    </row>
    <row r="4156" spans="1:5" x14ac:dyDescent="0.3">
      <c r="A4156" t="s">
        <v>411</v>
      </c>
      <c r="B4156">
        <v>1</v>
      </c>
      <c r="C4156">
        <v>177</v>
      </c>
      <c r="D4156">
        <v>0</v>
      </c>
      <c r="E4156" t="b">
        <v>0</v>
      </c>
    </row>
    <row r="4157" spans="1:5" x14ac:dyDescent="0.3">
      <c r="A4157" t="s">
        <v>5933</v>
      </c>
      <c r="B4157">
        <v>1</v>
      </c>
      <c r="C4157">
        <v>51</v>
      </c>
      <c r="D4157">
        <v>0</v>
      </c>
      <c r="E4157" t="b">
        <v>0</v>
      </c>
    </row>
    <row r="4158" spans="1:5" x14ac:dyDescent="0.3">
      <c r="A4158" t="s">
        <v>5934</v>
      </c>
      <c r="B4158">
        <v>1</v>
      </c>
      <c r="C4158">
        <v>88</v>
      </c>
      <c r="D4158">
        <v>2</v>
      </c>
      <c r="E4158" t="b">
        <v>0</v>
      </c>
    </row>
    <row r="4159" spans="1:5" x14ac:dyDescent="0.3">
      <c r="A4159" t="s">
        <v>5935</v>
      </c>
      <c r="B4159">
        <v>2</v>
      </c>
      <c r="C4159">
        <v>28.5</v>
      </c>
      <c r="D4159">
        <v>0</v>
      </c>
      <c r="E4159" t="b">
        <v>0</v>
      </c>
    </row>
    <row r="4160" spans="1:5" x14ac:dyDescent="0.3">
      <c r="A4160" t="s">
        <v>1931</v>
      </c>
      <c r="B4160">
        <v>2</v>
      </c>
      <c r="C4160">
        <v>280.5</v>
      </c>
      <c r="D4160">
        <v>0</v>
      </c>
      <c r="E4160" t="b">
        <v>0</v>
      </c>
    </row>
    <row r="4161" spans="1:5" x14ac:dyDescent="0.3">
      <c r="A4161" t="s">
        <v>5936</v>
      </c>
      <c r="B4161">
        <v>1</v>
      </c>
      <c r="C4161">
        <v>23</v>
      </c>
      <c r="D4161">
        <v>1</v>
      </c>
      <c r="E4161" t="b">
        <v>0</v>
      </c>
    </row>
    <row r="4162" spans="1:5" x14ac:dyDescent="0.3">
      <c r="A4162" t="s">
        <v>5937</v>
      </c>
      <c r="B4162">
        <v>1</v>
      </c>
      <c r="C4162">
        <v>257</v>
      </c>
      <c r="D4162">
        <v>0</v>
      </c>
      <c r="E4162" t="b">
        <v>0</v>
      </c>
    </row>
    <row r="4163" spans="1:5" x14ac:dyDescent="0.3">
      <c r="A4163" t="s">
        <v>5938</v>
      </c>
      <c r="B4163">
        <v>1</v>
      </c>
      <c r="C4163">
        <v>74</v>
      </c>
      <c r="D4163">
        <v>2</v>
      </c>
      <c r="E4163" t="b">
        <v>0</v>
      </c>
    </row>
    <row r="4164" spans="1:5" x14ac:dyDescent="0.3">
      <c r="A4164" t="s">
        <v>5939</v>
      </c>
      <c r="B4164">
        <v>1</v>
      </c>
      <c r="C4164">
        <v>34</v>
      </c>
      <c r="D4164">
        <v>0</v>
      </c>
      <c r="E4164" t="b">
        <v>0</v>
      </c>
    </row>
    <row r="4165" spans="1:5" x14ac:dyDescent="0.3">
      <c r="A4165" t="s">
        <v>5940</v>
      </c>
      <c r="B4165">
        <v>3</v>
      </c>
      <c r="C4165">
        <v>139.66666666666666</v>
      </c>
      <c r="D4165">
        <v>2</v>
      </c>
      <c r="E4165" t="b">
        <v>0</v>
      </c>
    </row>
    <row r="4166" spans="1:5" x14ac:dyDescent="0.3">
      <c r="A4166" t="s">
        <v>5941</v>
      </c>
      <c r="B4166">
        <v>1</v>
      </c>
      <c r="C4166">
        <v>519</v>
      </c>
      <c r="D4166">
        <v>3</v>
      </c>
      <c r="E4166" t="b">
        <v>0</v>
      </c>
    </row>
    <row r="4167" spans="1:5" x14ac:dyDescent="0.3">
      <c r="A4167" t="s">
        <v>5942</v>
      </c>
      <c r="B4167">
        <v>1</v>
      </c>
      <c r="C4167">
        <v>73</v>
      </c>
      <c r="D4167">
        <v>0</v>
      </c>
      <c r="E4167" t="b">
        <v>0</v>
      </c>
    </row>
    <row r="4168" spans="1:5" x14ac:dyDescent="0.3">
      <c r="A4168" t="s">
        <v>5943</v>
      </c>
      <c r="B4168">
        <v>1</v>
      </c>
      <c r="C4168">
        <v>91</v>
      </c>
      <c r="D4168">
        <v>0</v>
      </c>
      <c r="E4168" t="b">
        <v>0</v>
      </c>
    </row>
    <row r="4169" spans="1:5" x14ac:dyDescent="0.3">
      <c r="A4169" t="s">
        <v>412</v>
      </c>
      <c r="B4169">
        <v>2</v>
      </c>
      <c r="C4169">
        <v>130</v>
      </c>
      <c r="D4169">
        <v>1.5</v>
      </c>
      <c r="E4169" t="b">
        <v>0</v>
      </c>
    </row>
    <row r="4170" spans="1:5" x14ac:dyDescent="0.3">
      <c r="A4170" t="s">
        <v>413</v>
      </c>
      <c r="B4170">
        <v>4</v>
      </c>
      <c r="C4170">
        <v>132</v>
      </c>
      <c r="D4170">
        <v>3</v>
      </c>
      <c r="E4170" t="b">
        <v>0</v>
      </c>
    </row>
    <row r="4171" spans="1:5" x14ac:dyDescent="0.3">
      <c r="A4171" t="s">
        <v>5944</v>
      </c>
      <c r="B4171">
        <v>1</v>
      </c>
      <c r="C4171">
        <v>58</v>
      </c>
      <c r="D4171">
        <v>0</v>
      </c>
      <c r="E4171" t="b">
        <v>0</v>
      </c>
    </row>
    <row r="4172" spans="1:5" x14ac:dyDescent="0.3">
      <c r="A4172" t="s">
        <v>5945</v>
      </c>
      <c r="B4172">
        <v>1</v>
      </c>
      <c r="C4172">
        <v>48</v>
      </c>
      <c r="D4172">
        <v>1</v>
      </c>
      <c r="E4172" t="b">
        <v>0</v>
      </c>
    </row>
    <row r="4173" spans="1:5" x14ac:dyDescent="0.3">
      <c r="A4173" t="s">
        <v>5946</v>
      </c>
      <c r="B4173">
        <v>5</v>
      </c>
      <c r="C4173">
        <v>310.60000000000002</v>
      </c>
      <c r="D4173">
        <v>2</v>
      </c>
      <c r="E4173" t="b">
        <v>0</v>
      </c>
    </row>
    <row r="4174" spans="1:5" x14ac:dyDescent="0.3">
      <c r="A4174" t="s">
        <v>5947</v>
      </c>
      <c r="B4174">
        <v>1</v>
      </c>
      <c r="C4174">
        <v>19</v>
      </c>
      <c r="D4174">
        <v>0</v>
      </c>
      <c r="E4174" t="b">
        <v>0</v>
      </c>
    </row>
    <row r="4175" spans="1:5" x14ac:dyDescent="0.3">
      <c r="A4175" t="s">
        <v>5948</v>
      </c>
      <c r="B4175">
        <v>1</v>
      </c>
      <c r="C4175">
        <v>408</v>
      </c>
      <c r="D4175">
        <v>3</v>
      </c>
      <c r="E4175" t="b">
        <v>0</v>
      </c>
    </row>
    <row r="4176" spans="1:5" x14ac:dyDescent="0.3">
      <c r="A4176" t="s">
        <v>5949</v>
      </c>
      <c r="B4176">
        <v>7</v>
      </c>
      <c r="C4176">
        <v>260</v>
      </c>
      <c r="D4176">
        <v>2.1428571428571428</v>
      </c>
      <c r="E4176" t="b">
        <v>0</v>
      </c>
    </row>
    <row r="4177" spans="1:5" x14ac:dyDescent="0.3">
      <c r="A4177" t="s">
        <v>5950</v>
      </c>
      <c r="B4177">
        <v>1</v>
      </c>
      <c r="C4177">
        <v>47</v>
      </c>
      <c r="D4177">
        <v>2</v>
      </c>
      <c r="E4177" t="b">
        <v>0</v>
      </c>
    </row>
    <row r="4178" spans="1:5" x14ac:dyDescent="0.3">
      <c r="A4178" t="s">
        <v>5951</v>
      </c>
      <c r="B4178">
        <v>1</v>
      </c>
      <c r="C4178">
        <v>79</v>
      </c>
      <c r="D4178">
        <v>4</v>
      </c>
      <c r="E4178" t="b">
        <v>0</v>
      </c>
    </row>
    <row r="4179" spans="1:5" x14ac:dyDescent="0.3">
      <c r="A4179" t="s">
        <v>5952</v>
      </c>
      <c r="B4179">
        <v>1</v>
      </c>
      <c r="C4179">
        <v>68</v>
      </c>
      <c r="D4179">
        <v>2</v>
      </c>
      <c r="E4179" t="b">
        <v>0</v>
      </c>
    </row>
    <row r="4180" spans="1:5" x14ac:dyDescent="0.3">
      <c r="A4180" t="s">
        <v>414</v>
      </c>
      <c r="B4180">
        <v>1</v>
      </c>
      <c r="C4180">
        <v>54</v>
      </c>
      <c r="D4180">
        <v>0</v>
      </c>
      <c r="E4180" t="b">
        <v>0</v>
      </c>
    </row>
    <row r="4181" spans="1:5" x14ac:dyDescent="0.3">
      <c r="A4181" t="s">
        <v>415</v>
      </c>
      <c r="B4181">
        <v>1</v>
      </c>
      <c r="C4181">
        <v>134</v>
      </c>
      <c r="D4181">
        <v>1</v>
      </c>
      <c r="E4181" t="b">
        <v>0</v>
      </c>
    </row>
    <row r="4182" spans="1:5" x14ac:dyDescent="0.3">
      <c r="A4182" t="s">
        <v>5953</v>
      </c>
      <c r="B4182">
        <v>1</v>
      </c>
      <c r="C4182">
        <v>21</v>
      </c>
      <c r="D4182">
        <v>0</v>
      </c>
      <c r="E4182" t="b">
        <v>0</v>
      </c>
    </row>
    <row r="4183" spans="1:5" x14ac:dyDescent="0.3">
      <c r="A4183" t="s">
        <v>5954</v>
      </c>
      <c r="B4183">
        <v>2</v>
      </c>
      <c r="C4183">
        <v>57</v>
      </c>
      <c r="D4183">
        <v>2.5</v>
      </c>
      <c r="E4183" t="b">
        <v>0</v>
      </c>
    </row>
    <row r="4184" spans="1:5" x14ac:dyDescent="0.3">
      <c r="A4184" t="s">
        <v>5955</v>
      </c>
      <c r="B4184">
        <v>1</v>
      </c>
      <c r="C4184">
        <v>46</v>
      </c>
      <c r="D4184">
        <v>5</v>
      </c>
      <c r="E4184" t="b">
        <v>0</v>
      </c>
    </row>
    <row r="4185" spans="1:5" x14ac:dyDescent="0.3">
      <c r="A4185" t="s">
        <v>5956</v>
      </c>
      <c r="B4185">
        <v>1</v>
      </c>
      <c r="C4185">
        <v>22</v>
      </c>
      <c r="D4185">
        <v>4</v>
      </c>
      <c r="E4185" t="b">
        <v>0</v>
      </c>
    </row>
    <row r="4186" spans="1:5" x14ac:dyDescent="0.3">
      <c r="A4186" t="s">
        <v>5957</v>
      </c>
      <c r="B4186">
        <v>1</v>
      </c>
      <c r="C4186">
        <v>63</v>
      </c>
      <c r="D4186">
        <v>2</v>
      </c>
      <c r="E4186" t="b">
        <v>0</v>
      </c>
    </row>
    <row r="4187" spans="1:5" x14ac:dyDescent="0.3">
      <c r="A4187" t="s">
        <v>5958</v>
      </c>
      <c r="B4187">
        <v>1</v>
      </c>
      <c r="C4187">
        <v>61</v>
      </c>
      <c r="D4187">
        <v>1</v>
      </c>
      <c r="E4187" t="b">
        <v>0</v>
      </c>
    </row>
    <row r="4188" spans="1:5" x14ac:dyDescent="0.3">
      <c r="A4188" t="s">
        <v>5959</v>
      </c>
      <c r="B4188">
        <v>1</v>
      </c>
      <c r="C4188">
        <v>30</v>
      </c>
      <c r="D4188">
        <v>0</v>
      </c>
      <c r="E4188" t="b">
        <v>0</v>
      </c>
    </row>
    <row r="4189" spans="1:5" x14ac:dyDescent="0.3">
      <c r="A4189" t="s">
        <v>5960</v>
      </c>
      <c r="B4189">
        <v>1</v>
      </c>
      <c r="C4189">
        <v>27</v>
      </c>
      <c r="D4189">
        <v>5</v>
      </c>
      <c r="E4189" t="b">
        <v>0</v>
      </c>
    </row>
    <row r="4190" spans="1:5" x14ac:dyDescent="0.3">
      <c r="A4190" t="s">
        <v>5961</v>
      </c>
      <c r="B4190">
        <v>1</v>
      </c>
      <c r="C4190">
        <v>86</v>
      </c>
      <c r="D4190">
        <v>5</v>
      </c>
      <c r="E4190" t="b">
        <v>0</v>
      </c>
    </row>
    <row r="4191" spans="1:5" x14ac:dyDescent="0.3">
      <c r="A4191" t="s">
        <v>5962</v>
      </c>
      <c r="B4191">
        <v>1</v>
      </c>
      <c r="C4191">
        <v>24</v>
      </c>
      <c r="D4191">
        <v>0</v>
      </c>
      <c r="E4191" t="b">
        <v>0</v>
      </c>
    </row>
    <row r="4192" spans="1:5" x14ac:dyDescent="0.3">
      <c r="A4192" t="s">
        <v>5963</v>
      </c>
      <c r="B4192">
        <v>1</v>
      </c>
      <c r="C4192">
        <v>122</v>
      </c>
      <c r="D4192">
        <v>0</v>
      </c>
      <c r="E4192" t="b">
        <v>0</v>
      </c>
    </row>
    <row r="4193" spans="1:5" x14ac:dyDescent="0.3">
      <c r="A4193" t="s">
        <v>5964</v>
      </c>
      <c r="B4193">
        <v>3</v>
      </c>
      <c r="C4193">
        <v>148.33333333333334</v>
      </c>
      <c r="D4193">
        <v>1.3333333333333333</v>
      </c>
      <c r="E4193" t="b">
        <v>0</v>
      </c>
    </row>
    <row r="4194" spans="1:5" x14ac:dyDescent="0.3">
      <c r="A4194" t="s">
        <v>5965</v>
      </c>
      <c r="B4194">
        <v>1</v>
      </c>
      <c r="C4194">
        <v>42</v>
      </c>
      <c r="D4194">
        <v>0</v>
      </c>
      <c r="E4194" t="b">
        <v>0</v>
      </c>
    </row>
    <row r="4195" spans="1:5" x14ac:dyDescent="0.3">
      <c r="A4195" t="s">
        <v>5966</v>
      </c>
      <c r="B4195">
        <v>1</v>
      </c>
      <c r="C4195">
        <v>23</v>
      </c>
      <c r="D4195">
        <v>0</v>
      </c>
      <c r="E4195" t="b">
        <v>0</v>
      </c>
    </row>
    <row r="4196" spans="1:5" x14ac:dyDescent="0.3">
      <c r="A4196" t="s">
        <v>1395</v>
      </c>
      <c r="B4196">
        <v>1</v>
      </c>
      <c r="C4196">
        <v>366</v>
      </c>
      <c r="D4196">
        <v>5</v>
      </c>
      <c r="E4196" t="b">
        <v>0</v>
      </c>
    </row>
    <row r="4197" spans="1:5" x14ac:dyDescent="0.3">
      <c r="A4197" t="s">
        <v>1932</v>
      </c>
      <c r="B4197">
        <v>6</v>
      </c>
      <c r="C4197">
        <v>152.5</v>
      </c>
      <c r="D4197">
        <v>2.1666666666666665</v>
      </c>
      <c r="E4197" t="b">
        <v>0</v>
      </c>
    </row>
    <row r="4198" spans="1:5" x14ac:dyDescent="0.3">
      <c r="A4198" t="s">
        <v>416</v>
      </c>
      <c r="B4198">
        <v>3</v>
      </c>
      <c r="C4198">
        <v>47</v>
      </c>
      <c r="D4198">
        <v>3</v>
      </c>
      <c r="E4198" t="b">
        <v>0</v>
      </c>
    </row>
    <row r="4199" spans="1:5" x14ac:dyDescent="0.3">
      <c r="A4199" t="s">
        <v>5967</v>
      </c>
      <c r="B4199">
        <v>1</v>
      </c>
      <c r="C4199">
        <v>364</v>
      </c>
      <c r="D4199">
        <v>0</v>
      </c>
      <c r="E4199" t="b">
        <v>0</v>
      </c>
    </row>
    <row r="4200" spans="1:5" x14ac:dyDescent="0.3">
      <c r="A4200" t="s">
        <v>1933</v>
      </c>
      <c r="B4200">
        <v>1</v>
      </c>
      <c r="C4200">
        <v>145</v>
      </c>
      <c r="D4200">
        <v>0</v>
      </c>
      <c r="E4200" t="b">
        <v>0</v>
      </c>
    </row>
    <row r="4201" spans="1:5" x14ac:dyDescent="0.3">
      <c r="A4201" t="s">
        <v>5968</v>
      </c>
      <c r="B4201">
        <v>1</v>
      </c>
      <c r="C4201">
        <v>309</v>
      </c>
      <c r="D4201">
        <v>0</v>
      </c>
      <c r="E4201" t="b">
        <v>0</v>
      </c>
    </row>
    <row r="4202" spans="1:5" x14ac:dyDescent="0.3">
      <c r="A4202" t="s">
        <v>5969</v>
      </c>
      <c r="B4202">
        <v>1</v>
      </c>
      <c r="C4202">
        <v>13</v>
      </c>
      <c r="D4202">
        <v>0</v>
      </c>
      <c r="E4202" t="b">
        <v>0</v>
      </c>
    </row>
    <row r="4203" spans="1:5" x14ac:dyDescent="0.3">
      <c r="A4203" t="s">
        <v>5970</v>
      </c>
      <c r="B4203">
        <v>1</v>
      </c>
      <c r="C4203">
        <v>36</v>
      </c>
      <c r="D4203">
        <v>0</v>
      </c>
      <c r="E4203" t="b">
        <v>0</v>
      </c>
    </row>
    <row r="4204" spans="1:5" x14ac:dyDescent="0.3">
      <c r="A4204" t="s">
        <v>5971</v>
      </c>
      <c r="B4204">
        <v>1</v>
      </c>
      <c r="C4204">
        <v>40</v>
      </c>
      <c r="D4204">
        <v>0</v>
      </c>
      <c r="E4204" t="b">
        <v>0</v>
      </c>
    </row>
    <row r="4205" spans="1:5" x14ac:dyDescent="0.3">
      <c r="A4205" t="s">
        <v>1934</v>
      </c>
      <c r="B4205">
        <v>1</v>
      </c>
      <c r="C4205">
        <v>179</v>
      </c>
      <c r="D4205">
        <v>5</v>
      </c>
      <c r="E4205" t="b">
        <v>0</v>
      </c>
    </row>
    <row r="4206" spans="1:5" x14ac:dyDescent="0.3">
      <c r="A4206" t="s">
        <v>1572</v>
      </c>
      <c r="B4206">
        <v>3</v>
      </c>
      <c r="C4206">
        <v>56.333333333333336</v>
      </c>
      <c r="D4206">
        <v>5</v>
      </c>
      <c r="E4206" t="b">
        <v>0</v>
      </c>
    </row>
    <row r="4207" spans="1:5" x14ac:dyDescent="0.3">
      <c r="A4207" t="s">
        <v>5972</v>
      </c>
      <c r="B4207">
        <v>1</v>
      </c>
      <c r="C4207">
        <v>66</v>
      </c>
      <c r="D4207">
        <v>0</v>
      </c>
      <c r="E4207" t="b">
        <v>0</v>
      </c>
    </row>
    <row r="4208" spans="1:5" x14ac:dyDescent="0.3">
      <c r="A4208" t="s">
        <v>5973</v>
      </c>
      <c r="B4208">
        <v>1</v>
      </c>
      <c r="C4208">
        <v>46</v>
      </c>
      <c r="D4208">
        <v>0</v>
      </c>
      <c r="E4208" t="b">
        <v>0</v>
      </c>
    </row>
    <row r="4209" spans="1:5" x14ac:dyDescent="0.3">
      <c r="A4209" t="s">
        <v>5974</v>
      </c>
      <c r="B4209">
        <v>1</v>
      </c>
      <c r="C4209">
        <v>103</v>
      </c>
      <c r="D4209">
        <v>0</v>
      </c>
      <c r="E4209" t="b">
        <v>0</v>
      </c>
    </row>
    <row r="4210" spans="1:5" x14ac:dyDescent="0.3">
      <c r="A4210" t="s">
        <v>5975</v>
      </c>
      <c r="B4210">
        <v>1</v>
      </c>
      <c r="C4210">
        <v>200</v>
      </c>
      <c r="D4210">
        <v>2</v>
      </c>
      <c r="E4210" t="b">
        <v>0</v>
      </c>
    </row>
    <row r="4211" spans="1:5" x14ac:dyDescent="0.3">
      <c r="A4211" t="s">
        <v>5976</v>
      </c>
      <c r="B4211">
        <v>1</v>
      </c>
      <c r="C4211">
        <v>46</v>
      </c>
      <c r="D4211">
        <v>0</v>
      </c>
      <c r="E4211" t="b">
        <v>0</v>
      </c>
    </row>
    <row r="4212" spans="1:5" x14ac:dyDescent="0.3">
      <c r="A4212" t="s">
        <v>5977</v>
      </c>
      <c r="B4212">
        <v>2</v>
      </c>
      <c r="C4212">
        <v>171.5</v>
      </c>
      <c r="D4212">
        <v>2</v>
      </c>
      <c r="E4212" t="b">
        <v>0</v>
      </c>
    </row>
    <row r="4213" spans="1:5" x14ac:dyDescent="0.3">
      <c r="A4213" t="s">
        <v>5978</v>
      </c>
      <c r="B4213">
        <v>1</v>
      </c>
      <c r="C4213">
        <v>28</v>
      </c>
      <c r="D4213">
        <v>0</v>
      </c>
      <c r="E4213" t="b">
        <v>0</v>
      </c>
    </row>
    <row r="4214" spans="1:5" x14ac:dyDescent="0.3">
      <c r="A4214" t="s">
        <v>5979</v>
      </c>
      <c r="B4214">
        <v>1</v>
      </c>
      <c r="C4214">
        <v>148</v>
      </c>
      <c r="D4214">
        <v>3</v>
      </c>
      <c r="E4214" t="b">
        <v>0</v>
      </c>
    </row>
    <row r="4215" spans="1:5" x14ac:dyDescent="0.3">
      <c r="A4215" t="s">
        <v>5980</v>
      </c>
      <c r="B4215">
        <v>1</v>
      </c>
      <c r="C4215">
        <v>26</v>
      </c>
      <c r="D4215">
        <v>0</v>
      </c>
      <c r="E4215" t="b">
        <v>0</v>
      </c>
    </row>
    <row r="4216" spans="1:5" x14ac:dyDescent="0.3">
      <c r="A4216" t="s">
        <v>5981</v>
      </c>
      <c r="B4216">
        <v>1</v>
      </c>
      <c r="C4216">
        <v>30</v>
      </c>
      <c r="D4216">
        <v>0</v>
      </c>
      <c r="E4216" t="b">
        <v>0</v>
      </c>
    </row>
    <row r="4217" spans="1:5" x14ac:dyDescent="0.3">
      <c r="A4217" t="s">
        <v>5982</v>
      </c>
      <c r="B4217">
        <v>1</v>
      </c>
      <c r="C4217">
        <v>586</v>
      </c>
      <c r="D4217">
        <v>2</v>
      </c>
      <c r="E4217" t="b">
        <v>0</v>
      </c>
    </row>
    <row r="4218" spans="1:5" x14ac:dyDescent="0.3">
      <c r="A4218" t="s">
        <v>5983</v>
      </c>
      <c r="B4218">
        <v>1</v>
      </c>
      <c r="C4218">
        <v>146</v>
      </c>
      <c r="D4218">
        <v>3</v>
      </c>
      <c r="E4218" t="b">
        <v>0</v>
      </c>
    </row>
    <row r="4219" spans="1:5" x14ac:dyDescent="0.3">
      <c r="A4219" t="s">
        <v>5984</v>
      </c>
      <c r="B4219">
        <v>1</v>
      </c>
      <c r="C4219">
        <v>40</v>
      </c>
      <c r="D4219">
        <v>4</v>
      </c>
      <c r="E4219" t="b">
        <v>0</v>
      </c>
    </row>
    <row r="4220" spans="1:5" x14ac:dyDescent="0.3">
      <c r="A4220" t="s">
        <v>5985</v>
      </c>
      <c r="B4220">
        <v>1</v>
      </c>
      <c r="C4220">
        <v>138</v>
      </c>
      <c r="D4220">
        <v>1</v>
      </c>
      <c r="E4220" t="b">
        <v>0</v>
      </c>
    </row>
    <row r="4221" spans="1:5" x14ac:dyDescent="0.3">
      <c r="A4221" t="s">
        <v>5986</v>
      </c>
      <c r="B4221">
        <v>1</v>
      </c>
      <c r="C4221">
        <v>32</v>
      </c>
      <c r="D4221">
        <v>5</v>
      </c>
      <c r="E4221" t="b">
        <v>0</v>
      </c>
    </row>
    <row r="4222" spans="1:5" x14ac:dyDescent="0.3">
      <c r="A4222" t="s">
        <v>5987</v>
      </c>
      <c r="B4222">
        <v>1</v>
      </c>
      <c r="C4222">
        <v>318</v>
      </c>
      <c r="D4222">
        <v>3</v>
      </c>
      <c r="E4222" t="b">
        <v>0</v>
      </c>
    </row>
    <row r="4223" spans="1:5" x14ac:dyDescent="0.3">
      <c r="A4223" t="s">
        <v>5988</v>
      </c>
      <c r="B4223">
        <v>1</v>
      </c>
      <c r="C4223">
        <v>177</v>
      </c>
      <c r="D4223">
        <v>0</v>
      </c>
      <c r="E4223" t="b">
        <v>0</v>
      </c>
    </row>
    <row r="4224" spans="1:5" x14ac:dyDescent="0.3">
      <c r="A4224" t="s">
        <v>5989</v>
      </c>
      <c r="B4224">
        <v>2</v>
      </c>
      <c r="C4224">
        <v>144.5</v>
      </c>
      <c r="D4224">
        <v>0.5</v>
      </c>
      <c r="E4224" t="b">
        <v>0</v>
      </c>
    </row>
    <row r="4225" spans="1:5" x14ac:dyDescent="0.3">
      <c r="A4225" t="s">
        <v>5990</v>
      </c>
      <c r="B4225">
        <v>1</v>
      </c>
      <c r="C4225">
        <v>27</v>
      </c>
      <c r="D4225">
        <v>0</v>
      </c>
      <c r="E4225" t="b">
        <v>0</v>
      </c>
    </row>
    <row r="4226" spans="1:5" x14ac:dyDescent="0.3">
      <c r="A4226" t="s">
        <v>5991</v>
      </c>
      <c r="B4226">
        <v>1</v>
      </c>
      <c r="C4226">
        <v>155</v>
      </c>
      <c r="D4226">
        <v>2</v>
      </c>
      <c r="E4226" t="b">
        <v>0</v>
      </c>
    </row>
    <row r="4227" spans="1:5" x14ac:dyDescent="0.3">
      <c r="A4227" t="s">
        <v>5992</v>
      </c>
      <c r="B4227">
        <v>1</v>
      </c>
      <c r="C4227">
        <v>128</v>
      </c>
      <c r="D4227">
        <v>3</v>
      </c>
      <c r="E4227" t="b">
        <v>0</v>
      </c>
    </row>
    <row r="4228" spans="1:5" x14ac:dyDescent="0.3">
      <c r="A4228" t="s">
        <v>5993</v>
      </c>
      <c r="B4228">
        <v>1</v>
      </c>
      <c r="C4228">
        <v>23</v>
      </c>
      <c r="D4228">
        <v>0</v>
      </c>
      <c r="E4228" t="b">
        <v>0</v>
      </c>
    </row>
    <row r="4229" spans="1:5" x14ac:dyDescent="0.3">
      <c r="A4229" t="s">
        <v>5994</v>
      </c>
      <c r="B4229">
        <v>1</v>
      </c>
      <c r="C4229">
        <v>36</v>
      </c>
      <c r="D4229">
        <v>0</v>
      </c>
      <c r="E4229" t="b">
        <v>0</v>
      </c>
    </row>
    <row r="4230" spans="1:5" x14ac:dyDescent="0.3">
      <c r="A4230" t="s">
        <v>5995</v>
      </c>
      <c r="B4230">
        <v>1</v>
      </c>
      <c r="C4230">
        <v>22</v>
      </c>
      <c r="D4230">
        <v>0</v>
      </c>
      <c r="E4230" t="b">
        <v>0</v>
      </c>
    </row>
    <row r="4231" spans="1:5" x14ac:dyDescent="0.3">
      <c r="A4231" t="s">
        <v>5996</v>
      </c>
      <c r="B4231">
        <v>3</v>
      </c>
      <c r="C4231">
        <v>79.333333333333329</v>
      </c>
      <c r="D4231">
        <v>2.3333333333333335</v>
      </c>
      <c r="E4231" t="b">
        <v>0</v>
      </c>
    </row>
    <row r="4232" spans="1:5" x14ac:dyDescent="0.3">
      <c r="A4232" t="s">
        <v>5997</v>
      </c>
      <c r="B4232">
        <v>1</v>
      </c>
      <c r="C4232">
        <v>38</v>
      </c>
      <c r="D4232">
        <v>0</v>
      </c>
      <c r="E4232" t="b">
        <v>0</v>
      </c>
    </row>
    <row r="4233" spans="1:5" x14ac:dyDescent="0.3">
      <c r="A4233" t="s">
        <v>417</v>
      </c>
      <c r="B4233">
        <v>1</v>
      </c>
      <c r="C4233">
        <v>210</v>
      </c>
      <c r="D4233">
        <v>2</v>
      </c>
      <c r="E4233" t="b">
        <v>0</v>
      </c>
    </row>
    <row r="4234" spans="1:5" x14ac:dyDescent="0.3">
      <c r="A4234" t="s">
        <v>418</v>
      </c>
      <c r="B4234">
        <v>1</v>
      </c>
      <c r="C4234">
        <v>39</v>
      </c>
      <c r="D4234">
        <v>5</v>
      </c>
      <c r="E4234" t="b">
        <v>0</v>
      </c>
    </row>
    <row r="4235" spans="1:5" x14ac:dyDescent="0.3">
      <c r="A4235" t="s">
        <v>5998</v>
      </c>
      <c r="B4235">
        <v>1</v>
      </c>
      <c r="C4235">
        <v>121</v>
      </c>
      <c r="D4235">
        <v>0</v>
      </c>
      <c r="E4235" t="b">
        <v>0</v>
      </c>
    </row>
    <row r="4236" spans="1:5" x14ac:dyDescent="0.3">
      <c r="A4236" t="s">
        <v>5999</v>
      </c>
      <c r="B4236">
        <v>1</v>
      </c>
      <c r="C4236">
        <v>106</v>
      </c>
      <c r="D4236">
        <v>0</v>
      </c>
      <c r="E4236" t="b">
        <v>0</v>
      </c>
    </row>
    <row r="4237" spans="1:5" x14ac:dyDescent="0.3">
      <c r="A4237" t="s">
        <v>6000</v>
      </c>
      <c r="B4237">
        <v>1</v>
      </c>
      <c r="C4237">
        <v>70</v>
      </c>
      <c r="D4237">
        <v>0</v>
      </c>
      <c r="E4237" t="b">
        <v>0</v>
      </c>
    </row>
    <row r="4238" spans="1:5" x14ac:dyDescent="0.3">
      <c r="A4238" t="s">
        <v>6001</v>
      </c>
      <c r="B4238">
        <v>1</v>
      </c>
      <c r="C4238">
        <v>37</v>
      </c>
      <c r="D4238">
        <v>4</v>
      </c>
      <c r="E4238" t="b">
        <v>0</v>
      </c>
    </row>
    <row r="4239" spans="1:5" x14ac:dyDescent="0.3">
      <c r="A4239" t="s">
        <v>6002</v>
      </c>
      <c r="B4239">
        <v>1</v>
      </c>
      <c r="C4239">
        <v>24</v>
      </c>
      <c r="D4239">
        <v>0</v>
      </c>
      <c r="E4239" t="b">
        <v>0</v>
      </c>
    </row>
    <row r="4240" spans="1:5" x14ac:dyDescent="0.3">
      <c r="A4240" t="s">
        <v>6003</v>
      </c>
      <c r="B4240">
        <v>1</v>
      </c>
      <c r="C4240">
        <v>24</v>
      </c>
      <c r="D4240">
        <v>0</v>
      </c>
      <c r="E4240" t="b">
        <v>0</v>
      </c>
    </row>
    <row r="4241" spans="1:5" x14ac:dyDescent="0.3">
      <c r="A4241" t="s">
        <v>1935</v>
      </c>
      <c r="B4241">
        <v>1</v>
      </c>
      <c r="C4241">
        <v>63</v>
      </c>
      <c r="D4241">
        <v>2</v>
      </c>
      <c r="E4241" t="b">
        <v>0</v>
      </c>
    </row>
    <row r="4242" spans="1:5" x14ac:dyDescent="0.3">
      <c r="A4242" t="s">
        <v>1936</v>
      </c>
      <c r="B4242">
        <v>2</v>
      </c>
      <c r="C4242">
        <v>162</v>
      </c>
      <c r="D4242">
        <v>2.5</v>
      </c>
      <c r="E4242" t="b">
        <v>0</v>
      </c>
    </row>
    <row r="4243" spans="1:5" x14ac:dyDescent="0.3">
      <c r="A4243" t="s">
        <v>6004</v>
      </c>
      <c r="B4243">
        <v>1</v>
      </c>
      <c r="C4243">
        <v>38</v>
      </c>
      <c r="D4243">
        <v>0</v>
      </c>
      <c r="E4243" t="b">
        <v>0</v>
      </c>
    </row>
    <row r="4244" spans="1:5" x14ac:dyDescent="0.3">
      <c r="A4244" t="s">
        <v>6005</v>
      </c>
      <c r="B4244">
        <v>1</v>
      </c>
      <c r="C4244">
        <v>115</v>
      </c>
      <c r="D4244">
        <v>0</v>
      </c>
      <c r="E4244" t="b">
        <v>0</v>
      </c>
    </row>
    <row r="4245" spans="1:5" x14ac:dyDescent="0.3">
      <c r="A4245" t="s">
        <v>6006</v>
      </c>
      <c r="B4245">
        <v>2</v>
      </c>
      <c r="C4245">
        <v>621.5</v>
      </c>
      <c r="D4245">
        <v>2</v>
      </c>
      <c r="E4245" t="b">
        <v>0</v>
      </c>
    </row>
    <row r="4246" spans="1:5" x14ac:dyDescent="0.3">
      <c r="A4246" t="s">
        <v>6007</v>
      </c>
      <c r="B4246">
        <v>1</v>
      </c>
      <c r="C4246">
        <v>70</v>
      </c>
      <c r="D4246">
        <v>0</v>
      </c>
      <c r="E4246" t="b">
        <v>0</v>
      </c>
    </row>
    <row r="4247" spans="1:5" x14ac:dyDescent="0.3">
      <c r="A4247" t="s">
        <v>6008</v>
      </c>
      <c r="B4247">
        <v>1</v>
      </c>
      <c r="C4247">
        <v>161</v>
      </c>
      <c r="D4247">
        <v>2</v>
      </c>
      <c r="E4247" t="b">
        <v>0</v>
      </c>
    </row>
    <row r="4248" spans="1:5" x14ac:dyDescent="0.3">
      <c r="A4248" t="s">
        <v>6009</v>
      </c>
      <c r="B4248">
        <v>1</v>
      </c>
      <c r="C4248">
        <v>97</v>
      </c>
      <c r="D4248">
        <v>0</v>
      </c>
      <c r="E4248" t="b">
        <v>0</v>
      </c>
    </row>
    <row r="4249" spans="1:5" x14ac:dyDescent="0.3">
      <c r="A4249" t="s">
        <v>1937</v>
      </c>
      <c r="B4249">
        <v>1</v>
      </c>
      <c r="C4249">
        <v>871</v>
      </c>
      <c r="D4249">
        <v>0</v>
      </c>
      <c r="E4249" t="b">
        <v>0</v>
      </c>
    </row>
    <row r="4250" spans="1:5" x14ac:dyDescent="0.3">
      <c r="A4250" t="s">
        <v>6010</v>
      </c>
      <c r="B4250">
        <v>1</v>
      </c>
      <c r="C4250">
        <v>175</v>
      </c>
      <c r="D4250">
        <v>1</v>
      </c>
      <c r="E4250" t="b">
        <v>0</v>
      </c>
    </row>
    <row r="4251" spans="1:5" x14ac:dyDescent="0.3">
      <c r="A4251" t="s">
        <v>6011</v>
      </c>
      <c r="B4251">
        <v>1</v>
      </c>
      <c r="C4251">
        <v>98</v>
      </c>
      <c r="D4251">
        <v>0</v>
      </c>
      <c r="E4251" t="b">
        <v>0</v>
      </c>
    </row>
    <row r="4252" spans="1:5" x14ac:dyDescent="0.3">
      <c r="A4252" t="s">
        <v>6012</v>
      </c>
      <c r="B4252">
        <v>1</v>
      </c>
      <c r="C4252">
        <v>105</v>
      </c>
      <c r="D4252">
        <v>2</v>
      </c>
      <c r="E4252" t="b">
        <v>0</v>
      </c>
    </row>
    <row r="4253" spans="1:5" x14ac:dyDescent="0.3">
      <c r="A4253" t="s">
        <v>6013</v>
      </c>
      <c r="B4253">
        <v>1</v>
      </c>
      <c r="C4253">
        <v>39</v>
      </c>
      <c r="D4253">
        <v>0</v>
      </c>
      <c r="E4253" t="b">
        <v>0</v>
      </c>
    </row>
    <row r="4254" spans="1:5" x14ac:dyDescent="0.3">
      <c r="A4254" t="s">
        <v>6014</v>
      </c>
      <c r="B4254">
        <v>1</v>
      </c>
      <c r="C4254">
        <v>39</v>
      </c>
      <c r="D4254">
        <v>1</v>
      </c>
      <c r="E4254" t="b">
        <v>0</v>
      </c>
    </row>
    <row r="4255" spans="1:5" x14ac:dyDescent="0.3">
      <c r="A4255" t="s">
        <v>419</v>
      </c>
      <c r="B4255">
        <v>2</v>
      </c>
      <c r="C4255">
        <v>76.5</v>
      </c>
      <c r="D4255">
        <v>1</v>
      </c>
      <c r="E4255" t="b">
        <v>0</v>
      </c>
    </row>
    <row r="4256" spans="1:5" x14ac:dyDescent="0.3">
      <c r="A4256" t="s">
        <v>6015</v>
      </c>
      <c r="B4256">
        <v>2</v>
      </c>
      <c r="C4256">
        <v>101</v>
      </c>
      <c r="D4256">
        <v>2</v>
      </c>
      <c r="E4256" t="b">
        <v>0</v>
      </c>
    </row>
    <row r="4257" spans="1:5" x14ac:dyDescent="0.3">
      <c r="A4257" t="s">
        <v>6016</v>
      </c>
      <c r="B4257">
        <v>1</v>
      </c>
      <c r="C4257">
        <v>121</v>
      </c>
      <c r="D4257">
        <v>3</v>
      </c>
      <c r="E4257" t="b">
        <v>0</v>
      </c>
    </row>
    <row r="4258" spans="1:5" x14ac:dyDescent="0.3">
      <c r="A4258" t="s">
        <v>420</v>
      </c>
      <c r="B4258">
        <v>5</v>
      </c>
      <c r="C4258">
        <v>276.8</v>
      </c>
      <c r="D4258">
        <v>0</v>
      </c>
      <c r="E4258" t="b">
        <v>0</v>
      </c>
    </row>
    <row r="4259" spans="1:5" x14ac:dyDescent="0.3">
      <c r="A4259" t="s">
        <v>1938</v>
      </c>
      <c r="B4259">
        <v>1</v>
      </c>
      <c r="C4259">
        <v>132</v>
      </c>
      <c r="D4259">
        <v>0</v>
      </c>
      <c r="E4259" t="b">
        <v>0</v>
      </c>
    </row>
    <row r="4260" spans="1:5" x14ac:dyDescent="0.3">
      <c r="A4260" t="s">
        <v>6017</v>
      </c>
      <c r="B4260">
        <v>3</v>
      </c>
      <c r="C4260">
        <v>18.333333333333332</v>
      </c>
      <c r="D4260">
        <v>2.6666666666666665</v>
      </c>
      <c r="E4260" t="b">
        <v>0</v>
      </c>
    </row>
    <row r="4261" spans="1:5" x14ac:dyDescent="0.3">
      <c r="A4261" t="s">
        <v>6018</v>
      </c>
      <c r="B4261">
        <v>1</v>
      </c>
      <c r="C4261">
        <v>122</v>
      </c>
      <c r="D4261">
        <v>2</v>
      </c>
      <c r="E4261" t="b">
        <v>0</v>
      </c>
    </row>
    <row r="4262" spans="1:5" x14ac:dyDescent="0.3">
      <c r="A4262" t="s">
        <v>6019</v>
      </c>
      <c r="B4262">
        <v>1</v>
      </c>
      <c r="C4262">
        <v>23</v>
      </c>
      <c r="D4262">
        <v>0</v>
      </c>
      <c r="E4262" t="b">
        <v>0</v>
      </c>
    </row>
    <row r="4263" spans="1:5" x14ac:dyDescent="0.3">
      <c r="A4263" t="s">
        <v>6020</v>
      </c>
      <c r="B4263">
        <v>2</v>
      </c>
      <c r="C4263">
        <v>245.5</v>
      </c>
      <c r="D4263">
        <v>2.5</v>
      </c>
      <c r="E4263" t="b">
        <v>0</v>
      </c>
    </row>
    <row r="4264" spans="1:5" x14ac:dyDescent="0.3">
      <c r="A4264" t="s">
        <v>6021</v>
      </c>
      <c r="B4264">
        <v>1</v>
      </c>
      <c r="C4264">
        <v>87</v>
      </c>
      <c r="D4264">
        <v>0</v>
      </c>
      <c r="E4264" t="b">
        <v>0</v>
      </c>
    </row>
    <row r="4265" spans="1:5" x14ac:dyDescent="0.3">
      <c r="A4265" t="s">
        <v>6022</v>
      </c>
      <c r="B4265">
        <v>1</v>
      </c>
      <c r="C4265">
        <v>24</v>
      </c>
      <c r="D4265">
        <v>0</v>
      </c>
      <c r="E4265" t="b">
        <v>0</v>
      </c>
    </row>
    <row r="4266" spans="1:5" x14ac:dyDescent="0.3">
      <c r="A4266" t="s">
        <v>6023</v>
      </c>
      <c r="B4266">
        <v>1</v>
      </c>
      <c r="C4266">
        <v>178</v>
      </c>
      <c r="D4266">
        <v>5</v>
      </c>
      <c r="E4266" t="b">
        <v>0</v>
      </c>
    </row>
    <row r="4267" spans="1:5" x14ac:dyDescent="0.3">
      <c r="A4267" t="s">
        <v>6024</v>
      </c>
      <c r="B4267">
        <v>1</v>
      </c>
      <c r="C4267">
        <v>30</v>
      </c>
      <c r="D4267">
        <v>3</v>
      </c>
      <c r="E4267" t="b">
        <v>0</v>
      </c>
    </row>
    <row r="4268" spans="1:5" x14ac:dyDescent="0.3">
      <c r="A4268" t="s">
        <v>6025</v>
      </c>
      <c r="B4268">
        <v>3</v>
      </c>
      <c r="C4268">
        <v>113.33333333333333</v>
      </c>
      <c r="D4268">
        <v>1</v>
      </c>
      <c r="E4268" t="b">
        <v>0</v>
      </c>
    </row>
    <row r="4269" spans="1:5" x14ac:dyDescent="0.3">
      <c r="A4269" t="s">
        <v>6026</v>
      </c>
      <c r="B4269">
        <v>1</v>
      </c>
      <c r="C4269">
        <v>74</v>
      </c>
      <c r="D4269">
        <v>1</v>
      </c>
      <c r="E4269" t="b">
        <v>0</v>
      </c>
    </row>
    <row r="4270" spans="1:5" x14ac:dyDescent="0.3">
      <c r="A4270" t="s">
        <v>6027</v>
      </c>
      <c r="B4270">
        <v>1</v>
      </c>
      <c r="C4270">
        <v>55</v>
      </c>
      <c r="D4270">
        <v>0</v>
      </c>
      <c r="E4270" t="b">
        <v>0</v>
      </c>
    </row>
    <row r="4271" spans="1:5" x14ac:dyDescent="0.3">
      <c r="A4271" t="s">
        <v>6028</v>
      </c>
      <c r="B4271">
        <v>1</v>
      </c>
      <c r="C4271">
        <v>123</v>
      </c>
      <c r="D4271">
        <v>2</v>
      </c>
      <c r="E4271" t="b">
        <v>0</v>
      </c>
    </row>
    <row r="4272" spans="1:5" x14ac:dyDescent="0.3">
      <c r="A4272" t="s">
        <v>6029</v>
      </c>
      <c r="B4272">
        <v>1</v>
      </c>
      <c r="C4272">
        <v>18</v>
      </c>
      <c r="D4272">
        <v>0</v>
      </c>
      <c r="E4272" t="b">
        <v>0</v>
      </c>
    </row>
    <row r="4273" spans="1:5" x14ac:dyDescent="0.3">
      <c r="A4273" t="s">
        <v>1939</v>
      </c>
      <c r="B4273">
        <v>1</v>
      </c>
      <c r="C4273">
        <v>51</v>
      </c>
      <c r="D4273">
        <v>0</v>
      </c>
      <c r="E4273" t="b">
        <v>0</v>
      </c>
    </row>
    <row r="4274" spans="1:5" x14ac:dyDescent="0.3">
      <c r="A4274" t="s">
        <v>6030</v>
      </c>
      <c r="B4274">
        <v>5</v>
      </c>
      <c r="C4274">
        <v>271.2</v>
      </c>
      <c r="D4274">
        <v>2.4</v>
      </c>
      <c r="E4274" t="b">
        <v>0</v>
      </c>
    </row>
    <row r="4275" spans="1:5" x14ac:dyDescent="0.3">
      <c r="A4275" t="s">
        <v>6031</v>
      </c>
      <c r="B4275">
        <v>1</v>
      </c>
      <c r="C4275">
        <v>150</v>
      </c>
      <c r="D4275">
        <v>1</v>
      </c>
      <c r="E4275" t="b">
        <v>0</v>
      </c>
    </row>
    <row r="4276" spans="1:5" x14ac:dyDescent="0.3">
      <c r="A4276" t="s">
        <v>6032</v>
      </c>
      <c r="B4276">
        <v>1</v>
      </c>
      <c r="C4276">
        <v>135</v>
      </c>
      <c r="D4276">
        <v>4</v>
      </c>
      <c r="E4276" t="b">
        <v>0</v>
      </c>
    </row>
    <row r="4277" spans="1:5" x14ac:dyDescent="0.3">
      <c r="A4277" t="s">
        <v>6033</v>
      </c>
      <c r="B4277">
        <v>1</v>
      </c>
      <c r="C4277">
        <v>358</v>
      </c>
      <c r="D4277">
        <v>4</v>
      </c>
      <c r="E4277" t="b">
        <v>0</v>
      </c>
    </row>
    <row r="4278" spans="1:5" x14ac:dyDescent="0.3">
      <c r="A4278" t="s">
        <v>421</v>
      </c>
      <c r="B4278">
        <v>17</v>
      </c>
      <c r="C4278">
        <v>272</v>
      </c>
      <c r="D4278">
        <v>2.6470588235294117</v>
      </c>
      <c r="E4278" t="b">
        <v>0</v>
      </c>
    </row>
    <row r="4279" spans="1:5" x14ac:dyDescent="0.3">
      <c r="A4279" t="s">
        <v>422</v>
      </c>
      <c r="B4279">
        <v>1</v>
      </c>
      <c r="C4279">
        <v>80</v>
      </c>
      <c r="D4279">
        <v>1</v>
      </c>
      <c r="E4279" t="b">
        <v>0</v>
      </c>
    </row>
    <row r="4280" spans="1:5" x14ac:dyDescent="0.3">
      <c r="A4280" t="s">
        <v>6034</v>
      </c>
      <c r="B4280">
        <v>1</v>
      </c>
      <c r="C4280">
        <v>214</v>
      </c>
      <c r="D4280">
        <v>1</v>
      </c>
      <c r="E4280" t="b">
        <v>0</v>
      </c>
    </row>
    <row r="4281" spans="1:5" x14ac:dyDescent="0.3">
      <c r="A4281" t="s">
        <v>1940</v>
      </c>
      <c r="B4281">
        <v>2</v>
      </c>
      <c r="C4281">
        <v>489</v>
      </c>
      <c r="D4281">
        <v>5</v>
      </c>
      <c r="E4281" t="b">
        <v>0</v>
      </c>
    </row>
    <row r="4282" spans="1:5" x14ac:dyDescent="0.3">
      <c r="A4282" t="s">
        <v>6035</v>
      </c>
      <c r="B4282">
        <v>1</v>
      </c>
      <c r="C4282">
        <v>21</v>
      </c>
      <c r="D4282">
        <v>5</v>
      </c>
      <c r="E4282" t="b">
        <v>0</v>
      </c>
    </row>
    <row r="4283" spans="1:5" x14ac:dyDescent="0.3">
      <c r="A4283" t="s">
        <v>6036</v>
      </c>
      <c r="B4283">
        <v>1</v>
      </c>
      <c r="C4283">
        <v>57</v>
      </c>
      <c r="D4283">
        <v>0</v>
      </c>
      <c r="E4283" t="b">
        <v>0</v>
      </c>
    </row>
    <row r="4284" spans="1:5" x14ac:dyDescent="0.3">
      <c r="A4284" t="s">
        <v>6037</v>
      </c>
      <c r="B4284">
        <v>1</v>
      </c>
      <c r="C4284">
        <v>19</v>
      </c>
      <c r="D4284">
        <v>0</v>
      </c>
      <c r="E4284" t="b">
        <v>0</v>
      </c>
    </row>
    <row r="4285" spans="1:5" x14ac:dyDescent="0.3">
      <c r="A4285" t="s">
        <v>6038</v>
      </c>
      <c r="B4285">
        <v>1</v>
      </c>
      <c r="C4285">
        <v>1122</v>
      </c>
      <c r="D4285">
        <v>0</v>
      </c>
      <c r="E4285" t="b">
        <v>0</v>
      </c>
    </row>
    <row r="4286" spans="1:5" x14ac:dyDescent="0.3">
      <c r="A4286" t="s">
        <v>423</v>
      </c>
      <c r="B4286">
        <v>1</v>
      </c>
      <c r="C4286">
        <v>77</v>
      </c>
      <c r="D4286">
        <v>1</v>
      </c>
      <c r="E4286" t="b">
        <v>0</v>
      </c>
    </row>
    <row r="4287" spans="1:5" x14ac:dyDescent="0.3">
      <c r="A4287" t="s">
        <v>6039</v>
      </c>
      <c r="B4287">
        <v>4</v>
      </c>
      <c r="C4287">
        <v>377.5</v>
      </c>
      <c r="D4287">
        <v>0.75</v>
      </c>
      <c r="E4287" t="b">
        <v>0</v>
      </c>
    </row>
    <row r="4288" spans="1:5" x14ac:dyDescent="0.3">
      <c r="A4288" t="s">
        <v>424</v>
      </c>
      <c r="B4288">
        <v>5</v>
      </c>
      <c r="C4288">
        <v>83</v>
      </c>
      <c r="D4288">
        <v>0.2</v>
      </c>
      <c r="E4288" t="b">
        <v>0</v>
      </c>
    </row>
    <row r="4289" spans="1:5" x14ac:dyDescent="0.3">
      <c r="A4289" t="s">
        <v>6040</v>
      </c>
      <c r="B4289">
        <v>1</v>
      </c>
      <c r="C4289">
        <v>25</v>
      </c>
      <c r="D4289">
        <v>0</v>
      </c>
      <c r="E4289" t="b">
        <v>0</v>
      </c>
    </row>
    <row r="4290" spans="1:5" x14ac:dyDescent="0.3">
      <c r="A4290" t="s">
        <v>6041</v>
      </c>
      <c r="B4290">
        <v>1</v>
      </c>
      <c r="C4290">
        <v>33</v>
      </c>
      <c r="D4290">
        <v>0</v>
      </c>
      <c r="E4290" t="b">
        <v>0</v>
      </c>
    </row>
    <row r="4291" spans="1:5" x14ac:dyDescent="0.3">
      <c r="A4291" t="s">
        <v>6042</v>
      </c>
      <c r="B4291">
        <v>1</v>
      </c>
      <c r="C4291">
        <v>57</v>
      </c>
      <c r="D4291">
        <v>0</v>
      </c>
      <c r="E4291" t="b">
        <v>0</v>
      </c>
    </row>
    <row r="4292" spans="1:5" x14ac:dyDescent="0.3">
      <c r="A4292" t="s">
        <v>6043</v>
      </c>
      <c r="B4292">
        <v>1</v>
      </c>
      <c r="C4292">
        <v>19</v>
      </c>
      <c r="D4292">
        <v>0</v>
      </c>
      <c r="E4292" t="b">
        <v>0</v>
      </c>
    </row>
    <row r="4293" spans="1:5" x14ac:dyDescent="0.3">
      <c r="A4293" t="s">
        <v>6044</v>
      </c>
      <c r="B4293">
        <v>5</v>
      </c>
      <c r="C4293">
        <v>262.39999999999998</v>
      </c>
      <c r="D4293">
        <v>0.4</v>
      </c>
      <c r="E4293" t="b">
        <v>0</v>
      </c>
    </row>
    <row r="4294" spans="1:5" x14ac:dyDescent="0.3">
      <c r="A4294" t="s">
        <v>6045</v>
      </c>
      <c r="B4294">
        <v>1</v>
      </c>
      <c r="C4294">
        <v>29</v>
      </c>
      <c r="D4294">
        <v>0</v>
      </c>
      <c r="E4294" t="b">
        <v>0</v>
      </c>
    </row>
    <row r="4295" spans="1:5" x14ac:dyDescent="0.3">
      <c r="A4295" t="s">
        <v>6046</v>
      </c>
      <c r="B4295">
        <v>1</v>
      </c>
      <c r="C4295">
        <v>243</v>
      </c>
      <c r="D4295">
        <v>0</v>
      </c>
      <c r="E4295" t="b">
        <v>0</v>
      </c>
    </row>
    <row r="4296" spans="1:5" x14ac:dyDescent="0.3">
      <c r="A4296" t="s">
        <v>6047</v>
      </c>
      <c r="B4296">
        <v>1</v>
      </c>
      <c r="C4296">
        <v>22</v>
      </c>
      <c r="D4296">
        <v>0</v>
      </c>
      <c r="E4296" t="b">
        <v>0</v>
      </c>
    </row>
    <row r="4297" spans="1:5" x14ac:dyDescent="0.3">
      <c r="A4297" t="s">
        <v>6048</v>
      </c>
      <c r="B4297">
        <v>1</v>
      </c>
      <c r="C4297">
        <v>73</v>
      </c>
      <c r="D4297">
        <v>1</v>
      </c>
      <c r="E4297" t="b">
        <v>0</v>
      </c>
    </row>
    <row r="4298" spans="1:5" x14ac:dyDescent="0.3">
      <c r="A4298" t="s">
        <v>6049</v>
      </c>
      <c r="B4298">
        <v>1</v>
      </c>
      <c r="C4298">
        <v>51</v>
      </c>
      <c r="D4298">
        <v>2</v>
      </c>
      <c r="E4298" t="b">
        <v>0</v>
      </c>
    </row>
    <row r="4299" spans="1:5" x14ac:dyDescent="0.3">
      <c r="A4299" t="s">
        <v>6050</v>
      </c>
      <c r="B4299">
        <v>1</v>
      </c>
      <c r="C4299">
        <v>90</v>
      </c>
      <c r="D4299">
        <v>1</v>
      </c>
      <c r="E4299" t="b">
        <v>0</v>
      </c>
    </row>
    <row r="4300" spans="1:5" x14ac:dyDescent="0.3">
      <c r="A4300" t="s">
        <v>425</v>
      </c>
      <c r="B4300">
        <v>6</v>
      </c>
      <c r="C4300">
        <v>438.5</v>
      </c>
      <c r="D4300">
        <v>3</v>
      </c>
      <c r="E4300" t="b">
        <v>0</v>
      </c>
    </row>
    <row r="4301" spans="1:5" x14ac:dyDescent="0.3">
      <c r="A4301" t="s">
        <v>6051</v>
      </c>
      <c r="B4301">
        <v>1</v>
      </c>
      <c r="C4301">
        <v>31</v>
      </c>
      <c r="D4301">
        <v>0</v>
      </c>
      <c r="E4301" t="b">
        <v>0</v>
      </c>
    </row>
    <row r="4302" spans="1:5" x14ac:dyDescent="0.3">
      <c r="A4302" t="s">
        <v>6052</v>
      </c>
      <c r="B4302">
        <v>1</v>
      </c>
      <c r="C4302">
        <v>48</v>
      </c>
      <c r="D4302">
        <v>2</v>
      </c>
      <c r="E4302" t="b">
        <v>0</v>
      </c>
    </row>
    <row r="4303" spans="1:5" x14ac:dyDescent="0.3">
      <c r="A4303" t="s">
        <v>6053</v>
      </c>
      <c r="B4303">
        <v>2</v>
      </c>
      <c r="C4303">
        <v>373.5</v>
      </c>
      <c r="D4303">
        <v>5</v>
      </c>
      <c r="E4303" t="b">
        <v>0</v>
      </c>
    </row>
    <row r="4304" spans="1:5" x14ac:dyDescent="0.3">
      <c r="A4304" t="s">
        <v>6054</v>
      </c>
      <c r="B4304">
        <v>1</v>
      </c>
      <c r="C4304">
        <v>113</v>
      </c>
      <c r="D4304">
        <v>5</v>
      </c>
      <c r="E4304" t="b">
        <v>0</v>
      </c>
    </row>
    <row r="4305" spans="1:5" x14ac:dyDescent="0.3">
      <c r="A4305" t="s">
        <v>6055</v>
      </c>
      <c r="B4305">
        <v>4</v>
      </c>
      <c r="C4305">
        <v>188.75</v>
      </c>
      <c r="D4305">
        <v>3.5</v>
      </c>
      <c r="E4305" t="b">
        <v>0</v>
      </c>
    </row>
    <row r="4306" spans="1:5" x14ac:dyDescent="0.3">
      <c r="A4306" t="s">
        <v>1941</v>
      </c>
      <c r="B4306">
        <v>5</v>
      </c>
      <c r="C4306">
        <v>626.4</v>
      </c>
      <c r="D4306">
        <v>4.2</v>
      </c>
      <c r="E4306" t="b">
        <v>0</v>
      </c>
    </row>
    <row r="4307" spans="1:5" x14ac:dyDescent="0.3">
      <c r="A4307" t="s">
        <v>6056</v>
      </c>
      <c r="B4307">
        <v>1</v>
      </c>
      <c r="C4307">
        <v>8</v>
      </c>
      <c r="D4307">
        <v>0</v>
      </c>
      <c r="E4307" t="b">
        <v>0</v>
      </c>
    </row>
    <row r="4308" spans="1:5" x14ac:dyDescent="0.3">
      <c r="A4308" t="s">
        <v>6057</v>
      </c>
      <c r="B4308">
        <v>1</v>
      </c>
      <c r="C4308">
        <v>65</v>
      </c>
      <c r="D4308">
        <v>2</v>
      </c>
      <c r="E4308" t="b">
        <v>0</v>
      </c>
    </row>
    <row r="4309" spans="1:5" x14ac:dyDescent="0.3">
      <c r="A4309" t="s">
        <v>6058</v>
      </c>
      <c r="B4309">
        <v>1</v>
      </c>
      <c r="C4309">
        <v>36</v>
      </c>
      <c r="D4309">
        <v>5</v>
      </c>
      <c r="E4309" t="b">
        <v>0</v>
      </c>
    </row>
    <row r="4310" spans="1:5" x14ac:dyDescent="0.3">
      <c r="A4310" t="s">
        <v>426</v>
      </c>
      <c r="B4310">
        <v>1</v>
      </c>
      <c r="C4310">
        <v>969</v>
      </c>
      <c r="D4310">
        <v>4</v>
      </c>
      <c r="E4310" t="b">
        <v>0</v>
      </c>
    </row>
    <row r="4311" spans="1:5" x14ac:dyDescent="0.3">
      <c r="A4311" t="s">
        <v>6059</v>
      </c>
      <c r="B4311">
        <v>1</v>
      </c>
      <c r="C4311">
        <v>26</v>
      </c>
      <c r="D4311">
        <v>0</v>
      </c>
      <c r="E4311" t="b">
        <v>0</v>
      </c>
    </row>
    <row r="4312" spans="1:5" x14ac:dyDescent="0.3">
      <c r="A4312" t="s">
        <v>6060</v>
      </c>
      <c r="B4312">
        <v>2</v>
      </c>
      <c r="C4312">
        <v>254</v>
      </c>
      <c r="D4312">
        <v>2.5</v>
      </c>
      <c r="E4312" t="b">
        <v>0</v>
      </c>
    </row>
    <row r="4313" spans="1:5" x14ac:dyDescent="0.3">
      <c r="A4313" t="s">
        <v>6061</v>
      </c>
      <c r="B4313">
        <v>1</v>
      </c>
      <c r="C4313">
        <v>4176</v>
      </c>
      <c r="D4313">
        <v>4</v>
      </c>
      <c r="E4313" t="b">
        <v>0</v>
      </c>
    </row>
    <row r="4314" spans="1:5" x14ac:dyDescent="0.3">
      <c r="A4314" t="s">
        <v>6062</v>
      </c>
      <c r="B4314">
        <v>1</v>
      </c>
      <c r="C4314">
        <v>38</v>
      </c>
      <c r="D4314">
        <v>0</v>
      </c>
      <c r="E4314" t="b">
        <v>0</v>
      </c>
    </row>
    <row r="4315" spans="1:5" x14ac:dyDescent="0.3">
      <c r="A4315" t="s">
        <v>427</v>
      </c>
      <c r="B4315">
        <v>1</v>
      </c>
      <c r="C4315">
        <v>106</v>
      </c>
      <c r="D4315">
        <v>3</v>
      </c>
      <c r="E4315" t="b">
        <v>0</v>
      </c>
    </row>
    <row r="4316" spans="1:5" x14ac:dyDescent="0.3">
      <c r="A4316" t="s">
        <v>6063</v>
      </c>
      <c r="B4316">
        <v>2</v>
      </c>
      <c r="C4316">
        <v>355</v>
      </c>
      <c r="D4316">
        <v>2</v>
      </c>
      <c r="E4316" t="b">
        <v>0</v>
      </c>
    </row>
    <row r="4317" spans="1:5" x14ac:dyDescent="0.3">
      <c r="A4317" t="s">
        <v>428</v>
      </c>
      <c r="B4317">
        <v>1</v>
      </c>
      <c r="C4317">
        <v>127</v>
      </c>
      <c r="D4317">
        <v>0</v>
      </c>
      <c r="E4317" t="b">
        <v>0</v>
      </c>
    </row>
    <row r="4318" spans="1:5" x14ac:dyDescent="0.3">
      <c r="A4318" t="s">
        <v>6064</v>
      </c>
      <c r="B4318">
        <v>1</v>
      </c>
      <c r="C4318">
        <v>124</v>
      </c>
      <c r="D4318">
        <v>0</v>
      </c>
      <c r="E4318" t="b">
        <v>0</v>
      </c>
    </row>
    <row r="4319" spans="1:5" x14ac:dyDescent="0.3">
      <c r="A4319" t="s">
        <v>6065</v>
      </c>
      <c r="B4319">
        <v>1</v>
      </c>
      <c r="C4319">
        <v>24</v>
      </c>
      <c r="D4319">
        <v>0</v>
      </c>
      <c r="E4319" t="b">
        <v>0</v>
      </c>
    </row>
    <row r="4320" spans="1:5" x14ac:dyDescent="0.3">
      <c r="A4320" t="s">
        <v>6066</v>
      </c>
      <c r="B4320">
        <v>1</v>
      </c>
      <c r="C4320">
        <v>73</v>
      </c>
      <c r="D4320">
        <v>0</v>
      </c>
      <c r="E4320" t="b">
        <v>0</v>
      </c>
    </row>
    <row r="4321" spans="1:5" x14ac:dyDescent="0.3">
      <c r="A4321" t="s">
        <v>6067</v>
      </c>
      <c r="B4321">
        <v>1</v>
      </c>
      <c r="C4321">
        <v>236</v>
      </c>
      <c r="D4321">
        <v>5</v>
      </c>
      <c r="E4321" t="b">
        <v>0</v>
      </c>
    </row>
    <row r="4322" spans="1:5" x14ac:dyDescent="0.3">
      <c r="A4322" t="s">
        <v>6068</v>
      </c>
      <c r="B4322">
        <v>1</v>
      </c>
      <c r="C4322">
        <v>262</v>
      </c>
      <c r="D4322">
        <v>3</v>
      </c>
      <c r="E4322" t="b">
        <v>0</v>
      </c>
    </row>
    <row r="4323" spans="1:5" x14ac:dyDescent="0.3">
      <c r="A4323" t="s">
        <v>6069</v>
      </c>
      <c r="B4323">
        <v>1</v>
      </c>
      <c r="C4323">
        <v>156</v>
      </c>
      <c r="D4323">
        <v>4</v>
      </c>
      <c r="E4323" t="b">
        <v>0</v>
      </c>
    </row>
    <row r="4324" spans="1:5" x14ac:dyDescent="0.3">
      <c r="A4324" t="s">
        <v>6070</v>
      </c>
      <c r="B4324">
        <v>1</v>
      </c>
      <c r="C4324">
        <v>68</v>
      </c>
      <c r="D4324">
        <v>0</v>
      </c>
      <c r="E4324" t="b">
        <v>0</v>
      </c>
    </row>
    <row r="4325" spans="1:5" x14ac:dyDescent="0.3">
      <c r="A4325" t="s">
        <v>6071</v>
      </c>
      <c r="B4325">
        <v>3</v>
      </c>
      <c r="C4325">
        <v>259.66666666666669</v>
      </c>
      <c r="D4325">
        <v>4.333333333333333</v>
      </c>
      <c r="E4325" t="b">
        <v>0</v>
      </c>
    </row>
    <row r="4326" spans="1:5" x14ac:dyDescent="0.3">
      <c r="A4326" t="s">
        <v>1942</v>
      </c>
      <c r="B4326">
        <v>3</v>
      </c>
      <c r="C4326">
        <v>94</v>
      </c>
      <c r="D4326">
        <v>1.3333333333333333</v>
      </c>
      <c r="E4326" t="b">
        <v>0</v>
      </c>
    </row>
    <row r="4327" spans="1:5" x14ac:dyDescent="0.3">
      <c r="A4327" t="s">
        <v>6072</v>
      </c>
      <c r="B4327">
        <v>1</v>
      </c>
      <c r="C4327">
        <v>50</v>
      </c>
      <c r="D4327">
        <v>0</v>
      </c>
      <c r="E4327" t="b">
        <v>0</v>
      </c>
    </row>
    <row r="4328" spans="1:5" x14ac:dyDescent="0.3">
      <c r="A4328" t="s">
        <v>1943</v>
      </c>
      <c r="B4328">
        <v>1</v>
      </c>
      <c r="C4328">
        <v>132</v>
      </c>
      <c r="D4328">
        <v>1</v>
      </c>
      <c r="E4328" t="b">
        <v>0</v>
      </c>
    </row>
    <row r="4329" spans="1:5" x14ac:dyDescent="0.3">
      <c r="A4329" t="s">
        <v>6073</v>
      </c>
      <c r="B4329">
        <v>1</v>
      </c>
      <c r="C4329">
        <v>21</v>
      </c>
      <c r="D4329">
        <v>0</v>
      </c>
      <c r="E4329" t="b">
        <v>0</v>
      </c>
    </row>
    <row r="4330" spans="1:5" x14ac:dyDescent="0.3">
      <c r="A4330" t="s">
        <v>6074</v>
      </c>
      <c r="B4330">
        <v>1</v>
      </c>
      <c r="C4330">
        <v>117</v>
      </c>
      <c r="D4330">
        <v>3</v>
      </c>
      <c r="E4330" t="b">
        <v>0</v>
      </c>
    </row>
    <row r="4331" spans="1:5" x14ac:dyDescent="0.3">
      <c r="A4331" t="s">
        <v>6075</v>
      </c>
      <c r="B4331">
        <v>1</v>
      </c>
      <c r="C4331">
        <v>56</v>
      </c>
      <c r="D4331">
        <v>2</v>
      </c>
      <c r="E4331" t="b">
        <v>0</v>
      </c>
    </row>
    <row r="4332" spans="1:5" x14ac:dyDescent="0.3">
      <c r="A4332" t="s">
        <v>6076</v>
      </c>
      <c r="B4332">
        <v>1</v>
      </c>
      <c r="C4332">
        <v>298</v>
      </c>
      <c r="D4332">
        <v>5</v>
      </c>
      <c r="E4332" t="b">
        <v>0</v>
      </c>
    </row>
    <row r="4333" spans="1:5" x14ac:dyDescent="0.3">
      <c r="A4333" t="s">
        <v>6077</v>
      </c>
      <c r="B4333">
        <v>1</v>
      </c>
      <c r="C4333">
        <v>218</v>
      </c>
      <c r="D4333">
        <v>0</v>
      </c>
      <c r="E4333" t="b">
        <v>0</v>
      </c>
    </row>
    <row r="4334" spans="1:5" x14ac:dyDescent="0.3">
      <c r="A4334" t="s">
        <v>1944</v>
      </c>
      <c r="B4334">
        <v>1</v>
      </c>
      <c r="C4334">
        <v>705</v>
      </c>
      <c r="D4334">
        <v>3</v>
      </c>
      <c r="E4334" t="b">
        <v>0</v>
      </c>
    </row>
    <row r="4335" spans="1:5" x14ac:dyDescent="0.3">
      <c r="A4335" t="s">
        <v>6078</v>
      </c>
      <c r="B4335">
        <v>2</v>
      </c>
      <c r="C4335">
        <v>104</v>
      </c>
      <c r="D4335">
        <v>3.5</v>
      </c>
      <c r="E4335" t="b">
        <v>0</v>
      </c>
    </row>
    <row r="4336" spans="1:5" x14ac:dyDescent="0.3">
      <c r="A4336" t="s">
        <v>6079</v>
      </c>
      <c r="B4336">
        <v>1</v>
      </c>
      <c r="C4336">
        <v>38</v>
      </c>
      <c r="D4336">
        <v>0</v>
      </c>
      <c r="E4336" t="b">
        <v>0</v>
      </c>
    </row>
    <row r="4337" spans="1:5" x14ac:dyDescent="0.3">
      <c r="A4337" t="s">
        <v>6080</v>
      </c>
      <c r="B4337">
        <v>2</v>
      </c>
      <c r="C4337">
        <v>134.5</v>
      </c>
      <c r="D4337">
        <v>3</v>
      </c>
      <c r="E4337" t="b">
        <v>0</v>
      </c>
    </row>
    <row r="4338" spans="1:5" x14ac:dyDescent="0.3">
      <c r="A4338" t="s">
        <v>6081</v>
      </c>
      <c r="B4338">
        <v>1</v>
      </c>
      <c r="C4338">
        <v>35</v>
      </c>
      <c r="D4338">
        <v>0</v>
      </c>
      <c r="E4338" t="b">
        <v>0</v>
      </c>
    </row>
    <row r="4339" spans="1:5" x14ac:dyDescent="0.3">
      <c r="A4339" t="s">
        <v>6082</v>
      </c>
      <c r="B4339">
        <v>1</v>
      </c>
      <c r="C4339">
        <v>24</v>
      </c>
      <c r="D4339">
        <v>0</v>
      </c>
      <c r="E4339" t="b">
        <v>0</v>
      </c>
    </row>
    <row r="4340" spans="1:5" x14ac:dyDescent="0.3">
      <c r="A4340" t="s">
        <v>6083</v>
      </c>
      <c r="B4340">
        <v>2</v>
      </c>
      <c r="C4340">
        <v>30</v>
      </c>
      <c r="D4340">
        <v>0</v>
      </c>
      <c r="E4340" t="b">
        <v>0</v>
      </c>
    </row>
    <row r="4341" spans="1:5" x14ac:dyDescent="0.3">
      <c r="A4341" t="s">
        <v>6084</v>
      </c>
      <c r="B4341">
        <v>1</v>
      </c>
      <c r="C4341">
        <v>58</v>
      </c>
      <c r="D4341">
        <v>0</v>
      </c>
      <c r="E4341" t="b">
        <v>0</v>
      </c>
    </row>
    <row r="4342" spans="1:5" x14ac:dyDescent="0.3">
      <c r="A4342" t="s">
        <v>6085</v>
      </c>
      <c r="B4342">
        <v>1</v>
      </c>
      <c r="C4342">
        <v>386</v>
      </c>
      <c r="D4342">
        <v>3</v>
      </c>
      <c r="E4342" t="b">
        <v>0</v>
      </c>
    </row>
    <row r="4343" spans="1:5" x14ac:dyDescent="0.3">
      <c r="A4343" t="s">
        <v>6086</v>
      </c>
      <c r="B4343">
        <v>1</v>
      </c>
      <c r="C4343">
        <v>182</v>
      </c>
      <c r="D4343">
        <v>2</v>
      </c>
      <c r="E4343" t="b">
        <v>0</v>
      </c>
    </row>
    <row r="4344" spans="1:5" x14ac:dyDescent="0.3">
      <c r="A4344" t="s">
        <v>6087</v>
      </c>
      <c r="B4344">
        <v>1</v>
      </c>
      <c r="C4344">
        <v>61</v>
      </c>
      <c r="D4344">
        <v>4</v>
      </c>
      <c r="E4344" t="b">
        <v>0</v>
      </c>
    </row>
    <row r="4345" spans="1:5" x14ac:dyDescent="0.3">
      <c r="A4345" t="s">
        <v>6088</v>
      </c>
      <c r="B4345">
        <v>1</v>
      </c>
      <c r="C4345">
        <v>68</v>
      </c>
      <c r="D4345">
        <v>5</v>
      </c>
      <c r="E4345" t="b">
        <v>0</v>
      </c>
    </row>
    <row r="4346" spans="1:5" x14ac:dyDescent="0.3">
      <c r="A4346" t="s">
        <v>429</v>
      </c>
      <c r="B4346">
        <v>1</v>
      </c>
      <c r="C4346">
        <v>29</v>
      </c>
      <c r="D4346">
        <v>1</v>
      </c>
      <c r="E4346" t="b">
        <v>0</v>
      </c>
    </row>
    <row r="4347" spans="1:5" x14ac:dyDescent="0.3">
      <c r="A4347" t="s">
        <v>1945</v>
      </c>
      <c r="B4347">
        <v>1</v>
      </c>
      <c r="C4347">
        <v>116</v>
      </c>
      <c r="D4347">
        <v>1</v>
      </c>
      <c r="E4347" t="b">
        <v>0</v>
      </c>
    </row>
    <row r="4348" spans="1:5" x14ac:dyDescent="0.3">
      <c r="A4348" t="s">
        <v>6089</v>
      </c>
      <c r="B4348">
        <v>1</v>
      </c>
      <c r="C4348">
        <v>88</v>
      </c>
      <c r="D4348">
        <v>1</v>
      </c>
      <c r="E4348" t="b">
        <v>0</v>
      </c>
    </row>
    <row r="4349" spans="1:5" x14ac:dyDescent="0.3">
      <c r="A4349" t="s">
        <v>6090</v>
      </c>
      <c r="B4349">
        <v>1</v>
      </c>
      <c r="C4349">
        <v>72</v>
      </c>
      <c r="D4349">
        <v>0</v>
      </c>
      <c r="E4349" t="b">
        <v>0</v>
      </c>
    </row>
    <row r="4350" spans="1:5" x14ac:dyDescent="0.3">
      <c r="A4350" t="s">
        <v>6091</v>
      </c>
      <c r="B4350">
        <v>4</v>
      </c>
      <c r="C4350">
        <v>123.75</v>
      </c>
      <c r="D4350">
        <v>2.75</v>
      </c>
      <c r="E4350" t="b">
        <v>0</v>
      </c>
    </row>
    <row r="4351" spans="1:5" x14ac:dyDescent="0.3">
      <c r="A4351" t="s">
        <v>6092</v>
      </c>
      <c r="B4351">
        <v>1</v>
      </c>
      <c r="C4351">
        <v>24</v>
      </c>
      <c r="D4351">
        <v>0</v>
      </c>
      <c r="E4351" t="b">
        <v>0</v>
      </c>
    </row>
    <row r="4352" spans="1:5" x14ac:dyDescent="0.3">
      <c r="A4352" t="s">
        <v>430</v>
      </c>
      <c r="B4352">
        <v>1</v>
      </c>
      <c r="C4352">
        <v>14</v>
      </c>
      <c r="D4352">
        <v>0</v>
      </c>
      <c r="E4352" t="b">
        <v>0</v>
      </c>
    </row>
    <row r="4353" spans="1:5" x14ac:dyDescent="0.3">
      <c r="A4353" t="s">
        <v>6093</v>
      </c>
      <c r="B4353">
        <v>1</v>
      </c>
      <c r="C4353">
        <v>216</v>
      </c>
      <c r="D4353">
        <v>0</v>
      </c>
      <c r="E4353" t="b">
        <v>0</v>
      </c>
    </row>
    <row r="4354" spans="1:5" x14ac:dyDescent="0.3">
      <c r="A4354" t="s">
        <v>431</v>
      </c>
      <c r="B4354">
        <v>1</v>
      </c>
      <c r="C4354">
        <v>20</v>
      </c>
      <c r="D4354">
        <v>0</v>
      </c>
      <c r="E4354" t="b">
        <v>0</v>
      </c>
    </row>
    <row r="4355" spans="1:5" x14ac:dyDescent="0.3">
      <c r="A4355" t="s">
        <v>432</v>
      </c>
      <c r="B4355">
        <v>3</v>
      </c>
      <c r="C4355">
        <v>205</v>
      </c>
      <c r="D4355">
        <v>0</v>
      </c>
      <c r="E4355" t="b">
        <v>0</v>
      </c>
    </row>
    <row r="4356" spans="1:5" x14ac:dyDescent="0.3">
      <c r="A4356" t="s">
        <v>433</v>
      </c>
      <c r="B4356">
        <v>2</v>
      </c>
      <c r="C4356">
        <v>755.5</v>
      </c>
      <c r="D4356">
        <v>0</v>
      </c>
      <c r="E4356" t="b">
        <v>0</v>
      </c>
    </row>
    <row r="4357" spans="1:5" x14ac:dyDescent="0.3">
      <c r="A4357" t="s">
        <v>6094</v>
      </c>
      <c r="B4357">
        <v>1</v>
      </c>
      <c r="C4357">
        <v>59</v>
      </c>
      <c r="D4357">
        <v>0</v>
      </c>
      <c r="E4357" t="b">
        <v>0</v>
      </c>
    </row>
    <row r="4358" spans="1:5" x14ac:dyDescent="0.3">
      <c r="A4358" t="s">
        <v>434</v>
      </c>
      <c r="B4358">
        <v>1</v>
      </c>
      <c r="C4358">
        <v>89</v>
      </c>
      <c r="D4358">
        <v>1</v>
      </c>
      <c r="E4358" t="b">
        <v>0</v>
      </c>
    </row>
    <row r="4359" spans="1:5" x14ac:dyDescent="0.3">
      <c r="A4359" t="s">
        <v>6095</v>
      </c>
      <c r="B4359">
        <v>1</v>
      </c>
      <c r="C4359">
        <v>890</v>
      </c>
      <c r="D4359">
        <v>2</v>
      </c>
      <c r="E4359" t="b">
        <v>0</v>
      </c>
    </row>
    <row r="4360" spans="1:5" x14ac:dyDescent="0.3">
      <c r="A4360" t="s">
        <v>6096</v>
      </c>
      <c r="B4360">
        <v>1</v>
      </c>
      <c r="C4360">
        <v>213</v>
      </c>
      <c r="D4360">
        <v>5</v>
      </c>
      <c r="E4360" t="b">
        <v>0</v>
      </c>
    </row>
    <row r="4361" spans="1:5" x14ac:dyDescent="0.3">
      <c r="A4361" t="s">
        <v>6097</v>
      </c>
      <c r="B4361">
        <v>1</v>
      </c>
      <c r="C4361">
        <v>28</v>
      </c>
      <c r="D4361">
        <v>2</v>
      </c>
      <c r="E4361" t="b">
        <v>0</v>
      </c>
    </row>
    <row r="4362" spans="1:5" x14ac:dyDescent="0.3">
      <c r="A4362" t="s">
        <v>6098</v>
      </c>
      <c r="B4362">
        <v>1</v>
      </c>
      <c r="C4362">
        <v>79</v>
      </c>
      <c r="D4362">
        <v>1</v>
      </c>
      <c r="E4362" t="b">
        <v>0</v>
      </c>
    </row>
    <row r="4363" spans="1:5" x14ac:dyDescent="0.3">
      <c r="A4363" t="s">
        <v>6099</v>
      </c>
      <c r="B4363">
        <v>2</v>
      </c>
      <c r="C4363">
        <v>184.5</v>
      </c>
      <c r="D4363">
        <v>3.5</v>
      </c>
      <c r="E4363" t="b">
        <v>0</v>
      </c>
    </row>
    <row r="4364" spans="1:5" x14ac:dyDescent="0.3">
      <c r="A4364" t="s">
        <v>1946</v>
      </c>
      <c r="B4364">
        <v>1</v>
      </c>
      <c r="C4364">
        <v>242</v>
      </c>
      <c r="D4364">
        <v>2</v>
      </c>
      <c r="E4364" t="b">
        <v>0</v>
      </c>
    </row>
    <row r="4365" spans="1:5" x14ac:dyDescent="0.3">
      <c r="A4365" t="s">
        <v>6100</v>
      </c>
      <c r="B4365">
        <v>1</v>
      </c>
      <c r="C4365">
        <v>58</v>
      </c>
      <c r="D4365">
        <v>0</v>
      </c>
      <c r="E4365" t="b">
        <v>0</v>
      </c>
    </row>
    <row r="4366" spans="1:5" x14ac:dyDescent="0.3">
      <c r="A4366" t="s">
        <v>1396</v>
      </c>
      <c r="B4366">
        <v>1</v>
      </c>
      <c r="C4366">
        <v>53</v>
      </c>
      <c r="D4366">
        <v>1</v>
      </c>
      <c r="E4366" t="b">
        <v>0</v>
      </c>
    </row>
    <row r="4367" spans="1:5" x14ac:dyDescent="0.3">
      <c r="A4367" t="s">
        <v>6101</v>
      </c>
      <c r="B4367">
        <v>1</v>
      </c>
      <c r="C4367">
        <v>955</v>
      </c>
      <c r="D4367">
        <v>0</v>
      </c>
      <c r="E4367" t="b">
        <v>0</v>
      </c>
    </row>
    <row r="4368" spans="1:5" x14ac:dyDescent="0.3">
      <c r="A4368" t="s">
        <v>6102</v>
      </c>
      <c r="B4368">
        <v>2</v>
      </c>
      <c r="C4368">
        <v>320</v>
      </c>
      <c r="D4368">
        <v>1.5</v>
      </c>
      <c r="E4368" t="b">
        <v>0</v>
      </c>
    </row>
    <row r="4369" spans="1:5" x14ac:dyDescent="0.3">
      <c r="A4369" t="s">
        <v>435</v>
      </c>
      <c r="B4369">
        <v>1</v>
      </c>
      <c r="C4369">
        <v>174</v>
      </c>
      <c r="D4369">
        <v>5</v>
      </c>
      <c r="E4369" t="b">
        <v>0</v>
      </c>
    </row>
    <row r="4370" spans="1:5" x14ac:dyDescent="0.3">
      <c r="A4370" t="s">
        <v>436</v>
      </c>
      <c r="B4370">
        <v>1</v>
      </c>
      <c r="C4370">
        <v>115</v>
      </c>
      <c r="D4370">
        <v>3</v>
      </c>
      <c r="E4370" t="b">
        <v>0</v>
      </c>
    </row>
    <row r="4371" spans="1:5" x14ac:dyDescent="0.3">
      <c r="A4371" t="s">
        <v>6103</v>
      </c>
      <c r="B4371">
        <v>1</v>
      </c>
      <c r="C4371">
        <v>26</v>
      </c>
      <c r="D4371">
        <v>0</v>
      </c>
      <c r="E4371" t="b">
        <v>0</v>
      </c>
    </row>
    <row r="4372" spans="1:5" x14ac:dyDescent="0.3">
      <c r="A4372" t="s">
        <v>6104</v>
      </c>
      <c r="B4372">
        <v>2</v>
      </c>
      <c r="C4372">
        <v>71.5</v>
      </c>
      <c r="D4372">
        <v>1</v>
      </c>
      <c r="E4372" t="b">
        <v>0</v>
      </c>
    </row>
    <row r="4373" spans="1:5" x14ac:dyDescent="0.3">
      <c r="A4373" t="s">
        <v>6105</v>
      </c>
      <c r="B4373">
        <v>1</v>
      </c>
      <c r="C4373">
        <v>73</v>
      </c>
      <c r="D4373">
        <v>5</v>
      </c>
      <c r="E4373" t="b">
        <v>0</v>
      </c>
    </row>
    <row r="4374" spans="1:5" x14ac:dyDescent="0.3">
      <c r="A4374" t="s">
        <v>6106</v>
      </c>
      <c r="B4374">
        <v>2</v>
      </c>
      <c r="C4374">
        <v>105.5</v>
      </c>
      <c r="D4374">
        <v>1.5</v>
      </c>
      <c r="E4374" t="b">
        <v>0</v>
      </c>
    </row>
    <row r="4375" spans="1:5" x14ac:dyDescent="0.3">
      <c r="A4375" t="s">
        <v>437</v>
      </c>
      <c r="B4375">
        <v>1</v>
      </c>
      <c r="C4375">
        <v>58</v>
      </c>
      <c r="D4375">
        <v>0</v>
      </c>
      <c r="E4375" t="b">
        <v>0</v>
      </c>
    </row>
    <row r="4376" spans="1:5" x14ac:dyDescent="0.3">
      <c r="A4376" t="s">
        <v>6107</v>
      </c>
      <c r="B4376">
        <v>1</v>
      </c>
      <c r="C4376">
        <v>119</v>
      </c>
      <c r="D4376">
        <v>5</v>
      </c>
      <c r="E4376" t="b">
        <v>0</v>
      </c>
    </row>
    <row r="4377" spans="1:5" x14ac:dyDescent="0.3">
      <c r="A4377" t="s">
        <v>6108</v>
      </c>
      <c r="B4377">
        <v>1</v>
      </c>
      <c r="C4377">
        <v>134</v>
      </c>
      <c r="D4377">
        <v>2</v>
      </c>
      <c r="E4377" t="b">
        <v>0</v>
      </c>
    </row>
    <row r="4378" spans="1:5" x14ac:dyDescent="0.3">
      <c r="A4378" t="s">
        <v>438</v>
      </c>
      <c r="B4378">
        <v>1</v>
      </c>
      <c r="C4378">
        <v>56</v>
      </c>
      <c r="D4378">
        <v>0</v>
      </c>
      <c r="E4378" t="b">
        <v>0</v>
      </c>
    </row>
    <row r="4379" spans="1:5" x14ac:dyDescent="0.3">
      <c r="A4379" t="s">
        <v>6109</v>
      </c>
      <c r="B4379">
        <v>2</v>
      </c>
      <c r="C4379">
        <v>150.5</v>
      </c>
      <c r="D4379">
        <v>1</v>
      </c>
      <c r="E4379" t="b">
        <v>0</v>
      </c>
    </row>
    <row r="4380" spans="1:5" x14ac:dyDescent="0.3">
      <c r="A4380" t="s">
        <v>6110</v>
      </c>
      <c r="B4380">
        <v>1</v>
      </c>
      <c r="C4380">
        <v>138</v>
      </c>
      <c r="D4380">
        <v>3</v>
      </c>
      <c r="E4380" t="b">
        <v>0</v>
      </c>
    </row>
    <row r="4381" spans="1:5" x14ac:dyDescent="0.3">
      <c r="A4381" t="s">
        <v>1947</v>
      </c>
      <c r="B4381">
        <v>1</v>
      </c>
      <c r="C4381">
        <v>21</v>
      </c>
      <c r="D4381">
        <v>0</v>
      </c>
      <c r="E4381" t="b">
        <v>0</v>
      </c>
    </row>
    <row r="4382" spans="1:5" x14ac:dyDescent="0.3">
      <c r="A4382" t="s">
        <v>439</v>
      </c>
      <c r="B4382">
        <v>1</v>
      </c>
      <c r="C4382">
        <v>71</v>
      </c>
      <c r="D4382">
        <v>3</v>
      </c>
      <c r="E4382" t="b">
        <v>0</v>
      </c>
    </row>
    <row r="4383" spans="1:5" x14ac:dyDescent="0.3">
      <c r="A4383" t="s">
        <v>6111</v>
      </c>
      <c r="B4383">
        <v>2</v>
      </c>
      <c r="C4383">
        <v>274.5</v>
      </c>
      <c r="D4383">
        <v>3.5</v>
      </c>
      <c r="E4383" t="b">
        <v>0</v>
      </c>
    </row>
    <row r="4384" spans="1:5" x14ac:dyDescent="0.3">
      <c r="A4384" t="s">
        <v>6112</v>
      </c>
      <c r="B4384">
        <v>1</v>
      </c>
      <c r="C4384">
        <v>188</v>
      </c>
      <c r="D4384">
        <v>4</v>
      </c>
      <c r="E4384" t="b">
        <v>0</v>
      </c>
    </row>
    <row r="4385" spans="1:5" x14ac:dyDescent="0.3">
      <c r="A4385" t="s">
        <v>6113</v>
      </c>
      <c r="B4385">
        <v>1</v>
      </c>
      <c r="C4385">
        <v>122</v>
      </c>
      <c r="D4385">
        <v>1</v>
      </c>
      <c r="E4385" t="b">
        <v>0</v>
      </c>
    </row>
    <row r="4386" spans="1:5" x14ac:dyDescent="0.3">
      <c r="A4386" t="s">
        <v>6114</v>
      </c>
      <c r="B4386">
        <v>2</v>
      </c>
      <c r="C4386">
        <v>81.5</v>
      </c>
      <c r="D4386">
        <v>4</v>
      </c>
      <c r="E4386" t="b">
        <v>0</v>
      </c>
    </row>
    <row r="4387" spans="1:5" x14ac:dyDescent="0.3">
      <c r="A4387" t="s">
        <v>440</v>
      </c>
      <c r="B4387">
        <v>1</v>
      </c>
      <c r="C4387">
        <v>814</v>
      </c>
      <c r="D4387">
        <v>3</v>
      </c>
      <c r="E4387" t="b">
        <v>0</v>
      </c>
    </row>
    <row r="4388" spans="1:5" x14ac:dyDescent="0.3">
      <c r="A4388" t="s">
        <v>6115</v>
      </c>
      <c r="B4388">
        <v>3</v>
      </c>
      <c r="C4388">
        <v>143.33333333333334</v>
      </c>
      <c r="D4388">
        <v>2.3333333333333335</v>
      </c>
      <c r="E4388" t="b">
        <v>0</v>
      </c>
    </row>
    <row r="4389" spans="1:5" x14ac:dyDescent="0.3">
      <c r="A4389" t="s">
        <v>6116</v>
      </c>
      <c r="B4389">
        <v>5</v>
      </c>
      <c r="C4389">
        <v>87.2</v>
      </c>
      <c r="D4389">
        <v>2.8</v>
      </c>
      <c r="E4389" t="b">
        <v>0</v>
      </c>
    </row>
    <row r="4390" spans="1:5" x14ac:dyDescent="0.3">
      <c r="A4390" t="s">
        <v>6117</v>
      </c>
      <c r="B4390">
        <v>1</v>
      </c>
      <c r="C4390">
        <v>25</v>
      </c>
      <c r="D4390">
        <v>2</v>
      </c>
      <c r="E4390" t="b">
        <v>0</v>
      </c>
    </row>
    <row r="4391" spans="1:5" x14ac:dyDescent="0.3">
      <c r="A4391" t="s">
        <v>441</v>
      </c>
      <c r="B4391">
        <v>1</v>
      </c>
      <c r="C4391">
        <v>115</v>
      </c>
      <c r="D4391">
        <v>1</v>
      </c>
      <c r="E4391" t="b">
        <v>0</v>
      </c>
    </row>
    <row r="4392" spans="1:5" x14ac:dyDescent="0.3">
      <c r="A4392" t="s">
        <v>1948</v>
      </c>
      <c r="B4392">
        <v>1</v>
      </c>
      <c r="C4392">
        <v>52</v>
      </c>
      <c r="D4392">
        <v>1</v>
      </c>
      <c r="E4392" t="b">
        <v>0</v>
      </c>
    </row>
    <row r="4393" spans="1:5" x14ac:dyDescent="0.3">
      <c r="A4393" t="s">
        <v>442</v>
      </c>
      <c r="B4393">
        <v>1</v>
      </c>
      <c r="C4393">
        <v>296</v>
      </c>
      <c r="D4393">
        <v>5</v>
      </c>
      <c r="E4393" t="b">
        <v>0</v>
      </c>
    </row>
    <row r="4394" spans="1:5" x14ac:dyDescent="0.3">
      <c r="A4394" t="s">
        <v>443</v>
      </c>
      <c r="B4394">
        <v>1</v>
      </c>
      <c r="C4394">
        <v>97</v>
      </c>
      <c r="D4394">
        <v>4</v>
      </c>
      <c r="E4394" t="b">
        <v>0</v>
      </c>
    </row>
    <row r="4395" spans="1:5" x14ac:dyDescent="0.3">
      <c r="A4395" t="s">
        <v>6118</v>
      </c>
      <c r="B4395">
        <v>1</v>
      </c>
      <c r="C4395">
        <v>59</v>
      </c>
      <c r="D4395">
        <v>0</v>
      </c>
      <c r="E4395" t="b">
        <v>0</v>
      </c>
    </row>
    <row r="4396" spans="1:5" x14ac:dyDescent="0.3">
      <c r="A4396" t="s">
        <v>6119</v>
      </c>
      <c r="B4396">
        <v>2</v>
      </c>
      <c r="C4396">
        <v>451.5</v>
      </c>
      <c r="D4396">
        <v>1</v>
      </c>
      <c r="E4396" t="b">
        <v>0</v>
      </c>
    </row>
    <row r="4397" spans="1:5" x14ac:dyDescent="0.3">
      <c r="A4397" t="s">
        <v>444</v>
      </c>
      <c r="B4397">
        <v>1</v>
      </c>
      <c r="C4397">
        <v>71</v>
      </c>
      <c r="D4397">
        <v>2</v>
      </c>
      <c r="E4397" t="b">
        <v>0</v>
      </c>
    </row>
    <row r="4398" spans="1:5" x14ac:dyDescent="0.3">
      <c r="A4398" t="s">
        <v>6120</v>
      </c>
      <c r="B4398">
        <v>1</v>
      </c>
      <c r="C4398">
        <v>108</v>
      </c>
      <c r="D4398">
        <v>4</v>
      </c>
      <c r="E4398" t="b">
        <v>0</v>
      </c>
    </row>
    <row r="4399" spans="1:5" x14ac:dyDescent="0.3">
      <c r="A4399" t="s">
        <v>6121</v>
      </c>
      <c r="B4399">
        <v>1</v>
      </c>
      <c r="C4399">
        <v>103</v>
      </c>
      <c r="D4399">
        <v>0</v>
      </c>
      <c r="E4399" t="b">
        <v>0</v>
      </c>
    </row>
    <row r="4400" spans="1:5" x14ac:dyDescent="0.3">
      <c r="A4400" t="s">
        <v>6122</v>
      </c>
      <c r="B4400">
        <v>1</v>
      </c>
      <c r="C4400">
        <v>25</v>
      </c>
      <c r="D4400">
        <v>5</v>
      </c>
      <c r="E4400" t="b">
        <v>0</v>
      </c>
    </row>
    <row r="4401" spans="1:5" x14ac:dyDescent="0.3">
      <c r="A4401" t="s">
        <v>6123</v>
      </c>
      <c r="B4401">
        <v>2</v>
      </c>
      <c r="C4401">
        <v>236</v>
      </c>
      <c r="D4401">
        <v>3</v>
      </c>
      <c r="E4401" t="b">
        <v>0</v>
      </c>
    </row>
    <row r="4402" spans="1:5" x14ac:dyDescent="0.3">
      <c r="A4402" t="s">
        <v>6124</v>
      </c>
      <c r="B4402">
        <v>1</v>
      </c>
      <c r="C4402">
        <v>76</v>
      </c>
      <c r="D4402">
        <v>1</v>
      </c>
      <c r="E4402" t="b">
        <v>0</v>
      </c>
    </row>
    <row r="4403" spans="1:5" x14ac:dyDescent="0.3">
      <c r="A4403" t="s">
        <v>6125</v>
      </c>
      <c r="B4403">
        <v>1</v>
      </c>
      <c r="C4403">
        <v>80</v>
      </c>
      <c r="D4403">
        <v>5</v>
      </c>
      <c r="E4403" t="b">
        <v>0</v>
      </c>
    </row>
    <row r="4404" spans="1:5" x14ac:dyDescent="0.3">
      <c r="A4404" t="s">
        <v>6126</v>
      </c>
      <c r="B4404">
        <v>1</v>
      </c>
      <c r="C4404">
        <v>47</v>
      </c>
      <c r="D4404">
        <v>0</v>
      </c>
      <c r="E4404" t="b">
        <v>0</v>
      </c>
    </row>
    <row r="4405" spans="1:5" x14ac:dyDescent="0.3">
      <c r="A4405" t="s">
        <v>6127</v>
      </c>
      <c r="B4405">
        <v>1</v>
      </c>
      <c r="C4405">
        <v>59</v>
      </c>
      <c r="D4405">
        <v>1</v>
      </c>
      <c r="E4405" t="b">
        <v>0</v>
      </c>
    </row>
    <row r="4406" spans="1:5" x14ac:dyDescent="0.3">
      <c r="A4406" t="s">
        <v>445</v>
      </c>
      <c r="B4406">
        <v>3</v>
      </c>
      <c r="C4406">
        <v>125</v>
      </c>
      <c r="D4406">
        <v>1.6666666666666667</v>
      </c>
      <c r="E4406" t="b">
        <v>0</v>
      </c>
    </row>
    <row r="4407" spans="1:5" x14ac:dyDescent="0.3">
      <c r="A4407" t="s">
        <v>6128</v>
      </c>
      <c r="B4407">
        <v>1</v>
      </c>
      <c r="C4407">
        <v>20</v>
      </c>
      <c r="D4407">
        <v>1</v>
      </c>
      <c r="E4407" t="b">
        <v>0</v>
      </c>
    </row>
    <row r="4408" spans="1:5" x14ac:dyDescent="0.3">
      <c r="A4408" t="s">
        <v>6129</v>
      </c>
      <c r="B4408">
        <v>1</v>
      </c>
      <c r="C4408">
        <v>58</v>
      </c>
      <c r="D4408">
        <v>0</v>
      </c>
      <c r="E4408" t="b">
        <v>0</v>
      </c>
    </row>
    <row r="4409" spans="1:5" x14ac:dyDescent="0.3">
      <c r="A4409" t="s">
        <v>6130</v>
      </c>
      <c r="B4409">
        <v>1</v>
      </c>
      <c r="C4409">
        <v>21</v>
      </c>
      <c r="D4409">
        <v>0</v>
      </c>
      <c r="E4409" t="b">
        <v>0</v>
      </c>
    </row>
    <row r="4410" spans="1:5" x14ac:dyDescent="0.3">
      <c r="A4410" t="s">
        <v>6131</v>
      </c>
      <c r="B4410">
        <v>1</v>
      </c>
      <c r="C4410">
        <v>19</v>
      </c>
      <c r="D4410">
        <v>0</v>
      </c>
      <c r="E4410" t="b">
        <v>0</v>
      </c>
    </row>
    <row r="4411" spans="1:5" x14ac:dyDescent="0.3">
      <c r="A4411" t="s">
        <v>6132</v>
      </c>
      <c r="B4411">
        <v>1</v>
      </c>
      <c r="C4411">
        <v>46</v>
      </c>
      <c r="D4411">
        <v>3</v>
      </c>
      <c r="E4411" t="b">
        <v>0</v>
      </c>
    </row>
    <row r="4412" spans="1:5" x14ac:dyDescent="0.3">
      <c r="A4412" t="s">
        <v>6133</v>
      </c>
      <c r="B4412">
        <v>1</v>
      </c>
      <c r="C4412">
        <v>118</v>
      </c>
      <c r="D4412">
        <v>2</v>
      </c>
      <c r="E4412" t="b">
        <v>0</v>
      </c>
    </row>
    <row r="4413" spans="1:5" x14ac:dyDescent="0.3">
      <c r="A4413" t="s">
        <v>6134</v>
      </c>
      <c r="B4413">
        <v>1</v>
      </c>
      <c r="C4413">
        <v>108</v>
      </c>
      <c r="D4413">
        <v>3</v>
      </c>
      <c r="E4413" t="b">
        <v>0</v>
      </c>
    </row>
    <row r="4414" spans="1:5" x14ac:dyDescent="0.3">
      <c r="A4414" t="s">
        <v>1949</v>
      </c>
      <c r="B4414">
        <v>1</v>
      </c>
      <c r="C4414">
        <v>557</v>
      </c>
      <c r="D4414">
        <v>5</v>
      </c>
      <c r="E4414" t="b">
        <v>0</v>
      </c>
    </row>
    <row r="4415" spans="1:5" x14ac:dyDescent="0.3">
      <c r="A4415" t="s">
        <v>6135</v>
      </c>
      <c r="B4415">
        <v>1</v>
      </c>
      <c r="C4415">
        <v>244</v>
      </c>
      <c r="D4415">
        <v>4</v>
      </c>
      <c r="E4415" t="b">
        <v>0</v>
      </c>
    </row>
    <row r="4416" spans="1:5" x14ac:dyDescent="0.3">
      <c r="A4416" t="s">
        <v>1573</v>
      </c>
      <c r="B4416">
        <v>3</v>
      </c>
      <c r="C4416">
        <v>518</v>
      </c>
      <c r="D4416">
        <v>2.6666666666666665</v>
      </c>
      <c r="E4416" t="b">
        <v>0</v>
      </c>
    </row>
    <row r="4417" spans="1:5" x14ac:dyDescent="0.3">
      <c r="A4417" t="s">
        <v>6136</v>
      </c>
      <c r="B4417">
        <v>1</v>
      </c>
      <c r="C4417">
        <v>23</v>
      </c>
      <c r="D4417">
        <v>0</v>
      </c>
      <c r="E4417" t="b">
        <v>0</v>
      </c>
    </row>
    <row r="4418" spans="1:5" x14ac:dyDescent="0.3">
      <c r="A4418" t="s">
        <v>6137</v>
      </c>
      <c r="B4418">
        <v>1</v>
      </c>
      <c r="C4418">
        <v>289</v>
      </c>
      <c r="D4418">
        <v>0</v>
      </c>
      <c r="E4418" t="b">
        <v>0</v>
      </c>
    </row>
    <row r="4419" spans="1:5" x14ac:dyDescent="0.3">
      <c r="A4419" t="s">
        <v>6138</v>
      </c>
      <c r="B4419">
        <v>1</v>
      </c>
      <c r="C4419">
        <v>64</v>
      </c>
      <c r="D4419">
        <v>4</v>
      </c>
      <c r="E4419" t="b">
        <v>0</v>
      </c>
    </row>
    <row r="4420" spans="1:5" x14ac:dyDescent="0.3">
      <c r="A4420" t="s">
        <v>6139</v>
      </c>
      <c r="B4420">
        <v>1</v>
      </c>
      <c r="C4420">
        <v>28</v>
      </c>
      <c r="D4420">
        <v>5</v>
      </c>
      <c r="E4420" t="b">
        <v>0</v>
      </c>
    </row>
    <row r="4421" spans="1:5" x14ac:dyDescent="0.3">
      <c r="A4421" t="s">
        <v>6140</v>
      </c>
      <c r="B4421">
        <v>1</v>
      </c>
      <c r="C4421">
        <v>96</v>
      </c>
      <c r="D4421">
        <v>1</v>
      </c>
      <c r="E4421" t="b">
        <v>0</v>
      </c>
    </row>
    <row r="4422" spans="1:5" x14ac:dyDescent="0.3">
      <c r="A4422" t="s">
        <v>6141</v>
      </c>
      <c r="B4422">
        <v>1</v>
      </c>
      <c r="C4422">
        <v>30</v>
      </c>
      <c r="D4422">
        <v>0</v>
      </c>
      <c r="E4422" t="b">
        <v>0</v>
      </c>
    </row>
    <row r="4423" spans="1:5" x14ac:dyDescent="0.3">
      <c r="A4423" t="s">
        <v>6142</v>
      </c>
      <c r="B4423">
        <v>1</v>
      </c>
      <c r="C4423">
        <v>17</v>
      </c>
      <c r="D4423">
        <v>0</v>
      </c>
      <c r="E4423" t="b">
        <v>0</v>
      </c>
    </row>
    <row r="4424" spans="1:5" x14ac:dyDescent="0.3">
      <c r="A4424" t="s">
        <v>6143</v>
      </c>
      <c r="B4424">
        <v>1</v>
      </c>
      <c r="C4424">
        <v>30</v>
      </c>
      <c r="D4424">
        <v>5</v>
      </c>
      <c r="E4424" t="b">
        <v>0</v>
      </c>
    </row>
    <row r="4425" spans="1:5" x14ac:dyDescent="0.3">
      <c r="A4425" t="s">
        <v>6144</v>
      </c>
      <c r="B4425">
        <v>1</v>
      </c>
      <c r="C4425">
        <v>43</v>
      </c>
      <c r="D4425">
        <v>1</v>
      </c>
      <c r="E4425" t="b">
        <v>0</v>
      </c>
    </row>
    <row r="4426" spans="1:5" x14ac:dyDescent="0.3">
      <c r="A4426" t="s">
        <v>6145</v>
      </c>
      <c r="B4426">
        <v>1</v>
      </c>
      <c r="C4426">
        <v>23</v>
      </c>
      <c r="D4426">
        <v>0</v>
      </c>
      <c r="E4426" t="b">
        <v>0</v>
      </c>
    </row>
    <row r="4427" spans="1:5" x14ac:dyDescent="0.3">
      <c r="A4427" t="s">
        <v>6146</v>
      </c>
      <c r="B4427">
        <v>2</v>
      </c>
      <c r="C4427">
        <v>124.5</v>
      </c>
      <c r="D4427">
        <v>2.5</v>
      </c>
      <c r="E4427" t="b">
        <v>0</v>
      </c>
    </row>
    <row r="4428" spans="1:5" x14ac:dyDescent="0.3">
      <c r="A4428" t="s">
        <v>6147</v>
      </c>
      <c r="B4428">
        <v>1</v>
      </c>
      <c r="C4428">
        <v>47</v>
      </c>
      <c r="D4428">
        <v>4</v>
      </c>
      <c r="E4428" t="b">
        <v>0</v>
      </c>
    </row>
    <row r="4429" spans="1:5" x14ac:dyDescent="0.3">
      <c r="A4429" t="s">
        <v>1574</v>
      </c>
      <c r="B4429">
        <v>2</v>
      </c>
      <c r="C4429">
        <v>96</v>
      </c>
      <c r="D4429">
        <v>2.5</v>
      </c>
      <c r="E4429" t="b">
        <v>0</v>
      </c>
    </row>
    <row r="4430" spans="1:5" x14ac:dyDescent="0.3">
      <c r="A4430" t="s">
        <v>6148</v>
      </c>
      <c r="B4430">
        <v>1</v>
      </c>
      <c r="C4430">
        <v>66</v>
      </c>
      <c r="D4430">
        <v>3</v>
      </c>
      <c r="E4430" t="b">
        <v>0</v>
      </c>
    </row>
    <row r="4431" spans="1:5" x14ac:dyDescent="0.3">
      <c r="A4431" t="s">
        <v>6149</v>
      </c>
      <c r="B4431">
        <v>5</v>
      </c>
      <c r="C4431">
        <v>155.4</v>
      </c>
      <c r="D4431">
        <v>2</v>
      </c>
      <c r="E4431" t="b">
        <v>0</v>
      </c>
    </row>
    <row r="4432" spans="1:5" x14ac:dyDescent="0.3">
      <c r="A4432" t="s">
        <v>446</v>
      </c>
      <c r="B4432">
        <v>1</v>
      </c>
      <c r="C4432">
        <v>1180</v>
      </c>
      <c r="D4432">
        <v>2</v>
      </c>
      <c r="E4432" t="b">
        <v>0</v>
      </c>
    </row>
    <row r="4433" spans="1:5" x14ac:dyDescent="0.3">
      <c r="A4433" t="s">
        <v>6150</v>
      </c>
      <c r="B4433">
        <v>1</v>
      </c>
      <c r="C4433">
        <v>35</v>
      </c>
      <c r="D4433">
        <v>2</v>
      </c>
      <c r="E4433" t="b">
        <v>0</v>
      </c>
    </row>
    <row r="4434" spans="1:5" x14ac:dyDescent="0.3">
      <c r="A4434" t="s">
        <v>1575</v>
      </c>
      <c r="B4434">
        <v>1</v>
      </c>
      <c r="C4434">
        <v>117</v>
      </c>
      <c r="D4434">
        <v>0</v>
      </c>
      <c r="E4434" t="b">
        <v>0</v>
      </c>
    </row>
    <row r="4435" spans="1:5" x14ac:dyDescent="0.3">
      <c r="A4435" t="s">
        <v>6151</v>
      </c>
      <c r="B4435">
        <v>3</v>
      </c>
      <c r="C4435">
        <v>33.666666666666664</v>
      </c>
      <c r="D4435">
        <v>4.333333333333333</v>
      </c>
      <c r="E4435" t="b">
        <v>0</v>
      </c>
    </row>
    <row r="4436" spans="1:5" x14ac:dyDescent="0.3">
      <c r="A4436" t="s">
        <v>6152</v>
      </c>
      <c r="B4436">
        <v>1</v>
      </c>
      <c r="C4436">
        <v>77</v>
      </c>
      <c r="D4436">
        <v>2</v>
      </c>
      <c r="E4436" t="b">
        <v>0</v>
      </c>
    </row>
    <row r="4437" spans="1:5" x14ac:dyDescent="0.3">
      <c r="A4437" t="s">
        <v>6153</v>
      </c>
      <c r="B4437">
        <v>1</v>
      </c>
      <c r="C4437">
        <v>21</v>
      </c>
      <c r="D4437">
        <v>5</v>
      </c>
      <c r="E4437" t="b">
        <v>0</v>
      </c>
    </row>
    <row r="4438" spans="1:5" x14ac:dyDescent="0.3">
      <c r="A4438" t="s">
        <v>6154</v>
      </c>
      <c r="B4438">
        <v>1</v>
      </c>
      <c r="C4438">
        <v>28</v>
      </c>
      <c r="D4438">
        <v>0</v>
      </c>
      <c r="E4438" t="b">
        <v>0</v>
      </c>
    </row>
    <row r="4439" spans="1:5" x14ac:dyDescent="0.3">
      <c r="A4439" t="s">
        <v>6155</v>
      </c>
      <c r="B4439">
        <v>1</v>
      </c>
      <c r="C4439">
        <v>95</v>
      </c>
      <c r="D4439">
        <v>3</v>
      </c>
      <c r="E4439" t="b">
        <v>0</v>
      </c>
    </row>
    <row r="4440" spans="1:5" x14ac:dyDescent="0.3">
      <c r="A4440" t="s">
        <v>6156</v>
      </c>
      <c r="B4440">
        <v>1</v>
      </c>
      <c r="C4440">
        <v>21</v>
      </c>
      <c r="D4440">
        <v>1</v>
      </c>
      <c r="E4440" t="b">
        <v>0</v>
      </c>
    </row>
    <row r="4441" spans="1:5" x14ac:dyDescent="0.3">
      <c r="A4441" t="s">
        <v>6157</v>
      </c>
      <c r="B4441">
        <v>1</v>
      </c>
      <c r="C4441">
        <v>97</v>
      </c>
      <c r="D4441">
        <v>3</v>
      </c>
      <c r="E4441" t="b">
        <v>0</v>
      </c>
    </row>
    <row r="4442" spans="1:5" x14ac:dyDescent="0.3">
      <c r="A4442" t="s">
        <v>6158</v>
      </c>
      <c r="B4442">
        <v>1</v>
      </c>
      <c r="C4442">
        <v>39</v>
      </c>
      <c r="D4442">
        <v>2</v>
      </c>
      <c r="E4442" t="b">
        <v>0</v>
      </c>
    </row>
    <row r="4443" spans="1:5" x14ac:dyDescent="0.3">
      <c r="A4443" t="s">
        <v>6159</v>
      </c>
      <c r="B4443">
        <v>1</v>
      </c>
      <c r="C4443">
        <v>109</v>
      </c>
      <c r="D4443">
        <v>5</v>
      </c>
      <c r="E4443" t="b">
        <v>0</v>
      </c>
    </row>
    <row r="4444" spans="1:5" x14ac:dyDescent="0.3">
      <c r="A4444" t="s">
        <v>6160</v>
      </c>
      <c r="B4444">
        <v>1</v>
      </c>
      <c r="C4444">
        <v>19</v>
      </c>
      <c r="D4444">
        <v>0</v>
      </c>
      <c r="E4444" t="b">
        <v>0</v>
      </c>
    </row>
    <row r="4445" spans="1:5" x14ac:dyDescent="0.3">
      <c r="A4445" t="s">
        <v>6161</v>
      </c>
      <c r="B4445">
        <v>1</v>
      </c>
      <c r="C4445">
        <v>148</v>
      </c>
      <c r="D4445">
        <v>5</v>
      </c>
      <c r="E4445" t="b">
        <v>0</v>
      </c>
    </row>
    <row r="4446" spans="1:5" x14ac:dyDescent="0.3">
      <c r="A4446" t="s">
        <v>6162</v>
      </c>
      <c r="B4446">
        <v>1</v>
      </c>
      <c r="C4446">
        <v>81</v>
      </c>
      <c r="D4446">
        <v>0</v>
      </c>
      <c r="E4446" t="b">
        <v>0</v>
      </c>
    </row>
    <row r="4447" spans="1:5" x14ac:dyDescent="0.3">
      <c r="A4447" t="s">
        <v>447</v>
      </c>
      <c r="B4447">
        <v>1</v>
      </c>
      <c r="C4447">
        <v>54</v>
      </c>
      <c r="D4447">
        <v>2</v>
      </c>
      <c r="E4447" t="b">
        <v>0</v>
      </c>
    </row>
    <row r="4448" spans="1:5" x14ac:dyDescent="0.3">
      <c r="A4448" t="s">
        <v>6163</v>
      </c>
      <c r="B4448">
        <v>1</v>
      </c>
      <c r="C4448">
        <v>27</v>
      </c>
      <c r="D4448">
        <v>0</v>
      </c>
      <c r="E4448" t="b">
        <v>0</v>
      </c>
    </row>
    <row r="4449" spans="1:5" x14ac:dyDescent="0.3">
      <c r="A4449" t="s">
        <v>1950</v>
      </c>
      <c r="B4449">
        <v>1</v>
      </c>
      <c r="C4449">
        <v>186</v>
      </c>
      <c r="D4449">
        <v>0</v>
      </c>
      <c r="E4449" t="b">
        <v>0</v>
      </c>
    </row>
    <row r="4450" spans="1:5" x14ac:dyDescent="0.3">
      <c r="A4450" t="s">
        <v>6164</v>
      </c>
      <c r="B4450">
        <v>2</v>
      </c>
      <c r="C4450">
        <v>100</v>
      </c>
      <c r="D4450">
        <v>2.5</v>
      </c>
      <c r="E4450" t="b">
        <v>0</v>
      </c>
    </row>
    <row r="4451" spans="1:5" x14ac:dyDescent="0.3">
      <c r="A4451" t="s">
        <v>6165</v>
      </c>
      <c r="B4451">
        <v>1</v>
      </c>
      <c r="C4451">
        <v>868</v>
      </c>
      <c r="D4451">
        <v>5</v>
      </c>
      <c r="E4451" t="b">
        <v>0</v>
      </c>
    </row>
    <row r="4452" spans="1:5" x14ac:dyDescent="0.3">
      <c r="A4452" t="s">
        <v>448</v>
      </c>
      <c r="B4452">
        <v>1</v>
      </c>
      <c r="C4452">
        <v>105</v>
      </c>
      <c r="D4452">
        <v>5</v>
      </c>
      <c r="E4452" t="b">
        <v>0</v>
      </c>
    </row>
    <row r="4453" spans="1:5" x14ac:dyDescent="0.3">
      <c r="A4453" t="s">
        <v>449</v>
      </c>
      <c r="B4453">
        <v>1</v>
      </c>
      <c r="C4453">
        <v>222</v>
      </c>
      <c r="D4453">
        <v>3</v>
      </c>
      <c r="E4453" t="b">
        <v>0</v>
      </c>
    </row>
    <row r="4454" spans="1:5" x14ac:dyDescent="0.3">
      <c r="A4454" t="s">
        <v>6166</v>
      </c>
      <c r="B4454">
        <v>1</v>
      </c>
      <c r="C4454">
        <v>28</v>
      </c>
      <c r="D4454">
        <v>0</v>
      </c>
      <c r="E4454" t="b">
        <v>0</v>
      </c>
    </row>
    <row r="4455" spans="1:5" x14ac:dyDescent="0.3">
      <c r="A4455" t="s">
        <v>6167</v>
      </c>
      <c r="B4455">
        <v>1</v>
      </c>
      <c r="C4455">
        <v>63</v>
      </c>
      <c r="D4455">
        <v>0</v>
      </c>
      <c r="E4455" t="b">
        <v>0</v>
      </c>
    </row>
    <row r="4456" spans="1:5" x14ac:dyDescent="0.3">
      <c r="A4456" t="s">
        <v>6168</v>
      </c>
      <c r="B4456">
        <v>1</v>
      </c>
      <c r="C4456">
        <v>36</v>
      </c>
      <c r="D4456">
        <v>0</v>
      </c>
      <c r="E4456" t="b">
        <v>0</v>
      </c>
    </row>
    <row r="4457" spans="1:5" x14ac:dyDescent="0.3">
      <c r="A4457" t="s">
        <v>6169</v>
      </c>
      <c r="B4457">
        <v>1</v>
      </c>
      <c r="C4457">
        <v>17</v>
      </c>
      <c r="D4457">
        <v>0</v>
      </c>
      <c r="E4457" t="b">
        <v>0</v>
      </c>
    </row>
    <row r="4458" spans="1:5" x14ac:dyDescent="0.3">
      <c r="A4458" t="s">
        <v>6170</v>
      </c>
      <c r="B4458">
        <v>1</v>
      </c>
      <c r="C4458">
        <v>19</v>
      </c>
      <c r="D4458">
        <v>0</v>
      </c>
      <c r="E4458" t="b">
        <v>0</v>
      </c>
    </row>
    <row r="4459" spans="1:5" x14ac:dyDescent="0.3">
      <c r="A4459" t="s">
        <v>6171</v>
      </c>
      <c r="B4459">
        <v>1</v>
      </c>
      <c r="C4459">
        <v>27</v>
      </c>
      <c r="D4459">
        <v>0</v>
      </c>
      <c r="E4459" t="b">
        <v>0</v>
      </c>
    </row>
    <row r="4460" spans="1:5" x14ac:dyDescent="0.3">
      <c r="A4460" t="s">
        <v>6172</v>
      </c>
      <c r="B4460">
        <v>1</v>
      </c>
      <c r="C4460">
        <v>279</v>
      </c>
      <c r="D4460">
        <v>5</v>
      </c>
      <c r="E4460" t="b">
        <v>0</v>
      </c>
    </row>
    <row r="4461" spans="1:5" x14ac:dyDescent="0.3">
      <c r="A4461" t="s">
        <v>6173</v>
      </c>
      <c r="B4461">
        <v>1</v>
      </c>
      <c r="C4461">
        <v>669</v>
      </c>
      <c r="D4461">
        <v>0</v>
      </c>
      <c r="E4461" t="b">
        <v>0</v>
      </c>
    </row>
    <row r="4462" spans="1:5" x14ac:dyDescent="0.3">
      <c r="A4462" t="s">
        <v>1951</v>
      </c>
      <c r="B4462">
        <v>3</v>
      </c>
      <c r="C4462">
        <v>97.333333333333329</v>
      </c>
      <c r="D4462">
        <v>0.33333333333333331</v>
      </c>
      <c r="E4462" t="b">
        <v>0</v>
      </c>
    </row>
    <row r="4463" spans="1:5" x14ac:dyDescent="0.3">
      <c r="A4463" t="s">
        <v>6174</v>
      </c>
      <c r="B4463">
        <v>1</v>
      </c>
      <c r="C4463">
        <v>24</v>
      </c>
      <c r="D4463">
        <v>0</v>
      </c>
      <c r="E4463" t="b">
        <v>0</v>
      </c>
    </row>
    <row r="4464" spans="1:5" x14ac:dyDescent="0.3">
      <c r="A4464" t="s">
        <v>6175</v>
      </c>
      <c r="B4464">
        <v>1</v>
      </c>
      <c r="C4464">
        <v>20</v>
      </c>
      <c r="D4464">
        <v>0</v>
      </c>
      <c r="E4464" t="b">
        <v>0</v>
      </c>
    </row>
    <row r="4465" spans="1:5" x14ac:dyDescent="0.3">
      <c r="A4465" t="s">
        <v>6176</v>
      </c>
      <c r="B4465">
        <v>1</v>
      </c>
      <c r="C4465">
        <v>26</v>
      </c>
      <c r="D4465">
        <v>0</v>
      </c>
      <c r="E4465" t="b">
        <v>0</v>
      </c>
    </row>
    <row r="4466" spans="1:5" x14ac:dyDescent="0.3">
      <c r="A4466" t="s">
        <v>6177</v>
      </c>
      <c r="B4466">
        <v>1</v>
      </c>
      <c r="C4466">
        <v>30</v>
      </c>
      <c r="D4466">
        <v>0</v>
      </c>
      <c r="E4466" t="b">
        <v>0</v>
      </c>
    </row>
    <row r="4467" spans="1:5" x14ac:dyDescent="0.3">
      <c r="A4467" t="s">
        <v>450</v>
      </c>
      <c r="B4467">
        <v>2</v>
      </c>
      <c r="C4467">
        <v>69.5</v>
      </c>
      <c r="D4467">
        <v>5</v>
      </c>
      <c r="E4467" t="b">
        <v>0</v>
      </c>
    </row>
    <row r="4468" spans="1:5" x14ac:dyDescent="0.3">
      <c r="A4468" t="s">
        <v>6178</v>
      </c>
      <c r="B4468">
        <v>3</v>
      </c>
      <c r="C4468">
        <v>163.33333333333334</v>
      </c>
      <c r="D4468">
        <v>0.33333333333333331</v>
      </c>
      <c r="E4468" t="b">
        <v>0</v>
      </c>
    </row>
    <row r="4469" spans="1:5" x14ac:dyDescent="0.3">
      <c r="A4469" t="s">
        <v>451</v>
      </c>
      <c r="B4469">
        <v>2</v>
      </c>
      <c r="C4469">
        <v>114.5</v>
      </c>
      <c r="D4469">
        <v>1</v>
      </c>
      <c r="E4469" t="b">
        <v>0</v>
      </c>
    </row>
    <row r="4470" spans="1:5" x14ac:dyDescent="0.3">
      <c r="A4470" t="s">
        <v>6179</v>
      </c>
      <c r="B4470">
        <v>1</v>
      </c>
      <c r="C4470">
        <v>19</v>
      </c>
      <c r="D4470">
        <v>5</v>
      </c>
      <c r="E4470" t="b">
        <v>0</v>
      </c>
    </row>
    <row r="4471" spans="1:5" x14ac:dyDescent="0.3">
      <c r="A4471" t="s">
        <v>6180</v>
      </c>
      <c r="B4471">
        <v>1</v>
      </c>
      <c r="C4471">
        <v>185</v>
      </c>
      <c r="D4471">
        <v>5</v>
      </c>
      <c r="E4471" t="b">
        <v>0</v>
      </c>
    </row>
    <row r="4472" spans="1:5" x14ac:dyDescent="0.3">
      <c r="A4472" t="s">
        <v>6181</v>
      </c>
      <c r="B4472">
        <v>1</v>
      </c>
      <c r="C4472">
        <v>52</v>
      </c>
      <c r="D4472">
        <v>0</v>
      </c>
      <c r="E4472" t="b">
        <v>0</v>
      </c>
    </row>
    <row r="4473" spans="1:5" x14ac:dyDescent="0.3">
      <c r="A4473" t="s">
        <v>6182</v>
      </c>
      <c r="B4473">
        <v>2</v>
      </c>
      <c r="C4473">
        <v>127.5</v>
      </c>
      <c r="D4473">
        <v>2.5</v>
      </c>
      <c r="E4473" t="b">
        <v>0</v>
      </c>
    </row>
    <row r="4474" spans="1:5" x14ac:dyDescent="0.3">
      <c r="A4474" t="s">
        <v>6183</v>
      </c>
      <c r="B4474">
        <v>4</v>
      </c>
      <c r="C4474">
        <v>167</v>
      </c>
      <c r="D4474">
        <v>2.25</v>
      </c>
      <c r="E4474" t="b">
        <v>0</v>
      </c>
    </row>
    <row r="4475" spans="1:5" x14ac:dyDescent="0.3">
      <c r="A4475" t="s">
        <v>6184</v>
      </c>
      <c r="B4475">
        <v>1</v>
      </c>
      <c r="C4475">
        <v>123</v>
      </c>
      <c r="D4475">
        <v>0</v>
      </c>
      <c r="E4475" t="b">
        <v>0</v>
      </c>
    </row>
    <row r="4476" spans="1:5" x14ac:dyDescent="0.3">
      <c r="A4476" t="s">
        <v>6185</v>
      </c>
      <c r="B4476">
        <v>1</v>
      </c>
      <c r="C4476">
        <v>27</v>
      </c>
      <c r="D4476">
        <v>1</v>
      </c>
      <c r="E4476" t="b">
        <v>0</v>
      </c>
    </row>
    <row r="4477" spans="1:5" x14ac:dyDescent="0.3">
      <c r="A4477" t="s">
        <v>452</v>
      </c>
      <c r="B4477">
        <v>1</v>
      </c>
      <c r="C4477">
        <v>380</v>
      </c>
      <c r="D4477">
        <v>0</v>
      </c>
      <c r="E4477" t="b">
        <v>0</v>
      </c>
    </row>
    <row r="4478" spans="1:5" x14ac:dyDescent="0.3">
      <c r="A4478" t="s">
        <v>6186</v>
      </c>
      <c r="B4478">
        <v>1</v>
      </c>
      <c r="C4478">
        <v>313</v>
      </c>
      <c r="D4478">
        <v>3</v>
      </c>
      <c r="E4478" t="b">
        <v>0</v>
      </c>
    </row>
    <row r="4479" spans="1:5" x14ac:dyDescent="0.3">
      <c r="A4479" t="s">
        <v>6187</v>
      </c>
      <c r="B4479">
        <v>1</v>
      </c>
      <c r="C4479">
        <v>71</v>
      </c>
      <c r="D4479">
        <v>0</v>
      </c>
      <c r="E4479" t="b">
        <v>0</v>
      </c>
    </row>
    <row r="4480" spans="1:5" x14ac:dyDescent="0.3">
      <c r="A4480" t="s">
        <v>6188</v>
      </c>
      <c r="B4480">
        <v>5</v>
      </c>
      <c r="C4480">
        <v>85</v>
      </c>
      <c r="D4480">
        <v>3</v>
      </c>
      <c r="E4480" t="b">
        <v>0</v>
      </c>
    </row>
    <row r="4481" spans="1:5" x14ac:dyDescent="0.3">
      <c r="A4481" t="s">
        <v>6189</v>
      </c>
      <c r="B4481">
        <v>1</v>
      </c>
      <c r="C4481">
        <v>70</v>
      </c>
      <c r="D4481">
        <v>5</v>
      </c>
      <c r="E4481" t="b">
        <v>0</v>
      </c>
    </row>
    <row r="4482" spans="1:5" x14ac:dyDescent="0.3">
      <c r="A4482" t="s">
        <v>6190</v>
      </c>
      <c r="B4482">
        <v>1</v>
      </c>
      <c r="C4482">
        <v>198</v>
      </c>
      <c r="D4482">
        <v>5</v>
      </c>
      <c r="E4482" t="b">
        <v>0</v>
      </c>
    </row>
    <row r="4483" spans="1:5" x14ac:dyDescent="0.3">
      <c r="A4483" t="s">
        <v>6191</v>
      </c>
      <c r="B4483">
        <v>1</v>
      </c>
      <c r="C4483">
        <v>34</v>
      </c>
      <c r="D4483">
        <v>1</v>
      </c>
      <c r="E4483" t="b">
        <v>0</v>
      </c>
    </row>
    <row r="4484" spans="1:5" x14ac:dyDescent="0.3">
      <c r="A4484" t="s">
        <v>6192</v>
      </c>
      <c r="B4484">
        <v>1</v>
      </c>
      <c r="C4484">
        <v>135</v>
      </c>
      <c r="D4484">
        <v>0</v>
      </c>
      <c r="E4484" t="b">
        <v>0</v>
      </c>
    </row>
    <row r="4485" spans="1:5" x14ac:dyDescent="0.3">
      <c r="A4485" t="s">
        <v>453</v>
      </c>
      <c r="B4485">
        <v>1</v>
      </c>
      <c r="C4485">
        <v>124</v>
      </c>
      <c r="D4485">
        <v>0</v>
      </c>
      <c r="E4485" t="b">
        <v>0</v>
      </c>
    </row>
    <row r="4486" spans="1:5" x14ac:dyDescent="0.3">
      <c r="A4486" t="s">
        <v>1576</v>
      </c>
      <c r="B4486">
        <v>1</v>
      </c>
      <c r="C4486">
        <v>146</v>
      </c>
      <c r="D4486">
        <v>0</v>
      </c>
      <c r="E4486" t="b">
        <v>0</v>
      </c>
    </row>
    <row r="4487" spans="1:5" x14ac:dyDescent="0.3">
      <c r="A4487" t="s">
        <v>6193</v>
      </c>
      <c r="B4487">
        <v>1</v>
      </c>
      <c r="C4487">
        <v>24</v>
      </c>
      <c r="D4487">
        <v>0</v>
      </c>
      <c r="E4487" t="b">
        <v>0</v>
      </c>
    </row>
    <row r="4488" spans="1:5" x14ac:dyDescent="0.3">
      <c r="A4488" t="s">
        <v>6194</v>
      </c>
      <c r="B4488">
        <v>1</v>
      </c>
      <c r="C4488">
        <v>30</v>
      </c>
      <c r="D4488">
        <v>0</v>
      </c>
      <c r="E4488" t="b">
        <v>0</v>
      </c>
    </row>
    <row r="4489" spans="1:5" x14ac:dyDescent="0.3">
      <c r="A4489" t="s">
        <v>6195</v>
      </c>
      <c r="B4489">
        <v>3</v>
      </c>
      <c r="C4489">
        <v>58</v>
      </c>
      <c r="D4489">
        <v>1.6666666666666667</v>
      </c>
      <c r="E4489" t="b">
        <v>0</v>
      </c>
    </row>
    <row r="4490" spans="1:5" x14ac:dyDescent="0.3">
      <c r="A4490" t="s">
        <v>6196</v>
      </c>
      <c r="B4490">
        <v>1</v>
      </c>
      <c r="C4490">
        <v>32</v>
      </c>
      <c r="D4490">
        <v>0</v>
      </c>
      <c r="E4490" t="b">
        <v>0</v>
      </c>
    </row>
    <row r="4491" spans="1:5" x14ac:dyDescent="0.3">
      <c r="A4491" t="s">
        <v>6197</v>
      </c>
      <c r="B4491">
        <v>3</v>
      </c>
      <c r="C4491">
        <v>750</v>
      </c>
      <c r="D4491">
        <v>1.3333333333333333</v>
      </c>
      <c r="E4491" t="b">
        <v>0</v>
      </c>
    </row>
    <row r="4492" spans="1:5" x14ac:dyDescent="0.3">
      <c r="A4492" t="s">
        <v>454</v>
      </c>
      <c r="B4492">
        <v>1</v>
      </c>
      <c r="C4492">
        <v>1043</v>
      </c>
      <c r="D4492">
        <v>3</v>
      </c>
      <c r="E4492" t="b">
        <v>0</v>
      </c>
    </row>
    <row r="4493" spans="1:5" x14ac:dyDescent="0.3">
      <c r="A4493" t="s">
        <v>455</v>
      </c>
      <c r="B4493">
        <v>1</v>
      </c>
      <c r="C4493">
        <v>65</v>
      </c>
      <c r="D4493">
        <v>0</v>
      </c>
      <c r="E4493" t="b">
        <v>0</v>
      </c>
    </row>
    <row r="4494" spans="1:5" x14ac:dyDescent="0.3">
      <c r="A4494" t="s">
        <v>6198</v>
      </c>
      <c r="B4494">
        <v>1</v>
      </c>
      <c r="C4494">
        <v>47</v>
      </c>
      <c r="D4494">
        <v>0</v>
      </c>
      <c r="E4494" t="b">
        <v>0</v>
      </c>
    </row>
    <row r="4495" spans="1:5" x14ac:dyDescent="0.3">
      <c r="A4495" t="s">
        <v>6199</v>
      </c>
      <c r="B4495">
        <v>1</v>
      </c>
      <c r="C4495">
        <v>100</v>
      </c>
      <c r="D4495">
        <v>4</v>
      </c>
      <c r="E4495" t="b">
        <v>0</v>
      </c>
    </row>
    <row r="4496" spans="1:5" x14ac:dyDescent="0.3">
      <c r="A4496" t="s">
        <v>6200</v>
      </c>
      <c r="B4496">
        <v>1</v>
      </c>
      <c r="C4496">
        <v>151</v>
      </c>
      <c r="D4496">
        <v>2</v>
      </c>
      <c r="E4496" t="b">
        <v>0</v>
      </c>
    </row>
    <row r="4497" spans="1:5" x14ac:dyDescent="0.3">
      <c r="A4497" t="s">
        <v>6201</v>
      </c>
      <c r="B4497">
        <v>1</v>
      </c>
      <c r="C4497">
        <v>25</v>
      </c>
      <c r="D4497">
        <v>0</v>
      </c>
      <c r="E4497" t="b">
        <v>0</v>
      </c>
    </row>
    <row r="4498" spans="1:5" x14ac:dyDescent="0.3">
      <c r="A4498" t="s">
        <v>6202</v>
      </c>
      <c r="B4498">
        <v>2</v>
      </c>
      <c r="C4498">
        <v>190.5</v>
      </c>
      <c r="D4498">
        <v>2.5</v>
      </c>
      <c r="E4498" t="b">
        <v>0</v>
      </c>
    </row>
    <row r="4499" spans="1:5" x14ac:dyDescent="0.3">
      <c r="A4499" t="s">
        <v>6203</v>
      </c>
      <c r="B4499">
        <v>1</v>
      </c>
      <c r="C4499">
        <v>62</v>
      </c>
      <c r="D4499">
        <v>0</v>
      </c>
      <c r="E4499" t="b">
        <v>0</v>
      </c>
    </row>
    <row r="4500" spans="1:5" x14ac:dyDescent="0.3">
      <c r="A4500" t="s">
        <v>1952</v>
      </c>
      <c r="B4500">
        <v>1</v>
      </c>
      <c r="C4500">
        <v>203</v>
      </c>
      <c r="D4500">
        <v>2</v>
      </c>
      <c r="E4500" t="b">
        <v>0</v>
      </c>
    </row>
    <row r="4501" spans="1:5" x14ac:dyDescent="0.3">
      <c r="A4501" t="s">
        <v>6204</v>
      </c>
      <c r="B4501">
        <v>1</v>
      </c>
      <c r="C4501">
        <v>23</v>
      </c>
      <c r="D4501">
        <v>1</v>
      </c>
      <c r="E4501" t="b">
        <v>0</v>
      </c>
    </row>
    <row r="4502" spans="1:5" x14ac:dyDescent="0.3">
      <c r="A4502" t="s">
        <v>456</v>
      </c>
      <c r="B4502">
        <v>1</v>
      </c>
      <c r="C4502">
        <v>181</v>
      </c>
      <c r="D4502">
        <v>4</v>
      </c>
      <c r="E4502" t="b">
        <v>0</v>
      </c>
    </row>
    <row r="4503" spans="1:5" x14ac:dyDescent="0.3">
      <c r="A4503" t="s">
        <v>6205</v>
      </c>
      <c r="B4503">
        <v>1</v>
      </c>
      <c r="C4503">
        <v>146</v>
      </c>
      <c r="D4503">
        <v>0</v>
      </c>
      <c r="E4503" t="b">
        <v>0</v>
      </c>
    </row>
    <row r="4504" spans="1:5" x14ac:dyDescent="0.3">
      <c r="A4504" t="s">
        <v>6206</v>
      </c>
      <c r="B4504">
        <v>1</v>
      </c>
      <c r="C4504">
        <v>464</v>
      </c>
      <c r="D4504">
        <v>4</v>
      </c>
      <c r="E4504" t="b">
        <v>0</v>
      </c>
    </row>
    <row r="4505" spans="1:5" x14ac:dyDescent="0.3">
      <c r="A4505" t="s">
        <v>6207</v>
      </c>
      <c r="B4505">
        <v>6</v>
      </c>
      <c r="C4505">
        <v>153.33333333333334</v>
      </c>
      <c r="D4505">
        <v>3.5</v>
      </c>
      <c r="E4505" t="b">
        <v>0</v>
      </c>
    </row>
    <row r="4506" spans="1:5" x14ac:dyDescent="0.3">
      <c r="A4506" t="s">
        <v>6208</v>
      </c>
      <c r="B4506">
        <v>1</v>
      </c>
      <c r="C4506">
        <v>92</v>
      </c>
      <c r="D4506">
        <v>0</v>
      </c>
      <c r="E4506" t="b">
        <v>0</v>
      </c>
    </row>
    <row r="4507" spans="1:5" x14ac:dyDescent="0.3">
      <c r="A4507" t="s">
        <v>6209</v>
      </c>
      <c r="B4507">
        <v>1</v>
      </c>
      <c r="C4507">
        <v>123</v>
      </c>
      <c r="D4507">
        <v>0</v>
      </c>
      <c r="E4507" t="b">
        <v>0</v>
      </c>
    </row>
    <row r="4508" spans="1:5" x14ac:dyDescent="0.3">
      <c r="A4508" t="s">
        <v>6210</v>
      </c>
      <c r="B4508">
        <v>1</v>
      </c>
      <c r="C4508">
        <v>24</v>
      </c>
      <c r="D4508">
        <v>0</v>
      </c>
      <c r="E4508" t="b">
        <v>0</v>
      </c>
    </row>
    <row r="4509" spans="1:5" x14ac:dyDescent="0.3">
      <c r="A4509" t="s">
        <v>6211</v>
      </c>
      <c r="B4509">
        <v>1</v>
      </c>
      <c r="C4509">
        <v>105</v>
      </c>
      <c r="D4509">
        <v>0</v>
      </c>
      <c r="E4509" t="b">
        <v>0</v>
      </c>
    </row>
    <row r="4510" spans="1:5" x14ac:dyDescent="0.3">
      <c r="A4510" t="s">
        <v>6212</v>
      </c>
      <c r="B4510">
        <v>1</v>
      </c>
      <c r="C4510">
        <v>63</v>
      </c>
      <c r="D4510">
        <v>3</v>
      </c>
      <c r="E4510" t="b">
        <v>0</v>
      </c>
    </row>
    <row r="4511" spans="1:5" x14ac:dyDescent="0.3">
      <c r="A4511" t="s">
        <v>6213</v>
      </c>
      <c r="B4511">
        <v>1</v>
      </c>
      <c r="C4511">
        <v>30</v>
      </c>
      <c r="D4511">
        <v>0</v>
      </c>
      <c r="E4511" t="b">
        <v>0</v>
      </c>
    </row>
    <row r="4512" spans="1:5" x14ac:dyDescent="0.3">
      <c r="A4512" t="s">
        <v>6214</v>
      </c>
      <c r="B4512">
        <v>1</v>
      </c>
      <c r="C4512">
        <v>36</v>
      </c>
      <c r="D4512">
        <v>0</v>
      </c>
      <c r="E4512" t="b">
        <v>0</v>
      </c>
    </row>
    <row r="4513" spans="1:5" x14ac:dyDescent="0.3">
      <c r="A4513" t="s">
        <v>1953</v>
      </c>
      <c r="B4513">
        <v>1</v>
      </c>
      <c r="C4513">
        <v>84</v>
      </c>
      <c r="D4513">
        <v>0</v>
      </c>
      <c r="E4513" t="b">
        <v>0</v>
      </c>
    </row>
    <row r="4514" spans="1:5" x14ac:dyDescent="0.3">
      <c r="A4514" t="s">
        <v>6215</v>
      </c>
      <c r="B4514">
        <v>1</v>
      </c>
      <c r="C4514">
        <v>333</v>
      </c>
      <c r="D4514">
        <v>0</v>
      </c>
      <c r="E4514" t="b">
        <v>0</v>
      </c>
    </row>
    <row r="4515" spans="1:5" x14ac:dyDescent="0.3">
      <c r="A4515" t="s">
        <v>6216</v>
      </c>
      <c r="B4515">
        <v>1</v>
      </c>
      <c r="C4515">
        <v>44</v>
      </c>
      <c r="D4515">
        <v>1</v>
      </c>
      <c r="E4515" t="b">
        <v>0</v>
      </c>
    </row>
    <row r="4516" spans="1:5" x14ac:dyDescent="0.3">
      <c r="A4516" t="s">
        <v>6217</v>
      </c>
      <c r="B4516">
        <v>4</v>
      </c>
      <c r="C4516">
        <v>221</v>
      </c>
      <c r="D4516">
        <v>3</v>
      </c>
      <c r="E4516" t="b">
        <v>0</v>
      </c>
    </row>
    <row r="4517" spans="1:5" x14ac:dyDescent="0.3">
      <c r="A4517" t="s">
        <v>6218</v>
      </c>
      <c r="B4517">
        <v>2</v>
      </c>
      <c r="C4517">
        <v>32.5</v>
      </c>
      <c r="D4517">
        <v>0</v>
      </c>
      <c r="E4517" t="b">
        <v>0</v>
      </c>
    </row>
    <row r="4518" spans="1:5" x14ac:dyDescent="0.3">
      <c r="A4518" t="s">
        <v>6219</v>
      </c>
      <c r="B4518">
        <v>1</v>
      </c>
      <c r="C4518">
        <v>46</v>
      </c>
      <c r="D4518">
        <v>0</v>
      </c>
      <c r="E4518" t="b">
        <v>0</v>
      </c>
    </row>
    <row r="4519" spans="1:5" x14ac:dyDescent="0.3">
      <c r="A4519" t="s">
        <v>6220</v>
      </c>
      <c r="B4519">
        <v>1</v>
      </c>
      <c r="C4519">
        <v>174</v>
      </c>
      <c r="D4519">
        <v>3</v>
      </c>
      <c r="E4519" t="b">
        <v>0</v>
      </c>
    </row>
    <row r="4520" spans="1:5" x14ac:dyDescent="0.3">
      <c r="A4520" t="s">
        <v>6221</v>
      </c>
      <c r="B4520">
        <v>1</v>
      </c>
      <c r="C4520">
        <v>22</v>
      </c>
      <c r="D4520">
        <v>4</v>
      </c>
      <c r="E4520" t="b">
        <v>0</v>
      </c>
    </row>
    <row r="4521" spans="1:5" x14ac:dyDescent="0.3">
      <c r="A4521" t="s">
        <v>6222</v>
      </c>
      <c r="B4521">
        <v>1</v>
      </c>
      <c r="C4521">
        <v>122</v>
      </c>
      <c r="D4521">
        <v>1</v>
      </c>
      <c r="E4521" t="b">
        <v>0</v>
      </c>
    </row>
    <row r="4522" spans="1:5" x14ac:dyDescent="0.3">
      <c r="A4522" t="s">
        <v>6223</v>
      </c>
      <c r="B4522">
        <v>2</v>
      </c>
      <c r="C4522">
        <v>457</v>
      </c>
      <c r="D4522">
        <v>5</v>
      </c>
      <c r="E4522" t="b">
        <v>0</v>
      </c>
    </row>
    <row r="4523" spans="1:5" x14ac:dyDescent="0.3">
      <c r="A4523" t="s">
        <v>6224</v>
      </c>
      <c r="B4523">
        <v>1</v>
      </c>
      <c r="C4523">
        <v>130</v>
      </c>
      <c r="D4523">
        <v>3</v>
      </c>
      <c r="E4523" t="b">
        <v>0</v>
      </c>
    </row>
    <row r="4524" spans="1:5" x14ac:dyDescent="0.3">
      <c r="A4524" t="s">
        <v>6225</v>
      </c>
      <c r="B4524">
        <v>1</v>
      </c>
      <c r="C4524">
        <v>168</v>
      </c>
      <c r="D4524">
        <v>0</v>
      </c>
      <c r="E4524" t="b">
        <v>0</v>
      </c>
    </row>
    <row r="4525" spans="1:5" x14ac:dyDescent="0.3">
      <c r="A4525" t="s">
        <v>6226</v>
      </c>
      <c r="B4525">
        <v>1</v>
      </c>
      <c r="C4525">
        <v>61</v>
      </c>
      <c r="D4525">
        <v>2</v>
      </c>
      <c r="E4525" t="b">
        <v>0</v>
      </c>
    </row>
    <row r="4526" spans="1:5" x14ac:dyDescent="0.3">
      <c r="A4526" t="s">
        <v>6227</v>
      </c>
      <c r="B4526">
        <v>1</v>
      </c>
      <c r="C4526">
        <v>170</v>
      </c>
      <c r="D4526">
        <v>0</v>
      </c>
      <c r="E4526" t="b">
        <v>0</v>
      </c>
    </row>
    <row r="4527" spans="1:5" x14ac:dyDescent="0.3">
      <c r="A4527" t="s">
        <v>6228</v>
      </c>
      <c r="B4527">
        <v>1</v>
      </c>
      <c r="C4527">
        <v>36</v>
      </c>
      <c r="D4527">
        <v>0</v>
      </c>
      <c r="E4527" t="b">
        <v>0</v>
      </c>
    </row>
    <row r="4528" spans="1:5" x14ac:dyDescent="0.3">
      <c r="A4528" t="s">
        <v>1954</v>
      </c>
      <c r="B4528">
        <v>1</v>
      </c>
      <c r="C4528">
        <v>455</v>
      </c>
      <c r="D4528">
        <v>3</v>
      </c>
      <c r="E4528" t="b">
        <v>0</v>
      </c>
    </row>
    <row r="4529" spans="1:5" x14ac:dyDescent="0.3">
      <c r="A4529" t="s">
        <v>6229</v>
      </c>
      <c r="B4529">
        <v>1</v>
      </c>
      <c r="C4529">
        <v>22</v>
      </c>
      <c r="D4529">
        <v>0</v>
      </c>
      <c r="E4529" t="b">
        <v>0</v>
      </c>
    </row>
    <row r="4530" spans="1:5" x14ac:dyDescent="0.3">
      <c r="A4530" t="s">
        <v>6230</v>
      </c>
      <c r="B4530">
        <v>1</v>
      </c>
      <c r="C4530">
        <v>239</v>
      </c>
      <c r="D4530">
        <v>4</v>
      </c>
      <c r="E4530" t="b">
        <v>0</v>
      </c>
    </row>
    <row r="4531" spans="1:5" x14ac:dyDescent="0.3">
      <c r="A4531" t="s">
        <v>6231</v>
      </c>
      <c r="B4531">
        <v>1</v>
      </c>
      <c r="C4531">
        <v>115</v>
      </c>
      <c r="D4531">
        <v>3</v>
      </c>
      <c r="E4531" t="b">
        <v>0</v>
      </c>
    </row>
    <row r="4532" spans="1:5" x14ac:dyDescent="0.3">
      <c r="A4532" t="s">
        <v>457</v>
      </c>
      <c r="B4532">
        <v>1</v>
      </c>
      <c r="C4532">
        <v>421</v>
      </c>
      <c r="D4532">
        <v>3</v>
      </c>
      <c r="E4532" t="b">
        <v>0</v>
      </c>
    </row>
    <row r="4533" spans="1:5" x14ac:dyDescent="0.3">
      <c r="A4533" t="s">
        <v>6232</v>
      </c>
      <c r="B4533">
        <v>1</v>
      </c>
      <c r="C4533">
        <v>24</v>
      </c>
      <c r="D4533">
        <v>0</v>
      </c>
      <c r="E4533" t="b">
        <v>0</v>
      </c>
    </row>
    <row r="4534" spans="1:5" x14ac:dyDescent="0.3">
      <c r="A4534" t="s">
        <v>6233</v>
      </c>
      <c r="B4534">
        <v>1</v>
      </c>
      <c r="C4534">
        <v>171</v>
      </c>
      <c r="D4534">
        <v>0</v>
      </c>
      <c r="E4534" t="b">
        <v>0</v>
      </c>
    </row>
    <row r="4535" spans="1:5" x14ac:dyDescent="0.3">
      <c r="A4535" t="s">
        <v>6234</v>
      </c>
      <c r="B4535">
        <v>2</v>
      </c>
      <c r="C4535">
        <v>28</v>
      </c>
      <c r="D4535">
        <v>2.5</v>
      </c>
      <c r="E4535" t="b">
        <v>0</v>
      </c>
    </row>
    <row r="4536" spans="1:5" x14ac:dyDescent="0.3">
      <c r="A4536" t="s">
        <v>6235</v>
      </c>
      <c r="B4536">
        <v>1</v>
      </c>
      <c r="C4536">
        <v>134</v>
      </c>
      <c r="D4536">
        <v>3</v>
      </c>
      <c r="E4536" t="b">
        <v>0</v>
      </c>
    </row>
    <row r="4537" spans="1:5" x14ac:dyDescent="0.3">
      <c r="A4537" t="s">
        <v>6236</v>
      </c>
      <c r="B4537">
        <v>1</v>
      </c>
      <c r="C4537">
        <v>187</v>
      </c>
      <c r="D4537">
        <v>3</v>
      </c>
      <c r="E4537" t="b">
        <v>0</v>
      </c>
    </row>
    <row r="4538" spans="1:5" x14ac:dyDescent="0.3">
      <c r="A4538" t="s">
        <v>6237</v>
      </c>
      <c r="B4538">
        <v>2</v>
      </c>
      <c r="C4538">
        <v>90</v>
      </c>
      <c r="D4538">
        <v>0</v>
      </c>
      <c r="E4538" t="b">
        <v>0</v>
      </c>
    </row>
    <row r="4539" spans="1:5" x14ac:dyDescent="0.3">
      <c r="A4539" t="s">
        <v>1397</v>
      </c>
      <c r="B4539">
        <v>1</v>
      </c>
      <c r="C4539">
        <v>59</v>
      </c>
      <c r="D4539">
        <v>3</v>
      </c>
      <c r="E4539" t="b">
        <v>0</v>
      </c>
    </row>
    <row r="4540" spans="1:5" x14ac:dyDescent="0.3">
      <c r="A4540" t="s">
        <v>6238</v>
      </c>
      <c r="B4540">
        <v>1</v>
      </c>
      <c r="C4540">
        <v>240</v>
      </c>
      <c r="D4540">
        <v>4</v>
      </c>
      <c r="E4540" t="b">
        <v>0</v>
      </c>
    </row>
    <row r="4541" spans="1:5" x14ac:dyDescent="0.3">
      <c r="A4541" t="s">
        <v>6239</v>
      </c>
      <c r="B4541">
        <v>1</v>
      </c>
      <c r="C4541">
        <v>23</v>
      </c>
      <c r="D4541">
        <v>0</v>
      </c>
      <c r="E4541" t="b">
        <v>0</v>
      </c>
    </row>
    <row r="4542" spans="1:5" x14ac:dyDescent="0.3">
      <c r="A4542" t="s">
        <v>6240</v>
      </c>
      <c r="B4542">
        <v>1</v>
      </c>
      <c r="C4542">
        <v>555</v>
      </c>
      <c r="D4542">
        <v>5</v>
      </c>
      <c r="E4542" t="b">
        <v>0</v>
      </c>
    </row>
    <row r="4543" spans="1:5" x14ac:dyDescent="0.3">
      <c r="A4543" t="s">
        <v>6241</v>
      </c>
      <c r="B4543">
        <v>2</v>
      </c>
      <c r="C4543">
        <v>36</v>
      </c>
      <c r="D4543">
        <v>2</v>
      </c>
      <c r="E4543" t="b">
        <v>0</v>
      </c>
    </row>
    <row r="4544" spans="1:5" x14ac:dyDescent="0.3">
      <c r="A4544" t="s">
        <v>6242</v>
      </c>
      <c r="B4544">
        <v>1</v>
      </c>
      <c r="C4544">
        <v>83</v>
      </c>
      <c r="D4544">
        <v>2</v>
      </c>
      <c r="E4544" t="b">
        <v>0</v>
      </c>
    </row>
    <row r="4545" spans="1:5" x14ac:dyDescent="0.3">
      <c r="A4545" t="s">
        <v>6243</v>
      </c>
      <c r="B4545">
        <v>1</v>
      </c>
      <c r="C4545">
        <v>31</v>
      </c>
      <c r="D4545">
        <v>0</v>
      </c>
      <c r="E4545" t="b">
        <v>0</v>
      </c>
    </row>
    <row r="4546" spans="1:5" x14ac:dyDescent="0.3">
      <c r="A4546" t="s">
        <v>458</v>
      </c>
      <c r="B4546">
        <v>3</v>
      </c>
      <c r="C4546">
        <v>202.33333333333334</v>
      </c>
      <c r="D4546">
        <v>0</v>
      </c>
      <c r="E4546" t="b">
        <v>0</v>
      </c>
    </row>
    <row r="4547" spans="1:5" x14ac:dyDescent="0.3">
      <c r="A4547" t="s">
        <v>6244</v>
      </c>
      <c r="B4547">
        <v>1</v>
      </c>
      <c r="C4547">
        <v>32</v>
      </c>
      <c r="D4547">
        <v>1</v>
      </c>
      <c r="E4547" t="b">
        <v>0</v>
      </c>
    </row>
    <row r="4548" spans="1:5" x14ac:dyDescent="0.3">
      <c r="A4548" t="s">
        <v>459</v>
      </c>
      <c r="B4548">
        <v>15</v>
      </c>
      <c r="C4548">
        <v>160.66666666666666</v>
      </c>
      <c r="D4548">
        <v>1.4</v>
      </c>
      <c r="E4548" t="b">
        <v>0</v>
      </c>
    </row>
    <row r="4549" spans="1:5" x14ac:dyDescent="0.3">
      <c r="A4549" t="s">
        <v>6245</v>
      </c>
      <c r="B4549">
        <v>1</v>
      </c>
      <c r="C4549">
        <v>26</v>
      </c>
      <c r="D4549">
        <v>0</v>
      </c>
      <c r="E4549" t="b">
        <v>0</v>
      </c>
    </row>
    <row r="4550" spans="1:5" x14ac:dyDescent="0.3">
      <c r="A4550" t="s">
        <v>1577</v>
      </c>
      <c r="B4550">
        <v>1</v>
      </c>
      <c r="C4550">
        <v>30</v>
      </c>
      <c r="D4550">
        <v>4</v>
      </c>
      <c r="E4550" t="b">
        <v>0</v>
      </c>
    </row>
    <row r="4551" spans="1:5" x14ac:dyDescent="0.3">
      <c r="A4551" t="s">
        <v>6246</v>
      </c>
      <c r="B4551">
        <v>1</v>
      </c>
      <c r="C4551">
        <v>122</v>
      </c>
      <c r="D4551">
        <v>0</v>
      </c>
      <c r="E4551" t="b">
        <v>0</v>
      </c>
    </row>
    <row r="4552" spans="1:5" x14ac:dyDescent="0.3">
      <c r="A4552" t="s">
        <v>6247</v>
      </c>
      <c r="B4552">
        <v>1</v>
      </c>
      <c r="C4552">
        <v>38</v>
      </c>
      <c r="D4552">
        <v>0</v>
      </c>
      <c r="E4552" t="b">
        <v>0</v>
      </c>
    </row>
    <row r="4553" spans="1:5" x14ac:dyDescent="0.3">
      <c r="A4553" t="s">
        <v>6248</v>
      </c>
      <c r="B4553">
        <v>1</v>
      </c>
      <c r="C4553">
        <v>54</v>
      </c>
      <c r="D4553">
        <v>1</v>
      </c>
      <c r="E4553" t="b">
        <v>0</v>
      </c>
    </row>
    <row r="4554" spans="1:5" x14ac:dyDescent="0.3">
      <c r="A4554" t="s">
        <v>6249</v>
      </c>
      <c r="B4554">
        <v>1</v>
      </c>
      <c r="C4554">
        <v>16</v>
      </c>
      <c r="D4554">
        <v>0</v>
      </c>
      <c r="E4554" t="b">
        <v>0</v>
      </c>
    </row>
    <row r="4555" spans="1:5" x14ac:dyDescent="0.3">
      <c r="A4555" t="s">
        <v>6250</v>
      </c>
      <c r="B4555">
        <v>1</v>
      </c>
      <c r="C4555">
        <v>30</v>
      </c>
      <c r="D4555">
        <v>0</v>
      </c>
      <c r="E4555" t="b">
        <v>0</v>
      </c>
    </row>
    <row r="4556" spans="1:5" x14ac:dyDescent="0.3">
      <c r="A4556" t="s">
        <v>6251</v>
      </c>
      <c r="B4556">
        <v>1</v>
      </c>
      <c r="C4556">
        <v>784</v>
      </c>
      <c r="D4556">
        <v>5</v>
      </c>
      <c r="E4556" t="b">
        <v>0</v>
      </c>
    </row>
    <row r="4557" spans="1:5" x14ac:dyDescent="0.3">
      <c r="A4557" t="s">
        <v>6252</v>
      </c>
      <c r="B4557">
        <v>1</v>
      </c>
      <c r="C4557">
        <v>74</v>
      </c>
      <c r="D4557">
        <v>0</v>
      </c>
      <c r="E4557" t="b">
        <v>0</v>
      </c>
    </row>
    <row r="4558" spans="1:5" x14ac:dyDescent="0.3">
      <c r="A4558" t="s">
        <v>6253</v>
      </c>
      <c r="B4558">
        <v>1</v>
      </c>
      <c r="C4558">
        <v>79</v>
      </c>
      <c r="D4558">
        <v>2</v>
      </c>
      <c r="E4558" t="b">
        <v>0</v>
      </c>
    </row>
    <row r="4559" spans="1:5" x14ac:dyDescent="0.3">
      <c r="A4559" t="s">
        <v>6254</v>
      </c>
      <c r="B4559">
        <v>1</v>
      </c>
      <c r="C4559">
        <v>265</v>
      </c>
      <c r="D4559">
        <v>1</v>
      </c>
      <c r="E4559" t="b">
        <v>0</v>
      </c>
    </row>
    <row r="4560" spans="1:5" x14ac:dyDescent="0.3">
      <c r="A4560" t="s">
        <v>6255</v>
      </c>
      <c r="B4560">
        <v>26</v>
      </c>
      <c r="C4560">
        <v>1125.6153846153845</v>
      </c>
      <c r="D4560">
        <v>0.11538461538461539</v>
      </c>
      <c r="E4560" t="b">
        <v>0</v>
      </c>
    </row>
    <row r="4561" spans="1:5" x14ac:dyDescent="0.3">
      <c r="A4561" t="s">
        <v>6256</v>
      </c>
      <c r="B4561">
        <v>1</v>
      </c>
      <c r="C4561">
        <v>106</v>
      </c>
      <c r="D4561">
        <v>4</v>
      </c>
      <c r="E4561" t="b">
        <v>0</v>
      </c>
    </row>
    <row r="4562" spans="1:5" x14ac:dyDescent="0.3">
      <c r="A4562" t="s">
        <v>6257</v>
      </c>
      <c r="B4562">
        <v>2</v>
      </c>
      <c r="C4562">
        <v>206</v>
      </c>
      <c r="D4562">
        <v>3</v>
      </c>
      <c r="E4562" t="b">
        <v>0</v>
      </c>
    </row>
    <row r="4563" spans="1:5" x14ac:dyDescent="0.3">
      <c r="A4563" t="s">
        <v>6258</v>
      </c>
      <c r="B4563">
        <v>1</v>
      </c>
      <c r="C4563">
        <v>108</v>
      </c>
      <c r="D4563">
        <v>0</v>
      </c>
      <c r="E4563" t="b">
        <v>0</v>
      </c>
    </row>
    <row r="4564" spans="1:5" x14ac:dyDescent="0.3">
      <c r="A4564" t="s">
        <v>1955</v>
      </c>
      <c r="B4564">
        <v>2</v>
      </c>
      <c r="C4564">
        <v>121</v>
      </c>
      <c r="D4564">
        <v>2.5</v>
      </c>
      <c r="E4564" t="b">
        <v>0</v>
      </c>
    </row>
    <row r="4565" spans="1:5" x14ac:dyDescent="0.3">
      <c r="A4565" t="s">
        <v>6260</v>
      </c>
      <c r="B4565">
        <v>1</v>
      </c>
      <c r="C4565">
        <v>430</v>
      </c>
      <c r="D4565">
        <v>2</v>
      </c>
      <c r="E4565" t="b">
        <v>0</v>
      </c>
    </row>
    <row r="4566" spans="1:5" x14ac:dyDescent="0.3">
      <c r="A4566" t="s">
        <v>6261</v>
      </c>
      <c r="B4566">
        <v>1</v>
      </c>
      <c r="C4566">
        <v>93</v>
      </c>
      <c r="D4566">
        <v>0</v>
      </c>
      <c r="E4566" t="b">
        <v>0</v>
      </c>
    </row>
    <row r="4567" spans="1:5" x14ac:dyDescent="0.3">
      <c r="A4567" t="s">
        <v>6262</v>
      </c>
      <c r="B4567">
        <v>1</v>
      </c>
      <c r="C4567">
        <v>318</v>
      </c>
      <c r="D4567">
        <v>5</v>
      </c>
      <c r="E4567" t="b">
        <v>0</v>
      </c>
    </row>
    <row r="4568" spans="1:5" x14ac:dyDescent="0.3">
      <c r="A4568" t="s">
        <v>6263</v>
      </c>
      <c r="B4568">
        <v>1</v>
      </c>
      <c r="C4568">
        <v>352</v>
      </c>
      <c r="D4568">
        <v>1</v>
      </c>
      <c r="E4568" t="b">
        <v>0</v>
      </c>
    </row>
    <row r="4569" spans="1:5" x14ac:dyDescent="0.3">
      <c r="A4569" t="s">
        <v>6265</v>
      </c>
      <c r="B4569">
        <v>1</v>
      </c>
      <c r="C4569">
        <v>190</v>
      </c>
      <c r="D4569">
        <v>0</v>
      </c>
      <c r="E4569" t="b">
        <v>0</v>
      </c>
    </row>
    <row r="4570" spans="1:5" x14ac:dyDescent="0.3">
      <c r="A4570" t="s">
        <v>6266</v>
      </c>
      <c r="B4570">
        <v>1</v>
      </c>
      <c r="C4570">
        <v>540</v>
      </c>
      <c r="D4570">
        <v>5</v>
      </c>
      <c r="E4570" t="b">
        <v>0</v>
      </c>
    </row>
    <row r="4571" spans="1:5" x14ac:dyDescent="0.3">
      <c r="A4571" t="s">
        <v>6267</v>
      </c>
      <c r="B4571">
        <v>1</v>
      </c>
      <c r="C4571">
        <v>164</v>
      </c>
      <c r="D4571">
        <v>1</v>
      </c>
      <c r="E4571" t="b">
        <v>0</v>
      </c>
    </row>
    <row r="4572" spans="1:5" x14ac:dyDescent="0.3">
      <c r="A4572" t="s">
        <v>6268</v>
      </c>
      <c r="B4572">
        <v>1</v>
      </c>
      <c r="C4572">
        <v>274</v>
      </c>
      <c r="D4572">
        <v>4</v>
      </c>
      <c r="E4572" t="b">
        <v>0</v>
      </c>
    </row>
    <row r="4573" spans="1:5" x14ac:dyDescent="0.3">
      <c r="A4573" t="s">
        <v>6269</v>
      </c>
      <c r="B4573">
        <v>6</v>
      </c>
      <c r="C4573">
        <v>147.83333333333334</v>
      </c>
      <c r="D4573">
        <v>3.8333333333333335</v>
      </c>
      <c r="E4573" t="b">
        <v>0</v>
      </c>
    </row>
    <row r="4574" spans="1:5" x14ac:dyDescent="0.3">
      <c r="A4574" t="s">
        <v>6270</v>
      </c>
      <c r="B4574">
        <v>4</v>
      </c>
      <c r="C4574">
        <v>146</v>
      </c>
      <c r="D4574">
        <v>1.25</v>
      </c>
      <c r="E4574" t="b">
        <v>0</v>
      </c>
    </row>
    <row r="4575" spans="1:5" x14ac:dyDescent="0.3">
      <c r="A4575" t="s">
        <v>1956</v>
      </c>
      <c r="B4575">
        <v>1</v>
      </c>
      <c r="C4575">
        <v>126</v>
      </c>
      <c r="D4575">
        <v>1</v>
      </c>
      <c r="E4575" t="b">
        <v>0</v>
      </c>
    </row>
    <row r="4576" spans="1:5" x14ac:dyDescent="0.3">
      <c r="A4576" t="s">
        <v>6271</v>
      </c>
      <c r="B4576">
        <v>2</v>
      </c>
      <c r="C4576">
        <v>40</v>
      </c>
      <c r="D4576">
        <v>1</v>
      </c>
      <c r="E4576" t="b">
        <v>0</v>
      </c>
    </row>
    <row r="4577" spans="1:5" x14ac:dyDescent="0.3">
      <c r="A4577" t="s">
        <v>6272</v>
      </c>
      <c r="B4577">
        <v>1</v>
      </c>
      <c r="C4577">
        <v>62</v>
      </c>
      <c r="D4577">
        <v>2</v>
      </c>
      <c r="E4577" t="b">
        <v>0</v>
      </c>
    </row>
    <row r="4578" spans="1:5" x14ac:dyDescent="0.3">
      <c r="A4578" t="s">
        <v>460</v>
      </c>
      <c r="B4578">
        <v>1</v>
      </c>
      <c r="C4578">
        <v>281</v>
      </c>
      <c r="D4578">
        <v>4</v>
      </c>
      <c r="E4578" t="b">
        <v>0</v>
      </c>
    </row>
    <row r="4579" spans="1:5" x14ac:dyDescent="0.3">
      <c r="A4579" t="s">
        <v>6273</v>
      </c>
      <c r="B4579">
        <v>1</v>
      </c>
      <c r="C4579">
        <v>24</v>
      </c>
      <c r="D4579">
        <v>0</v>
      </c>
      <c r="E4579" t="b">
        <v>0</v>
      </c>
    </row>
    <row r="4580" spans="1:5" x14ac:dyDescent="0.3">
      <c r="A4580" t="s">
        <v>6274</v>
      </c>
      <c r="B4580">
        <v>1</v>
      </c>
      <c r="C4580">
        <v>21</v>
      </c>
      <c r="D4580">
        <v>0</v>
      </c>
      <c r="E4580" t="b">
        <v>0</v>
      </c>
    </row>
    <row r="4581" spans="1:5" x14ac:dyDescent="0.3">
      <c r="A4581" t="s">
        <v>6275</v>
      </c>
      <c r="B4581">
        <v>1</v>
      </c>
      <c r="C4581">
        <v>112</v>
      </c>
      <c r="D4581">
        <v>5</v>
      </c>
      <c r="E4581" t="b">
        <v>0</v>
      </c>
    </row>
    <row r="4582" spans="1:5" x14ac:dyDescent="0.3">
      <c r="A4582" t="s">
        <v>6276</v>
      </c>
      <c r="B4582">
        <v>1</v>
      </c>
      <c r="C4582">
        <v>43</v>
      </c>
      <c r="D4582">
        <v>0</v>
      </c>
      <c r="E4582" t="b">
        <v>0</v>
      </c>
    </row>
    <row r="4583" spans="1:5" x14ac:dyDescent="0.3">
      <c r="A4583" t="s">
        <v>6277</v>
      </c>
      <c r="B4583">
        <v>1</v>
      </c>
      <c r="C4583">
        <v>192</v>
      </c>
      <c r="D4583">
        <v>0</v>
      </c>
      <c r="E4583" t="b">
        <v>0</v>
      </c>
    </row>
    <row r="4584" spans="1:5" x14ac:dyDescent="0.3">
      <c r="A4584" t="s">
        <v>6278</v>
      </c>
      <c r="B4584">
        <v>1</v>
      </c>
      <c r="C4584">
        <v>54</v>
      </c>
      <c r="D4584">
        <v>5</v>
      </c>
      <c r="E4584" t="b">
        <v>0</v>
      </c>
    </row>
    <row r="4585" spans="1:5" x14ac:dyDescent="0.3">
      <c r="A4585" t="s">
        <v>6279</v>
      </c>
      <c r="B4585">
        <v>1</v>
      </c>
      <c r="C4585">
        <v>23</v>
      </c>
      <c r="D4585">
        <v>0</v>
      </c>
      <c r="E4585" t="b">
        <v>0</v>
      </c>
    </row>
    <row r="4586" spans="1:5" x14ac:dyDescent="0.3">
      <c r="A4586" t="s">
        <v>6280</v>
      </c>
      <c r="B4586">
        <v>3</v>
      </c>
      <c r="C4586">
        <v>310</v>
      </c>
      <c r="D4586">
        <v>1.6666666666666667</v>
      </c>
      <c r="E4586" t="b">
        <v>0</v>
      </c>
    </row>
    <row r="4587" spans="1:5" x14ac:dyDescent="0.3">
      <c r="A4587" t="s">
        <v>6281</v>
      </c>
      <c r="B4587">
        <v>1</v>
      </c>
      <c r="C4587">
        <v>129</v>
      </c>
      <c r="D4587">
        <v>0</v>
      </c>
      <c r="E4587" t="b">
        <v>0</v>
      </c>
    </row>
    <row r="4588" spans="1:5" x14ac:dyDescent="0.3">
      <c r="A4588" t="s">
        <v>6282</v>
      </c>
      <c r="B4588">
        <v>1</v>
      </c>
      <c r="C4588">
        <v>81</v>
      </c>
      <c r="D4588">
        <v>0</v>
      </c>
      <c r="E4588" t="b">
        <v>0</v>
      </c>
    </row>
    <row r="4589" spans="1:5" x14ac:dyDescent="0.3">
      <c r="A4589" t="s">
        <v>6283</v>
      </c>
      <c r="B4589">
        <v>1</v>
      </c>
      <c r="C4589">
        <v>137</v>
      </c>
      <c r="D4589">
        <v>0</v>
      </c>
      <c r="E4589" t="b">
        <v>0</v>
      </c>
    </row>
    <row r="4590" spans="1:5" x14ac:dyDescent="0.3">
      <c r="A4590" t="s">
        <v>6284</v>
      </c>
      <c r="B4590">
        <v>1</v>
      </c>
      <c r="C4590">
        <v>74</v>
      </c>
      <c r="D4590">
        <v>0</v>
      </c>
      <c r="E4590" t="b">
        <v>0</v>
      </c>
    </row>
    <row r="4591" spans="1:5" x14ac:dyDescent="0.3">
      <c r="A4591" t="s">
        <v>6285</v>
      </c>
      <c r="B4591">
        <v>1</v>
      </c>
      <c r="C4591">
        <v>28</v>
      </c>
      <c r="D4591">
        <v>0</v>
      </c>
      <c r="E4591" t="b">
        <v>0</v>
      </c>
    </row>
    <row r="4592" spans="1:5" x14ac:dyDescent="0.3">
      <c r="A4592" t="s">
        <v>6286</v>
      </c>
      <c r="B4592">
        <v>1</v>
      </c>
      <c r="C4592">
        <v>361</v>
      </c>
      <c r="D4592">
        <v>2</v>
      </c>
      <c r="E4592" t="b">
        <v>0</v>
      </c>
    </row>
    <row r="4593" spans="1:5" x14ac:dyDescent="0.3">
      <c r="A4593" t="s">
        <v>1957</v>
      </c>
      <c r="B4593">
        <v>2</v>
      </c>
      <c r="C4593">
        <v>88.5</v>
      </c>
      <c r="D4593">
        <v>1</v>
      </c>
      <c r="E4593" t="b">
        <v>0</v>
      </c>
    </row>
    <row r="4594" spans="1:5" x14ac:dyDescent="0.3">
      <c r="A4594" t="s">
        <v>6287</v>
      </c>
      <c r="B4594">
        <v>1</v>
      </c>
      <c r="C4594">
        <v>49</v>
      </c>
      <c r="D4594">
        <v>5</v>
      </c>
      <c r="E4594" t="b">
        <v>0</v>
      </c>
    </row>
    <row r="4595" spans="1:5" x14ac:dyDescent="0.3">
      <c r="A4595" t="s">
        <v>6288</v>
      </c>
      <c r="B4595">
        <v>1</v>
      </c>
      <c r="C4595">
        <v>28</v>
      </c>
      <c r="D4595">
        <v>5</v>
      </c>
      <c r="E4595" t="b">
        <v>0</v>
      </c>
    </row>
    <row r="4596" spans="1:5" x14ac:dyDescent="0.3">
      <c r="A4596" t="s">
        <v>6289</v>
      </c>
      <c r="B4596">
        <v>1</v>
      </c>
      <c r="C4596">
        <v>331</v>
      </c>
      <c r="D4596">
        <v>3</v>
      </c>
      <c r="E4596" t="b">
        <v>0</v>
      </c>
    </row>
    <row r="4597" spans="1:5" x14ac:dyDescent="0.3">
      <c r="A4597" t="s">
        <v>461</v>
      </c>
      <c r="B4597">
        <v>1</v>
      </c>
      <c r="C4597">
        <v>143</v>
      </c>
      <c r="D4597">
        <v>0</v>
      </c>
      <c r="E4597" t="b">
        <v>0</v>
      </c>
    </row>
    <row r="4598" spans="1:5" x14ac:dyDescent="0.3">
      <c r="A4598" t="s">
        <v>6290</v>
      </c>
      <c r="B4598">
        <v>3</v>
      </c>
      <c r="C4598">
        <v>22.666666666666668</v>
      </c>
      <c r="D4598">
        <v>0</v>
      </c>
      <c r="E4598" t="b">
        <v>0</v>
      </c>
    </row>
    <row r="4599" spans="1:5" x14ac:dyDescent="0.3">
      <c r="A4599" t="s">
        <v>6291</v>
      </c>
      <c r="B4599">
        <v>1</v>
      </c>
      <c r="C4599">
        <v>150</v>
      </c>
      <c r="D4599">
        <v>1</v>
      </c>
      <c r="E4599" t="b">
        <v>0</v>
      </c>
    </row>
    <row r="4600" spans="1:5" x14ac:dyDescent="0.3">
      <c r="A4600" t="s">
        <v>6292</v>
      </c>
      <c r="B4600">
        <v>1</v>
      </c>
      <c r="C4600">
        <v>129</v>
      </c>
      <c r="D4600">
        <v>2</v>
      </c>
      <c r="E4600" t="b">
        <v>0</v>
      </c>
    </row>
    <row r="4601" spans="1:5" x14ac:dyDescent="0.3">
      <c r="A4601" t="s">
        <v>6293</v>
      </c>
      <c r="B4601">
        <v>1</v>
      </c>
      <c r="C4601">
        <v>158</v>
      </c>
      <c r="D4601">
        <v>5</v>
      </c>
      <c r="E4601" t="b">
        <v>0</v>
      </c>
    </row>
    <row r="4602" spans="1:5" x14ac:dyDescent="0.3">
      <c r="A4602" t="s">
        <v>6294</v>
      </c>
      <c r="B4602">
        <v>1</v>
      </c>
      <c r="C4602">
        <v>864</v>
      </c>
      <c r="D4602">
        <v>0</v>
      </c>
      <c r="E4602" t="b">
        <v>0</v>
      </c>
    </row>
    <row r="4603" spans="1:5" x14ac:dyDescent="0.3">
      <c r="A4603" t="s">
        <v>6295</v>
      </c>
      <c r="B4603">
        <v>1</v>
      </c>
      <c r="C4603">
        <v>14</v>
      </c>
      <c r="D4603">
        <v>0</v>
      </c>
      <c r="E4603" t="b">
        <v>0</v>
      </c>
    </row>
    <row r="4604" spans="1:5" x14ac:dyDescent="0.3">
      <c r="A4604" t="s">
        <v>6296</v>
      </c>
      <c r="B4604">
        <v>1</v>
      </c>
      <c r="C4604">
        <v>108</v>
      </c>
      <c r="D4604">
        <v>4</v>
      </c>
      <c r="E4604" t="b">
        <v>0</v>
      </c>
    </row>
    <row r="4605" spans="1:5" x14ac:dyDescent="0.3">
      <c r="A4605" t="s">
        <v>6297</v>
      </c>
      <c r="B4605">
        <v>1</v>
      </c>
      <c r="C4605">
        <v>23</v>
      </c>
      <c r="D4605">
        <v>0</v>
      </c>
      <c r="E4605" t="b">
        <v>0</v>
      </c>
    </row>
    <row r="4606" spans="1:5" x14ac:dyDescent="0.3">
      <c r="A4606" t="s">
        <v>6298</v>
      </c>
      <c r="B4606">
        <v>1</v>
      </c>
      <c r="C4606">
        <v>598</v>
      </c>
      <c r="D4606">
        <v>4</v>
      </c>
      <c r="E4606" t="b">
        <v>0</v>
      </c>
    </row>
    <row r="4607" spans="1:5" x14ac:dyDescent="0.3">
      <c r="A4607" t="s">
        <v>1958</v>
      </c>
      <c r="B4607">
        <v>1</v>
      </c>
      <c r="C4607">
        <v>73</v>
      </c>
      <c r="D4607">
        <v>0</v>
      </c>
      <c r="E4607" t="b">
        <v>0</v>
      </c>
    </row>
    <row r="4608" spans="1:5" x14ac:dyDescent="0.3">
      <c r="A4608" t="s">
        <v>6299</v>
      </c>
      <c r="B4608">
        <v>1</v>
      </c>
      <c r="C4608">
        <v>129</v>
      </c>
      <c r="D4608">
        <v>0</v>
      </c>
      <c r="E4608" t="b">
        <v>0</v>
      </c>
    </row>
    <row r="4609" spans="1:5" x14ac:dyDescent="0.3">
      <c r="A4609" t="s">
        <v>6300</v>
      </c>
      <c r="B4609">
        <v>1</v>
      </c>
      <c r="C4609">
        <v>91</v>
      </c>
      <c r="D4609">
        <v>0</v>
      </c>
      <c r="E4609" t="b">
        <v>0</v>
      </c>
    </row>
    <row r="4610" spans="1:5" x14ac:dyDescent="0.3">
      <c r="A4610" t="s">
        <v>1959</v>
      </c>
      <c r="B4610">
        <v>3</v>
      </c>
      <c r="C4610">
        <v>110.33333333333333</v>
      </c>
      <c r="D4610">
        <v>1.6666666666666667</v>
      </c>
      <c r="E4610" t="b">
        <v>0</v>
      </c>
    </row>
    <row r="4611" spans="1:5" x14ac:dyDescent="0.3">
      <c r="A4611" t="s">
        <v>6301</v>
      </c>
      <c r="B4611">
        <v>1</v>
      </c>
      <c r="C4611">
        <v>132</v>
      </c>
      <c r="D4611">
        <v>3</v>
      </c>
      <c r="E4611" t="b">
        <v>0</v>
      </c>
    </row>
    <row r="4612" spans="1:5" x14ac:dyDescent="0.3">
      <c r="A4612" t="s">
        <v>6302</v>
      </c>
      <c r="B4612">
        <v>1</v>
      </c>
      <c r="C4612">
        <v>22</v>
      </c>
      <c r="D4612">
        <v>0</v>
      </c>
      <c r="E4612" t="b">
        <v>0</v>
      </c>
    </row>
    <row r="4613" spans="1:5" x14ac:dyDescent="0.3">
      <c r="A4613" t="s">
        <v>1960</v>
      </c>
      <c r="B4613">
        <v>1</v>
      </c>
      <c r="C4613">
        <v>103</v>
      </c>
      <c r="D4613">
        <v>2</v>
      </c>
      <c r="E4613" t="b">
        <v>0</v>
      </c>
    </row>
    <row r="4614" spans="1:5" x14ac:dyDescent="0.3">
      <c r="A4614" t="s">
        <v>1961</v>
      </c>
      <c r="B4614">
        <v>1</v>
      </c>
      <c r="C4614">
        <v>348</v>
      </c>
      <c r="D4614">
        <v>4</v>
      </c>
      <c r="E4614" t="b">
        <v>0</v>
      </c>
    </row>
    <row r="4615" spans="1:5" x14ac:dyDescent="0.3">
      <c r="A4615" t="s">
        <v>1962</v>
      </c>
      <c r="B4615">
        <v>2</v>
      </c>
      <c r="C4615">
        <v>171</v>
      </c>
      <c r="D4615">
        <v>2.5</v>
      </c>
      <c r="E4615" t="b">
        <v>0</v>
      </c>
    </row>
    <row r="4616" spans="1:5" x14ac:dyDescent="0.3">
      <c r="A4616" t="s">
        <v>6304</v>
      </c>
      <c r="B4616">
        <v>2</v>
      </c>
      <c r="C4616">
        <v>103.5</v>
      </c>
      <c r="D4616">
        <v>0</v>
      </c>
      <c r="E4616" t="b">
        <v>0</v>
      </c>
    </row>
    <row r="4617" spans="1:5" x14ac:dyDescent="0.3">
      <c r="A4617" t="s">
        <v>1963</v>
      </c>
      <c r="B4617">
        <v>1</v>
      </c>
      <c r="C4617">
        <v>61</v>
      </c>
      <c r="D4617">
        <v>0</v>
      </c>
      <c r="E4617" t="b">
        <v>0</v>
      </c>
    </row>
    <row r="4618" spans="1:5" x14ac:dyDescent="0.3">
      <c r="A4618" t="s">
        <v>6305</v>
      </c>
      <c r="B4618">
        <v>1</v>
      </c>
      <c r="C4618">
        <v>129</v>
      </c>
      <c r="D4618">
        <v>5</v>
      </c>
      <c r="E4618" t="b">
        <v>0</v>
      </c>
    </row>
    <row r="4619" spans="1:5" x14ac:dyDescent="0.3">
      <c r="A4619" t="s">
        <v>6306</v>
      </c>
      <c r="B4619">
        <v>1</v>
      </c>
      <c r="C4619">
        <v>113</v>
      </c>
      <c r="D4619">
        <v>0</v>
      </c>
      <c r="E4619" t="b">
        <v>0</v>
      </c>
    </row>
    <row r="4620" spans="1:5" x14ac:dyDescent="0.3">
      <c r="A4620" t="s">
        <v>1964</v>
      </c>
      <c r="B4620">
        <v>2</v>
      </c>
      <c r="C4620">
        <v>143</v>
      </c>
      <c r="D4620">
        <v>2</v>
      </c>
      <c r="E4620" t="b">
        <v>0</v>
      </c>
    </row>
    <row r="4621" spans="1:5" x14ac:dyDescent="0.3">
      <c r="A4621" t="s">
        <v>6307</v>
      </c>
      <c r="B4621">
        <v>1</v>
      </c>
      <c r="C4621">
        <v>102</v>
      </c>
      <c r="D4621">
        <v>3</v>
      </c>
      <c r="E4621" t="b">
        <v>0</v>
      </c>
    </row>
    <row r="4622" spans="1:5" x14ac:dyDescent="0.3">
      <c r="A4622" t="s">
        <v>6308</v>
      </c>
      <c r="B4622">
        <v>1</v>
      </c>
      <c r="C4622">
        <v>25</v>
      </c>
      <c r="D4622">
        <v>0</v>
      </c>
      <c r="E4622" t="b">
        <v>0</v>
      </c>
    </row>
    <row r="4623" spans="1:5" x14ac:dyDescent="0.3">
      <c r="A4623" t="s">
        <v>6309</v>
      </c>
      <c r="B4623">
        <v>2</v>
      </c>
      <c r="C4623">
        <v>33.5</v>
      </c>
      <c r="D4623">
        <v>2.5</v>
      </c>
      <c r="E4623" t="b">
        <v>0</v>
      </c>
    </row>
    <row r="4624" spans="1:5" x14ac:dyDescent="0.3">
      <c r="A4624" t="s">
        <v>1578</v>
      </c>
      <c r="B4624">
        <v>11</v>
      </c>
      <c r="C4624">
        <v>211.90909090909091</v>
      </c>
      <c r="D4624">
        <v>2.3636363636363638</v>
      </c>
      <c r="E4624" t="b">
        <v>0</v>
      </c>
    </row>
    <row r="4625" spans="1:5" x14ac:dyDescent="0.3">
      <c r="A4625" t="s">
        <v>6310</v>
      </c>
      <c r="B4625">
        <v>2</v>
      </c>
      <c r="C4625">
        <v>168.5</v>
      </c>
      <c r="D4625">
        <v>2.5</v>
      </c>
      <c r="E4625" t="b">
        <v>0</v>
      </c>
    </row>
    <row r="4626" spans="1:5" x14ac:dyDescent="0.3">
      <c r="A4626" t="s">
        <v>462</v>
      </c>
      <c r="B4626">
        <v>1</v>
      </c>
      <c r="C4626">
        <v>132</v>
      </c>
      <c r="D4626">
        <v>0</v>
      </c>
      <c r="E4626" t="b">
        <v>0</v>
      </c>
    </row>
    <row r="4627" spans="1:5" x14ac:dyDescent="0.3">
      <c r="A4627" t="s">
        <v>6311</v>
      </c>
      <c r="B4627">
        <v>1</v>
      </c>
      <c r="C4627">
        <v>24</v>
      </c>
      <c r="D4627">
        <v>4</v>
      </c>
      <c r="E4627" t="b">
        <v>0</v>
      </c>
    </row>
    <row r="4628" spans="1:5" x14ac:dyDescent="0.3">
      <c r="A4628" t="s">
        <v>6312</v>
      </c>
      <c r="B4628">
        <v>1</v>
      </c>
      <c r="C4628">
        <v>24</v>
      </c>
      <c r="D4628">
        <v>0</v>
      </c>
      <c r="E4628" t="b">
        <v>0</v>
      </c>
    </row>
    <row r="4629" spans="1:5" x14ac:dyDescent="0.3">
      <c r="A4629" t="s">
        <v>6313</v>
      </c>
      <c r="B4629">
        <v>1</v>
      </c>
      <c r="C4629">
        <v>92</v>
      </c>
      <c r="D4629">
        <v>0</v>
      </c>
      <c r="E4629" t="b">
        <v>0</v>
      </c>
    </row>
    <row r="4630" spans="1:5" x14ac:dyDescent="0.3">
      <c r="A4630" t="s">
        <v>6314</v>
      </c>
      <c r="B4630">
        <v>1</v>
      </c>
      <c r="C4630">
        <v>68</v>
      </c>
      <c r="D4630">
        <v>2</v>
      </c>
      <c r="E4630" t="b">
        <v>0</v>
      </c>
    </row>
    <row r="4631" spans="1:5" x14ac:dyDescent="0.3">
      <c r="A4631" t="s">
        <v>1965</v>
      </c>
      <c r="B4631">
        <v>1</v>
      </c>
      <c r="C4631">
        <v>83</v>
      </c>
      <c r="D4631">
        <v>3</v>
      </c>
      <c r="E4631" t="b">
        <v>0</v>
      </c>
    </row>
    <row r="4632" spans="1:5" x14ac:dyDescent="0.3">
      <c r="A4632" t="s">
        <v>6315</v>
      </c>
      <c r="B4632">
        <v>4</v>
      </c>
      <c r="C4632">
        <v>195.25</v>
      </c>
      <c r="D4632">
        <v>3</v>
      </c>
      <c r="E4632" t="b">
        <v>0</v>
      </c>
    </row>
    <row r="4633" spans="1:5" x14ac:dyDescent="0.3">
      <c r="A4633" t="s">
        <v>6316</v>
      </c>
      <c r="B4633">
        <v>1</v>
      </c>
      <c r="C4633">
        <v>16</v>
      </c>
      <c r="D4633">
        <v>0</v>
      </c>
      <c r="E4633" t="b">
        <v>0</v>
      </c>
    </row>
    <row r="4634" spans="1:5" x14ac:dyDescent="0.3">
      <c r="A4634" t="s">
        <v>6317</v>
      </c>
      <c r="B4634">
        <v>1</v>
      </c>
      <c r="C4634">
        <v>36</v>
      </c>
      <c r="D4634">
        <v>0</v>
      </c>
      <c r="E4634" t="b">
        <v>0</v>
      </c>
    </row>
    <row r="4635" spans="1:5" x14ac:dyDescent="0.3">
      <c r="A4635" t="s">
        <v>6318</v>
      </c>
      <c r="B4635">
        <v>1</v>
      </c>
      <c r="C4635">
        <v>36</v>
      </c>
      <c r="D4635">
        <v>0</v>
      </c>
      <c r="E4635" t="b">
        <v>0</v>
      </c>
    </row>
    <row r="4636" spans="1:5" x14ac:dyDescent="0.3">
      <c r="A4636" t="s">
        <v>6319</v>
      </c>
      <c r="B4636">
        <v>2</v>
      </c>
      <c r="C4636">
        <v>171.5</v>
      </c>
      <c r="D4636">
        <v>1.5</v>
      </c>
      <c r="E4636" t="b">
        <v>0</v>
      </c>
    </row>
    <row r="4637" spans="1:5" x14ac:dyDescent="0.3">
      <c r="A4637" t="s">
        <v>6320</v>
      </c>
      <c r="B4637">
        <v>5</v>
      </c>
      <c r="C4637">
        <v>310.39999999999998</v>
      </c>
      <c r="D4637">
        <v>2.8</v>
      </c>
      <c r="E4637" t="b">
        <v>0</v>
      </c>
    </row>
    <row r="4638" spans="1:5" x14ac:dyDescent="0.3">
      <c r="A4638" t="s">
        <v>6321</v>
      </c>
      <c r="B4638">
        <v>1</v>
      </c>
      <c r="C4638">
        <v>47</v>
      </c>
      <c r="D4638">
        <v>5</v>
      </c>
      <c r="E4638" t="b">
        <v>0</v>
      </c>
    </row>
    <row r="4639" spans="1:5" x14ac:dyDescent="0.3">
      <c r="A4639" t="s">
        <v>6322</v>
      </c>
      <c r="B4639">
        <v>1</v>
      </c>
      <c r="C4639">
        <v>77</v>
      </c>
      <c r="D4639">
        <v>5</v>
      </c>
      <c r="E4639" t="b">
        <v>0</v>
      </c>
    </row>
    <row r="4640" spans="1:5" x14ac:dyDescent="0.3">
      <c r="A4640" t="s">
        <v>463</v>
      </c>
      <c r="B4640">
        <v>1</v>
      </c>
      <c r="C4640">
        <v>47</v>
      </c>
      <c r="D4640">
        <v>4</v>
      </c>
      <c r="E4640" t="b">
        <v>0</v>
      </c>
    </row>
    <row r="4641" spans="1:5" x14ac:dyDescent="0.3">
      <c r="A4641" t="s">
        <v>6323</v>
      </c>
      <c r="B4641">
        <v>1</v>
      </c>
      <c r="C4641">
        <v>591</v>
      </c>
      <c r="D4641">
        <v>3</v>
      </c>
      <c r="E4641" t="b">
        <v>0</v>
      </c>
    </row>
    <row r="4642" spans="1:5" x14ac:dyDescent="0.3">
      <c r="A4642" t="s">
        <v>6324</v>
      </c>
      <c r="B4642">
        <v>1</v>
      </c>
      <c r="C4642">
        <v>167</v>
      </c>
      <c r="D4642">
        <v>5</v>
      </c>
      <c r="E4642" t="b">
        <v>0</v>
      </c>
    </row>
    <row r="4643" spans="1:5" x14ac:dyDescent="0.3">
      <c r="A4643" t="s">
        <v>6325</v>
      </c>
      <c r="B4643">
        <v>1</v>
      </c>
      <c r="C4643">
        <v>50</v>
      </c>
      <c r="D4643">
        <v>0</v>
      </c>
      <c r="E4643" t="b">
        <v>0</v>
      </c>
    </row>
    <row r="4644" spans="1:5" x14ac:dyDescent="0.3">
      <c r="A4644" t="s">
        <v>6326</v>
      </c>
      <c r="B4644">
        <v>1</v>
      </c>
      <c r="C4644">
        <v>192</v>
      </c>
      <c r="D4644">
        <v>0</v>
      </c>
      <c r="E4644" t="b">
        <v>0</v>
      </c>
    </row>
    <row r="4645" spans="1:5" x14ac:dyDescent="0.3">
      <c r="A4645" t="s">
        <v>6327</v>
      </c>
      <c r="B4645">
        <v>1</v>
      </c>
      <c r="C4645">
        <v>87</v>
      </c>
      <c r="D4645">
        <v>5</v>
      </c>
      <c r="E4645" t="b">
        <v>0</v>
      </c>
    </row>
    <row r="4646" spans="1:5" x14ac:dyDescent="0.3">
      <c r="A4646" t="s">
        <v>6328</v>
      </c>
      <c r="B4646">
        <v>1</v>
      </c>
      <c r="C4646">
        <v>62</v>
      </c>
      <c r="D4646">
        <v>5</v>
      </c>
      <c r="E4646" t="b">
        <v>0</v>
      </c>
    </row>
    <row r="4647" spans="1:5" x14ac:dyDescent="0.3">
      <c r="A4647" t="s">
        <v>6329</v>
      </c>
      <c r="B4647">
        <v>1</v>
      </c>
      <c r="C4647">
        <v>29</v>
      </c>
      <c r="D4647">
        <v>0</v>
      </c>
      <c r="E4647" t="b">
        <v>0</v>
      </c>
    </row>
    <row r="4648" spans="1:5" x14ac:dyDescent="0.3">
      <c r="A4648" t="s">
        <v>6330</v>
      </c>
      <c r="B4648">
        <v>1</v>
      </c>
      <c r="C4648">
        <v>39</v>
      </c>
      <c r="D4648">
        <v>0</v>
      </c>
      <c r="E4648" t="b">
        <v>0</v>
      </c>
    </row>
    <row r="4649" spans="1:5" x14ac:dyDescent="0.3">
      <c r="A4649" t="s">
        <v>6331</v>
      </c>
      <c r="B4649">
        <v>1</v>
      </c>
      <c r="C4649">
        <v>87</v>
      </c>
      <c r="D4649">
        <v>5</v>
      </c>
      <c r="E4649" t="b">
        <v>0</v>
      </c>
    </row>
    <row r="4650" spans="1:5" x14ac:dyDescent="0.3">
      <c r="A4650" t="s">
        <v>6332</v>
      </c>
      <c r="B4650">
        <v>1</v>
      </c>
      <c r="C4650">
        <v>33</v>
      </c>
      <c r="D4650">
        <v>0</v>
      </c>
      <c r="E4650" t="b">
        <v>0</v>
      </c>
    </row>
    <row r="4651" spans="1:5" x14ac:dyDescent="0.3">
      <c r="A4651" t="s">
        <v>6333</v>
      </c>
      <c r="B4651">
        <v>3</v>
      </c>
      <c r="C4651">
        <v>58.666666666666664</v>
      </c>
      <c r="D4651">
        <v>1</v>
      </c>
      <c r="E4651" t="b">
        <v>0</v>
      </c>
    </row>
    <row r="4652" spans="1:5" x14ac:dyDescent="0.3">
      <c r="A4652" t="s">
        <v>464</v>
      </c>
      <c r="B4652">
        <v>1</v>
      </c>
      <c r="C4652">
        <v>143</v>
      </c>
      <c r="D4652">
        <v>5</v>
      </c>
      <c r="E4652" t="b">
        <v>0</v>
      </c>
    </row>
    <row r="4653" spans="1:5" x14ac:dyDescent="0.3">
      <c r="A4653" t="s">
        <v>6334</v>
      </c>
      <c r="B4653">
        <v>1</v>
      </c>
      <c r="C4653">
        <v>378</v>
      </c>
      <c r="D4653">
        <v>3</v>
      </c>
      <c r="E4653" t="b">
        <v>0</v>
      </c>
    </row>
    <row r="4654" spans="1:5" x14ac:dyDescent="0.3">
      <c r="A4654" t="s">
        <v>6335</v>
      </c>
      <c r="B4654">
        <v>1</v>
      </c>
      <c r="C4654">
        <v>60</v>
      </c>
      <c r="D4654">
        <v>0</v>
      </c>
      <c r="E4654" t="b">
        <v>0</v>
      </c>
    </row>
    <row r="4655" spans="1:5" x14ac:dyDescent="0.3">
      <c r="A4655" t="s">
        <v>6336</v>
      </c>
      <c r="B4655">
        <v>1</v>
      </c>
      <c r="C4655">
        <v>202</v>
      </c>
      <c r="D4655">
        <v>3</v>
      </c>
      <c r="E4655" t="b">
        <v>0</v>
      </c>
    </row>
    <row r="4656" spans="1:5" x14ac:dyDescent="0.3">
      <c r="A4656" t="s">
        <v>465</v>
      </c>
      <c r="B4656">
        <v>2</v>
      </c>
      <c r="C4656">
        <v>199.5</v>
      </c>
      <c r="D4656">
        <v>0.5</v>
      </c>
      <c r="E4656" t="b">
        <v>0</v>
      </c>
    </row>
    <row r="4657" spans="1:5" x14ac:dyDescent="0.3">
      <c r="A4657" t="s">
        <v>6337</v>
      </c>
      <c r="B4657">
        <v>1</v>
      </c>
      <c r="C4657">
        <v>26</v>
      </c>
      <c r="D4657">
        <v>0</v>
      </c>
      <c r="E4657" t="b">
        <v>0</v>
      </c>
    </row>
    <row r="4658" spans="1:5" x14ac:dyDescent="0.3">
      <c r="A4658" t="s">
        <v>1966</v>
      </c>
      <c r="B4658">
        <v>1</v>
      </c>
      <c r="C4658">
        <v>116</v>
      </c>
      <c r="D4658">
        <v>0</v>
      </c>
      <c r="E4658" t="b">
        <v>0</v>
      </c>
    </row>
    <row r="4659" spans="1:5" x14ac:dyDescent="0.3">
      <c r="A4659" t="s">
        <v>6338</v>
      </c>
      <c r="B4659">
        <v>1</v>
      </c>
      <c r="C4659">
        <v>324</v>
      </c>
      <c r="D4659">
        <v>0</v>
      </c>
      <c r="E4659" t="b">
        <v>0</v>
      </c>
    </row>
    <row r="4660" spans="1:5" x14ac:dyDescent="0.3">
      <c r="A4660" t="s">
        <v>6339</v>
      </c>
      <c r="B4660">
        <v>1</v>
      </c>
      <c r="C4660">
        <v>27</v>
      </c>
      <c r="D4660">
        <v>0</v>
      </c>
      <c r="E4660" t="b">
        <v>0</v>
      </c>
    </row>
    <row r="4661" spans="1:5" x14ac:dyDescent="0.3">
      <c r="A4661" t="s">
        <v>6340</v>
      </c>
      <c r="B4661">
        <v>1</v>
      </c>
      <c r="C4661">
        <v>34</v>
      </c>
      <c r="D4661">
        <v>5</v>
      </c>
      <c r="E4661" t="b">
        <v>0</v>
      </c>
    </row>
    <row r="4662" spans="1:5" x14ac:dyDescent="0.3">
      <c r="A4662" t="s">
        <v>6341</v>
      </c>
      <c r="B4662">
        <v>2</v>
      </c>
      <c r="C4662">
        <v>104</v>
      </c>
      <c r="D4662">
        <v>1</v>
      </c>
      <c r="E4662" t="b">
        <v>0</v>
      </c>
    </row>
    <row r="4663" spans="1:5" x14ac:dyDescent="0.3">
      <c r="A4663" t="s">
        <v>6342</v>
      </c>
      <c r="B4663">
        <v>1</v>
      </c>
      <c r="C4663">
        <v>97</v>
      </c>
      <c r="D4663">
        <v>4</v>
      </c>
      <c r="E4663" t="b">
        <v>0</v>
      </c>
    </row>
    <row r="4664" spans="1:5" x14ac:dyDescent="0.3">
      <c r="A4664" t="s">
        <v>6343</v>
      </c>
      <c r="B4664">
        <v>1</v>
      </c>
      <c r="C4664">
        <v>86</v>
      </c>
      <c r="D4664">
        <v>0</v>
      </c>
      <c r="E4664" t="b">
        <v>0</v>
      </c>
    </row>
    <row r="4665" spans="1:5" x14ac:dyDescent="0.3">
      <c r="A4665" t="s">
        <v>6344</v>
      </c>
      <c r="B4665">
        <v>1</v>
      </c>
      <c r="C4665">
        <v>122</v>
      </c>
      <c r="D4665">
        <v>4</v>
      </c>
      <c r="E4665" t="b">
        <v>0</v>
      </c>
    </row>
    <row r="4666" spans="1:5" x14ac:dyDescent="0.3">
      <c r="A4666" t="s">
        <v>466</v>
      </c>
      <c r="B4666">
        <v>1</v>
      </c>
      <c r="C4666">
        <v>206</v>
      </c>
      <c r="D4666">
        <v>0</v>
      </c>
      <c r="E4666" t="b">
        <v>0</v>
      </c>
    </row>
    <row r="4667" spans="1:5" x14ac:dyDescent="0.3">
      <c r="A4667" t="s">
        <v>6345</v>
      </c>
      <c r="B4667">
        <v>1</v>
      </c>
      <c r="C4667">
        <v>92</v>
      </c>
      <c r="D4667">
        <v>3</v>
      </c>
      <c r="E4667" t="b">
        <v>0</v>
      </c>
    </row>
    <row r="4668" spans="1:5" x14ac:dyDescent="0.3">
      <c r="A4668" t="s">
        <v>6346</v>
      </c>
      <c r="B4668">
        <v>1</v>
      </c>
      <c r="C4668">
        <v>24</v>
      </c>
      <c r="D4668">
        <v>0</v>
      </c>
      <c r="E4668" t="b">
        <v>0</v>
      </c>
    </row>
    <row r="4669" spans="1:5" x14ac:dyDescent="0.3">
      <c r="A4669" t="s">
        <v>6347</v>
      </c>
      <c r="B4669">
        <v>1</v>
      </c>
      <c r="C4669">
        <v>21</v>
      </c>
      <c r="D4669">
        <v>0</v>
      </c>
      <c r="E4669" t="b">
        <v>0</v>
      </c>
    </row>
    <row r="4670" spans="1:5" x14ac:dyDescent="0.3">
      <c r="A4670" t="s">
        <v>6348</v>
      </c>
      <c r="B4670">
        <v>2</v>
      </c>
      <c r="C4670">
        <v>272</v>
      </c>
      <c r="D4670">
        <v>0</v>
      </c>
      <c r="E4670" t="b">
        <v>0</v>
      </c>
    </row>
    <row r="4671" spans="1:5" x14ac:dyDescent="0.3">
      <c r="A4671" t="s">
        <v>6349</v>
      </c>
      <c r="B4671">
        <v>2</v>
      </c>
      <c r="C4671">
        <v>85</v>
      </c>
      <c r="D4671">
        <v>2</v>
      </c>
      <c r="E4671" t="b">
        <v>0</v>
      </c>
    </row>
    <row r="4672" spans="1:5" x14ac:dyDescent="0.3">
      <c r="A4672" t="s">
        <v>6350</v>
      </c>
      <c r="B4672">
        <v>1</v>
      </c>
      <c r="C4672">
        <v>93</v>
      </c>
      <c r="D4672">
        <v>0</v>
      </c>
      <c r="E4672" t="b">
        <v>0</v>
      </c>
    </row>
    <row r="4673" spans="1:5" x14ac:dyDescent="0.3">
      <c r="A4673" t="s">
        <v>6351</v>
      </c>
      <c r="B4673">
        <v>3</v>
      </c>
      <c r="C4673">
        <v>70.666666666666671</v>
      </c>
      <c r="D4673">
        <v>3.3333333333333335</v>
      </c>
      <c r="E4673" t="b">
        <v>0</v>
      </c>
    </row>
    <row r="4674" spans="1:5" x14ac:dyDescent="0.3">
      <c r="A4674" t="s">
        <v>467</v>
      </c>
      <c r="B4674">
        <v>1</v>
      </c>
      <c r="C4674">
        <v>22</v>
      </c>
      <c r="D4674">
        <v>3</v>
      </c>
      <c r="E4674" t="b">
        <v>0</v>
      </c>
    </row>
    <row r="4675" spans="1:5" x14ac:dyDescent="0.3">
      <c r="A4675" t="s">
        <v>6352</v>
      </c>
      <c r="B4675">
        <v>1</v>
      </c>
      <c r="C4675">
        <v>37</v>
      </c>
      <c r="D4675">
        <v>0</v>
      </c>
      <c r="E4675" t="b">
        <v>0</v>
      </c>
    </row>
    <row r="4676" spans="1:5" x14ac:dyDescent="0.3">
      <c r="A4676" t="s">
        <v>468</v>
      </c>
      <c r="B4676">
        <v>1</v>
      </c>
      <c r="C4676">
        <v>122</v>
      </c>
      <c r="D4676">
        <v>5</v>
      </c>
      <c r="E4676" t="b">
        <v>0</v>
      </c>
    </row>
    <row r="4677" spans="1:5" x14ac:dyDescent="0.3">
      <c r="A4677" t="s">
        <v>1967</v>
      </c>
      <c r="B4677">
        <v>1</v>
      </c>
      <c r="C4677">
        <v>185</v>
      </c>
      <c r="D4677">
        <v>5</v>
      </c>
      <c r="E4677" t="b">
        <v>0</v>
      </c>
    </row>
    <row r="4678" spans="1:5" x14ac:dyDescent="0.3">
      <c r="A4678" t="s">
        <v>469</v>
      </c>
      <c r="B4678">
        <v>1</v>
      </c>
      <c r="C4678">
        <v>128</v>
      </c>
      <c r="D4678">
        <v>4</v>
      </c>
      <c r="E4678" t="b">
        <v>0</v>
      </c>
    </row>
    <row r="4679" spans="1:5" x14ac:dyDescent="0.3">
      <c r="A4679" t="s">
        <v>1968</v>
      </c>
      <c r="B4679">
        <v>1</v>
      </c>
      <c r="C4679">
        <v>62</v>
      </c>
      <c r="D4679">
        <v>1</v>
      </c>
      <c r="E4679" t="b">
        <v>0</v>
      </c>
    </row>
    <row r="4680" spans="1:5" x14ac:dyDescent="0.3">
      <c r="A4680" t="s">
        <v>6353</v>
      </c>
      <c r="B4680">
        <v>1</v>
      </c>
      <c r="C4680">
        <v>104</v>
      </c>
      <c r="D4680">
        <v>5</v>
      </c>
      <c r="E4680" t="b">
        <v>0</v>
      </c>
    </row>
    <row r="4681" spans="1:5" x14ac:dyDescent="0.3">
      <c r="A4681" t="s">
        <v>6354</v>
      </c>
      <c r="B4681">
        <v>1</v>
      </c>
      <c r="C4681">
        <v>45</v>
      </c>
      <c r="D4681">
        <v>0</v>
      </c>
      <c r="E4681" t="b">
        <v>0</v>
      </c>
    </row>
    <row r="4682" spans="1:5" x14ac:dyDescent="0.3">
      <c r="A4682" t="s">
        <v>6355</v>
      </c>
      <c r="B4682">
        <v>1</v>
      </c>
      <c r="C4682">
        <v>77</v>
      </c>
      <c r="D4682">
        <v>0</v>
      </c>
      <c r="E4682" t="b">
        <v>0</v>
      </c>
    </row>
    <row r="4683" spans="1:5" x14ac:dyDescent="0.3">
      <c r="A4683" t="s">
        <v>6356</v>
      </c>
      <c r="B4683">
        <v>3</v>
      </c>
      <c r="C4683">
        <v>318.66666666666669</v>
      </c>
      <c r="D4683">
        <v>0</v>
      </c>
      <c r="E4683" t="b">
        <v>0</v>
      </c>
    </row>
    <row r="4684" spans="1:5" x14ac:dyDescent="0.3">
      <c r="A4684" t="s">
        <v>6357</v>
      </c>
      <c r="B4684">
        <v>1</v>
      </c>
      <c r="C4684">
        <v>568</v>
      </c>
      <c r="D4684">
        <v>3</v>
      </c>
      <c r="E4684" t="b">
        <v>0</v>
      </c>
    </row>
    <row r="4685" spans="1:5" x14ac:dyDescent="0.3">
      <c r="A4685" t="s">
        <v>6358</v>
      </c>
      <c r="B4685">
        <v>1</v>
      </c>
      <c r="C4685">
        <v>22</v>
      </c>
      <c r="D4685">
        <v>0</v>
      </c>
      <c r="E4685" t="b">
        <v>0</v>
      </c>
    </row>
    <row r="4686" spans="1:5" x14ac:dyDescent="0.3">
      <c r="A4686" t="s">
        <v>6359</v>
      </c>
      <c r="B4686">
        <v>1</v>
      </c>
      <c r="C4686">
        <v>126</v>
      </c>
      <c r="D4686">
        <v>0</v>
      </c>
      <c r="E4686" t="b">
        <v>0</v>
      </c>
    </row>
    <row r="4687" spans="1:5" x14ac:dyDescent="0.3">
      <c r="A4687" t="s">
        <v>6360</v>
      </c>
      <c r="B4687">
        <v>1</v>
      </c>
      <c r="C4687">
        <v>98</v>
      </c>
      <c r="D4687">
        <v>4</v>
      </c>
      <c r="E4687" t="b">
        <v>0</v>
      </c>
    </row>
    <row r="4688" spans="1:5" x14ac:dyDescent="0.3">
      <c r="A4688" t="s">
        <v>470</v>
      </c>
      <c r="B4688">
        <v>1</v>
      </c>
      <c r="C4688">
        <v>80</v>
      </c>
      <c r="D4688">
        <v>0</v>
      </c>
      <c r="E4688" t="b">
        <v>0</v>
      </c>
    </row>
    <row r="4689" spans="1:5" x14ac:dyDescent="0.3">
      <c r="A4689" t="s">
        <v>6361</v>
      </c>
      <c r="B4689">
        <v>1</v>
      </c>
      <c r="C4689">
        <v>929</v>
      </c>
      <c r="D4689">
        <v>2</v>
      </c>
      <c r="E4689" t="b">
        <v>0</v>
      </c>
    </row>
    <row r="4690" spans="1:5" x14ac:dyDescent="0.3">
      <c r="A4690" t="s">
        <v>6362</v>
      </c>
      <c r="B4690">
        <v>1</v>
      </c>
      <c r="C4690">
        <v>26</v>
      </c>
      <c r="D4690">
        <v>0</v>
      </c>
      <c r="E4690" t="b">
        <v>0</v>
      </c>
    </row>
    <row r="4691" spans="1:5" x14ac:dyDescent="0.3">
      <c r="A4691" t="s">
        <v>6363</v>
      </c>
      <c r="B4691">
        <v>1</v>
      </c>
      <c r="C4691">
        <v>104</v>
      </c>
      <c r="D4691">
        <v>2</v>
      </c>
      <c r="E4691" t="b">
        <v>0</v>
      </c>
    </row>
    <row r="4692" spans="1:5" x14ac:dyDescent="0.3">
      <c r="A4692" t="s">
        <v>6364</v>
      </c>
      <c r="B4692">
        <v>1</v>
      </c>
      <c r="C4692">
        <v>172</v>
      </c>
      <c r="D4692">
        <v>1</v>
      </c>
      <c r="E4692" t="b">
        <v>0</v>
      </c>
    </row>
    <row r="4693" spans="1:5" x14ac:dyDescent="0.3">
      <c r="A4693" t="s">
        <v>1398</v>
      </c>
      <c r="B4693">
        <v>1</v>
      </c>
      <c r="C4693">
        <v>110</v>
      </c>
      <c r="D4693">
        <v>0</v>
      </c>
      <c r="E4693" t="b">
        <v>0</v>
      </c>
    </row>
    <row r="4694" spans="1:5" x14ac:dyDescent="0.3">
      <c r="A4694" t="s">
        <v>6365</v>
      </c>
      <c r="B4694">
        <v>1</v>
      </c>
      <c r="C4694">
        <v>19</v>
      </c>
      <c r="D4694">
        <v>0</v>
      </c>
      <c r="E4694" t="b">
        <v>0</v>
      </c>
    </row>
    <row r="4695" spans="1:5" x14ac:dyDescent="0.3">
      <c r="A4695" t="s">
        <v>6366</v>
      </c>
      <c r="B4695">
        <v>1</v>
      </c>
      <c r="C4695">
        <v>329</v>
      </c>
      <c r="D4695">
        <v>0</v>
      </c>
      <c r="E4695" t="b">
        <v>0</v>
      </c>
    </row>
    <row r="4696" spans="1:5" x14ac:dyDescent="0.3">
      <c r="A4696" t="s">
        <v>6367</v>
      </c>
      <c r="B4696">
        <v>1</v>
      </c>
      <c r="C4696">
        <v>31</v>
      </c>
      <c r="D4696">
        <v>0</v>
      </c>
      <c r="E4696" t="b">
        <v>0</v>
      </c>
    </row>
    <row r="4697" spans="1:5" x14ac:dyDescent="0.3">
      <c r="A4697" t="s">
        <v>6368</v>
      </c>
      <c r="B4697">
        <v>1</v>
      </c>
      <c r="C4697">
        <v>101</v>
      </c>
      <c r="D4697">
        <v>3</v>
      </c>
      <c r="E4697" t="b">
        <v>0</v>
      </c>
    </row>
    <row r="4698" spans="1:5" x14ac:dyDescent="0.3">
      <c r="A4698" t="s">
        <v>6369</v>
      </c>
      <c r="B4698">
        <v>1</v>
      </c>
      <c r="C4698">
        <v>44</v>
      </c>
      <c r="D4698">
        <v>0</v>
      </c>
      <c r="E4698" t="b">
        <v>0</v>
      </c>
    </row>
    <row r="4699" spans="1:5" x14ac:dyDescent="0.3">
      <c r="A4699" t="s">
        <v>6370</v>
      </c>
      <c r="B4699">
        <v>1</v>
      </c>
      <c r="C4699">
        <v>24</v>
      </c>
      <c r="D4699">
        <v>0</v>
      </c>
      <c r="E4699" t="b">
        <v>0</v>
      </c>
    </row>
    <row r="4700" spans="1:5" x14ac:dyDescent="0.3">
      <c r="A4700" t="s">
        <v>6371</v>
      </c>
      <c r="B4700">
        <v>1</v>
      </c>
      <c r="C4700">
        <v>172</v>
      </c>
      <c r="D4700">
        <v>2</v>
      </c>
      <c r="E4700" t="b">
        <v>0</v>
      </c>
    </row>
    <row r="4701" spans="1:5" x14ac:dyDescent="0.3">
      <c r="A4701" t="s">
        <v>471</v>
      </c>
      <c r="B4701">
        <v>3</v>
      </c>
      <c r="C4701">
        <v>217.33333333333334</v>
      </c>
      <c r="D4701">
        <v>2.3333333333333335</v>
      </c>
      <c r="E4701" t="b">
        <v>0</v>
      </c>
    </row>
    <row r="4702" spans="1:5" x14ac:dyDescent="0.3">
      <c r="A4702" t="s">
        <v>6372</v>
      </c>
      <c r="B4702">
        <v>1</v>
      </c>
      <c r="C4702">
        <v>100</v>
      </c>
      <c r="D4702">
        <v>0</v>
      </c>
      <c r="E4702" t="b">
        <v>0</v>
      </c>
    </row>
    <row r="4703" spans="1:5" x14ac:dyDescent="0.3">
      <c r="A4703" t="s">
        <v>1969</v>
      </c>
      <c r="B4703">
        <v>1</v>
      </c>
      <c r="C4703">
        <v>21</v>
      </c>
      <c r="D4703">
        <v>0</v>
      </c>
      <c r="E4703" t="b">
        <v>0</v>
      </c>
    </row>
    <row r="4704" spans="1:5" x14ac:dyDescent="0.3">
      <c r="A4704" t="s">
        <v>1970</v>
      </c>
      <c r="B4704">
        <v>20</v>
      </c>
      <c r="C4704">
        <v>161.05000000000001</v>
      </c>
      <c r="D4704">
        <v>2.4</v>
      </c>
      <c r="E4704" t="b">
        <v>0</v>
      </c>
    </row>
    <row r="4705" spans="1:5" x14ac:dyDescent="0.3">
      <c r="A4705" t="s">
        <v>6373</v>
      </c>
      <c r="B4705">
        <v>1</v>
      </c>
      <c r="C4705">
        <v>49</v>
      </c>
      <c r="D4705">
        <v>0</v>
      </c>
      <c r="E4705" t="b">
        <v>0</v>
      </c>
    </row>
    <row r="4706" spans="1:5" x14ac:dyDescent="0.3">
      <c r="A4706" t="s">
        <v>6374</v>
      </c>
      <c r="B4706">
        <v>2</v>
      </c>
      <c r="C4706">
        <v>99</v>
      </c>
      <c r="D4706">
        <v>0</v>
      </c>
      <c r="E4706" t="b">
        <v>0</v>
      </c>
    </row>
    <row r="4707" spans="1:5" x14ac:dyDescent="0.3">
      <c r="A4707" t="s">
        <v>6375</v>
      </c>
      <c r="B4707">
        <v>1</v>
      </c>
      <c r="C4707">
        <v>87</v>
      </c>
      <c r="D4707">
        <v>2</v>
      </c>
      <c r="E4707" t="b">
        <v>0</v>
      </c>
    </row>
    <row r="4708" spans="1:5" x14ac:dyDescent="0.3">
      <c r="A4708" t="s">
        <v>6376</v>
      </c>
      <c r="B4708">
        <v>1</v>
      </c>
      <c r="C4708">
        <v>142</v>
      </c>
      <c r="D4708">
        <v>1</v>
      </c>
      <c r="E4708" t="b">
        <v>0</v>
      </c>
    </row>
    <row r="4709" spans="1:5" x14ac:dyDescent="0.3">
      <c r="A4709" t="s">
        <v>6377</v>
      </c>
      <c r="B4709">
        <v>1</v>
      </c>
      <c r="C4709">
        <v>97</v>
      </c>
      <c r="D4709">
        <v>0</v>
      </c>
      <c r="E4709" t="b">
        <v>0</v>
      </c>
    </row>
    <row r="4710" spans="1:5" x14ac:dyDescent="0.3">
      <c r="A4710" t="s">
        <v>6378</v>
      </c>
      <c r="B4710">
        <v>1</v>
      </c>
      <c r="C4710">
        <v>47</v>
      </c>
      <c r="D4710">
        <v>1</v>
      </c>
      <c r="E4710" t="b">
        <v>0</v>
      </c>
    </row>
    <row r="4711" spans="1:5" x14ac:dyDescent="0.3">
      <c r="A4711" t="s">
        <v>6379</v>
      </c>
      <c r="B4711">
        <v>1</v>
      </c>
      <c r="C4711">
        <v>21</v>
      </c>
      <c r="D4711">
        <v>0</v>
      </c>
      <c r="E4711" t="b">
        <v>0</v>
      </c>
    </row>
    <row r="4712" spans="1:5" x14ac:dyDescent="0.3">
      <c r="A4712" t="s">
        <v>6380</v>
      </c>
      <c r="B4712">
        <v>2</v>
      </c>
      <c r="C4712">
        <v>119.5</v>
      </c>
      <c r="D4712">
        <v>2</v>
      </c>
      <c r="E4712" t="b">
        <v>0</v>
      </c>
    </row>
    <row r="4713" spans="1:5" x14ac:dyDescent="0.3">
      <c r="A4713" t="s">
        <v>472</v>
      </c>
      <c r="B4713">
        <v>2</v>
      </c>
      <c r="C4713">
        <v>103</v>
      </c>
      <c r="D4713">
        <v>2.5</v>
      </c>
      <c r="E4713" t="b">
        <v>0</v>
      </c>
    </row>
    <row r="4714" spans="1:5" x14ac:dyDescent="0.3">
      <c r="A4714" t="s">
        <v>6381</v>
      </c>
      <c r="B4714">
        <v>1</v>
      </c>
      <c r="C4714">
        <v>78</v>
      </c>
      <c r="D4714">
        <v>1</v>
      </c>
      <c r="E4714" t="b">
        <v>0</v>
      </c>
    </row>
    <row r="4715" spans="1:5" x14ac:dyDescent="0.3">
      <c r="A4715" t="s">
        <v>6382</v>
      </c>
      <c r="B4715">
        <v>1</v>
      </c>
      <c r="C4715">
        <v>33</v>
      </c>
      <c r="D4715">
        <v>0</v>
      </c>
      <c r="E4715" t="b">
        <v>0</v>
      </c>
    </row>
    <row r="4716" spans="1:5" x14ac:dyDescent="0.3">
      <c r="A4716" t="s">
        <v>6383</v>
      </c>
      <c r="B4716">
        <v>1</v>
      </c>
      <c r="C4716">
        <v>83</v>
      </c>
      <c r="D4716">
        <v>0</v>
      </c>
      <c r="E4716" t="b">
        <v>0</v>
      </c>
    </row>
    <row r="4717" spans="1:5" x14ac:dyDescent="0.3">
      <c r="A4717" t="s">
        <v>6384</v>
      </c>
      <c r="B4717">
        <v>1</v>
      </c>
      <c r="C4717">
        <v>120</v>
      </c>
      <c r="D4717">
        <v>0</v>
      </c>
      <c r="E4717" t="b">
        <v>0</v>
      </c>
    </row>
    <row r="4718" spans="1:5" x14ac:dyDescent="0.3">
      <c r="A4718" t="s">
        <v>6385</v>
      </c>
      <c r="B4718">
        <v>2</v>
      </c>
      <c r="C4718">
        <v>121</v>
      </c>
      <c r="D4718">
        <v>1.5</v>
      </c>
      <c r="E4718" t="b">
        <v>0</v>
      </c>
    </row>
    <row r="4719" spans="1:5" x14ac:dyDescent="0.3">
      <c r="A4719" t="s">
        <v>473</v>
      </c>
      <c r="B4719">
        <v>1</v>
      </c>
      <c r="C4719">
        <v>61</v>
      </c>
      <c r="D4719">
        <v>0</v>
      </c>
      <c r="E4719" t="b">
        <v>0</v>
      </c>
    </row>
    <row r="4720" spans="1:5" x14ac:dyDescent="0.3">
      <c r="A4720" t="s">
        <v>6386</v>
      </c>
      <c r="B4720">
        <v>2</v>
      </c>
      <c r="C4720">
        <v>68.5</v>
      </c>
      <c r="D4720">
        <v>3</v>
      </c>
      <c r="E4720" t="b">
        <v>0</v>
      </c>
    </row>
    <row r="4721" spans="1:5" x14ac:dyDescent="0.3">
      <c r="A4721" t="s">
        <v>1399</v>
      </c>
      <c r="B4721">
        <v>2</v>
      </c>
      <c r="C4721">
        <v>16.5</v>
      </c>
      <c r="D4721">
        <v>0</v>
      </c>
      <c r="E4721" t="b">
        <v>0</v>
      </c>
    </row>
    <row r="4722" spans="1:5" x14ac:dyDescent="0.3">
      <c r="A4722" t="s">
        <v>6387</v>
      </c>
      <c r="B4722">
        <v>1</v>
      </c>
      <c r="C4722">
        <v>21</v>
      </c>
      <c r="D4722">
        <v>0</v>
      </c>
      <c r="E4722" t="b">
        <v>0</v>
      </c>
    </row>
    <row r="4723" spans="1:5" x14ac:dyDescent="0.3">
      <c r="A4723" t="s">
        <v>6388</v>
      </c>
      <c r="B4723">
        <v>1</v>
      </c>
      <c r="C4723">
        <v>70</v>
      </c>
      <c r="D4723">
        <v>5</v>
      </c>
      <c r="E4723" t="b">
        <v>0</v>
      </c>
    </row>
    <row r="4724" spans="1:5" x14ac:dyDescent="0.3">
      <c r="A4724" t="s">
        <v>6389</v>
      </c>
      <c r="B4724">
        <v>1</v>
      </c>
      <c r="C4724">
        <v>80</v>
      </c>
      <c r="D4724">
        <v>2</v>
      </c>
      <c r="E4724" t="b">
        <v>0</v>
      </c>
    </row>
    <row r="4725" spans="1:5" x14ac:dyDescent="0.3">
      <c r="A4725" t="s">
        <v>1579</v>
      </c>
      <c r="B4725">
        <v>1</v>
      </c>
      <c r="C4725">
        <v>67</v>
      </c>
      <c r="D4725">
        <v>4</v>
      </c>
      <c r="E4725" t="b">
        <v>0</v>
      </c>
    </row>
    <row r="4726" spans="1:5" x14ac:dyDescent="0.3">
      <c r="A4726" t="s">
        <v>6390</v>
      </c>
      <c r="B4726">
        <v>2</v>
      </c>
      <c r="C4726">
        <v>47</v>
      </c>
      <c r="D4726">
        <v>0</v>
      </c>
      <c r="E4726" t="b">
        <v>0</v>
      </c>
    </row>
    <row r="4727" spans="1:5" x14ac:dyDescent="0.3">
      <c r="A4727" t="s">
        <v>6391</v>
      </c>
      <c r="B4727">
        <v>1</v>
      </c>
      <c r="C4727">
        <v>26</v>
      </c>
      <c r="D4727">
        <v>5</v>
      </c>
      <c r="E4727" t="b">
        <v>0</v>
      </c>
    </row>
    <row r="4728" spans="1:5" x14ac:dyDescent="0.3">
      <c r="A4728" t="s">
        <v>6392</v>
      </c>
      <c r="B4728">
        <v>1</v>
      </c>
      <c r="C4728">
        <v>25</v>
      </c>
      <c r="D4728">
        <v>0</v>
      </c>
      <c r="E4728" t="b">
        <v>0</v>
      </c>
    </row>
    <row r="4729" spans="1:5" x14ac:dyDescent="0.3">
      <c r="A4729" t="s">
        <v>6393</v>
      </c>
      <c r="B4729">
        <v>1</v>
      </c>
      <c r="C4729">
        <v>37</v>
      </c>
      <c r="D4729">
        <v>3</v>
      </c>
      <c r="E4729" t="b">
        <v>0</v>
      </c>
    </row>
    <row r="4730" spans="1:5" x14ac:dyDescent="0.3">
      <c r="A4730" t="s">
        <v>6394</v>
      </c>
      <c r="B4730">
        <v>3</v>
      </c>
      <c r="C4730">
        <v>131.66666666666666</v>
      </c>
      <c r="D4730">
        <v>2</v>
      </c>
      <c r="E4730" t="b">
        <v>0</v>
      </c>
    </row>
    <row r="4731" spans="1:5" x14ac:dyDescent="0.3">
      <c r="A4731" t="s">
        <v>6395</v>
      </c>
      <c r="B4731">
        <v>1</v>
      </c>
      <c r="C4731">
        <v>262</v>
      </c>
      <c r="D4731">
        <v>0</v>
      </c>
      <c r="E4731" t="b">
        <v>0</v>
      </c>
    </row>
    <row r="4732" spans="1:5" x14ac:dyDescent="0.3">
      <c r="A4732" t="s">
        <v>1580</v>
      </c>
      <c r="B4732">
        <v>2</v>
      </c>
      <c r="C4732">
        <v>118</v>
      </c>
      <c r="D4732">
        <v>2</v>
      </c>
      <c r="E4732" t="b">
        <v>0</v>
      </c>
    </row>
    <row r="4733" spans="1:5" x14ac:dyDescent="0.3">
      <c r="A4733" t="s">
        <v>6396</v>
      </c>
      <c r="B4733">
        <v>1</v>
      </c>
      <c r="C4733">
        <v>44</v>
      </c>
      <c r="D4733">
        <v>1</v>
      </c>
      <c r="E4733" t="b">
        <v>0</v>
      </c>
    </row>
    <row r="4734" spans="1:5" x14ac:dyDescent="0.3">
      <c r="A4734" t="s">
        <v>6397</v>
      </c>
      <c r="B4734">
        <v>2</v>
      </c>
      <c r="C4734">
        <v>127</v>
      </c>
      <c r="D4734">
        <v>2.5</v>
      </c>
      <c r="E4734" t="b">
        <v>0</v>
      </c>
    </row>
    <row r="4735" spans="1:5" x14ac:dyDescent="0.3">
      <c r="A4735" t="s">
        <v>6398</v>
      </c>
      <c r="B4735">
        <v>1</v>
      </c>
      <c r="C4735">
        <v>286</v>
      </c>
      <c r="D4735">
        <v>3</v>
      </c>
      <c r="E4735" t="b">
        <v>0</v>
      </c>
    </row>
    <row r="4736" spans="1:5" x14ac:dyDescent="0.3">
      <c r="A4736" t="s">
        <v>6399</v>
      </c>
      <c r="B4736">
        <v>2</v>
      </c>
      <c r="C4736">
        <v>68.5</v>
      </c>
      <c r="D4736">
        <v>0.5</v>
      </c>
      <c r="E4736" t="b">
        <v>0</v>
      </c>
    </row>
    <row r="4737" spans="1:5" x14ac:dyDescent="0.3">
      <c r="A4737" t="s">
        <v>6400</v>
      </c>
      <c r="B4737">
        <v>4</v>
      </c>
      <c r="C4737">
        <v>245.75</v>
      </c>
      <c r="D4737">
        <v>1</v>
      </c>
      <c r="E4737" t="b">
        <v>0</v>
      </c>
    </row>
    <row r="4738" spans="1:5" x14ac:dyDescent="0.3">
      <c r="A4738" t="s">
        <v>6401</v>
      </c>
      <c r="B4738">
        <v>2</v>
      </c>
      <c r="C4738">
        <v>77.5</v>
      </c>
      <c r="D4738">
        <v>1</v>
      </c>
      <c r="E4738" t="b">
        <v>0</v>
      </c>
    </row>
    <row r="4739" spans="1:5" x14ac:dyDescent="0.3">
      <c r="A4739" t="s">
        <v>6402</v>
      </c>
      <c r="B4739">
        <v>1</v>
      </c>
      <c r="C4739">
        <v>44</v>
      </c>
      <c r="D4739">
        <v>5</v>
      </c>
      <c r="E4739" t="b">
        <v>0</v>
      </c>
    </row>
    <row r="4740" spans="1:5" x14ac:dyDescent="0.3">
      <c r="A4740" t="s">
        <v>6403</v>
      </c>
      <c r="B4740">
        <v>1</v>
      </c>
      <c r="C4740">
        <v>25</v>
      </c>
      <c r="D4740">
        <v>2</v>
      </c>
      <c r="E4740" t="b">
        <v>0</v>
      </c>
    </row>
    <row r="4741" spans="1:5" x14ac:dyDescent="0.3">
      <c r="A4741" t="s">
        <v>6404</v>
      </c>
      <c r="B4741">
        <v>1</v>
      </c>
      <c r="C4741">
        <v>18</v>
      </c>
      <c r="D4741">
        <v>0</v>
      </c>
      <c r="E4741" t="b">
        <v>0</v>
      </c>
    </row>
    <row r="4742" spans="1:5" x14ac:dyDescent="0.3">
      <c r="A4742" t="s">
        <v>6405</v>
      </c>
      <c r="B4742">
        <v>1</v>
      </c>
      <c r="C4742">
        <v>48</v>
      </c>
      <c r="D4742">
        <v>5</v>
      </c>
      <c r="E4742" t="b">
        <v>0</v>
      </c>
    </row>
    <row r="4743" spans="1:5" x14ac:dyDescent="0.3">
      <c r="A4743" t="s">
        <v>474</v>
      </c>
      <c r="B4743">
        <v>1</v>
      </c>
      <c r="C4743">
        <v>52</v>
      </c>
      <c r="D4743">
        <v>4</v>
      </c>
      <c r="E4743" t="b">
        <v>0</v>
      </c>
    </row>
    <row r="4744" spans="1:5" x14ac:dyDescent="0.3">
      <c r="A4744" t="s">
        <v>475</v>
      </c>
      <c r="B4744">
        <v>1</v>
      </c>
      <c r="C4744">
        <v>72</v>
      </c>
      <c r="D4744">
        <v>0</v>
      </c>
      <c r="E4744" t="b">
        <v>0</v>
      </c>
    </row>
    <row r="4745" spans="1:5" x14ac:dyDescent="0.3">
      <c r="A4745" t="s">
        <v>6406</v>
      </c>
      <c r="B4745">
        <v>1</v>
      </c>
      <c r="C4745">
        <v>19</v>
      </c>
      <c r="D4745">
        <v>0</v>
      </c>
      <c r="E4745" t="b">
        <v>0</v>
      </c>
    </row>
    <row r="4746" spans="1:5" x14ac:dyDescent="0.3">
      <c r="A4746" t="s">
        <v>6407</v>
      </c>
      <c r="B4746">
        <v>2</v>
      </c>
      <c r="C4746">
        <v>197</v>
      </c>
      <c r="D4746">
        <v>2</v>
      </c>
      <c r="E4746" t="b">
        <v>0</v>
      </c>
    </row>
    <row r="4747" spans="1:5" x14ac:dyDescent="0.3">
      <c r="A4747" t="s">
        <v>476</v>
      </c>
      <c r="B4747">
        <v>1</v>
      </c>
      <c r="C4747">
        <v>84</v>
      </c>
      <c r="D4747">
        <v>2</v>
      </c>
      <c r="E4747" t="b">
        <v>0</v>
      </c>
    </row>
    <row r="4748" spans="1:5" x14ac:dyDescent="0.3">
      <c r="A4748" t="s">
        <v>6408</v>
      </c>
      <c r="B4748">
        <v>3</v>
      </c>
      <c r="C4748">
        <v>378.33333333333331</v>
      </c>
      <c r="D4748">
        <v>3.6666666666666665</v>
      </c>
      <c r="E4748" t="b">
        <v>0</v>
      </c>
    </row>
    <row r="4749" spans="1:5" x14ac:dyDescent="0.3">
      <c r="A4749" t="s">
        <v>6409</v>
      </c>
      <c r="B4749">
        <v>1</v>
      </c>
      <c r="C4749">
        <v>20</v>
      </c>
      <c r="D4749">
        <v>0</v>
      </c>
      <c r="E4749" t="b">
        <v>0</v>
      </c>
    </row>
    <row r="4750" spans="1:5" x14ac:dyDescent="0.3">
      <c r="A4750" t="s">
        <v>6410</v>
      </c>
      <c r="B4750">
        <v>1</v>
      </c>
      <c r="C4750">
        <v>180</v>
      </c>
      <c r="D4750">
        <v>5</v>
      </c>
      <c r="E4750" t="b">
        <v>0</v>
      </c>
    </row>
    <row r="4751" spans="1:5" x14ac:dyDescent="0.3">
      <c r="A4751" t="s">
        <v>6411</v>
      </c>
      <c r="B4751">
        <v>1</v>
      </c>
      <c r="C4751">
        <v>412</v>
      </c>
      <c r="D4751">
        <v>0</v>
      </c>
      <c r="E4751" t="b">
        <v>0</v>
      </c>
    </row>
    <row r="4752" spans="1:5" x14ac:dyDescent="0.3">
      <c r="A4752" t="s">
        <v>6412</v>
      </c>
      <c r="B4752">
        <v>1</v>
      </c>
      <c r="C4752">
        <v>18</v>
      </c>
      <c r="D4752">
        <v>0</v>
      </c>
      <c r="E4752" t="b">
        <v>0</v>
      </c>
    </row>
    <row r="4753" spans="1:5" x14ac:dyDescent="0.3">
      <c r="A4753" t="s">
        <v>6413</v>
      </c>
      <c r="B4753">
        <v>1</v>
      </c>
      <c r="C4753">
        <v>89</v>
      </c>
      <c r="D4753">
        <v>0</v>
      </c>
      <c r="E4753" t="b">
        <v>0</v>
      </c>
    </row>
    <row r="4754" spans="1:5" x14ac:dyDescent="0.3">
      <c r="A4754" t="s">
        <v>6414</v>
      </c>
      <c r="B4754">
        <v>1</v>
      </c>
      <c r="C4754">
        <v>23</v>
      </c>
      <c r="D4754">
        <v>0</v>
      </c>
      <c r="E4754" t="b">
        <v>0</v>
      </c>
    </row>
    <row r="4755" spans="1:5" x14ac:dyDescent="0.3">
      <c r="A4755" t="s">
        <v>6415</v>
      </c>
      <c r="B4755">
        <v>3</v>
      </c>
      <c r="C4755">
        <v>271.66666666666669</v>
      </c>
      <c r="D4755">
        <v>2.6666666666666665</v>
      </c>
      <c r="E4755" t="b">
        <v>0</v>
      </c>
    </row>
    <row r="4756" spans="1:5" x14ac:dyDescent="0.3">
      <c r="A4756" t="s">
        <v>6416</v>
      </c>
      <c r="B4756">
        <v>1</v>
      </c>
      <c r="C4756">
        <v>118</v>
      </c>
      <c r="D4756">
        <v>3</v>
      </c>
      <c r="E4756" t="b">
        <v>0</v>
      </c>
    </row>
    <row r="4757" spans="1:5" x14ac:dyDescent="0.3">
      <c r="A4757" t="s">
        <v>6417</v>
      </c>
      <c r="B4757">
        <v>3</v>
      </c>
      <c r="C4757">
        <v>221.33333333333334</v>
      </c>
      <c r="D4757">
        <v>1</v>
      </c>
      <c r="E4757" t="b">
        <v>0</v>
      </c>
    </row>
    <row r="4758" spans="1:5" x14ac:dyDescent="0.3">
      <c r="A4758" t="s">
        <v>6418</v>
      </c>
      <c r="B4758">
        <v>6</v>
      </c>
      <c r="C4758">
        <v>167.16666666666666</v>
      </c>
      <c r="D4758">
        <v>1.8333333333333333</v>
      </c>
      <c r="E4758" t="b">
        <v>0</v>
      </c>
    </row>
    <row r="4759" spans="1:5" x14ac:dyDescent="0.3">
      <c r="A4759" t="s">
        <v>6419</v>
      </c>
      <c r="B4759">
        <v>1</v>
      </c>
      <c r="C4759">
        <v>30</v>
      </c>
      <c r="D4759">
        <v>0</v>
      </c>
      <c r="E4759" t="b">
        <v>0</v>
      </c>
    </row>
    <row r="4760" spans="1:5" x14ac:dyDescent="0.3">
      <c r="A4760" t="s">
        <v>6420</v>
      </c>
      <c r="B4760">
        <v>2</v>
      </c>
      <c r="C4760">
        <v>303</v>
      </c>
      <c r="D4760">
        <v>1.5</v>
      </c>
      <c r="E4760" t="b">
        <v>0</v>
      </c>
    </row>
    <row r="4761" spans="1:5" x14ac:dyDescent="0.3">
      <c r="A4761" t="s">
        <v>6421</v>
      </c>
      <c r="B4761">
        <v>2</v>
      </c>
      <c r="C4761">
        <v>26</v>
      </c>
      <c r="D4761">
        <v>0</v>
      </c>
      <c r="E4761" t="b">
        <v>0</v>
      </c>
    </row>
    <row r="4762" spans="1:5" x14ac:dyDescent="0.3">
      <c r="A4762" t="s">
        <v>6422</v>
      </c>
      <c r="B4762">
        <v>1</v>
      </c>
      <c r="C4762">
        <v>26</v>
      </c>
      <c r="D4762">
        <v>4</v>
      </c>
      <c r="E4762" t="b">
        <v>0</v>
      </c>
    </row>
    <row r="4763" spans="1:5" x14ac:dyDescent="0.3">
      <c r="A4763" t="s">
        <v>6423</v>
      </c>
      <c r="B4763">
        <v>1</v>
      </c>
      <c r="C4763">
        <v>26</v>
      </c>
      <c r="D4763">
        <v>0</v>
      </c>
      <c r="E4763" t="b">
        <v>0</v>
      </c>
    </row>
    <row r="4764" spans="1:5" x14ac:dyDescent="0.3">
      <c r="A4764" t="s">
        <v>1971</v>
      </c>
      <c r="B4764">
        <v>2</v>
      </c>
      <c r="C4764">
        <v>307</v>
      </c>
      <c r="D4764">
        <v>0</v>
      </c>
      <c r="E4764" t="b">
        <v>0</v>
      </c>
    </row>
    <row r="4765" spans="1:5" x14ac:dyDescent="0.3">
      <c r="A4765" t="s">
        <v>6424</v>
      </c>
      <c r="B4765">
        <v>1</v>
      </c>
      <c r="C4765">
        <v>61</v>
      </c>
      <c r="D4765">
        <v>1</v>
      </c>
      <c r="E4765" t="b">
        <v>0</v>
      </c>
    </row>
    <row r="4766" spans="1:5" x14ac:dyDescent="0.3">
      <c r="A4766" t="s">
        <v>6425</v>
      </c>
      <c r="B4766">
        <v>1</v>
      </c>
      <c r="C4766">
        <v>84</v>
      </c>
      <c r="D4766">
        <v>0</v>
      </c>
      <c r="E4766" t="b">
        <v>0</v>
      </c>
    </row>
    <row r="4767" spans="1:5" x14ac:dyDescent="0.3">
      <c r="A4767" t="s">
        <v>6426</v>
      </c>
      <c r="B4767">
        <v>1</v>
      </c>
      <c r="C4767">
        <v>486</v>
      </c>
      <c r="D4767">
        <v>1</v>
      </c>
      <c r="E4767" t="b">
        <v>0</v>
      </c>
    </row>
    <row r="4768" spans="1:5" x14ac:dyDescent="0.3">
      <c r="A4768" t="s">
        <v>6427</v>
      </c>
      <c r="B4768">
        <v>1</v>
      </c>
      <c r="C4768">
        <v>180</v>
      </c>
      <c r="D4768">
        <v>2</v>
      </c>
      <c r="E4768" t="b">
        <v>0</v>
      </c>
    </row>
    <row r="4769" spans="1:5" x14ac:dyDescent="0.3">
      <c r="A4769" t="s">
        <v>6428</v>
      </c>
      <c r="B4769">
        <v>1</v>
      </c>
      <c r="C4769">
        <v>27</v>
      </c>
      <c r="D4769">
        <v>0</v>
      </c>
      <c r="E4769" t="b">
        <v>0</v>
      </c>
    </row>
    <row r="4770" spans="1:5" x14ac:dyDescent="0.3">
      <c r="A4770" t="s">
        <v>477</v>
      </c>
      <c r="B4770">
        <v>1</v>
      </c>
      <c r="C4770">
        <v>15</v>
      </c>
      <c r="D4770">
        <v>0</v>
      </c>
      <c r="E4770" t="b">
        <v>0</v>
      </c>
    </row>
    <row r="4771" spans="1:5" x14ac:dyDescent="0.3">
      <c r="A4771" t="s">
        <v>6429</v>
      </c>
      <c r="B4771">
        <v>1</v>
      </c>
      <c r="C4771">
        <v>33</v>
      </c>
      <c r="D4771">
        <v>0</v>
      </c>
      <c r="E4771" t="b">
        <v>0</v>
      </c>
    </row>
    <row r="4772" spans="1:5" x14ac:dyDescent="0.3">
      <c r="A4772" t="s">
        <v>6430</v>
      </c>
      <c r="B4772">
        <v>2</v>
      </c>
      <c r="C4772">
        <v>390</v>
      </c>
      <c r="D4772">
        <v>3.5</v>
      </c>
      <c r="E4772" t="b">
        <v>0</v>
      </c>
    </row>
    <row r="4773" spans="1:5" x14ac:dyDescent="0.3">
      <c r="A4773" t="s">
        <v>6431</v>
      </c>
      <c r="B4773">
        <v>2</v>
      </c>
      <c r="C4773">
        <v>51</v>
      </c>
      <c r="D4773">
        <v>1</v>
      </c>
      <c r="E4773" t="b">
        <v>0</v>
      </c>
    </row>
    <row r="4774" spans="1:5" x14ac:dyDescent="0.3">
      <c r="A4774" t="s">
        <v>6432</v>
      </c>
      <c r="B4774">
        <v>1</v>
      </c>
      <c r="C4774">
        <v>56</v>
      </c>
      <c r="D4774">
        <v>2</v>
      </c>
      <c r="E4774" t="b">
        <v>0</v>
      </c>
    </row>
    <row r="4775" spans="1:5" x14ac:dyDescent="0.3">
      <c r="A4775" t="s">
        <v>6433</v>
      </c>
      <c r="B4775">
        <v>1</v>
      </c>
      <c r="C4775">
        <v>180</v>
      </c>
      <c r="D4775">
        <v>2</v>
      </c>
      <c r="E4775" t="b">
        <v>0</v>
      </c>
    </row>
    <row r="4776" spans="1:5" x14ac:dyDescent="0.3">
      <c r="A4776" t="s">
        <v>6434</v>
      </c>
      <c r="B4776">
        <v>2</v>
      </c>
      <c r="C4776">
        <v>212.5</v>
      </c>
      <c r="D4776">
        <v>2.5</v>
      </c>
      <c r="E4776" t="b">
        <v>0</v>
      </c>
    </row>
    <row r="4777" spans="1:5" x14ac:dyDescent="0.3">
      <c r="A4777" t="s">
        <v>1972</v>
      </c>
      <c r="B4777">
        <v>5</v>
      </c>
      <c r="C4777">
        <v>190.4</v>
      </c>
      <c r="D4777">
        <v>1</v>
      </c>
      <c r="E4777" t="b">
        <v>0</v>
      </c>
    </row>
    <row r="4778" spans="1:5" x14ac:dyDescent="0.3">
      <c r="A4778" t="s">
        <v>6435</v>
      </c>
      <c r="B4778">
        <v>2</v>
      </c>
      <c r="C4778">
        <v>194</v>
      </c>
      <c r="D4778">
        <v>4</v>
      </c>
      <c r="E4778" t="b">
        <v>0</v>
      </c>
    </row>
    <row r="4779" spans="1:5" x14ac:dyDescent="0.3">
      <c r="A4779" t="s">
        <v>6436</v>
      </c>
      <c r="B4779">
        <v>1</v>
      </c>
      <c r="C4779">
        <v>31</v>
      </c>
      <c r="D4779">
        <v>1</v>
      </c>
      <c r="E4779" t="b">
        <v>0</v>
      </c>
    </row>
    <row r="4780" spans="1:5" x14ac:dyDescent="0.3">
      <c r="A4780" t="s">
        <v>478</v>
      </c>
      <c r="B4780">
        <v>1</v>
      </c>
      <c r="C4780">
        <v>114</v>
      </c>
      <c r="D4780">
        <v>1</v>
      </c>
      <c r="E4780" t="b">
        <v>0</v>
      </c>
    </row>
    <row r="4781" spans="1:5" x14ac:dyDescent="0.3">
      <c r="A4781" t="s">
        <v>6437</v>
      </c>
      <c r="B4781">
        <v>1</v>
      </c>
      <c r="C4781">
        <v>93</v>
      </c>
      <c r="D4781">
        <v>4</v>
      </c>
      <c r="E4781" t="b">
        <v>0</v>
      </c>
    </row>
    <row r="4782" spans="1:5" x14ac:dyDescent="0.3">
      <c r="A4782" t="s">
        <v>6438</v>
      </c>
      <c r="B4782">
        <v>1</v>
      </c>
      <c r="C4782">
        <v>23</v>
      </c>
      <c r="D4782">
        <v>0</v>
      </c>
      <c r="E4782" t="b">
        <v>0</v>
      </c>
    </row>
    <row r="4783" spans="1:5" x14ac:dyDescent="0.3">
      <c r="A4783" t="s">
        <v>479</v>
      </c>
      <c r="B4783">
        <v>1</v>
      </c>
      <c r="C4783">
        <v>25</v>
      </c>
      <c r="D4783">
        <v>0</v>
      </c>
      <c r="E4783" t="b">
        <v>0</v>
      </c>
    </row>
    <row r="4784" spans="1:5" x14ac:dyDescent="0.3">
      <c r="A4784" t="s">
        <v>6439</v>
      </c>
      <c r="B4784">
        <v>1</v>
      </c>
      <c r="C4784">
        <v>18</v>
      </c>
      <c r="D4784">
        <v>0</v>
      </c>
      <c r="E4784" t="b">
        <v>0</v>
      </c>
    </row>
    <row r="4785" spans="1:5" x14ac:dyDescent="0.3">
      <c r="A4785" t="s">
        <v>480</v>
      </c>
      <c r="B4785">
        <v>1</v>
      </c>
      <c r="C4785">
        <v>22</v>
      </c>
      <c r="D4785">
        <v>0</v>
      </c>
      <c r="E4785" t="b">
        <v>0</v>
      </c>
    </row>
    <row r="4786" spans="1:5" x14ac:dyDescent="0.3">
      <c r="A4786" t="s">
        <v>6440</v>
      </c>
      <c r="B4786">
        <v>1</v>
      </c>
      <c r="C4786">
        <v>70</v>
      </c>
      <c r="D4786">
        <v>0</v>
      </c>
      <c r="E4786" t="b">
        <v>0</v>
      </c>
    </row>
    <row r="4787" spans="1:5" x14ac:dyDescent="0.3">
      <c r="A4787" t="s">
        <v>6441</v>
      </c>
      <c r="B4787">
        <v>2</v>
      </c>
      <c r="C4787">
        <v>100</v>
      </c>
      <c r="D4787">
        <v>2</v>
      </c>
      <c r="E4787" t="b">
        <v>0</v>
      </c>
    </row>
    <row r="4788" spans="1:5" x14ac:dyDescent="0.3">
      <c r="A4788" t="s">
        <v>481</v>
      </c>
      <c r="B4788">
        <v>1</v>
      </c>
      <c r="C4788">
        <v>19</v>
      </c>
      <c r="D4788">
        <v>0</v>
      </c>
      <c r="E4788" t="b">
        <v>0</v>
      </c>
    </row>
    <row r="4789" spans="1:5" x14ac:dyDescent="0.3">
      <c r="A4789" t="s">
        <v>6442</v>
      </c>
      <c r="B4789">
        <v>1</v>
      </c>
      <c r="C4789">
        <v>99</v>
      </c>
      <c r="D4789">
        <v>4</v>
      </c>
      <c r="E4789" t="b">
        <v>0</v>
      </c>
    </row>
    <row r="4790" spans="1:5" x14ac:dyDescent="0.3">
      <c r="A4790" t="s">
        <v>6443</v>
      </c>
      <c r="B4790">
        <v>2</v>
      </c>
      <c r="C4790">
        <v>127</v>
      </c>
      <c r="D4790">
        <v>3</v>
      </c>
      <c r="E4790" t="b">
        <v>0</v>
      </c>
    </row>
    <row r="4791" spans="1:5" x14ac:dyDescent="0.3">
      <c r="A4791" t="s">
        <v>6444</v>
      </c>
      <c r="B4791">
        <v>1</v>
      </c>
      <c r="C4791">
        <v>234</v>
      </c>
      <c r="D4791">
        <v>0</v>
      </c>
      <c r="E4791" t="b">
        <v>0</v>
      </c>
    </row>
    <row r="4792" spans="1:5" x14ac:dyDescent="0.3">
      <c r="A4792" t="s">
        <v>482</v>
      </c>
      <c r="B4792">
        <v>1</v>
      </c>
      <c r="C4792">
        <v>310</v>
      </c>
      <c r="D4792">
        <v>3</v>
      </c>
      <c r="E4792" t="b">
        <v>0</v>
      </c>
    </row>
    <row r="4793" spans="1:5" x14ac:dyDescent="0.3">
      <c r="A4793" t="s">
        <v>6445</v>
      </c>
      <c r="B4793">
        <v>1</v>
      </c>
      <c r="C4793">
        <v>174</v>
      </c>
      <c r="D4793">
        <v>0</v>
      </c>
      <c r="E4793" t="b">
        <v>0</v>
      </c>
    </row>
    <row r="4794" spans="1:5" x14ac:dyDescent="0.3">
      <c r="A4794" t="s">
        <v>6446</v>
      </c>
      <c r="B4794">
        <v>1</v>
      </c>
      <c r="C4794">
        <v>23</v>
      </c>
      <c r="D4794">
        <v>0</v>
      </c>
      <c r="E4794" t="b">
        <v>0</v>
      </c>
    </row>
    <row r="4795" spans="1:5" x14ac:dyDescent="0.3">
      <c r="A4795" t="s">
        <v>6447</v>
      </c>
      <c r="B4795">
        <v>2</v>
      </c>
      <c r="C4795">
        <v>93</v>
      </c>
      <c r="D4795">
        <v>5</v>
      </c>
      <c r="E4795" t="b">
        <v>0</v>
      </c>
    </row>
    <row r="4796" spans="1:5" x14ac:dyDescent="0.3">
      <c r="A4796" t="s">
        <v>6448</v>
      </c>
      <c r="B4796">
        <v>1</v>
      </c>
      <c r="C4796">
        <v>419</v>
      </c>
      <c r="D4796">
        <v>3</v>
      </c>
      <c r="E4796" t="b">
        <v>0</v>
      </c>
    </row>
    <row r="4797" spans="1:5" x14ac:dyDescent="0.3">
      <c r="A4797" t="s">
        <v>6449</v>
      </c>
      <c r="B4797">
        <v>1</v>
      </c>
      <c r="C4797">
        <v>61</v>
      </c>
      <c r="D4797">
        <v>1</v>
      </c>
      <c r="E4797" t="b">
        <v>0</v>
      </c>
    </row>
    <row r="4798" spans="1:5" x14ac:dyDescent="0.3">
      <c r="A4798" t="s">
        <v>6450</v>
      </c>
      <c r="B4798">
        <v>1</v>
      </c>
      <c r="C4798">
        <v>1</v>
      </c>
      <c r="D4798">
        <v>0</v>
      </c>
      <c r="E4798" t="b">
        <v>0</v>
      </c>
    </row>
    <row r="4799" spans="1:5" x14ac:dyDescent="0.3">
      <c r="A4799" t="s">
        <v>6451</v>
      </c>
      <c r="B4799">
        <v>2</v>
      </c>
      <c r="C4799">
        <v>748</v>
      </c>
      <c r="D4799">
        <v>4</v>
      </c>
      <c r="E4799" t="b">
        <v>0</v>
      </c>
    </row>
    <row r="4800" spans="1:5" x14ac:dyDescent="0.3">
      <c r="A4800" t="s">
        <v>6452</v>
      </c>
      <c r="B4800">
        <v>1</v>
      </c>
      <c r="C4800">
        <v>39</v>
      </c>
      <c r="D4800">
        <v>0</v>
      </c>
      <c r="E4800" t="b">
        <v>0</v>
      </c>
    </row>
    <row r="4801" spans="1:5" x14ac:dyDescent="0.3">
      <c r="A4801" t="s">
        <v>6453</v>
      </c>
      <c r="B4801">
        <v>1</v>
      </c>
      <c r="C4801">
        <v>199</v>
      </c>
      <c r="D4801">
        <v>0</v>
      </c>
      <c r="E4801" t="b">
        <v>0</v>
      </c>
    </row>
    <row r="4802" spans="1:5" x14ac:dyDescent="0.3">
      <c r="A4802" t="s">
        <v>6454</v>
      </c>
      <c r="B4802">
        <v>1</v>
      </c>
      <c r="C4802">
        <v>361</v>
      </c>
      <c r="D4802">
        <v>3</v>
      </c>
      <c r="E4802" t="b">
        <v>0</v>
      </c>
    </row>
    <row r="4803" spans="1:5" x14ac:dyDescent="0.3">
      <c r="A4803" t="s">
        <v>6455</v>
      </c>
      <c r="B4803">
        <v>1</v>
      </c>
      <c r="C4803">
        <v>40</v>
      </c>
      <c r="D4803">
        <v>0</v>
      </c>
      <c r="E4803" t="b">
        <v>0</v>
      </c>
    </row>
    <row r="4804" spans="1:5" x14ac:dyDescent="0.3">
      <c r="A4804" t="s">
        <v>6456</v>
      </c>
      <c r="B4804">
        <v>2</v>
      </c>
      <c r="C4804">
        <v>102</v>
      </c>
      <c r="D4804">
        <v>2</v>
      </c>
      <c r="E4804" t="b">
        <v>0</v>
      </c>
    </row>
    <row r="4805" spans="1:5" x14ac:dyDescent="0.3">
      <c r="A4805" t="s">
        <v>6457</v>
      </c>
      <c r="B4805">
        <v>1</v>
      </c>
      <c r="C4805">
        <v>27</v>
      </c>
      <c r="D4805">
        <v>0</v>
      </c>
      <c r="E4805" t="b">
        <v>0</v>
      </c>
    </row>
    <row r="4806" spans="1:5" x14ac:dyDescent="0.3">
      <c r="A4806" t="s">
        <v>6458</v>
      </c>
      <c r="B4806">
        <v>1</v>
      </c>
      <c r="C4806">
        <v>155</v>
      </c>
      <c r="D4806">
        <v>1</v>
      </c>
      <c r="E4806" t="b">
        <v>0</v>
      </c>
    </row>
    <row r="4807" spans="1:5" x14ac:dyDescent="0.3">
      <c r="A4807" t="s">
        <v>6459</v>
      </c>
      <c r="B4807">
        <v>1</v>
      </c>
      <c r="C4807">
        <v>82</v>
      </c>
      <c r="D4807">
        <v>0</v>
      </c>
      <c r="E4807" t="b">
        <v>0</v>
      </c>
    </row>
    <row r="4808" spans="1:5" x14ac:dyDescent="0.3">
      <c r="A4808" t="s">
        <v>6460</v>
      </c>
      <c r="B4808">
        <v>1</v>
      </c>
      <c r="C4808">
        <v>25</v>
      </c>
      <c r="D4808">
        <v>0</v>
      </c>
      <c r="E4808" t="b">
        <v>0</v>
      </c>
    </row>
    <row r="4809" spans="1:5" x14ac:dyDescent="0.3">
      <c r="A4809" t="s">
        <v>6461</v>
      </c>
      <c r="B4809">
        <v>1</v>
      </c>
      <c r="C4809">
        <v>208</v>
      </c>
      <c r="D4809">
        <v>4</v>
      </c>
      <c r="E4809" t="b">
        <v>0</v>
      </c>
    </row>
    <row r="4810" spans="1:5" x14ac:dyDescent="0.3">
      <c r="A4810" t="s">
        <v>6462</v>
      </c>
      <c r="B4810">
        <v>2</v>
      </c>
      <c r="C4810">
        <v>71</v>
      </c>
      <c r="D4810">
        <v>1</v>
      </c>
      <c r="E4810" t="b">
        <v>0</v>
      </c>
    </row>
    <row r="4811" spans="1:5" x14ac:dyDescent="0.3">
      <c r="A4811" t="s">
        <v>483</v>
      </c>
      <c r="B4811">
        <v>1</v>
      </c>
      <c r="C4811">
        <v>20</v>
      </c>
      <c r="D4811">
        <v>0</v>
      </c>
      <c r="E4811" t="b">
        <v>0</v>
      </c>
    </row>
    <row r="4812" spans="1:5" x14ac:dyDescent="0.3">
      <c r="A4812" t="s">
        <v>6463</v>
      </c>
      <c r="B4812">
        <v>5</v>
      </c>
      <c r="C4812">
        <v>162.19999999999999</v>
      </c>
      <c r="D4812">
        <v>3.6</v>
      </c>
      <c r="E4812" t="b">
        <v>0</v>
      </c>
    </row>
    <row r="4813" spans="1:5" x14ac:dyDescent="0.3">
      <c r="A4813" t="s">
        <v>6464</v>
      </c>
      <c r="B4813">
        <v>1</v>
      </c>
      <c r="C4813">
        <v>27</v>
      </c>
      <c r="D4813">
        <v>2</v>
      </c>
      <c r="E4813" t="b">
        <v>0</v>
      </c>
    </row>
    <row r="4814" spans="1:5" x14ac:dyDescent="0.3">
      <c r="A4814" t="s">
        <v>6465</v>
      </c>
      <c r="B4814">
        <v>1</v>
      </c>
      <c r="C4814">
        <v>16</v>
      </c>
      <c r="D4814">
        <v>0</v>
      </c>
      <c r="E4814" t="b">
        <v>0</v>
      </c>
    </row>
    <row r="4815" spans="1:5" x14ac:dyDescent="0.3">
      <c r="A4815" t="s">
        <v>6466</v>
      </c>
      <c r="B4815">
        <v>2</v>
      </c>
      <c r="C4815">
        <v>36</v>
      </c>
      <c r="D4815">
        <v>0.5</v>
      </c>
      <c r="E4815" t="b">
        <v>0</v>
      </c>
    </row>
    <row r="4816" spans="1:5" x14ac:dyDescent="0.3">
      <c r="A4816" t="s">
        <v>6467</v>
      </c>
      <c r="B4816">
        <v>1</v>
      </c>
      <c r="C4816">
        <v>21</v>
      </c>
      <c r="D4816">
        <v>0</v>
      </c>
      <c r="E4816" t="b">
        <v>0</v>
      </c>
    </row>
    <row r="4817" spans="1:5" x14ac:dyDescent="0.3">
      <c r="A4817" t="s">
        <v>6468</v>
      </c>
      <c r="B4817">
        <v>2</v>
      </c>
      <c r="C4817">
        <v>378.5</v>
      </c>
      <c r="D4817">
        <v>1.5</v>
      </c>
      <c r="E4817" t="b">
        <v>0</v>
      </c>
    </row>
    <row r="4818" spans="1:5" x14ac:dyDescent="0.3">
      <c r="A4818" t="s">
        <v>6469</v>
      </c>
      <c r="B4818">
        <v>1</v>
      </c>
      <c r="C4818">
        <v>71</v>
      </c>
      <c r="D4818">
        <v>1</v>
      </c>
      <c r="E4818" t="b">
        <v>0</v>
      </c>
    </row>
    <row r="4819" spans="1:5" x14ac:dyDescent="0.3">
      <c r="A4819" t="s">
        <v>6470</v>
      </c>
      <c r="B4819">
        <v>2</v>
      </c>
      <c r="C4819">
        <v>133</v>
      </c>
      <c r="D4819">
        <v>0</v>
      </c>
      <c r="E4819" t="b">
        <v>0</v>
      </c>
    </row>
    <row r="4820" spans="1:5" x14ac:dyDescent="0.3">
      <c r="A4820" t="s">
        <v>6471</v>
      </c>
      <c r="B4820">
        <v>1</v>
      </c>
      <c r="C4820">
        <v>33</v>
      </c>
      <c r="D4820">
        <v>0</v>
      </c>
      <c r="E4820" t="b">
        <v>0</v>
      </c>
    </row>
    <row r="4821" spans="1:5" x14ac:dyDescent="0.3">
      <c r="A4821" t="s">
        <v>6473</v>
      </c>
      <c r="B4821">
        <v>1</v>
      </c>
      <c r="C4821">
        <v>59</v>
      </c>
      <c r="D4821">
        <v>4</v>
      </c>
      <c r="E4821" t="b">
        <v>0</v>
      </c>
    </row>
    <row r="4822" spans="1:5" x14ac:dyDescent="0.3">
      <c r="A4822" t="s">
        <v>6474</v>
      </c>
      <c r="B4822">
        <v>1</v>
      </c>
      <c r="C4822">
        <v>155</v>
      </c>
      <c r="D4822">
        <v>1</v>
      </c>
      <c r="E4822" t="b">
        <v>0</v>
      </c>
    </row>
    <row r="4823" spans="1:5" x14ac:dyDescent="0.3">
      <c r="A4823" t="s">
        <v>484</v>
      </c>
      <c r="B4823">
        <v>2</v>
      </c>
      <c r="C4823">
        <v>166</v>
      </c>
      <c r="D4823">
        <v>1.5</v>
      </c>
      <c r="E4823" t="b">
        <v>0</v>
      </c>
    </row>
    <row r="4824" spans="1:5" x14ac:dyDescent="0.3">
      <c r="A4824" t="s">
        <v>6475</v>
      </c>
      <c r="B4824">
        <v>1</v>
      </c>
      <c r="C4824">
        <v>139</v>
      </c>
      <c r="D4824">
        <v>0</v>
      </c>
      <c r="E4824" t="b">
        <v>0</v>
      </c>
    </row>
    <row r="4825" spans="1:5" x14ac:dyDescent="0.3">
      <c r="A4825" t="s">
        <v>6476</v>
      </c>
      <c r="B4825">
        <v>1</v>
      </c>
      <c r="C4825">
        <v>81</v>
      </c>
      <c r="D4825">
        <v>5</v>
      </c>
      <c r="E4825" t="b">
        <v>0</v>
      </c>
    </row>
    <row r="4826" spans="1:5" x14ac:dyDescent="0.3">
      <c r="A4826" t="s">
        <v>6477</v>
      </c>
      <c r="B4826">
        <v>1</v>
      </c>
      <c r="C4826">
        <v>75</v>
      </c>
      <c r="D4826">
        <v>0</v>
      </c>
      <c r="E4826" t="b">
        <v>0</v>
      </c>
    </row>
    <row r="4827" spans="1:5" x14ac:dyDescent="0.3">
      <c r="A4827" t="s">
        <v>6478</v>
      </c>
      <c r="B4827">
        <v>1</v>
      </c>
      <c r="C4827">
        <v>40</v>
      </c>
      <c r="D4827">
        <v>0</v>
      </c>
      <c r="E4827" t="b">
        <v>0</v>
      </c>
    </row>
    <row r="4828" spans="1:5" x14ac:dyDescent="0.3">
      <c r="A4828" t="s">
        <v>485</v>
      </c>
      <c r="B4828">
        <v>1</v>
      </c>
      <c r="C4828">
        <v>206</v>
      </c>
      <c r="D4828">
        <v>0</v>
      </c>
      <c r="E4828" t="b">
        <v>0</v>
      </c>
    </row>
    <row r="4829" spans="1:5" x14ac:dyDescent="0.3">
      <c r="A4829" t="s">
        <v>6479</v>
      </c>
      <c r="B4829">
        <v>1</v>
      </c>
      <c r="C4829">
        <v>85</v>
      </c>
      <c r="D4829">
        <v>0</v>
      </c>
      <c r="E4829" t="b">
        <v>0</v>
      </c>
    </row>
    <row r="4830" spans="1:5" x14ac:dyDescent="0.3">
      <c r="A4830" t="s">
        <v>6480</v>
      </c>
      <c r="B4830">
        <v>1</v>
      </c>
      <c r="C4830">
        <v>19</v>
      </c>
      <c r="D4830">
        <v>0</v>
      </c>
      <c r="E4830" t="b">
        <v>0</v>
      </c>
    </row>
    <row r="4831" spans="1:5" x14ac:dyDescent="0.3">
      <c r="A4831" t="s">
        <v>1974</v>
      </c>
      <c r="B4831">
        <v>1</v>
      </c>
      <c r="C4831">
        <v>103</v>
      </c>
      <c r="D4831">
        <v>1</v>
      </c>
      <c r="E4831" t="b">
        <v>0</v>
      </c>
    </row>
    <row r="4832" spans="1:5" x14ac:dyDescent="0.3">
      <c r="A4832" t="s">
        <v>6481</v>
      </c>
      <c r="B4832">
        <v>1</v>
      </c>
      <c r="C4832">
        <v>25</v>
      </c>
      <c r="D4832">
        <v>0</v>
      </c>
      <c r="E4832" t="b">
        <v>0</v>
      </c>
    </row>
    <row r="4833" spans="1:5" x14ac:dyDescent="0.3">
      <c r="A4833" t="s">
        <v>6482</v>
      </c>
      <c r="B4833">
        <v>1</v>
      </c>
      <c r="C4833">
        <v>38</v>
      </c>
      <c r="D4833">
        <v>1</v>
      </c>
      <c r="E4833" t="b">
        <v>0</v>
      </c>
    </row>
    <row r="4834" spans="1:5" x14ac:dyDescent="0.3">
      <c r="A4834" t="s">
        <v>6483</v>
      </c>
      <c r="B4834">
        <v>1</v>
      </c>
      <c r="C4834">
        <v>23</v>
      </c>
      <c r="D4834">
        <v>0</v>
      </c>
      <c r="E4834" t="b">
        <v>0</v>
      </c>
    </row>
    <row r="4835" spans="1:5" x14ac:dyDescent="0.3">
      <c r="A4835" t="s">
        <v>6484</v>
      </c>
      <c r="B4835">
        <v>1</v>
      </c>
      <c r="C4835">
        <v>23</v>
      </c>
      <c r="D4835">
        <v>0</v>
      </c>
      <c r="E4835" t="b">
        <v>0</v>
      </c>
    </row>
    <row r="4836" spans="1:5" x14ac:dyDescent="0.3">
      <c r="A4836" t="s">
        <v>6485</v>
      </c>
      <c r="B4836">
        <v>5</v>
      </c>
      <c r="C4836">
        <v>325.8</v>
      </c>
      <c r="D4836">
        <v>0.8</v>
      </c>
      <c r="E4836" t="b">
        <v>0</v>
      </c>
    </row>
    <row r="4837" spans="1:5" x14ac:dyDescent="0.3">
      <c r="A4837" t="s">
        <v>1581</v>
      </c>
      <c r="B4837">
        <v>3</v>
      </c>
      <c r="C4837">
        <v>242.33333333333334</v>
      </c>
      <c r="D4837">
        <v>0</v>
      </c>
      <c r="E4837" t="b">
        <v>0</v>
      </c>
    </row>
    <row r="4838" spans="1:5" x14ac:dyDescent="0.3">
      <c r="A4838" t="s">
        <v>486</v>
      </c>
      <c r="B4838">
        <v>1</v>
      </c>
      <c r="C4838">
        <v>131</v>
      </c>
      <c r="D4838">
        <v>2</v>
      </c>
      <c r="E4838" t="b">
        <v>0</v>
      </c>
    </row>
    <row r="4839" spans="1:5" x14ac:dyDescent="0.3">
      <c r="A4839" t="s">
        <v>6486</v>
      </c>
      <c r="B4839">
        <v>1</v>
      </c>
      <c r="C4839">
        <v>87</v>
      </c>
      <c r="D4839">
        <v>5</v>
      </c>
      <c r="E4839" t="b">
        <v>0</v>
      </c>
    </row>
    <row r="4840" spans="1:5" x14ac:dyDescent="0.3">
      <c r="A4840" t="s">
        <v>6487</v>
      </c>
      <c r="B4840">
        <v>1</v>
      </c>
      <c r="C4840">
        <v>84</v>
      </c>
      <c r="D4840">
        <v>0</v>
      </c>
      <c r="E4840" t="b">
        <v>0</v>
      </c>
    </row>
    <row r="4841" spans="1:5" x14ac:dyDescent="0.3">
      <c r="A4841" t="s">
        <v>1582</v>
      </c>
      <c r="B4841">
        <v>2</v>
      </c>
      <c r="C4841">
        <v>323.5</v>
      </c>
      <c r="D4841">
        <v>2.5</v>
      </c>
      <c r="E4841" t="b">
        <v>0</v>
      </c>
    </row>
    <row r="4842" spans="1:5" x14ac:dyDescent="0.3">
      <c r="A4842" t="s">
        <v>6488</v>
      </c>
      <c r="B4842">
        <v>1</v>
      </c>
      <c r="C4842">
        <v>145</v>
      </c>
      <c r="D4842">
        <v>1</v>
      </c>
      <c r="E4842" t="b">
        <v>0</v>
      </c>
    </row>
    <row r="4843" spans="1:5" x14ac:dyDescent="0.3">
      <c r="A4843" t="s">
        <v>6489</v>
      </c>
      <c r="B4843">
        <v>1</v>
      </c>
      <c r="C4843">
        <v>30</v>
      </c>
      <c r="D4843">
        <v>0</v>
      </c>
      <c r="E4843" t="b">
        <v>0</v>
      </c>
    </row>
    <row r="4844" spans="1:5" x14ac:dyDescent="0.3">
      <c r="A4844" t="s">
        <v>6490</v>
      </c>
      <c r="B4844">
        <v>1</v>
      </c>
      <c r="C4844">
        <v>908</v>
      </c>
      <c r="D4844">
        <v>5</v>
      </c>
      <c r="E4844" t="b">
        <v>0</v>
      </c>
    </row>
    <row r="4845" spans="1:5" x14ac:dyDescent="0.3">
      <c r="A4845" t="s">
        <v>6491</v>
      </c>
      <c r="B4845">
        <v>2</v>
      </c>
      <c r="C4845">
        <v>34</v>
      </c>
      <c r="D4845">
        <v>2.5</v>
      </c>
      <c r="E4845" t="b">
        <v>0</v>
      </c>
    </row>
    <row r="4846" spans="1:5" x14ac:dyDescent="0.3">
      <c r="A4846" t="s">
        <v>1975</v>
      </c>
      <c r="B4846">
        <v>2</v>
      </c>
      <c r="C4846">
        <v>139</v>
      </c>
      <c r="D4846">
        <v>0.5</v>
      </c>
      <c r="E4846" t="b">
        <v>0</v>
      </c>
    </row>
    <row r="4847" spans="1:5" x14ac:dyDescent="0.3">
      <c r="A4847" t="s">
        <v>487</v>
      </c>
      <c r="B4847">
        <v>2</v>
      </c>
      <c r="C4847">
        <v>801.5</v>
      </c>
      <c r="D4847">
        <v>4.5</v>
      </c>
      <c r="E4847" t="b">
        <v>0</v>
      </c>
    </row>
    <row r="4848" spans="1:5" x14ac:dyDescent="0.3">
      <c r="A4848" t="s">
        <v>6492</v>
      </c>
      <c r="B4848">
        <v>1</v>
      </c>
      <c r="C4848">
        <v>189</v>
      </c>
      <c r="D4848">
        <v>3</v>
      </c>
      <c r="E4848" t="b">
        <v>0</v>
      </c>
    </row>
    <row r="4849" spans="1:5" x14ac:dyDescent="0.3">
      <c r="A4849" t="s">
        <v>488</v>
      </c>
      <c r="B4849">
        <v>1</v>
      </c>
      <c r="C4849">
        <v>36</v>
      </c>
      <c r="D4849">
        <v>0</v>
      </c>
      <c r="E4849" t="b">
        <v>0</v>
      </c>
    </row>
    <row r="4850" spans="1:5" x14ac:dyDescent="0.3">
      <c r="A4850" t="s">
        <v>6493</v>
      </c>
      <c r="B4850">
        <v>1</v>
      </c>
      <c r="C4850">
        <v>25</v>
      </c>
      <c r="D4850">
        <v>0</v>
      </c>
      <c r="E4850" t="b">
        <v>0</v>
      </c>
    </row>
    <row r="4851" spans="1:5" x14ac:dyDescent="0.3">
      <c r="A4851" t="s">
        <v>6494</v>
      </c>
      <c r="B4851">
        <v>1</v>
      </c>
      <c r="C4851">
        <v>74</v>
      </c>
      <c r="D4851">
        <v>1</v>
      </c>
      <c r="E4851" t="b">
        <v>0</v>
      </c>
    </row>
    <row r="4852" spans="1:5" x14ac:dyDescent="0.3">
      <c r="A4852" t="s">
        <v>6495</v>
      </c>
      <c r="B4852">
        <v>4</v>
      </c>
      <c r="C4852">
        <v>474</v>
      </c>
      <c r="D4852">
        <v>2</v>
      </c>
      <c r="E4852" t="b">
        <v>0</v>
      </c>
    </row>
    <row r="4853" spans="1:5" x14ac:dyDescent="0.3">
      <c r="A4853" t="s">
        <v>6496</v>
      </c>
      <c r="B4853">
        <v>1</v>
      </c>
      <c r="C4853">
        <v>1464</v>
      </c>
      <c r="D4853">
        <v>0</v>
      </c>
      <c r="E4853" t="b">
        <v>0</v>
      </c>
    </row>
    <row r="4854" spans="1:5" x14ac:dyDescent="0.3">
      <c r="A4854" t="s">
        <v>6497</v>
      </c>
      <c r="B4854">
        <v>1</v>
      </c>
      <c r="C4854">
        <v>70</v>
      </c>
      <c r="D4854">
        <v>0</v>
      </c>
      <c r="E4854" t="b">
        <v>0</v>
      </c>
    </row>
    <row r="4855" spans="1:5" x14ac:dyDescent="0.3">
      <c r="A4855" t="s">
        <v>6498</v>
      </c>
      <c r="B4855">
        <v>1</v>
      </c>
      <c r="C4855">
        <v>25</v>
      </c>
      <c r="D4855">
        <v>0</v>
      </c>
      <c r="E4855" t="b">
        <v>0</v>
      </c>
    </row>
    <row r="4856" spans="1:5" x14ac:dyDescent="0.3">
      <c r="A4856" t="s">
        <v>6499</v>
      </c>
      <c r="B4856">
        <v>1</v>
      </c>
      <c r="C4856">
        <v>30</v>
      </c>
      <c r="D4856">
        <v>0</v>
      </c>
      <c r="E4856" t="b">
        <v>0</v>
      </c>
    </row>
    <row r="4857" spans="1:5" x14ac:dyDescent="0.3">
      <c r="A4857" t="s">
        <v>6500</v>
      </c>
      <c r="B4857">
        <v>1</v>
      </c>
      <c r="C4857">
        <v>80</v>
      </c>
      <c r="D4857">
        <v>0</v>
      </c>
      <c r="E4857" t="b">
        <v>0</v>
      </c>
    </row>
    <row r="4858" spans="1:5" x14ac:dyDescent="0.3">
      <c r="A4858" t="s">
        <v>6501</v>
      </c>
      <c r="B4858">
        <v>1</v>
      </c>
      <c r="C4858">
        <v>101</v>
      </c>
      <c r="D4858">
        <v>0</v>
      </c>
      <c r="E4858" t="b">
        <v>0</v>
      </c>
    </row>
    <row r="4859" spans="1:5" x14ac:dyDescent="0.3">
      <c r="A4859" t="s">
        <v>1976</v>
      </c>
      <c r="B4859">
        <v>1</v>
      </c>
      <c r="C4859">
        <v>91</v>
      </c>
      <c r="D4859">
        <v>3</v>
      </c>
      <c r="E4859" t="b">
        <v>0</v>
      </c>
    </row>
    <row r="4860" spans="1:5" x14ac:dyDescent="0.3">
      <c r="A4860" t="s">
        <v>6502</v>
      </c>
      <c r="B4860">
        <v>1</v>
      </c>
      <c r="C4860">
        <v>158</v>
      </c>
      <c r="D4860">
        <v>0</v>
      </c>
      <c r="E4860" t="b">
        <v>0</v>
      </c>
    </row>
    <row r="4861" spans="1:5" x14ac:dyDescent="0.3">
      <c r="A4861" t="s">
        <v>489</v>
      </c>
      <c r="B4861">
        <v>2</v>
      </c>
      <c r="C4861">
        <v>93</v>
      </c>
      <c r="D4861">
        <v>2.5</v>
      </c>
      <c r="E4861" t="b">
        <v>0</v>
      </c>
    </row>
    <row r="4862" spans="1:5" x14ac:dyDescent="0.3">
      <c r="A4862" t="s">
        <v>6503</v>
      </c>
      <c r="B4862">
        <v>1</v>
      </c>
      <c r="C4862">
        <v>166</v>
      </c>
      <c r="D4862">
        <v>1</v>
      </c>
      <c r="E4862" t="b">
        <v>0</v>
      </c>
    </row>
    <row r="4863" spans="1:5" x14ac:dyDescent="0.3">
      <c r="A4863" t="s">
        <v>6504</v>
      </c>
      <c r="B4863">
        <v>1</v>
      </c>
      <c r="C4863">
        <v>113</v>
      </c>
      <c r="D4863">
        <v>0</v>
      </c>
      <c r="E4863" t="b">
        <v>0</v>
      </c>
    </row>
    <row r="4864" spans="1:5" x14ac:dyDescent="0.3">
      <c r="A4864" t="s">
        <v>490</v>
      </c>
      <c r="B4864">
        <v>1</v>
      </c>
      <c r="C4864">
        <v>74</v>
      </c>
      <c r="D4864">
        <v>0</v>
      </c>
      <c r="E4864" t="b">
        <v>0</v>
      </c>
    </row>
    <row r="4865" spans="1:5" x14ac:dyDescent="0.3">
      <c r="A4865" t="s">
        <v>491</v>
      </c>
      <c r="B4865">
        <v>2</v>
      </c>
      <c r="C4865">
        <v>515</v>
      </c>
      <c r="D4865">
        <v>4.5</v>
      </c>
      <c r="E4865" t="b">
        <v>0</v>
      </c>
    </row>
    <row r="4866" spans="1:5" x14ac:dyDescent="0.3">
      <c r="A4866" t="s">
        <v>6505</v>
      </c>
      <c r="B4866">
        <v>1</v>
      </c>
      <c r="C4866">
        <v>24</v>
      </c>
      <c r="D4866">
        <v>5</v>
      </c>
      <c r="E4866" t="b">
        <v>0</v>
      </c>
    </row>
    <row r="4867" spans="1:5" x14ac:dyDescent="0.3">
      <c r="A4867" t="s">
        <v>6506</v>
      </c>
      <c r="B4867">
        <v>1</v>
      </c>
      <c r="C4867">
        <v>23</v>
      </c>
      <c r="D4867">
        <v>0</v>
      </c>
      <c r="E4867" t="b">
        <v>0</v>
      </c>
    </row>
    <row r="4868" spans="1:5" x14ac:dyDescent="0.3">
      <c r="A4868" t="s">
        <v>6507</v>
      </c>
      <c r="B4868">
        <v>1</v>
      </c>
      <c r="C4868">
        <v>144</v>
      </c>
      <c r="D4868">
        <v>5</v>
      </c>
      <c r="E4868" t="b">
        <v>0</v>
      </c>
    </row>
    <row r="4869" spans="1:5" x14ac:dyDescent="0.3">
      <c r="A4869" t="s">
        <v>492</v>
      </c>
      <c r="B4869">
        <v>1</v>
      </c>
      <c r="C4869">
        <v>416</v>
      </c>
      <c r="D4869">
        <v>4</v>
      </c>
      <c r="E4869" t="b">
        <v>0</v>
      </c>
    </row>
    <row r="4870" spans="1:5" x14ac:dyDescent="0.3">
      <c r="A4870" t="s">
        <v>6508</v>
      </c>
      <c r="B4870">
        <v>1</v>
      </c>
      <c r="C4870">
        <v>112</v>
      </c>
      <c r="D4870">
        <v>0</v>
      </c>
      <c r="E4870" t="b">
        <v>0</v>
      </c>
    </row>
    <row r="4871" spans="1:5" x14ac:dyDescent="0.3">
      <c r="A4871" t="s">
        <v>6509</v>
      </c>
      <c r="B4871">
        <v>3</v>
      </c>
      <c r="C4871">
        <v>315.66666666666669</v>
      </c>
      <c r="D4871">
        <v>0.66666666666666663</v>
      </c>
      <c r="E4871" t="b">
        <v>0</v>
      </c>
    </row>
    <row r="4872" spans="1:5" x14ac:dyDescent="0.3">
      <c r="A4872" t="s">
        <v>6510</v>
      </c>
      <c r="B4872">
        <v>1</v>
      </c>
      <c r="C4872">
        <v>18</v>
      </c>
      <c r="D4872">
        <v>1</v>
      </c>
      <c r="E4872" t="b">
        <v>0</v>
      </c>
    </row>
    <row r="4873" spans="1:5" x14ac:dyDescent="0.3">
      <c r="A4873" t="s">
        <v>6511</v>
      </c>
      <c r="B4873">
        <v>1</v>
      </c>
      <c r="C4873">
        <v>118</v>
      </c>
      <c r="D4873">
        <v>2</v>
      </c>
      <c r="E4873" t="b">
        <v>0</v>
      </c>
    </row>
    <row r="4874" spans="1:5" x14ac:dyDescent="0.3">
      <c r="A4874" t="s">
        <v>6512</v>
      </c>
      <c r="B4874">
        <v>2</v>
      </c>
      <c r="C4874">
        <v>115</v>
      </c>
      <c r="D4874">
        <v>1</v>
      </c>
      <c r="E4874" t="b">
        <v>0</v>
      </c>
    </row>
    <row r="4875" spans="1:5" x14ac:dyDescent="0.3">
      <c r="A4875" t="s">
        <v>6513</v>
      </c>
      <c r="B4875">
        <v>1</v>
      </c>
      <c r="C4875">
        <v>23</v>
      </c>
      <c r="D4875">
        <v>0</v>
      </c>
      <c r="E4875" t="b">
        <v>0</v>
      </c>
    </row>
    <row r="4876" spans="1:5" x14ac:dyDescent="0.3">
      <c r="A4876" t="s">
        <v>6514</v>
      </c>
      <c r="B4876">
        <v>1</v>
      </c>
      <c r="C4876">
        <v>30</v>
      </c>
      <c r="D4876">
        <v>5</v>
      </c>
      <c r="E4876" t="b">
        <v>0</v>
      </c>
    </row>
    <row r="4877" spans="1:5" x14ac:dyDescent="0.3">
      <c r="A4877" t="s">
        <v>1978</v>
      </c>
      <c r="B4877">
        <v>1</v>
      </c>
      <c r="C4877">
        <v>136</v>
      </c>
      <c r="D4877">
        <v>1</v>
      </c>
      <c r="E4877" t="b">
        <v>0</v>
      </c>
    </row>
    <row r="4878" spans="1:5" x14ac:dyDescent="0.3">
      <c r="A4878" t="s">
        <v>6515</v>
      </c>
      <c r="B4878">
        <v>1</v>
      </c>
      <c r="C4878">
        <v>127</v>
      </c>
      <c r="D4878">
        <v>1</v>
      </c>
      <c r="E4878" t="b">
        <v>0</v>
      </c>
    </row>
    <row r="4879" spans="1:5" x14ac:dyDescent="0.3">
      <c r="A4879" t="s">
        <v>6516</v>
      </c>
      <c r="B4879">
        <v>1</v>
      </c>
      <c r="C4879">
        <v>226</v>
      </c>
      <c r="D4879">
        <v>0</v>
      </c>
      <c r="E4879" t="b">
        <v>0</v>
      </c>
    </row>
    <row r="4880" spans="1:5" x14ac:dyDescent="0.3">
      <c r="A4880" t="s">
        <v>6517</v>
      </c>
      <c r="B4880">
        <v>1</v>
      </c>
      <c r="C4880">
        <v>120</v>
      </c>
      <c r="D4880">
        <v>3</v>
      </c>
      <c r="E4880" t="b">
        <v>0</v>
      </c>
    </row>
    <row r="4881" spans="1:5" x14ac:dyDescent="0.3">
      <c r="A4881" t="s">
        <v>6518</v>
      </c>
      <c r="B4881">
        <v>2</v>
      </c>
      <c r="C4881">
        <v>66</v>
      </c>
      <c r="D4881">
        <v>0</v>
      </c>
      <c r="E4881" t="b">
        <v>0</v>
      </c>
    </row>
    <row r="4882" spans="1:5" x14ac:dyDescent="0.3">
      <c r="A4882" t="s">
        <v>6519</v>
      </c>
      <c r="B4882">
        <v>1</v>
      </c>
      <c r="C4882">
        <v>65</v>
      </c>
      <c r="D4882">
        <v>0</v>
      </c>
      <c r="E4882" t="b">
        <v>0</v>
      </c>
    </row>
    <row r="4883" spans="1:5" x14ac:dyDescent="0.3">
      <c r="A4883" t="s">
        <v>6520</v>
      </c>
      <c r="B4883">
        <v>2</v>
      </c>
      <c r="C4883">
        <v>160.5</v>
      </c>
      <c r="D4883">
        <v>0.5</v>
      </c>
      <c r="E4883" t="b">
        <v>0</v>
      </c>
    </row>
    <row r="4884" spans="1:5" x14ac:dyDescent="0.3">
      <c r="A4884" t="s">
        <v>6521</v>
      </c>
      <c r="B4884">
        <v>1</v>
      </c>
      <c r="C4884">
        <v>94</v>
      </c>
      <c r="D4884">
        <v>5</v>
      </c>
      <c r="E4884" t="b">
        <v>0</v>
      </c>
    </row>
    <row r="4885" spans="1:5" x14ac:dyDescent="0.3">
      <c r="A4885" t="s">
        <v>6522</v>
      </c>
      <c r="B4885">
        <v>1</v>
      </c>
      <c r="C4885">
        <v>114</v>
      </c>
      <c r="D4885">
        <v>1</v>
      </c>
      <c r="E4885" t="b">
        <v>0</v>
      </c>
    </row>
    <row r="4886" spans="1:5" x14ac:dyDescent="0.3">
      <c r="A4886" t="s">
        <v>6523</v>
      </c>
      <c r="B4886">
        <v>1</v>
      </c>
      <c r="C4886">
        <v>98</v>
      </c>
      <c r="D4886">
        <v>1</v>
      </c>
      <c r="E4886" t="b">
        <v>0</v>
      </c>
    </row>
    <row r="4887" spans="1:5" x14ac:dyDescent="0.3">
      <c r="A4887" t="s">
        <v>1979</v>
      </c>
      <c r="B4887">
        <v>1</v>
      </c>
      <c r="C4887">
        <v>18</v>
      </c>
      <c r="D4887">
        <v>0</v>
      </c>
      <c r="E4887" t="b">
        <v>0</v>
      </c>
    </row>
    <row r="4888" spans="1:5" x14ac:dyDescent="0.3">
      <c r="A4888" t="s">
        <v>6524</v>
      </c>
      <c r="B4888">
        <v>1</v>
      </c>
      <c r="C4888">
        <v>111</v>
      </c>
      <c r="D4888">
        <v>5</v>
      </c>
      <c r="E4888" t="b">
        <v>0</v>
      </c>
    </row>
    <row r="4889" spans="1:5" x14ac:dyDescent="0.3">
      <c r="A4889" t="s">
        <v>1400</v>
      </c>
      <c r="B4889">
        <v>3</v>
      </c>
      <c r="C4889">
        <v>73</v>
      </c>
      <c r="D4889">
        <v>0</v>
      </c>
      <c r="E4889" t="b">
        <v>0</v>
      </c>
    </row>
    <row r="4890" spans="1:5" x14ac:dyDescent="0.3">
      <c r="A4890" t="s">
        <v>6525</v>
      </c>
      <c r="B4890">
        <v>1</v>
      </c>
      <c r="C4890">
        <v>26</v>
      </c>
      <c r="D4890">
        <v>0</v>
      </c>
      <c r="E4890" t="b">
        <v>0</v>
      </c>
    </row>
    <row r="4891" spans="1:5" x14ac:dyDescent="0.3">
      <c r="A4891" t="s">
        <v>6526</v>
      </c>
      <c r="B4891">
        <v>3</v>
      </c>
      <c r="C4891">
        <v>184</v>
      </c>
      <c r="D4891">
        <v>2.3333333333333335</v>
      </c>
      <c r="E4891" t="b">
        <v>0</v>
      </c>
    </row>
    <row r="4892" spans="1:5" x14ac:dyDescent="0.3">
      <c r="A4892" t="s">
        <v>6527</v>
      </c>
      <c r="B4892">
        <v>1</v>
      </c>
      <c r="C4892">
        <v>53</v>
      </c>
      <c r="D4892">
        <v>4</v>
      </c>
      <c r="E4892" t="b">
        <v>0</v>
      </c>
    </row>
    <row r="4893" spans="1:5" x14ac:dyDescent="0.3">
      <c r="A4893" t="s">
        <v>6528</v>
      </c>
      <c r="B4893">
        <v>2</v>
      </c>
      <c r="C4893">
        <v>438.5</v>
      </c>
      <c r="D4893">
        <v>3</v>
      </c>
      <c r="E4893" t="b">
        <v>0</v>
      </c>
    </row>
    <row r="4894" spans="1:5" x14ac:dyDescent="0.3">
      <c r="A4894" t="s">
        <v>1980</v>
      </c>
      <c r="B4894">
        <v>1</v>
      </c>
      <c r="C4894">
        <v>86</v>
      </c>
      <c r="D4894">
        <v>3</v>
      </c>
      <c r="E4894" t="b">
        <v>0</v>
      </c>
    </row>
    <row r="4895" spans="1:5" x14ac:dyDescent="0.3">
      <c r="A4895" t="s">
        <v>6529</v>
      </c>
      <c r="B4895">
        <v>1</v>
      </c>
      <c r="C4895">
        <v>437</v>
      </c>
      <c r="D4895">
        <v>0</v>
      </c>
      <c r="E4895" t="b">
        <v>0</v>
      </c>
    </row>
    <row r="4896" spans="1:5" x14ac:dyDescent="0.3">
      <c r="A4896" t="s">
        <v>6530</v>
      </c>
      <c r="B4896">
        <v>16</v>
      </c>
      <c r="C4896">
        <v>446.6875</v>
      </c>
      <c r="D4896">
        <v>0.25</v>
      </c>
      <c r="E4896" t="b">
        <v>0</v>
      </c>
    </row>
    <row r="4897" spans="1:5" x14ac:dyDescent="0.3">
      <c r="A4897" t="s">
        <v>493</v>
      </c>
      <c r="B4897">
        <v>1</v>
      </c>
      <c r="C4897">
        <v>64</v>
      </c>
      <c r="D4897">
        <v>5</v>
      </c>
      <c r="E4897" t="b">
        <v>0</v>
      </c>
    </row>
    <row r="4898" spans="1:5" x14ac:dyDescent="0.3">
      <c r="A4898" t="s">
        <v>6531</v>
      </c>
      <c r="B4898">
        <v>1</v>
      </c>
      <c r="C4898">
        <v>38</v>
      </c>
      <c r="D4898">
        <v>1</v>
      </c>
      <c r="E4898" t="b">
        <v>0</v>
      </c>
    </row>
    <row r="4899" spans="1:5" x14ac:dyDescent="0.3">
      <c r="A4899" t="s">
        <v>6532</v>
      </c>
      <c r="B4899">
        <v>1</v>
      </c>
      <c r="C4899">
        <v>104</v>
      </c>
      <c r="D4899">
        <v>2</v>
      </c>
      <c r="E4899" t="b">
        <v>0</v>
      </c>
    </row>
    <row r="4900" spans="1:5" x14ac:dyDescent="0.3">
      <c r="A4900" t="s">
        <v>6533</v>
      </c>
      <c r="B4900">
        <v>1</v>
      </c>
      <c r="C4900">
        <v>520</v>
      </c>
      <c r="D4900">
        <v>4</v>
      </c>
      <c r="E4900" t="b">
        <v>0</v>
      </c>
    </row>
    <row r="4901" spans="1:5" x14ac:dyDescent="0.3">
      <c r="A4901" t="s">
        <v>6534</v>
      </c>
      <c r="B4901">
        <v>17</v>
      </c>
      <c r="C4901">
        <v>258</v>
      </c>
      <c r="D4901">
        <v>3.2941176470588234</v>
      </c>
      <c r="E4901" t="b">
        <v>0</v>
      </c>
    </row>
    <row r="4902" spans="1:5" x14ac:dyDescent="0.3">
      <c r="A4902" t="s">
        <v>6535</v>
      </c>
      <c r="B4902">
        <v>1</v>
      </c>
      <c r="C4902">
        <v>75</v>
      </c>
      <c r="D4902">
        <v>0</v>
      </c>
      <c r="E4902" t="b">
        <v>0</v>
      </c>
    </row>
    <row r="4903" spans="1:5" x14ac:dyDescent="0.3">
      <c r="A4903" t="s">
        <v>494</v>
      </c>
      <c r="B4903">
        <v>1</v>
      </c>
      <c r="C4903">
        <v>17</v>
      </c>
      <c r="D4903">
        <v>0</v>
      </c>
      <c r="E4903" t="b">
        <v>0</v>
      </c>
    </row>
    <row r="4904" spans="1:5" x14ac:dyDescent="0.3">
      <c r="A4904" t="s">
        <v>6536</v>
      </c>
      <c r="B4904">
        <v>1</v>
      </c>
      <c r="C4904">
        <v>62</v>
      </c>
      <c r="D4904">
        <v>0</v>
      </c>
      <c r="E4904" t="b">
        <v>0</v>
      </c>
    </row>
    <row r="4905" spans="1:5" x14ac:dyDescent="0.3">
      <c r="A4905" t="s">
        <v>6537</v>
      </c>
      <c r="B4905">
        <v>1</v>
      </c>
      <c r="C4905">
        <v>99</v>
      </c>
      <c r="D4905">
        <v>0</v>
      </c>
      <c r="E4905" t="b">
        <v>0</v>
      </c>
    </row>
    <row r="4906" spans="1:5" x14ac:dyDescent="0.3">
      <c r="A4906" t="s">
        <v>6538</v>
      </c>
      <c r="B4906">
        <v>1</v>
      </c>
      <c r="C4906">
        <v>106</v>
      </c>
      <c r="D4906">
        <v>0</v>
      </c>
      <c r="E4906" t="b">
        <v>0</v>
      </c>
    </row>
    <row r="4907" spans="1:5" x14ac:dyDescent="0.3">
      <c r="A4907" t="s">
        <v>6539</v>
      </c>
      <c r="B4907">
        <v>1</v>
      </c>
      <c r="C4907">
        <v>332</v>
      </c>
      <c r="D4907">
        <v>0</v>
      </c>
      <c r="E4907" t="b">
        <v>0</v>
      </c>
    </row>
    <row r="4908" spans="1:5" x14ac:dyDescent="0.3">
      <c r="A4908" t="s">
        <v>1981</v>
      </c>
      <c r="B4908">
        <v>2</v>
      </c>
      <c r="C4908">
        <v>30</v>
      </c>
      <c r="D4908">
        <v>0</v>
      </c>
      <c r="E4908" t="b">
        <v>0</v>
      </c>
    </row>
    <row r="4909" spans="1:5" x14ac:dyDescent="0.3">
      <c r="A4909" t="s">
        <v>6540</v>
      </c>
      <c r="B4909">
        <v>2</v>
      </c>
      <c r="C4909">
        <v>86</v>
      </c>
      <c r="D4909">
        <v>0</v>
      </c>
      <c r="E4909" t="b">
        <v>0</v>
      </c>
    </row>
    <row r="4910" spans="1:5" x14ac:dyDescent="0.3">
      <c r="A4910" t="s">
        <v>6541</v>
      </c>
      <c r="B4910">
        <v>4</v>
      </c>
      <c r="C4910">
        <v>236.25</v>
      </c>
      <c r="D4910">
        <v>0</v>
      </c>
      <c r="E4910" t="b">
        <v>0</v>
      </c>
    </row>
    <row r="4911" spans="1:5" x14ac:dyDescent="0.3">
      <c r="A4911" t="s">
        <v>6542</v>
      </c>
      <c r="B4911">
        <v>1</v>
      </c>
      <c r="C4911">
        <v>55</v>
      </c>
      <c r="D4911">
        <v>5</v>
      </c>
      <c r="E4911" t="b">
        <v>0</v>
      </c>
    </row>
    <row r="4912" spans="1:5" x14ac:dyDescent="0.3">
      <c r="A4912" t="s">
        <v>495</v>
      </c>
      <c r="B4912">
        <v>1</v>
      </c>
      <c r="C4912">
        <v>54</v>
      </c>
      <c r="D4912">
        <v>0</v>
      </c>
      <c r="E4912" t="b">
        <v>0</v>
      </c>
    </row>
    <row r="4913" spans="1:5" x14ac:dyDescent="0.3">
      <c r="A4913" t="s">
        <v>6543</v>
      </c>
      <c r="B4913">
        <v>1</v>
      </c>
      <c r="C4913">
        <v>56</v>
      </c>
      <c r="D4913">
        <v>0</v>
      </c>
      <c r="E4913" t="b">
        <v>0</v>
      </c>
    </row>
    <row r="4914" spans="1:5" x14ac:dyDescent="0.3">
      <c r="A4914" t="s">
        <v>6544</v>
      </c>
      <c r="B4914">
        <v>3</v>
      </c>
      <c r="C4914">
        <v>34</v>
      </c>
      <c r="D4914">
        <v>0.66666666666666663</v>
      </c>
      <c r="E4914" t="b">
        <v>0</v>
      </c>
    </row>
    <row r="4915" spans="1:5" x14ac:dyDescent="0.3">
      <c r="A4915" t="s">
        <v>6545</v>
      </c>
      <c r="B4915">
        <v>1</v>
      </c>
      <c r="C4915">
        <v>23</v>
      </c>
      <c r="D4915">
        <v>0</v>
      </c>
      <c r="E4915" t="b">
        <v>0</v>
      </c>
    </row>
    <row r="4916" spans="1:5" x14ac:dyDescent="0.3">
      <c r="A4916" t="s">
        <v>496</v>
      </c>
      <c r="B4916">
        <v>3</v>
      </c>
      <c r="C4916">
        <v>167</v>
      </c>
      <c r="D4916">
        <v>3</v>
      </c>
      <c r="E4916" t="b">
        <v>0</v>
      </c>
    </row>
    <row r="4917" spans="1:5" x14ac:dyDescent="0.3">
      <c r="A4917" t="s">
        <v>6546</v>
      </c>
      <c r="B4917">
        <v>1</v>
      </c>
      <c r="C4917">
        <v>37</v>
      </c>
      <c r="D4917">
        <v>0</v>
      </c>
      <c r="E4917" t="b">
        <v>0</v>
      </c>
    </row>
    <row r="4918" spans="1:5" x14ac:dyDescent="0.3">
      <c r="A4918" t="s">
        <v>6547</v>
      </c>
      <c r="B4918">
        <v>2</v>
      </c>
      <c r="C4918">
        <v>124.5</v>
      </c>
      <c r="D4918">
        <v>1.5</v>
      </c>
      <c r="E4918" t="b">
        <v>0</v>
      </c>
    </row>
    <row r="4919" spans="1:5" x14ac:dyDescent="0.3">
      <c r="A4919" t="s">
        <v>6548</v>
      </c>
      <c r="B4919">
        <v>1</v>
      </c>
      <c r="C4919">
        <v>14</v>
      </c>
      <c r="D4919">
        <v>1</v>
      </c>
      <c r="E4919" t="b">
        <v>0</v>
      </c>
    </row>
    <row r="4920" spans="1:5" x14ac:dyDescent="0.3">
      <c r="A4920" t="s">
        <v>6549</v>
      </c>
      <c r="B4920">
        <v>1</v>
      </c>
      <c r="C4920">
        <v>34</v>
      </c>
      <c r="D4920">
        <v>5</v>
      </c>
      <c r="E4920" t="b">
        <v>0</v>
      </c>
    </row>
    <row r="4921" spans="1:5" x14ac:dyDescent="0.3">
      <c r="A4921" t="s">
        <v>497</v>
      </c>
      <c r="B4921">
        <v>3</v>
      </c>
      <c r="C4921">
        <v>206.33333333333334</v>
      </c>
      <c r="D4921">
        <v>4.333333333333333</v>
      </c>
      <c r="E4921" t="b">
        <v>0</v>
      </c>
    </row>
    <row r="4922" spans="1:5" x14ac:dyDescent="0.3">
      <c r="A4922" t="s">
        <v>6550</v>
      </c>
      <c r="B4922">
        <v>1</v>
      </c>
      <c r="C4922">
        <v>89</v>
      </c>
      <c r="D4922">
        <v>5</v>
      </c>
      <c r="E4922" t="b">
        <v>0</v>
      </c>
    </row>
    <row r="4923" spans="1:5" x14ac:dyDescent="0.3">
      <c r="A4923" t="s">
        <v>498</v>
      </c>
      <c r="B4923">
        <v>1</v>
      </c>
      <c r="C4923">
        <v>162</v>
      </c>
      <c r="D4923">
        <v>3</v>
      </c>
      <c r="E4923" t="b">
        <v>0</v>
      </c>
    </row>
    <row r="4924" spans="1:5" x14ac:dyDescent="0.3">
      <c r="A4924" t="s">
        <v>6551</v>
      </c>
      <c r="B4924">
        <v>1</v>
      </c>
      <c r="C4924">
        <v>46</v>
      </c>
      <c r="D4924">
        <v>0</v>
      </c>
      <c r="E4924" t="b">
        <v>0</v>
      </c>
    </row>
    <row r="4925" spans="1:5" x14ac:dyDescent="0.3">
      <c r="A4925" t="s">
        <v>6552</v>
      </c>
      <c r="B4925">
        <v>1</v>
      </c>
      <c r="C4925">
        <v>98</v>
      </c>
      <c r="D4925">
        <v>3</v>
      </c>
      <c r="E4925" t="b">
        <v>0</v>
      </c>
    </row>
    <row r="4926" spans="1:5" x14ac:dyDescent="0.3">
      <c r="A4926" t="s">
        <v>6553</v>
      </c>
      <c r="B4926">
        <v>1</v>
      </c>
      <c r="C4926">
        <v>22</v>
      </c>
      <c r="D4926">
        <v>0</v>
      </c>
      <c r="E4926" t="b">
        <v>0</v>
      </c>
    </row>
    <row r="4927" spans="1:5" x14ac:dyDescent="0.3">
      <c r="A4927" t="s">
        <v>499</v>
      </c>
      <c r="B4927">
        <v>1</v>
      </c>
      <c r="C4927">
        <v>119</v>
      </c>
      <c r="D4927">
        <v>2</v>
      </c>
      <c r="E4927" t="b">
        <v>0</v>
      </c>
    </row>
    <row r="4928" spans="1:5" x14ac:dyDescent="0.3">
      <c r="A4928" t="s">
        <v>6554</v>
      </c>
      <c r="B4928">
        <v>1</v>
      </c>
      <c r="C4928">
        <v>103</v>
      </c>
      <c r="D4928">
        <v>0</v>
      </c>
      <c r="E4928" t="b">
        <v>0</v>
      </c>
    </row>
    <row r="4929" spans="1:5" x14ac:dyDescent="0.3">
      <c r="A4929" t="s">
        <v>500</v>
      </c>
      <c r="B4929">
        <v>1</v>
      </c>
      <c r="C4929">
        <v>1877</v>
      </c>
      <c r="D4929">
        <v>0</v>
      </c>
      <c r="E4929" t="b">
        <v>0</v>
      </c>
    </row>
    <row r="4930" spans="1:5" x14ac:dyDescent="0.3">
      <c r="A4930" t="s">
        <v>6555</v>
      </c>
      <c r="B4930">
        <v>1</v>
      </c>
      <c r="C4930">
        <v>54</v>
      </c>
      <c r="D4930">
        <v>0</v>
      </c>
      <c r="E4930" t="b">
        <v>0</v>
      </c>
    </row>
    <row r="4931" spans="1:5" x14ac:dyDescent="0.3">
      <c r="A4931" t="s">
        <v>6556</v>
      </c>
      <c r="B4931">
        <v>2</v>
      </c>
      <c r="C4931">
        <v>362.5</v>
      </c>
      <c r="D4931">
        <v>2.5</v>
      </c>
      <c r="E4931" t="b">
        <v>0</v>
      </c>
    </row>
    <row r="4932" spans="1:5" x14ac:dyDescent="0.3">
      <c r="A4932" t="s">
        <v>6557</v>
      </c>
      <c r="B4932">
        <v>1</v>
      </c>
      <c r="C4932">
        <v>318</v>
      </c>
      <c r="D4932">
        <v>0</v>
      </c>
      <c r="E4932" t="b">
        <v>0</v>
      </c>
    </row>
    <row r="4933" spans="1:5" x14ac:dyDescent="0.3">
      <c r="A4933" t="s">
        <v>6558</v>
      </c>
      <c r="B4933">
        <v>1</v>
      </c>
      <c r="C4933">
        <v>105</v>
      </c>
      <c r="D4933">
        <v>3</v>
      </c>
      <c r="E4933" t="b">
        <v>0</v>
      </c>
    </row>
    <row r="4934" spans="1:5" x14ac:dyDescent="0.3">
      <c r="A4934" t="s">
        <v>1982</v>
      </c>
      <c r="B4934">
        <v>1</v>
      </c>
      <c r="C4934">
        <v>110</v>
      </c>
      <c r="D4934">
        <v>4</v>
      </c>
      <c r="E4934" t="b">
        <v>0</v>
      </c>
    </row>
    <row r="4935" spans="1:5" x14ac:dyDescent="0.3">
      <c r="A4935" t="s">
        <v>6559</v>
      </c>
      <c r="B4935">
        <v>1</v>
      </c>
      <c r="C4935">
        <v>28</v>
      </c>
      <c r="D4935">
        <v>2</v>
      </c>
      <c r="E4935" t="b">
        <v>0</v>
      </c>
    </row>
    <row r="4936" spans="1:5" x14ac:dyDescent="0.3">
      <c r="A4936" t="s">
        <v>6560</v>
      </c>
      <c r="B4936">
        <v>1</v>
      </c>
      <c r="C4936">
        <v>55</v>
      </c>
      <c r="D4936">
        <v>0</v>
      </c>
      <c r="E4936" t="b">
        <v>0</v>
      </c>
    </row>
    <row r="4937" spans="1:5" x14ac:dyDescent="0.3">
      <c r="A4937" t="s">
        <v>6561</v>
      </c>
      <c r="B4937">
        <v>2</v>
      </c>
      <c r="C4937">
        <v>9</v>
      </c>
      <c r="D4937">
        <v>0</v>
      </c>
      <c r="E4937" t="b">
        <v>0</v>
      </c>
    </row>
    <row r="4938" spans="1:5" x14ac:dyDescent="0.3">
      <c r="A4938" t="s">
        <v>6562</v>
      </c>
      <c r="B4938">
        <v>1</v>
      </c>
      <c r="C4938">
        <v>3</v>
      </c>
      <c r="D4938">
        <v>4</v>
      </c>
      <c r="E4938" t="b">
        <v>0</v>
      </c>
    </row>
    <row r="4939" spans="1:5" x14ac:dyDescent="0.3">
      <c r="A4939" t="s">
        <v>6563</v>
      </c>
      <c r="B4939">
        <v>1</v>
      </c>
      <c r="C4939">
        <v>207</v>
      </c>
      <c r="D4939">
        <v>1</v>
      </c>
      <c r="E4939" t="b">
        <v>0</v>
      </c>
    </row>
    <row r="4940" spans="1:5" x14ac:dyDescent="0.3">
      <c r="A4940" t="s">
        <v>1983</v>
      </c>
      <c r="B4940">
        <v>1</v>
      </c>
      <c r="C4940">
        <v>208</v>
      </c>
      <c r="D4940">
        <v>0</v>
      </c>
      <c r="E4940" t="b">
        <v>0</v>
      </c>
    </row>
    <row r="4941" spans="1:5" x14ac:dyDescent="0.3">
      <c r="A4941" t="s">
        <v>6564</v>
      </c>
      <c r="B4941">
        <v>1</v>
      </c>
      <c r="C4941">
        <v>39</v>
      </c>
      <c r="D4941">
        <v>0</v>
      </c>
      <c r="E4941" t="b">
        <v>0</v>
      </c>
    </row>
    <row r="4942" spans="1:5" x14ac:dyDescent="0.3">
      <c r="A4942" t="s">
        <v>6565</v>
      </c>
      <c r="B4942">
        <v>1</v>
      </c>
      <c r="C4942">
        <v>18</v>
      </c>
      <c r="D4942">
        <v>0</v>
      </c>
      <c r="E4942" t="b">
        <v>0</v>
      </c>
    </row>
    <row r="4943" spans="1:5" x14ac:dyDescent="0.3">
      <c r="A4943" t="s">
        <v>6566</v>
      </c>
      <c r="B4943">
        <v>2</v>
      </c>
      <c r="C4943">
        <v>112</v>
      </c>
      <c r="D4943">
        <v>1.5</v>
      </c>
      <c r="E4943" t="b">
        <v>0</v>
      </c>
    </row>
    <row r="4944" spans="1:5" x14ac:dyDescent="0.3">
      <c r="A4944" t="s">
        <v>1984</v>
      </c>
      <c r="B4944">
        <v>2</v>
      </c>
      <c r="C4944">
        <v>179</v>
      </c>
      <c r="D4944">
        <v>2.5</v>
      </c>
      <c r="E4944" t="b">
        <v>0</v>
      </c>
    </row>
    <row r="4945" spans="1:5" x14ac:dyDescent="0.3">
      <c r="A4945" t="s">
        <v>6567</v>
      </c>
      <c r="B4945">
        <v>1</v>
      </c>
      <c r="C4945">
        <v>116</v>
      </c>
      <c r="D4945">
        <v>5</v>
      </c>
      <c r="E4945" t="b">
        <v>0</v>
      </c>
    </row>
    <row r="4946" spans="1:5" x14ac:dyDescent="0.3">
      <c r="A4946" t="s">
        <v>1985</v>
      </c>
      <c r="B4946">
        <v>1</v>
      </c>
      <c r="C4946">
        <v>68</v>
      </c>
      <c r="D4946">
        <v>0</v>
      </c>
      <c r="E4946" t="b">
        <v>0</v>
      </c>
    </row>
    <row r="4947" spans="1:5" x14ac:dyDescent="0.3">
      <c r="A4947" t="s">
        <v>1986</v>
      </c>
      <c r="B4947">
        <v>1</v>
      </c>
      <c r="C4947">
        <v>66</v>
      </c>
      <c r="D4947">
        <v>2</v>
      </c>
      <c r="E4947" t="b">
        <v>0</v>
      </c>
    </row>
    <row r="4948" spans="1:5" x14ac:dyDescent="0.3">
      <c r="A4948" t="s">
        <v>6568</v>
      </c>
      <c r="B4948">
        <v>1</v>
      </c>
      <c r="C4948">
        <v>31</v>
      </c>
      <c r="D4948">
        <v>0</v>
      </c>
      <c r="E4948" t="b">
        <v>0</v>
      </c>
    </row>
    <row r="4949" spans="1:5" x14ac:dyDescent="0.3">
      <c r="A4949" t="s">
        <v>6569</v>
      </c>
      <c r="B4949">
        <v>2</v>
      </c>
      <c r="C4949">
        <v>402.5</v>
      </c>
      <c r="D4949">
        <v>0</v>
      </c>
      <c r="E4949" t="b">
        <v>0</v>
      </c>
    </row>
    <row r="4950" spans="1:5" x14ac:dyDescent="0.3">
      <c r="A4950" t="s">
        <v>6570</v>
      </c>
      <c r="B4950">
        <v>1</v>
      </c>
      <c r="C4950">
        <v>20</v>
      </c>
      <c r="D4950">
        <v>0</v>
      </c>
      <c r="E4950" t="b">
        <v>0</v>
      </c>
    </row>
    <row r="4951" spans="1:5" x14ac:dyDescent="0.3">
      <c r="A4951" t="s">
        <v>6571</v>
      </c>
      <c r="B4951">
        <v>1</v>
      </c>
      <c r="C4951">
        <v>147</v>
      </c>
      <c r="D4951">
        <v>0</v>
      </c>
      <c r="E4951" t="b">
        <v>0</v>
      </c>
    </row>
    <row r="4952" spans="1:5" x14ac:dyDescent="0.3">
      <c r="A4952" t="s">
        <v>1987</v>
      </c>
      <c r="B4952">
        <v>1</v>
      </c>
      <c r="C4952">
        <v>158</v>
      </c>
      <c r="D4952">
        <v>3</v>
      </c>
      <c r="E4952" t="b">
        <v>0</v>
      </c>
    </row>
    <row r="4953" spans="1:5" x14ac:dyDescent="0.3">
      <c r="A4953" t="s">
        <v>6572</v>
      </c>
      <c r="B4953">
        <v>1</v>
      </c>
      <c r="C4953">
        <v>76</v>
      </c>
      <c r="D4953">
        <v>1</v>
      </c>
      <c r="E4953" t="b">
        <v>0</v>
      </c>
    </row>
    <row r="4954" spans="1:5" x14ac:dyDescent="0.3">
      <c r="A4954" t="s">
        <v>6573</v>
      </c>
      <c r="B4954">
        <v>1</v>
      </c>
      <c r="C4954">
        <v>113</v>
      </c>
      <c r="D4954">
        <v>0</v>
      </c>
      <c r="E4954" t="b">
        <v>0</v>
      </c>
    </row>
    <row r="4955" spans="1:5" x14ac:dyDescent="0.3">
      <c r="A4955" t="s">
        <v>501</v>
      </c>
      <c r="B4955">
        <v>28</v>
      </c>
      <c r="C4955">
        <v>120.46428571428571</v>
      </c>
      <c r="D4955">
        <v>0.17857142857142858</v>
      </c>
      <c r="E4955" t="b">
        <v>0</v>
      </c>
    </row>
    <row r="4956" spans="1:5" x14ac:dyDescent="0.3">
      <c r="A4956" t="s">
        <v>6574</v>
      </c>
      <c r="B4956">
        <v>1</v>
      </c>
      <c r="C4956">
        <v>39</v>
      </c>
      <c r="D4956">
        <v>0</v>
      </c>
      <c r="E4956" t="b">
        <v>0</v>
      </c>
    </row>
    <row r="4957" spans="1:5" x14ac:dyDescent="0.3">
      <c r="A4957" t="s">
        <v>6575</v>
      </c>
      <c r="B4957">
        <v>1</v>
      </c>
      <c r="C4957">
        <v>58</v>
      </c>
      <c r="D4957">
        <v>0</v>
      </c>
      <c r="E4957" t="b">
        <v>0</v>
      </c>
    </row>
    <row r="4958" spans="1:5" x14ac:dyDescent="0.3">
      <c r="A4958" t="s">
        <v>6576</v>
      </c>
      <c r="B4958">
        <v>1</v>
      </c>
      <c r="C4958">
        <v>314</v>
      </c>
      <c r="D4958">
        <v>2</v>
      </c>
      <c r="E4958" t="b">
        <v>0</v>
      </c>
    </row>
    <row r="4959" spans="1:5" x14ac:dyDescent="0.3">
      <c r="A4959" t="s">
        <v>502</v>
      </c>
      <c r="B4959">
        <v>1</v>
      </c>
      <c r="C4959">
        <v>183</v>
      </c>
      <c r="D4959">
        <v>4</v>
      </c>
      <c r="E4959" t="b">
        <v>0</v>
      </c>
    </row>
    <row r="4960" spans="1:5" x14ac:dyDescent="0.3">
      <c r="A4960" t="s">
        <v>6577</v>
      </c>
      <c r="B4960">
        <v>1</v>
      </c>
      <c r="C4960">
        <v>248</v>
      </c>
      <c r="D4960">
        <v>0</v>
      </c>
      <c r="E4960" t="b">
        <v>0</v>
      </c>
    </row>
    <row r="4961" spans="1:5" x14ac:dyDescent="0.3">
      <c r="A4961" t="s">
        <v>6578</v>
      </c>
      <c r="B4961">
        <v>1</v>
      </c>
      <c r="C4961">
        <v>107</v>
      </c>
      <c r="D4961">
        <v>2</v>
      </c>
      <c r="E4961" t="b">
        <v>0</v>
      </c>
    </row>
    <row r="4962" spans="1:5" x14ac:dyDescent="0.3">
      <c r="A4962" t="s">
        <v>6579</v>
      </c>
      <c r="B4962">
        <v>2</v>
      </c>
      <c r="C4962">
        <v>387</v>
      </c>
      <c r="D4962">
        <v>2.5</v>
      </c>
      <c r="E4962" t="b">
        <v>0</v>
      </c>
    </row>
    <row r="4963" spans="1:5" x14ac:dyDescent="0.3">
      <c r="A4963" t="s">
        <v>6580</v>
      </c>
      <c r="B4963">
        <v>1</v>
      </c>
      <c r="C4963">
        <v>21</v>
      </c>
      <c r="D4963">
        <v>0</v>
      </c>
      <c r="E4963" t="b">
        <v>0</v>
      </c>
    </row>
    <row r="4964" spans="1:5" x14ac:dyDescent="0.3">
      <c r="A4964" t="s">
        <v>6581</v>
      </c>
      <c r="B4964">
        <v>1</v>
      </c>
      <c r="C4964">
        <v>82</v>
      </c>
      <c r="D4964">
        <v>0</v>
      </c>
      <c r="E4964" t="b">
        <v>0</v>
      </c>
    </row>
    <row r="4965" spans="1:5" x14ac:dyDescent="0.3">
      <c r="A4965" t="s">
        <v>6582</v>
      </c>
      <c r="B4965">
        <v>1</v>
      </c>
      <c r="C4965">
        <v>44</v>
      </c>
      <c r="D4965">
        <v>0</v>
      </c>
      <c r="E4965" t="b">
        <v>0</v>
      </c>
    </row>
    <row r="4966" spans="1:5" x14ac:dyDescent="0.3">
      <c r="A4966" t="s">
        <v>6583</v>
      </c>
      <c r="B4966">
        <v>2</v>
      </c>
      <c r="C4966">
        <v>199.5</v>
      </c>
      <c r="D4966">
        <v>3</v>
      </c>
      <c r="E4966" t="b">
        <v>0</v>
      </c>
    </row>
    <row r="4967" spans="1:5" x14ac:dyDescent="0.3">
      <c r="A4967" t="s">
        <v>6584</v>
      </c>
      <c r="B4967">
        <v>1</v>
      </c>
      <c r="C4967">
        <v>20</v>
      </c>
      <c r="D4967">
        <v>5</v>
      </c>
      <c r="E4967" t="b">
        <v>0</v>
      </c>
    </row>
    <row r="4968" spans="1:5" x14ac:dyDescent="0.3">
      <c r="A4968" t="s">
        <v>6585</v>
      </c>
      <c r="B4968">
        <v>1</v>
      </c>
      <c r="C4968">
        <v>59</v>
      </c>
      <c r="D4968">
        <v>1</v>
      </c>
      <c r="E4968" t="b">
        <v>0</v>
      </c>
    </row>
    <row r="4969" spans="1:5" x14ac:dyDescent="0.3">
      <c r="A4969" t="s">
        <v>503</v>
      </c>
      <c r="B4969">
        <v>1</v>
      </c>
      <c r="C4969">
        <v>259</v>
      </c>
      <c r="D4969">
        <v>2</v>
      </c>
      <c r="E4969" t="b">
        <v>0</v>
      </c>
    </row>
    <row r="4970" spans="1:5" x14ac:dyDescent="0.3">
      <c r="A4970" t="s">
        <v>6586</v>
      </c>
      <c r="B4970">
        <v>1</v>
      </c>
      <c r="C4970">
        <v>29</v>
      </c>
      <c r="D4970">
        <v>5</v>
      </c>
      <c r="E4970" t="b">
        <v>0</v>
      </c>
    </row>
    <row r="4971" spans="1:5" x14ac:dyDescent="0.3">
      <c r="A4971" t="s">
        <v>6587</v>
      </c>
      <c r="B4971">
        <v>2</v>
      </c>
      <c r="C4971">
        <v>253</v>
      </c>
      <c r="D4971">
        <v>0</v>
      </c>
      <c r="E4971" t="b">
        <v>0</v>
      </c>
    </row>
    <row r="4972" spans="1:5" x14ac:dyDescent="0.3">
      <c r="A4972" t="s">
        <v>6588</v>
      </c>
      <c r="B4972">
        <v>2</v>
      </c>
      <c r="C4972">
        <v>187</v>
      </c>
      <c r="D4972">
        <v>2</v>
      </c>
      <c r="E4972" t="b">
        <v>0</v>
      </c>
    </row>
    <row r="4973" spans="1:5" x14ac:dyDescent="0.3">
      <c r="A4973" t="s">
        <v>6589</v>
      </c>
      <c r="B4973">
        <v>1</v>
      </c>
      <c r="C4973">
        <v>67</v>
      </c>
      <c r="D4973">
        <v>1</v>
      </c>
      <c r="E4973" t="b">
        <v>0</v>
      </c>
    </row>
    <row r="4974" spans="1:5" x14ac:dyDescent="0.3">
      <c r="A4974" t="s">
        <v>6590</v>
      </c>
      <c r="B4974">
        <v>1</v>
      </c>
      <c r="C4974">
        <v>97</v>
      </c>
      <c r="D4974">
        <v>3</v>
      </c>
      <c r="E4974" t="b">
        <v>0</v>
      </c>
    </row>
    <row r="4975" spans="1:5" x14ac:dyDescent="0.3">
      <c r="A4975" t="s">
        <v>6591</v>
      </c>
      <c r="B4975">
        <v>1</v>
      </c>
      <c r="C4975">
        <v>103</v>
      </c>
      <c r="D4975">
        <v>0</v>
      </c>
      <c r="E4975" t="b">
        <v>0</v>
      </c>
    </row>
    <row r="4976" spans="1:5" x14ac:dyDescent="0.3">
      <c r="A4976" t="s">
        <v>6592</v>
      </c>
      <c r="B4976">
        <v>1</v>
      </c>
      <c r="C4976">
        <v>14</v>
      </c>
      <c r="D4976">
        <v>0</v>
      </c>
      <c r="E4976" t="b">
        <v>0</v>
      </c>
    </row>
    <row r="4977" spans="1:5" x14ac:dyDescent="0.3">
      <c r="A4977" t="s">
        <v>504</v>
      </c>
      <c r="B4977">
        <v>3</v>
      </c>
      <c r="C4977">
        <v>161.33333333333334</v>
      </c>
      <c r="D4977">
        <v>1.6666666666666667</v>
      </c>
      <c r="E4977" t="b">
        <v>0</v>
      </c>
    </row>
    <row r="4978" spans="1:5" x14ac:dyDescent="0.3">
      <c r="A4978" t="s">
        <v>6593</v>
      </c>
      <c r="B4978">
        <v>1</v>
      </c>
      <c r="C4978">
        <v>85</v>
      </c>
      <c r="D4978">
        <v>0</v>
      </c>
      <c r="E4978" t="b">
        <v>0</v>
      </c>
    </row>
    <row r="4979" spans="1:5" x14ac:dyDescent="0.3">
      <c r="A4979" t="s">
        <v>1988</v>
      </c>
      <c r="B4979">
        <v>1</v>
      </c>
      <c r="C4979">
        <v>75</v>
      </c>
      <c r="D4979">
        <v>1</v>
      </c>
      <c r="E4979" t="b">
        <v>0</v>
      </c>
    </row>
    <row r="4980" spans="1:5" x14ac:dyDescent="0.3">
      <c r="A4980" t="s">
        <v>6594</v>
      </c>
      <c r="B4980">
        <v>3</v>
      </c>
      <c r="C4980">
        <v>138.33333333333334</v>
      </c>
      <c r="D4980">
        <v>4.666666666666667</v>
      </c>
      <c r="E4980" t="b">
        <v>0</v>
      </c>
    </row>
    <row r="4981" spans="1:5" x14ac:dyDescent="0.3">
      <c r="A4981" t="s">
        <v>6595</v>
      </c>
      <c r="B4981">
        <v>1</v>
      </c>
      <c r="C4981">
        <v>58</v>
      </c>
      <c r="D4981">
        <v>1</v>
      </c>
      <c r="E4981" t="b">
        <v>0</v>
      </c>
    </row>
    <row r="4982" spans="1:5" x14ac:dyDescent="0.3">
      <c r="A4982" t="s">
        <v>505</v>
      </c>
      <c r="B4982">
        <v>1</v>
      </c>
      <c r="C4982">
        <v>178</v>
      </c>
      <c r="D4982">
        <v>3</v>
      </c>
      <c r="E4982" t="b">
        <v>0</v>
      </c>
    </row>
    <row r="4983" spans="1:5" x14ac:dyDescent="0.3">
      <c r="A4983" t="s">
        <v>6596</v>
      </c>
      <c r="B4983">
        <v>1</v>
      </c>
      <c r="C4983">
        <v>23</v>
      </c>
      <c r="D4983">
        <v>0</v>
      </c>
      <c r="E4983" t="b">
        <v>0</v>
      </c>
    </row>
    <row r="4984" spans="1:5" x14ac:dyDescent="0.3">
      <c r="A4984" t="s">
        <v>6597</v>
      </c>
      <c r="B4984">
        <v>1</v>
      </c>
      <c r="C4984">
        <v>74</v>
      </c>
      <c r="D4984">
        <v>1</v>
      </c>
      <c r="E4984" t="b">
        <v>0</v>
      </c>
    </row>
    <row r="4985" spans="1:5" x14ac:dyDescent="0.3">
      <c r="A4985" t="s">
        <v>6598</v>
      </c>
      <c r="B4985">
        <v>1</v>
      </c>
      <c r="C4985">
        <v>44</v>
      </c>
      <c r="D4985">
        <v>1</v>
      </c>
      <c r="E4985" t="b">
        <v>0</v>
      </c>
    </row>
    <row r="4986" spans="1:5" x14ac:dyDescent="0.3">
      <c r="A4986" t="s">
        <v>1989</v>
      </c>
      <c r="B4986">
        <v>1</v>
      </c>
      <c r="C4986">
        <v>144</v>
      </c>
      <c r="D4986">
        <v>0</v>
      </c>
      <c r="E4986" t="b">
        <v>0</v>
      </c>
    </row>
    <row r="4987" spans="1:5" x14ac:dyDescent="0.3">
      <c r="A4987" t="s">
        <v>1990</v>
      </c>
      <c r="B4987">
        <v>1</v>
      </c>
      <c r="C4987">
        <v>16</v>
      </c>
      <c r="D4987">
        <v>0</v>
      </c>
      <c r="E4987" t="b">
        <v>0</v>
      </c>
    </row>
    <row r="4988" spans="1:5" x14ac:dyDescent="0.3">
      <c r="A4988" t="s">
        <v>6599</v>
      </c>
      <c r="B4988">
        <v>1</v>
      </c>
      <c r="C4988">
        <v>276</v>
      </c>
      <c r="D4988">
        <v>2</v>
      </c>
      <c r="E4988" t="b">
        <v>0</v>
      </c>
    </row>
    <row r="4989" spans="1:5" x14ac:dyDescent="0.3">
      <c r="A4989" t="s">
        <v>6600</v>
      </c>
      <c r="B4989">
        <v>1</v>
      </c>
      <c r="C4989">
        <v>103</v>
      </c>
      <c r="D4989">
        <v>0</v>
      </c>
      <c r="E4989" t="b">
        <v>0</v>
      </c>
    </row>
    <row r="4990" spans="1:5" x14ac:dyDescent="0.3">
      <c r="A4990" t="s">
        <v>6601</v>
      </c>
      <c r="B4990">
        <v>1</v>
      </c>
      <c r="C4990">
        <v>95</v>
      </c>
      <c r="D4990">
        <v>2</v>
      </c>
      <c r="E4990" t="b">
        <v>0</v>
      </c>
    </row>
    <row r="4991" spans="1:5" x14ac:dyDescent="0.3">
      <c r="A4991" t="s">
        <v>6602</v>
      </c>
      <c r="B4991">
        <v>1</v>
      </c>
      <c r="C4991">
        <v>154</v>
      </c>
      <c r="D4991">
        <v>4</v>
      </c>
      <c r="E4991" t="b">
        <v>0</v>
      </c>
    </row>
    <row r="4992" spans="1:5" x14ac:dyDescent="0.3">
      <c r="A4992" t="s">
        <v>6603</v>
      </c>
      <c r="B4992">
        <v>1</v>
      </c>
      <c r="C4992">
        <v>47</v>
      </c>
      <c r="D4992">
        <v>0</v>
      </c>
      <c r="E4992" t="b">
        <v>0</v>
      </c>
    </row>
    <row r="4993" spans="1:5" x14ac:dyDescent="0.3">
      <c r="A4993" t="s">
        <v>6604</v>
      </c>
      <c r="B4993">
        <v>1</v>
      </c>
      <c r="C4993">
        <v>207</v>
      </c>
      <c r="D4993">
        <v>5</v>
      </c>
      <c r="E4993" t="b">
        <v>0</v>
      </c>
    </row>
    <row r="4994" spans="1:5" x14ac:dyDescent="0.3">
      <c r="A4994" t="s">
        <v>6605</v>
      </c>
      <c r="B4994">
        <v>2</v>
      </c>
      <c r="C4994">
        <v>51.5</v>
      </c>
      <c r="D4994">
        <v>2</v>
      </c>
      <c r="E4994" t="b">
        <v>0</v>
      </c>
    </row>
    <row r="4995" spans="1:5" x14ac:dyDescent="0.3">
      <c r="A4995" t="s">
        <v>6606</v>
      </c>
      <c r="B4995">
        <v>2</v>
      </c>
      <c r="C4995">
        <v>131.5</v>
      </c>
      <c r="D4995">
        <v>4.5</v>
      </c>
      <c r="E4995" t="b">
        <v>0</v>
      </c>
    </row>
    <row r="4996" spans="1:5" x14ac:dyDescent="0.3">
      <c r="A4996" t="s">
        <v>6607</v>
      </c>
      <c r="B4996">
        <v>1</v>
      </c>
      <c r="C4996">
        <v>205</v>
      </c>
      <c r="D4996">
        <v>4</v>
      </c>
      <c r="E4996" t="b">
        <v>0</v>
      </c>
    </row>
    <row r="4997" spans="1:5" x14ac:dyDescent="0.3">
      <c r="A4997" t="s">
        <v>6608</v>
      </c>
      <c r="B4997">
        <v>1</v>
      </c>
      <c r="C4997">
        <v>54</v>
      </c>
      <c r="D4997">
        <v>3</v>
      </c>
      <c r="E4997" t="b">
        <v>0</v>
      </c>
    </row>
    <row r="4998" spans="1:5" x14ac:dyDescent="0.3">
      <c r="A4998" t="s">
        <v>1991</v>
      </c>
      <c r="B4998">
        <v>1</v>
      </c>
      <c r="C4998">
        <v>454</v>
      </c>
      <c r="D4998">
        <v>5</v>
      </c>
      <c r="E4998" t="b">
        <v>0</v>
      </c>
    </row>
    <row r="4999" spans="1:5" x14ac:dyDescent="0.3">
      <c r="A4999" t="s">
        <v>1401</v>
      </c>
      <c r="B4999">
        <v>1</v>
      </c>
      <c r="C4999">
        <v>173</v>
      </c>
      <c r="D4999">
        <v>0</v>
      </c>
      <c r="E4999" t="b">
        <v>0</v>
      </c>
    </row>
    <row r="5000" spans="1:5" x14ac:dyDescent="0.3">
      <c r="A5000" t="s">
        <v>6609</v>
      </c>
      <c r="B5000">
        <v>1</v>
      </c>
      <c r="C5000">
        <v>151</v>
      </c>
      <c r="D5000">
        <v>5</v>
      </c>
      <c r="E5000" t="b">
        <v>0</v>
      </c>
    </row>
    <row r="5001" spans="1:5" x14ac:dyDescent="0.3">
      <c r="A5001" t="s">
        <v>6610</v>
      </c>
      <c r="B5001">
        <v>1</v>
      </c>
      <c r="C5001">
        <v>38</v>
      </c>
      <c r="D5001">
        <v>5</v>
      </c>
      <c r="E5001" t="b">
        <v>0</v>
      </c>
    </row>
    <row r="5002" spans="1:5" x14ac:dyDescent="0.3">
      <c r="A5002" t="s">
        <v>506</v>
      </c>
      <c r="B5002">
        <v>1</v>
      </c>
      <c r="C5002">
        <v>54</v>
      </c>
      <c r="D5002">
        <v>0</v>
      </c>
      <c r="E5002" t="b">
        <v>0</v>
      </c>
    </row>
    <row r="5003" spans="1:5" x14ac:dyDescent="0.3">
      <c r="A5003" t="s">
        <v>6611</v>
      </c>
      <c r="B5003">
        <v>1</v>
      </c>
      <c r="C5003">
        <v>98</v>
      </c>
      <c r="D5003">
        <v>5</v>
      </c>
      <c r="E5003" t="b">
        <v>0</v>
      </c>
    </row>
    <row r="5004" spans="1:5" x14ac:dyDescent="0.3">
      <c r="A5004" t="s">
        <v>6612</v>
      </c>
      <c r="B5004">
        <v>1</v>
      </c>
      <c r="C5004">
        <v>30</v>
      </c>
      <c r="D5004">
        <v>4</v>
      </c>
      <c r="E5004" t="b">
        <v>0</v>
      </c>
    </row>
    <row r="5005" spans="1:5" x14ac:dyDescent="0.3">
      <c r="A5005" t="s">
        <v>6613</v>
      </c>
      <c r="B5005">
        <v>1</v>
      </c>
      <c r="C5005">
        <v>31</v>
      </c>
      <c r="D5005">
        <v>4</v>
      </c>
      <c r="E5005" t="b">
        <v>0</v>
      </c>
    </row>
    <row r="5006" spans="1:5" x14ac:dyDescent="0.3">
      <c r="A5006" t="s">
        <v>6614</v>
      </c>
      <c r="B5006">
        <v>1</v>
      </c>
      <c r="C5006">
        <v>62</v>
      </c>
      <c r="D5006">
        <v>1</v>
      </c>
      <c r="E5006" t="b">
        <v>0</v>
      </c>
    </row>
    <row r="5007" spans="1:5" x14ac:dyDescent="0.3">
      <c r="A5007" t="s">
        <v>507</v>
      </c>
      <c r="B5007">
        <v>1</v>
      </c>
      <c r="C5007">
        <v>37</v>
      </c>
      <c r="D5007">
        <v>5</v>
      </c>
      <c r="E5007" t="b">
        <v>0</v>
      </c>
    </row>
    <row r="5008" spans="1:5" x14ac:dyDescent="0.3">
      <c r="A5008" t="s">
        <v>6615</v>
      </c>
      <c r="B5008">
        <v>3</v>
      </c>
      <c r="C5008">
        <v>188</v>
      </c>
      <c r="D5008">
        <v>2</v>
      </c>
      <c r="E5008" t="b">
        <v>0</v>
      </c>
    </row>
    <row r="5009" spans="1:5" x14ac:dyDescent="0.3">
      <c r="A5009" t="s">
        <v>6616</v>
      </c>
      <c r="B5009">
        <v>1</v>
      </c>
      <c r="C5009">
        <v>100</v>
      </c>
      <c r="D5009">
        <v>0</v>
      </c>
      <c r="E5009" t="b">
        <v>0</v>
      </c>
    </row>
    <row r="5010" spans="1:5" x14ac:dyDescent="0.3">
      <c r="A5010" t="s">
        <v>6617</v>
      </c>
      <c r="B5010">
        <v>3</v>
      </c>
      <c r="C5010">
        <v>158.66666666666666</v>
      </c>
      <c r="D5010">
        <v>1.3333333333333333</v>
      </c>
      <c r="E5010" t="b">
        <v>0</v>
      </c>
    </row>
    <row r="5011" spans="1:5" x14ac:dyDescent="0.3">
      <c r="A5011" t="s">
        <v>6618</v>
      </c>
      <c r="B5011">
        <v>1</v>
      </c>
      <c r="C5011">
        <v>34</v>
      </c>
      <c r="D5011">
        <v>2</v>
      </c>
      <c r="E5011" t="b">
        <v>0</v>
      </c>
    </row>
    <row r="5012" spans="1:5" x14ac:dyDescent="0.3">
      <c r="A5012" t="s">
        <v>6619</v>
      </c>
      <c r="B5012">
        <v>3</v>
      </c>
      <c r="C5012">
        <v>149.33333333333334</v>
      </c>
      <c r="D5012">
        <v>1</v>
      </c>
      <c r="E5012" t="b">
        <v>0</v>
      </c>
    </row>
    <row r="5013" spans="1:5" x14ac:dyDescent="0.3">
      <c r="A5013" t="s">
        <v>6620</v>
      </c>
      <c r="B5013">
        <v>1</v>
      </c>
      <c r="C5013">
        <v>414</v>
      </c>
      <c r="D5013">
        <v>3</v>
      </c>
      <c r="E5013" t="b">
        <v>0</v>
      </c>
    </row>
    <row r="5014" spans="1:5" x14ac:dyDescent="0.3">
      <c r="A5014" t="s">
        <v>6621</v>
      </c>
      <c r="B5014">
        <v>1</v>
      </c>
      <c r="C5014">
        <v>20</v>
      </c>
      <c r="D5014">
        <v>5</v>
      </c>
      <c r="E5014" t="b">
        <v>0</v>
      </c>
    </row>
    <row r="5015" spans="1:5" x14ac:dyDescent="0.3">
      <c r="A5015" t="s">
        <v>6622</v>
      </c>
      <c r="B5015">
        <v>1</v>
      </c>
      <c r="C5015">
        <v>72</v>
      </c>
      <c r="D5015">
        <v>1</v>
      </c>
      <c r="E5015" t="b">
        <v>0</v>
      </c>
    </row>
    <row r="5016" spans="1:5" x14ac:dyDescent="0.3">
      <c r="A5016" t="s">
        <v>6623</v>
      </c>
      <c r="B5016">
        <v>1</v>
      </c>
      <c r="C5016">
        <v>94</v>
      </c>
      <c r="D5016">
        <v>0</v>
      </c>
      <c r="E5016" t="b">
        <v>0</v>
      </c>
    </row>
    <row r="5017" spans="1:5" x14ac:dyDescent="0.3">
      <c r="A5017" t="s">
        <v>6624</v>
      </c>
      <c r="B5017">
        <v>1</v>
      </c>
      <c r="C5017">
        <v>30</v>
      </c>
      <c r="D5017">
        <v>0</v>
      </c>
      <c r="E5017" t="b">
        <v>0</v>
      </c>
    </row>
    <row r="5018" spans="1:5" x14ac:dyDescent="0.3">
      <c r="A5018" t="s">
        <v>6625</v>
      </c>
      <c r="B5018">
        <v>1</v>
      </c>
      <c r="C5018">
        <v>1086</v>
      </c>
      <c r="D5018">
        <v>0</v>
      </c>
      <c r="E5018" t="b">
        <v>0</v>
      </c>
    </row>
    <row r="5019" spans="1:5" x14ac:dyDescent="0.3">
      <c r="A5019" t="s">
        <v>6626</v>
      </c>
      <c r="B5019">
        <v>1</v>
      </c>
      <c r="C5019">
        <v>298</v>
      </c>
      <c r="D5019">
        <v>0</v>
      </c>
      <c r="E5019" t="b">
        <v>0</v>
      </c>
    </row>
    <row r="5020" spans="1:5" x14ac:dyDescent="0.3">
      <c r="A5020" t="s">
        <v>508</v>
      </c>
      <c r="B5020">
        <v>1</v>
      </c>
      <c r="C5020">
        <v>96</v>
      </c>
      <c r="D5020">
        <v>0</v>
      </c>
      <c r="E5020" t="b">
        <v>0</v>
      </c>
    </row>
    <row r="5021" spans="1:5" x14ac:dyDescent="0.3">
      <c r="A5021" t="s">
        <v>6627</v>
      </c>
      <c r="B5021">
        <v>2</v>
      </c>
      <c r="C5021">
        <v>578.5</v>
      </c>
      <c r="D5021">
        <v>0.5</v>
      </c>
      <c r="E5021" t="b">
        <v>0</v>
      </c>
    </row>
    <row r="5022" spans="1:5" x14ac:dyDescent="0.3">
      <c r="A5022" t="s">
        <v>6628</v>
      </c>
      <c r="B5022">
        <v>1</v>
      </c>
      <c r="C5022">
        <v>25</v>
      </c>
      <c r="D5022">
        <v>0</v>
      </c>
      <c r="E5022" t="b">
        <v>0</v>
      </c>
    </row>
    <row r="5023" spans="1:5" x14ac:dyDescent="0.3">
      <c r="A5023" t="s">
        <v>6629</v>
      </c>
      <c r="B5023">
        <v>1</v>
      </c>
      <c r="C5023">
        <v>208</v>
      </c>
      <c r="D5023">
        <v>3</v>
      </c>
      <c r="E5023" t="b">
        <v>0</v>
      </c>
    </row>
    <row r="5024" spans="1:5" x14ac:dyDescent="0.3">
      <c r="A5024" t="s">
        <v>6630</v>
      </c>
      <c r="B5024">
        <v>1</v>
      </c>
      <c r="C5024">
        <v>34</v>
      </c>
      <c r="D5024">
        <v>5</v>
      </c>
      <c r="E5024" t="b">
        <v>0</v>
      </c>
    </row>
    <row r="5025" spans="1:5" x14ac:dyDescent="0.3">
      <c r="A5025" t="s">
        <v>6631</v>
      </c>
      <c r="B5025">
        <v>1</v>
      </c>
      <c r="C5025">
        <v>28</v>
      </c>
      <c r="D5025">
        <v>0</v>
      </c>
      <c r="E5025" t="b">
        <v>0</v>
      </c>
    </row>
    <row r="5026" spans="1:5" x14ac:dyDescent="0.3">
      <c r="A5026" t="s">
        <v>6632</v>
      </c>
      <c r="B5026">
        <v>1</v>
      </c>
      <c r="C5026">
        <v>57</v>
      </c>
      <c r="D5026">
        <v>0</v>
      </c>
      <c r="E5026" t="b">
        <v>0</v>
      </c>
    </row>
    <row r="5027" spans="1:5" x14ac:dyDescent="0.3">
      <c r="A5027" t="s">
        <v>1583</v>
      </c>
      <c r="B5027">
        <v>1</v>
      </c>
      <c r="C5027">
        <v>145</v>
      </c>
      <c r="D5027">
        <v>3</v>
      </c>
      <c r="E5027" t="b">
        <v>0</v>
      </c>
    </row>
    <row r="5028" spans="1:5" x14ac:dyDescent="0.3">
      <c r="A5028" t="s">
        <v>6633</v>
      </c>
      <c r="B5028">
        <v>1</v>
      </c>
      <c r="C5028">
        <v>168</v>
      </c>
      <c r="D5028">
        <v>3</v>
      </c>
      <c r="E5028" t="b">
        <v>0</v>
      </c>
    </row>
    <row r="5029" spans="1:5" x14ac:dyDescent="0.3">
      <c r="A5029" t="s">
        <v>6634</v>
      </c>
      <c r="B5029">
        <v>1</v>
      </c>
      <c r="C5029">
        <v>89</v>
      </c>
      <c r="D5029">
        <v>5</v>
      </c>
      <c r="E5029" t="b">
        <v>0</v>
      </c>
    </row>
    <row r="5030" spans="1:5" x14ac:dyDescent="0.3">
      <c r="A5030" t="s">
        <v>6635</v>
      </c>
      <c r="B5030">
        <v>1</v>
      </c>
      <c r="C5030">
        <v>245</v>
      </c>
      <c r="D5030">
        <v>5</v>
      </c>
      <c r="E5030" t="b">
        <v>0</v>
      </c>
    </row>
    <row r="5031" spans="1:5" x14ac:dyDescent="0.3">
      <c r="A5031" t="s">
        <v>509</v>
      </c>
      <c r="B5031">
        <v>1</v>
      </c>
      <c r="C5031">
        <v>19</v>
      </c>
      <c r="D5031">
        <v>0</v>
      </c>
      <c r="E5031" t="b">
        <v>0</v>
      </c>
    </row>
    <row r="5032" spans="1:5" x14ac:dyDescent="0.3">
      <c r="A5032" t="s">
        <v>6636</v>
      </c>
      <c r="B5032">
        <v>1</v>
      </c>
      <c r="C5032">
        <v>28</v>
      </c>
      <c r="D5032">
        <v>0</v>
      </c>
      <c r="E5032" t="b">
        <v>0</v>
      </c>
    </row>
    <row r="5033" spans="1:5" x14ac:dyDescent="0.3">
      <c r="A5033" t="s">
        <v>6637</v>
      </c>
      <c r="B5033">
        <v>1</v>
      </c>
      <c r="C5033">
        <v>29</v>
      </c>
      <c r="D5033">
        <v>0</v>
      </c>
      <c r="E5033" t="b">
        <v>0</v>
      </c>
    </row>
    <row r="5034" spans="1:5" x14ac:dyDescent="0.3">
      <c r="A5034" t="s">
        <v>6638</v>
      </c>
      <c r="B5034">
        <v>1</v>
      </c>
      <c r="C5034">
        <v>25</v>
      </c>
      <c r="D5034">
        <v>3</v>
      </c>
      <c r="E5034" t="b">
        <v>0</v>
      </c>
    </row>
    <row r="5035" spans="1:5" x14ac:dyDescent="0.3">
      <c r="A5035" t="s">
        <v>6639</v>
      </c>
      <c r="B5035">
        <v>1</v>
      </c>
      <c r="C5035">
        <v>127</v>
      </c>
      <c r="D5035">
        <v>3</v>
      </c>
      <c r="E5035" t="b">
        <v>0</v>
      </c>
    </row>
    <row r="5036" spans="1:5" x14ac:dyDescent="0.3">
      <c r="A5036" t="s">
        <v>6640</v>
      </c>
      <c r="B5036">
        <v>2</v>
      </c>
      <c r="C5036">
        <v>59</v>
      </c>
      <c r="D5036">
        <v>5</v>
      </c>
      <c r="E5036" t="b">
        <v>0</v>
      </c>
    </row>
    <row r="5037" spans="1:5" x14ac:dyDescent="0.3">
      <c r="A5037" t="s">
        <v>1402</v>
      </c>
      <c r="B5037">
        <v>2</v>
      </c>
      <c r="C5037">
        <v>67.5</v>
      </c>
      <c r="D5037">
        <v>3.5</v>
      </c>
      <c r="E5037" t="b">
        <v>0</v>
      </c>
    </row>
    <row r="5038" spans="1:5" x14ac:dyDescent="0.3">
      <c r="A5038" t="s">
        <v>6641</v>
      </c>
      <c r="B5038">
        <v>1</v>
      </c>
      <c r="C5038">
        <v>21</v>
      </c>
      <c r="D5038">
        <v>0</v>
      </c>
      <c r="E5038" t="b">
        <v>0</v>
      </c>
    </row>
    <row r="5039" spans="1:5" x14ac:dyDescent="0.3">
      <c r="A5039" t="s">
        <v>6642</v>
      </c>
      <c r="B5039">
        <v>1</v>
      </c>
      <c r="C5039">
        <v>50</v>
      </c>
      <c r="D5039">
        <v>3</v>
      </c>
      <c r="E5039" t="b">
        <v>0</v>
      </c>
    </row>
    <row r="5040" spans="1:5" x14ac:dyDescent="0.3">
      <c r="A5040" t="s">
        <v>6643</v>
      </c>
      <c r="B5040">
        <v>1</v>
      </c>
      <c r="C5040">
        <v>81</v>
      </c>
      <c r="D5040">
        <v>0</v>
      </c>
      <c r="E5040" t="b">
        <v>0</v>
      </c>
    </row>
    <row r="5041" spans="1:5" x14ac:dyDescent="0.3">
      <c r="A5041" t="s">
        <v>6644</v>
      </c>
      <c r="B5041">
        <v>1</v>
      </c>
      <c r="C5041">
        <v>18</v>
      </c>
      <c r="D5041">
        <v>0</v>
      </c>
      <c r="E5041" t="b">
        <v>0</v>
      </c>
    </row>
    <row r="5042" spans="1:5" x14ac:dyDescent="0.3">
      <c r="A5042" t="s">
        <v>6645</v>
      </c>
      <c r="B5042">
        <v>2</v>
      </c>
      <c r="C5042">
        <v>342.5</v>
      </c>
      <c r="D5042">
        <v>1</v>
      </c>
      <c r="E5042" t="b">
        <v>0</v>
      </c>
    </row>
    <row r="5043" spans="1:5" x14ac:dyDescent="0.3">
      <c r="A5043" t="s">
        <v>6646</v>
      </c>
      <c r="B5043">
        <v>1</v>
      </c>
      <c r="C5043">
        <v>88</v>
      </c>
      <c r="D5043">
        <v>0</v>
      </c>
      <c r="E5043" t="b">
        <v>0</v>
      </c>
    </row>
    <row r="5044" spans="1:5" x14ac:dyDescent="0.3">
      <c r="A5044" t="s">
        <v>6647</v>
      </c>
      <c r="B5044">
        <v>1</v>
      </c>
      <c r="C5044">
        <v>33</v>
      </c>
      <c r="D5044">
        <v>1</v>
      </c>
      <c r="E5044" t="b">
        <v>0</v>
      </c>
    </row>
    <row r="5045" spans="1:5" x14ac:dyDescent="0.3">
      <c r="A5045" t="s">
        <v>6648</v>
      </c>
      <c r="B5045">
        <v>1</v>
      </c>
      <c r="C5045">
        <v>27</v>
      </c>
      <c r="D5045">
        <v>0</v>
      </c>
      <c r="E5045" t="b">
        <v>0</v>
      </c>
    </row>
    <row r="5046" spans="1:5" x14ac:dyDescent="0.3">
      <c r="A5046" t="s">
        <v>6649</v>
      </c>
      <c r="B5046">
        <v>1</v>
      </c>
      <c r="C5046">
        <v>47</v>
      </c>
      <c r="D5046">
        <v>0</v>
      </c>
      <c r="E5046" t="b">
        <v>0</v>
      </c>
    </row>
    <row r="5047" spans="1:5" x14ac:dyDescent="0.3">
      <c r="A5047" t="s">
        <v>6650</v>
      </c>
      <c r="B5047">
        <v>2</v>
      </c>
      <c r="C5047">
        <v>768.5</v>
      </c>
      <c r="D5047">
        <v>0</v>
      </c>
      <c r="E5047" t="b">
        <v>0</v>
      </c>
    </row>
    <row r="5048" spans="1:5" x14ac:dyDescent="0.3">
      <c r="A5048" t="s">
        <v>6651</v>
      </c>
      <c r="B5048">
        <v>1</v>
      </c>
      <c r="C5048">
        <v>127</v>
      </c>
      <c r="D5048">
        <v>0</v>
      </c>
      <c r="E5048" t="b">
        <v>0</v>
      </c>
    </row>
    <row r="5049" spans="1:5" x14ac:dyDescent="0.3">
      <c r="A5049" t="s">
        <v>6652</v>
      </c>
      <c r="B5049">
        <v>1</v>
      </c>
      <c r="C5049">
        <v>37</v>
      </c>
      <c r="D5049">
        <v>0</v>
      </c>
      <c r="E5049" t="b">
        <v>0</v>
      </c>
    </row>
    <row r="5050" spans="1:5" x14ac:dyDescent="0.3">
      <c r="A5050" t="s">
        <v>6653</v>
      </c>
      <c r="B5050">
        <v>1</v>
      </c>
      <c r="C5050">
        <v>214</v>
      </c>
      <c r="D5050">
        <v>5</v>
      </c>
      <c r="E5050" t="b">
        <v>0</v>
      </c>
    </row>
    <row r="5051" spans="1:5" x14ac:dyDescent="0.3">
      <c r="A5051" t="s">
        <v>6654</v>
      </c>
      <c r="B5051">
        <v>1</v>
      </c>
      <c r="C5051">
        <v>23</v>
      </c>
      <c r="D5051">
        <v>0</v>
      </c>
      <c r="E5051" t="b">
        <v>0</v>
      </c>
    </row>
    <row r="5052" spans="1:5" x14ac:dyDescent="0.3">
      <c r="A5052" t="s">
        <v>6655</v>
      </c>
      <c r="B5052">
        <v>1</v>
      </c>
      <c r="C5052">
        <v>60</v>
      </c>
      <c r="D5052">
        <v>0</v>
      </c>
      <c r="E5052" t="b">
        <v>0</v>
      </c>
    </row>
    <row r="5053" spans="1:5" x14ac:dyDescent="0.3">
      <c r="A5053" t="s">
        <v>6656</v>
      </c>
      <c r="B5053">
        <v>1</v>
      </c>
      <c r="C5053">
        <v>17</v>
      </c>
      <c r="D5053">
        <v>0</v>
      </c>
      <c r="E5053" t="b">
        <v>0</v>
      </c>
    </row>
    <row r="5054" spans="1:5" x14ac:dyDescent="0.3">
      <c r="A5054" t="s">
        <v>1992</v>
      </c>
      <c r="B5054">
        <v>1</v>
      </c>
      <c r="C5054">
        <v>235</v>
      </c>
      <c r="D5054">
        <v>4</v>
      </c>
      <c r="E5054" t="b">
        <v>0</v>
      </c>
    </row>
    <row r="5055" spans="1:5" x14ac:dyDescent="0.3">
      <c r="A5055" t="s">
        <v>6657</v>
      </c>
      <c r="B5055">
        <v>1</v>
      </c>
      <c r="C5055">
        <v>220</v>
      </c>
      <c r="D5055">
        <v>4</v>
      </c>
      <c r="E5055" t="b">
        <v>0</v>
      </c>
    </row>
    <row r="5056" spans="1:5" x14ac:dyDescent="0.3">
      <c r="A5056" t="s">
        <v>6658</v>
      </c>
      <c r="B5056">
        <v>1</v>
      </c>
      <c r="C5056">
        <v>17</v>
      </c>
      <c r="D5056">
        <v>5</v>
      </c>
      <c r="E5056" t="b">
        <v>0</v>
      </c>
    </row>
    <row r="5057" spans="1:5" x14ac:dyDescent="0.3">
      <c r="A5057" t="s">
        <v>6659</v>
      </c>
      <c r="B5057">
        <v>1</v>
      </c>
      <c r="C5057">
        <v>60</v>
      </c>
      <c r="D5057">
        <v>0</v>
      </c>
      <c r="E5057" t="b">
        <v>0</v>
      </c>
    </row>
    <row r="5058" spans="1:5" x14ac:dyDescent="0.3">
      <c r="A5058" t="s">
        <v>6660</v>
      </c>
      <c r="B5058">
        <v>1</v>
      </c>
      <c r="C5058">
        <v>293</v>
      </c>
      <c r="D5058">
        <v>0</v>
      </c>
      <c r="E5058" t="b">
        <v>0</v>
      </c>
    </row>
    <row r="5059" spans="1:5" x14ac:dyDescent="0.3">
      <c r="A5059" t="s">
        <v>6661</v>
      </c>
      <c r="B5059">
        <v>3</v>
      </c>
      <c r="C5059">
        <v>138.66666666666666</v>
      </c>
      <c r="D5059">
        <v>1</v>
      </c>
      <c r="E5059" t="b">
        <v>0</v>
      </c>
    </row>
    <row r="5060" spans="1:5" x14ac:dyDescent="0.3">
      <c r="A5060" t="s">
        <v>6662</v>
      </c>
      <c r="B5060">
        <v>1</v>
      </c>
      <c r="C5060">
        <v>185</v>
      </c>
      <c r="D5060">
        <v>5</v>
      </c>
      <c r="E5060" t="b">
        <v>0</v>
      </c>
    </row>
    <row r="5061" spans="1:5" x14ac:dyDescent="0.3">
      <c r="A5061" t="s">
        <v>6663</v>
      </c>
      <c r="B5061">
        <v>1</v>
      </c>
      <c r="C5061">
        <v>79</v>
      </c>
      <c r="D5061">
        <v>1</v>
      </c>
      <c r="E5061" t="b">
        <v>0</v>
      </c>
    </row>
    <row r="5062" spans="1:5" x14ac:dyDescent="0.3">
      <c r="A5062" t="s">
        <v>510</v>
      </c>
      <c r="B5062">
        <v>1</v>
      </c>
      <c r="C5062">
        <v>213</v>
      </c>
      <c r="D5062">
        <v>3</v>
      </c>
      <c r="E5062" t="b">
        <v>0</v>
      </c>
    </row>
    <row r="5063" spans="1:5" x14ac:dyDescent="0.3">
      <c r="A5063" t="s">
        <v>6664</v>
      </c>
      <c r="B5063">
        <v>1</v>
      </c>
      <c r="C5063">
        <v>96</v>
      </c>
      <c r="D5063">
        <v>2</v>
      </c>
      <c r="E5063" t="b">
        <v>0</v>
      </c>
    </row>
    <row r="5064" spans="1:5" x14ac:dyDescent="0.3">
      <c r="A5064" t="s">
        <v>6665</v>
      </c>
      <c r="B5064">
        <v>1</v>
      </c>
      <c r="C5064">
        <v>108</v>
      </c>
      <c r="D5064">
        <v>1</v>
      </c>
      <c r="E5064" t="b">
        <v>0</v>
      </c>
    </row>
    <row r="5065" spans="1:5" x14ac:dyDescent="0.3">
      <c r="A5065" t="s">
        <v>6666</v>
      </c>
      <c r="B5065">
        <v>1</v>
      </c>
      <c r="C5065">
        <v>331</v>
      </c>
      <c r="D5065">
        <v>0</v>
      </c>
      <c r="E5065" t="b">
        <v>0</v>
      </c>
    </row>
    <row r="5066" spans="1:5" x14ac:dyDescent="0.3">
      <c r="A5066" t="s">
        <v>6667</v>
      </c>
      <c r="B5066">
        <v>1</v>
      </c>
      <c r="C5066">
        <v>115</v>
      </c>
      <c r="D5066">
        <v>0</v>
      </c>
      <c r="E5066" t="b">
        <v>0</v>
      </c>
    </row>
    <row r="5067" spans="1:5" x14ac:dyDescent="0.3">
      <c r="A5067" t="s">
        <v>6668</v>
      </c>
      <c r="B5067">
        <v>1</v>
      </c>
      <c r="C5067">
        <v>101</v>
      </c>
      <c r="D5067">
        <v>4</v>
      </c>
      <c r="E5067" t="b">
        <v>0</v>
      </c>
    </row>
    <row r="5068" spans="1:5" x14ac:dyDescent="0.3">
      <c r="A5068" t="s">
        <v>6669</v>
      </c>
      <c r="B5068">
        <v>1</v>
      </c>
      <c r="C5068">
        <v>478</v>
      </c>
      <c r="D5068">
        <v>0</v>
      </c>
      <c r="E5068" t="b">
        <v>0</v>
      </c>
    </row>
    <row r="5069" spans="1:5" x14ac:dyDescent="0.3">
      <c r="A5069" t="s">
        <v>6670</v>
      </c>
      <c r="B5069">
        <v>1</v>
      </c>
      <c r="C5069">
        <v>25</v>
      </c>
      <c r="D5069">
        <v>0</v>
      </c>
      <c r="E5069" t="b">
        <v>0</v>
      </c>
    </row>
    <row r="5070" spans="1:5" x14ac:dyDescent="0.3">
      <c r="A5070" t="s">
        <v>6671</v>
      </c>
      <c r="B5070">
        <v>1</v>
      </c>
      <c r="C5070">
        <v>109</v>
      </c>
      <c r="D5070">
        <v>3</v>
      </c>
      <c r="E5070" t="b">
        <v>0</v>
      </c>
    </row>
    <row r="5071" spans="1:5" x14ac:dyDescent="0.3">
      <c r="A5071" t="s">
        <v>6672</v>
      </c>
      <c r="B5071">
        <v>1</v>
      </c>
      <c r="C5071">
        <v>60</v>
      </c>
      <c r="D5071">
        <v>1</v>
      </c>
      <c r="E5071" t="b">
        <v>0</v>
      </c>
    </row>
    <row r="5072" spans="1:5" x14ac:dyDescent="0.3">
      <c r="A5072" t="s">
        <v>6673</v>
      </c>
      <c r="B5072">
        <v>2</v>
      </c>
      <c r="C5072">
        <v>111</v>
      </c>
      <c r="D5072">
        <v>1</v>
      </c>
      <c r="E5072" t="b">
        <v>0</v>
      </c>
    </row>
    <row r="5073" spans="1:5" x14ac:dyDescent="0.3">
      <c r="A5073" t="s">
        <v>1993</v>
      </c>
      <c r="B5073">
        <v>1</v>
      </c>
      <c r="C5073">
        <v>58</v>
      </c>
      <c r="D5073">
        <v>0</v>
      </c>
      <c r="E5073" t="b">
        <v>0</v>
      </c>
    </row>
    <row r="5074" spans="1:5" x14ac:dyDescent="0.3">
      <c r="A5074" t="s">
        <v>6674</v>
      </c>
      <c r="B5074">
        <v>1</v>
      </c>
      <c r="C5074">
        <v>92</v>
      </c>
      <c r="D5074">
        <v>0</v>
      </c>
      <c r="E5074" t="b">
        <v>0</v>
      </c>
    </row>
    <row r="5075" spans="1:5" x14ac:dyDescent="0.3">
      <c r="A5075" t="s">
        <v>6675</v>
      </c>
      <c r="B5075">
        <v>2</v>
      </c>
      <c r="C5075">
        <v>123</v>
      </c>
      <c r="D5075">
        <v>1.5</v>
      </c>
      <c r="E5075" t="b">
        <v>0</v>
      </c>
    </row>
    <row r="5076" spans="1:5" x14ac:dyDescent="0.3">
      <c r="A5076" t="s">
        <v>6676</v>
      </c>
      <c r="B5076">
        <v>1</v>
      </c>
      <c r="C5076">
        <v>24</v>
      </c>
      <c r="D5076">
        <v>0</v>
      </c>
      <c r="E5076" t="b">
        <v>0</v>
      </c>
    </row>
    <row r="5077" spans="1:5" x14ac:dyDescent="0.3">
      <c r="A5077" t="s">
        <v>6677</v>
      </c>
      <c r="B5077">
        <v>1</v>
      </c>
      <c r="C5077">
        <v>52</v>
      </c>
      <c r="D5077">
        <v>0</v>
      </c>
      <c r="E5077" t="b">
        <v>0</v>
      </c>
    </row>
    <row r="5078" spans="1:5" x14ac:dyDescent="0.3">
      <c r="A5078" t="s">
        <v>6678</v>
      </c>
      <c r="B5078">
        <v>1</v>
      </c>
      <c r="C5078">
        <v>171</v>
      </c>
      <c r="D5078">
        <v>4</v>
      </c>
      <c r="E5078" t="b">
        <v>0</v>
      </c>
    </row>
    <row r="5079" spans="1:5" x14ac:dyDescent="0.3">
      <c r="A5079" t="s">
        <v>6679</v>
      </c>
      <c r="B5079">
        <v>1</v>
      </c>
      <c r="C5079">
        <v>246</v>
      </c>
      <c r="D5079">
        <v>0</v>
      </c>
      <c r="E5079" t="b">
        <v>0</v>
      </c>
    </row>
    <row r="5080" spans="1:5" x14ac:dyDescent="0.3">
      <c r="A5080" t="s">
        <v>6680</v>
      </c>
      <c r="B5080">
        <v>1</v>
      </c>
      <c r="C5080">
        <v>114</v>
      </c>
      <c r="D5080">
        <v>3</v>
      </c>
      <c r="E5080" t="b">
        <v>0</v>
      </c>
    </row>
    <row r="5081" spans="1:5" x14ac:dyDescent="0.3">
      <c r="A5081" t="s">
        <v>6681</v>
      </c>
      <c r="B5081">
        <v>1</v>
      </c>
      <c r="C5081">
        <v>24</v>
      </c>
      <c r="D5081">
        <v>0</v>
      </c>
      <c r="E5081" t="b">
        <v>0</v>
      </c>
    </row>
    <row r="5082" spans="1:5" x14ac:dyDescent="0.3">
      <c r="A5082" t="s">
        <v>1403</v>
      </c>
      <c r="B5082">
        <v>1</v>
      </c>
      <c r="C5082">
        <v>24</v>
      </c>
      <c r="D5082">
        <v>0</v>
      </c>
      <c r="E5082" t="b">
        <v>0</v>
      </c>
    </row>
    <row r="5083" spans="1:5" x14ac:dyDescent="0.3">
      <c r="A5083" t="s">
        <v>6682</v>
      </c>
      <c r="B5083">
        <v>1</v>
      </c>
      <c r="C5083">
        <v>79</v>
      </c>
      <c r="D5083">
        <v>2</v>
      </c>
      <c r="E5083" t="b">
        <v>0</v>
      </c>
    </row>
    <row r="5084" spans="1:5" x14ac:dyDescent="0.3">
      <c r="A5084" t="s">
        <v>6683</v>
      </c>
      <c r="B5084">
        <v>1</v>
      </c>
      <c r="C5084">
        <v>20</v>
      </c>
      <c r="D5084">
        <v>3</v>
      </c>
      <c r="E5084" t="b">
        <v>0</v>
      </c>
    </row>
    <row r="5085" spans="1:5" x14ac:dyDescent="0.3">
      <c r="A5085" t="s">
        <v>6684</v>
      </c>
      <c r="B5085">
        <v>1</v>
      </c>
      <c r="C5085">
        <v>52</v>
      </c>
      <c r="D5085">
        <v>0</v>
      </c>
      <c r="E5085" t="b">
        <v>0</v>
      </c>
    </row>
    <row r="5086" spans="1:5" x14ac:dyDescent="0.3">
      <c r="A5086" t="s">
        <v>6685</v>
      </c>
      <c r="B5086">
        <v>1</v>
      </c>
      <c r="C5086">
        <v>28</v>
      </c>
      <c r="D5086">
        <v>0</v>
      </c>
      <c r="E5086" t="b">
        <v>0</v>
      </c>
    </row>
    <row r="5087" spans="1:5" x14ac:dyDescent="0.3">
      <c r="A5087" t="s">
        <v>6686</v>
      </c>
      <c r="B5087">
        <v>1</v>
      </c>
      <c r="C5087">
        <v>43</v>
      </c>
      <c r="D5087">
        <v>2</v>
      </c>
      <c r="E5087" t="b">
        <v>0</v>
      </c>
    </row>
    <row r="5088" spans="1:5" x14ac:dyDescent="0.3">
      <c r="A5088" t="s">
        <v>6687</v>
      </c>
      <c r="B5088">
        <v>1</v>
      </c>
      <c r="C5088">
        <v>91</v>
      </c>
      <c r="D5088">
        <v>4</v>
      </c>
      <c r="E5088" t="b">
        <v>0</v>
      </c>
    </row>
    <row r="5089" spans="1:5" x14ac:dyDescent="0.3">
      <c r="A5089" t="s">
        <v>6688</v>
      </c>
      <c r="B5089">
        <v>1</v>
      </c>
      <c r="C5089">
        <v>22</v>
      </c>
      <c r="D5089">
        <v>0</v>
      </c>
      <c r="E5089" t="b">
        <v>0</v>
      </c>
    </row>
    <row r="5090" spans="1:5" x14ac:dyDescent="0.3">
      <c r="A5090" t="s">
        <v>6689</v>
      </c>
      <c r="B5090">
        <v>1</v>
      </c>
      <c r="C5090">
        <v>52</v>
      </c>
      <c r="D5090">
        <v>0</v>
      </c>
      <c r="E5090" t="b">
        <v>0</v>
      </c>
    </row>
    <row r="5091" spans="1:5" x14ac:dyDescent="0.3">
      <c r="A5091" t="s">
        <v>6690</v>
      </c>
      <c r="B5091">
        <v>1</v>
      </c>
      <c r="C5091">
        <v>266</v>
      </c>
      <c r="D5091">
        <v>0</v>
      </c>
      <c r="E5091" t="b">
        <v>0</v>
      </c>
    </row>
    <row r="5092" spans="1:5" x14ac:dyDescent="0.3">
      <c r="A5092" t="s">
        <v>511</v>
      </c>
      <c r="B5092">
        <v>1</v>
      </c>
      <c r="C5092">
        <v>180</v>
      </c>
      <c r="D5092">
        <v>1</v>
      </c>
      <c r="E5092" t="b">
        <v>0</v>
      </c>
    </row>
    <row r="5093" spans="1:5" x14ac:dyDescent="0.3">
      <c r="A5093" t="s">
        <v>1404</v>
      </c>
      <c r="B5093">
        <v>2</v>
      </c>
      <c r="C5093">
        <v>244.5</v>
      </c>
      <c r="D5093">
        <v>0.5</v>
      </c>
      <c r="E5093" t="b">
        <v>0</v>
      </c>
    </row>
    <row r="5094" spans="1:5" x14ac:dyDescent="0.3">
      <c r="A5094" t="s">
        <v>6692</v>
      </c>
      <c r="B5094">
        <v>1</v>
      </c>
      <c r="C5094">
        <v>94</v>
      </c>
      <c r="D5094">
        <v>2</v>
      </c>
      <c r="E5094" t="b">
        <v>0</v>
      </c>
    </row>
    <row r="5095" spans="1:5" x14ac:dyDescent="0.3">
      <c r="A5095" t="s">
        <v>6693</v>
      </c>
      <c r="B5095">
        <v>1</v>
      </c>
      <c r="C5095">
        <v>85</v>
      </c>
      <c r="D5095">
        <v>5</v>
      </c>
      <c r="E5095" t="b">
        <v>0</v>
      </c>
    </row>
    <row r="5096" spans="1:5" x14ac:dyDescent="0.3">
      <c r="A5096" t="s">
        <v>6694</v>
      </c>
      <c r="B5096">
        <v>1</v>
      </c>
      <c r="C5096">
        <v>33</v>
      </c>
      <c r="D5096">
        <v>0</v>
      </c>
      <c r="E5096" t="b">
        <v>0</v>
      </c>
    </row>
    <row r="5097" spans="1:5" x14ac:dyDescent="0.3">
      <c r="A5097" t="s">
        <v>6695</v>
      </c>
      <c r="B5097">
        <v>1</v>
      </c>
      <c r="C5097">
        <v>61</v>
      </c>
      <c r="D5097">
        <v>0</v>
      </c>
      <c r="E5097" t="b">
        <v>0</v>
      </c>
    </row>
    <row r="5098" spans="1:5" x14ac:dyDescent="0.3">
      <c r="A5098" t="s">
        <v>6696</v>
      </c>
      <c r="B5098">
        <v>1</v>
      </c>
      <c r="C5098">
        <v>132</v>
      </c>
      <c r="D5098">
        <v>1</v>
      </c>
      <c r="E5098" t="b">
        <v>0</v>
      </c>
    </row>
    <row r="5099" spans="1:5" x14ac:dyDescent="0.3">
      <c r="A5099" t="s">
        <v>1584</v>
      </c>
      <c r="B5099">
        <v>1</v>
      </c>
      <c r="C5099">
        <v>140</v>
      </c>
      <c r="D5099">
        <v>5</v>
      </c>
      <c r="E5099" t="b">
        <v>0</v>
      </c>
    </row>
    <row r="5100" spans="1:5" x14ac:dyDescent="0.3">
      <c r="A5100" t="s">
        <v>6697</v>
      </c>
      <c r="B5100">
        <v>2</v>
      </c>
      <c r="C5100">
        <v>137</v>
      </c>
      <c r="D5100">
        <v>0.5</v>
      </c>
      <c r="E5100" t="b">
        <v>0</v>
      </c>
    </row>
    <row r="5101" spans="1:5" x14ac:dyDescent="0.3">
      <c r="A5101" t="s">
        <v>512</v>
      </c>
      <c r="B5101">
        <v>1</v>
      </c>
      <c r="C5101">
        <v>848</v>
      </c>
      <c r="D5101">
        <v>2</v>
      </c>
      <c r="E5101" t="b">
        <v>0</v>
      </c>
    </row>
    <row r="5102" spans="1:5" x14ac:dyDescent="0.3">
      <c r="A5102" t="s">
        <v>6698</v>
      </c>
      <c r="B5102">
        <v>1</v>
      </c>
      <c r="C5102">
        <v>62</v>
      </c>
      <c r="D5102">
        <v>0</v>
      </c>
      <c r="E5102" t="b">
        <v>0</v>
      </c>
    </row>
    <row r="5103" spans="1:5" x14ac:dyDescent="0.3">
      <c r="A5103" t="s">
        <v>6699</v>
      </c>
      <c r="B5103">
        <v>1</v>
      </c>
      <c r="C5103">
        <v>270</v>
      </c>
      <c r="D5103">
        <v>4</v>
      </c>
      <c r="E5103" t="b">
        <v>0</v>
      </c>
    </row>
    <row r="5104" spans="1:5" x14ac:dyDescent="0.3">
      <c r="A5104" t="s">
        <v>6700</v>
      </c>
      <c r="B5104">
        <v>1</v>
      </c>
      <c r="C5104">
        <v>54</v>
      </c>
      <c r="D5104">
        <v>0</v>
      </c>
      <c r="E5104" t="b">
        <v>0</v>
      </c>
    </row>
    <row r="5105" spans="1:5" x14ac:dyDescent="0.3">
      <c r="A5105" t="s">
        <v>1994</v>
      </c>
      <c r="B5105">
        <v>2</v>
      </c>
      <c r="C5105">
        <v>188.5</v>
      </c>
      <c r="D5105">
        <v>0</v>
      </c>
      <c r="E5105" t="b">
        <v>0</v>
      </c>
    </row>
    <row r="5106" spans="1:5" x14ac:dyDescent="0.3">
      <c r="A5106" t="s">
        <v>6701</v>
      </c>
      <c r="B5106">
        <v>1</v>
      </c>
      <c r="C5106">
        <v>54</v>
      </c>
      <c r="D5106">
        <v>0</v>
      </c>
      <c r="E5106" t="b">
        <v>0</v>
      </c>
    </row>
    <row r="5107" spans="1:5" x14ac:dyDescent="0.3">
      <c r="A5107" t="s">
        <v>6702</v>
      </c>
      <c r="B5107">
        <v>4</v>
      </c>
      <c r="C5107">
        <v>210</v>
      </c>
      <c r="D5107">
        <v>2.5</v>
      </c>
      <c r="E5107" t="b">
        <v>0</v>
      </c>
    </row>
    <row r="5108" spans="1:5" x14ac:dyDescent="0.3">
      <c r="A5108" t="s">
        <v>6703</v>
      </c>
      <c r="B5108">
        <v>2</v>
      </c>
      <c r="C5108">
        <v>111.5</v>
      </c>
      <c r="D5108">
        <v>4</v>
      </c>
      <c r="E5108" t="b">
        <v>0</v>
      </c>
    </row>
    <row r="5109" spans="1:5" x14ac:dyDescent="0.3">
      <c r="A5109" t="s">
        <v>6704</v>
      </c>
      <c r="B5109">
        <v>2</v>
      </c>
      <c r="C5109">
        <v>143.5</v>
      </c>
      <c r="D5109">
        <v>2</v>
      </c>
      <c r="E5109" t="b">
        <v>0</v>
      </c>
    </row>
    <row r="5110" spans="1:5" x14ac:dyDescent="0.3">
      <c r="A5110" t="s">
        <v>6705</v>
      </c>
      <c r="B5110">
        <v>1</v>
      </c>
      <c r="C5110">
        <v>17</v>
      </c>
      <c r="D5110">
        <v>0</v>
      </c>
      <c r="E5110" t="b">
        <v>0</v>
      </c>
    </row>
    <row r="5111" spans="1:5" x14ac:dyDescent="0.3">
      <c r="A5111" t="s">
        <v>6706</v>
      </c>
      <c r="B5111">
        <v>2</v>
      </c>
      <c r="C5111">
        <v>514.5</v>
      </c>
      <c r="D5111">
        <v>0.5</v>
      </c>
      <c r="E5111" t="b">
        <v>0</v>
      </c>
    </row>
    <row r="5112" spans="1:5" x14ac:dyDescent="0.3">
      <c r="A5112" t="s">
        <v>6707</v>
      </c>
      <c r="B5112">
        <v>6</v>
      </c>
      <c r="C5112">
        <v>156.83333333333334</v>
      </c>
      <c r="D5112">
        <v>2.6666666666666665</v>
      </c>
      <c r="E5112" t="b">
        <v>0</v>
      </c>
    </row>
    <row r="5113" spans="1:5" x14ac:dyDescent="0.3">
      <c r="A5113" t="s">
        <v>6708</v>
      </c>
      <c r="B5113">
        <v>1</v>
      </c>
      <c r="C5113">
        <v>42</v>
      </c>
      <c r="D5113">
        <v>4</v>
      </c>
      <c r="E5113" t="b">
        <v>0</v>
      </c>
    </row>
    <row r="5114" spans="1:5" x14ac:dyDescent="0.3">
      <c r="A5114" t="s">
        <v>6709</v>
      </c>
      <c r="B5114">
        <v>1</v>
      </c>
      <c r="C5114">
        <v>49</v>
      </c>
      <c r="D5114">
        <v>0</v>
      </c>
      <c r="E5114" t="b">
        <v>0</v>
      </c>
    </row>
    <row r="5115" spans="1:5" x14ac:dyDescent="0.3">
      <c r="A5115" t="s">
        <v>513</v>
      </c>
      <c r="B5115">
        <v>1</v>
      </c>
      <c r="C5115">
        <v>65</v>
      </c>
      <c r="D5115">
        <v>2</v>
      </c>
      <c r="E5115" t="b">
        <v>0</v>
      </c>
    </row>
    <row r="5116" spans="1:5" x14ac:dyDescent="0.3">
      <c r="A5116" t="s">
        <v>6710</v>
      </c>
      <c r="B5116">
        <v>1</v>
      </c>
      <c r="C5116">
        <v>62</v>
      </c>
      <c r="D5116">
        <v>0</v>
      </c>
      <c r="E5116" t="b">
        <v>0</v>
      </c>
    </row>
    <row r="5117" spans="1:5" x14ac:dyDescent="0.3">
      <c r="A5117" t="s">
        <v>1405</v>
      </c>
      <c r="B5117">
        <v>2</v>
      </c>
      <c r="C5117">
        <v>289.5</v>
      </c>
      <c r="D5117">
        <v>0</v>
      </c>
      <c r="E5117" t="b">
        <v>0</v>
      </c>
    </row>
    <row r="5118" spans="1:5" x14ac:dyDescent="0.3">
      <c r="A5118" t="s">
        <v>6711</v>
      </c>
      <c r="B5118">
        <v>1</v>
      </c>
      <c r="C5118">
        <v>1106</v>
      </c>
      <c r="D5118">
        <v>0</v>
      </c>
      <c r="E5118" t="b">
        <v>0</v>
      </c>
    </row>
    <row r="5119" spans="1:5" x14ac:dyDescent="0.3">
      <c r="A5119" t="s">
        <v>6712</v>
      </c>
      <c r="B5119">
        <v>1</v>
      </c>
      <c r="C5119">
        <v>19</v>
      </c>
      <c r="D5119">
        <v>0</v>
      </c>
      <c r="E5119" t="b">
        <v>0</v>
      </c>
    </row>
    <row r="5120" spans="1:5" x14ac:dyDescent="0.3">
      <c r="A5120" t="s">
        <v>6713</v>
      </c>
      <c r="B5120">
        <v>1</v>
      </c>
      <c r="C5120">
        <v>49</v>
      </c>
      <c r="D5120">
        <v>0</v>
      </c>
      <c r="E5120" t="b">
        <v>0</v>
      </c>
    </row>
    <row r="5121" spans="1:5" x14ac:dyDescent="0.3">
      <c r="A5121" t="s">
        <v>6714</v>
      </c>
      <c r="B5121">
        <v>14</v>
      </c>
      <c r="C5121">
        <v>214.07142857142858</v>
      </c>
      <c r="D5121">
        <v>0.5714285714285714</v>
      </c>
      <c r="E5121" t="b">
        <v>0</v>
      </c>
    </row>
    <row r="5122" spans="1:5" x14ac:dyDescent="0.3">
      <c r="A5122" t="s">
        <v>6715</v>
      </c>
      <c r="B5122">
        <v>1</v>
      </c>
      <c r="C5122">
        <v>227</v>
      </c>
      <c r="D5122">
        <v>3</v>
      </c>
      <c r="E5122" t="b">
        <v>0</v>
      </c>
    </row>
    <row r="5123" spans="1:5" x14ac:dyDescent="0.3">
      <c r="A5123" t="s">
        <v>6716</v>
      </c>
      <c r="B5123">
        <v>1</v>
      </c>
      <c r="C5123">
        <v>98</v>
      </c>
      <c r="D5123">
        <v>4</v>
      </c>
      <c r="E5123" t="b">
        <v>0</v>
      </c>
    </row>
    <row r="5124" spans="1:5" x14ac:dyDescent="0.3">
      <c r="A5124" t="s">
        <v>6717</v>
      </c>
      <c r="B5124">
        <v>1</v>
      </c>
      <c r="C5124">
        <v>116</v>
      </c>
      <c r="D5124">
        <v>1</v>
      </c>
      <c r="E5124" t="b">
        <v>0</v>
      </c>
    </row>
    <row r="5125" spans="1:5" x14ac:dyDescent="0.3">
      <c r="A5125" t="s">
        <v>6718</v>
      </c>
      <c r="B5125">
        <v>2</v>
      </c>
      <c r="C5125">
        <v>201.5</v>
      </c>
      <c r="D5125">
        <v>0</v>
      </c>
      <c r="E5125" t="b">
        <v>0</v>
      </c>
    </row>
    <row r="5126" spans="1:5" x14ac:dyDescent="0.3">
      <c r="A5126" t="s">
        <v>6719</v>
      </c>
      <c r="B5126">
        <v>2</v>
      </c>
      <c r="C5126">
        <v>90.5</v>
      </c>
      <c r="D5126">
        <v>2</v>
      </c>
      <c r="E5126" t="b">
        <v>0</v>
      </c>
    </row>
    <row r="5127" spans="1:5" x14ac:dyDescent="0.3">
      <c r="A5127" t="s">
        <v>6720</v>
      </c>
      <c r="B5127">
        <v>1</v>
      </c>
      <c r="C5127">
        <v>94</v>
      </c>
      <c r="D5127">
        <v>3</v>
      </c>
      <c r="E5127" t="b">
        <v>0</v>
      </c>
    </row>
    <row r="5128" spans="1:5" x14ac:dyDescent="0.3">
      <c r="A5128" t="s">
        <v>6721</v>
      </c>
      <c r="B5128">
        <v>1</v>
      </c>
      <c r="C5128">
        <v>28</v>
      </c>
      <c r="D5128">
        <v>3</v>
      </c>
      <c r="E5128" t="b">
        <v>0</v>
      </c>
    </row>
    <row r="5129" spans="1:5" x14ac:dyDescent="0.3">
      <c r="A5129" t="s">
        <v>6722</v>
      </c>
      <c r="B5129">
        <v>1</v>
      </c>
      <c r="C5129">
        <v>15</v>
      </c>
      <c r="D5129">
        <v>0</v>
      </c>
      <c r="E5129" t="b">
        <v>0</v>
      </c>
    </row>
    <row r="5130" spans="1:5" x14ac:dyDescent="0.3">
      <c r="A5130" t="s">
        <v>6723</v>
      </c>
      <c r="B5130">
        <v>1</v>
      </c>
      <c r="C5130">
        <v>23</v>
      </c>
      <c r="D5130">
        <v>2</v>
      </c>
      <c r="E5130" t="b">
        <v>0</v>
      </c>
    </row>
    <row r="5131" spans="1:5" x14ac:dyDescent="0.3">
      <c r="A5131" t="s">
        <v>6724</v>
      </c>
      <c r="B5131">
        <v>1</v>
      </c>
      <c r="C5131">
        <v>101</v>
      </c>
      <c r="D5131">
        <v>0</v>
      </c>
      <c r="E5131" t="b">
        <v>0</v>
      </c>
    </row>
    <row r="5132" spans="1:5" x14ac:dyDescent="0.3">
      <c r="A5132" t="s">
        <v>6725</v>
      </c>
      <c r="B5132">
        <v>1</v>
      </c>
      <c r="C5132">
        <v>89</v>
      </c>
      <c r="D5132">
        <v>4</v>
      </c>
      <c r="E5132" t="b">
        <v>0</v>
      </c>
    </row>
    <row r="5133" spans="1:5" x14ac:dyDescent="0.3">
      <c r="A5133" t="s">
        <v>6726</v>
      </c>
      <c r="B5133">
        <v>1</v>
      </c>
      <c r="C5133">
        <v>104</v>
      </c>
      <c r="D5133">
        <v>0</v>
      </c>
      <c r="E5133" t="b">
        <v>0</v>
      </c>
    </row>
    <row r="5134" spans="1:5" x14ac:dyDescent="0.3">
      <c r="A5134" t="s">
        <v>1995</v>
      </c>
      <c r="B5134">
        <v>1</v>
      </c>
      <c r="C5134">
        <v>53</v>
      </c>
      <c r="D5134">
        <v>4</v>
      </c>
      <c r="E5134" t="b">
        <v>0</v>
      </c>
    </row>
    <row r="5135" spans="1:5" x14ac:dyDescent="0.3">
      <c r="A5135" t="s">
        <v>6727</v>
      </c>
      <c r="B5135">
        <v>2</v>
      </c>
      <c r="C5135">
        <v>54</v>
      </c>
      <c r="D5135">
        <v>0.5</v>
      </c>
      <c r="E5135" t="b">
        <v>0</v>
      </c>
    </row>
    <row r="5136" spans="1:5" x14ac:dyDescent="0.3">
      <c r="A5136" t="s">
        <v>6728</v>
      </c>
      <c r="B5136">
        <v>1</v>
      </c>
      <c r="C5136">
        <v>68</v>
      </c>
      <c r="D5136">
        <v>0</v>
      </c>
      <c r="E5136" t="b">
        <v>0</v>
      </c>
    </row>
    <row r="5137" spans="1:5" x14ac:dyDescent="0.3">
      <c r="A5137" t="s">
        <v>6729</v>
      </c>
      <c r="B5137">
        <v>1</v>
      </c>
      <c r="C5137">
        <v>189</v>
      </c>
      <c r="D5137">
        <v>0</v>
      </c>
      <c r="E5137" t="b">
        <v>0</v>
      </c>
    </row>
    <row r="5138" spans="1:5" x14ac:dyDescent="0.3">
      <c r="A5138" t="s">
        <v>6730</v>
      </c>
      <c r="B5138">
        <v>1</v>
      </c>
      <c r="C5138">
        <v>25</v>
      </c>
      <c r="D5138">
        <v>0</v>
      </c>
      <c r="E5138" t="b">
        <v>0</v>
      </c>
    </row>
    <row r="5139" spans="1:5" x14ac:dyDescent="0.3">
      <c r="A5139" t="s">
        <v>6731</v>
      </c>
      <c r="B5139">
        <v>1</v>
      </c>
      <c r="C5139">
        <v>33</v>
      </c>
      <c r="D5139">
        <v>0</v>
      </c>
      <c r="E5139" t="b">
        <v>0</v>
      </c>
    </row>
    <row r="5140" spans="1:5" x14ac:dyDescent="0.3">
      <c r="A5140" t="s">
        <v>6732</v>
      </c>
      <c r="B5140">
        <v>1</v>
      </c>
      <c r="C5140">
        <v>84</v>
      </c>
      <c r="D5140">
        <v>5</v>
      </c>
      <c r="E5140" t="b">
        <v>0</v>
      </c>
    </row>
    <row r="5141" spans="1:5" x14ac:dyDescent="0.3">
      <c r="A5141" t="s">
        <v>6733</v>
      </c>
      <c r="B5141">
        <v>1</v>
      </c>
      <c r="C5141">
        <v>83</v>
      </c>
      <c r="D5141">
        <v>0</v>
      </c>
      <c r="E5141" t="b">
        <v>0</v>
      </c>
    </row>
    <row r="5142" spans="1:5" x14ac:dyDescent="0.3">
      <c r="A5142" t="s">
        <v>6734</v>
      </c>
      <c r="B5142">
        <v>1</v>
      </c>
      <c r="C5142">
        <v>37</v>
      </c>
      <c r="D5142">
        <v>4</v>
      </c>
      <c r="E5142" t="b">
        <v>0</v>
      </c>
    </row>
    <row r="5143" spans="1:5" x14ac:dyDescent="0.3">
      <c r="A5143" t="s">
        <v>6735</v>
      </c>
      <c r="B5143">
        <v>1</v>
      </c>
      <c r="C5143">
        <v>287</v>
      </c>
      <c r="D5143">
        <v>3</v>
      </c>
      <c r="E5143" t="b">
        <v>0</v>
      </c>
    </row>
    <row r="5144" spans="1:5" x14ac:dyDescent="0.3">
      <c r="A5144" t="s">
        <v>514</v>
      </c>
      <c r="B5144">
        <v>1</v>
      </c>
      <c r="C5144">
        <v>48</v>
      </c>
      <c r="D5144">
        <v>0</v>
      </c>
      <c r="E5144" t="b">
        <v>0</v>
      </c>
    </row>
    <row r="5145" spans="1:5" x14ac:dyDescent="0.3">
      <c r="A5145" t="s">
        <v>515</v>
      </c>
      <c r="B5145">
        <v>1</v>
      </c>
      <c r="C5145">
        <v>594</v>
      </c>
      <c r="D5145">
        <v>1</v>
      </c>
      <c r="E5145" t="b">
        <v>0</v>
      </c>
    </row>
    <row r="5146" spans="1:5" x14ac:dyDescent="0.3">
      <c r="A5146" t="s">
        <v>6736</v>
      </c>
      <c r="B5146">
        <v>1</v>
      </c>
      <c r="C5146">
        <v>60</v>
      </c>
      <c r="D5146">
        <v>4</v>
      </c>
      <c r="E5146" t="b">
        <v>0</v>
      </c>
    </row>
    <row r="5147" spans="1:5" x14ac:dyDescent="0.3">
      <c r="A5147" t="s">
        <v>6737</v>
      </c>
      <c r="B5147">
        <v>1</v>
      </c>
      <c r="C5147">
        <v>63</v>
      </c>
      <c r="D5147">
        <v>0</v>
      </c>
      <c r="E5147" t="b">
        <v>0</v>
      </c>
    </row>
    <row r="5148" spans="1:5" x14ac:dyDescent="0.3">
      <c r="A5148" t="s">
        <v>1996</v>
      </c>
      <c r="B5148">
        <v>1</v>
      </c>
      <c r="C5148">
        <v>200</v>
      </c>
      <c r="D5148">
        <v>5</v>
      </c>
      <c r="E5148" t="b">
        <v>0</v>
      </c>
    </row>
    <row r="5149" spans="1:5" x14ac:dyDescent="0.3">
      <c r="A5149" t="s">
        <v>6738</v>
      </c>
      <c r="B5149">
        <v>1</v>
      </c>
      <c r="C5149">
        <v>424</v>
      </c>
      <c r="D5149">
        <v>0</v>
      </c>
      <c r="E5149" t="b">
        <v>0</v>
      </c>
    </row>
    <row r="5150" spans="1:5" x14ac:dyDescent="0.3">
      <c r="A5150" t="s">
        <v>516</v>
      </c>
      <c r="B5150">
        <v>1</v>
      </c>
      <c r="C5150">
        <v>391</v>
      </c>
      <c r="D5150">
        <v>5</v>
      </c>
      <c r="E5150" t="b">
        <v>0</v>
      </c>
    </row>
    <row r="5151" spans="1:5" x14ac:dyDescent="0.3">
      <c r="A5151" t="s">
        <v>6739</v>
      </c>
      <c r="B5151">
        <v>2</v>
      </c>
      <c r="C5151">
        <v>290.5</v>
      </c>
      <c r="D5151">
        <v>3.5</v>
      </c>
      <c r="E5151" t="b">
        <v>0</v>
      </c>
    </row>
    <row r="5152" spans="1:5" x14ac:dyDescent="0.3">
      <c r="A5152" t="s">
        <v>6740</v>
      </c>
      <c r="B5152">
        <v>1</v>
      </c>
      <c r="C5152">
        <v>175</v>
      </c>
      <c r="D5152">
        <v>1</v>
      </c>
      <c r="E5152" t="b">
        <v>0</v>
      </c>
    </row>
    <row r="5153" spans="1:5" x14ac:dyDescent="0.3">
      <c r="A5153" t="s">
        <v>6741</v>
      </c>
      <c r="B5153">
        <v>1</v>
      </c>
      <c r="C5153">
        <v>21</v>
      </c>
      <c r="D5153">
        <v>0</v>
      </c>
      <c r="E5153" t="b">
        <v>0</v>
      </c>
    </row>
    <row r="5154" spans="1:5" x14ac:dyDescent="0.3">
      <c r="A5154" t="s">
        <v>6742</v>
      </c>
      <c r="B5154">
        <v>1</v>
      </c>
      <c r="C5154">
        <v>20</v>
      </c>
      <c r="D5154">
        <v>0</v>
      </c>
      <c r="E5154" t="b">
        <v>0</v>
      </c>
    </row>
    <row r="5155" spans="1:5" x14ac:dyDescent="0.3">
      <c r="A5155" t="s">
        <v>6743</v>
      </c>
      <c r="B5155">
        <v>1</v>
      </c>
      <c r="C5155">
        <v>86</v>
      </c>
      <c r="D5155">
        <v>2</v>
      </c>
      <c r="E5155" t="b">
        <v>0</v>
      </c>
    </row>
    <row r="5156" spans="1:5" x14ac:dyDescent="0.3">
      <c r="A5156" t="s">
        <v>6744</v>
      </c>
      <c r="B5156">
        <v>1</v>
      </c>
      <c r="C5156">
        <v>25</v>
      </c>
      <c r="D5156">
        <v>0</v>
      </c>
      <c r="E5156" t="b">
        <v>0</v>
      </c>
    </row>
    <row r="5157" spans="1:5" x14ac:dyDescent="0.3">
      <c r="A5157" t="s">
        <v>6745</v>
      </c>
      <c r="B5157">
        <v>1</v>
      </c>
      <c r="C5157">
        <v>21</v>
      </c>
      <c r="D5157">
        <v>0</v>
      </c>
      <c r="E5157" t="b">
        <v>0</v>
      </c>
    </row>
    <row r="5158" spans="1:5" x14ac:dyDescent="0.3">
      <c r="A5158" t="s">
        <v>6746</v>
      </c>
      <c r="B5158">
        <v>1</v>
      </c>
      <c r="C5158">
        <v>31</v>
      </c>
      <c r="D5158">
        <v>0</v>
      </c>
      <c r="E5158" t="b">
        <v>0</v>
      </c>
    </row>
    <row r="5159" spans="1:5" x14ac:dyDescent="0.3">
      <c r="A5159" t="s">
        <v>6747</v>
      </c>
      <c r="B5159">
        <v>1</v>
      </c>
      <c r="C5159">
        <v>176</v>
      </c>
      <c r="D5159">
        <v>5</v>
      </c>
      <c r="E5159" t="b">
        <v>0</v>
      </c>
    </row>
    <row r="5160" spans="1:5" x14ac:dyDescent="0.3">
      <c r="A5160" t="s">
        <v>517</v>
      </c>
      <c r="B5160">
        <v>2</v>
      </c>
      <c r="C5160">
        <v>142.5</v>
      </c>
      <c r="D5160">
        <v>0</v>
      </c>
      <c r="E5160" t="b">
        <v>0</v>
      </c>
    </row>
    <row r="5161" spans="1:5" x14ac:dyDescent="0.3">
      <c r="A5161" t="s">
        <v>1997</v>
      </c>
      <c r="B5161">
        <v>1</v>
      </c>
      <c r="C5161">
        <v>84</v>
      </c>
      <c r="D5161">
        <v>4</v>
      </c>
      <c r="E5161" t="b">
        <v>0</v>
      </c>
    </row>
    <row r="5162" spans="1:5" x14ac:dyDescent="0.3">
      <c r="A5162" t="s">
        <v>6748</v>
      </c>
      <c r="B5162">
        <v>1</v>
      </c>
      <c r="C5162">
        <v>19</v>
      </c>
      <c r="D5162">
        <v>2</v>
      </c>
      <c r="E5162" t="b">
        <v>0</v>
      </c>
    </row>
    <row r="5163" spans="1:5" x14ac:dyDescent="0.3">
      <c r="A5163" t="s">
        <v>6749</v>
      </c>
      <c r="B5163">
        <v>1</v>
      </c>
      <c r="C5163">
        <v>158</v>
      </c>
      <c r="D5163">
        <v>1</v>
      </c>
      <c r="E5163" t="b">
        <v>0</v>
      </c>
    </row>
    <row r="5164" spans="1:5" x14ac:dyDescent="0.3">
      <c r="A5164" t="s">
        <v>6750</v>
      </c>
      <c r="B5164">
        <v>3</v>
      </c>
      <c r="C5164">
        <v>155.66666666666666</v>
      </c>
      <c r="D5164">
        <v>2</v>
      </c>
      <c r="E5164" t="b">
        <v>0</v>
      </c>
    </row>
    <row r="5165" spans="1:5" x14ac:dyDescent="0.3">
      <c r="A5165" t="s">
        <v>1998</v>
      </c>
      <c r="B5165">
        <v>1</v>
      </c>
      <c r="C5165">
        <v>34</v>
      </c>
      <c r="D5165">
        <v>3</v>
      </c>
      <c r="E5165" t="b">
        <v>0</v>
      </c>
    </row>
    <row r="5166" spans="1:5" x14ac:dyDescent="0.3">
      <c r="A5166" t="s">
        <v>1999</v>
      </c>
      <c r="B5166">
        <v>2</v>
      </c>
      <c r="C5166">
        <v>386.5</v>
      </c>
      <c r="D5166">
        <v>3</v>
      </c>
      <c r="E5166" t="b">
        <v>0</v>
      </c>
    </row>
    <row r="5167" spans="1:5" x14ac:dyDescent="0.3">
      <c r="A5167" t="s">
        <v>6751</v>
      </c>
      <c r="B5167">
        <v>1</v>
      </c>
      <c r="C5167">
        <v>34</v>
      </c>
      <c r="D5167">
        <v>4</v>
      </c>
      <c r="E5167" t="b">
        <v>0</v>
      </c>
    </row>
    <row r="5168" spans="1:5" x14ac:dyDescent="0.3">
      <c r="A5168" t="s">
        <v>6752</v>
      </c>
      <c r="B5168">
        <v>1</v>
      </c>
      <c r="C5168">
        <v>35</v>
      </c>
      <c r="D5168">
        <v>0</v>
      </c>
      <c r="E5168" t="b">
        <v>0</v>
      </c>
    </row>
    <row r="5169" spans="1:5" x14ac:dyDescent="0.3">
      <c r="A5169" t="s">
        <v>6753</v>
      </c>
      <c r="B5169">
        <v>1</v>
      </c>
      <c r="C5169">
        <v>37</v>
      </c>
      <c r="D5169">
        <v>0</v>
      </c>
      <c r="E5169" t="b">
        <v>0</v>
      </c>
    </row>
    <row r="5170" spans="1:5" x14ac:dyDescent="0.3">
      <c r="A5170" t="s">
        <v>6754</v>
      </c>
      <c r="B5170">
        <v>1</v>
      </c>
      <c r="C5170">
        <v>49</v>
      </c>
      <c r="D5170">
        <v>1</v>
      </c>
      <c r="E5170" t="b">
        <v>0</v>
      </c>
    </row>
    <row r="5171" spans="1:5" x14ac:dyDescent="0.3">
      <c r="A5171" t="s">
        <v>6755</v>
      </c>
      <c r="B5171">
        <v>1</v>
      </c>
      <c r="C5171">
        <v>35</v>
      </c>
      <c r="D5171">
        <v>1</v>
      </c>
      <c r="E5171" t="b">
        <v>0</v>
      </c>
    </row>
    <row r="5172" spans="1:5" x14ac:dyDescent="0.3">
      <c r="A5172" t="s">
        <v>6756</v>
      </c>
      <c r="B5172">
        <v>1</v>
      </c>
      <c r="C5172">
        <v>36</v>
      </c>
      <c r="D5172">
        <v>5</v>
      </c>
      <c r="E5172" t="b">
        <v>0</v>
      </c>
    </row>
    <row r="5173" spans="1:5" x14ac:dyDescent="0.3">
      <c r="A5173" t="s">
        <v>6757</v>
      </c>
      <c r="B5173">
        <v>2</v>
      </c>
      <c r="C5173">
        <v>117.5</v>
      </c>
      <c r="D5173">
        <v>1.5</v>
      </c>
      <c r="E5173" t="b">
        <v>0</v>
      </c>
    </row>
    <row r="5174" spans="1:5" x14ac:dyDescent="0.3">
      <c r="A5174" t="s">
        <v>6758</v>
      </c>
      <c r="B5174">
        <v>2</v>
      </c>
      <c r="C5174">
        <v>159.5</v>
      </c>
      <c r="D5174">
        <v>1</v>
      </c>
      <c r="E5174" t="b">
        <v>0</v>
      </c>
    </row>
    <row r="5175" spans="1:5" x14ac:dyDescent="0.3">
      <c r="A5175" t="s">
        <v>2000</v>
      </c>
      <c r="B5175">
        <v>2</v>
      </c>
      <c r="C5175">
        <v>53</v>
      </c>
      <c r="D5175">
        <v>2.5</v>
      </c>
      <c r="E5175" t="b">
        <v>0</v>
      </c>
    </row>
    <row r="5176" spans="1:5" x14ac:dyDescent="0.3">
      <c r="A5176" t="s">
        <v>6759</v>
      </c>
      <c r="B5176">
        <v>3</v>
      </c>
      <c r="C5176">
        <v>127.33333333333333</v>
      </c>
      <c r="D5176">
        <v>4</v>
      </c>
      <c r="E5176" t="b">
        <v>0</v>
      </c>
    </row>
    <row r="5177" spans="1:5" x14ac:dyDescent="0.3">
      <c r="A5177" t="s">
        <v>6760</v>
      </c>
      <c r="B5177">
        <v>2</v>
      </c>
      <c r="C5177">
        <v>74.5</v>
      </c>
      <c r="D5177">
        <v>0.5</v>
      </c>
      <c r="E5177" t="b">
        <v>0</v>
      </c>
    </row>
    <row r="5178" spans="1:5" x14ac:dyDescent="0.3">
      <c r="A5178" t="s">
        <v>6761</v>
      </c>
      <c r="B5178">
        <v>1</v>
      </c>
      <c r="C5178">
        <v>19</v>
      </c>
      <c r="D5178">
        <v>0</v>
      </c>
      <c r="E5178" t="b">
        <v>0</v>
      </c>
    </row>
    <row r="5179" spans="1:5" x14ac:dyDescent="0.3">
      <c r="A5179" t="s">
        <v>6762</v>
      </c>
      <c r="B5179">
        <v>3</v>
      </c>
      <c r="C5179">
        <v>110.66666666666667</v>
      </c>
      <c r="D5179">
        <v>1.6666666666666667</v>
      </c>
      <c r="E5179" t="b">
        <v>0</v>
      </c>
    </row>
    <row r="5180" spans="1:5" x14ac:dyDescent="0.3">
      <c r="A5180" t="s">
        <v>6763</v>
      </c>
      <c r="B5180">
        <v>1</v>
      </c>
      <c r="C5180">
        <v>18</v>
      </c>
      <c r="D5180">
        <v>5</v>
      </c>
      <c r="E5180" t="b">
        <v>0</v>
      </c>
    </row>
    <row r="5181" spans="1:5" x14ac:dyDescent="0.3">
      <c r="A5181" t="s">
        <v>6764</v>
      </c>
      <c r="B5181">
        <v>1</v>
      </c>
      <c r="C5181">
        <v>99</v>
      </c>
      <c r="D5181">
        <v>0</v>
      </c>
      <c r="E5181" t="b">
        <v>0</v>
      </c>
    </row>
    <row r="5182" spans="1:5" x14ac:dyDescent="0.3">
      <c r="A5182" t="s">
        <v>6765</v>
      </c>
      <c r="B5182">
        <v>2</v>
      </c>
      <c r="C5182">
        <v>89.5</v>
      </c>
      <c r="D5182">
        <v>1.5</v>
      </c>
      <c r="E5182" t="b">
        <v>0</v>
      </c>
    </row>
    <row r="5183" spans="1:5" x14ac:dyDescent="0.3">
      <c r="A5183" t="s">
        <v>6766</v>
      </c>
      <c r="B5183">
        <v>2</v>
      </c>
      <c r="C5183">
        <v>93.5</v>
      </c>
      <c r="D5183">
        <v>2.5</v>
      </c>
      <c r="E5183" t="b">
        <v>0</v>
      </c>
    </row>
    <row r="5184" spans="1:5" x14ac:dyDescent="0.3">
      <c r="A5184" t="s">
        <v>6767</v>
      </c>
      <c r="B5184">
        <v>1</v>
      </c>
      <c r="C5184">
        <v>50</v>
      </c>
      <c r="D5184">
        <v>0</v>
      </c>
      <c r="E5184" t="b">
        <v>0</v>
      </c>
    </row>
    <row r="5185" spans="1:5" x14ac:dyDescent="0.3">
      <c r="A5185" t="s">
        <v>1586</v>
      </c>
      <c r="B5185">
        <v>1</v>
      </c>
      <c r="C5185">
        <v>78</v>
      </c>
      <c r="D5185">
        <v>5</v>
      </c>
      <c r="E5185" t="b">
        <v>0</v>
      </c>
    </row>
    <row r="5186" spans="1:5" x14ac:dyDescent="0.3">
      <c r="A5186" t="s">
        <v>6768</v>
      </c>
      <c r="B5186">
        <v>1</v>
      </c>
      <c r="C5186">
        <v>19</v>
      </c>
      <c r="D5186">
        <v>1</v>
      </c>
      <c r="E5186" t="b">
        <v>0</v>
      </c>
    </row>
    <row r="5187" spans="1:5" x14ac:dyDescent="0.3">
      <c r="A5187" t="s">
        <v>6769</v>
      </c>
      <c r="B5187">
        <v>1</v>
      </c>
      <c r="C5187">
        <v>58</v>
      </c>
      <c r="D5187">
        <v>1</v>
      </c>
      <c r="E5187" t="b">
        <v>0</v>
      </c>
    </row>
    <row r="5188" spans="1:5" x14ac:dyDescent="0.3">
      <c r="A5188" t="s">
        <v>6770</v>
      </c>
      <c r="B5188">
        <v>1</v>
      </c>
      <c r="C5188">
        <v>21</v>
      </c>
      <c r="D5188">
        <v>0</v>
      </c>
      <c r="E5188" t="b">
        <v>0</v>
      </c>
    </row>
    <row r="5189" spans="1:5" x14ac:dyDescent="0.3">
      <c r="A5189" t="s">
        <v>6771</v>
      </c>
      <c r="B5189">
        <v>1</v>
      </c>
      <c r="C5189">
        <v>158</v>
      </c>
      <c r="D5189">
        <v>1</v>
      </c>
      <c r="E5189" t="b">
        <v>0</v>
      </c>
    </row>
    <row r="5190" spans="1:5" x14ac:dyDescent="0.3">
      <c r="A5190" t="s">
        <v>6772</v>
      </c>
      <c r="B5190">
        <v>2</v>
      </c>
      <c r="C5190">
        <v>156</v>
      </c>
      <c r="D5190">
        <v>0</v>
      </c>
      <c r="E5190" t="b">
        <v>0</v>
      </c>
    </row>
    <row r="5191" spans="1:5" x14ac:dyDescent="0.3">
      <c r="A5191" t="s">
        <v>6773</v>
      </c>
      <c r="B5191">
        <v>1</v>
      </c>
      <c r="C5191">
        <v>117</v>
      </c>
      <c r="D5191">
        <v>5</v>
      </c>
      <c r="E5191" t="b">
        <v>0</v>
      </c>
    </row>
    <row r="5192" spans="1:5" x14ac:dyDescent="0.3">
      <c r="A5192" t="s">
        <v>6774</v>
      </c>
      <c r="B5192">
        <v>1</v>
      </c>
      <c r="C5192">
        <v>26</v>
      </c>
      <c r="D5192">
        <v>0</v>
      </c>
      <c r="E5192" t="b">
        <v>0</v>
      </c>
    </row>
    <row r="5193" spans="1:5" x14ac:dyDescent="0.3">
      <c r="A5193" t="s">
        <v>6775</v>
      </c>
      <c r="B5193">
        <v>1</v>
      </c>
      <c r="C5193">
        <v>281</v>
      </c>
      <c r="D5193">
        <v>5</v>
      </c>
      <c r="E5193" t="b">
        <v>0</v>
      </c>
    </row>
    <row r="5194" spans="1:5" x14ac:dyDescent="0.3">
      <c r="A5194" t="s">
        <v>6776</v>
      </c>
      <c r="B5194">
        <v>4</v>
      </c>
      <c r="C5194">
        <v>225.75</v>
      </c>
      <c r="D5194">
        <v>4.5</v>
      </c>
      <c r="E5194" t="b">
        <v>0</v>
      </c>
    </row>
    <row r="5195" spans="1:5" x14ac:dyDescent="0.3">
      <c r="A5195" t="s">
        <v>518</v>
      </c>
      <c r="B5195">
        <v>1</v>
      </c>
      <c r="C5195">
        <v>166</v>
      </c>
      <c r="D5195">
        <v>4</v>
      </c>
      <c r="E5195" t="b">
        <v>0</v>
      </c>
    </row>
    <row r="5196" spans="1:5" x14ac:dyDescent="0.3">
      <c r="A5196" t="s">
        <v>519</v>
      </c>
      <c r="B5196">
        <v>1</v>
      </c>
      <c r="C5196">
        <v>117</v>
      </c>
      <c r="D5196">
        <v>5</v>
      </c>
      <c r="E5196" t="b">
        <v>0</v>
      </c>
    </row>
    <row r="5197" spans="1:5" x14ac:dyDescent="0.3">
      <c r="A5197" t="s">
        <v>520</v>
      </c>
      <c r="B5197">
        <v>1</v>
      </c>
      <c r="C5197">
        <v>100</v>
      </c>
      <c r="D5197">
        <v>5</v>
      </c>
      <c r="E5197" t="b">
        <v>0</v>
      </c>
    </row>
    <row r="5198" spans="1:5" x14ac:dyDescent="0.3">
      <c r="A5198" t="s">
        <v>6777</v>
      </c>
      <c r="B5198">
        <v>1</v>
      </c>
      <c r="C5198">
        <v>183</v>
      </c>
      <c r="D5198">
        <v>4</v>
      </c>
      <c r="E5198" t="b">
        <v>0</v>
      </c>
    </row>
    <row r="5199" spans="1:5" x14ac:dyDescent="0.3">
      <c r="A5199" t="s">
        <v>6778</v>
      </c>
      <c r="B5199">
        <v>1</v>
      </c>
      <c r="C5199">
        <v>81</v>
      </c>
      <c r="D5199">
        <v>0</v>
      </c>
      <c r="E5199" t="b">
        <v>0</v>
      </c>
    </row>
    <row r="5200" spans="1:5" x14ac:dyDescent="0.3">
      <c r="A5200" t="s">
        <v>6779</v>
      </c>
      <c r="B5200">
        <v>1</v>
      </c>
      <c r="C5200">
        <v>180</v>
      </c>
      <c r="D5200">
        <v>4</v>
      </c>
      <c r="E5200" t="b">
        <v>0</v>
      </c>
    </row>
    <row r="5201" spans="1:5" x14ac:dyDescent="0.3">
      <c r="A5201" t="s">
        <v>521</v>
      </c>
      <c r="B5201">
        <v>1</v>
      </c>
      <c r="C5201">
        <v>220</v>
      </c>
      <c r="D5201">
        <v>0</v>
      </c>
      <c r="E5201" t="b">
        <v>0</v>
      </c>
    </row>
    <row r="5202" spans="1:5" x14ac:dyDescent="0.3">
      <c r="A5202" t="s">
        <v>6780</v>
      </c>
      <c r="B5202">
        <v>1</v>
      </c>
      <c r="C5202">
        <v>79</v>
      </c>
      <c r="D5202">
        <v>2</v>
      </c>
      <c r="E5202" t="b">
        <v>0</v>
      </c>
    </row>
    <row r="5203" spans="1:5" x14ac:dyDescent="0.3">
      <c r="A5203" t="s">
        <v>6781</v>
      </c>
      <c r="B5203">
        <v>1</v>
      </c>
      <c r="C5203">
        <v>68</v>
      </c>
      <c r="D5203">
        <v>0</v>
      </c>
      <c r="E5203" t="b">
        <v>0</v>
      </c>
    </row>
    <row r="5204" spans="1:5" x14ac:dyDescent="0.3">
      <c r="A5204" t="s">
        <v>6782</v>
      </c>
      <c r="B5204">
        <v>1</v>
      </c>
      <c r="C5204">
        <v>74</v>
      </c>
      <c r="D5204">
        <v>0</v>
      </c>
      <c r="E5204" t="b">
        <v>0</v>
      </c>
    </row>
    <row r="5205" spans="1:5" x14ac:dyDescent="0.3">
      <c r="A5205" t="s">
        <v>6783</v>
      </c>
      <c r="B5205">
        <v>1</v>
      </c>
      <c r="C5205">
        <v>56</v>
      </c>
      <c r="D5205">
        <v>0</v>
      </c>
      <c r="E5205" t="b">
        <v>0</v>
      </c>
    </row>
    <row r="5206" spans="1:5" x14ac:dyDescent="0.3">
      <c r="A5206" t="s">
        <v>6784</v>
      </c>
      <c r="B5206">
        <v>4</v>
      </c>
      <c r="C5206">
        <v>107</v>
      </c>
      <c r="D5206">
        <v>2.25</v>
      </c>
      <c r="E5206" t="b">
        <v>0</v>
      </c>
    </row>
    <row r="5207" spans="1:5" x14ac:dyDescent="0.3">
      <c r="A5207" t="s">
        <v>6785</v>
      </c>
      <c r="B5207">
        <v>1</v>
      </c>
      <c r="C5207">
        <v>126</v>
      </c>
      <c r="D5207">
        <v>3</v>
      </c>
      <c r="E5207" t="b">
        <v>0</v>
      </c>
    </row>
    <row r="5208" spans="1:5" x14ac:dyDescent="0.3">
      <c r="A5208" t="s">
        <v>6786</v>
      </c>
      <c r="B5208">
        <v>1</v>
      </c>
      <c r="C5208">
        <v>77</v>
      </c>
      <c r="D5208">
        <v>3</v>
      </c>
      <c r="E5208" t="b">
        <v>0</v>
      </c>
    </row>
    <row r="5209" spans="1:5" x14ac:dyDescent="0.3">
      <c r="A5209" t="s">
        <v>6787</v>
      </c>
      <c r="B5209">
        <v>2</v>
      </c>
      <c r="C5209">
        <v>178.5</v>
      </c>
      <c r="D5209">
        <v>2</v>
      </c>
      <c r="E5209" t="b">
        <v>0</v>
      </c>
    </row>
    <row r="5210" spans="1:5" x14ac:dyDescent="0.3">
      <c r="A5210" t="s">
        <v>6788</v>
      </c>
      <c r="B5210">
        <v>4</v>
      </c>
      <c r="C5210">
        <v>164.75</v>
      </c>
      <c r="D5210">
        <v>1.75</v>
      </c>
      <c r="E5210" t="b">
        <v>0</v>
      </c>
    </row>
    <row r="5211" spans="1:5" x14ac:dyDescent="0.3">
      <c r="A5211" t="s">
        <v>522</v>
      </c>
      <c r="B5211">
        <v>2</v>
      </c>
      <c r="C5211">
        <v>48</v>
      </c>
      <c r="D5211">
        <v>0</v>
      </c>
      <c r="E5211" t="b">
        <v>0</v>
      </c>
    </row>
    <row r="5212" spans="1:5" x14ac:dyDescent="0.3">
      <c r="A5212" t="s">
        <v>523</v>
      </c>
      <c r="B5212">
        <v>1</v>
      </c>
      <c r="C5212">
        <v>21</v>
      </c>
      <c r="D5212">
        <v>0</v>
      </c>
      <c r="E5212" t="b">
        <v>0</v>
      </c>
    </row>
    <row r="5213" spans="1:5" x14ac:dyDescent="0.3">
      <c r="A5213" t="s">
        <v>6789</v>
      </c>
      <c r="B5213">
        <v>1</v>
      </c>
      <c r="C5213">
        <v>132</v>
      </c>
      <c r="D5213">
        <v>0</v>
      </c>
      <c r="E5213" t="b">
        <v>0</v>
      </c>
    </row>
    <row r="5214" spans="1:5" x14ac:dyDescent="0.3">
      <c r="A5214" t="s">
        <v>6790</v>
      </c>
      <c r="B5214">
        <v>1</v>
      </c>
      <c r="C5214">
        <v>49</v>
      </c>
      <c r="D5214">
        <v>0</v>
      </c>
      <c r="E5214" t="b">
        <v>0</v>
      </c>
    </row>
    <row r="5215" spans="1:5" x14ac:dyDescent="0.3">
      <c r="A5215" t="s">
        <v>6791</v>
      </c>
      <c r="B5215">
        <v>1</v>
      </c>
      <c r="C5215">
        <v>93</v>
      </c>
      <c r="D5215">
        <v>2</v>
      </c>
      <c r="E5215" t="b">
        <v>0</v>
      </c>
    </row>
    <row r="5216" spans="1:5" x14ac:dyDescent="0.3">
      <c r="A5216" t="s">
        <v>2001</v>
      </c>
      <c r="B5216">
        <v>1</v>
      </c>
      <c r="C5216">
        <v>235</v>
      </c>
      <c r="D5216">
        <v>5</v>
      </c>
      <c r="E5216" t="b">
        <v>0</v>
      </c>
    </row>
    <row r="5217" spans="1:5" x14ac:dyDescent="0.3">
      <c r="A5217" t="s">
        <v>6792</v>
      </c>
      <c r="B5217">
        <v>1</v>
      </c>
      <c r="C5217">
        <v>189</v>
      </c>
      <c r="D5217">
        <v>2</v>
      </c>
      <c r="E5217" t="b">
        <v>0</v>
      </c>
    </row>
    <row r="5218" spans="1:5" x14ac:dyDescent="0.3">
      <c r="A5218" t="s">
        <v>6793</v>
      </c>
      <c r="B5218">
        <v>1</v>
      </c>
      <c r="C5218">
        <v>800</v>
      </c>
      <c r="D5218">
        <v>4</v>
      </c>
      <c r="E5218" t="b">
        <v>0</v>
      </c>
    </row>
    <row r="5219" spans="1:5" x14ac:dyDescent="0.3">
      <c r="A5219" t="s">
        <v>6794</v>
      </c>
      <c r="B5219">
        <v>1</v>
      </c>
      <c r="C5219">
        <v>233</v>
      </c>
      <c r="D5219">
        <v>3</v>
      </c>
      <c r="E5219" t="b">
        <v>0</v>
      </c>
    </row>
    <row r="5220" spans="1:5" x14ac:dyDescent="0.3">
      <c r="A5220" t="s">
        <v>6795</v>
      </c>
      <c r="B5220">
        <v>1</v>
      </c>
      <c r="C5220">
        <v>21</v>
      </c>
      <c r="D5220">
        <v>0</v>
      </c>
      <c r="E5220" t="b">
        <v>0</v>
      </c>
    </row>
    <row r="5221" spans="1:5" x14ac:dyDescent="0.3">
      <c r="A5221" t="s">
        <v>6796</v>
      </c>
      <c r="B5221">
        <v>1</v>
      </c>
      <c r="C5221">
        <v>356</v>
      </c>
      <c r="D5221">
        <v>4</v>
      </c>
      <c r="E5221" t="b">
        <v>0</v>
      </c>
    </row>
    <row r="5222" spans="1:5" x14ac:dyDescent="0.3">
      <c r="A5222" t="s">
        <v>6797</v>
      </c>
      <c r="B5222">
        <v>1</v>
      </c>
      <c r="C5222">
        <v>20</v>
      </c>
      <c r="D5222">
        <v>0</v>
      </c>
      <c r="E5222" t="b">
        <v>0</v>
      </c>
    </row>
    <row r="5223" spans="1:5" x14ac:dyDescent="0.3">
      <c r="A5223" t="s">
        <v>6798</v>
      </c>
      <c r="B5223">
        <v>1</v>
      </c>
      <c r="C5223">
        <v>565</v>
      </c>
      <c r="D5223">
        <v>2</v>
      </c>
      <c r="E5223" t="b">
        <v>0</v>
      </c>
    </row>
    <row r="5224" spans="1:5" x14ac:dyDescent="0.3">
      <c r="A5224" t="s">
        <v>6799</v>
      </c>
      <c r="B5224">
        <v>7</v>
      </c>
      <c r="C5224">
        <v>382</v>
      </c>
      <c r="D5224">
        <v>2.1428571428571428</v>
      </c>
      <c r="E5224" t="b">
        <v>0</v>
      </c>
    </row>
    <row r="5225" spans="1:5" x14ac:dyDescent="0.3">
      <c r="A5225" t="s">
        <v>6800</v>
      </c>
      <c r="B5225">
        <v>4</v>
      </c>
      <c r="C5225">
        <v>124.5</v>
      </c>
      <c r="D5225">
        <v>2.75</v>
      </c>
      <c r="E5225" t="b">
        <v>0</v>
      </c>
    </row>
    <row r="5226" spans="1:5" x14ac:dyDescent="0.3">
      <c r="A5226" t="s">
        <v>6801</v>
      </c>
      <c r="B5226">
        <v>1</v>
      </c>
      <c r="C5226">
        <v>78</v>
      </c>
      <c r="D5226">
        <v>3</v>
      </c>
      <c r="E5226" t="b">
        <v>0</v>
      </c>
    </row>
    <row r="5227" spans="1:5" x14ac:dyDescent="0.3">
      <c r="A5227" t="s">
        <v>6802</v>
      </c>
      <c r="B5227">
        <v>1</v>
      </c>
      <c r="C5227">
        <v>156</v>
      </c>
      <c r="D5227">
        <v>0</v>
      </c>
      <c r="E5227" t="b">
        <v>0</v>
      </c>
    </row>
    <row r="5228" spans="1:5" x14ac:dyDescent="0.3">
      <c r="A5228" t="s">
        <v>524</v>
      </c>
      <c r="B5228">
        <v>2</v>
      </c>
      <c r="C5228">
        <v>320</v>
      </c>
      <c r="D5228">
        <v>0</v>
      </c>
      <c r="E5228" t="b">
        <v>0</v>
      </c>
    </row>
    <row r="5229" spans="1:5" x14ac:dyDescent="0.3">
      <c r="A5229" t="s">
        <v>525</v>
      </c>
      <c r="B5229">
        <v>1</v>
      </c>
      <c r="C5229">
        <v>151</v>
      </c>
      <c r="D5229">
        <v>0</v>
      </c>
      <c r="E5229" t="b">
        <v>0</v>
      </c>
    </row>
    <row r="5230" spans="1:5" x14ac:dyDescent="0.3">
      <c r="A5230" t="s">
        <v>6803</v>
      </c>
      <c r="B5230">
        <v>1</v>
      </c>
      <c r="C5230">
        <v>85</v>
      </c>
      <c r="D5230">
        <v>1</v>
      </c>
      <c r="E5230" t="b">
        <v>0</v>
      </c>
    </row>
    <row r="5231" spans="1:5" x14ac:dyDescent="0.3">
      <c r="A5231" t="s">
        <v>6804</v>
      </c>
      <c r="B5231">
        <v>1</v>
      </c>
      <c r="C5231">
        <v>35</v>
      </c>
      <c r="D5231">
        <v>1</v>
      </c>
      <c r="E5231" t="b">
        <v>0</v>
      </c>
    </row>
    <row r="5232" spans="1:5" x14ac:dyDescent="0.3">
      <c r="A5232" t="s">
        <v>6805</v>
      </c>
      <c r="B5232">
        <v>1</v>
      </c>
      <c r="C5232">
        <v>27</v>
      </c>
      <c r="D5232">
        <v>0</v>
      </c>
      <c r="E5232" t="b">
        <v>0</v>
      </c>
    </row>
    <row r="5233" spans="1:5" x14ac:dyDescent="0.3">
      <c r="A5233" t="s">
        <v>6806</v>
      </c>
      <c r="B5233">
        <v>1</v>
      </c>
      <c r="C5233">
        <v>123</v>
      </c>
      <c r="D5233">
        <v>0</v>
      </c>
      <c r="E5233" t="b">
        <v>0</v>
      </c>
    </row>
    <row r="5234" spans="1:5" x14ac:dyDescent="0.3">
      <c r="A5234" t="s">
        <v>6807</v>
      </c>
      <c r="B5234">
        <v>5</v>
      </c>
      <c r="C5234">
        <v>112.6</v>
      </c>
      <c r="D5234">
        <v>0</v>
      </c>
      <c r="E5234" t="b">
        <v>0</v>
      </c>
    </row>
    <row r="5235" spans="1:5" x14ac:dyDescent="0.3">
      <c r="A5235" t="s">
        <v>6808</v>
      </c>
      <c r="B5235">
        <v>2</v>
      </c>
      <c r="C5235">
        <v>69.5</v>
      </c>
      <c r="D5235">
        <v>5</v>
      </c>
      <c r="E5235" t="b">
        <v>0</v>
      </c>
    </row>
    <row r="5236" spans="1:5" x14ac:dyDescent="0.3">
      <c r="A5236" t="s">
        <v>6809</v>
      </c>
      <c r="B5236">
        <v>2</v>
      </c>
      <c r="C5236">
        <v>23.5</v>
      </c>
      <c r="D5236">
        <v>5</v>
      </c>
      <c r="E5236" t="b">
        <v>0</v>
      </c>
    </row>
    <row r="5237" spans="1:5" x14ac:dyDescent="0.3">
      <c r="A5237" t="s">
        <v>6810</v>
      </c>
      <c r="B5237">
        <v>2</v>
      </c>
      <c r="C5237">
        <v>406.5</v>
      </c>
      <c r="D5237">
        <v>1</v>
      </c>
      <c r="E5237" t="b">
        <v>0</v>
      </c>
    </row>
    <row r="5238" spans="1:5" x14ac:dyDescent="0.3">
      <c r="A5238" t="s">
        <v>6811</v>
      </c>
      <c r="B5238">
        <v>1</v>
      </c>
      <c r="C5238">
        <v>32</v>
      </c>
      <c r="D5238">
        <v>0</v>
      </c>
      <c r="E5238" t="b">
        <v>0</v>
      </c>
    </row>
    <row r="5239" spans="1:5" x14ac:dyDescent="0.3">
      <c r="A5239" t="s">
        <v>526</v>
      </c>
      <c r="B5239">
        <v>1</v>
      </c>
      <c r="C5239">
        <v>58</v>
      </c>
      <c r="D5239">
        <v>0</v>
      </c>
      <c r="E5239" t="b">
        <v>0</v>
      </c>
    </row>
    <row r="5240" spans="1:5" x14ac:dyDescent="0.3">
      <c r="A5240" t="s">
        <v>6812</v>
      </c>
      <c r="B5240">
        <v>1</v>
      </c>
      <c r="C5240">
        <v>36</v>
      </c>
      <c r="D5240">
        <v>0</v>
      </c>
      <c r="E5240" t="b">
        <v>0</v>
      </c>
    </row>
    <row r="5241" spans="1:5" x14ac:dyDescent="0.3">
      <c r="A5241" t="s">
        <v>6813</v>
      </c>
      <c r="B5241">
        <v>1</v>
      </c>
      <c r="C5241">
        <v>62</v>
      </c>
      <c r="D5241">
        <v>0</v>
      </c>
      <c r="E5241" t="b">
        <v>0</v>
      </c>
    </row>
    <row r="5242" spans="1:5" x14ac:dyDescent="0.3">
      <c r="A5242" t="s">
        <v>527</v>
      </c>
      <c r="B5242">
        <v>3</v>
      </c>
      <c r="C5242">
        <v>90.666666666666671</v>
      </c>
      <c r="D5242">
        <v>2.3333333333333335</v>
      </c>
      <c r="E5242" t="b">
        <v>0</v>
      </c>
    </row>
    <row r="5243" spans="1:5" x14ac:dyDescent="0.3">
      <c r="A5243" t="s">
        <v>528</v>
      </c>
      <c r="B5243">
        <v>1</v>
      </c>
      <c r="C5243">
        <v>61</v>
      </c>
      <c r="D5243">
        <v>3</v>
      </c>
      <c r="E5243" t="b">
        <v>0</v>
      </c>
    </row>
    <row r="5244" spans="1:5" x14ac:dyDescent="0.3">
      <c r="A5244" t="s">
        <v>6814</v>
      </c>
      <c r="B5244">
        <v>1</v>
      </c>
      <c r="C5244">
        <v>510</v>
      </c>
      <c r="D5244">
        <v>0</v>
      </c>
      <c r="E5244" t="b">
        <v>0</v>
      </c>
    </row>
    <row r="5245" spans="1:5" x14ac:dyDescent="0.3">
      <c r="A5245" t="s">
        <v>6815</v>
      </c>
      <c r="B5245">
        <v>1</v>
      </c>
      <c r="C5245">
        <v>2</v>
      </c>
      <c r="D5245">
        <v>0</v>
      </c>
      <c r="E5245" t="b">
        <v>0</v>
      </c>
    </row>
    <row r="5246" spans="1:5" x14ac:dyDescent="0.3">
      <c r="A5246" t="s">
        <v>529</v>
      </c>
      <c r="B5246">
        <v>1</v>
      </c>
      <c r="C5246">
        <v>593</v>
      </c>
      <c r="D5246">
        <v>4</v>
      </c>
      <c r="E5246" t="b">
        <v>0</v>
      </c>
    </row>
    <row r="5247" spans="1:5" x14ac:dyDescent="0.3">
      <c r="A5247" t="s">
        <v>530</v>
      </c>
      <c r="B5247">
        <v>1</v>
      </c>
      <c r="C5247">
        <v>333</v>
      </c>
      <c r="D5247">
        <v>1</v>
      </c>
      <c r="E5247" t="b">
        <v>0</v>
      </c>
    </row>
    <row r="5248" spans="1:5" x14ac:dyDescent="0.3">
      <c r="A5248" t="s">
        <v>6816</v>
      </c>
      <c r="B5248">
        <v>1</v>
      </c>
      <c r="C5248">
        <v>36</v>
      </c>
      <c r="D5248">
        <v>4</v>
      </c>
      <c r="E5248" t="b">
        <v>0</v>
      </c>
    </row>
    <row r="5249" spans="1:5" x14ac:dyDescent="0.3">
      <c r="A5249" t="s">
        <v>6817</v>
      </c>
      <c r="B5249">
        <v>1</v>
      </c>
      <c r="C5249">
        <v>28</v>
      </c>
      <c r="D5249">
        <v>0</v>
      </c>
      <c r="E5249" t="b">
        <v>0</v>
      </c>
    </row>
    <row r="5250" spans="1:5" x14ac:dyDescent="0.3">
      <c r="A5250" t="s">
        <v>6818</v>
      </c>
      <c r="B5250">
        <v>1</v>
      </c>
      <c r="C5250">
        <v>109</v>
      </c>
      <c r="D5250">
        <v>2</v>
      </c>
      <c r="E5250" t="b">
        <v>0</v>
      </c>
    </row>
    <row r="5251" spans="1:5" x14ac:dyDescent="0.3">
      <c r="A5251" t="s">
        <v>6819</v>
      </c>
      <c r="B5251">
        <v>1</v>
      </c>
      <c r="C5251">
        <v>62</v>
      </c>
      <c r="D5251">
        <v>0</v>
      </c>
      <c r="E5251" t="b">
        <v>0</v>
      </c>
    </row>
    <row r="5252" spans="1:5" x14ac:dyDescent="0.3">
      <c r="A5252" t="s">
        <v>6820</v>
      </c>
      <c r="B5252">
        <v>1</v>
      </c>
      <c r="C5252">
        <v>18</v>
      </c>
      <c r="D5252">
        <v>0</v>
      </c>
      <c r="E5252" t="b">
        <v>0</v>
      </c>
    </row>
    <row r="5253" spans="1:5" x14ac:dyDescent="0.3">
      <c r="A5253" t="s">
        <v>6821</v>
      </c>
      <c r="B5253">
        <v>2</v>
      </c>
      <c r="C5253">
        <v>44</v>
      </c>
      <c r="D5253">
        <v>0</v>
      </c>
      <c r="E5253" t="b">
        <v>0</v>
      </c>
    </row>
    <row r="5254" spans="1:5" x14ac:dyDescent="0.3">
      <c r="A5254" t="s">
        <v>531</v>
      </c>
      <c r="B5254">
        <v>3</v>
      </c>
      <c r="C5254">
        <v>279.66666666666669</v>
      </c>
      <c r="D5254">
        <v>0.33333333333333331</v>
      </c>
      <c r="E5254" t="b">
        <v>0</v>
      </c>
    </row>
    <row r="5255" spans="1:5" x14ac:dyDescent="0.3">
      <c r="A5255" t="s">
        <v>532</v>
      </c>
      <c r="B5255">
        <v>1</v>
      </c>
      <c r="C5255">
        <v>624</v>
      </c>
      <c r="D5255">
        <v>3</v>
      </c>
      <c r="E5255" t="b">
        <v>0</v>
      </c>
    </row>
    <row r="5256" spans="1:5" x14ac:dyDescent="0.3">
      <c r="A5256" t="s">
        <v>6822</v>
      </c>
      <c r="B5256">
        <v>1</v>
      </c>
      <c r="C5256">
        <v>121</v>
      </c>
      <c r="D5256">
        <v>5</v>
      </c>
      <c r="E5256" t="b">
        <v>0</v>
      </c>
    </row>
    <row r="5257" spans="1:5" x14ac:dyDescent="0.3">
      <c r="A5257" t="s">
        <v>6823</v>
      </c>
      <c r="B5257">
        <v>4</v>
      </c>
      <c r="C5257">
        <v>70.5</v>
      </c>
      <c r="D5257">
        <v>0</v>
      </c>
      <c r="E5257" t="b">
        <v>0</v>
      </c>
    </row>
    <row r="5258" spans="1:5" x14ac:dyDescent="0.3">
      <c r="A5258" t="s">
        <v>6824</v>
      </c>
      <c r="B5258">
        <v>4</v>
      </c>
      <c r="C5258">
        <v>160.5</v>
      </c>
      <c r="D5258">
        <v>1.25</v>
      </c>
      <c r="E5258" t="b">
        <v>0</v>
      </c>
    </row>
    <row r="5259" spans="1:5" x14ac:dyDescent="0.3">
      <c r="A5259" t="s">
        <v>6825</v>
      </c>
      <c r="B5259">
        <v>1</v>
      </c>
      <c r="C5259">
        <v>100</v>
      </c>
      <c r="D5259">
        <v>1</v>
      </c>
      <c r="E5259" t="b">
        <v>0</v>
      </c>
    </row>
    <row r="5260" spans="1:5" x14ac:dyDescent="0.3">
      <c r="A5260" t="s">
        <v>6826</v>
      </c>
      <c r="B5260">
        <v>1</v>
      </c>
      <c r="C5260">
        <v>148</v>
      </c>
      <c r="D5260">
        <v>1</v>
      </c>
      <c r="E5260" t="b">
        <v>0</v>
      </c>
    </row>
    <row r="5261" spans="1:5" x14ac:dyDescent="0.3">
      <c r="A5261" t="s">
        <v>6827</v>
      </c>
      <c r="B5261">
        <v>1</v>
      </c>
      <c r="C5261">
        <v>23</v>
      </c>
      <c r="D5261">
        <v>0</v>
      </c>
      <c r="E5261" t="b">
        <v>0</v>
      </c>
    </row>
    <row r="5262" spans="1:5" x14ac:dyDescent="0.3">
      <c r="A5262" t="s">
        <v>6828</v>
      </c>
      <c r="B5262">
        <v>1</v>
      </c>
      <c r="C5262">
        <v>116</v>
      </c>
      <c r="D5262">
        <v>0</v>
      </c>
      <c r="E5262" t="b">
        <v>0</v>
      </c>
    </row>
    <row r="5263" spans="1:5" x14ac:dyDescent="0.3">
      <c r="A5263" t="s">
        <v>6829</v>
      </c>
      <c r="B5263">
        <v>3</v>
      </c>
      <c r="C5263">
        <v>53.666666666666664</v>
      </c>
      <c r="D5263">
        <v>0.66666666666666663</v>
      </c>
      <c r="E5263" t="b">
        <v>0</v>
      </c>
    </row>
    <row r="5264" spans="1:5" x14ac:dyDescent="0.3">
      <c r="A5264" t="s">
        <v>6830</v>
      </c>
      <c r="B5264">
        <v>1</v>
      </c>
      <c r="C5264">
        <v>34</v>
      </c>
      <c r="D5264">
        <v>0</v>
      </c>
      <c r="E5264" t="b">
        <v>0</v>
      </c>
    </row>
    <row r="5265" spans="1:5" x14ac:dyDescent="0.3">
      <c r="A5265" t="s">
        <v>6831</v>
      </c>
      <c r="B5265">
        <v>1</v>
      </c>
      <c r="C5265">
        <v>45</v>
      </c>
      <c r="D5265">
        <v>1</v>
      </c>
      <c r="E5265" t="b">
        <v>0</v>
      </c>
    </row>
    <row r="5266" spans="1:5" x14ac:dyDescent="0.3">
      <c r="A5266" t="s">
        <v>6832</v>
      </c>
      <c r="B5266">
        <v>1</v>
      </c>
      <c r="C5266">
        <v>71</v>
      </c>
      <c r="D5266">
        <v>0</v>
      </c>
      <c r="E5266" t="b">
        <v>0</v>
      </c>
    </row>
    <row r="5267" spans="1:5" x14ac:dyDescent="0.3">
      <c r="A5267" t="s">
        <v>6833</v>
      </c>
      <c r="B5267">
        <v>1</v>
      </c>
      <c r="C5267">
        <v>82</v>
      </c>
      <c r="D5267">
        <v>0</v>
      </c>
      <c r="E5267" t="b">
        <v>0</v>
      </c>
    </row>
    <row r="5268" spans="1:5" x14ac:dyDescent="0.3">
      <c r="A5268" t="s">
        <v>6834</v>
      </c>
      <c r="B5268">
        <v>1</v>
      </c>
      <c r="C5268">
        <v>24</v>
      </c>
      <c r="D5268">
        <v>1</v>
      </c>
      <c r="E5268" t="b">
        <v>0</v>
      </c>
    </row>
    <row r="5269" spans="1:5" x14ac:dyDescent="0.3">
      <c r="A5269" t="s">
        <v>6835</v>
      </c>
      <c r="B5269">
        <v>2</v>
      </c>
      <c r="C5269">
        <v>128</v>
      </c>
      <c r="D5269">
        <v>4</v>
      </c>
      <c r="E5269" t="b">
        <v>0</v>
      </c>
    </row>
    <row r="5270" spans="1:5" x14ac:dyDescent="0.3">
      <c r="A5270" t="s">
        <v>6836</v>
      </c>
      <c r="B5270">
        <v>1</v>
      </c>
      <c r="C5270">
        <v>29</v>
      </c>
      <c r="D5270">
        <v>0</v>
      </c>
      <c r="E5270" t="b">
        <v>0</v>
      </c>
    </row>
    <row r="5271" spans="1:5" x14ac:dyDescent="0.3">
      <c r="A5271" t="s">
        <v>6837</v>
      </c>
      <c r="B5271">
        <v>1</v>
      </c>
      <c r="C5271">
        <v>81</v>
      </c>
      <c r="D5271">
        <v>5</v>
      </c>
      <c r="E5271" t="b">
        <v>0</v>
      </c>
    </row>
    <row r="5272" spans="1:5" x14ac:dyDescent="0.3">
      <c r="A5272" t="s">
        <v>6838</v>
      </c>
      <c r="B5272">
        <v>1</v>
      </c>
      <c r="C5272">
        <v>186</v>
      </c>
      <c r="D5272">
        <v>0</v>
      </c>
      <c r="E5272" t="b">
        <v>0</v>
      </c>
    </row>
    <row r="5273" spans="1:5" x14ac:dyDescent="0.3">
      <c r="A5273" t="s">
        <v>2002</v>
      </c>
      <c r="B5273">
        <v>1</v>
      </c>
      <c r="C5273">
        <v>61</v>
      </c>
      <c r="D5273">
        <v>1</v>
      </c>
      <c r="E5273" t="b">
        <v>0</v>
      </c>
    </row>
    <row r="5274" spans="1:5" x14ac:dyDescent="0.3">
      <c r="A5274" t="s">
        <v>6839</v>
      </c>
      <c r="B5274">
        <v>5</v>
      </c>
      <c r="C5274">
        <v>159</v>
      </c>
      <c r="D5274">
        <v>3</v>
      </c>
      <c r="E5274" t="b">
        <v>0</v>
      </c>
    </row>
    <row r="5275" spans="1:5" x14ac:dyDescent="0.3">
      <c r="A5275" t="s">
        <v>6840</v>
      </c>
      <c r="B5275">
        <v>17</v>
      </c>
      <c r="C5275">
        <v>144.35294117647058</v>
      </c>
      <c r="D5275">
        <v>1.1764705882352942</v>
      </c>
      <c r="E5275" t="b">
        <v>0</v>
      </c>
    </row>
    <row r="5276" spans="1:5" x14ac:dyDescent="0.3">
      <c r="A5276" t="s">
        <v>6841</v>
      </c>
      <c r="B5276">
        <v>1</v>
      </c>
      <c r="C5276">
        <v>77</v>
      </c>
      <c r="D5276">
        <v>1</v>
      </c>
      <c r="E5276" t="b">
        <v>0</v>
      </c>
    </row>
    <row r="5277" spans="1:5" x14ac:dyDescent="0.3">
      <c r="A5277" t="s">
        <v>6842</v>
      </c>
      <c r="B5277">
        <v>1</v>
      </c>
      <c r="C5277">
        <v>36</v>
      </c>
      <c r="D5277">
        <v>4</v>
      </c>
      <c r="E5277" t="b">
        <v>0</v>
      </c>
    </row>
    <row r="5278" spans="1:5" x14ac:dyDescent="0.3">
      <c r="A5278" t="s">
        <v>2003</v>
      </c>
      <c r="B5278">
        <v>1</v>
      </c>
      <c r="C5278">
        <v>221</v>
      </c>
      <c r="D5278">
        <v>1</v>
      </c>
      <c r="E5278" t="b">
        <v>0</v>
      </c>
    </row>
    <row r="5279" spans="1:5" x14ac:dyDescent="0.3">
      <c r="A5279" t="s">
        <v>6843</v>
      </c>
      <c r="B5279">
        <v>1</v>
      </c>
      <c r="C5279">
        <v>79</v>
      </c>
      <c r="D5279">
        <v>4</v>
      </c>
      <c r="E5279" t="b">
        <v>0</v>
      </c>
    </row>
    <row r="5280" spans="1:5" x14ac:dyDescent="0.3">
      <c r="A5280" t="s">
        <v>6844</v>
      </c>
      <c r="B5280">
        <v>1</v>
      </c>
      <c r="C5280">
        <v>52</v>
      </c>
      <c r="D5280">
        <v>0</v>
      </c>
      <c r="E5280" t="b">
        <v>0</v>
      </c>
    </row>
    <row r="5281" spans="1:5" x14ac:dyDescent="0.3">
      <c r="A5281" t="s">
        <v>2004</v>
      </c>
      <c r="B5281">
        <v>1</v>
      </c>
      <c r="C5281">
        <v>18</v>
      </c>
      <c r="D5281">
        <v>0</v>
      </c>
      <c r="E5281" t="b">
        <v>0</v>
      </c>
    </row>
    <row r="5282" spans="1:5" x14ac:dyDescent="0.3">
      <c r="A5282" t="s">
        <v>6846</v>
      </c>
      <c r="B5282">
        <v>1</v>
      </c>
      <c r="C5282">
        <v>56</v>
      </c>
      <c r="D5282">
        <v>2</v>
      </c>
      <c r="E5282" t="b">
        <v>0</v>
      </c>
    </row>
    <row r="5283" spans="1:5" x14ac:dyDescent="0.3">
      <c r="A5283" t="s">
        <v>6847</v>
      </c>
      <c r="B5283">
        <v>1</v>
      </c>
      <c r="C5283">
        <v>109</v>
      </c>
      <c r="D5283">
        <v>3</v>
      </c>
      <c r="E5283" t="b">
        <v>0</v>
      </c>
    </row>
    <row r="5284" spans="1:5" x14ac:dyDescent="0.3">
      <c r="A5284" t="s">
        <v>6848</v>
      </c>
      <c r="B5284">
        <v>1</v>
      </c>
      <c r="C5284">
        <v>32</v>
      </c>
      <c r="D5284">
        <v>0</v>
      </c>
      <c r="E5284" t="b">
        <v>0</v>
      </c>
    </row>
    <row r="5285" spans="1:5" x14ac:dyDescent="0.3">
      <c r="A5285" t="s">
        <v>6849</v>
      </c>
      <c r="B5285">
        <v>1</v>
      </c>
      <c r="C5285">
        <v>26</v>
      </c>
      <c r="D5285">
        <v>2</v>
      </c>
      <c r="E5285" t="b">
        <v>0</v>
      </c>
    </row>
    <row r="5286" spans="1:5" x14ac:dyDescent="0.3">
      <c r="A5286" t="s">
        <v>6850</v>
      </c>
      <c r="B5286">
        <v>1</v>
      </c>
      <c r="C5286">
        <v>35</v>
      </c>
      <c r="D5286">
        <v>0</v>
      </c>
      <c r="E5286" t="b">
        <v>0</v>
      </c>
    </row>
    <row r="5287" spans="1:5" x14ac:dyDescent="0.3">
      <c r="A5287" t="s">
        <v>6851</v>
      </c>
      <c r="B5287">
        <v>1</v>
      </c>
      <c r="C5287">
        <v>31</v>
      </c>
      <c r="D5287">
        <v>1</v>
      </c>
      <c r="E5287" t="b">
        <v>0</v>
      </c>
    </row>
    <row r="5288" spans="1:5" x14ac:dyDescent="0.3">
      <c r="A5288" t="s">
        <v>6852</v>
      </c>
      <c r="B5288">
        <v>1</v>
      </c>
      <c r="C5288">
        <v>59</v>
      </c>
      <c r="D5288">
        <v>0</v>
      </c>
      <c r="E5288" t="b">
        <v>0</v>
      </c>
    </row>
    <row r="5289" spans="1:5" x14ac:dyDescent="0.3">
      <c r="A5289" t="s">
        <v>6853</v>
      </c>
      <c r="B5289">
        <v>1</v>
      </c>
      <c r="C5289">
        <v>22</v>
      </c>
      <c r="D5289">
        <v>0</v>
      </c>
      <c r="E5289" t="b">
        <v>0</v>
      </c>
    </row>
    <row r="5290" spans="1:5" x14ac:dyDescent="0.3">
      <c r="A5290" t="s">
        <v>6854</v>
      </c>
      <c r="B5290">
        <v>1</v>
      </c>
      <c r="C5290">
        <v>18</v>
      </c>
      <c r="D5290">
        <v>0</v>
      </c>
      <c r="E5290" t="b">
        <v>0</v>
      </c>
    </row>
    <row r="5291" spans="1:5" x14ac:dyDescent="0.3">
      <c r="A5291" t="s">
        <v>6855</v>
      </c>
      <c r="B5291">
        <v>2</v>
      </c>
      <c r="C5291">
        <v>169.5</v>
      </c>
      <c r="D5291">
        <v>2.5</v>
      </c>
      <c r="E5291" t="b">
        <v>0</v>
      </c>
    </row>
    <row r="5292" spans="1:5" x14ac:dyDescent="0.3">
      <c r="A5292" t="s">
        <v>6856</v>
      </c>
      <c r="B5292">
        <v>1</v>
      </c>
      <c r="C5292">
        <v>31</v>
      </c>
      <c r="D5292">
        <v>5</v>
      </c>
      <c r="E5292" t="b">
        <v>0</v>
      </c>
    </row>
    <row r="5293" spans="1:5" x14ac:dyDescent="0.3">
      <c r="A5293" t="s">
        <v>533</v>
      </c>
      <c r="B5293">
        <v>46</v>
      </c>
      <c r="C5293">
        <v>309.5</v>
      </c>
      <c r="D5293">
        <v>2.0869565217391304</v>
      </c>
      <c r="E5293" t="b">
        <v>0</v>
      </c>
    </row>
    <row r="5294" spans="1:5" x14ac:dyDescent="0.3">
      <c r="A5294" t="s">
        <v>6857</v>
      </c>
      <c r="B5294">
        <v>1</v>
      </c>
      <c r="C5294">
        <v>81</v>
      </c>
      <c r="D5294">
        <v>3</v>
      </c>
      <c r="E5294" t="b">
        <v>0</v>
      </c>
    </row>
    <row r="5295" spans="1:5" x14ac:dyDescent="0.3">
      <c r="A5295" t="s">
        <v>6858</v>
      </c>
      <c r="B5295">
        <v>2</v>
      </c>
      <c r="C5295">
        <v>124.5</v>
      </c>
      <c r="D5295">
        <v>2.5</v>
      </c>
      <c r="E5295" t="b">
        <v>0</v>
      </c>
    </row>
    <row r="5296" spans="1:5" x14ac:dyDescent="0.3">
      <c r="A5296" t="s">
        <v>6859</v>
      </c>
      <c r="B5296">
        <v>1</v>
      </c>
      <c r="C5296">
        <v>87</v>
      </c>
      <c r="D5296">
        <v>0</v>
      </c>
      <c r="E5296" t="b">
        <v>0</v>
      </c>
    </row>
    <row r="5297" spans="1:5" x14ac:dyDescent="0.3">
      <c r="A5297" t="s">
        <v>6860</v>
      </c>
      <c r="B5297">
        <v>2</v>
      </c>
      <c r="C5297">
        <v>100</v>
      </c>
      <c r="D5297">
        <v>2.5</v>
      </c>
      <c r="E5297" t="b">
        <v>0</v>
      </c>
    </row>
    <row r="5298" spans="1:5" x14ac:dyDescent="0.3">
      <c r="A5298" t="s">
        <v>534</v>
      </c>
      <c r="B5298">
        <v>2</v>
      </c>
      <c r="C5298">
        <v>112</v>
      </c>
      <c r="D5298">
        <v>3.5</v>
      </c>
      <c r="E5298" t="b">
        <v>0</v>
      </c>
    </row>
    <row r="5299" spans="1:5" x14ac:dyDescent="0.3">
      <c r="A5299" t="s">
        <v>6861</v>
      </c>
      <c r="B5299">
        <v>1</v>
      </c>
      <c r="C5299">
        <v>124</v>
      </c>
      <c r="D5299">
        <v>0</v>
      </c>
      <c r="E5299" t="b">
        <v>0</v>
      </c>
    </row>
    <row r="5300" spans="1:5" x14ac:dyDescent="0.3">
      <c r="A5300" t="s">
        <v>6862</v>
      </c>
      <c r="B5300">
        <v>3</v>
      </c>
      <c r="C5300">
        <v>592</v>
      </c>
      <c r="D5300">
        <v>0.66666666666666663</v>
      </c>
      <c r="E5300" t="b">
        <v>0</v>
      </c>
    </row>
    <row r="5301" spans="1:5" x14ac:dyDescent="0.3">
      <c r="A5301" t="s">
        <v>6863</v>
      </c>
      <c r="B5301">
        <v>1</v>
      </c>
      <c r="C5301">
        <v>31</v>
      </c>
      <c r="D5301">
        <v>0</v>
      </c>
      <c r="E5301" t="b">
        <v>0</v>
      </c>
    </row>
    <row r="5302" spans="1:5" x14ac:dyDescent="0.3">
      <c r="A5302" t="s">
        <v>6864</v>
      </c>
      <c r="B5302">
        <v>1</v>
      </c>
      <c r="C5302">
        <v>17</v>
      </c>
      <c r="D5302">
        <v>0</v>
      </c>
      <c r="E5302" t="b">
        <v>0</v>
      </c>
    </row>
    <row r="5303" spans="1:5" x14ac:dyDescent="0.3">
      <c r="A5303" t="s">
        <v>6865</v>
      </c>
      <c r="B5303">
        <v>1</v>
      </c>
      <c r="C5303">
        <v>166</v>
      </c>
      <c r="D5303">
        <v>5</v>
      </c>
      <c r="E5303" t="b">
        <v>0</v>
      </c>
    </row>
    <row r="5304" spans="1:5" x14ac:dyDescent="0.3">
      <c r="A5304" t="s">
        <v>6866</v>
      </c>
      <c r="B5304">
        <v>1</v>
      </c>
      <c r="C5304">
        <v>348</v>
      </c>
      <c r="D5304">
        <v>3</v>
      </c>
      <c r="E5304" t="b">
        <v>0</v>
      </c>
    </row>
    <row r="5305" spans="1:5" x14ac:dyDescent="0.3">
      <c r="A5305" t="s">
        <v>6867</v>
      </c>
      <c r="B5305">
        <v>3</v>
      </c>
      <c r="C5305">
        <v>249.33333333333334</v>
      </c>
      <c r="D5305">
        <v>3.6666666666666665</v>
      </c>
      <c r="E5305" t="b">
        <v>0</v>
      </c>
    </row>
    <row r="5306" spans="1:5" x14ac:dyDescent="0.3">
      <c r="A5306" t="s">
        <v>6868</v>
      </c>
      <c r="B5306">
        <v>2</v>
      </c>
      <c r="C5306">
        <v>80</v>
      </c>
      <c r="D5306">
        <v>2.5</v>
      </c>
      <c r="E5306" t="b">
        <v>0</v>
      </c>
    </row>
    <row r="5307" spans="1:5" x14ac:dyDescent="0.3">
      <c r="A5307" t="s">
        <v>6869</v>
      </c>
      <c r="B5307">
        <v>2</v>
      </c>
      <c r="C5307">
        <v>84</v>
      </c>
      <c r="D5307">
        <v>1</v>
      </c>
      <c r="E5307" t="b">
        <v>0</v>
      </c>
    </row>
    <row r="5308" spans="1:5" x14ac:dyDescent="0.3">
      <c r="A5308" t="s">
        <v>6870</v>
      </c>
      <c r="B5308">
        <v>1</v>
      </c>
      <c r="C5308">
        <v>31</v>
      </c>
      <c r="D5308">
        <v>0</v>
      </c>
      <c r="E5308" t="b">
        <v>0</v>
      </c>
    </row>
    <row r="5309" spans="1:5" x14ac:dyDescent="0.3">
      <c r="A5309" t="s">
        <v>6871</v>
      </c>
      <c r="B5309">
        <v>2</v>
      </c>
      <c r="C5309">
        <v>191</v>
      </c>
      <c r="D5309">
        <v>0</v>
      </c>
      <c r="E5309" t="b">
        <v>0</v>
      </c>
    </row>
    <row r="5310" spans="1:5" x14ac:dyDescent="0.3">
      <c r="A5310" t="s">
        <v>6872</v>
      </c>
      <c r="B5310">
        <v>4</v>
      </c>
      <c r="C5310">
        <v>133.25</v>
      </c>
      <c r="D5310">
        <v>0.5</v>
      </c>
      <c r="E5310" t="b">
        <v>0</v>
      </c>
    </row>
    <row r="5311" spans="1:5" x14ac:dyDescent="0.3">
      <c r="A5311" t="s">
        <v>6873</v>
      </c>
      <c r="B5311">
        <v>1</v>
      </c>
      <c r="C5311">
        <v>25</v>
      </c>
      <c r="D5311">
        <v>0</v>
      </c>
      <c r="E5311" t="b">
        <v>0</v>
      </c>
    </row>
    <row r="5312" spans="1:5" x14ac:dyDescent="0.3">
      <c r="A5312" t="s">
        <v>6874</v>
      </c>
      <c r="B5312">
        <v>2</v>
      </c>
      <c r="C5312">
        <v>75.5</v>
      </c>
      <c r="D5312">
        <v>1</v>
      </c>
      <c r="E5312" t="b">
        <v>0</v>
      </c>
    </row>
    <row r="5313" spans="1:5" x14ac:dyDescent="0.3">
      <c r="A5313" t="s">
        <v>535</v>
      </c>
      <c r="B5313">
        <v>1</v>
      </c>
      <c r="C5313">
        <v>48</v>
      </c>
      <c r="D5313">
        <v>4</v>
      </c>
      <c r="E5313" t="b">
        <v>0</v>
      </c>
    </row>
    <row r="5314" spans="1:5" x14ac:dyDescent="0.3">
      <c r="A5314" t="s">
        <v>6875</v>
      </c>
      <c r="B5314">
        <v>1</v>
      </c>
      <c r="C5314">
        <v>231</v>
      </c>
      <c r="D5314">
        <v>0</v>
      </c>
      <c r="E5314" t="b">
        <v>0</v>
      </c>
    </row>
    <row r="5315" spans="1:5" x14ac:dyDescent="0.3">
      <c r="A5315" t="s">
        <v>6876</v>
      </c>
      <c r="B5315">
        <v>1</v>
      </c>
      <c r="C5315">
        <v>650</v>
      </c>
      <c r="D5315">
        <v>4</v>
      </c>
      <c r="E5315" t="b">
        <v>0</v>
      </c>
    </row>
    <row r="5316" spans="1:5" x14ac:dyDescent="0.3">
      <c r="A5316" t="s">
        <v>6877</v>
      </c>
      <c r="B5316">
        <v>1</v>
      </c>
      <c r="C5316">
        <v>837</v>
      </c>
      <c r="D5316">
        <v>2</v>
      </c>
      <c r="E5316" t="b">
        <v>0</v>
      </c>
    </row>
    <row r="5317" spans="1:5" x14ac:dyDescent="0.3">
      <c r="A5317" t="s">
        <v>6878</v>
      </c>
      <c r="B5317">
        <v>1</v>
      </c>
      <c r="C5317">
        <v>133</v>
      </c>
      <c r="D5317">
        <v>2</v>
      </c>
      <c r="E5317" t="b">
        <v>0</v>
      </c>
    </row>
    <row r="5318" spans="1:5" x14ac:dyDescent="0.3">
      <c r="A5318" t="s">
        <v>6879</v>
      </c>
      <c r="B5318">
        <v>1</v>
      </c>
      <c r="C5318">
        <v>126</v>
      </c>
      <c r="D5318">
        <v>5</v>
      </c>
      <c r="E5318" t="b">
        <v>0</v>
      </c>
    </row>
    <row r="5319" spans="1:5" x14ac:dyDescent="0.3">
      <c r="A5319" t="s">
        <v>6880</v>
      </c>
      <c r="B5319">
        <v>1</v>
      </c>
      <c r="C5319">
        <v>90</v>
      </c>
      <c r="D5319">
        <v>4</v>
      </c>
      <c r="E5319" t="b">
        <v>0</v>
      </c>
    </row>
    <row r="5320" spans="1:5" x14ac:dyDescent="0.3">
      <c r="A5320" t="s">
        <v>6881</v>
      </c>
      <c r="B5320">
        <v>1</v>
      </c>
      <c r="C5320">
        <v>242</v>
      </c>
      <c r="D5320">
        <v>0</v>
      </c>
      <c r="E5320" t="b">
        <v>0</v>
      </c>
    </row>
    <row r="5321" spans="1:5" x14ac:dyDescent="0.3">
      <c r="A5321" t="s">
        <v>6882</v>
      </c>
      <c r="B5321">
        <v>1</v>
      </c>
      <c r="C5321">
        <v>29</v>
      </c>
      <c r="D5321">
        <v>0</v>
      </c>
      <c r="E5321" t="b">
        <v>0</v>
      </c>
    </row>
    <row r="5322" spans="1:5" x14ac:dyDescent="0.3">
      <c r="A5322" t="s">
        <v>6883</v>
      </c>
      <c r="B5322">
        <v>1</v>
      </c>
      <c r="C5322">
        <v>28</v>
      </c>
      <c r="D5322">
        <v>0</v>
      </c>
      <c r="E5322" t="b">
        <v>0</v>
      </c>
    </row>
    <row r="5323" spans="1:5" x14ac:dyDescent="0.3">
      <c r="A5323" t="s">
        <v>6884</v>
      </c>
      <c r="B5323">
        <v>1</v>
      </c>
      <c r="C5323">
        <v>88</v>
      </c>
      <c r="D5323">
        <v>2</v>
      </c>
      <c r="E5323" t="b">
        <v>0</v>
      </c>
    </row>
    <row r="5324" spans="1:5" x14ac:dyDescent="0.3">
      <c r="A5324" t="s">
        <v>6885</v>
      </c>
      <c r="B5324">
        <v>1</v>
      </c>
      <c r="C5324">
        <v>109</v>
      </c>
      <c r="D5324">
        <v>2</v>
      </c>
      <c r="E5324" t="b">
        <v>0</v>
      </c>
    </row>
    <row r="5325" spans="1:5" x14ac:dyDescent="0.3">
      <c r="A5325" t="s">
        <v>536</v>
      </c>
      <c r="B5325">
        <v>4</v>
      </c>
      <c r="C5325">
        <v>341.25</v>
      </c>
      <c r="D5325">
        <v>2.25</v>
      </c>
      <c r="E5325" t="b">
        <v>0</v>
      </c>
    </row>
    <row r="5326" spans="1:5" x14ac:dyDescent="0.3">
      <c r="A5326" t="s">
        <v>6886</v>
      </c>
      <c r="B5326">
        <v>5</v>
      </c>
      <c r="C5326">
        <v>424.6</v>
      </c>
      <c r="D5326">
        <v>2.4</v>
      </c>
      <c r="E5326" t="b">
        <v>0</v>
      </c>
    </row>
    <row r="5327" spans="1:5" x14ac:dyDescent="0.3">
      <c r="A5327" t="s">
        <v>6887</v>
      </c>
      <c r="B5327">
        <v>2</v>
      </c>
      <c r="C5327">
        <v>130.5</v>
      </c>
      <c r="D5327">
        <v>2.5</v>
      </c>
      <c r="E5327" t="b">
        <v>0</v>
      </c>
    </row>
    <row r="5328" spans="1:5" x14ac:dyDescent="0.3">
      <c r="A5328" t="s">
        <v>6888</v>
      </c>
      <c r="B5328">
        <v>3</v>
      </c>
      <c r="C5328">
        <v>387</v>
      </c>
      <c r="D5328">
        <v>3.6666666666666665</v>
      </c>
      <c r="E5328" t="b">
        <v>0</v>
      </c>
    </row>
    <row r="5329" spans="1:5" x14ac:dyDescent="0.3">
      <c r="A5329" t="s">
        <v>6889</v>
      </c>
      <c r="B5329">
        <v>1</v>
      </c>
      <c r="C5329">
        <v>119</v>
      </c>
      <c r="D5329">
        <v>3</v>
      </c>
      <c r="E5329" t="b">
        <v>0</v>
      </c>
    </row>
    <row r="5330" spans="1:5" x14ac:dyDescent="0.3">
      <c r="A5330" t="s">
        <v>6890</v>
      </c>
      <c r="B5330">
        <v>1</v>
      </c>
      <c r="C5330">
        <v>42</v>
      </c>
      <c r="D5330">
        <v>5</v>
      </c>
      <c r="E5330" t="b">
        <v>0</v>
      </c>
    </row>
    <row r="5331" spans="1:5" x14ac:dyDescent="0.3">
      <c r="A5331" t="s">
        <v>6891</v>
      </c>
      <c r="B5331">
        <v>1</v>
      </c>
      <c r="C5331">
        <v>77</v>
      </c>
      <c r="D5331">
        <v>1</v>
      </c>
      <c r="E5331" t="b">
        <v>0</v>
      </c>
    </row>
    <row r="5332" spans="1:5" x14ac:dyDescent="0.3">
      <c r="A5332" t="s">
        <v>6892</v>
      </c>
      <c r="B5332">
        <v>1</v>
      </c>
      <c r="C5332">
        <v>83</v>
      </c>
      <c r="D5332">
        <v>1</v>
      </c>
      <c r="E5332" t="b">
        <v>0</v>
      </c>
    </row>
    <row r="5333" spans="1:5" x14ac:dyDescent="0.3">
      <c r="A5333" t="s">
        <v>6893</v>
      </c>
      <c r="B5333">
        <v>1</v>
      </c>
      <c r="C5333">
        <v>23</v>
      </c>
      <c r="D5333">
        <v>1</v>
      </c>
      <c r="E5333" t="b">
        <v>0</v>
      </c>
    </row>
    <row r="5334" spans="1:5" x14ac:dyDescent="0.3">
      <c r="A5334" t="s">
        <v>6894</v>
      </c>
      <c r="B5334">
        <v>1</v>
      </c>
      <c r="C5334">
        <v>229</v>
      </c>
      <c r="D5334">
        <v>2</v>
      </c>
      <c r="E5334" t="b">
        <v>0</v>
      </c>
    </row>
    <row r="5335" spans="1:5" x14ac:dyDescent="0.3">
      <c r="A5335" t="s">
        <v>6895</v>
      </c>
      <c r="B5335">
        <v>1</v>
      </c>
      <c r="C5335">
        <v>44</v>
      </c>
      <c r="D5335">
        <v>0</v>
      </c>
      <c r="E5335" t="b">
        <v>0</v>
      </c>
    </row>
    <row r="5336" spans="1:5" x14ac:dyDescent="0.3">
      <c r="A5336" t="s">
        <v>6896</v>
      </c>
      <c r="B5336">
        <v>1</v>
      </c>
      <c r="C5336">
        <v>119</v>
      </c>
      <c r="D5336">
        <v>4</v>
      </c>
      <c r="E5336" t="b">
        <v>0</v>
      </c>
    </row>
    <row r="5337" spans="1:5" x14ac:dyDescent="0.3">
      <c r="A5337" t="s">
        <v>537</v>
      </c>
      <c r="B5337">
        <v>1</v>
      </c>
      <c r="C5337">
        <v>248</v>
      </c>
      <c r="D5337">
        <v>2</v>
      </c>
      <c r="E5337" t="b">
        <v>0</v>
      </c>
    </row>
    <row r="5338" spans="1:5" x14ac:dyDescent="0.3">
      <c r="A5338" t="s">
        <v>1587</v>
      </c>
      <c r="B5338">
        <v>1</v>
      </c>
      <c r="C5338">
        <v>30</v>
      </c>
      <c r="D5338">
        <v>0</v>
      </c>
      <c r="E5338" t="b">
        <v>0</v>
      </c>
    </row>
    <row r="5339" spans="1:5" x14ac:dyDescent="0.3">
      <c r="A5339" t="s">
        <v>6897</v>
      </c>
      <c r="B5339">
        <v>2</v>
      </c>
      <c r="C5339">
        <v>130</v>
      </c>
      <c r="D5339">
        <v>1</v>
      </c>
      <c r="E5339" t="b">
        <v>0</v>
      </c>
    </row>
    <row r="5340" spans="1:5" x14ac:dyDescent="0.3">
      <c r="A5340" t="s">
        <v>6898</v>
      </c>
      <c r="B5340">
        <v>1</v>
      </c>
      <c r="C5340">
        <v>50</v>
      </c>
      <c r="D5340">
        <v>5</v>
      </c>
      <c r="E5340" t="b">
        <v>0</v>
      </c>
    </row>
    <row r="5341" spans="1:5" x14ac:dyDescent="0.3">
      <c r="A5341" t="s">
        <v>6899</v>
      </c>
      <c r="B5341">
        <v>8</v>
      </c>
      <c r="C5341">
        <v>97.375</v>
      </c>
      <c r="D5341">
        <v>2.375</v>
      </c>
      <c r="E5341" t="b">
        <v>0</v>
      </c>
    </row>
    <row r="5342" spans="1:5" x14ac:dyDescent="0.3">
      <c r="A5342" t="s">
        <v>6900</v>
      </c>
      <c r="B5342">
        <v>1</v>
      </c>
      <c r="C5342">
        <v>18</v>
      </c>
      <c r="D5342">
        <v>0</v>
      </c>
      <c r="E5342" t="b">
        <v>0</v>
      </c>
    </row>
    <row r="5343" spans="1:5" x14ac:dyDescent="0.3">
      <c r="A5343" t="s">
        <v>6901</v>
      </c>
      <c r="B5343">
        <v>1</v>
      </c>
      <c r="C5343">
        <v>22</v>
      </c>
      <c r="D5343">
        <v>0</v>
      </c>
      <c r="E5343" t="b">
        <v>0</v>
      </c>
    </row>
    <row r="5344" spans="1:5" x14ac:dyDescent="0.3">
      <c r="A5344" t="s">
        <v>6902</v>
      </c>
      <c r="B5344">
        <v>1</v>
      </c>
      <c r="C5344">
        <v>244</v>
      </c>
      <c r="D5344">
        <v>0</v>
      </c>
      <c r="E5344" t="b">
        <v>0</v>
      </c>
    </row>
    <row r="5345" spans="1:5" x14ac:dyDescent="0.3">
      <c r="A5345" t="s">
        <v>538</v>
      </c>
      <c r="B5345">
        <v>1</v>
      </c>
      <c r="C5345">
        <v>161</v>
      </c>
      <c r="D5345">
        <v>2</v>
      </c>
      <c r="E5345" t="b">
        <v>0</v>
      </c>
    </row>
    <row r="5346" spans="1:5" x14ac:dyDescent="0.3">
      <c r="A5346" t="s">
        <v>6903</v>
      </c>
      <c r="B5346">
        <v>1</v>
      </c>
      <c r="C5346">
        <v>257</v>
      </c>
      <c r="D5346">
        <v>0</v>
      </c>
      <c r="E5346" t="b">
        <v>0</v>
      </c>
    </row>
    <row r="5347" spans="1:5" x14ac:dyDescent="0.3">
      <c r="A5347" t="s">
        <v>1588</v>
      </c>
      <c r="B5347">
        <v>1</v>
      </c>
      <c r="C5347">
        <v>76</v>
      </c>
      <c r="D5347">
        <v>3</v>
      </c>
      <c r="E5347" t="b">
        <v>0</v>
      </c>
    </row>
    <row r="5348" spans="1:5" x14ac:dyDescent="0.3">
      <c r="A5348" t="s">
        <v>2005</v>
      </c>
      <c r="B5348">
        <v>1</v>
      </c>
      <c r="C5348">
        <v>187</v>
      </c>
      <c r="D5348">
        <v>2</v>
      </c>
      <c r="E5348" t="b">
        <v>0</v>
      </c>
    </row>
    <row r="5349" spans="1:5" x14ac:dyDescent="0.3">
      <c r="A5349" t="s">
        <v>6904</v>
      </c>
      <c r="B5349">
        <v>1</v>
      </c>
      <c r="C5349">
        <v>29</v>
      </c>
      <c r="D5349">
        <v>0</v>
      </c>
      <c r="E5349" t="b">
        <v>0</v>
      </c>
    </row>
    <row r="5350" spans="1:5" x14ac:dyDescent="0.3">
      <c r="A5350" t="s">
        <v>1589</v>
      </c>
      <c r="B5350">
        <v>1</v>
      </c>
      <c r="C5350">
        <v>100</v>
      </c>
      <c r="D5350">
        <v>3</v>
      </c>
      <c r="E5350" t="b">
        <v>0</v>
      </c>
    </row>
    <row r="5351" spans="1:5" x14ac:dyDescent="0.3">
      <c r="A5351" t="s">
        <v>6905</v>
      </c>
      <c r="B5351">
        <v>1</v>
      </c>
      <c r="C5351">
        <v>28</v>
      </c>
      <c r="D5351">
        <v>0</v>
      </c>
      <c r="E5351" t="b">
        <v>0</v>
      </c>
    </row>
    <row r="5352" spans="1:5" x14ac:dyDescent="0.3">
      <c r="A5352" t="s">
        <v>6906</v>
      </c>
      <c r="B5352">
        <v>1</v>
      </c>
      <c r="C5352">
        <v>35</v>
      </c>
      <c r="D5352">
        <v>0</v>
      </c>
      <c r="E5352" t="b">
        <v>0</v>
      </c>
    </row>
    <row r="5353" spans="1:5" x14ac:dyDescent="0.3">
      <c r="A5353" t="s">
        <v>6907</v>
      </c>
      <c r="B5353">
        <v>1</v>
      </c>
      <c r="C5353">
        <v>137</v>
      </c>
      <c r="D5353">
        <v>0</v>
      </c>
      <c r="E5353" t="b">
        <v>0</v>
      </c>
    </row>
    <row r="5354" spans="1:5" x14ac:dyDescent="0.3">
      <c r="A5354" t="s">
        <v>6908</v>
      </c>
      <c r="B5354">
        <v>1</v>
      </c>
      <c r="C5354">
        <v>23</v>
      </c>
      <c r="D5354">
        <v>5</v>
      </c>
      <c r="E5354" t="b">
        <v>0</v>
      </c>
    </row>
    <row r="5355" spans="1:5" x14ac:dyDescent="0.3">
      <c r="A5355" t="s">
        <v>6909</v>
      </c>
      <c r="B5355">
        <v>1</v>
      </c>
      <c r="C5355">
        <v>60</v>
      </c>
      <c r="D5355">
        <v>0</v>
      </c>
      <c r="E5355" t="b">
        <v>0</v>
      </c>
    </row>
    <row r="5356" spans="1:5" x14ac:dyDescent="0.3">
      <c r="A5356" t="s">
        <v>6910</v>
      </c>
      <c r="B5356">
        <v>1</v>
      </c>
      <c r="C5356">
        <v>122</v>
      </c>
      <c r="D5356">
        <v>2</v>
      </c>
      <c r="E5356" t="b">
        <v>0</v>
      </c>
    </row>
    <row r="5357" spans="1:5" x14ac:dyDescent="0.3">
      <c r="A5357" t="s">
        <v>6911</v>
      </c>
      <c r="B5357">
        <v>1</v>
      </c>
      <c r="C5357">
        <v>163</v>
      </c>
      <c r="D5357">
        <v>1</v>
      </c>
      <c r="E5357" t="b">
        <v>0</v>
      </c>
    </row>
    <row r="5358" spans="1:5" x14ac:dyDescent="0.3">
      <c r="A5358" t="s">
        <v>6912</v>
      </c>
      <c r="B5358">
        <v>2</v>
      </c>
      <c r="C5358">
        <v>192</v>
      </c>
      <c r="D5358">
        <v>4</v>
      </c>
      <c r="E5358" t="b">
        <v>0</v>
      </c>
    </row>
    <row r="5359" spans="1:5" x14ac:dyDescent="0.3">
      <c r="A5359" t="s">
        <v>6913</v>
      </c>
      <c r="B5359">
        <v>1</v>
      </c>
      <c r="C5359">
        <v>676</v>
      </c>
      <c r="D5359">
        <v>0</v>
      </c>
      <c r="E5359" t="b">
        <v>0</v>
      </c>
    </row>
    <row r="5360" spans="1:5" x14ac:dyDescent="0.3">
      <c r="A5360" t="s">
        <v>6914</v>
      </c>
      <c r="B5360">
        <v>1</v>
      </c>
      <c r="C5360">
        <v>25</v>
      </c>
      <c r="D5360">
        <v>0</v>
      </c>
      <c r="E5360" t="b">
        <v>0</v>
      </c>
    </row>
    <row r="5361" spans="1:5" x14ac:dyDescent="0.3">
      <c r="A5361" t="s">
        <v>6915</v>
      </c>
      <c r="B5361">
        <v>1</v>
      </c>
      <c r="C5361">
        <v>32</v>
      </c>
      <c r="D5361">
        <v>0</v>
      </c>
      <c r="E5361" t="b">
        <v>0</v>
      </c>
    </row>
    <row r="5362" spans="1:5" x14ac:dyDescent="0.3">
      <c r="A5362" t="s">
        <v>539</v>
      </c>
      <c r="B5362">
        <v>1</v>
      </c>
      <c r="C5362">
        <v>218</v>
      </c>
      <c r="D5362">
        <v>3</v>
      </c>
      <c r="E5362" t="b">
        <v>0</v>
      </c>
    </row>
    <row r="5363" spans="1:5" x14ac:dyDescent="0.3">
      <c r="A5363" t="s">
        <v>540</v>
      </c>
      <c r="B5363">
        <v>1</v>
      </c>
      <c r="C5363">
        <v>186</v>
      </c>
      <c r="D5363">
        <v>3</v>
      </c>
      <c r="E5363" t="b">
        <v>0</v>
      </c>
    </row>
    <row r="5364" spans="1:5" x14ac:dyDescent="0.3">
      <c r="A5364" t="s">
        <v>6916</v>
      </c>
      <c r="B5364">
        <v>1</v>
      </c>
      <c r="C5364">
        <v>47</v>
      </c>
      <c r="D5364">
        <v>0</v>
      </c>
      <c r="E5364" t="b">
        <v>0</v>
      </c>
    </row>
    <row r="5365" spans="1:5" x14ac:dyDescent="0.3">
      <c r="A5365" t="s">
        <v>6917</v>
      </c>
      <c r="B5365">
        <v>3</v>
      </c>
      <c r="C5365">
        <v>138</v>
      </c>
      <c r="D5365">
        <v>1.6666666666666667</v>
      </c>
      <c r="E5365" t="b">
        <v>0</v>
      </c>
    </row>
    <row r="5366" spans="1:5" x14ac:dyDescent="0.3">
      <c r="A5366" t="s">
        <v>1590</v>
      </c>
      <c r="B5366">
        <v>1</v>
      </c>
      <c r="C5366">
        <v>50</v>
      </c>
      <c r="D5366">
        <v>1</v>
      </c>
      <c r="E5366" t="b">
        <v>0</v>
      </c>
    </row>
    <row r="5367" spans="1:5" x14ac:dyDescent="0.3">
      <c r="A5367" t="s">
        <v>6918</v>
      </c>
      <c r="B5367">
        <v>1</v>
      </c>
      <c r="C5367">
        <v>114</v>
      </c>
      <c r="D5367">
        <v>1</v>
      </c>
      <c r="E5367" t="b">
        <v>0</v>
      </c>
    </row>
    <row r="5368" spans="1:5" x14ac:dyDescent="0.3">
      <c r="A5368" t="s">
        <v>6919</v>
      </c>
      <c r="B5368">
        <v>3</v>
      </c>
      <c r="C5368">
        <v>102</v>
      </c>
      <c r="D5368">
        <v>0</v>
      </c>
      <c r="E5368" t="b">
        <v>0</v>
      </c>
    </row>
    <row r="5369" spans="1:5" x14ac:dyDescent="0.3">
      <c r="A5369" t="s">
        <v>6920</v>
      </c>
      <c r="B5369">
        <v>2</v>
      </c>
      <c r="C5369">
        <v>109</v>
      </c>
      <c r="D5369">
        <v>0.5</v>
      </c>
      <c r="E5369" t="b">
        <v>0</v>
      </c>
    </row>
    <row r="5370" spans="1:5" x14ac:dyDescent="0.3">
      <c r="A5370" t="s">
        <v>6921</v>
      </c>
      <c r="B5370">
        <v>1</v>
      </c>
      <c r="C5370">
        <v>49</v>
      </c>
      <c r="D5370">
        <v>5</v>
      </c>
      <c r="E5370" t="b">
        <v>0</v>
      </c>
    </row>
    <row r="5371" spans="1:5" x14ac:dyDescent="0.3">
      <c r="A5371" t="s">
        <v>6922</v>
      </c>
      <c r="B5371">
        <v>3</v>
      </c>
      <c r="C5371">
        <v>90</v>
      </c>
      <c r="D5371">
        <v>0.66666666666666663</v>
      </c>
      <c r="E5371" t="b">
        <v>0</v>
      </c>
    </row>
    <row r="5372" spans="1:5" x14ac:dyDescent="0.3">
      <c r="A5372" t="s">
        <v>6923</v>
      </c>
      <c r="B5372">
        <v>1</v>
      </c>
      <c r="C5372">
        <v>927</v>
      </c>
      <c r="D5372">
        <v>1</v>
      </c>
      <c r="E5372" t="b">
        <v>0</v>
      </c>
    </row>
    <row r="5373" spans="1:5" x14ac:dyDescent="0.3">
      <c r="A5373" t="s">
        <v>6924</v>
      </c>
      <c r="B5373">
        <v>1</v>
      </c>
      <c r="C5373">
        <v>337</v>
      </c>
      <c r="D5373">
        <v>1</v>
      </c>
      <c r="E5373" t="b">
        <v>0</v>
      </c>
    </row>
    <row r="5374" spans="1:5" x14ac:dyDescent="0.3">
      <c r="A5374" t="s">
        <v>6925</v>
      </c>
      <c r="B5374">
        <v>1</v>
      </c>
      <c r="C5374">
        <v>24</v>
      </c>
      <c r="D5374">
        <v>0</v>
      </c>
      <c r="E5374" t="b">
        <v>0</v>
      </c>
    </row>
    <row r="5375" spans="1:5" x14ac:dyDescent="0.3">
      <c r="A5375" t="s">
        <v>6926</v>
      </c>
      <c r="B5375">
        <v>1</v>
      </c>
      <c r="C5375">
        <v>71</v>
      </c>
      <c r="D5375">
        <v>0</v>
      </c>
      <c r="E5375" t="b">
        <v>0</v>
      </c>
    </row>
    <row r="5376" spans="1:5" x14ac:dyDescent="0.3">
      <c r="A5376" t="s">
        <v>542</v>
      </c>
      <c r="B5376">
        <v>2</v>
      </c>
      <c r="C5376">
        <v>228</v>
      </c>
      <c r="D5376">
        <v>1</v>
      </c>
      <c r="E5376" t="b">
        <v>0</v>
      </c>
    </row>
    <row r="5377" spans="1:5" x14ac:dyDescent="0.3">
      <c r="A5377" t="s">
        <v>6927</v>
      </c>
      <c r="B5377">
        <v>1</v>
      </c>
      <c r="C5377">
        <v>21</v>
      </c>
      <c r="D5377">
        <v>0</v>
      </c>
      <c r="E5377" t="b">
        <v>0</v>
      </c>
    </row>
    <row r="5378" spans="1:5" x14ac:dyDescent="0.3">
      <c r="A5378" t="s">
        <v>6928</v>
      </c>
      <c r="B5378">
        <v>1</v>
      </c>
      <c r="C5378">
        <v>43</v>
      </c>
      <c r="D5378">
        <v>3</v>
      </c>
      <c r="E5378" t="b">
        <v>0</v>
      </c>
    </row>
    <row r="5379" spans="1:5" x14ac:dyDescent="0.3">
      <c r="A5379" t="s">
        <v>6929</v>
      </c>
      <c r="B5379">
        <v>2</v>
      </c>
      <c r="C5379">
        <v>287.5</v>
      </c>
      <c r="D5379">
        <v>3.5</v>
      </c>
      <c r="E5379" t="b">
        <v>0</v>
      </c>
    </row>
    <row r="5380" spans="1:5" x14ac:dyDescent="0.3">
      <c r="A5380" t="s">
        <v>6930</v>
      </c>
      <c r="B5380">
        <v>1</v>
      </c>
      <c r="C5380">
        <v>12</v>
      </c>
      <c r="D5380">
        <v>1</v>
      </c>
      <c r="E5380" t="b">
        <v>0</v>
      </c>
    </row>
    <row r="5381" spans="1:5" x14ac:dyDescent="0.3">
      <c r="A5381" t="s">
        <v>2006</v>
      </c>
      <c r="B5381">
        <v>1</v>
      </c>
      <c r="C5381">
        <v>569</v>
      </c>
      <c r="D5381">
        <v>2</v>
      </c>
      <c r="E5381" t="b">
        <v>0</v>
      </c>
    </row>
    <row r="5382" spans="1:5" x14ac:dyDescent="0.3">
      <c r="A5382" t="s">
        <v>6931</v>
      </c>
      <c r="B5382">
        <v>1</v>
      </c>
      <c r="C5382">
        <v>25</v>
      </c>
      <c r="D5382">
        <v>4</v>
      </c>
      <c r="E5382" t="b">
        <v>0</v>
      </c>
    </row>
    <row r="5383" spans="1:5" x14ac:dyDescent="0.3">
      <c r="A5383" t="s">
        <v>6932</v>
      </c>
      <c r="B5383">
        <v>1</v>
      </c>
      <c r="C5383">
        <v>53</v>
      </c>
      <c r="D5383">
        <v>5</v>
      </c>
      <c r="E5383" t="b">
        <v>0</v>
      </c>
    </row>
    <row r="5384" spans="1:5" x14ac:dyDescent="0.3">
      <c r="A5384" t="s">
        <v>1406</v>
      </c>
      <c r="B5384">
        <v>1</v>
      </c>
      <c r="C5384">
        <v>444</v>
      </c>
      <c r="D5384">
        <v>3</v>
      </c>
      <c r="E5384" t="b">
        <v>0</v>
      </c>
    </row>
    <row r="5385" spans="1:5" x14ac:dyDescent="0.3">
      <c r="A5385" t="s">
        <v>6933</v>
      </c>
      <c r="B5385">
        <v>1</v>
      </c>
      <c r="C5385">
        <v>139</v>
      </c>
      <c r="D5385">
        <v>5</v>
      </c>
      <c r="E5385" t="b">
        <v>0</v>
      </c>
    </row>
    <row r="5386" spans="1:5" x14ac:dyDescent="0.3">
      <c r="A5386" t="s">
        <v>6934</v>
      </c>
      <c r="B5386">
        <v>1</v>
      </c>
      <c r="C5386">
        <v>457</v>
      </c>
      <c r="D5386">
        <v>5</v>
      </c>
      <c r="E5386" t="b">
        <v>0</v>
      </c>
    </row>
    <row r="5387" spans="1:5" x14ac:dyDescent="0.3">
      <c r="A5387" t="s">
        <v>6935</v>
      </c>
      <c r="B5387">
        <v>1</v>
      </c>
      <c r="C5387">
        <v>96</v>
      </c>
      <c r="D5387">
        <v>1</v>
      </c>
      <c r="E5387" t="b">
        <v>0</v>
      </c>
    </row>
    <row r="5388" spans="1:5" x14ac:dyDescent="0.3">
      <c r="A5388" t="s">
        <v>1407</v>
      </c>
      <c r="B5388">
        <v>1</v>
      </c>
      <c r="C5388">
        <v>23</v>
      </c>
      <c r="D5388">
        <v>5</v>
      </c>
      <c r="E5388" t="b">
        <v>0</v>
      </c>
    </row>
    <row r="5389" spans="1:5" x14ac:dyDescent="0.3">
      <c r="A5389" t="s">
        <v>6936</v>
      </c>
      <c r="B5389">
        <v>1</v>
      </c>
      <c r="C5389">
        <v>70</v>
      </c>
      <c r="D5389">
        <v>1</v>
      </c>
      <c r="E5389" t="b">
        <v>0</v>
      </c>
    </row>
    <row r="5390" spans="1:5" x14ac:dyDescent="0.3">
      <c r="A5390" t="s">
        <v>543</v>
      </c>
      <c r="B5390">
        <v>2</v>
      </c>
      <c r="C5390">
        <v>107</v>
      </c>
      <c r="D5390">
        <v>0</v>
      </c>
      <c r="E5390" t="b">
        <v>0</v>
      </c>
    </row>
    <row r="5391" spans="1:5" x14ac:dyDescent="0.3">
      <c r="A5391" t="s">
        <v>6937</v>
      </c>
      <c r="B5391">
        <v>1</v>
      </c>
      <c r="C5391">
        <v>168</v>
      </c>
      <c r="D5391">
        <v>1</v>
      </c>
      <c r="E5391" t="b">
        <v>0</v>
      </c>
    </row>
    <row r="5392" spans="1:5" x14ac:dyDescent="0.3">
      <c r="A5392" t="s">
        <v>6938</v>
      </c>
      <c r="B5392">
        <v>1</v>
      </c>
      <c r="C5392">
        <v>120</v>
      </c>
      <c r="D5392">
        <v>2</v>
      </c>
      <c r="E5392" t="b">
        <v>0</v>
      </c>
    </row>
    <row r="5393" spans="1:5" x14ac:dyDescent="0.3">
      <c r="A5393" t="s">
        <v>6939</v>
      </c>
      <c r="B5393">
        <v>1</v>
      </c>
      <c r="C5393">
        <v>198</v>
      </c>
      <c r="D5393">
        <v>2</v>
      </c>
      <c r="E5393" t="b">
        <v>0</v>
      </c>
    </row>
    <row r="5394" spans="1:5" x14ac:dyDescent="0.3">
      <c r="A5394" t="s">
        <v>6940</v>
      </c>
      <c r="B5394">
        <v>1</v>
      </c>
      <c r="C5394">
        <v>24</v>
      </c>
      <c r="D5394">
        <v>0</v>
      </c>
      <c r="E5394" t="b">
        <v>0</v>
      </c>
    </row>
    <row r="5395" spans="1:5" x14ac:dyDescent="0.3">
      <c r="A5395" t="s">
        <v>6941</v>
      </c>
      <c r="B5395">
        <v>8</v>
      </c>
      <c r="C5395">
        <v>320.125</v>
      </c>
      <c r="D5395">
        <v>1</v>
      </c>
      <c r="E5395" t="b">
        <v>0</v>
      </c>
    </row>
    <row r="5396" spans="1:5" x14ac:dyDescent="0.3">
      <c r="A5396" t="s">
        <v>6942</v>
      </c>
      <c r="B5396">
        <v>1</v>
      </c>
      <c r="C5396">
        <v>18</v>
      </c>
      <c r="D5396">
        <v>0</v>
      </c>
      <c r="E5396" t="b">
        <v>0</v>
      </c>
    </row>
    <row r="5397" spans="1:5" x14ac:dyDescent="0.3">
      <c r="A5397" t="s">
        <v>6943</v>
      </c>
      <c r="B5397">
        <v>1</v>
      </c>
      <c r="C5397">
        <v>369</v>
      </c>
      <c r="D5397">
        <v>0</v>
      </c>
      <c r="E5397" t="b">
        <v>0</v>
      </c>
    </row>
    <row r="5398" spans="1:5" x14ac:dyDescent="0.3">
      <c r="A5398" t="s">
        <v>6944</v>
      </c>
      <c r="B5398">
        <v>2</v>
      </c>
      <c r="C5398">
        <v>218.5</v>
      </c>
      <c r="D5398">
        <v>2.5</v>
      </c>
      <c r="E5398" t="b">
        <v>0</v>
      </c>
    </row>
    <row r="5399" spans="1:5" x14ac:dyDescent="0.3">
      <c r="A5399" t="s">
        <v>6945</v>
      </c>
      <c r="B5399">
        <v>1</v>
      </c>
      <c r="C5399">
        <v>429</v>
      </c>
      <c r="D5399">
        <v>0</v>
      </c>
      <c r="E5399" t="b">
        <v>0</v>
      </c>
    </row>
    <row r="5400" spans="1:5" x14ac:dyDescent="0.3">
      <c r="A5400" t="s">
        <v>6946</v>
      </c>
      <c r="B5400">
        <v>1</v>
      </c>
      <c r="C5400">
        <v>60</v>
      </c>
      <c r="D5400">
        <v>3</v>
      </c>
      <c r="E5400" t="b">
        <v>0</v>
      </c>
    </row>
    <row r="5401" spans="1:5" x14ac:dyDescent="0.3">
      <c r="A5401" t="s">
        <v>6947</v>
      </c>
      <c r="B5401">
        <v>1</v>
      </c>
      <c r="C5401">
        <v>97</v>
      </c>
      <c r="D5401">
        <v>2</v>
      </c>
      <c r="E5401" t="b">
        <v>0</v>
      </c>
    </row>
    <row r="5402" spans="1:5" x14ac:dyDescent="0.3">
      <c r="A5402" t="s">
        <v>6948</v>
      </c>
      <c r="B5402">
        <v>1</v>
      </c>
      <c r="C5402">
        <v>18</v>
      </c>
      <c r="D5402">
        <v>4</v>
      </c>
      <c r="E5402" t="b">
        <v>0</v>
      </c>
    </row>
    <row r="5403" spans="1:5" x14ac:dyDescent="0.3">
      <c r="A5403" t="s">
        <v>6949</v>
      </c>
      <c r="B5403">
        <v>2</v>
      </c>
      <c r="C5403">
        <v>136.5</v>
      </c>
      <c r="D5403">
        <v>3</v>
      </c>
      <c r="E5403" t="b">
        <v>0</v>
      </c>
    </row>
    <row r="5404" spans="1:5" x14ac:dyDescent="0.3">
      <c r="A5404" t="s">
        <v>6950</v>
      </c>
      <c r="B5404">
        <v>2</v>
      </c>
      <c r="C5404">
        <v>20.5</v>
      </c>
      <c r="D5404">
        <v>2.5</v>
      </c>
      <c r="E5404" t="b">
        <v>0</v>
      </c>
    </row>
    <row r="5405" spans="1:5" x14ac:dyDescent="0.3">
      <c r="A5405" t="s">
        <v>6951</v>
      </c>
      <c r="B5405">
        <v>2</v>
      </c>
      <c r="C5405">
        <v>72.5</v>
      </c>
      <c r="D5405">
        <v>2.5</v>
      </c>
      <c r="E5405" t="b">
        <v>0</v>
      </c>
    </row>
    <row r="5406" spans="1:5" x14ac:dyDescent="0.3">
      <c r="A5406" t="s">
        <v>6952</v>
      </c>
      <c r="B5406">
        <v>1</v>
      </c>
      <c r="C5406">
        <v>90</v>
      </c>
      <c r="D5406">
        <v>0</v>
      </c>
      <c r="E5406" t="b">
        <v>0</v>
      </c>
    </row>
    <row r="5407" spans="1:5" x14ac:dyDescent="0.3">
      <c r="A5407" t="s">
        <v>6953</v>
      </c>
      <c r="B5407">
        <v>2</v>
      </c>
      <c r="C5407">
        <v>143.5</v>
      </c>
      <c r="D5407">
        <v>1</v>
      </c>
      <c r="E5407" t="b">
        <v>0</v>
      </c>
    </row>
    <row r="5408" spans="1:5" x14ac:dyDescent="0.3">
      <c r="A5408" t="s">
        <v>1591</v>
      </c>
      <c r="B5408">
        <v>1</v>
      </c>
      <c r="C5408">
        <v>58</v>
      </c>
      <c r="D5408">
        <v>5</v>
      </c>
      <c r="E5408" t="b">
        <v>0</v>
      </c>
    </row>
    <row r="5409" spans="1:5" x14ac:dyDescent="0.3">
      <c r="A5409" t="s">
        <v>6954</v>
      </c>
      <c r="B5409">
        <v>1</v>
      </c>
      <c r="C5409">
        <v>77</v>
      </c>
      <c r="D5409">
        <v>1</v>
      </c>
      <c r="E5409" t="b">
        <v>0</v>
      </c>
    </row>
    <row r="5410" spans="1:5" x14ac:dyDescent="0.3">
      <c r="A5410" t="s">
        <v>6955</v>
      </c>
      <c r="B5410">
        <v>1</v>
      </c>
      <c r="C5410">
        <v>23</v>
      </c>
      <c r="D5410">
        <v>0</v>
      </c>
      <c r="E5410" t="b">
        <v>0</v>
      </c>
    </row>
    <row r="5411" spans="1:5" x14ac:dyDescent="0.3">
      <c r="A5411" t="s">
        <v>6956</v>
      </c>
      <c r="B5411">
        <v>1</v>
      </c>
      <c r="C5411">
        <v>41</v>
      </c>
      <c r="D5411">
        <v>0</v>
      </c>
      <c r="E5411" t="b">
        <v>0</v>
      </c>
    </row>
    <row r="5412" spans="1:5" x14ac:dyDescent="0.3">
      <c r="A5412" t="s">
        <v>6957</v>
      </c>
      <c r="B5412">
        <v>1</v>
      </c>
      <c r="C5412">
        <v>85</v>
      </c>
      <c r="D5412">
        <v>3</v>
      </c>
      <c r="E5412" t="b">
        <v>0</v>
      </c>
    </row>
    <row r="5413" spans="1:5" x14ac:dyDescent="0.3">
      <c r="A5413" t="s">
        <v>6958</v>
      </c>
      <c r="B5413">
        <v>4</v>
      </c>
      <c r="C5413">
        <v>160</v>
      </c>
      <c r="D5413">
        <v>1</v>
      </c>
      <c r="E5413" t="b">
        <v>0</v>
      </c>
    </row>
    <row r="5414" spans="1:5" x14ac:dyDescent="0.3">
      <c r="A5414" t="s">
        <v>6959</v>
      </c>
      <c r="B5414">
        <v>1</v>
      </c>
      <c r="C5414">
        <v>265</v>
      </c>
      <c r="D5414">
        <v>5</v>
      </c>
      <c r="E5414" t="b">
        <v>0</v>
      </c>
    </row>
    <row r="5415" spans="1:5" x14ac:dyDescent="0.3">
      <c r="A5415" t="s">
        <v>6960</v>
      </c>
      <c r="B5415">
        <v>1</v>
      </c>
      <c r="C5415">
        <v>23</v>
      </c>
      <c r="D5415">
        <v>0</v>
      </c>
      <c r="E5415" t="b">
        <v>0</v>
      </c>
    </row>
    <row r="5416" spans="1:5" x14ac:dyDescent="0.3">
      <c r="A5416" t="s">
        <v>6961</v>
      </c>
      <c r="B5416">
        <v>1</v>
      </c>
      <c r="C5416">
        <v>139</v>
      </c>
      <c r="D5416">
        <v>1</v>
      </c>
      <c r="E5416" t="b">
        <v>0</v>
      </c>
    </row>
    <row r="5417" spans="1:5" x14ac:dyDescent="0.3">
      <c r="A5417" t="s">
        <v>6962</v>
      </c>
      <c r="B5417">
        <v>1</v>
      </c>
      <c r="C5417">
        <v>188</v>
      </c>
      <c r="D5417">
        <v>0</v>
      </c>
      <c r="E5417" t="b">
        <v>0</v>
      </c>
    </row>
    <row r="5418" spans="1:5" x14ac:dyDescent="0.3">
      <c r="A5418" t="s">
        <v>6963</v>
      </c>
      <c r="B5418">
        <v>1</v>
      </c>
      <c r="C5418">
        <v>23</v>
      </c>
      <c r="D5418">
        <v>0</v>
      </c>
      <c r="E5418" t="b">
        <v>0</v>
      </c>
    </row>
    <row r="5419" spans="1:5" x14ac:dyDescent="0.3">
      <c r="A5419" t="s">
        <v>6964</v>
      </c>
      <c r="B5419">
        <v>1</v>
      </c>
      <c r="C5419">
        <v>65</v>
      </c>
      <c r="D5419">
        <v>1</v>
      </c>
      <c r="E5419" t="b">
        <v>0</v>
      </c>
    </row>
    <row r="5420" spans="1:5" x14ac:dyDescent="0.3">
      <c r="A5420" t="s">
        <v>6965</v>
      </c>
      <c r="B5420">
        <v>2</v>
      </c>
      <c r="C5420">
        <v>77.5</v>
      </c>
      <c r="D5420">
        <v>1.5</v>
      </c>
      <c r="E5420" t="b">
        <v>0</v>
      </c>
    </row>
    <row r="5421" spans="1:5" x14ac:dyDescent="0.3">
      <c r="A5421" t="s">
        <v>6966</v>
      </c>
      <c r="B5421">
        <v>3</v>
      </c>
      <c r="C5421">
        <v>281.66666666666669</v>
      </c>
      <c r="D5421">
        <v>3.6666666666666665</v>
      </c>
      <c r="E5421" t="b">
        <v>0</v>
      </c>
    </row>
    <row r="5422" spans="1:5" x14ac:dyDescent="0.3">
      <c r="A5422" t="s">
        <v>6967</v>
      </c>
      <c r="B5422">
        <v>1</v>
      </c>
      <c r="C5422">
        <v>227</v>
      </c>
      <c r="D5422">
        <v>3</v>
      </c>
      <c r="E5422" t="b">
        <v>0</v>
      </c>
    </row>
    <row r="5423" spans="1:5" x14ac:dyDescent="0.3">
      <c r="A5423" t="s">
        <v>6968</v>
      </c>
      <c r="B5423">
        <v>2</v>
      </c>
      <c r="C5423">
        <v>94.5</v>
      </c>
      <c r="D5423">
        <v>2</v>
      </c>
      <c r="E5423" t="b">
        <v>0</v>
      </c>
    </row>
    <row r="5424" spans="1:5" x14ac:dyDescent="0.3">
      <c r="A5424" t="s">
        <v>6969</v>
      </c>
      <c r="B5424">
        <v>3</v>
      </c>
      <c r="C5424">
        <v>335.66666666666669</v>
      </c>
      <c r="D5424">
        <v>1.6666666666666667</v>
      </c>
      <c r="E5424" t="b">
        <v>0</v>
      </c>
    </row>
    <row r="5425" spans="1:5" x14ac:dyDescent="0.3">
      <c r="A5425" t="s">
        <v>6970</v>
      </c>
      <c r="B5425">
        <v>1</v>
      </c>
      <c r="C5425">
        <v>41</v>
      </c>
      <c r="D5425">
        <v>0</v>
      </c>
      <c r="E5425" t="b">
        <v>0</v>
      </c>
    </row>
    <row r="5426" spans="1:5" x14ac:dyDescent="0.3">
      <c r="A5426" t="s">
        <v>2007</v>
      </c>
      <c r="B5426">
        <v>2</v>
      </c>
      <c r="C5426">
        <v>111.5</v>
      </c>
      <c r="D5426">
        <v>0</v>
      </c>
      <c r="E5426" t="b">
        <v>0</v>
      </c>
    </row>
    <row r="5427" spans="1:5" x14ac:dyDescent="0.3">
      <c r="A5427" t="s">
        <v>6971</v>
      </c>
      <c r="B5427">
        <v>1</v>
      </c>
      <c r="C5427">
        <v>169</v>
      </c>
      <c r="D5427">
        <v>3</v>
      </c>
      <c r="E5427" t="b">
        <v>0</v>
      </c>
    </row>
    <row r="5428" spans="1:5" x14ac:dyDescent="0.3">
      <c r="A5428" t="s">
        <v>6972</v>
      </c>
      <c r="B5428">
        <v>1</v>
      </c>
      <c r="C5428">
        <v>33</v>
      </c>
      <c r="D5428">
        <v>0</v>
      </c>
      <c r="E5428" t="b">
        <v>0</v>
      </c>
    </row>
    <row r="5429" spans="1:5" x14ac:dyDescent="0.3">
      <c r="A5429" t="s">
        <v>6973</v>
      </c>
      <c r="B5429">
        <v>1</v>
      </c>
      <c r="C5429">
        <v>27</v>
      </c>
      <c r="D5429">
        <v>0</v>
      </c>
      <c r="E5429" t="b">
        <v>0</v>
      </c>
    </row>
    <row r="5430" spans="1:5" x14ac:dyDescent="0.3">
      <c r="A5430" t="s">
        <v>6974</v>
      </c>
      <c r="B5430">
        <v>1</v>
      </c>
      <c r="C5430">
        <v>17</v>
      </c>
      <c r="D5430">
        <v>4</v>
      </c>
      <c r="E5430" t="b">
        <v>0</v>
      </c>
    </row>
    <row r="5431" spans="1:5" x14ac:dyDescent="0.3">
      <c r="A5431" t="s">
        <v>2008</v>
      </c>
      <c r="B5431">
        <v>1</v>
      </c>
      <c r="C5431">
        <v>94</v>
      </c>
      <c r="D5431">
        <v>5</v>
      </c>
      <c r="E5431" t="b">
        <v>0</v>
      </c>
    </row>
    <row r="5432" spans="1:5" x14ac:dyDescent="0.3">
      <c r="A5432" t="s">
        <v>6975</v>
      </c>
      <c r="B5432">
        <v>2</v>
      </c>
      <c r="C5432">
        <v>213.5</v>
      </c>
      <c r="D5432">
        <v>0.5</v>
      </c>
      <c r="E5432" t="b">
        <v>0</v>
      </c>
    </row>
    <row r="5433" spans="1:5" x14ac:dyDescent="0.3">
      <c r="A5433" t="s">
        <v>544</v>
      </c>
      <c r="B5433">
        <v>1</v>
      </c>
      <c r="C5433">
        <v>167</v>
      </c>
      <c r="D5433">
        <v>3</v>
      </c>
      <c r="E5433" t="b">
        <v>0</v>
      </c>
    </row>
    <row r="5434" spans="1:5" x14ac:dyDescent="0.3">
      <c r="A5434" t="s">
        <v>2009</v>
      </c>
      <c r="B5434">
        <v>3</v>
      </c>
      <c r="C5434">
        <v>181.66666666666666</v>
      </c>
      <c r="D5434">
        <v>2.3333333333333335</v>
      </c>
      <c r="E5434" t="b">
        <v>0</v>
      </c>
    </row>
    <row r="5435" spans="1:5" x14ac:dyDescent="0.3">
      <c r="A5435" t="s">
        <v>6976</v>
      </c>
      <c r="B5435">
        <v>1</v>
      </c>
      <c r="C5435">
        <v>67</v>
      </c>
      <c r="D5435">
        <v>5</v>
      </c>
      <c r="E5435" t="b">
        <v>0</v>
      </c>
    </row>
    <row r="5436" spans="1:5" x14ac:dyDescent="0.3">
      <c r="A5436" t="s">
        <v>6977</v>
      </c>
      <c r="B5436">
        <v>1</v>
      </c>
      <c r="C5436">
        <v>67</v>
      </c>
      <c r="D5436">
        <v>2</v>
      </c>
      <c r="E5436" t="b">
        <v>0</v>
      </c>
    </row>
    <row r="5437" spans="1:5" x14ac:dyDescent="0.3">
      <c r="A5437" t="s">
        <v>6978</v>
      </c>
      <c r="B5437">
        <v>3</v>
      </c>
      <c r="C5437">
        <v>535.66666666666663</v>
      </c>
      <c r="D5437">
        <v>0</v>
      </c>
      <c r="E5437" t="b">
        <v>0</v>
      </c>
    </row>
    <row r="5438" spans="1:5" x14ac:dyDescent="0.3">
      <c r="A5438" t="s">
        <v>6979</v>
      </c>
      <c r="B5438">
        <v>1</v>
      </c>
      <c r="C5438">
        <v>30</v>
      </c>
      <c r="D5438">
        <v>0</v>
      </c>
      <c r="E5438" t="b">
        <v>0</v>
      </c>
    </row>
    <row r="5439" spans="1:5" x14ac:dyDescent="0.3">
      <c r="A5439" t="s">
        <v>6980</v>
      </c>
      <c r="B5439">
        <v>2</v>
      </c>
      <c r="C5439">
        <v>209.5</v>
      </c>
      <c r="D5439">
        <v>2.5</v>
      </c>
      <c r="E5439" t="b">
        <v>0</v>
      </c>
    </row>
    <row r="5440" spans="1:5" x14ac:dyDescent="0.3">
      <c r="A5440" t="s">
        <v>6981</v>
      </c>
      <c r="B5440">
        <v>1</v>
      </c>
      <c r="C5440">
        <v>130</v>
      </c>
      <c r="D5440">
        <v>1</v>
      </c>
      <c r="E5440" t="b">
        <v>0</v>
      </c>
    </row>
    <row r="5441" spans="1:5" x14ac:dyDescent="0.3">
      <c r="A5441" t="s">
        <v>6982</v>
      </c>
      <c r="B5441">
        <v>3</v>
      </c>
      <c r="C5441">
        <v>97.666666666666671</v>
      </c>
      <c r="D5441">
        <v>1.3333333333333333</v>
      </c>
      <c r="E5441" t="b">
        <v>0</v>
      </c>
    </row>
    <row r="5442" spans="1:5" x14ac:dyDescent="0.3">
      <c r="A5442" t="s">
        <v>6983</v>
      </c>
      <c r="B5442">
        <v>1</v>
      </c>
      <c r="C5442">
        <v>197</v>
      </c>
      <c r="D5442">
        <v>0</v>
      </c>
      <c r="E5442" t="b">
        <v>0</v>
      </c>
    </row>
    <row r="5443" spans="1:5" x14ac:dyDescent="0.3">
      <c r="A5443" t="s">
        <v>545</v>
      </c>
      <c r="B5443">
        <v>1</v>
      </c>
      <c r="C5443">
        <v>23</v>
      </c>
      <c r="D5443">
        <v>0</v>
      </c>
      <c r="E5443" t="b">
        <v>0</v>
      </c>
    </row>
    <row r="5444" spans="1:5" x14ac:dyDescent="0.3">
      <c r="A5444" t="s">
        <v>6984</v>
      </c>
      <c r="B5444">
        <v>1</v>
      </c>
      <c r="C5444">
        <v>55</v>
      </c>
      <c r="D5444">
        <v>4</v>
      </c>
      <c r="E5444" t="b">
        <v>0</v>
      </c>
    </row>
    <row r="5445" spans="1:5" x14ac:dyDescent="0.3">
      <c r="A5445" t="s">
        <v>6985</v>
      </c>
      <c r="B5445">
        <v>1</v>
      </c>
      <c r="C5445">
        <v>27</v>
      </c>
      <c r="D5445">
        <v>0</v>
      </c>
      <c r="E5445" t="b">
        <v>0</v>
      </c>
    </row>
    <row r="5446" spans="1:5" x14ac:dyDescent="0.3">
      <c r="A5446" t="s">
        <v>6986</v>
      </c>
      <c r="B5446">
        <v>1</v>
      </c>
      <c r="C5446">
        <v>25</v>
      </c>
      <c r="D5446">
        <v>1</v>
      </c>
      <c r="E5446" t="b">
        <v>0</v>
      </c>
    </row>
    <row r="5447" spans="1:5" x14ac:dyDescent="0.3">
      <c r="A5447" t="s">
        <v>6987</v>
      </c>
      <c r="B5447">
        <v>1</v>
      </c>
      <c r="C5447">
        <v>59</v>
      </c>
      <c r="D5447">
        <v>2</v>
      </c>
      <c r="E5447" t="b">
        <v>0</v>
      </c>
    </row>
    <row r="5448" spans="1:5" x14ac:dyDescent="0.3">
      <c r="A5448" t="s">
        <v>6988</v>
      </c>
      <c r="B5448">
        <v>1</v>
      </c>
      <c r="C5448">
        <v>89</v>
      </c>
      <c r="D5448">
        <v>2</v>
      </c>
      <c r="E5448" t="b">
        <v>0</v>
      </c>
    </row>
    <row r="5449" spans="1:5" x14ac:dyDescent="0.3">
      <c r="A5449" t="s">
        <v>1592</v>
      </c>
      <c r="B5449">
        <v>1</v>
      </c>
      <c r="C5449">
        <v>523</v>
      </c>
      <c r="D5449">
        <v>3</v>
      </c>
      <c r="E5449" t="b">
        <v>0</v>
      </c>
    </row>
    <row r="5450" spans="1:5" x14ac:dyDescent="0.3">
      <c r="A5450" t="s">
        <v>6989</v>
      </c>
      <c r="B5450">
        <v>1</v>
      </c>
      <c r="C5450">
        <v>22</v>
      </c>
      <c r="D5450">
        <v>0</v>
      </c>
      <c r="E5450" t="b">
        <v>0</v>
      </c>
    </row>
    <row r="5451" spans="1:5" x14ac:dyDescent="0.3">
      <c r="A5451" t="s">
        <v>6990</v>
      </c>
      <c r="B5451">
        <v>6</v>
      </c>
      <c r="C5451">
        <v>171.16666666666666</v>
      </c>
      <c r="D5451">
        <v>2.5</v>
      </c>
      <c r="E5451" t="b">
        <v>0</v>
      </c>
    </row>
    <row r="5452" spans="1:5" x14ac:dyDescent="0.3">
      <c r="A5452" t="s">
        <v>6991</v>
      </c>
      <c r="B5452">
        <v>1</v>
      </c>
      <c r="C5452">
        <v>35</v>
      </c>
      <c r="D5452">
        <v>0</v>
      </c>
      <c r="E5452" t="b">
        <v>0</v>
      </c>
    </row>
    <row r="5453" spans="1:5" x14ac:dyDescent="0.3">
      <c r="A5453" t="s">
        <v>6992</v>
      </c>
      <c r="B5453">
        <v>1</v>
      </c>
      <c r="C5453">
        <v>30</v>
      </c>
      <c r="D5453">
        <v>0</v>
      </c>
      <c r="E5453" t="b">
        <v>0</v>
      </c>
    </row>
    <row r="5454" spans="1:5" x14ac:dyDescent="0.3">
      <c r="A5454" t="s">
        <v>6993</v>
      </c>
      <c r="B5454">
        <v>1</v>
      </c>
      <c r="C5454">
        <v>96</v>
      </c>
      <c r="D5454">
        <v>0</v>
      </c>
      <c r="E5454" t="b">
        <v>0</v>
      </c>
    </row>
    <row r="5455" spans="1:5" x14ac:dyDescent="0.3">
      <c r="A5455" t="s">
        <v>6994</v>
      </c>
      <c r="B5455">
        <v>1</v>
      </c>
      <c r="C5455">
        <v>273</v>
      </c>
      <c r="D5455">
        <v>2</v>
      </c>
      <c r="E5455" t="b">
        <v>0</v>
      </c>
    </row>
    <row r="5456" spans="1:5" x14ac:dyDescent="0.3">
      <c r="A5456" t="s">
        <v>6995</v>
      </c>
      <c r="B5456">
        <v>1</v>
      </c>
      <c r="C5456">
        <v>108</v>
      </c>
      <c r="D5456">
        <v>5</v>
      </c>
      <c r="E5456" t="b">
        <v>0</v>
      </c>
    </row>
    <row r="5457" spans="1:5" x14ac:dyDescent="0.3">
      <c r="A5457" t="s">
        <v>6996</v>
      </c>
      <c r="B5457">
        <v>11</v>
      </c>
      <c r="C5457">
        <v>139.45454545454547</v>
      </c>
      <c r="D5457">
        <v>2.3636363636363638</v>
      </c>
      <c r="E5457" t="b">
        <v>0</v>
      </c>
    </row>
    <row r="5458" spans="1:5" x14ac:dyDescent="0.3">
      <c r="A5458" t="s">
        <v>6997</v>
      </c>
      <c r="B5458">
        <v>1</v>
      </c>
      <c r="C5458">
        <v>94</v>
      </c>
      <c r="D5458">
        <v>5</v>
      </c>
      <c r="E5458" t="b">
        <v>0</v>
      </c>
    </row>
    <row r="5459" spans="1:5" x14ac:dyDescent="0.3">
      <c r="A5459" t="s">
        <v>6998</v>
      </c>
      <c r="B5459">
        <v>1</v>
      </c>
      <c r="C5459">
        <v>59</v>
      </c>
      <c r="D5459">
        <v>1</v>
      </c>
      <c r="E5459" t="b">
        <v>0</v>
      </c>
    </row>
    <row r="5460" spans="1:5" x14ac:dyDescent="0.3">
      <c r="A5460" t="s">
        <v>6999</v>
      </c>
      <c r="B5460">
        <v>1</v>
      </c>
      <c r="C5460">
        <v>77</v>
      </c>
      <c r="D5460">
        <v>5</v>
      </c>
      <c r="E5460" t="b">
        <v>0</v>
      </c>
    </row>
    <row r="5461" spans="1:5" x14ac:dyDescent="0.3">
      <c r="A5461" t="s">
        <v>7000</v>
      </c>
      <c r="B5461">
        <v>1</v>
      </c>
      <c r="C5461">
        <v>23</v>
      </c>
      <c r="D5461">
        <v>0</v>
      </c>
      <c r="E5461" t="b">
        <v>0</v>
      </c>
    </row>
    <row r="5462" spans="1:5" x14ac:dyDescent="0.3">
      <c r="A5462" t="s">
        <v>7001</v>
      </c>
      <c r="B5462">
        <v>1</v>
      </c>
      <c r="C5462">
        <v>35</v>
      </c>
      <c r="D5462">
        <v>0</v>
      </c>
      <c r="E5462" t="b">
        <v>0</v>
      </c>
    </row>
    <row r="5463" spans="1:5" x14ac:dyDescent="0.3">
      <c r="A5463" t="s">
        <v>7002</v>
      </c>
      <c r="B5463">
        <v>1</v>
      </c>
      <c r="C5463">
        <v>527</v>
      </c>
      <c r="D5463">
        <v>0</v>
      </c>
      <c r="E5463" t="b">
        <v>0</v>
      </c>
    </row>
    <row r="5464" spans="1:5" x14ac:dyDescent="0.3">
      <c r="A5464" t="s">
        <v>7003</v>
      </c>
      <c r="B5464">
        <v>1</v>
      </c>
      <c r="C5464">
        <v>107</v>
      </c>
      <c r="D5464">
        <v>0</v>
      </c>
      <c r="E5464" t="b">
        <v>0</v>
      </c>
    </row>
    <row r="5465" spans="1:5" x14ac:dyDescent="0.3">
      <c r="A5465" t="s">
        <v>7004</v>
      </c>
      <c r="B5465">
        <v>1</v>
      </c>
      <c r="C5465">
        <v>55</v>
      </c>
      <c r="D5465">
        <v>0</v>
      </c>
      <c r="E5465" t="b">
        <v>0</v>
      </c>
    </row>
    <row r="5466" spans="1:5" x14ac:dyDescent="0.3">
      <c r="A5466" t="s">
        <v>7005</v>
      </c>
      <c r="B5466">
        <v>1</v>
      </c>
      <c r="C5466">
        <v>105</v>
      </c>
      <c r="D5466">
        <v>0</v>
      </c>
      <c r="E5466" t="b">
        <v>0</v>
      </c>
    </row>
    <row r="5467" spans="1:5" x14ac:dyDescent="0.3">
      <c r="A5467" t="s">
        <v>7006</v>
      </c>
      <c r="B5467">
        <v>1</v>
      </c>
      <c r="C5467">
        <v>91</v>
      </c>
      <c r="D5467">
        <v>0</v>
      </c>
      <c r="E5467" t="b">
        <v>0</v>
      </c>
    </row>
    <row r="5468" spans="1:5" x14ac:dyDescent="0.3">
      <c r="A5468" t="s">
        <v>7007</v>
      </c>
      <c r="B5468">
        <v>1</v>
      </c>
      <c r="C5468">
        <v>77</v>
      </c>
      <c r="D5468">
        <v>3</v>
      </c>
      <c r="E5468" t="b">
        <v>0</v>
      </c>
    </row>
    <row r="5469" spans="1:5" x14ac:dyDescent="0.3">
      <c r="A5469" t="s">
        <v>2010</v>
      </c>
      <c r="B5469">
        <v>1</v>
      </c>
      <c r="C5469">
        <v>19</v>
      </c>
      <c r="D5469">
        <v>4</v>
      </c>
      <c r="E5469" t="b">
        <v>0</v>
      </c>
    </row>
    <row r="5470" spans="1:5" x14ac:dyDescent="0.3">
      <c r="A5470" t="s">
        <v>7008</v>
      </c>
      <c r="B5470">
        <v>1</v>
      </c>
      <c r="C5470">
        <v>293</v>
      </c>
      <c r="D5470">
        <v>4</v>
      </c>
      <c r="E5470" t="b">
        <v>0</v>
      </c>
    </row>
    <row r="5471" spans="1:5" x14ac:dyDescent="0.3">
      <c r="A5471" t="s">
        <v>7009</v>
      </c>
      <c r="B5471">
        <v>4</v>
      </c>
      <c r="C5471">
        <v>163.75</v>
      </c>
      <c r="D5471">
        <v>2.25</v>
      </c>
      <c r="E5471" t="b">
        <v>0</v>
      </c>
    </row>
    <row r="5472" spans="1:5" x14ac:dyDescent="0.3">
      <c r="A5472" t="s">
        <v>546</v>
      </c>
      <c r="B5472">
        <v>2</v>
      </c>
      <c r="C5472">
        <v>97</v>
      </c>
      <c r="D5472">
        <v>1.5</v>
      </c>
      <c r="E5472" t="b">
        <v>0</v>
      </c>
    </row>
    <row r="5473" spans="1:5" x14ac:dyDescent="0.3">
      <c r="A5473" t="s">
        <v>7010</v>
      </c>
      <c r="B5473">
        <v>1</v>
      </c>
      <c r="C5473">
        <v>145</v>
      </c>
      <c r="D5473">
        <v>0</v>
      </c>
      <c r="E5473" t="b">
        <v>0</v>
      </c>
    </row>
    <row r="5474" spans="1:5" x14ac:dyDescent="0.3">
      <c r="A5474" t="s">
        <v>7011</v>
      </c>
      <c r="B5474">
        <v>1</v>
      </c>
      <c r="C5474">
        <v>81</v>
      </c>
      <c r="D5474">
        <v>1</v>
      </c>
      <c r="E5474" t="b">
        <v>0</v>
      </c>
    </row>
    <row r="5475" spans="1:5" x14ac:dyDescent="0.3">
      <c r="A5475" t="s">
        <v>7012</v>
      </c>
      <c r="B5475">
        <v>2</v>
      </c>
      <c r="C5475">
        <v>178</v>
      </c>
      <c r="D5475">
        <v>1.5</v>
      </c>
      <c r="E5475" t="b">
        <v>0</v>
      </c>
    </row>
    <row r="5476" spans="1:5" x14ac:dyDescent="0.3">
      <c r="A5476" t="s">
        <v>7013</v>
      </c>
      <c r="B5476">
        <v>1</v>
      </c>
      <c r="C5476">
        <v>24</v>
      </c>
      <c r="D5476">
        <v>0</v>
      </c>
      <c r="E5476" t="b">
        <v>0</v>
      </c>
    </row>
    <row r="5477" spans="1:5" x14ac:dyDescent="0.3">
      <c r="A5477" t="s">
        <v>7014</v>
      </c>
      <c r="B5477">
        <v>2</v>
      </c>
      <c r="C5477">
        <v>96.5</v>
      </c>
      <c r="D5477">
        <v>1.5</v>
      </c>
      <c r="E5477" t="b">
        <v>0</v>
      </c>
    </row>
    <row r="5478" spans="1:5" x14ac:dyDescent="0.3">
      <c r="A5478" t="s">
        <v>7015</v>
      </c>
      <c r="B5478">
        <v>1</v>
      </c>
      <c r="C5478">
        <v>106</v>
      </c>
      <c r="D5478">
        <v>0</v>
      </c>
      <c r="E5478" t="b">
        <v>0</v>
      </c>
    </row>
    <row r="5479" spans="1:5" x14ac:dyDescent="0.3">
      <c r="A5479" t="s">
        <v>7016</v>
      </c>
      <c r="B5479">
        <v>1</v>
      </c>
      <c r="C5479">
        <v>13</v>
      </c>
      <c r="D5479">
        <v>0</v>
      </c>
      <c r="E5479" t="b">
        <v>0</v>
      </c>
    </row>
    <row r="5480" spans="1:5" x14ac:dyDescent="0.3">
      <c r="A5480" t="s">
        <v>7017</v>
      </c>
      <c r="B5480">
        <v>1</v>
      </c>
      <c r="C5480">
        <v>79</v>
      </c>
      <c r="D5480">
        <v>0</v>
      </c>
      <c r="E5480" t="b">
        <v>0</v>
      </c>
    </row>
    <row r="5481" spans="1:5" x14ac:dyDescent="0.3">
      <c r="A5481" t="s">
        <v>7018</v>
      </c>
      <c r="B5481">
        <v>1</v>
      </c>
      <c r="C5481">
        <v>66</v>
      </c>
      <c r="D5481">
        <v>5</v>
      </c>
      <c r="E5481" t="b">
        <v>0</v>
      </c>
    </row>
    <row r="5482" spans="1:5" x14ac:dyDescent="0.3">
      <c r="A5482" t="s">
        <v>7019</v>
      </c>
      <c r="B5482">
        <v>1</v>
      </c>
      <c r="C5482">
        <v>93</v>
      </c>
      <c r="D5482">
        <v>5</v>
      </c>
      <c r="E5482" t="b">
        <v>0</v>
      </c>
    </row>
    <row r="5483" spans="1:5" x14ac:dyDescent="0.3">
      <c r="A5483" t="s">
        <v>7020</v>
      </c>
      <c r="B5483">
        <v>1</v>
      </c>
      <c r="C5483">
        <v>21</v>
      </c>
      <c r="D5483">
        <v>0</v>
      </c>
      <c r="E5483" t="b">
        <v>0</v>
      </c>
    </row>
    <row r="5484" spans="1:5" x14ac:dyDescent="0.3">
      <c r="A5484" t="s">
        <v>7021</v>
      </c>
      <c r="B5484">
        <v>1</v>
      </c>
      <c r="C5484">
        <v>153</v>
      </c>
      <c r="D5484">
        <v>0</v>
      </c>
      <c r="E5484" t="b">
        <v>0</v>
      </c>
    </row>
    <row r="5485" spans="1:5" x14ac:dyDescent="0.3">
      <c r="A5485" t="s">
        <v>2011</v>
      </c>
      <c r="B5485">
        <v>3</v>
      </c>
      <c r="C5485">
        <v>222.66666666666666</v>
      </c>
      <c r="D5485">
        <v>3.3333333333333335</v>
      </c>
      <c r="E5485" t="b">
        <v>0</v>
      </c>
    </row>
    <row r="5486" spans="1:5" x14ac:dyDescent="0.3">
      <c r="A5486" t="s">
        <v>7022</v>
      </c>
      <c r="B5486">
        <v>1</v>
      </c>
      <c r="C5486">
        <v>877</v>
      </c>
      <c r="D5486">
        <v>0</v>
      </c>
      <c r="E5486" t="b">
        <v>0</v>
      </c>
    </row>
    <row r="5487" spans="1:5" x14ac:dyDescent="0.3">
      <c r="A5487" t="s">
        <v>547</v>
      </c>
      <c r="B5487">
        <v>13</v>
      </c>
      <c r="C5487">
        <v>319.84615384615387</v>
      </c>
      <c r="D5487">
        <v>1.5384615384615385</v>
      </c>
      <c r="E5487" t="b">
        <v>0</v>
      </c>
    </row>
    <row r="5488" spans="1:5" x14ac:dyDescent="0.3">
      <c r="A5488" t="s">
        <v>7023</v>
      </c>
      <c r="B5488">
        <v>1</v>
      </c>
      <c r="C5488">
        <v>27</v>
      </c>
      <c r="D5488">
        <v>5</v>
      </c>
      <c r="E5488" t="b">
        <v>0</v>
      </c>
    </row>
    <row r="5489" spans="1:5" x14ac:dyDescent="0.3">
      <c r="A5489" t="s">
        <v>7024</v>
      </c>
      <c r="B5489">
        <v>1</v>
      </c>
      <c r="C5489">
        <v>106</v>
      </c>
      <c r="D5489">
        <v>1</v>
      </c>
      <c r="E5489" t="b">
        <v>0</v>
      </c>
    </row>
    <row r="5490" spans="1:5" x14ac:dyDescent="0.3">
      <c r="A5490" t="s">
        <v>7025</v>
      </c>
      <c r="B5490">
        <v>1</v>
      </c>
      <c r="C5490">
        <v>43</v>
      </c>
      <c r="D5490">
        <v>1</v>
      </c>
      <c r="E5490" t="b">
        <v>0</v>
      </c>
    </row>
    <row r="5491" spans="1:5" x14ac:dyDescent="0.3">
      <c r="A5491" t="s">
        <v>7026</v>
      </c>
      <c r="B5491">
        <v>1</v>
      </c>
      <c r="C5491">
        <v>515</v>
      </c>
      <c r="D5491">
        <v>3</v>
      </c>
      <c r="E5491" t="b">
        <v>0</v>
      </c>
    </row>
    <row r="5492" spans="1:5" x14ac:dyDescent="0.3">
      <c r="A5492" t="s">
        <v>7027</v>
      </c>
      <c r="B5492">
        <v>4</v>
      </c>
      <c r="C5492">
        <v>228.5</v>
      </c>
      <c r="D5492">
        <v>0.75</v>
      </c>
      <c r="E5492" t="b">
        <v>0</v>
      </c>
    </row>
    <row r="5493" spans="1:5" x14ac:dyDescent="0.3">
      <c r="A5493" t="s">
        <v>548</v>
      </c>
      <c r="B5493">
        <v>1</v>
      </c>
      <c r="C5493">
        <v>191</v>
      </c>
      <c r="D5493">
        <v>0</v>
      </c>
      <c r="E5493" t="b">
        <v>0</v>
      </c>
    </row>
    <row r="5494" spans="1:5" x14ac:dyDescent="0.3">
      <c r="A5494" t="s">
        <v>7028</v>
      </c>
      <c r="B5494">
        <v>1</v>
      </c>
      <c r="C5494">
        <v>42</v>
      </c>
      <c r="D5494">
        <v>0</v>
      </c>
      <c r="E5494" t="b">
        <v>0</v>
      </c>
    </row>
    <row r="5495" spans="1:5" x14ac:dyDescent="0.3">
      <c r="A5495" t="s">
        <v>2012</v>
      </c>
      <c r="B5495">
        <v>1</v>
      </c>
      <c r="C5495">
        <v>62</v>
      </c>
      <c r="D5495">
        <v>1</v>
      </c>
      <c r="E5495" t="b">
        <v>0</v>
      </c>
    </row>
    <row r="5496" spans="1:5" x14ac:dyDescent="0.3">
      <c r="A5496" t="s">
        <v>7029</v>
      </c>
      <c r="B5496">
        <v>1</v>
      </c>
      <c r="C5496">
        <v>29</v>
      </c>
      <c r="D5496">
        <v>0</v>
      </c>
      <c r="E5496" t="b">
        <v>0</v>
      </c>
    </row>
    <row r="5497" spans="1:5" x14ac:dyDescent="0.3">
      <c r="A5497" t="s">
        <v>2013</v>
      </c>
      <c r="B5497">
        <v>3</v>
      </c>
      <c r="C5497">
        <v>98.666666666666671</v>
      </c>
      <c r="D5497">
        <v>2.6666666666666665</v>
      </c>
      <c r="E5497" t="b">
        <v>0</v>
      </c>
    </row>
    <row r="5498" spans="1:5" x14ac:dyDescent="0.3">
      <c r="A5498" t="s">
        <v>7030</v>
      </c>
      <c r="B5498">
        <v>1</v>
      </c>
      <c r="C5498">
        <v>22</v>
      </c>
      <c r="D5498">
        <v>0</v>
      </c>
      <c r="E5498" t="b">
        <v>0</v>
      </c>
    </row>
    <row r="5499" spans="1:5" x14ac:dyDescent="0.3">
      <c r="A5499" t="s">
        <v>7031</v>
      </c>
      <c r="B5499">
        <v>1</v>
      </c>
      <c r="C5499">
        <v>41</v>
      </c>
      <c r="D5499">
        <v>1</v>
      </c>
      <c r="E5499" t="b">
        <v>0</v>
      </c>
    </row>
    <row r="5500" spans="1:5" x14ac:dyDescent="0.3">
      <c r="A5500" t="s">
        <v>7032</v>
      </c>
      <c r="B5500">
        <v>1</v>
      </c>
      <c r="C5500">
        <v>44</v>
      </c>
      <c r="D5500">
        <v>2</v>
      </c>
      <c r="E5500" t="b">
        <v>0</v>
      </c>
    </row>
    <row r="5501" spans="1:5" x14ac:dyDescent="0.3">
      <c r="A5501" t="s">
        <v>549</v>
      </c>
      <c r="B5501">
        <v>1</v>
      </c>
      <c r="C5501">
        <v>18</v>
      </c>
      <c r="D5501">
        <v>0</v>
      </c>
      <c r="E5501" t="b">
        <v>0</v>
      </c>
    </row>
    <row r="5502" spans="1:5" x14ac:dyDescent="0.3">
      <c r="A5502" t="s">
        <v>7033</v>
      </c>
      <c r="B5502">
        <v>1</v>
      </c>
      <c r="C5502">
        <v>54</v>
      </c>
      <c r="D5502">
        <v>0</v>
      </c>
      <c r="E5502" t="b">
        <v>0</v>
      </c>
    </row>
    <row r="5503" spans="1:5" x14ac:dyDescent="0.3">
      <c r="A5503" t="s">
        <v>550</v>
      </c>
      <c r="B5503">
        <v>3</v>
      </c>
      <c r="C5503">
        <v>252</v>
      </c>
      <c r="D5503">
        <v>3.3333333333333335</v>
      </c>
      <c r="E5503" t="b">
        <v>0</v>
      </c>
    </row>
    <row r="5504" spans="1:5" x14ac:dyDescent="0.3">
      <c r="A5504" t="s">
        <v>7034</v>
      </c>
      <c r="B5504">
        <v>1</v>
      </c>
      <c r="C5504">
        <v>232</v>
      </c>
      <c r="D5504">
        <v>5</v>
      </c>
      <c r="E5504" t="b">
        <v>0</v>
      </c>
    </row>
    <row r="5505" spans="1:5" x14ac:dyDescent="0.3">
      <c r="A5505" t="s">
        <v>7035</v>
      </c>
      <c r="B5505">
        <v>2</v>
      </c>
      <c r="C5505">
        <v>186.5</v>
      </c>
      <c r="D5505">
        <v>1.5</v>
      </c>
      <c r="E5505" t="b">
        <v>0</v>
      </c>
    </row>
    <row r="5506" spans="1:5" x14ac:dyDescent="0.3">
      <c r="A5506" t="s">
        <v>7036</v>
      </c>
      <c r="B5506">
        <v>1</v>
      </c>
      <c r="C5506">
        <v>63</v>
      </c>
      <c r="D5506">
        <v>3</v>
      </c>
      <c r="E5506" t="b">
        <v>0</v>
      </c>
    </row>
    <row r="5507" spans="1:5" x14ac:dyDescent="0.3">
      <c r="A5507" t="s">
        <v>7037</v>
      </c>
      <c r="B5507">
        <v>1</v>
      </c>
      <c r="C5507">
        <v>479</v>
      </c>
      <c r="D5507">
        <v>0</v>
      </c>
      <c r="E5507" t="b">
        <v>0</v>
      </c>
    </row>
    <row r="5508" spans="1:5" x14ac:dyDescent="0.3">
      <c r="A5508" t="s">
        <v>7038</v>
      </c>
      <c r="B5508">
        <v>3</v>
      </c>
      <c r="C5508">
        <v>143.66666666666666</v>
      </c>
      <c r="D5508">
        <v>1.3333333333333333</v>
      </c>
      <c r="E5508" t="b">
        <v>0</v>
      </c>
    </row>
    <row r="5509" spans="1:5" x14ac:dyDescent="0.3">
      <c r="A5509" t="s">
        <v>7039</v>
      </c>
      <c r="B5509">
        <v>1</v>
      </c>
      <c r="C5509">
        <v>23</v>
      </c>
      <c r="D5509">
        <v>0</v>
      </c>
      <c r="E5509" t="b">
        <v>0</v>
      </c>
    </row>
    <row r="5510" spans="1:5" x14ac:dyDescent="0.3">
      <c r="A5510" t="s">
        <v>2014</v>
      </c>
      <c r="B5510">
        <v>1</v>
      </c>
      <c r="C5510">
        <v>110</v>
      </c>
      <c r="D5510">
        <v>3</v>
      </c>
      <c r="E5510" t="b">
        <v>0</v>
      </c>
    </row>
    <row r="5511" spans="1:5" x14ac:dyDescent="0.3">
      <c r="A5511" t="s">
        <v>7040</v>
      </c>
      <c r="B5511">
        <v>1</v>
      </c>
      <c r="C5511">
        <v>58</v>
      </c>
      <c r="D5511">
        <v>3</v>
      </c>
      <c r="E5511" t="b">
        <v>0</v>
      </c>
    </row>
    <row r="5512" spans="1:5" x14ac:dyDescent="0.3">
      <c r="A5512" t="s">
        <v>7041</v>
      </c>
      <c r="B5512">
        <v>3</v>
      </c>
      <c r="C5512">
        <v>127</v>
      </c>
      <c r="D5512">
        <v>3.6666666666666665</v>
      </c>
      <c r="E5512" t="b">
        <v>0</v>
      </c>
    </row>
    <row r="5513" spans="1:5" x14ac:dyDescent="0.3">
      <c r="A5513" t="s">
        <v>551</v>
      </c>
      <c r="B5513">
        <v>1</v>
      </c>
      <c r="C5513">
        <v>180</v>
      </c>
      <c r="D5513">
        <v>3</v>
      </c>
      <c r="E5513" t="b">
        <v>0</v>
      </c>
    </row>
    <row r="5514" spans="1:5" x14ac:dyDescent="0.3">
      <c r="A5514" t="s">
        <v>7042</v>
      </c>
      <c r="B5514">
        <v>2</v>
      </c>
      <c r="C5514">
        <v>297</v>
      </c>
      <c r="D5514">
        <v>3.5</v>
      </c>
      <c r="E5514" t="b">
        <v>0</v>
      </c>
    </row>
    <row r="5515" spans="1:5" x14ac:dyDescent="0.3">
      <c r="A5515" t="s">
        <v>7043</v>
      </c>
      <c r="B5515">
        <v>1</v>
      </c>
      <c r="C5515">
        <v>126</v>
      </c>
      <c r="D5515">
        <v>0</v>
      </c>
      <c r="E5515" t="b">
        <v>0</v>
      </c>
    </row>
    <row r="5516" spans="1:5" x14ac:dyDescent="0.3">
      <c r="A5516" t="s">
        <v>7044</v>
      </c>
      <c r="B5516">
        <v>1</v>
      </c>
      <c r="C5516">
        <v>55</v>
      </c>
      <c r="D5516">
        <v>0</v>
      </c>
      <c r="E5516" t="b">
        <v>0</v>
      </c>
    </row>
    <row r="5517" spans="1:5" x14ac:dyDescent="0.3">
      <c r="A5517" t="s">
        <v>7045</v>
      </c>
      <c r="B5517">
        <v>1</v>
      </c>
      <c r="C5517">
        <v>1008</v>
      </c>
      <c r="D5517">
        <v>0</v>
      </c>
      <c r="E5517" t="b">
        <v>0</v>
      </c>
    </row>
    <row r="5518" spans="1:5" x14ac:dyDescent="0.3">
      <c r="A5518" t="s">
        <v>7046</v>
      </c>
      <c r="B5518">
        <v>1</v>
      </c>
      <c r="C5518">
        <v>382</v>
      </c>
      <c r="D5518">
        <v>0</v>
      </c>
      <c r="E5518" t="b">
        <v>0</v>
      </c>
    </row>
    <row r="5519" spans="1:5" x14ac:dyDescent="0.3">
      <c r="A5519" t="s">
        <v>552</v>
      </c>
      <c r="B5519">
        <v>1</v>
      </c>
      <c r="C5519">
        <v>399</v>
      </c>
      <c r="D5519">
        <v>5</v>
      </c>
      <c r="E5519" t="b">
        <v>0</v>
      </c>
    </row>
    <row r="5520" spans="1:5" x14ac:dyDescent="0.3">
      <c r="A5520" t="s">
        <v>2015</v>
      </c>
      <c r="B5520">
        <v>1</v>
      </c>
      <c r="C5520">
        <v>187</v>
      </c>
      <c r="D5520">
        <v>3</v>
      </c>
      <c r="E5520" t="b">
        <v>0</v>
      </c>
    </row>
    <row r="5521" spans="1:5" x14ac:dyDescent="0.3">
      <c r="A5521" t="s">
        <v>7047</v>
      </c>
      <c r="B5521">
        <v>1</v>
      </c>
      <c r="C5521">
        <v>171</v>
      </c>
      <c r="D5521">
        <v>0</v>
      </c>
      <c r="E5521" t="b">
        <v>0</v>
      </c>
    </row>
    <row r="5522" spans="1:5" x14ac:dyDescent="0.3">
      <c r="A5522" t="s">
        <v>7048</v>
      </c>
      <c r="B5522">
        <v>1</v>
      </c>
      <c r="C5522">
        <v>255</v>
      </c>
      <c r="D5522">
        <v>3</v>
      </c>
      <c r="E5522" t="b">
        <v>0</v>
      </c>
    </row>
    <row r="5523" spans="1:5" x14ac:dyDescent="0.3">
      <c r="A5523" t="s">
        <v>553</v>
      </c>
      <c r="B5523">
        <v>1</v>
      </c>
      <c r="C5523">
        <v>33</v>
      </c>
      <c r="D5523">
        <v>1</v>
      </c>
      <c r="E5523" t="b">
        <v>0</v>
      </c>
    </row>
    <row r="5524" spans="1:5" x14ac:dyDescent="0.3">
      <c r="A5524" t="s">
        <v>7049</v>
      </c>
      <c r="B5524">
        <v>1</v>
      </c>
      <c r="C5524">
        <v>155</v>
      </c>
      <c r="D5524">
        <v>0</v>
      </c>
      <c r="E5524" t="b">
        <v>0</v>
      </c>
    </row>
    <row r="5525" spans="1:5" x14ac:dyDescent="0.3">
      <c r="A5525" t="s">
        <v>7050</v>
      </c>
      <c r="B5525">
        <v>1</v>
      </c>
      <c r="C5525">
        <v>68</v>
      </c>
      <c r="D5525">
        <v>4</v>
      </c>
      <c r="E5525" t="b">
        <v>0</v>
      </c>
    </row>
    <row r="5526" spans="1:5" x14ac:dyDescent="0.3">
      <c r="A5526" t="s">
        <v>7051</v>
      </c>
      <c r="B5526">
        <v>1</v>
      </c>
      <c r="C5526">
        <v>126</v>
      </c>
      <c r="D5526">
        <v>0</v>
      </c>
      <c r="E5526" t="b">
        <v>0</v>
      </c>
    </row>
    <row r="5527" spans="1:5" x14ac:dyDescent="0.3">
      <c r="A5527" t="s">
        <v>7052</v>
      </c>
      <c r="B5527">
        <v>1</v>
      </c>
      <c r="C5527">
        <v>220</v>
      </c>
      <c r="D5527">
        <v>0</v>
      </c>
      <c r="E5527" t="b">
        <v>0</v>
      </c>
    </row>
    <row r="5528" spans="1:5" x14ac:dyDescent="0.3">
      <c r="A5528" t="s">
        <v>7053</v>
      </c>
      <c r="B5528">
        <v>1</v>
      </c>
      <c r="C5528">
        <v>18</v>
      </c>
      <c r="D5528">
        <v>0</v>
      </c>
      <c r="E5528" t="b">
        <v>0</v>
      </c>
    </row>
    <row r="5529" spans="1:5" x14ac:dyDescent="0.3">
      <c r="A5529" t="s">
        <v>7054</v>
      </c>
      <c r="B5529">
        <v>1</v>
      </c>
      <c r="C5529">
        <v>173</v>
      </c>
      <c r="D5529">
        <v>1</v>
      </c>
      <c r="E5529" t="b">
        <v>0</v>
      </c>
    </row>
    <row r="5530" spans="1:5" x14ac:dyDescent="0.3">
      <c r="A5530" t="s">
        <v>7055</v>
      </c>
      <c r="B5530">
        <v>1</v>
      </c>
      <c r="C5530">
        <v>44</v>
      </c>
      <c r="D5530">
        <v>0</v>
      </c>
      <c r="E5530" t="b">
        <v>0</v>
      </c>
    </row>
    <row r="5531" spans="1:5" x14ac:dyDescent="0.3">
      <c r="A5531" t="s">
        <v>554</v>
      </c>
      <c r="B5531">
        <v>1</v>
      </c>
      <c r="C5531">
        <v>50</v>
      </c>
      <c r="D5531">
        <v>3</v>
      </c>
      <c r="E5531" t="b">
        <v>0</v>
      </c>
    </row>
    <row r="5532" spans="1:5" x14ac:dyDescent="0.3">
      <c r="A5532" t="s">
        <v>7056</v>
      </c>
      <c r="B5532">
        <v>3</v>
      </c>
      <c r="C5532">
        <v>157.33333333333334</v>
      </c>
      <c r="D5532">
        <v>1</v>
      </c>
      <c r="E5532" t="b">
        <v>0</v>
      </c>
    </row>
    <row r="5533" spans="1:5" x14ac:dyDescent="0.3">
      <c r="A5533" t="s">
        <v>7057</v>
      </c>
      <c r="B5533">
        <v>1</v>
      </c>
      <c r="C5533">
        <v>90</v>
      </c>
      <c r="D5533">
        <v>1</v>
      </c>
      <c r="E5533" t="b">
        <v>0</v>
      </c>
    </row>
    <row r="5534" spans="1:5" x14ac:dyDescent="0.3">
      <c r="A5534" t="s">
        <v>7058</v>
      </c>
      <c r="B5534">
        <v>1</v>
      </c>
      <c r="C5534">
        <v>39</v>
      </c>
      <c r="D5534">
        <v>0</v>
      </c>
      <c r="E5534" t="b">
        <v>0</v>
      </c>
    </row>
    <row r="5535" spans="1:5" x14ac:dyDescent="0.3">
      <c r="A5535" t="s">
        <v>555</v>
      </c>
      <c r="B5535">
        <v>1</v>
      </c>
      <c r="C5535">
        <v>125</v>
      </c>
      <c r="D5535">
        <v>1</v>
      </c>
      <c r="E5535" t="b">
        <v>0</v>
      </c>
    </row>
    <row r="5536" spans="1:5" x14ac:dyDescent="0.3">
      <c r="A5536" t="s">
        <v>7059</v>
      </c>
      <c r="B5536">
        <v>3</v>
      </c>
      <c r="C5536">
        <v>312</v>
      </c>
      <c r="D5536">
        <v>2.6666666666666665</v>
      </c>
      <c r="E5536" t="b">
        <v>0</v>
      </c>
    </row>
    <row r="5537" spans="1:5" x14ac:dyDescent="0.3">
      <c r="A5537" t="s">
        <v>7060</v>
      </c>
      <c r="B5537">
        <v>1</v>
      </c>
      <c r="C5537">
        <v>130</v>
      </c>
      <c r="D5537">
        <v>0</v>
      </c>
      <c r="E5537" t="b">
        <v>0</v>
      </c>
    </row>
    <row r="5538" spans="1:5" x14ac:dyDescent="0.3">
      <c r="A5538" t="s">
        <v>7061</v>
      </c>
      <c r="B5538">
        <v>1</v>
      </c>
      <c r="C5538">
        <v>44</v>
      </c>
      <c r="D5538">
        <v>0</v>
      </c>
      <c r="E5538" t="b">
        <v>0</v>
      </c>
    </row>
    <row r="5539" spans="1:5" x14ac:dyDescent="0.3">
      <c r="A5539" t="s">
        <v>2016</v>
      </c>
      <c r="B5539">
        <v>2</v>
      </c>
      <c r="C5539">
        <v>163</v>
      </c>
      <c r="D5539">
        <v>4.5</v>
      </c>
      <c r="E5539" t="b">
        <v>0</v>
      </c>
    </row>
    <row r="5540" spans="1:5" x14ac:dyDescent="0.3">
      <c r="A5540" t="s">
        <v>7062</v>
      </c>
      <c r="B5540">
        <v>1</v>
      </c>
      <c r="C5540">
        <v>24</v>
      </c>
      <c r="D5540">
        <v>0</v>
      </c>
      <c r="E5540" t="b">
        <v>0</v>
      </c>
    </row>
    <row r="5541" spans="1:5" x14ac:dyDescent="0.3">
      <c r="A5541" t="s">
        <v>7063</v>
      </c>
      <c r="B5541">
        <v>1</v>
      </c>
      <c r="C5541">
        <v>66</v>
      </c>
      <c r="D5541">
        <v>2</v>
      </c>
      <c r="E5541" t="b">
        <v>0</v>
      </c>
    </row>
    <row r="5542" spans="1:5" x14ac:dyDescent="0.3">
      <c r="A5542" t="s">
        <v>7064</v>
      </c>
      <c r="B5542">
        <v>1</v>
      </c>
      <c r="C5542">
        <v>26</v>
      </c>
      <c r="D5542">
        <v>0</v>
      </c>
      <c r="E5542" t="b">
        <v>0</v>
      </c>
    </row>
    <row r="5543" spans="1:5" x14ac:dyDescent="0.3">
      <c r="A5543" t="s">
        <v>7065</v>
      </c>
      <c r="B5543">
        <v>2</v>
      </c>
      <c r="C5543">
        <v>141.5</v>
      </c>
      <c r="D5543">
        <v>2</v>
      </c>
      <c r="E5543" t="b">
        <v>0</v>
      </c>
    </row>
    <row r="5544" spans="1:5" x14ac:dyDescent="0.3">
      <c r="A5544" t="s">
        <v>7066</v>
      </c>
      <c r="B5544">
        <v>4</v>
      </c>
      <c r="C5544">
        <v>207.5</v>
      </c>
      <c r="D5544">
        <v>2</v>
      </c>
      <c r="E5544" t="b">
        <v>0</v>
      </c>
    </row>
    <row r="5545" spans="1:5" x14ac:dyDescent="0.3">
      <c r="A5545" t="s">
        <v>1594</v>
      </c>
      <c r="B5545">
        <v>1</v>
      </c>
      <c r="C5545">
        <v>302</v>
      </c>
      <c r="D5545">
        <v>5</v>
      </c>
      <c r="E5545" t="b">
        <v>0</v>
      </c>
    </row>
    <row r="5546" spans="1:5" x14ac:dyDescent="0.3">
      <c r="A5546" t="s">
        <v>7067</v>
      </c>
      <c r="B5546">
        <v>2</v>
      </c>
      <c r="C5546">
        <v>297</v>
      </c>
      <c r="D5546">
        <v>2.5</v>
      </c>
      <c r="E5546" t="b">
        <v>0</v>
      </c>
    </row>
    <row r="5547" spans="1:5" x14ac:dyDescent="0.3">
      <c r="A5547" t="s">
        <v>7068</v>
      </c>
      <c r="B5547">
        <v>1</v>
      </c>
      <c r="C5547">
        <v>52</v>
      </c>
      <c r="D5547">
        <v>3</v>
      </c>
      <c r="E5547" t="b">
        <v>0</v>
      </c>
    </row>
    <row r="5548" spans="1:5" x14ac:dyDescent="0.3">
      <c r="A5548" t="s">
        <v>7069</v>
      </c>
      <c r="B5548">
        <v>2</v>
      </c>
      <c r="C5548">
        <v>108.5</v>
      </c>
      <c r="D5548">
        <v>1.5</v>
      </c>
      <c r="E5548" t="b">
        <v>0</v>
      </c>
    </row>
    <row r="5549" spans="1:5" x14ac:dyDescent="0.3">
      <c r="A5549" t="s">
        <v>7070</v>
      </c>
      <c r="B5549">
        <v>1</v>
      </c>
      <c r="C5549">
        <v>391</v>
      </c>
      <c r="D5549">
        <v>5</v>
      </c>
      <c r="E5549" t="b">
        <v>0</v>
      </c>
    </row>
    <row r="5550" spans="1:5" x14ac:dyDescent="0.3">
      <c r="A5550" t="s">
        <v>7071</v>
      </c>
      <c r="B5550">
        <v>1</v>
      </c>
      <c r="C5550">
        <v>26</v>
      </c>
      <c r="D5550">
        <v>0</v>
      </c>
      <c r="E5550" t="b">
        <v>0</v>
      </c>
    </row>
    <row r="5551" spans="1:5" x14ac:dyDescent="0.3">
      <c r="A5551" t="s">
        <v>556</v>
      </c>
      <c r="B5551">
        <v>1</v>
      </c>
      <c r="C5551">
        <v>64</v>
      </c>
      <c r="D5551">
        <v>3</v>
      </c>
      <c r="E5551" t="b">
        <v>0</v>
      </c>
    </row>
    <row r="5552" spans="1:5" x14ac:dyDescent="0.3">
      <c r="A5552" t="s">
        <v>7072</v>
      </c>
      <c r="B5552">
        <v>1</v>
      </c>
      <c r="C5552">
        <v>25</v>
      </c>
      <c r="D5552">
        <v>0</v>
      </c>
      <c r="E5552" t="b">
        <v>0</v>
      </c>
    </row>
    <row r="5553" spans="1:5" x14ac:dyDescent="0.3">
      <c r="A5553" t="s">
        <v>7073</v>
      </c>
      <c r="B5553">
        <v>1</v>
      </c>
      <c r="C5553">
        <v>10</v>
      </c>
      <c r="D5553">
        <v>0</v>
      </c>
      <c r="E5553" t="b">
        <v>0</v>
      </c>
    </row>
    <row r="5554" spans="1:5" x14ac:dyDescent="0.3">
      <c r="A5554" t="s">
        <v>557</v>
      </c>
      <c r="B5554">
        <v>1</v>
      </c>
      <c r="C5554">
        <v>31</v>
      </c>
      <c r="D5554">
        <v>0</v>
      </c>
      <c r="E5554" t="b">
        <v>0</v>
      </c>
    </row>
    <row r="5555" spans="1:5" x14ac:dyDescent="0.3">
      <c r="A5555" t="s">
        <v>7074</v>
      </c>
      <c r="B5555">
        <v>1</v>
      </c>
      <c r="C5555">
        <v>1137</v>
      </c>
      <c r="D5555">
        <v>5</v>
      </c>
      <c r="E5555" t="b">
        <v>0</v>
      </c>
    </row>
    <row r="5556" spans="1:5" x14ac:dyDescent="0.3">
      <c r="A5556" t="s">
        <v>7075</v>
      </c>
      <c r="B5556">
        <v>1</v>
      </c>
      <c r="C5556">
        <v>77</v>
      </c>
      <c r="D5556">
        <v>1</v>
      </c>
      <c r="E5556" t="b">
        <v>0</v>
      </c>
    </row>
    <row r="5557" spans="1:5" x14ac:dyDescent="0.3">
      <c r="A5557" t="s">
        <v>7076</v>
      </c>
      <c r="B5557">
        <v>3</v>
      </c>
      <c r="C5557">
        <v>102.66666666666667</v>
      </c>
      <c r="D5557">
        <v>2.6666666666666665</v>
      </c>
      <c r="E5557" t="b">
        <v>0</v>
      </c>
    </row>
    <row r="5558" spans="1:5" x14ac:dyDescent="0.3">
      <c r="A5558" t="s">
        <v>558</v>
      </c>
      <c r="B5558">
        <v>5</v>
      </c>
      <c r="C5558">
        <v>86</v>
      </c>
      <c r="D5558">
        <v>4</v>
      </c>
      <c r="E5558" t="b">
        <v>0</v>
      </c>
    </row>
    <row r="5559" spans="1:5" x14ac:dyDescent="0.3">
      <c r="A5559" t="s">
        <v>7077</v>
      </c>
      <c r="B5559">
        <v>3</v>
      </c>
      <c r="C5559">
        <v>349.33333333333331</v>
      </c>
      <c r="D5559">
        <v>3.6666666666666665</v>
      </c>
      <c r="E5559" t="b">
        <v>0</v>
      </c>
    </row>
    <row r="5560" spans="1:5" x14ac:dyDescent="0.3">
      <c r="A5560" t="s">
        <v>7078</v>
      </c>
      <c r="B5560">
        <v>1</v>
      </c>
      <c r="C5560">
        <v>95</v>
      </c>
      <c r="D5560">
        <v>0</v>
      </c>
      <c r="E5560" t="b">
        <v>0</v>
      </c>
    </row>
    <row r="5561" spans="1:5" x14ac:dyDescent="0.3">
      <c r="A5561" t="s">
        <v>2017</v>
      </c>
      <c r="B5561">
        <v>1</v>
      </c>
      <c r="C5561">
        <v>88</v>
      </c>
      <c r="D5561">
        <v>0</v>
      </c>
      <c r="E5561" t="b">
        <v>0</v>
      </c>
    </row>
    <row r="5562" spans="1:5" x14ac:dyDescent="0.3">
      <c r="A5562" t="s">
        <v>2018</v>
      </c>
      <c r="B5562">
        <v>2</v>
      </c>
      <c r="C5562">
        <v>489.5</v>
      </c>
      <c r="D5562">
        <v>5</v>
      </c>
      <c r="E5562" t="b">
        <v>0</v>
      </c>
    </row>
    <row r="5563" spans="1:5" x14ac:dyDescent="0.3">
      <c r="A5563" t="s">
        <v>7079</v>
      </c>
      <c r="B5563">
        <v>1</v>
      </c>
      <c r="C5563">
        <v>128</v>
      </c>
      <c r="D5563">
        <v>3</v>
      </c>
      <c r="E5563" t="b">
        <v>0</v>
      </c>
    </row>
    <row r="5564" spans="1:5" x14ac:dyDescent="0.3">
      <c r="A5564" t="s">
        <v>7080</v>
      </c>
      <c r="B5564">
        <v>1</v>
      </c>
      <c r="C5564">
        <v>31</v>
      </c>
      <c r="D5564">
        <v>0</v>
      </c>
      <c r="E5564" t="b">
        <v>0</v>
      </c>
    </row>
    <row r="5565" spans="1:5" x14ac:dyDescent="0.3">
      <c r="A5565" t="s">
        <v>2019</v>
      </c>
      <c r="B5565">
        <v>1</v>
      </c>
      <c r="C5565">
        <v>23</v>
      </c>
      <c r="D5565">
        <v>1</v>
      </c>
      <c r="E5565" t="b">
        <v>0</v>
      </c>
    </row>
    <row r="5566" spans="1:5" x14ac:dyDescent="0.3">
      <c r="A5566" t="s">
        <v>7081</v>
      </c>
      <c r="B5566">
        <v>1</v>
      </c>
      <c r="C5566">
        <v>23</v>
      </c>
      <c r="D5566">
        <v>1</v>
      </c>
      <c r="E5566" t="b">
        <v>0</v>
      </c>
    </row>
    <row r="5567" spans="1:5" x14ac:dyDescent="0.3">
      <c r="A5567" t="s">
        <v>7082</v>
      </c>
      <c r="B5567">
        <v>1</v>
      </c>
      <c r="C5567">
        <v>44</v>
      </c>
      <c r="D5567">
        <v>1</v>
      </c>
      <c r="E5567" t="b">
        <v>0</v>
      </c>
    </row>
    <row r="5568" spans="1:5" x14ac:dyDescent="0.3">
      <c r="A5568" t="s">
        <v>7083</v>
      </c>
      <c r="B5568">
        <v>1</v>
      </c>
      <c r="C5568">
        <v>42</v>
      </c>
      <c r="D5568">
        <v>1</v>
      </c>
      <c r="E5568" t="b">
        <v>0</v>
      </c>
    </row>
    <row r="5569" spans="1:5" x14ac:dyDescent="0.3">
      <c r="A5569" t="s">
        <v>7084</v>
      </c>
      <c r="B5569">
        <v>1</v>
      </c>
      <c r="C5569">
        <v>50</v>
      </c>
      <c r="D5569">
        <v>3</v>
      </c>
      <c r="E5569" t="b">
        <v>0</v>
      </c>
    </row>
    <row r="5570" spans="1:5" x14ac:dyDescent="0.3">
      <c r="A5570" t="s">
        <v>7085</v>
      </c>
      <c r="B5570">
        <v>2</v>
      </c>
      <c r="C5570">
        <v>52.5</v>
      </c>
      <c r="D5570">
        <v>0.5</v>
      </c>
      <c r="E5570" t="b">
        <v>0</v>
      </c>
    </row>
    <row r="5571" spans="1:5" x14ac:dyDescent="0.3">
      <c r="A5571" t="s">
        <v>2020</v>
      </c>
      <c r="B5571">
        <v>1</v>
      </c>
      <c r="C5571">
        <v>73</v>
      </c>
      <c r="D5571">
        <v>0</v>
      </c>
      <c r="E5571" t="b">
        <v>0</v>
      </c>
    </row>
    <row r="5572" spans="1:5" x14ac:dyDescent="0.3">
      <c r="A5572" t="s">
        <v>559</v>
      </c>
      <c r="B5572">
        <v>1</v>
      </c>
      <c r="C5572">
        <v>100</v>
      </c>
      <c r="D5572">
        <v>0</v>
      </c>
      <c r="E5572" t="b">
        <v>0</v>
      </c>
    </row>
    <row r="5573" spans="1:5" x14ac:dyDescent="0.3">
      <c r="A5573" t="s">
        <v>7086</v>
      </c>
      <c r="B5573">
        <v>1</v>
      </c>
      <c r="C5573">
        <v>169</v>
      </c>
      <c r="D5573">
        <v>5</v>
      </c>
      <c r="E5573" t="b">
        <v>0</v>
      </c>
    </row>
    <row r="5574" spans="1:5" x14ac:dyDescent="0.3">
      <c r="A5574" t="s">
        <v>7087</v>
      </c>
      <c r="B5574">
        <v>1</v>
      </c>
      <c r="C5574">
        <v>105</v>
      </c>
      <c r="D5574">
        <v>0</v>
      </c>
      <c r="E5574" t="b">
        <v>0</v>
      </c>
    </row>
    <row r="5575" spans="1:5" x14ac:dyDescent="0.3">
      <c r="A5575" t="s">
        <v>7088</v>
      </c>
      <c r="B5575">
        <v>1</v>
      </c>
      <c r="C5575">
        <v>498</v>
      </c>
      <c r="D5575">
        <v>4</v>
      </c>
      <c r="E5575" t="b">
        <v>0</v>
      </c>
    </row>
    <row r="5576" spans="1:5" x14ac:dyDescent="0.3">
      <c r="A5576" t="s">
        <v>7089</v>
      </c>
      <c r="B5576">
        <v>1</v>
      </c>
      <c r="C5576">
        <v>25</v>
      </c>
      <c r="D5576">
        <v>0</v>
      </c>
      <c r="E5576" t="b">
        <v>0</v>
      </c>
    </row>
    <row r="5577" spans="1:5" x14ac:dyDescent="0.3">
      <c r="A5577" t="s">
        <v>7090</v>
      </c>
      <c r="B5577">
        <v>1</v>
      </c>
      <c r="C5577">
        <v>26</v>
      </c>
      <c r="D5577">
        <v>0</v>
      </c>
      <c r="E5577" t="b">
        <v>0</v>
      </c>
    </row>
    <row r="5578" spans="1:5" x14ac:dyDescent="0.3">
      <c r="A5578" t="s">
        <v>7091</v>
      </c>
      <c r="B5578">
        <v>1</v>
      </c>
      <c r="C5578">
        <v>28</v>
      </c>
      <c r="D5578">
        <v>0</v>
      </c>
      <c r="E5578" t="b">
        <v>0</v>
      </c>
    </row>
    <row r="5579" spans="1:5" x14ac:dyDescent="0.3">
      <c r="A5579" t="s">
        <v>7092</v>
      </c>
      <c r="B5579">
        <v>1</v>
      </c>
      <c r="C5579">
        <v>19</v>
      </c>
      <c r="D5579">
        <v>0</v>
      </c>
      <c r="E5579" t="b">
        <v>0</v>
      </c>
    </row>
    <row r="5580" spans="1:5" x14ac:dyDescent="0.3">
      <c r="A5580" t="s">
        <v>7093</v>
      </c>
      <c r="B5580">
        <v>2</v>
      </c>
      <c r="C5580">
        <v>344.5</v>
      </c>
      <c r="D5580">
        <v>3.5</v>
      </c>
      <c r="E5580" t="b">
        <v>0</v>
      </c>
    </row>
    <row r="5581" spans="1:5" x14ac:dyDescent="0.3">
      <c r="A5581" t="s">
        <v>7094</v>
      </c>
      <c r="B5581">
        <v>1</v>
      </c>
      <c r="C5581">
        <v>25</v>
      </c>
      <c r="D5581">
        <v>2</v>
      </c>
      <c r="E5581" t="b">
        <v>0</v>
      </c>
    </row>
    <row r="5582" spans="1:5" x14ac:dyDescent="0.3">
      <c r="A5582" t="s">
        <v>7095</v>
      </c>
      <c r="B5582">
        <v>1</v>
      </c>
      <c r="C5582">
        <v>22</v>
      </c>
      <c r="D5582">
        <v>0</v>
      </c>
      <c r="E5582" t="b">
        <v>0</v>
      </c>
    </row>
    <row r="5583" spans="1:5" x14ac:dyDescent="0.3">
      <c r="A5583" t="s">
        <v>7096</v>
      </c>
      <c r="B5583">
        <v>1</v>
      </c>
      <c r="C5583">
        <v>215</v>
      </c>
      <c r="D5583">
        <v>1</v>
      </c>
      <c r="E5583" t="b">
        <v>0</v>
      </c>
    </row>
    <row r="5584" spans="1:5" x14ac:dyDescent="0.3">
      <c r="A5584" t="s">
        <v>7097</v>
      </c>
      <c r="B5584">
        <v>1</v>
      </c>
      <c r="C5584">
        <v>24</v>
      </c>
      <c r="D5584">
        <v>0</v>
      </c>
      <c r="E5584" t="b">
        <v>0</v>
      </c>
    </row>
    <row r="5585" spans="1:5" x14ac:dyDescent="0.3">
      <c r="A5585" t="s">
        <v>7098</v>
      </c>
      <c r="B5585">
        <v>1</v>
      </c>
      <c r="C5585">
        <v>133</v>
      </c>
      <c r="D5585">
        <v>0</v>
      </c>
      <c r="E5585" t="b">
        <v>0</v>
      </c>
    </row>
    <row r="5586" spans="1:5" x14ac:dyDescent="0.3">
      <c r="A5586" t="s">
        <v>7099</v>
      </c>
      <c r="B5586">
        <v>1</v>
      </c>
      <c r="C5586">
        <v>112</v>
      </c>
      <c r="D5586">
        <v>2</v>
      </c>
      <c r="E5586" t="b">
        <v>0</v>
      </c>
    </row>
    <row r="5587" spans="1:5" x14ac:dyDescent="0.3">
      <c r="A5587" t="s">
        <v>7100</v>
      </c>
      <c r="B5587">
        <v>5</v>
      </c>
      <c r="C5587">
        <v>641</v>
      </c>
      <c r="D5587">
        <v>2.8</v>
      </c>
      <c r="E5587" t="b">
        <v>0</v>
      </c>
    </row>
    <row r="5588" spans="1:5" x14ac:dyDescent="0.3">
      <c r="A5588" t="s">
        <v>7101</v>
      </c>
      <c r="B5588">
        <v>2</v>
      </c>
      <c r="C5588">
        <v>74</v>
      </c>
      <c r="D5588">
        <v>2</v>
      </c>
      <c r="E5588" t="b">
        <v>0</v>
      </c>
    </row>
    <row r="5589" spans="1:5" x14ac:dyDescent="0.3">
      <c r="A5589" t="s">
        <v>7102</v>
      </c>
      <c r="B5589">
        <v>1</v>
      </c>
      <c r="C5589">
        <v>128</v>
      </c>
      <c r="D5589">
        <v>1</v>
      </c>
      <c r="E5589" t="b">
        <v>0</v>
      </c>
    </row>
    <row r="5590" spans="1:5" x14ac:dyDescent="0.3">
      <c r="A5590" t="s">
        <v>7103</v>
      </c>
      <c r="B5590">
        <v>1</v>
      </c>
      <c r="C5590">
        <v>457</v>
      </c>
      <c r="D5590">
        <v>5</v>
      </c>
      <c r="E5590" t="b">
        <v>0</v>
      </c>
    </row>
    <row r="5591" spans="1:5" x14ac:dyDescent="0.3">
      <c r="A5591" t="s">
        <v>7104</v>
      </c>
      <c r="B5591">
        <v>1</v>
      </c>
      <c r="C5591">
        <v>75</v>
      </c>
      <c r="D5591">
        <v>4</v>
      </c>
      <c r="E5591" t="b">
        <v>0</v>
      </c>
    </row>
    <row r="5592" spans="1:5" x14ac:dyDescent="0.3">
      <c r="A5592" t="s">
        <v>7105</v>
      </c>
      <c r="B5592">
        <v>1</v>
      </c>
      <c r="C5592">
        <v>21</v>
      </c>
      <c r="D5592">
        <v>0</v>
      </c>
      <c r="E5592" t="b">
        <v>0</v>
      </c>
    </row>
    <row r="5593" spans="1:5" x14ac:dyDescent="0.3">
      <c r="A5593" t="s">
        <v>7106</v>
      </c>
      <c r="B5593">
        <v>1</v>
      </c>
      <c r="C5593">
        <v>22</v>
      </c>
      <c r="D5593">
        <v>0</v>
      </c>
      <c r="E5593" t="b">
        <v>0</v>
      </c>
    </row>
    <row r="5594" spans="1:5" x14ac:dyDescent="0.3">
      <c r="A5594" t="s">
        <v>7107</v>
      </c>
      <c r="B5594">
        <v>1</v>
      </c>
      <c r="C5594">
        <v>23</v>
      </c>
      <c r="D5594">
        <v>0</v>
      </c>
      <c r="E5594" t="b">
        <v>0</v>
      </c>
    </row>
    <row r="5595" spans="1:5" x14ac:dyDescent="0.3">
      <c r="A5595" t="s">
        <v>1408</v>
      </c>
      <c r="B5595">
        <v>2</v>
      </c>
      <c r="C5595">
        <v>47.5</v>
      </c>
      <c r="D5595">
        <v>0</v>
      </c>
      <c r="E5595" t="b">
        <v>0</v>
      </c>
    </row>
    <row r="5596" spans="1:5" x14ac:dyDescent="0.3">
      <c r="A5596" t="s">
        <v>7108</v>
      </c>
      <c r="B5596">
        <v>1</v>
      </c>
      <c r="C5596">
        <v>155</v>
      </c>
      <c r="D5596">
        <v>0</v>
      </c>
      <c r="E5596" t="b">
        <v>0</v>
      </c>
    </row>
    <row r="5597" spans="1:5" x14ac:dyDescent="0.3">
      <c r="A5597" t="s">
        <v>7109</v>
      </c>
      <c r="B5597">
        <v>5</v>
      </c>
      <c r="C5597">
        <v>163.6</v>
      </c>
      <c r="D5597">
        <v>1.8</v>
      </c>
      <c r="E5597" t="b">
        <v>0</v>
      </c>
    </row>
    <row r="5598" spans="1:5" x14ac:dyDescent="0.3">
      <c r="A5598" t="s">
        <v>2021</v>
      </c>
      <c r="B5598">
        <v>6</v>
      </c>
      <c r="C5598">
        <v>97</v>
      </c>
      <c r="D5598">
        <v>0.16666666666666666</v>
      </c>
      <c r="E5598" t="b">
        <v>0</v>
      </c>
    </row>
    <row r="5599" spans="1:5" x14ac:dyDescent="0.3">
      <c r="A5599" t="s">
        <v>7110</v>
      </c>
      <c r="B5599">
        <v>1</v>
      </c>
      <c r="C5599">
        <v>277</v>
      </c>
      <c r="D5599">
        <v>0</v>
      </c>
      <c r="E5599" t="b">
        <v>0</v>
      </c>
    </row>
    <row r="5600" spans="1:5" x14ac:dyDescent="0.3">
      <c r="A5600" t="s">
        <v>7111</v>
      </c>
      <c r="B5600">
        <v>1</v>
      </c>
      <c r="C5600">
        <v>144</v>
      </c>
      <c r="D5600">
        <v>5</v>
      </c>
      <c r="E5600" t="b">
        <v>0</v>
      </c>
    </row>
    <row r="5601" spans="1:5" x14ac:dyDescent="0.3">
      <c r="A5601" t="s">
        <v>7112</v>
      </c>
      <c r="B5601">
        <v>3</v>
      </c>
      <c r="C5601">
        <v>221.33333333333334</v>
      </c>
      <c r="D5601">
        <v>1.3333333333333333</v>
      </c>
      <c r="E5601" t="b">
        <v>0</v>
      </c>
    </row>
    <row r="5602" spans="1:5" x14ac:dyDescent="0.3">
      <c r="A5602" t="s">
        <v>7113</v>
      </c>
      <c r="B5602">
        <v>4</v>
      </c>
      <c r="C5602">
        <v>182.5</v>
      </c>
      <c r="D5602">
        <v>1.5</v>
      </c>
      <c r="E5602" t="b">
        <v>0</v>
      </c>
    </row>
    <row r="5603" spans="1:5" x14ac:dyDescent="0.3">
      <c r="A5603" t="s">
        <v>2022</v>
      </c>
      <c r="B5603">
        <v>1</v>
      </c>
      <c r="C5603">
        <v>227</v>
      </c>
      <c r="D5603">
        <v>2</v>
      </c>
      <c r="E5603" t="b">
        <v>0</v>
      </c>
    </row>
    <row r="5604" spans="1:5" x14ac:dyDescent="0.3">
      <c r="A5604" t="s">
        <v>1595</v>
      </c>
      <c r="B5604">
        <v>1</v>
      </c>
      <c r="C5604">
        <v>68</v>
      </c>
      <c r="D5604">
        <v>5</v>
      </c>
      <c r="E5604" t="b">
        <v>0</v>
      </c>
    </row>
    <row r="5605" spans="1:5" x14ac:dyDescent="0.3">
      <c r="A5605" t="s">
        <v>7114</v>
      </c>
      <c r="B5605">
        <v>1</v>
      </c>
      <c r="C5605">
        <v>99</v>
      </c>
      <c r="D5605">
        <v>1</v>
      </c>
      <c r="E5605" t="b">
        <v>0</v>
      </c>
    </row>
    <row r="5606" spans="1:5" x14ac:dyDescent="0.3">
      <c r="A5606" t="s">
        <v>7115</v>
      </c>
      <c r="B5606">
        <v>1</v>
      </c>
      <c r="C5606">
        <v>172</v>
      </c>
      <c r="D5606">
        <v>2</v>
      </c>
      <c r="E5606" t="b">
        <v>0</v>
      </c>
    </row>
    <row r="5607" spans="1:5" x14ac:dyDescent="0.3">
      <c r="A5607" t="s">
        <v>7116</v>
      </c>
      <c r="B5607">
        <v>1</v>
      </c>
      <c r="C5607">
        <v>56</v>
      </c>
      <c r="D5607">
        <v>0</v>
      </c>
      <c r="E5607" t="b">
        <v>0</v>
      </c>
    </row>
    <row r="5608" spans="1:5" x14ac:dyDescent="0.3">
      <c r="A5608" t="s">
        <v>7117</v>
      </c>
      <c r="B5608">
        <v>1</v>
      </c>
      <c r="C5608">
        <v>102</v>
      </c>
      <c r="D5608">
        <v>0</v>
      </c>
      <c r="E5608" t="b">
        <v>0</v>
      </c>
    </row>
    <row r="5609" spans="1:5" x14ac:dyDescent="0.3">
      <c r="A5609" t="s">
        <v>1596</v>
      </c>
      <c r="B5609">
        <v>1</v>
      </c>
      <c r="C5609">
        <v>230</v>
      </c>
      <c r="D5609">
        <v>3</v>
      </c>
      <c r="E5609" t="b">
        <v>0</v>
      </c>
    </row>
    <row r="5610" spans="1:5" x14ac:dyDescent="0.3">
      <c r="A5610" t="s">
        <v>560</v>
      </c>
      <c r="B5610">
        <v>1</v>
      </c>
      <c r="C5610">
        <v>60</v>
      </c>
      <c r="D5610">
        <v>1</v>
      </c>
      <c r="E5610" t="b">
        <v>0</v>
      </c>
    </row>
    <row r="5611" spans="1:5" x14ac:dyDescent="0.3">
      <c r="A5611" t="s">
        <v>1409</v>
      </c>
      <c r="B5611">
        <v>3</v>
      </c>
      <c r="C5611">
        <v>90</v>
      </c>
      <c r="D5611">
        <v>1</v>
      </c>
      <c r="E5611" t="b">
        <v>0</v>
      </c>
    </row>
    <row r="5612" spans="1:5" x14ac:dyDescent="0.3">
      <c r="A5612" t="s">
        <v>7118</v>
      </c>
      <c r="B5612">
        <v>1</v>
      </c>
      <c r="C5612">
        <v>102</v>
      </c>
      <c r="D5612">
        <v>2</v>
      </c>
      <c r="E5612" t="b">
        <v>0</v>
      </c>
    </row>
    <row r="5613" spans="1:5" x14ac:dyDescent="0.3">
      <c r="A5613" t="s">
        <v>7119</v>
      </c>
      <c r="B5613">
        <v>1</v>
      </c>
      <c r="C5613">
        <v>26</v>
      </c>
      <c r="D5613">
        <v>0</v>
      </c>
      <c r="E5613" t="b">
        <v>0</v>
      </c>
    </row>
    <row r="5614" spans="1:5" x14ac:dyDescent="0.3">
      <c r="A5614" t="s">
        <v>7120</v>
      </c>
      <c r="B5614">
        <v>1</v>
      </c>
      <c r="C5614">
        <v>67</v>
      </c>
      <c r="D5614">
        <v>2</v>
      </c>
      <c r="E5614" t="b">
        <v>0</v>
      </c>
    </row>
    <row r="5615" spans="1:5" x14ac:dyDescent="0.3">
      <c r="A5615" t="s">
        <v>561</v>
      </c>
      <c r="B5615">
        <v>2</v>
      </c>
      <c r="C5615">
        <v>376.5</v>
      </c>
      <c r="D5615">
        <v>4.5</v>
      </c>
      <c r="E5615" t="b">
        <v>0</v>
      </c>
    </row>
    <row r="5616" spans="1:5" x14ac:dyDescent="0.3">
      <c r="A5616" t="s">
        <v>7121</v>
      </c>
      <c r="B5616">
        <v>1</v>
      </c>
      <c r="C5616">
        <v>145</v>
      </c>
      <c r="D5616">
        <v>3</v>
      </c>
      <c r="E5616" t="b">
        <v>0</v>
      </c>
    </row>
    <row r="5617" spans="1:5" x14ac:dyDescent="0.3">
      <c r="A5617" t="s">
        <v>7122</v>
      </c>
      <c r="B5617">
        <v>1</v>
      </c>
      <c r="C5617">
        <v>110</v>
      </c>
      <c r="D5617">
        <v>0</v>
      </c>
      <c r="E5617" t="b">
        <v>0</v>
      </c>
    </row>
    <row r="5618" spans="1:5" x14ac:dyDescent="0.3">
      <c r="A5618" t="s">
        <v>7123</v>
      </c>
      <c r="B5618">
        <v>1</v>
      </c>
      <c r="C5618">
        <v>18</v>
      </c>
      <c r="D5618">
        <v>0</v>
      </c>
      <c r="E5618" t="b">
        <v>0</v>
      </c>
    </row>
    <row r="5619" spans="1:5" x14ac:dyDescent="0.3">
      <c r="A5619" t="s">
        <v>7124</v>
      </c>
      <c r="B5619">
        <v>1</v>
      </c>
      <c r="C5619">
        <v>107</v>
      </c>
      <c r="D5619">
        <v>3</v>
      </c>
      <c r="E5619" t="b">
        <v>0</v>
      </c>
    </row>
    <row r="5620" spans="1:5" x14ac:dyDescent="0.3">
      <c r="A5620" t="s">
        <v>562</v>
      </c>
      <c r="B5620">
        <v>1</v>
      </c>
      <c r="C5620">
        <v>55</v>
      </c>
      <c r="D5620">
        <v>5</v>
      </c>
      <c r="E5620" t="b">
        <v>0</v>
      </c>
    </row>
    <row r="5621" spans="1:5" x14ac:dyDescent="0.3">
      <c r="A5621" t="s">
        <v>7125</v>
      </c>
      <c r="B5621">
        <v>1</v>
      </c>
      <c r="C5621">
        <v>18</v>
      </c>
      <c r="D5621">
        <v>0</v>
      </c>
      <c r="E5621" t="b">
        <v>0</v>
      </c>
    </row>
    <row r="5622" spans="1:5" x14ac:dyDescent="0.3">
      <c r="A5622" t="s">
        <v>7126</v>
      </c>
      <c r="B5622">
        <v>1</v>
      </c>
      <c r="C5622">
        <v>23</v>
      </c>
      <c r="D5622">
        <v>0</v>
      </c>
      <c r="E5622" t="b">
        <v>0</v>
      </c>
    </row>
    <row r="5623" spans="1:5" x14ac:dyDescent="0.3">
      <c r="A5623" t="s">
        <v>7127</v>
      </c>
      <c r="B5623">
        <v>1</v>
      </c>
      <c r="C5623">
        <v>251</v>
      </c>
      <c r="D5623">
        <v>3</v>
      </c>
      <c r="E5623" t="b">
        <v>0</v>
      </c>
    </row>
    <row r="5624" spans="1:5" x14ac:dyDescent="0.3">
      <c r="A5624" t="s">
        <v>2023</v>
      </c>
      <c r="B5624">
        <v>2</v>
      </c>
      <c r="C5624">
        <v>213.5</v>
      </c>
      <c r="D5624">
        <v>2.5</v>
      </c>
      <c r="E5624" t="b">
        <v>0</v>
      </c>
    </row>
    <row r="5625" spans="1:5" x14ac:dyDescent="0.3">
      <c r="A5625" t="s">
        <v>7128</v>
      </c>
      <c r="B5625">
        <v>1</v>
      </c>
      <c r="C5625">
        <v>76</v>
      </c>
      <c r="D5625">
        <v>0</v>
      </c>
      <c r="E5625" t="b">
        <v>0</v>
      </c>
    </row>
    <row r="5626" spans="1:5" x14ac:dyDescent="0.3">
      <c r="A5626" t="s">
        <v>7130</v>
      </c>
      <c r="B5626">
        <v>1</v>
      </c>
      <c r="C5626">
        <v>10</v>
      </c>
      <c r="D5626">
        <v>0</v>
      </c>
      <c r="E5626" t="b">
        <v>0</v>
      </c>
    </row>
    <row r="5627" spans="1:5" x14ac:dyDescent="0.3">
      <c r="A5627" t="s">
        <v>7131</v>
      </c>
      <c r="B5627">
        <v>1</v>
      </c>
      <c r="C5627">
        <v>357</v>
      </c>
      <c r="D5627">
        <v>0</v>
      </c>
      <c r="E5627" t="b">
        <v>0</v>
      </c>
    </row>
    <row r="5628" spans="1:5" x14ac:dyDescent="0.3">
      <c r="A5628" t="s">
        <v>7132</v>
      </c>
      <c r="B5628">
        <v>2</v>
      </c>
      <c r="C5628">
        <v>499</v>
      </c>
      <c r="D5628">
        <v>0</v>
      </c>
      <c r="E5628" t="b">
        <v>0</v>
      </c>
    </row>
    <row r="5629" spans="1:5" x14ac:dyDescent="0.3">
      <c r="A5629" t="s">
        <v>2024</v>
      </c>
      <c r="B5629">
        <v>1</v>
      </c>
      <c r="C5629">
        <v>57</v>
      </c>
      <c r="D5629">
        <v>0</v>
      </c>
      <c r="E5629" t="b">
        <v>0</v>
      </c>
    </row>
    <row r="5630" spans="1:5" x14ac:dyDescent="0.3">
      <c r="A5630" t="s">
        <v>7133</v>
      </c>
      <c r="B5630">
        <v>1</v>
      </c>
      <c r="C5630">
        <v>17</v>
      </c>
      <c r="D5630">
        <v>0</v>
      </c>
      <c r="E5630" t="b">
        <v>0</v>
      </c>
    </row>
    <row r="5631" spans="1:5" x14ac:dyDescent="0.3">
      <c r="A5631" t="s">
        <v>7134</v>
      </c>
      <c r="B5631">
        <v>1</v>
      </c>
      <c r="C5631">
        <v>80</v>
      </c>
      <c r="D5631">
        <v>0</v>
      </c>
      <c r="E5631" t="b">
        <v>0</v>
      </c>
    </row>
    <row r="5632" spans="1:5" x14ac:dyDescent="0.3">
      <c r="A5632" t="s">
        <v>7135</v>
      </c>
      <c r="B5632">
        <v>1</v>
      </c>
      <c r="C5632">
        <v>165</v>
      </c>
      <c r="D5632">
        <v>0</v>
      </c>
      <c r="E5632" t="b">
        <v>0</v>
      </c>
    </row>
    <row r="5633" spans="1:5" x14ac:dyDescent="0.3">
      <c r="A5633" t="s">
        <v>7136</v>
      </c>
      <c r="B5633">
        <v>2</v>
      </c>
      <c r="C5633">
        <v>537.5</v>
      </c>
      <c r="D5633">
        <v>0</v>
      </c>
      <c r="E5633" t="b">
        <v>0</v>
      </c>
    </row>
    <row r="5634" spans="1:5" x14ac:dyDescent="0.3">
      <c r="A5634" t="s">
        <v>7137</v>
      </c>
      <c r="B5634">
        <v>1</v>
      </c>
      <c r="C5634">
        <v>204</v>
      </c>
      <c r="D5634">
        <v>0</v>
      </c>
      <c r="E5634" t="b">
        <v>0</v>
      </c>
    </row>
    <row r="5635" spans="1:5" x14ac:dyDescent="0.3">
      <c r="A5635" t="s">
        <v>7138</v>
      </c>
      <c r="B5635">
        <v>2</v>
      </c>
      <c r="C5635">
        <v>63.5</v>
      </c>
      <c r="D5635">
        <v>1</v>
      </c>
      <c r="E5635" t="b">
        <v>0</v>
      </c>
    </row>
    <row r="5636" spans="1:5" x14ac:dyDescent="0.3">
      <c r="A5636" t="s">
        <v>7139</v>
      </c>
      <c r="B5636">
        <v>1</v>
      </c>
      <c r="C5636">
        <v>568</v>
      </c>
      <c r="D5636">
        <v>2</v>
      </c>
      <c r="E5636" t="b">
        <v>0</v>
      </c>
    </row>
    <row r="5637" spans="1:5" x14ac:dyDescent="0.3">
      <c r="A5637" t="s">
        <v>7140</v>
      </c>
      <c r="B5637">
        <v>1</v>
      </c>
      <c r="C5637">
        <v>28</v>
      </c>
      <c r="D5637">
        <v>0</v>
      </c>
      <c r="E5637" t="b">
        <v>0</v>
      </c>
    </row>
    <row r="5638" spans="1:5" x14ac:dyDescent="0.3">
      <c r="A5638" t="s">
        <v>7141</v>
      </c>
      <c r="B5638">
        <v>1</v>
      </c>
      <c r="C5638">
        <v>57</v>
      </c>
      <c r="D5638">
        <v>0</v>
      </c>
      <c r="E5638" t="b">
        <v>0</v>
      </c>
    </row>
    <row r="5639" spans="1:5" x14ac:dyDescent="0.3">
      <c r="A5639" t="s">
        <v>7142</v>
      </c>
      <c r="B5639">
        <v>1</v>
      </c>
      <c r="C5639">
        <v>84</v>
      </c>
      <c r="D5639">
        <v>3</v>
      </c>
      <c r="E5639" t="b">
        <v>0</v>
      </c>
    </row>
    <row r="5640" spans="1:5" x14ac:dyDescent="0.3">
      <c r="A5640" t="s">
        <v>7143</v>
      </c>
      <c r="B5640">
        <v>1</v>
      </c>
      <c r="C5640">
        <v>27</v>
      </c>
      <c r="D5640">
        <v>0</v>
      </c>
      <c r="E5640" t="b">
        <v>0</v>
      </c>
    </row>
    <row r="5641" spans="1:5" x14ac:dyDescent="0.3">
      <c r="A5641" t="s">
        <v>7144</v>
      </c>
      <c r="B5641">
        <v>1</v>
      </c>
      <c r="C5641">
        <v>17</v>
      </c>
      <c r="D5641">
        <v>0</v>
      </c>
      <c r="E5641" t="b">
        <v>0</v>
      </c>
    </row>
    <row r="5642" spans="1:5" x14ac:dyDescent="0.3">
      <c r="A5642" t="s">
        <v>7145</v>
      </c>
      <c r="B5642">
        <v>5</v>
      </c>
      <c r="C5642">
        <v>362.4</v>
      </c>
      <c r="D5642">
        <v>3.4</v>
      </c>
      <c r="E5642" t="b">
        <v>0</v>
      </c>
    </row>
    <row r="5643" spans="1:5" x14ac:dyDescent="0.3">
      <c r="A5643" t="s">
        <v>7146</v>
      </c>
      <c r="B5643">
        <v>1</v>
      </c>
      <c r="C5643">
        <v>88</v>
      </c>
      <c r="D5643">
        <v>0</v>
      </c>
      <c r="E5643" t="b">
        <v>0</v>
      </c>
    </row>
    <row r="5644" spans="1:5" x14ac:dyDescent="0.3">
      <c r="A5644" t="s">
        <v>563</v>
      </c>
      <c r="B5644">
        <v>1</v>
      </c>
      <c r="C5644">
        <v>45</v>
      </c>
      <c r="D5644">
        <v>0</v>
      </c>
      <c r="E5644" t="b">
        <v>0</v>
      </c>
    </row>
    <row r="5645" spans="1:5" x14ac:dyDescent="0.3">
      <c r="A5645" t="s">
        <v>7147</v>
      </c>
      <c r="B5645">
        <v>1</v>
      </c>
      <c r="C5645">
        <v>140</v>
      </c>
      <c r="D5645">
        <v>4</v>
      </c>
      <c r="E5645" t="b">
        <v>0</v>
      </c>
    </row>
    <row r="5646" spans="1:5" x14ac:dyDescent="0.3">
      <c r="A5646" t="s">
        <v>7148</v>
      </c>
      <c r="B5646">
        <v>1</v>
      </c>
      <c r="C5646">
        <v>102</v>
      </c>
      <c r="D5646">
        <v>2</v>
      </c>
      <c r="E5646" t="b">
        <v>0</v>
      </c>
    </row>
    <row r="5647" spans="1:5" x14ac:dyDescent="0.3">
      <c r="A5647" t="s">
        <v>7149</v>
      </c>
      <c r="B5647">
        <v>1</v>
      </c>
      <c r="C5647">
        <v>498</v>
      </c>
      <c r="D5647">
        <v>0</v>
      </c>
      <c r="E5647" t="b">
        <v>0</v>
      </c>
    </row>
    <row r="5648" spans="1:5" x14ac:dyDescent="0.3">
      <c r="A5648" t="s">
        <v>7150</v>
      </c>
      <c r="B5648">
        <v>1</v>
      </c>
      <c r="C5648">
        <v>60</v>
      </c>
      <c r="D5648">
        <v>1</v>
      </c>
      <c r="E5648" t="b">
        <v>0</v>
      </c>
    </row>
    <row r="5649" spans="1:5" x14ac:dyDescent="0.3">
      <c r="A5649" t="s">
        <v>7151</v>
      </c>
      <c r="B5649">
        <v>2</v>
      </c>
      <c r="C5649">
        <v>394.5</v>
      </c>
      <c r="D5649">
        <v>0.5</v>
      </c>
      <c r="E5649" t="b">
        <v>0</v>
      </c>
    </row>
    <row r="5650" spans="1:5" x14ac:dyDescent="0.3">
      <c r="A5650" t="s">
        <v>7152</v>
      </c>
      <c r="B5650">
        <v>1</v>
      </c>
      <c r="C5650">
        <v>27</v>
      </c>
      <c r="D5650">
        <v>0</v>
      </c>
      <c r="E5650" t="b">
        <v>0</v>
      </c>
    </row>
    <row r="5651" spans="1:5" x14ac:dyDescent="0.3">
      <c r="A5651" t="s">
        <v>7153</v>
      </c>
      <c r="B5651">
        <v>1</v>
      </c>
      <c r="C5651">
        <v>62</v>
      </c>
      <c r="D5651">
        <v>3</v>
      </c>
      <c r="E5651" t="b">
        <v>0</v>
      </c>
    </row>
    <row r="5652" spans="1:5" x14ac:dyDescent="0.3">
      <c r="A5652" t="s">
        <v>564</v>
      </c>
      <c r="B5652">
        <v>3</v>
      </c>
      <c r="C5652">
        <v>66</v>
      </c>
      <c r="D5652">
        <v>1</v>
      </c>
      <c r="E5652" t="b">
        <v>0</v>
      </c>
    </row>
    <row r="5653" spans="1:5" x14ac:dyDescent="0.3">
      <c r="A5653" t="s">
        <v>565</v>
      </c>
      <c r="B5653">
        <v>1</v>
      </c>
      <c r="C5653">
        <v>47</v>
      </c>
      <c r="D5653">
        <v>1</v>
      </c>
      <c r="E5653" t="b">
        <v>0</v>
      </c>
    </row>
    <row r="5654" spans="1:5" x14ac:dyDescent="0.3">
      <c r="A5654" t="s">
        <v>7154</v>
      </c>
      <c r="B5654">
        <v>1</v>
      </c>
      <c r="C5654">
        <v>19</v>
      </c>
      <c r="D5654">
        <v>0</v>
      </c>
      <c r="E5654" t="b">
        <v>0</v>
      </c>
    </row>
    <row r="5655" spans="1:5" x14ac:dyDescent="0.3">
      <c r="A5655" t="s">
        <v>7155</v>
      </c>
      <c r="B5655">
        <v>1</v>
      </c>
      <c r="C5655">
        <v>267</v>
      </c>
      <c r="D5655">
        <v>5</v>
      </c>
      <c r="E5655" t="b">
        <v>0</v>
      </c>
    </row>
    <row r="5656" spans="1:5" x14ac:dyDescent="0.3">
      <c r="A5656" t="s">
        <v>566</v>
      </c>
      <c r="B5656">
        <v>1</v>
      </c>
      <c r="C5656">
        <v>326</v>
      </c>
      <c r="D5656">
        <v>3</v>
      </c>
      <c r="E5656" t="b">
        <v>0</v>
      </c>
    </row>
    <row r="5657" spans="1:5" x14ac:dyDescent="0.3">
      <c r="A5657" t="s">
        <v>7156</v>
      </c>
      <c r="B5657">
        <v>1</v>
      </c>
      <c r="C5657">
        <v>22</v>
      </c>
      <c r="D5657">
        <v>0</v>
      </c>
      <c r="E5657" t="b">
        <v>0</v>
      </c>
    </row>
    <row r="5658" spans="1:5" x14ac:dyDescent="0.3">
      <c r="A5658" t="s">
        <v>7157</v>
      </c>
      <c r="B5658">
        <v>4</v>
      </c>
      <c r="C5658">
        <v>139.5</v>
      </c>
      <c r="D5658">
        <v>2.25</v>
      </c>
      <c r="E5658" t="b">
        <v>0</v>
      </c>
    </row>
    <row r="5659" spans="1:5" x14ac:dyDescent="0.3">
      <c r="A5659" t="s">
        <v>567</v>
      </c>
      <c r="B5659">
        <v>21</v>
      </c>
      <c r="C5659">
        <v>188.38095238095238</v>
      </c>
      <c r="D5659">
        <v>1.6666666666666667</v>
      </c>
      <c r="E5659" t="b">
        <v>0</v>
      </c>
    </row>
    <row r="5660" spans="1:5" x14ac:dyDescent="0.3">
      <c r="A5660" t="s">
        <v>568</v>
      </c>
      <c r="B5660">
        <v>2</v>
      </c>
      <c r="C5660">
        <v>228.5</v>
      </c>
      <c r="D5660">
        <v>2.5</v>
      </c>
      <c r="E5660" t="b">
        <v>0</v>
      </c>
    </row>
    <row r="5661" spans="1:5" x14ac:dyDescent="0.3">
      <c r="A5661" t="s">
        <v>7158</v>
      </c>
      <c r="B5661">
        <v>1</v>
      </c>
      <c r="C5661">
        <v>31</v>
      </c>
      <c r="D5661">
        <v>1</v>
      </c>
      <c r="E5661" t="b">
        <v>0</v>
      </c>
    </row>
    <row r="5662" spans="1:5" x14ac:dyDescent="0.3">
      <c r="A5662" t="s">
        <v>7159</v>
      </c>
      <c r="B5662">
        <v>1</v>
      </c>
      <c r="C5662">
        <v>17</v>
      </c>
      <c r="D5662">
        <v>0</v>
      </c>
      <c r="E5662" t="b">
        <v>0</v>
      </c>
    </row>
    <row r="5663" spans="1:5" x14ac:dyDescent="0.3">
      <c r="A5663" t="s">
        <v>7160</v>
      </c>
      <c r="B5663">
        <v>1</v>
      </c>
      <c r="C5663">
        <v>163</v>
      </c>
      <c r="D5663">
        <v>4</v>
      </c>
      <c r="E5663" t="b">
        <v>0</v>
      </c>
    </row>
    <row r="5664" spans="1:5" x14ac:dyDescent="0.3">
      <c r="A5664" t="s">
        <v>7161</v>
      </c>
      <c r="B5664">
        <v>1</v>
      </c>
      <c r="C5664">
        <v>101</v>
      </c>
      <c r="D5664">
        <v>1</v>
      </c>
      <c r="E5664" t="b">
        <v>0</v>
      </c>
    </row>
    <row r="5665" spans="1:5" x14ac:dyDescent="0.3">
      <c r="A5665" t="s">
        <v>7162</v>
      </c>
      <c r="B5665">
        <v>1</v>
      </c>
      <c r="C5665">
        <v>17</v>
      </c>
      <c r="D5665">
        <v>3</v>
      </c>
      <c r="E5665" t="b">
        <v>0</v>
      </c>
    </row>
    <row r="5666" spans="1:5" x14ac:dyDescent="0.3">
      <c r="A5666" t="s">
        <v>7163</v>
      </c>
      <c r="B5666">
        <v>1</v>
      </c>
      <c r="C5666">
        <v>20</v>
      </c>
      <c r="D5666">
        <v>0</v>
      </c>
      <c r="E5666" t="b">
        <v>0</v>
      </c>
    </row>
    <row r="5667" spans="1:5" x14ac:dyDescent="0.3">
      <c r="A5667" t="s">
        <v>7164</v>
      </c>
      <c r="B5667">
        <v>1</v>
      </c>
      <c r="C5667">
        <v>23</v>
      </c>
      <c r="D5667">
        <v>1</v>
      </c>
      <c r="E5667" t="b">
        <v>0</v>
      </c>
    </row>
    <row r="5668" spans="1:5" x14ac:dyDescent="0.3">
      <c r="A5668" t="s">
        <v>569</v>
      </c>
      <c r="B5668">
        <v>1</v>
      </c>
      <c r="C5668">
        <v>51</v>
      </c>
      <c r="D5668">
        <v>2</v>
      </c>
      <c r="E5668" t="b">
        <v>0</v>
      </c>
    </row>
    <row r="5669" spans="1:5" x14ac:dyDescent="0.3">
      <c r="A5669" t="s">
        <v>7165</v>
      </c>
      <c r="B5669">
        <v>1</v>
      </c>
      <c r="C5669">
        <v>106</v>
      </c>
      <c r="D5669">
        <v>1</v>
      </c>
      <c r="E5669" t="b">
        <v>0</v>
      </c>
    </row>
    <row r="5670" spans="1:5" x14ac:dyDescent="0.3">
      <c r="A5670" t="s">
        <v>7166</v>
      </c>
      <c r="B5670">
        <v>3</v>
      </c>
      <c r="C5670">
        <v>103</v>
      </c>
      <c r="D5670">
        <v>4.333333333333333</v>
      </c>
      <c r="E5670" t="b">
        <v>0</v>
      </c>
    </row>
    <row r="5671" spans="1:5" x14ac:dyDescent="0.3">
      <c r="A5671" t="s">
        <v>570</v>
      </c>
      <c r="B5671">
        <v>2</v>
      </c>
      <c r="C5671">
        <v>108.5</v>
      </c>
      <c r="D5671">
        <v>1.5</v>
      </c>
      <c r="E5671" t="b">
        <v>0</v>
      </c>
    </row>
    <row r="5672" spans="1:5" x14ac:dyDescent="0.3">
      <c r="A5672" t="s">
        <v>7167</v>
      </c>
      <c r="B5672">
        <v>1</v>
      </c>
      <c r="C5672">
        <v>101</v>
      </c>
      <c r="D5672">
        <v>0</v>
      </c>
      <c r="E5672" t="b">
        <v>0</v>
      </c>
    </row>
    <row r="5673" spans="1:5" x14ac:dyDescent="0.3">
      <c r="A5673" t="s">
        <v>7168</v>
      </c>
      <c r="B5673">
        <v>5</v>
      </c>
      <c r="C5673">
        <v>277.8</v>
      </c>
      <c r="D5673">
        <v>1.8</v>
      </c>
      <c r="E5673" t="b">
        <v>0</v>
      </c>
    </row>
    <row r="5674" spans="1:5" x14ac:dyDescent="0.3">
      <c r="A5674" t="s">
        <v>7169</v>
      </c>
      <c r="B5674">
        <v>1</v>
      </c>
      <c r="C5674">
        <v>491</v>
      </c>
      <c r="D5674">
        <v>1</v>
      </c>
      <c r="E5674" t="b">
        <v>0</v>
      </c>
    </row>
    <row r="5675" spans="1:5" x14ac:dyDescent="0.3">
      <c r="A5675" t="s">
        <v>7170</v>
      </c>
      <c r="B5675">
        <v>1</v>
      </c>
      <c r="C5675">
        <v>32</v>
      </c>
      <c r="D5675">
        <v>0</v>
      </c>
      <c r="E5675" t="b">
        <v>0</v>
      </c>
    </row>
    <row r="5676" spans="1:5" x14ac:dyDescent="0.3">
      <c r="A5676" t="s">
        <v>7171</v>
      </c>
      <c r="B5676">
        <v>5</v>
      </c>
      <c r="C5676">
        <v>192.8</v>
      </c>
      <c r="D5676">
        <v>3</v>
      </c>
      <c r="E5676" t="b">
        <v>0</v>
      </c>
    </row>
    <row r="5677" spans="1:5" x14ac:dyDescent="0.3">
      <c r="A5677" t="s">
        <v>7172</v>
      </c>
      <c r="B5677">
        <v>2</v>
      </c>
      <c r="C5677">
        <v>155.5</v>
      </c>
      <c r="D5677">
        <v>2.5</v>
      </c>
      <c r="E5677" t="b">
        <v>0</v>
      </c>
    </row>
    <row r="5678" spans="1:5" x14ac:dyDescent="0.3">
      <c r="A5678" t="s">
        <v>7173</v>
      </c>
      <c r="B5678">
        <v>1</v>
      </c>
      <c r="C5678">
        <v>419</v>
      </c>
      <c r="D5678">
        <v>0</v>
      </c>
      <c r="E5678" t="b">
        <v>0</v>
      </c>
    </row>
    <row r="5679" spans="1:5" x14ac:dyDescent="0.3">
      <c r="A5679" t="s">
        <v>7174</v>
      </c>
      <c r="B5679">
        <v>2</v>
      </c>
      <c r="C5679">
        <v>56</v>
      </c>
      <c r="D5679">
        <v>1</v>
      </c>
      <c r="E5679" t="b">
        <v>0</v>
      </c>
    </row>
    <row r="5680" spans="1:5" x14ac:dyDescent="0.3">
      <c r="A5680" t="s">
        <v>7175</v>
      </c>
      <c r="B5680">
        <v>1</v>
      </c>
      <c r="C5680">
        <v>83</v>
      </c>
      <c r="D5680">
        <v>0</v>
      </c>
      <c r="E5680" t="b">
        <v>0</v>
      </c>
    </row>
    <row r="5681" spans="1:5" x14ac:dyDescent="0.3">
      <c r="A5681" t="s">
        <v>7176</v>
      </c>
      <c r="B5681">
        <v>1</v>
      </c>
      <c r="C5681">
        <v>54</v>
      </c>
      <c r="D5681">
        <v>5</v>
      </c>
      <c r="E5681" t="b">
        <v>0</v>
      </c>
    </row>
    <row r="5682" spans="1:5" x14ac:dyDescent="0.3">
      <c r="A5682" t="s">
        <v>7177</v>
      </c>
      <c r="B5682">
        <v>1</v>
      </c>
      <c r="C5682">
        <v>87</v>
      </c>
      <c r="D5682">
        <v>0</v>
      </c>
      <c r="E5682" t="b">
        <v>0</v>
      </c>
    </row>
    <row r="5683" spans="1:5" x14ac:dyDescent="0.3">
      <c r="A5683" t="s">
        <v>7178</v>
      </c>
      <c r="B5683">
        <v>1</v>
      </c>
      <c r="C5683">
        <v>146</v>
      </c>
      <c r="D5683">
        <v>2</v>
      </c>
      <c r="E5683" t="b">
        <v>0</v>
      </c>
    </row>
    <row r="5684" spans="1:5" x14ac:dyDescent="0.3">
      <c r="A5684" t="s">
        <v>7179</v>
      </c>
      <c r="B5684">
        <v>2</v>
      </c>
      <c r="C5684">
        <v>140</v>
      </c>
      <c r="D5684">
        <v>4</v>
      </c>
      <c r="E5684" t="b">
        <v>0</v>
      </c>
    </row>
    <row r="5685" spans="1:5" x14ac:dyDescent="0.3">
      <c r="A5685" t="s">
        <v>7180</v>
      </c>
      <c r="B5685">
        <v>2</v>
      </c>
      <c r="C5685">
        <v>156</v>
      </c>
      <c r="D5685">
        <v>0</v>
      </c>
      <c r="E5685" t="b">
        <v>0</v>
      </c>
    </row>
    <row r="5686" spans="1:5" x14ac:dyDescent="0.3">
      <c r="A5686" t="s">
        <v>2025</v>
      </c>
      <c r="B5686">
        <v>1</v>
      </c>
      <c r="C5686">
        <v>48</v>
      </c>
      <c r="D5686">
        <v>0</v>
      </c>
      <c r="E5686" t="b">
        <v>0</v>
      </c>
    </row>
    <row r="5687" spans="1:5" x14ac:dyDescent="0.3">
      <c r="A5687" t="s">
        <v>7181</v>
      </c>
      <c r="B5687">
        <v>1</v>
      </c>
      <c r="C5687">
        <v>58</v>
      </c>
      <c r="D5687">
        <v>0</v>
      </c>
      <c r="E5687" t="b">
        <v>0</v>
      </c>
    </row>
    <row r="5688" spans="1:5" x14ac:dyDescent="0.3">
      <c r="A5688" t="s">
        <v>7182</v>
      </c>
      <c r="B5688">
        <v>1</v>
      </c>
      <c r="C5688">
        <v>244</v>
      </c>
      <c r="D5688">
        <v>1</v>
      </c>
      <c r="E5688" t="b">
        <v>0</v>
      </c>
    </row>
    <row r="5689" spans="1:5" x14ac:dyDescent="0.3">
      <c r="A5689" t="s">
        <v>7183</v>
      </c>
      <c r="B5689">
        <v>1</v>
      </c>
      <c r="C5689">
        <v>44</v>
      </c>
      <c r="D5689">
        <v>0</v>
      </c>
      <c r="E5689" t="b">
        <v>0</v>
      </c>
    </row>
    <row r="5690" spans="1:5" x14ac:dyDescent="0.3">
      <c r="A5690" t="s">
        <v>7184</v>
      </c>
      <c r="B5690">
        <v>1</v>
      </c>
      <c r="C5690">
        <v>7</v>
      </c>
      <c r="D5690">
        <v>0</v>
      </c>
      <c r="E5690" t="b">
        <v>0</v>
      </c>
    </row>
    <row r="5691" spans="1:5" x14ac:dyDescent="0.3">
      <c r="A5691" t="s">
        <v>7185</v>
      </c>
      <c r="B5691">
        <v>1</v>
      </c>
      <c r="C5691">
        <v>63</v>
      </c>
      <c r="D5691">
        <v>5</v>
      </c>
      <c r="E5691" t="b">
        <v>0</v>
      </c>
    </row>
    <row r="5692" spans="1:5" x14ac:dyDescent="0.3">
      <c r="A5692" t="s">
        <v>571</v>
      </c>
      <c r="B5692">
        <v>3</v>
      </c>
      <c r="C5692">
        <v>360</v>
      </c>
      <c r="D5692">
        <v>1</v>
      </c>
      <c r="E5692" t="b">
        <v>0</v>
      </c>
    </row>
    <row r="5693" spans="1:5" x14ac:dyDescent="0.3">
      <c r="A5693" t="s">
        <v>7186</v>
      </c>
      <c r="B5693">
        <v>1</v>
      </c>
      <c r="C5693">
        <v>981</v>
      </c>
      <c r="D5693">
        <v>5</v>
      </c>
      <c r="E5693" t="b">
        <v>0</v>
      </c>
    </row>
    <row r="5694" spans="1:5" x14ac:dyDescent="0.3">
      <c r="A5694" t="s">
        <v>2026</v>
      </c>
      <c r="B5694">
        <v>1</v>
      </c>
      <c r="C5694">
        <v>17</v>
      </c>
      <c r="D5694">
        <v>0</v>
      </c>
      <c r="E5694" t="b">
        <v>0</v>
      </c>
    </row>
    <row r="5695" spans="1:5" x14ac:dyDescent="0.3">
      <c r="A5695" t="s">
        <v>7187</v>
      </c>
      <c r="B5695">
        <v>1</v>
      </c>
      <c r="C5695">
        <v>200</v>
      </c>
      <c r="D5695">
        <v>0</v>
      </c>
      <c r="E5695" t="b">
        <v>0</v>
      </c>
    </row>
    <row r="5696" spans="1:5" x14ac:dyDescent="0.3">
      <c r="A5696" t="s">
        <v>7188</v>
      </c>
      <c r="B5696">
        <v>1</v>
      </c>
      <c r="C5696">
        <v>23</v>
      </c>
      <c r="D5696">
        <v>0</v>
      </c>
      <c r="E5696" t="b">
        <v>0</v>
      </c>
    </row>
    <row r="5697" spans="1:5" x14ac:dyDescent="0.3">
      <c r="A5697" t="s">
        <v>7189</v>
      </c>
      <c r="B5697">
        <v>1</v>
      </c>
      <c r="C5697">
        <v>94</v>
      </c>
      <c r="D5697">
        <v>5</v>
      </c>
      <c r="E5697" t="b">
        <v>0</v>
      </c>
    </row>
    <row r="5698" spans="1:5" x14ac:dyDescent="0.3">
      <c r="A5698" t="s">
        <v>2027</v>
      </c>
      <c r="B5698">
        <v>2</v>
      </c>
      <c r="C5698">
        <v>156</v>
      </c>
      <c r="D5698">
        <v>2.5</v>
      </c>
      <c r="E5698" t="b">
        <v>0</v>
      </c>
    </row>
    <row r="5699" spans="1:5" x14ac:dyDescent="0.3">
      <c r="A5699" t="s">
        <v>7190</v>
      </c>
      <c r="B5699">
        <v>1</v>
      </c>
      <c r="C5699">
        <v>35</v>
      </c>
      <c r="D5699">
        <v>1</v>
      </c>
      <c r="E5699" t="b">
        <v>0</v>
      </c>
    </row>
    <row r="5700" spans="1:5" x14ac:dyDescent="0.3">
      <c r="A5700" t="s">
        <v>7191</v>
      </c>
      <c r="B5700">
        <v>2</v>
      </c>
      <c r="C5700">
        <v>88</v>
      </c>
      <c r="D5700">
        <v>1</v>
      </c>
      <c r="E5700" t="b">
        <v>0</v>
      </c>
    </row>
    <row r="5701" spans="1:5" x14ac:dyDescent="0.3">
      <c r="A5701" t="s">
        <v>7192</v>
      </c>
      <c r="B5701">
        <v>1</v>
      </c>
      <c r="C5701">
        <v>173</v>
      </c>
      <c r="D5701">
        <v>4</v>
      </c>
      <c r="E5701" t="b">
        <v>0</v>
      </c>
    </row>
    <row r="5702" spans="1:5" x14ac:dyDescent="0.3">
      <c r="A5702" t="s">
        <v>7193</v>
      </c>
      <c r="B5702">
        <v>1</v>
      </c>
      <c r="C5702">
        <v>76</v>
      </c>
      <c r="D5702">
        <v>1</v>
      </c>
      <c r="E5702" t="b">
        <v>0</v>
      </c>
    </row>
    <row r="5703" spans="1:5" x14ac:dyDescent="0.3">
      <c r="A5703" t="s">
        <v>7194</v>
      </c>
      <c r="B5703">
        <v>1</v>
      </c>
      <c r="C5703">
        <v>218</v>
      </c>
      <c r="D5703">
        <v>0</v>
      </c>
      <c r="E5703" t="b">
        <v>0</v>
      </c>
    </row>
    <row r="5704" spans="1:5" x14ac:dyDescent="0.3">
      <c r="A5704" t="s">
        <v>7195</v>
      </c>
      <c r="B5704">
        <v>1</v>
      </c>
      <c r="C5704">
        <v>141</v>
      </c>
      <c r="D5704">
        <v>4</v>
      </c>
      <c r="E5704" t="b">
        <v>0</v>
      </c>
    </row>
    <row r="5705" spans="1:5" x14ac:dyDescent="0.3">
      <c r="A5705" t="s">
        <v>7196</v>
      </c>
      <c r="B5705">
        <v>1</v>
      </c>
      <c r="C5705">
        <v>114</v>
      </c>
      <c r="D5705">
        <v>0</v>
      </c>
      <c r="E5705" t="b">
        <v>0</v>
      </c>
    </row>
    <row r="5706" spans="1:5" x14ac:dyDescent="0.3">
      <c r="A5706" t="s">
        <v>7197</v>
      </c>
      <c r="B5706">
        <v>1</v>
      </c>
      <c r="C5706">
        <v>59</v>
      </c>
      <c r="D5706">
        <v>0</v>
      </c>
      <c r="E5706" t="b">
        <v>0</v>
      </c>
    </row>
    <row r="5707" spans="1:5" x14ac:dyDescent="0.3">
      <c r="A5707" t="s">
        <v>7198</v>
      </c>
      <c r="B5707">
        <v>1</v>
      </c>
      <c r="C5707">
        <v>71</v>
      </c>
      <c r="D5707">
        <v>1</v>
      </c>
      <c r="E5707" t="b">
        <v>0</v>
      </c>
    </row>
    <row r="5708" spans="1:5" x14ac:dyDescent="0.3">
      <c r="A5708" t="s">
        <v>7199</v>
      </c>
      <c r="B5708">
        <v>1</v>
      </c>
      <c r="C5708">
        <v>63</v>
      </c>
      <c r="D5708">
        <v>4</v>
      </c>
      <c r="E5708" t="b">
        <v>0</v>
      </c>
    </row>
    <row r="5709" spans="1:5" x14ac:dyDescent="0.3">
      <c r="A5709" t="s">
        <v>7200</v>
      </c>
      <c r="B5709">
        <v>1</v>
      </c>
      <c r="C5709">
        <v>65</v>
      </c>
      <c r="D5709">
        <v>0</v>
      </c>
      <c r="E5709" t="b">
        <v>0</v>
      </c>
    </row>
    <row r="5710" spans="1:5" x14ac:dyDescent="0.3">
      <c r="A5710" t="s">
        <v>572</v>
      </c>
      <c r="B5710">
        <v>1</v>
      </c>
      <c r="C5710">
        <v>431</v>
      </c>
      <c r="D5710">
        <v>4</v>
      </c>
      <c r="E5710" t="b">
        <v>0</v>
      </c>
    </row>
    <row r="5711" spans="1:5" x14ac:dyDescent="0.3">
      <c r="A5711" t="s">
        <v>7201</v>
      </c>
      <c r="B5711">
        <v>1</v>
      </c>
      <c r="C5711">
        <v>135</v>
      </c>
      <c r="D5711">
        <v>0</v>
      </c>
      <c r="E5711" t="b">
        <v>0</v>
      </c>
    </row>
    <row r="5712" spans="1:5" x14ac:dyDescent="0.3">
      <c r="A5712" t="s">
        <v>7202</v>
      </c>
      <c r="B5712">
        <v>1</v>
      </c>
      <c r="C5712">
        <v>137</v>
      </c>
      <c r="D5712">
        <v>3</v>
      </c>
      <c r="E5712" t="b">
        <v>0</v>
      </c>
    </row>
    <row r="5713" spans="1:5" x14ac:dyDescent="0.3">
      <c r="A5713" t="s">
        <v>573</v>
      </c>
      <c r="B5713">
        <v>1</v>
      </c>
      <c r="C5713">
        <v>261</v>
      </c>
      <c r="D5713">
        <v>0</v>
      </c>
      <c r="E5713" t="b">
        <v>0</v>
      </c>
    </row>
    <row r="5714" spans="1:5" x14ac:dyDescent="0.3">
      <c r="A5714" t="s">
        <v>7203</v>
      </c>
      <c r="B5714">
        <v>2</v>
      </c>
      <c r="C5714">
        <v>47.5</v>
      </c>
      <c r="D5714">
        <v>1.5</v>
      </c>
      <c r="E5714" t="b">
        <v>0</v>
      </c>
    </row>
    <row r="5715" spans="1:5" x14ac:dyDescent="0.3">
      <c r="A5715" t="s">
        <v>7204</v>
      </c>
      <c r="B5715">
        <v>1</v>
      </c>
      <c r="C5715">
        <v>26</v>
      </c>
      <c r="D5715">
        <v>4</v>
      </c>
      <c r="E5715" t="b">
        <v>0</v>
      </c>
    </row>
    <row r="5716" spans="1:5" x14ac:dyDescent="0.3">
      <c r="A5716" t="s">
        <v>7205</v>
      </c>
      <c r="B5716">
        <v>1</v>
      </c>
      <c r="C5716">
        <v>385</v>
      </c>
      <c r="D5716">
        <v>5</v>
      </c>
      <c r="E5716" t="b">
        <v>0</v>
      </c>
    </row>
    <row r="5717" spans="1:5" x14ac:dyDescent="0.3">
      <c r="A5717" t="s">
        <v>7206</v>
      </c>
      <c r="B5717">
        <v>1</v>
      </c>
      <c r="C5717">
        <v>89</v>
      </c>
      <c r="D5717">
        <v>1</v>
      </c>
      <c r="E5717" t="b">
        <v>0</v>
      </c>
    </row>
    <row r="5718" spans="1:5" x14ac:dyDescent="0.3">
      <c r="A5718" t="s">
        <v>7207</v>
      </c>
      <c r="B5718">
        <v>1</v>
      </c>
      <c r="C5718">
        <v>53</v>
      </c>
      <c r="D5718">
        <v>3</v>
      </c>
      <c r="E5718" t="b">
        <v>0</v>
      </c>
    </row>
    <row r="5719" spans="1:5" x14ac:dyDescent="0.3">
      <c r="A5719" t="s">
        <v>7208</v>
      </c>
      <c r="B5719">
        <v>1</v>
      </c>
      <c r="C5719">
        <v>183</v>
      </c>
      <c r="D5719">
        <v>5</v>
      </c>
      <c r="E5719" t="b">
        <v>0</v>
      </c>
    </row>
    <row r="5720" spans="1:5" x14ac:dyDescent="0.3">
      <c r="A5720" t="s">
        <v>7209</v>
      </c>
      <c r="B5720">
        <v>1</v>
      </c>
      <c r="C5720">
        <v>23</v>
      </c>
      <c r="D5720">
        <v>0</v>
      </c>
      <c r="E5720" t="b">
        <v>0</v>
      </c>
    </row>
    <row r="5721" spans="1:5" x14ac:dyDescent="0.3">
      <c r="A5721" t="s">
        <v>7210</v>
      </c>
      <c r="B5721">
        <v>1</v>
      </c>
      <c r="C5721">
        <v>166</v>
      </c>
      <c r="D5721">
        <v>5</v>
      </c>
      <c r="E5721" t="b">
        <v>0</v>
      </c>
    </row>
    <row r="5722" spans="1:5" x14ac:dyDescent="0.3">
      <c r="A5722" t="s">
        <v>7211</v>
      </c>
      <c r="B5722">
        <v>1</v>
      </c>
      <c r="C5722">
        <v>424</v>
      </c>
      <c r="D5722">
        <v>2</v>
      </c>
      <c r="E5722" t="b">
        <v>0</v>
      </c>
    </row>
    <row r="5723" spans="1:5" x14ac:dyDescent="0.3">
      <c r="A5723" t="s">
        <v>7212</v>
      </c>
      <c r="B5723">
        <v>4</v>
      </c>
      <c r="C5723">
        <v>101.75</v>
      </c>
      <c r="D5723">
        <v>3</v>
      </c>
      <c r="E5723" t="b">
        <v>0</v>
      </c>
    </row>
    <row r="5724" spans="1:5" x14ac:dyDescent="0.3">
      <c r="A5724" t="s">
        <v>7213</v>
      </c>
      <c r="B5724">
        <v>1</v>
      </c>
      <c r="C5724">
        <v>86</v>
      </c>
      <c r="D5724">
        <v>0</v>
      </c>
      <c r="E5724" t="b">
        <v>0</v>
      </c>
    </row>
    <row r="5725" spans="1:5" x14ac:dyDescent="0.3">
      <c r="A5725" t="s">
        <v>7214</v>
      </c>
      <c r="B5725">
        <v>2</v>
      </c>
      <c r="C5725">
        <v>118</v>
      </c>
      <c r="D5725">
        <v>2.5</v>
      </c>
      <c r="E5725" t="b">
        <v>0</v>
      </c>
    </row>
    <row r="5726" spans="1:5" x14ac:dyDescent="0.3">
      <c r="A5726" t="s">
        <v>574</v>
      </c>
      <c r="B5726">
        <v>3</v>
      </c>
      <c r="C5726">
        <v>108</v>
      </c>
      <c r="D5726">
        <v>2.3333333333333335</v>
      </c>
      <c r="E5726" t="b">
        <v>0</v>
      </c>
    </row>
    <row r="5727" spans="1:5" x14ac:dyDescent="0.3">
      <c r="A5727" t="s">
        <v>575</v>
      </c>
      <c r="B5727">
        <v>1</v>
      </c>
      <c r="C5727">
        <v>52</v>
      </c>
      <c r="D5727">
        <v>1</v>
      </c>
      <c r="E5727" t="b">
        <v>0</v>
      </c>
    </row>
    <row r="5728" spans="1:5" x14ac:dyDescent="0.3">
      <c r="A5728" t="s">
        <v>7215</v>
      </c>
      <c r="B5728">
        <v>1</v>
      </c>
      <c r="C5728">
        <v>48</v>
      </c>
      <c r="D5728">
        <v>0</v>
      </c>
      <c r="E5728" t="b">
        <v>0</v>
      </c>
    </row>
    <row r="5729" spans="1:5" x14ac:dyDescent="0.3">
      <c r="A5729" t="s">
        <v>7216</v>
      </c>
      <c r="B5729">
        <v>1</v>
      </c>
      <c r="C5729">
        <v>126</v>
      </c>
      <c r="D5729">
        <v>2</v>
      </c>
      <c r="E5729" t="b">
        <v>0</v>
      </c>
    </row>
    <row r="5730" spans="1:5" x14ac:dyDescent="0.3">
      <c r="A5730" t="s">
        <v>576</v>
      </c>
      <c r="B5730">
        <v>1</v>
      </c>
      <c r="C5730">
        <v>45</v>
      </c>
      <c r="D5730">
        <v>3</v>
      </c>
      <c r="E5730" t="b">
        <v>0</v>
      </c>
    </row>
    <row r="5731" spans="1:5" x14ac:dyDescent="0.3">
      <c r="A5731" t="s">
        <v>7217</v>
      </c>
      <c r="B5731">
        <v>1</v>
      </c>
      <c r="C5731">
        <v>38</v>
      </c>
      <c r="D5731">
        <v>0</v>
      </c>
      <c r="E5731" t="b">
        <v>0</v>
      </c>
    </row>
    <row r="5732" spans="1:5" x14ac:dyDescent="0.3">
      <c r="A5732" t="s">
        <v>7218</v>
      </c>
      <c r="B5732">
        <v>1</v>
      </c>
      <c r="C5732">
        <v>45</v>
      </c>
      <c r="D5732">
        <v>0</v>
      </c>
      <c r="E5732" t="b">
        <v>0</v>
      </c>
    </row>
    <row r="5733" spans="1:5" x14ac:dyDescent="0.3">
      <c r="A5733" t="s">
        <v>7219</v>
      </c>
      <c r="B5733">
        <v>1</v>
      </c>
      <c r="C5733">
        <v>174</v>
      </c>
      <c r="D5733">
        <v>5</v>
      </c>
      <c r="E5733" t="b">
        <v>0</v>
      </c>
    </row>
    <row r="5734" spans="1:5" x14ac:dyDescent="0.3">
      <c r="A5734" t="s">
        <v>7220</v>
      </c>
      <c r="B5734">
        <v>1</v>
      </c>
      <c r="C5734">
        <v>57</v>
      </c>
      <c r="D5734">
        <v>0</v>
      </c>
      <c r="E5734" t="b">
        <v>0</v>
      </c>
    </row>
    <row r="5735" spans="1:5" x14ac:dyDescent="0.3">
      <c r="A5735" t="s">
        <v>7221</v>
      </c>
      <c r="B5735">
        <v>1</v>
      </c>
      <c r="C5735">
        <v>20</v>
      </c>
      <c r="D5735">
        <v>0</v>
      </c>
      <c r="E5735" t="b">
        <v>0</v>
      </c>
    </row>
    <row r="5736" spans="1:5" x14ac:dyDescent="0.3">
      <c r="A5736" t="s">
        <v>7222</v>
      </c>
      <c r="B5736">
        <v>1</v>
      </c>
      <c r="C5736">
        <v>161</v>
      </c>
      <c r="D5736">
        <v>1</v>
      </c>
      <c r="E5736" t="b">
        <v>0</v>
      </c>
    </row>
    <row r="5737" spans="1:5" x14ac:dyDescent="0.3">
      <c r="A5737" t="s">
        <v>7223</v>
      </c>
      <c r="B5737">
        <v>1</v>
      </c>
      <c r="C5737">
        <v>26</v>
      </c>
      <c r="D5737">
        <v>0</v>
      </c>
      <c r="E5737" t="b">
        <v>0</v>
      </c>
    </row>
    <row r="5738" spans="1:5" x14ac:dyDescent="0.3">
      <c r="A5738" t="s">
        <v>7224</v>
      </c>
      <c r="B5738">
        <v>2</v>
      </c>
      <c r="C5738">
        <v>161</v>
      </c>
      <c r="D5738">
        <v>1.5</v>
      </c>
      <c r="E5738" t="b">
        <v>0</v>
      </c>
    </row>
    <row r="5739" spans="1:5" x14ac:dyDescent="0.3">
      <c r="A5739" t="s">
        <v>7225</v>
      </c>
      <c r="B5739">
        <v>1</v>
      </c>
      <c r="C5739">
        <v>231</v>
      </c>
      <c r="D5739">
        <v>0</v>
      </c>
      <c r="E5739" t="b">
        <v>0</v>
      </c>
    </row>
    <row r="5740" spans="1:5" x14ac:dyDescent="0.3">
      <c r="A5740" t="s">
        <v>7226</v>
      </c>
      <c r="B5740">
        <v>1</v>
      </c>
      <c r="C5740">
        <v>21</v>
      </c>
      <c r="D5740">
        <v>0</v>
      </c>
      <c r="E5740" t="b">
        <v>0</v>
      </c>
    </row>
    <row r="5741" spans="1:5" x14ac:dyDescent="0.3">
      <c r="A5741" t="s">
        <v>7227</v>
      </c>
      <c r="B5741">
        <v>2</v>
      </c>
      <c r="C5741">
        <v>69</v>
      </c>
      <c r="D5741">
        <v>2.5</v>
      </c>
      <c r="E5741" t="b">
        <v>0</v>
      </c>
    </row>
    <row r="5742" spans="1:5" x14ac:dyDescent="0.3">
      <c r="A5742" t="s">
        <v>7228</v>
      </c>
      <c r="B5742">
        <v>1</v>
      </c>
      <c r="C5742">
        <v>62</v>
      </c>
      <c r="D5742">
        <v>2</v>
      </c>
      <c r="E5742" t="b">
        <v>0</v>
      </c>
    </row>
    <row r="5743" spans="1:5" x14ac:dyDescent="0.3">
      <c r="A5743" t="s">
        <v>7229</v>
      </c>
      <c r="B5743">
        <v>1</v>
      </c>
      <c r="C5743">
        <v>85</v>
      </c>
      <c r="D5743">
        <v>1</v>
      </c>
      <c r="E5743" t="b">
        <v>0</v>
      </c>
    </row>
    <row r="5744" spans="1:5" x14ac:dyDescent="0.3">
      <c r="A5744" t="s">
        <v>7230</v>
      </c>
      <c r="B5744">
        <v>1</v>
      </c>
      <c r="C5744">
        <v>86</v>
      </c>
      <c r="D5744">
        <v>5</v>
      </c>
      <c r="E5744" t="b">
        <v>0</v>
      </c>
    </row>
    <row r="5745" spans="1:5" x14ac:dyDescent="0.3">
      <c r="A5745" t="s">
        <v>7231</v>
      </c>
      <c r="B5745">
        <v>1</v>
      </c>
      <c r="C5745">
        <v>335</v>
      </c>
      <c r="D5745">
        <v>1</v>
      </c>
      <c r="E5745" t="b">
        <v>0</v>
      </c>
    </row>
    <row r="5746" spans="1:5" x14ac:dyDescent="0.3">
      <c r="A5746" t="s">
        <v>2028</v>
      </c>
      <c r="B5746">
        <v>1</v>
      </c>
      <c r="C5746">
        <v>94</v>
      </c>
      <c r="D5746">
        <v>3</v>
      </c>
      <c r="E5746" t="b">
        <v>0</v>
      </c>
    </row>
    <row r="5747" spans="1:5" x14ac:dyDescent="0.3">
      <c r="A5747" t="s">
        <v>577</v>
      </c>
      <c r="B5747">
        <v>1</v>
      </c>
      <c r="C5747">
        <v>64</v>
      </c>
      <c r="D5747">
        <v>2</v>
      </c>
      <c r="E5747" t="b">
        <v>0</v>
      </c>
    </row>
    <row r="5748" spans="1:5" x14ac:dyDescent="0.3">
      <c r="A5748" t="s">
        <v>7232</v>
      </c>
      <c r="B5748">
        <v>1</v>
      </c>
      <c r="C5748">
        <v>80</v>
      </c>
      <c r="D5748">
        <v>1</v>
      </c>
      <c r="E5748" t="b">
        <v>0</v>
      </c>
    </row>
    <row r="5749" spans="1:5" x14ac:dyDescent="0.3">
      <c r="A5749" t="s">
        <v>2029</v>
      </c>
      <c r="B5749">
        <v>1</v>
      </c>
      <c r="C5749">
        <v>178</v>
      </c>
      <c r="D5749">
        <v>0</v>
      </c>
      <c r="E5749" t="b">
        <v>0</v>
      </c>
    </row>
    <row r="5750" spans="1:5" x14ac:dyDescent="0.3">
      <c r="A5750" t="s">
        <v>7233</v>
      </c>
      <c r="B5750">
        <v>1</v>
      </c>
      <c r="C5750">
        <v>33</v>
      </c>
      <c r="D5750">
        <v>3</v>
      </c>
      <c r="E5750" t="b">
        <v>0</v>
      </c>
    </row>
    <row r="5751" spans="1:5" x14ac:dyDescent="0.3">
      <c r="A5751" t="s">
        <v>7234</v>
      </c>
      <c r="B5751">
        <v>1</v>
      </c>
      <c r="C5751">
        <v>210</v>
      </c>
      <c r="D5751">
        <v>2</v>
      </c>
      <c r="E5751" t="b">
        <v>0</v>
      </c>
    </row>
    <row r="5752" spans="1:5" x14ac:dyDescent="0.3">
      <c r="A5752" t="s">
        <v>7235</v>
      </c>
      <c r="B5752">
        <v>1</v>
      </c>
      <c r="C5752">
        <v>110</v>
      </c>
      <c r="D5752">
        <v>0</v>
      </c>
      <c r="E5752" t="b">
        <v>0</v>
      </c>
    </row>
    <row r="5753" spans="1:5" x14ac:dyDescent="0.3">
      <c r="A5753" t="s">
        <v>7236</v>
      </c>
      <c r="B5753">
        <v>3</v>
      </c>
      <c r="C5753">
        <v>111.33333333333333</v>
      </c>
      <c r="D5753">
        <v>1.6666666666666667</v>
      </c>
      <c r="E5753" t="b">
        <v>0</v>
      </c>
    </row>
    <row r="5754" spans="1:5" x14ac:dyDescent="0.3">
      <c r="A5754" t="s">
        <v>578</v>
      </c>
      <c r="B5754">
        <v>4</v>
      </c>
      <c r="C5754">
        <v>98.25</v>
      </c>
      <c r="D5754">
        <v>3</v>
      </c>
      <c r="E5754" t="b">
        <v>0</v>
      </c>
    </row>
    <row r="5755" spans="1:5" x14ac:dyDescent="0.3">
      <c r="A5755" t="s">
        <v>7237</v>
      </c>
      <c r="B5755">
        <v>1</v>
      </c>
      <c r="C5755">
        <v>53</v>
      </c>
      <c r="D5755">
        <v>0</v>
      </c>
      <c r="E5755" t="b">
        <v>0</v>
      </c>
    </row>
    <row r="5756" spans="1:5" x14ac:dyDescent="0.3">
      <c r="A5756" t="s">
        <v>7238</v>
      </c>
      <c r="B5756">
        <v>1</v>
      </c>
      <c r="C5756">
        <v>9</v>
      </c>
      <c r="D5756">
        <v>0</v>
      </c>
      <c r="E5756" t="b">
        <v>0</v>
      </c>
    </row>
    <row r="5757" spans="1:5" x14ac:dyDescent="0.3">
      <c r="A5757" t="s">
        <v>7239</v>
      </c>
      <c r="B5757">
        <v>1</v>
      </c>
      <c r="C5757">
        <v>61</v>
      </c>
      <c r="D5757">
        <v>3</v>
      </c>
      <c r="E5757" t="b">
        <v>0</v>
      </c>
    </row>
    <row r="5758" spans="1:5" x14ac:dyDescent="0.3">
      <c r="A5758" t="s">
        <v>7240</v>
      </c>
      <c r="B5758">
        <v>5</v>
      </c>
      <c r="C5758">
        <v>58.8</v>
      </c>
      <c r="D5758">
        <v>1.4</v>
      </c>
      <c r="E5758" t="b">
        <v>0</v>
      </c>
    </row>
    <row r="5759" spans="1:5" x14ac:dyDescent="0.3">
      <c r="A5759" t="s">
        <v>579</v>
      </c>
      <c r="B5759">
        <v>2</v>
      </c>
      <c r="C5759">
        <v>726</v>
      </c>
      <c r="D5759">
        <v>2</v>
      </c>
      <c r="E5759" t="b">
        <v>0</v>
      </c>
    </row>
    <row r="5760" spans="1:5" x14ac:dyDescent="0.3">
      <c r="A5760" t="s">
        <v>7241</v>
      </c>
      <c r="B5760">
        <v>1</v>
      </c>
      <c r="C5760">
        <v>44</v>
      </c>
      <c r="D5760">
        <v>0</v>
      </c>
      <c r="E5760" t="b">
        <v>0</v>
      </c>
    </row>
    <row r="5761" spans="1:5" x14ac:dyDescent="0.3">
      <c r="A5761" t="s">
        <v>7242</v>
      </c>
      <c r="B5761">
        <v>3</v>
      </c>
      <c r="C5761">
        <v>306.66666666666669</v>
      </c>
      <c r="D5761">
        <v>2</v>
      </c>
      <c r="E5761" t="b">
        <v>0</v>
      </c>
    </row>
    <row r="5762" spans="1:5" x14ac:dyDescent="0.3">
      <c r="A5762" t="s">
        <v>2030</v>
      </c>
      <c r="B5762">
        <v>1</v>
      </c>
      <c r="C5762">
        <v>213</v>
      </c>
      <c r="D5762">
        <v>5</v>
      </c>
      <c r="E5762" t="b">
        <v>0</v>
      </c>
    </row>
    <row r="5763" spans="1:5" x14ac:dyDescent="0.3">
      <c r="A5763" t="s">
        <v>7243</v>
      </c>
      <c r="B5763">
        <v>1</v>
      </c>
      <c r="C5763">
        <v>42</v>
      </c>
      <c r="D5763">
        <v>0</v>
      </c>
      <c r="E5763" t="b">
        <v>0</v>
      </c>
    </row>
    <row r="5764" spans="1:5" x14ac:dyDescent="0.3">
      <c r="A5764" t="s">
        <v>7244</v>
      </c>
      <c r="B5764">
        <v>3</v>
      </c>
      <c r="C5764">
        <v>99</v>
      </c>
      <c r="D5764">
        <v>1.3333333333333333</v>
      </c>
      <c r="E5764" t="b">
        <v>0</v>
      </c>
    </row>
    <row r="5765" spans="1:5" x14ac:dyDescent="0.3">
      <c r="A5765" t="s">
        <v>7245</v>
      </c>
      <c r="B5765">
        <v>2</v>
      </c>
      <c r="C5765">
        <v>186</v>
      </c>
      <c r="D5765">
        <v>0</v>
      </c>
      <c r="E5765" t="b">
        <v>0</v>
      </c>
    </row>
    <row r="5766" spans="1:5" x14ac:dyDescent="0.3">
      <c r="A5766" t="s">
        <v>7246</v>
      </c>
      <c r="B5766">
        <v>1</v>
      </c>
      <c r="C5766">
        <v>30</v>
      </c>
      <c r="D5766">
        <v>0</v>
      </c>
      <c r="E5766" t="b">
        <v>0</v>
      </c>
    </row>
    <row r="5767" spans="1:5" x14ac:dyDescent="0.3">
      <c r="A5767" t="s">
        <v>7247</v>
      </c>
      <c r="B5767">
        <v>1</v>
      </c>
      <c r="C5767">
        <v>35</v>
      </c>
      <c r="D5767">
        <v>1</v>
      </c>
      <c r="E5767" t="b">
        <v>0</v>
      </c>
    </row>
    <row r="5768" spans="1:5" x14ac:dyDescent="0.3">
      <c r="A5768" t="s">
        <v>7248</v>
      </c>
      <c r="B5768">
        <v>2</v>
      </c>
      <c r="C5768">
        <v>185</v>
      </c>
      <c r="D5768">
        <v>3</v>
      </c>
      <c r="E5768" t="b">
        <v>0</v>
      </c>
    </row>
    <row r="5769" spans="1:5" x14ac:dyDescent="0.3">
      <c r="A5769" t="s">
        <v>580</v>
      </c>
      <c r="B5769">
        <v>2</v>
      </c>
      <c r="C5769">
        <v>287</v>
      </c>
      <c r="D5769">
        <v>0</v>
      </c>
      <c r="E5769" t="b">
        <v>0</v>
      </c>
    </row>
    <row r="5770" spans="1:5" x14ac:dyDescent="0.3">
      <c r="A5770" t="s">
        <v>7249</v>
      </c>
      <c r="B5770">
        <v>1</v>
      </c>
      <c r="C5770">
        <v>190</v>
      </c>
      <c r="D5770">
        <v>0</v>
      </c>
      <c r="E5770" t="b">
        <v>0</v>
      </c>
    </row>
    <row r="5771" spans="1:5" x14ac:dyDescent="0.3">
      <c r="A5771" t="s">
        <v>7250</v>
      </c>
      <c r="B5771">
        <v>1</v>
      </c>
      <c r="C5771">
        <v>56</v>
      </c>
      <c r="D5771">
        <v>0</v>
      </c>
      <c r="E5771" t="b">
        <v>0</v>
      </c>
    </row>
    <row r="5772" spans="1:5" x14ac:dyDescent="0.3">
      <c r="A5772" t="s">
        <v>7251</v>
      </c>
      <c r="B5772">
        <v>2</v>
      </c>
      <c r="C5772">
        <v>106</v>
      </c>
      <c r="D5772">
        <v>1</v>
      </c>
      <c r="E5772" t="b">
        <v>0</v>
      </c>
    </row>
    <row r="5773" spans="1:5" x14ac:dyDescent="0.3">
      <c r="A5773" t="s">
        <v>7252</v>
      </c>
      <c r="B5773">
        <v>1</v>
      </c>
      <c r="C5773">
        <v>22</v>
      </c>
      <c r="D5773">
        <v>5</v>
      </c>
      <c r="E5773" t="b">
        <v>0</v>
      </c>
    </row>
    <row r="5774" spans="1:5" x14ac:dyDescent="0.3">
      <c r="A5774" t="s">
        <v>7253</v>
      </c>
      <c r="B5774">
        <v>1</v>
      </c>
      <c r="C5774">
        <v>21</v>
      </c>
      <c r="D5774">
        <v>0</v>
      </c>
      <c r="E5774" t="b">
        <v>0</v>
      </c>
    </row>
    <row r="5775" spans="1:5" x14ac:dyDescent="0.3">
      <c r="A5775" t="s">
        <v>7254</v>
      </c>
      <c r="B5775">
        <v>1</v>
      </c>
      <c r="C5775">
        <v>54</v>
      </c>
      <c r="D5775">
        <v>1</v>
      </c>
      <c r="E5775" t="b">
        <v>0</v>
      </c>
    </row>
    <row r="5776" spans="1:5" x14ac:dyDescent="0.3">
      <c r="A5776" t="s">
        <v>7255</v>
      </c>
      <c r="B5776">
        <v>1</v>
      </c>
      <c r="C5776">
        <v>26</v>
      </c>
      <c r="D5776">
        <v>0</v>
      </c>
      <c r="E5776" t="b">
        <v>0</v>
      </c>
    </row>
    <row r="5777" spans="1:5" x14ac:dyDescent="0.3">
      <c r="A5777" t="s">
        <v>7256</v>
      </c>
      <c r="B5777">
        <v>1</v>
      </c>
      <c r="C5777">
        <v>91</v>
      </c>
      <c r="D5777">
        <v>1</v>
      </c>
      <c r="E5777" t="b">
        <v>0</v>
      </c>
    </row>
    <row r="5778" spans="1:5" x14ac:dyDescent="0.3">
      <c r="A5778" t="s">
        <v>7257</v>
      </c>
      <c r="B5778">
        <v>2</v>
      </c>
      <c r="C5778">
        <v>96</v>
      </c>
      <c r="D5778">
        <v>5</v>
      </c>
      <c r="E5778" t="b">
        <v>0</v>
      </c>
    </row>
    <row r="5779" spans="1:5" x14ac:dyDescent="0.3">
      <c r="A5779" t="s">
        <v>7258</v>
      </c>
      <c r="B5779">
        <v>3</v>
      </c>
      <c r="C5779">
        <v>161.66666666666666</v>
      </c>
      <c r="D5779">
        <v>3.3333333333333335</v>
      </c>
      <c r="E5779" t="b">
        <v>0</v>
      </c>
    </row>
    <row r="5780" spans="1:5" x14ac:dyDescent="0.3">
      <c r="A5780" t="s">
        <v>7259</v>
      </c>
      <c r="B5780">
        <v>1</v>
      </c>
      <c r="C5780">
        <v>562</v>
      </c>
      <c r="D5780">
        <v>0</v>
      </c>
      <c r="E5780" t="b">
        <v>0</v>
      </c>
    </row>
    <row r="5781" spans="1:5" x14ac:dyDescent="0.3">
      <c r="A5781" t="s">
        <v>7260</v>
      </c>
      <c r="B5781">
        <v>1</v>
      </c>
      <c r="C5781">
        <v>225</v>
      </c>
      <c r="D5781">
        <v>1</v>
      </c>
      <c r="E5781" t="b">
        <v>0</v>
      </c>
    </row>
    <row r="5782" spans="1:5" x14ac:dyDescent="0.3">
      <c r="A5782" t="s">
        <v>7261</v>
      </c>
      <c r="B5782">
        <v>3</v>
      </c>
      <c r="C5782">
        <v>319.33333333333331</v>
      </c>
      <c r="D5782">
        <v>3.3333333333333335</v>
      </c>
      <c r="E5782" t="b">
        <v>0</v>
      </c>
    </row>
    <row r="5783" spans="1:5" x14ac:dyDescent="0.3">
      <c r="A5783" t="s">
        <v>1597</v>
      </c>
      <c r="B5783">
        <v>8</v>
      </c>
      <c r="C5783">
        <v>56</v>
      </c>
      <c r="D5783">
        <v>0</v>
      </c>
      <c r="E5783" t="b">
        <v>0</v>
      </c>
    </row>
    <row r="5784" spans="1:5" x14ac:dyDescent="0.3">
      <c r="A5784" t="s">
        <v>7262</v>
      </c>
      <c r="B5784">
        <v>2</v>
      </c>
      <c r="C5784">
        <v>92.5</v>
      </c>
      <c r="D5784">
        <v>3</v>
      </c>
      <c r="E5784" t="b">
        <v>0</v>
      </c>
    </row>
    <row r="5785" spans="1:5" x14ac:dyDescent="0.3">
      <c r="A5785" t="s">
        <v>2031</v>
      </c>
      <c r="B5785">
        <v>1</v>
      </c>
      <c r="C5785">
        <v>96</v>
      </c>
      <c r="D5785">
        <v>0</v>
      </c>
      <c r="E5785" t="b">
        <v>0</v>
      </c>
    </row>
    <row r="5786" spans="1:5" x14ac:dyDescent="0.3">
      <c r="A5786" t="s">
        <v>581</v>
      </c>
      <c r="B5786">
        <v>13</v>
      </c>
      <c r="C5786">
        <v>60.769230769230766</v>
      </c>
      <c r="D5786">
        <v>0</v>
      </c>
      <c r="E5786" t="b">
        <v>0</v>
      </c>
    </row>
    <row r="5787" spans="1:5" x14ac:dyDescent="0.3">
      <c r="A5787" t="s">
        <v>7263</v>
      </c>
      <c r="B5787">
        <v>3</v>
      </c>
      <c r="C5787">
        <v>167.66666666666666</v>
      </c>
      <c r="D5787">
        <v>2.6666666666666665</v>
      </c>
      <c r="E5787" t="b">
        <v>0</v>
      </c>
    </row>
    <row r="5788" spans="1:5" x14ac:dyDescent="0.3">
      <c r="A5788" t="s">
        <v>7264</v>
      </c>
      <c r="B5788">
        <v>1</v>
      </c>
      <c r="C5788">
        <v>77</v>
      </c>
      <c r="D5788">
        <v>5</v>
      </c>
      <c r="E5788" t="b">
        <v>0</v>
      </c>
    </row>
    <row r="5789" spans="1:5" x14ac:dyDescent="0.3">
      <c r="A5789" t="s">
        <v>7265</v>
      </c>
      <c r="B5789">
        <v>1</v>
      </c>
      <c r="C5789">
        <v>26</v>
      </c>
      <c r="D5789">
        <v>0</v>
      </c>
      <c r="E5789" t="b">
        <v>0</v>
      </c>
    </row>
    <row r="5790" spans="1:5" x14ac:dyDescent="0.3">
      <c r="A5790" t="s">
        <v>7266</v>
      </c>
      <c r="B5790">
        <v>1</v>
      </c>
      <c r="C5790">
        <v>101</v>
      </c>
      <c r="D5790">
        <v>0</v>
      </c>
      <c r="E5790" t="b">
        <v>0</v>
      </c>
    </row>
    <row r="5791" spans="1:5" x14ac:dyDescent="0.3">
      <c r="A5791" t="s">
        <v>7267</v>
      </c>
      <c r="B5791">
        <v>1</v>
      </c>
      <c r="C5791">
        <v>213</v>
      </c>
      <c r="D5791">
        <v>4</v>
      </c>
      <c r="E5791" t="b">
        <v>0</v>
      </c>
    </row>
    <row r="5792" spans="1:5" x14ac:dyDescent="0.3">
      <c r="A5792" t="s">
        <v>7268</v>
      </c>
      <c r="B5792">
        <v>2</v>
      </c>
      <c r="C5792">
        <v>84.5</v>
      </c>
      <c r="D5792">
        <v>2.5</v>
      </c>
      <c r="E5792" t="b">
        <v>0</v>
      </c>
    </row>
    <row r="5793" spans="1:5" x14ac:dyDescent="0.3">
      <c r="A5793" t="s">
        <v>7269</v>
      </c>
      <c r="B5793">
        <v>1</v>
      </c>
      <c r="C5793">
        <v>648</v>
      </c>
      <c r="D5793">
        <v>0</v>
      </c>
      <c r="E5793" t="b">
        <v>0</v>
      </c>
    </row>
    <row r="5794" spans="1:5" x14ac:dyDescent="0.3">
      <c r="A5794" t="s">
        <v>7270</v>
      </c>
      <c r="B5794">
        <v>1</v>
      </c>
      <c r="C5794">
        <v>73</v>
      </c>
      <c r="D5794">
        <v>0</v>
      </c>
      <c r="E5794" t="b">
        <v>0</v>
      </c>
    </row>
    <row r="5795" spans="1:5" x14ac:dyDescent="0.3">
      <c r="A5795" t="s">
        <v>7271</v>
      </c>
      <c r="B5795">
        <v>1</v>
      </c>
      <c r="C5795">
        <v>40</v>
      </c>
      <c r="D5795">
        <v>3</v>
      </c>
      <c r="E5795" t="b">
        <v>0</v>
      </c>
    </row>
    <row r="5796" spans="1:5" x14ac:dyDescent="0.3">
      <c r="A5796" t="s">
        <v>7272</v>
      </c>
      <c r="B5796">
        <v>1</v>
      </c>
      <c r="C5796">
        <v>25</v>
      </c>
      <c r="D5796">
        <v>2</v>
      </c>
      <c r="E5796" t="b">
        <v>0</v>
      </c>
    </row>
    <row r="5797" spans="1:5" x14ac:dyDescent="0.3">
      <c r="A5797" t="s">
        <v>7273</v>
      </c>
      <c r="B5797">
        <v>2</v>
      </c>
      <c r="C5797">
        <v>96</v>
      </c>
      <c r="D5797">
        <v>3.5</v>
      </c>
      <c r="E5797" t="b">
        <v>0</v>
      </c>
    </row>
    <row r="5798" spans="1:5" x14ac:dyDescent="0.3">
      <c r="A5798" t="s">
        <v>7274</v>
      </c>
      <c r="B5798">
        <v>1</v>
      </c>
      <c r="C5798">
        <v>136</v>
      </c>
      <c r="D5798">
        <v>0</v>
      </c>
      <c r="E5798" t="b">
        <v>0</v>
      </c>
    </row>
    <row r="5799" spans="1:5" x14ac:dyDescent="0.3">
      <c r="A5799" t="s">
        <v>7275</v>
      </c>
      <c r="B5799">
        <v>1</v>
      </c>
      <c r="C5799">
        <v>165</v>
      </c>
      <c r="D5799">
        <v>0</v>
      </c>
      <c r="E5799" t="b">
        <v>0</v>
      </c>
    </row>
    <row r="5800" spans="1:5" x14ac:dyDescent="0.3">
      <c r="A5800" t="s">
        <v>7276</v>
      </c>
      <c r="B5800">
        <v>1</v>
      </c>
      <c r="C5800">
        <v>72</v>
      </c>
      <c r="D5800">
        <v>0</v>
      </c>
      <c r="E5800" t="b">
        <v>0</v>
      </c>
    </row>
    <row r="5801" spans="1:5" x14ac:dyDescent="0.3">
      <c r="A5801" t="s">
        <v>1598</v>
      </c>
      <c r="B5801">
        <v>1</v>
      </c>
      <c r="C5801">
        <v>94</v>
      </c>
      <c r="D5801">
        <v>4</v>
      </c>
      <c r="E5801" t="b">
        <v>0</v>
      </c>
    </row>
    <row r="5802" spans="1:5" x14ac:dyDescent="0.3">
      <c r="A5802" t="s">
        <v>7277</v>
      </c>
      <c r="B5802">
        <v>1</v>
      </c>
      <c r="C5802">
        <v>24</v>
      </c>
      <c r="D5802">
        <v>0</v>
      </c>
      <c r="E5802" t="b">
        <v>0</v>
      </c>
    </row>
    <row r="5803" spans="1:5" x14ac:dyDescent="0.3">
      <c r="A5803" t="s">
        <v>7278</v>
      </c>
      <c r="B5803">
        <v>1</v>
      </c>
      <c r="C5803">
        <v>82</v>
      </c>
      <c r="D5803">
        <v>0</v>
      </c>
      <c r="E5803" t="b">
        <v>0</v>
      </c>
    </row>
    <row r="5804" spans="1:5" x14ac:dyDescent="0.3">
      <c r="A5804" t="s">
        <v>582</v>
      </c>
      <c r="B5804">
        <v>7</v>
      </c>
      <c r="C5804">
        <v>458.57142857142856</v>
      </c>
      <c r="D5804">
        <v>5</v>
      </c>
      <c r="E5804" t="b">
        <v>0</v>
      </c>
    </row>
    <row r="5805" spans="1:5" x14ac:dyDescent="0.3">
      <c r="A5805" t="s">
        <v>1599</v>
      </c>
      <c r="B5805">
        <v>1</v>
      </c>
      <c r="C5805">
        <v>930</v>
      </c>
      <c r="D5805">
        <v>4</v>
      </c>
      <c r="E5805" t="b">
        <v>0</v>
      </c>
    </row>
    <row r="5806" spans="1:5" x14ac:dyDescent="0.3">
      <c r="A5806" t="s">
        <v>7279</v>
      </c>
      <c r="B5806">
        <v>1</v>
      </c>
      <c r="C5806">
        <v>12</v>
      </c>
      <c r="D5806">
        <v>1</v>
      </c>
      <c r="E5806" t="b">
        <v>0</v>
      </c>
    </row>
    <row r="5807" spans="1:5" x14ac:dyDescent="0.3">
      <c r="A5807" t="s">
        <v>583</v>
      </c>
      <c r="B5807">
        <v>1</v>
      </c>
      <c r="C5807">
        <v>202</v>
      </c>
      <c r="D5807">
        <v>3</v>
      </c>
      <c r="E5807" t="b">
        <v>0</v>
      </c>
    </row>
    <row r="5808" spans="1:5" x14ac:dyDescent="0.3">
      <c r="A5808" t="s">
        <v>7280</v>
      </c>
      <c r="B5808">
        <v>1</v>
      </c>
      <c r="C5808">
        <v>82</v>
      </c>
      <c r="D5808">
        <v>0</v>
      </c>
      <c r="E5808" t="b">
        <v>0</v>
      </c>
    </row>
    <row r="5809" spans="1:5" x14ac:dyDescent="0.3">
      <c r="A5809" t="s">
        <v>7281</v>
      </c>
      <c r="B5809">
        <v>1</v>
      </c>
      <c r="C5809">
        <v>159</v>
      </c>
      <c r="D5809">
        <v>5</v>
      </c>
      <c r="E5809" t="b">
        <v>0</v>
      </c>
    </row>
    <row r="5810" spans="1:5" x14ac:dyDescent="0.3">
      <c r="A5810" t="s">
        <v>1600</v>
      </c>
      <c r="B5810">
        <v>1</v>
      </c>
      <c r="C5810">
        <v>1613</v>
      </c>
      <c r="D5810">
        <v>4</v>
      </c>
      <c r="E5810" t="b">
        <v>0</v>
      </c>
    </row>
    <row r="5811" spans="1:5" x14ac:dyDescent="0.3">
      <c r="A5811" t="s">
        <v>7282</v>
      </c>
      <c r="B5811">
        <v>1</v>
      </c>
      <c r="C5811">
        <v>54</v>
      </c>
      <c r="D5811">
        <v>0</v>
      </c>
      <c r="E5811" t="b">
        <v>0</v>
      </c>
    </row>
    <row r="5812" spans="1:5" x14ac:dyDescent="0.3">
      <c r="A5812" t="s">
        <v>7283</v>
      </c>
      <c r="B5812">
        <v>1</v>
      </c>
      <c r="C5812">
        <v>23</v>
      </c>
      <c r="D5812">
        <v>0</v>
      </c>
      <c r="E5812" t="b">
        <v>0</v>
      </c>
    </row>
    <row r="5813" spans="1:5" x14ac:dyDescent="0.3">
      <c r="A5813" t="s">
        <v>7284</v>
      </c>
      <c r="B5813">
        <v>1</v>
      </c>
      <c r="C5813">
        <v>49</v>
      </c>
      <c r="D5813">
        <v>0</v>
      </c>
      <c r="E5813" t="b">
        <v>0</v>
      </c>
    </row>
    <row r="5814" spans="1:5" x14ac:dyDescent="0.3">
      <c r="A5814" t="s">
        <v>7285</v>
      </c>
      <c r="B5814">
        <v>1</v>
      </c>
      <c r="C5814">
        <v>211</v>
      </c>
      <c r="D5814">
        <v>4</v>
      </c>
      <c r="E5814" t="b">
        <v>0</v>
      </c>
    </row>
    <row r="5815" spans="1:5" x14ac:dyDescent="0.3">
      <c r="A5815" t="s">
        <v>7286</v>
      </c>
      <c r="B5815">
        <v>1</v>
      </c>
      <c r="C5815">
        <v>127</v>
      </c>
      <c r="D5815">
        <v>5</v>
      </c>
      <c r="E5815" t="b">
        <v>0</v>
      </c>
    </row>
    <row r="5816" spans="1:5" x14ac:dyDescent="0.3">
      <c r="A5816" t="s">
        <v>2032</v>
      </c>
      <c r="B5816">
        <v>1</v>
      </c>
      <c r="C5816">
        <v>173</v>
      </c>
      <c r="D5816">
        <v>0</v>
      </c>
      <c r="E5816" t="b">
        <v>0</v>
      </c>
    </row>
    <row r="5817" spans="1:5" x14ac:dyDescent="0.3">
      <c r="A5817" t="s">
        <v>7287</v>
      </c>
      <c r="B5817">
        <v>1</v>
      </c>
      <c r="C5817">
        <v>22</v>
      </c>
      <c r="D5817">
        <v>4</v>
      </c>
      <c r="E5817" t="b">
        <v>0</v>
      </c>
    </row>
    <row r="5818" spans="1:5" x14ac:dyDescent="0.3">
      <c r="A5818" t="s">
        <v>7288</v>
      </c>
      <c r="B5818">
        <v>1</v>
      </c>
      <c r="C5818">
        <v>65</v>
      </c>
      <c r="D5818">
        <v>0</v>
      </c>
      <c r="E5818" t="b">
        <v>0</v>
      </c>
    </row>
    <row r="5819" spans="1:5" x14ac:dyDescent="0.3">
      <c r="A5819" t="s">
        <v>7289</v>
      </c>
      <c r="B5819">
        <v>3</v>
      </c>
      <c r="C5819">
        <v>247.33333333333334</v>
      </c>
      <c r="D5819">
        <v>1.3333333333333333</v>
      </c>
      <c r="E5819" t="b">
        <v>0</v>
      </c>
    </row>
    <row r="5820" spans="1:5" x14ac:dyDescent="0.3">
      <c r="A5820" t="s">
        <v>7290</v>
      </c>
      <c r="B5820">
        <v>1</v>
      </c>
      <c r="C5820">
        <v>38</v>
      </c>
      <c r="D5820">
        <v>0</v>
      </c>
      <c r="E5820" t="b">
        <v>0</v>
      </c>
    </row>
    <row r="5821" spans="1:5" x14ac:dyDescent="0.3">
      <c r="A5821" t="s">
        <v>7291</v>
      </c>
      <c r="B5821">
        <v>1</v>
      </c>
      <c r="C5821">
        <v>64</v>
      </c>
      <c r="D5821">
        <v>0</v>
      </c>
      <c r="E5821" t="b">
        <v>0</v>
      </c>
    </row>
    <row r="5822" spans="1:5" x14ac:dyDescent="0.3">
      <c r="A5822" t="s">
        <v>7292</v>
      </c>
      <c r="B5822">
        <v>1</v>
      </c>
      <c r="C5822">
        <v>92</v>
      </c>
      <c r="D5822">
        <v>1</v>
      </c>
      <c r="E5822" t="b">
        <v>0</v>
      </c>
    </row>
    <row r="5823" spans="1:5" x14ac:dyDescent="0.3">
      <c r="A5823" t="s">
        <v>1601</v>
      </c>
      <c r="B5823">
        <v>1</v>
      </c>
      <c r="C5823">
        <v>110</v>
      </c>
      <c r="D5823">
        <v>1</v>
      </c>
      <c r="E5823" t="b">
        <v>0</v>
      </c>
    </row>
    <row r="5824" spans="1:5" x14ac:dyDescent="0.3">
      <c r="A5824" t="s">
        <v>7293</v>
      </c>
      <c r="B5824">
        <v>1</v>
      </c>
      <c r="C5824">
        <v>43</v>
      </c>
      <c r="D5824">
        <v>0</v>
      </c>
      <c r="E5824" t="b">
        <v>0</v>
      </c>
    </row>
    <row r="5825" spans="1:5" x14ac:dyDescent="0.3">
      <c r="A5825" t="s">
        <v>7294</v>
      </c>
      <c r="B5825">
        <v>1</v>
      </c>
      <c r="C5825">
        <v>11</v>
      </c>
      <c r="D5825">
        <v>0</v>
      </c>
      <c r="E5825" t="b">
        <v>0</v>
      </c>
    </row>
    <row r="5826" spans="1:5" x14ac:dyDescent="0.3">
      <c r="A5826" t="s">
        <v>7295</v>
      </c>
      <c r="B5826">
        <v>1</v>
      </c>
      <c r="C5826">
        <v>53</v>
      </c>
      <c r="D5826">
        <v>0</v>
      </c>
      <c r="E5826" t="b">
        <v>0</v>
      </c>
    </row>
    <row r="5827" spans="1:5" x14ac:dyDescent="0.3">
      <c r="A5827" t="s">
        <v>584</v>
      </c>
      <c r="B5827">
        <v>3</v>
      </c>
      <c r="C5827">
        <v>285.66666666666669</v>
      </c>
      <c r="D5827">
        <v>0</v>
      </c>
      <c r="E5827" t="b">
        <v>0</v>
      </c>
    </row>
    <row r="5828" spans="1:5" x14ac:dyDescent="0.3">
      <c r="A5828" t="s">
        <v>7296</v>
      </c>
      <c r="B5828">
        <v>1</v>
      </c>
      <c r="C5828">
        <v>75</v>
      </c>
      <c r="D5828">
        <v>1</v>
      </c>
      <c r="E5828" t="b">
        <v>0</v>
      </c>
    </row>
    <row r="5829" spans="1:5" x14ac:dyDescent="0.3">
      <c r="A5829" t="s">
        <v>7297</v>
      </c>
      <c r="B5829">
        <v>1</v>
      </c>
      <c r="C5829">
        <v>175</v>
      </c>
      <c r="D5829">
        <v>2</v>
      </c>
      <c r="E5829" t="b">
        <v>0</v>
      </c>
    </row>
    <row r="5830" spans="1:5" x14ac:dyDescent="0.3">
      <c r="A5830" t="s">
        <v>1602</v>
      </c>
      <c r="B5830">
        <v>1</v>
      </c>
      <c r="C5830">
        <v>41</v>
      </c>
      <c r="D5830">
        <v>0</v>
      </c>
      <c r="E5830" t="b">
        <v>0</v>
      </c>
    </row>
    <row r="5831" spans="1:5" x14ac:dyDescent="0.3">
      <c r="A5831" t="s">
        <v>7298</v>
      </c>
      <c r="B5831">
        <v>1</v>
      </c>
      <c r="C5831">
        <v>33</v>
      </c>
      <c r="D5831">
        <v>0</v>
      </c>
      <c r="E5831" t="b">
        <v>0</v>
      </c>
    </row>
    <row r="5832" spans="1:5" x14ac:dyDescent="0.3">
      <c r="A5832" t="s">
        <v>7299</v>
      </c>
      <c r="B5832">
        <v>1</v>
      </c>
      <c r="C5832">
        <v>135</v>
      </c>
      <c r="D5832">
        <v>3</v>
      </c>
      <c r="E5832" t="b">
        <v>0</v>
      </c>
    </row>
    <row r="5833" spans="1:5" x14ac:dyDescent="0.3">
      <c r="A5833" t="s">
        <v>7300</v>
      </c>
      <c r="B5833">
        <v>1</v>
      </c>
      <c r="C5833">
        <v>54</v>
      </c>
      <c r="D5833">
        <v>0</v>
      </c>
      <c r="E5833" t="b">
        <v>0</v>
      </c>
    </row>
    <row r="5834" spans="1:5" x14ac:dyDescent="0.3">
      <c r="A5834" t="s">
        <v>7301</v>
      </c>
      <c r="B5834">
        <v>1</v>
      </c>
      <c r="C5834">
        <v>261</v>
      </c>
      <c r="D5834">
        <v>4</v>
      </c>
      <c r="E5834" t="b">
        <v>0</v>
      </c>
    </row>
    <row r="5835" spans="1:5" x14ac:dyDescent="0.3">
      <c r="A5835" t="s">
        <v>7302</v>
      </c>
      <c r="B5835">
        <v>1</v>
      </c>
      <c r="C5835">
        <v>23</v>
      </c>
      <c r="D5835">
        <v>0</v>
      </c>
      <c r="E5835" t="b">
        <v>0</v>
      </c>
    </row>
    <row r="5836" spans="1:5" x14ac:dyDescent="0.3">
      <c r="A5836" t="s">
        <v>7303</v>
      </c>
      <c r="B5836">
        <v>1</v>
      </c>
      <c r="C5836">
        <v>85</v>
      </c>
      <c r="D5836">
        <v>0</v>
      </c>
      <c r="E5836" t="b">
        <v>0</v>
      </c>
    </row>
    <row r="5837" spans="1:5" x14ac:dyDescent="0.3">
      <c r="A5837" t="s">
        <v>7304</v>
      </c>
      <c r="B5837">
        <v>1</v>
      </c>
      <c r="C5837">
        <v>60</v>
      </c>
      <c r="D5837">
        <v>0</v>
      </c>
      <c r="E5837" t="b">
        <v>0</v>
      </c>
    </row>
    <row r="5838" spans="1:5" x14ac:dyDescent="0.3">
      <c r="A5838" t="s">
        <v>7305</v>
      </c>
      <c r="B5838">
        <v>2</v>
      </c>
      <c r="C5838">
        <v>95.5</v>
      </c>
      <c r="D5838">
        <v>3.5</v>
      </c>
      <c r="E5838" t="b">
        <v>0</v>
      </c>
    </row>
    <row r="5839" spans="1:5" x14ac:dyDescent="0.3">
      <c r="A5839" t="s">
        <v>7306</v>
      </c>
      <c r="B5839">
        <v>1</v>
      </c>
      <c r="C5839">
        <v>93</v>
      </c>
      <c r="D5839">
        <v>5</v>
      </c>
      <c r="E5839" t="b">
        <v>0</v>
      </c>
    </row>
    <row r="5840" spans="1:5" x14ac:dyDescent="0.3">
      <c r="A5840" t="s">
        <v>7307</v>
      </c>
      <c r="B5840">
        <v>1</v>
      </c>
      <c r="C5840">
        <v>101</v>
      </c>
      <c r="D5840">
        <v>4</v>
      </c>
      <c r="E5840" t="b">
        <v>0</v>
      </c>
    </row>
    <row r="5841" spans="1:5" x14ac:dyDescent="0.3">
      <c r="A5841" t="s">
        <v>7308</v>
      </c>
      <c r="B5841">
        <v>1</v>
      </c>
      <c r="C5841">
        <v>50</v>
      </c>
      <c r="D5841">
        <v>0</v>
      </c>
      <c r="E5841" t="b">
        <v>0</v>
      </c>
    </row>
    <row r="5842" spans="1:5" x14ac:dyDescent="0.3">
      <c r="A5842" t="s">
        <v>7309</v>
      </c>
      <c r="B5842">
        <v>1</v>
      </c>
      <c r="C5842">
        <v>95</v>
      </c>
      <c r="D5842">
        <v>2</v>
      </c>
      <c r="E5842" t="b">
        <v>0</v>
      </c>
    </row>
    <row r="5843" spans="1:5" x14ac:dyDescent="0.3">
      <c r="A5843" t="s">
        <v>585</v>
      </c>
      <c r="B5843">
        <v>1</v>
      </c>
      <c r="C5843">
        <v>87</v>
      </c>
      <c r="D5843">
        <v>5</v>
      </c>
      <c r="E5843" t="b">
        <v>0</v>
      </c>
    </row>
    <row r="5844" spans="1:5" x14ac:dyDescent="0.3">
      <c r="A5844" t="s">
        <v>7310</v>
      </c>
      <c r="B5844">
        <v>1</v>
      </c>
      <c r="C5844">
        <v>152</v>
      </c>
      <c r="D5844">
        <v>3</v>
      </c>
      <c r="E5844" t="b">
        <v>0</v>
      </c>
    </row>
    <row r="5845" spans="1:5" x14ac:dyDescent="0.3">
      <c r="A5845" t="s">
        <v>7311</v>
      </c>
      <c r="B5845">
        <v>1</v>
      </c>
      <c r="C5845">
        <v>31</v>
      </c>
      <c r="D5845">
        <v>0</v>
      </c>
      <c r="E5845" t="b">
        <v>0</v>
      </c>
    </row>
    <row r="5846" spans="1:5" x14ac:dyDescent="0.3">
      <c r="A5846" t="s">
        <v>7312</v>
      </c>
      <c r="B5846">
        <v>1</v>
      </c>
      <c r="C5846">
        <v>12</v>
      </c>
      <c r="D5846">
        <v>0</v>
      </c>
      <c r="E5846" t="b">
        <v>0</v>
      </c>
    </row>
    <row r="5847" spans="1:5" x14ac:dyDescent="0.3">
      <c r="A5847" t="s">
        <v>7313</v>
      </c>
      <c r="B5847">
        <v>1</v>
      </c>
      <c r="C5847">
        <v>64</v>
      </c>
      <c r="D5847">
        <v>1</v>
      </c>
      <c r="E5847" t="b">
        <v>0</v>
      </c>
    </row>
    <row r="5848" spans="1:5" x14ac:dyDescent="0.3">
      <c r="A5848" t="s">
        <v>7314</v>
      </c>
      <c r="B5848">
        <v>1</v>
      </c>
      <c r="C5848">
        <v>238</v>
      </c>
      <c r="D5848">
        <v>0</v>
      </c>
      <c r="E5848" t="b">
        <v>0</v>
      </c>
    </row>
    <row r="5849" spans="1:5" x14ac:dyDescent="0.3">
      <c r="A5849" t="s">
        <v>7315</v>
      </c>
      <c r="B5849">
        <v>1</v>
      </c>
      <c r="C5849">
        <v>114</v>
      </c>
      <c r="D5849">
        <v>3</v>
      </c>
      <c r="E5849" t="b">
        <v>0</v>
      </c>
    </row>
    <row r="5850" spans="1:5" x14ac:dyDescent="0.3">
      <c r="A5850" t="s">
        <v>586</v>
      </c>
      <c r="B5850">
        <v>2</v>
      </c>
      <c r="C5850">
        <v>180.5</v>
      </c>
      <c r="D5850">
        <v>3</v>
      </c>
      <c r="E5850" t="b">
        <v>0</v>
      </c>
    </row>
    <row r="5851" spans="1:5" x14ac:dyDescent="0.3">
      <c r="A5851" t="s">
        <v>7316</v>
      </c>
      <c r="B5851">
        <v>1</v>
      </c>
      <c r="C5851">
        <v>45</v>
      </c>
      <c r="D5851">
        <v>4</v>
      </c>
      <c r="E5851" t="b">
        <v>0</v>
      </c>
    </row>
    <row r="5852" spans="1:5" x14ac:dyDescent="0.3">
      <c r="A5852" t="s">
        <v>7317</v>
      </c>
      <c r="B5852">
        <v>1</v>
      </c>
      <c r="C5852">
        <v>272</v>
      </c>
      <c r="D5852">
        <v>0</v>
      </c>
      <c r="E5852" t="b">
        <v>0</v>
      </c>
    </row>
    <row r="5853" spans="1:5" x14ac:dyDescent="0.3">
      <c r="A5853" t="s">
        <v>587</v>
      </c>
      <c r="B5853">
        <v>2</v>
      </c>
      <c r="C5853">
        <v>383.5</v>
      </c>
      <c r="D5853">
        <v>2</v>
      </c>
      <c r="E5853" t="b">
        <v>0</v>
      </c>
    </row>
    <row r="5854" spans="1:5" x14ac:dyDescent="0.3">
      <c r="A5854" t="s">
        <v>7318</v>
      </c>
      <c r="B5854">
        <v>3</v>
      </c>
      <c r="C5854">
        <v>176</v>
      </c>
      <c r="D5854">
        <v>1.6666666666666667</v>
      </c>
      <c r="E5854" t="b">
        <v>0</v>
      </c>
    </row>
    <row r="5855" spans="1:5" x14ac:dyDescent="0.3">
      <c r="A5855" t="s">
        <v>7319</v>
      </c>
      <c r="B5855">
        <v>1</v>
      </c>
      <c r="C5855">
        <v>146</v>
      </c>
      <c r="D5855">
        <v>0</v>
      </c>
      <c r="E5855" t="b">
        <v>0</v>
      </c>
    </row>
    <row r="5856" spans="1:5" x14ac:dyDescent="0.3">
      <c r="A5856" t="s">
        <v>7320</v>
      </c>
      <c r="B5856">
        <v>1</v>
      </c>
      <c r="C5856">
        <v>22</v>
      </c>
      <c r="D5856">
        <v>4</v>
      </c>
      <c r="E5856" t="b">
        <v>0</v>
      </c>
    </row>
    <row r="5857" spans="1:5" x14ac:dyDescent="0.3">
      <c r="A5857" t="s">
        <v>7321</v>
      </c>
      <c r="B5857">
        <v>1</v>
      </c>
      <c r="C5857">
        <v>63</v>
      </c>
      <c r="D5857">
        <v>0</v>
      </c>
      <c r="E5857" t="b">
        <v>0</v>
      </c>
    </row>
    <row r="5858" spans="1:5" x14ac:dyDescent="0.3">
      <c r="A5858" t="s">
        <v>7322</v>
      </c>
      <c r="B5858">
        <v>1</v>
      </c>
      <c r="C5858">
        <v>35</v>
      </c>
      <c r="D5858">
        <v>0</v>
      </c>
      <c r="E5858" t="b">
        <v>0</v>
      </c>
    </row>
    <row r="5859" spans="1:5" x14ac:dyDescent="0.3">
      <c r="A5859" t="s">
        <v>7323</v>
      </c>
      <c r="B5859">
        <v>1</v>
      </c>
      <c r="C5859">
        <v>458</v>
      </c>
      <c r="D5859">
        <v>5</v>
      </c>
      <c r="E5859" t="b">
        <v>0</v>
      </c>
    </row>
    <row r="5860" spans="1:5" x14ac:dyDescent="0.3">
      <c r="A5860" t="s">
        <v>7324</v>
      </c>
      <c r="B5860">
        <v>1</v>
      </c>
      <c r="C5860">
        <v>39</v>
      </c>
      <c r="D5860">
        <v>0</v>
      </c>
      <c r="E5860" t="b">
        <v>0</v>
      </c>
    </row>
    <row r="5861" spans="1:5" x14ac:dyDescent="0.3">
      <c r="A5861" t="s">
        <v>7325</v>
      </c>
      <c r="B5861">
        <v>1</v>
      </c>
      <c r="C5861">
        <v>18</v>
      </c>
      <c r="D5861">
        <v>0</v>
      </c>
      <c r="E5861" t="b">
        <v>0</v>
      </c>
    </row>
    <row r="5862" spans="1:5" x14ac:dyDescent="0.3">
      <c r="A5862" t="s">
        <v>7326</v>
      </c>
      <c r="B5862">
        <v>1</v>
      </c>
      <c r="C5862">
        <v>25</v>
      </c>
      <c r="D5862">
        <v>0</v>
      </c>
      <c r="E5862" t="b">
        <v>0</v>
      </c>
    </row>
    <row r="5863" spans="1:5" x14ac:dyDescent="0.3">
      <c r="A5863" t="s">
        <v>7327</v>
      </c>
      <c r="B5863">
        <v>2</v>
      </c>
      <c r="C5863">
        <v>74</v>
      </c>
      <c r="D5863">
        <v>4</v>
      </c>
      <c r="E5863" t="b">
        <v>0</v>
      </c>
    </row>
    <row r="5864" spans="1:5" x14ac:dyDescent="0.3">
      <c r="A5864" t="s">
        <v>7328</v>
      </c>
      <c r="B5864">
        <v>1</v>
      </c>
      <c r="C5864">
        <v>37</v>
      </c>
      <c r="D5864">
        <v>1</v>
      </c>
      <c r="E5864" t="b">
        <v>0</v>
      </c>
    </row>
    <row r="5865" spans="1:5" x14ac:dyDescent="0.3">
      <c r="A5865" t="s">
        <v>7329</v>
      </c>
      <c r="B5865">
        <v>1</v>
      </c>
      <c r="C5865">
        <v>220</v>
      </c>
      <c r="D5865">
        <v>0</v>
      </c>
      <c r="E5865" t="b">
        <v>0</v>
      </c>
    </row>
    <row r="5866" spans="1:5" x14ac:dyDescent="0.3">
      <c r="A5866" t="s">
        <v>7330</v>
      </c>
      <c r="B5866">
        <v>1</v>
      </c>
      <c r="C5866">
        <v>747</v>
      </c>
      <c r="D5866">
        <v>0</v>
      </c>
      <c r="E5866" t="b">
        <v>0</v>
      </c>
    </row>
    <row r="5867" spans="1:5" x14ac:dyDescent="0.3">
      <c r="A5867" t="s">
        <v>2033</v>
      </c>
      <c r="B5867">
        <v>2</v>
      </c>
      <c r="C5867">
        <v>168</v>
      </c>
      <c r="D5867">
        <v>3</v>
      </c>
      <c r="E5867" t="b">
        <v>0</v>
      </c>
    </row>
    <row r="5868" spans="1:5" x14ac:dyDescent="0.3">
      <c r="A5868" t="s">
        <v>2034</v>
      </c>
      <c r="B5868">
        <v>1</v>
      </c>
      <c r="C5868">
        <v>61</v>
      </c>
      <c r="D5868">
        <v>4</v>
      </c>
      <c r="E5868" t="b">
        <v>0</v>
      </c>
    </row>
    <row r="5869" spans="1:5" x14ac:dyDescent="0.3">
      <c r="A5869" t="s">
        <v>7331</v>
      </c>
      <c r="B5869">
        <v>1</v>
      </c>
      <c r="C5869">
        <v>114</v>
      </c>
      <c r="D5869">
        <v>0</v>
      </c>
      <c r="E5869" t="b">
        <v>0</v>
      </c>
    </row>
    <row r="5870" spans="1:5" x14ac:dyDescent="0.3">
      <c r="A5870" t="s">
        <v>7332</v>
      </c>
      <c r="B5870">
        <v>1</v>
      </c>
      <c r="C5870">
        <v>126</v>
      </c>
      <c r="D5870">
        <v>2</v>
      </c>
      <c r="E5870" t="b">
        <v>0</v>
      </c>
    </row>
    <row r="5871" spans="1:5" x14ac:dyDescent="0.3">
      <c r="A5871" t="s">
        <v>7333</v>
      </c>
      <c r="B5871">
        <v>1</v>
      </c>
      <c r="C5871">
        <v>95</v>
      </c>
      <c r="D5871">
        <v>5</v>
      </c>
      <c r="E5871" t="b">
        <v>0</v>
      </c>
    </row>
    <row r="5872" spans="1:5" x14ac:dyDescent="0.3">
      <c r="A5872" t="s">
        <v>7334</v>
      </c>
      <c r="B5872">
        <v>2</v>
      </c>
      <c r="C5872">
        <v>58</v>
      </c>
      <c r="D5872">
        <v>4</v>
      </c>
      <c r="E5872" t="b">
        <v>0</v>
      </c>
    </row>
    <row r="5873" spans="1:5" x14ac:dyDescent="0.3">
      <c r="A5873" t="s">
        <v>7335</v>
      </c>
      <c r="B5873">
        <v>1</v>
      </c>
      <c r="C5873">
        <v>95</v>
      </c>
      <c r="D5873">
        <v>5</v>
      </c>
      <c r="E5873" t="b">
        <v>0</v>
      </c>
    </row>
    <row r="5874" spans="1:5" x14ac:dyDescent="0.3">
      <c r="A5874" t="s">
        <v>7336</v>
      </c>
      <c r="B5874">
        <v>7</v>
      </c>
      <c r="C5874">
        <v>173.28571428571428</v>
      </c>
      <c r="D5874">
        <v>1</v>
      </c>
      <c r="E5874" t="b">
        <v>0</v>
      </c>
    </row>
    <row r="5875" spans="1:5" x14ac:dyDescent="0.3">
      <c r="A5875" t="s">
        <v>588</v>
      </c>
      <c r="B5875">
        <v>1</v>
      </c>
      <c r="C5875">
        <v>110</v>
      </c>
      <c r="D5875">
        <v>3</v>
      </c>
      <c r="E5875" t="b">
        <v>0</v>
      </c>
    </row>
    <row r="5876" spans="1:5" x14ac:dyDescent="0.3">
      <c r="A5876" t="s">
        <v>7337</v>
      </c>
      <c r="B5876">
        <v>1</v>
      </c>
      <c r="C5876">
        <v>27</v>
      </c>
      <c r="D5876">
        <v>0</v>
      </c>
      <c r="E5876" t="b">
        <v>0</v>
      </c>
    </row>
    <row r="5877" spans="1:5" x14ac:dyDescent="0.3">
      <c r="A5877" t="s">
        <v>7338</v>
      </c>
      <c r="B5877">
        <v>2</v>
      </c>
      <c r="C5877">
        <v>104.5</v>
      </c>
      <c r="D5877">
        <v>3.5</v>
      </c>
      <c r="E5877" t="b">
        <v>0</v>
      </c>
    </row>
    <row r="5878" spans="1:5" x14ac:dyDescent="0.3">
      <c r="A5878" t="s">
        <v>7339</v>
      </c>
      <c r="B5878">
        <v>1</v>
      </c>
      <c r="C5878">
        <v>179</v>
      </c>
      <c r="D5878">
        <v>0</v>
      </c>
      <c r="E5878" t="b">
        <v>0</v>
      </c>
    </row>
    <row r="5879" spans="1:5" x14ac:dyDescent="0.3">
      <c r="A5879" t="s">
        <v>7340</v>
      </c>
      <c r="B5879">
        <v>1</v>
      </c>
      <c r="C5879">
        <v>90</v>
      </c>
      <c r="D5879">
        <v>2</v>
      </c>
      <c r="E5879" t="b">
        <v>0</v>
      </c>
    </row>
    <row r="5880" spans="1:5" x14ac:dyDescent="0.3">
      <c r="A5880" t="s">
        <v>7341</v>
      </c>
      <c r="B5880">
        <v>1</v>
      </c>
      <c r="C5880">
        <v>63</v>
      </c>
      <c r="D5880">
        <v>4</v>
      </c>
      <c r="E5880" t="b">
        <v>0</v>
      </c>
    </row>
    <row r="5881" spans="1:5" x14ac:dyDescent="0.3">
      <c r="A5881" t="s">
        <v>7342</v>
      </c>
      <c r="B5881">
        <v>1</v>
      </c>
      <c r="C5881">
        <v>41</v>
      </c>
      <c r="D5881">
        <v>4</v>
      </c>
      <c r="E5881" t="b">
        <v>0</v>
      </c>
    </row>
    <row r="5882" spans="1:5" x14ac:dyDescent="0.3">
      <c r="A5882" t="s">
        <v>7343</v>
      </c>
      <c r="B5882">
        <v>1</v>
      </c>
      <c r="C5882">
        <v>43</v>
      </c>
      <c r="D5882">
        <v>1</v>
      </c>
      <c r="E5882" t="b">
        <v>0</v>
      </c>
    </row>
    <row r="5883" spans="1:5" x14ac:dyDescent="0.3">
      <c r="A5883" t="s">
        <v>589</v>
      </c>
      <c r="B5883">
        <v>1</v>
      </c>
      <c r="C5883">
        <v>23</v>
      </c>
      <c r="D5883">
        <v>0</v>
      </c>
      <c r="E5883" t="b">
        <v>0</v>
      </c>
    </row>
    <row r="5884" spans="1:5" x14ac:dyDescent="0.3">
      <c r="A5884" t="s">
        <v>7344</v>
      </c>
      <c r="B5884">
        <v>1</v>
      </c>
      <c r="C5884">
        <v>25</v>
      </c>
      <c r="D5884">
        <v>0</v>
      </c>
      <c r="E5884" t="b">
        <v>0</v>
      </c>
    </row>
    <row r="5885" spans="1:5" x14ac:dyDescent="0.3">
      <c r="A5885" t="s">
        <v>7345</v>
      </c>
      <c r="B5885">
        <v>1</v>
      </c>
      <c r="C5885">
        <v>33</v>
      </c>
      <c r="D5885">
        <v>0</v>
      </c>
      <c r="E5885" t="b">
        <v>0</v>
      </c>
    </row>
    <row r="5886" spans="1:5" x14ac:dyDescent="0.3">
      <c r="A5886" t="s">
        <v>7346</v>
      </c>
      <c r="B5886">
        <v>1</v>
      </c>
      <c r="C5886">
        <v>156</v>
      </c>
      <c r="D5886">
        <v>0</v>
      </c>
      <c r="E5886" t="b">
        <v>0</v>
      </c>
    </row>
    <row r="5887" spans="1:5" x14ac:dyDescent="0.3">
      <c r="A5887" t="s">
        <v>7347</v>
      </c>
      <c r="B5887">
        <v>1</v>
      </c>
      <c r="C5887">
        <v>90</v>
      </c>
      <c r="D5887">
        <v>4</v>
      </c>
      <c r="E5887" t="b">
        <v>0</v>
      </c>
    </row>
    <row r="5888" spans="1:5" x14ac:dyDescent="0.3">
      <c r="A5888" t="s">
        <v>7348</v>
      </c>
      <c r="B5888">
        <v>1</v>
      </c>
      <c r="C5888">
        <v>55</v>
      </c>
      <c r="D5888">
        <v>0</v>
      </c>
      <c r="E5888" t="b">
        <v>0</v>
      </c>
    </row>
    <row r="5889" spans="1:5" x14ac:dyDescent="0.3">
      <c r="A5889" t="s">
        <v>590</v>
      </c>
      <c r="B5889">
        <v>1</v>
      </c>
      <c r="C5889">
        <v>226</v>
      </c>
      <c r="D5889">
        <v>2</v>
      </c>
      <c r="E5889" t="b">
        <v>0</v>
      </c>
    </row>
    <row r="5890" spans="1:5" x14ac:dyDescent="0.3">
      <c r="A5890" t="s">
        <v>7349</v>
      </c>
      <c r="B5890">
        <v>1</v>
      </c>
      <c r="C5890">
        <v>231</v>
      </c>
      <c r="D5890">
        <v>0</v>
      </c>
      <c r="E5890" t="b">
        <v>0</v>
      </c>
    </row>
    <row r="5891" spans="1:5" x14ac:dyDescent="0.3">
      <c r="A5891" t="s">
        <v>7350</v>
      </c>
      <c r="B5891">
        <v>1</v>
      </c>
      <c r="C5891">
        <v>61</v>
      </c>
      <c r="D5891">
        <v>1</v>
      </c>
      <c r="E5891" t="b">
        <v>0</v>
      </c>
    </row>
    <row r="5892" spans="1:5" x14ac:dyDescent="0.3">
      <c r="A5892" t="s">
        <v>7351</v>
      </c>
      <c r="B5892">
        <v>1</v>
      </c>
      <c r="C5892">
        <v>21</v>
      </c>
      <c r="D5892">
        <v>0</v>
      </c>
      <c r="E5892" t="b">
        <v>0</v>
      </c>
    </row>
    <row r="5893" spans="1:5" x14ac:dyDescent="0.3">
      <c r="A5893" t="s">
        <v>7352</v>
      </c>
      <c r="B5893">
        <v>1</v>
      </c>
      <c r="C5893">
        <v>59</v>
      </c>
      <c r="D5893">
        <v>0</v>
      </c>
      <c r="E5893" t="b">
        <v>0</v>
      </c>
    </row>
    <row r="5894" spans="1:5" x14ac:dyDescent="0.3">
      <c r="A5894" t="s">
        <v>7353</v>
      </c>
      <c r="B5894">
        <v>1</v>
      </c>
      <c r="C5894">
        <v>22</v>
      </c>
      <c r="D5894">
        <v>0</v>
      </c>
      <c r="E5894" t="b">
        <v>0</v>
      </c>
    </row>
    <row r="5895" spans="1:5" x14ac:dyDescent="0.3">
      <c r="A5895" t="s">
        <v>7354</v>
      </c>
      <c r="B5895">
        <v>1</v>
      </c>
      <c r="C5895">
        <v>177</v>
      </c>
      <c r="D5895">
        <v>2</v>
      </c>
      <c r="E5895" t="b">
        <v>0</v>
      </c>
    </row>
    <row r="5896" spans="1:5" x14ac:dyDescent="0.3">
      <c r="A5896" t="s">
        <v>7355</v>
      </c>
      <c r="B5896">
        <v>2</v>
      </c>
      <c r="C5896">
        <v>22</v>
      </c>
      <c r="D5896">
        <v>2.5</v>
      </c>
      <c r="E5896" t="b">
        <v>0</v>
      </c>
    </row>
    <row r="5897" spans="1:5" x14ac:dyDescent="0.3">
      <c r="A5897" t="s">
        <v>7356</v>
      </c>
      <c r="B5897">
        <v>2</v>
      </c>
      <c r="C5897">
        <v>133</v>
      </c>
      <c r="D5897">
        <v>3.5</v>
      </c>
      <c r="E5897" t="b">
        <v>0</v>
      </c>
    </row>
    <row r="5898" spans="1:5" x14ac:dyDescent="0.3">
      <c r="A5898" t="s">
        <v>7357</v>
      </c>
      <c r="B5898">
        <v>1</v>
      </c>
      <c r="C5898">
        <v>101</v>
      </c>
      <c r="D5898">
        <v>0</v>
      </c>
      <c r="E5898" t="b">
        <v>0</v>
      </c>
    </row>
    <row r="5899" spans="1:5" x14ac:dyDescent="0.3">
      <c r="A5899" t="s">
        <v>7358</v>
      </c>
      <c r="B5899">
        <v>2</v>
      </c>
      <c r="C5899">
        <v>71</v>
      </c>
      <c r="D5899">
        <v>1</v>
      </c>
      <c r="E5899" t="b">
        <v>0</v>
      </c>
    </row>
    <row r="5900" spans="1:5" x14ac:dyDescent="0.3">
      <c r="A5900" t="s">
        <v>1410</v>
      </c>
      <c r="B5900">
        <v>3</v>
      </c>
      <c r="C5900">
        <v>200</v>
      </c>
      <c r="D5900">
        <v>2</v>
      </c>
      <c r="E5900" t="b">
        <v>0</v>
      </c>
    </row>
    <row r="5901" spans="1:5" x14ac:dyDescent="0.3">
      <c r="A5901" t="s">
        <v>2035</v>
      </c>
      <c r="B5901">
        <v>2</v>
      </c>
      <c r="C5901">
        <v>364</v>
      </c>
      <c r="D5901">
        <v>0.5</v>
      </c>
      <c r="E5901" t="b">
        <v>0</v>
      </c>
    </row>
    <row r="5902" spans="1:5" x14ac:dyDescent="0.3">
      <c r="A5902" t="s">
        <v>7359</v>
      </c>
      <c r="B5902">
        <v>3</v>
      </c>
      <c r="C5902">
        <v>77.333333333333329</v>
      </c>
      <c r="D5902">
        <v>1.6666666666666667</v>
      </c>
      <c r="E5902" t="b">
        <v>0</v>
      </c>
    </row>
    <row r="5903" spans="1:5" x14ac:dyDescent="0.3">
      <c r="A5903" t="s">
        <v>7360</v>
      </c>
      <c r="B5903">
        <v>1</v>
      </c>
      <c r="C5903">
        <v>18</v>
      </c>
      <c r="D5903">
        <v>0</v>
      </c>
      <c r="E5903" t="b">
        <v>0</v>
      </c>
    </row>
    <row r="5904" spans="1:5" x14ac:dyDescent="0.3">
      <c r="A5904" t="s">
        <v>7361</v>
      </c>
      <c r="B5904">
        <v>1</v>
      </c>
      <c r="C5904">
        <v>326</v>
      </c>
      <c r="D5904">
        <v>4</v>
      </c>
      <c r="E5904" t="b">
        <v>0</v>
      </c>
    </row>
    <row r="5905" spans="1:5" x14ac:dyDescent="0.3">
      <c r="A5905" t="s">
        <v>591</v>
      </c>
      <c r="B5905">
        <v>1</v>
      </c>
      <c r="C5905">
        <v>574</v>
      </c>
      <c r="D5905">
        <v>5</v>
      </c>
      <c r="E5905" t="b">
        <v>0</v>
      </c>
    </row>
    <row r="5906" spans="1:5" x14ac:dyDescent="0.3">
      <c r="A5906" t="s">
        <v>7362</v>
      </c>
      <c r="B5906">
        <v>1</v>
      </c>
      <c r="C5906">
        <v>164</v>
      </c>
      <c r="D5906">
        <v>3</v>
      </c>
      <c r="E5906" t="b">
        <v>0</v>
      </c>
    </row>
    <row r="5907" spans="1:5" x14ac:dyDescent="0.3">
      <c r="A5907" t="s">
        <v>7363</v>
      </c>
      <c r="B5907">
        <v>1</v>
      </c>
      <c r="C5907">
        <v>105</v>
      </c>
      <c r="D5907">
        <v>0</v>
      </c>
      <c r="E5907" t="b">
        <v>0</v>
      </c>
    </row>
    <row r="5908" spans="1:5" x14ac:dyDescent="0.3">
      <c r="A5908" t="s">
        <v>7364</v>
      </c>
      <c r="B5908">
        <v>1</v>
      </c>
      <c r="C5908">
        <v>38</v>
      </c>
      <c r="D5908">
        <v>0</v>
      </c>
      <c r="E5908" t="b">
        <v>0</v>
      </c>
    </row>
    <row r="5909" spans="1:5" x14ac:dyDescent="0.3">
      <c r="A5909" t="s">
        <v>7365</v>
      </c>
      <c r="B5909">
        <v>1</v>
      </c>
      <c r="C5909">
        <v>64</v>
      </c>
      <c r="D5909">
        <v>3</v>
      </c>
      <c r="E5909" t="b">
        <v>0</v>
      </c>
    </row>
    <row r="5910" spans="1:5" x14ac:dyDescent="0.3">
      <c r="A5910" t="s">
        <v>7366</v>
      </c>
      <c r="B5910">
        <v>1</v>
      </c>
      <c r="C5910">
        <v>41</v>
      </c>
      <c r="D5910">
        <v>0</v>
      </c>
      <c r="E5910" t="b">
        <v>0</v>
      </c>
    </row>
    <row r="5911" spans="1:5" x14ac:dyDescent="0.3">
      <c r="A5911" t="s">
        <v>592</v>
      </c>
      <c r="B5911">
        <v>1</v>
      </c>
      <c r="C5911">
        <v>199</v>
      </c>
      <c r="D5911">
        <v>3</v>
      </c>
      <c r="E5911" t="b">
        <v>0</v>
      </c>
    </row>
    <row r="5912" spans="1:5" x14ac:dyDescent="0.3">
      <c r="A5912" t="s">
        <v>7367</v>
      </c>
      <c r="B5912">
        <v>1</v>
      </c>
      <c r="C5912">
        <v>22</v>
      </c>
      <c r="D5912">
        <v>0</v>
      </c>
      <c r="E5912" t="b">
        <v>0</v>
      </c>
    </row>
    <row r="5913" spans="1:5" x14ac:dyDescent="0.3">
      <c r="A5913" t="s">
        <v>7368</v>
      </c>
      <c r="B5913">
        <v>1</v>
      </c>
      <c r="C5913">
        <v>23</v>
      </c>
      <c r="D5913">
        <v>0</v>
      </c>
      <c r="E5913" t="b">
        <v>0</v>
      </c>
    </row>
    <row r="5914" spans="1:5" x14ac:dyDescent="0.3">
      <c r="A5914" t="s">
        <v>7369</v>
      </c>
      <c r="B5914">
        <v>1</v>
      </c>
      <c r="C5914">
        <v>41</v>
      </c>
      <c r="D5914">
        <v>0</v>
      </c>
      <c r="E5914" t="b">
        <v>0</v>
      </c>
    </row>
    <row r="5915" spans="1:5" x14ac:dyDescent="0.3">
      <c r="A5915" t="s">
        <v>7370</v>
      </c>
      <c r="B5915">
        <v>2</v>
      </c>
      <c r="C5915">
        <v>62.5</v>
      </c>
      <c r="D5915">
        <v>1.5</v>
      </c>
      <c r="E5915" t="b">
        <v>0</v>
      </c>
    </row>
    <row r="5916" spans="1:5" x14ac:dyDescent="0.3">
      <c r="A5916" t="s">
        <v>7371</v>
      </c>
      <c r="B5916">
        <v>1</v>
      </c>
      <c r="C5916">
        <v>392</v>
      </c>
      <c r="D5916">
        <v>0</v>
      </c>
      <c r="E5916" t="b">
        <v>0</v>
      </c>
    </row>
    <row r="5917" spans="1:5" x14ac:dyDescent="0.3">
      <c r="A5917" t="s">
        <v>7372</v>
      </c>
      <c r="B5917">
        <v>1</v>
      </c>
      <c r="C5917">
        <v>57</v>
      </c>
      <c r="D5917">
        <v>2</v>
      </c>
      <c r="E5917" t="b">
        <v>0</v>
      </c>
    </row>
    <row r="5918" spans="1:5" x14ac:dyDescent="0.3">
      <c r="A5918" t="s">
        <v>7373</v>
      </c>
      <c r="B5918">
        <v>1</v>
      </c>
      <c r="C5918">
        <v>28</v>
      </c>
      <c r="D5918">
        <v>1</v>
      </c>
      <c r="E5918" t="b">
        <v>0</v>
      </c>
    </row>
    <row r="5919" spans="1:5" x14ac:dyDescent="0.3">
      <c r="A5919" t="s">
        <v>7374</v>
      </c>
      <c r="B5919">
        <v>1</v>
      </c>
      <c r="C5919">
        <v>131</v>
      </c>
      <c r="D5919">
        <v>2</v>
      </c>
      <c r="E5919" t="b">
        <v>0</v>
      </c>
    </row>
    <row r="5920" spans="1:5" x14ac:dyDescent="0.3">
      <c r="A5920" t="s">
        <v>7375</v>
      </c>
      <c r="B5920">
        <v>2</v>
      </c>
      <c r="C5920">
        <v>179.5</v>
      </c>
      <c r="D5920">
        <v>1</v>
      </c>
      <c r="E5920" t="b">
        <v>0</v>
      </c>
    </row>
    <row r="5921" spans="1:5" x14ac:dyDescent="0.3">
      <c r="A5921" t="s">
        <v>7376</v>
      </c>
      <c r="B5921">
        <v>2</v>
      </c>
      <c r="C5921">
        <v>219</v>
      </c>
      <c r="D5921">
        <v>2.5</v>
      </c>
      <c r="E5921" t="b">
        <v>0</v>
      </c>
    </row>
    <row r="5922" spans="1:5" x14ac:dyDescent="0.3">
      <c r="A5922" t="s">
        <v>7377</v>
      </c>
      <c r="B5922">
        <v>1</v>
      </c>
      <c r="C5922">
        <v>38</v>
      </c>
      <c r="D5922">
        <v>1</v>
      </c>
      <c r="E5922" t="b">
        <v>0</v>
      </c>
    </row>
    <row r="5923" spans="1:5" x14ac:dyDescent="0.3">
      <c r="A5923" t="s">
        <v>7378</v>
      </c>
      <c r="B5923">
        <v>5</v>
      </c>
      <c r="C5923">
        <v>509.6</v>
      </c>
      <c r="D5923">
        <v>2.8</v>
      </c>
      <c r="E5923" t="b">
        <v>0</v>
      </c>
    </row>
    <row r="5924" spans="1:5" x14ac:dyDescent="0.3">
      <c r="A5924" t="s">
        <v>7379</v>
      </c>
      <c r="B5924">
        <v>1</v>
      </c>
      <c r="C5924">
        <v>293</v>
      </c>
      <c r="D5924">
        <v>0</v>
      </c>
      <c r="E5924" t="b">
        <v>0</v>
      </c>
    </row>
    <row r="5925" spans="1:5" x14ac:dyDescent="0.3">
      <c r="A5925" t="s">
        <v>7380</v>
      </c>
      <c r="B5925">
        <v>1</v>
      </c>
      <c r="C5925">
        <v>128</v>
      </c>
      <c r="D5925">
        <v>4</v>
      </c>
      <c r="E5925" t="b">
        <v>0</v>
      </c>
    </row>
    <row r="5926" spans="1:5" x14ac:dyDescent="0.3">
      <c r="A5926" t="s">
        <v>7381</v>
      </c>
      <c r="B5926">
        <v>2</v>
      </c>
      <c r="C5926">
        <v>30</v>
      </c>
      <c r="D5926">
        <v>1</v>
      </c>
      <c r="E5926" t="b">
        <v>0</v>
      </c>
    </row>
    <row r="5927" spans="1:5" x14ac:dyDescent="0.3">
      <c r="A5927" t="s">
        <v>7382</v>
      </c>
      <c r="B5927">
        <v>1</v>
      </c>
      <c r="C5927">
        <v>142</v>
      </c>
      <c r="D5927">
        <v>0</v>
      </c>
      <c r="E5927" t="b">
        <v>0</v>
      </c>
    </row>
    <row r="5928" spans="1:5" x14ac:dyDescent="0.3">
      <c r="A5928" t="s">
        <v>7383</v>
      </c>
      <c r="B5928">
        <v>1</v>
      </c>
      <c r="C5928">
        <v>21</v>
      </c>
      <c r="D5928">
        <v>1</v>
      </c>
      <c r="E5928" t="b">
        <v>0</v>
      </c>
    </row>
    <row r="5929" spans="1:5" x14ac:dyDescent="0.3">
      <c r="A5929" t="s">
        <v>7384</v>
      </c>
      <c r="B5929">
        <v>1</v>
      </c>
      <c r="C5929">
        <v>74</v>
      </c>
      <c r="D5929">
        <v>5</v>
      </c>
      <c r="E5929" t="b">
        <v>0</v>
      </c>
    </row>
    <row r="5930" spans="1:5" x14ac:dyDescent="0.3">
      <c r="A5930" t="s">
        <v>7385</v>
      </c>
      <c r="B5930">
        <v>1</v>
      </c>
      <c r="C5930">
        <v>174</v>
      </c>
      <c r="D5930">
        <v>4</v>
      </c>
      <c r="E5930" t="b">
        <v>0</v>
      </c>
    </row>
    <row r="5931" spans="1:5" x14ac:dyDescent="0.3">
      <c r="A5931" t="s">
        <v>7386</v>
      </c>
      <c r="B5931">
        <v>1</v>
      </c>
      <c r="C5931">
        <v>54</v>
      </c>
      <c r="D5931">
        <v>0</v>
      </c>
      <c r="E5931" t="b">
        <v>0</v>
      </c>
    </row>
    <row r="5932" spans="1:5" x14ac:dyDescent="0.3">
      <c r="A5932" t="s">
        <v>7387</v>
      </c>
      <c r="B5932">
        <v>1</v>
      </c>
      <c r="C5932">
        <v>340</v>
      </c>
      <c r="D5932">
        <v>2</v>
      </c>
      <c r="E5932" t="b">
        <v>0</v>
      </c>
    </row>
    <row r="5933" spans="1:5" x14ac:dyDescent="0.3">
      <c r="A5933" t="s">
        <v>7388</v>
      </c>
      <c r="B5933">
        <v>1</v>
      </c>
      <c r="C5933">
        <v>26</v>
      </c>
      <c r="D5933">
        <v>5</v>
      </c>
      <c r="E5933" t="b">
        <v>0</v>
      </c>
    </row>
    <row r="5934" spans="1:5" x14ac:dyDescent="0.3">
      <c r="A5934" t="s">
        <v>7389</v>
      </c>
      <c r="B5934">
        <v>2</v>
      </c>
      <c r="C5934">
        <v>105.5</v>
      </c>
      <c r="D5934">
        <v>2</v>
      </c>
      <c r="E5934" t="b">
        <v>0</v>
      </c>
    </row>
    <row r="5935" spans="1:5" x14ac:dyDescent="0.3">
      <c r="A5935" t="s">
        <v>7390</v>
      </c>
      <c r="B5935">
        <v>1</v>
      </c>
      <c r="C5935">
        <v>1606</v>
      </c>
      <c r="D5935">
        <v>1</v>
      </c>
      <c r="E5935" t="b">
        <v>0</v>
      </c>
    </row>
    <row r="5936" spans="1:5" x14ac:dyDescent="0.3">
      <c r="A5936" t="s">
        <v>7391</v>
      </c>
      <c r="B5936">
        <v>1</v>
      </c>
      <c r="C5936">
        <v>31</v>
      </c>
      <c r="D5936">
        <v>0</v>
      </c>
      <c r="E5936" t="b">
        <v>0</v>
      </c>
    </row>
    <row r="5937" spans="1:5" x14ac:dyDescent="0.3">
      <c r="A5937" t="s">
        <v>7392</v>
      </c>
      <c r="B5937">
        <v>1</v>
      </c>
      <c r="C5937">
        <v>4</v>
      </c>
      <c r="D5937">
        <v>0</v>
      </c>
      <c r="E5937" t="b">
        <v>0</v>
      </c>
    </row>
    <row r="5938" spans="1:5" x14ac:dyDescent="0.3">
      <c r="A5938" t="s">
        <v>7393</v>
      </c>
      <c r="B5938">
        <v>7</v>
      </c>
      <c r="C5938">
        <v>268.85714285714283</v>
      </c>
      <c r="D5938">
        <v>2.1428571428571428</v>
      </c>
      <c r="E5938" t="b">
        <v>0</v>
      </c>
    </row>
    <row r="5939" spans="1:5" x14ac:dyDescent="0.3">
      <c r="A5939" t="s">
        <v>7394</v>
      </c>
      <c r="B5939">
        <v>1</v>
      </c>
      <c r="C5939">
        <v>81</v>
      </c>
      <c r="D5939">
        <v>0</v>
      </c>
      <c r="E5939" t="b">
        <v>0</v>
      </c>
    </row>
    <row r="5940" spans="1:5" x14ac:dyDescent="0.3">
      <c r="A5940" t="s">
        <v>7395</v>
      </c>
      <c r="B5940">
        <v>1</v>
      </c>
      <c r="C5940">
        <v>18</v>
      </c>
      <c r="D5940">
        <v>0</v>
      </c>
      <c r="E5940" t="b">
        <v>0</v>
      </c>
    </row>
    <row r="5941" spans="1:5" x14ac:dyDescent="0.3">
      <c r="A5941" t="s">
        <v>7396</v>
      </c>
      <c r="B5941">
        <v>1</v>
      </c>
      <c r="C5941">
        <v>52</v>
      </c>
      <c r="D5941">
        <v>2</v>
      </c>
      <c r="E5941" t="b">
        <v>0</v>
      </c>
    </row>
    <row r="5942" spans="1:5" x14ac:dyDescent="0.3">
      <c r="A5942" t="s">
        <v>7397</v>
      </c>
      <c r="B5942">
        <v>1</v>
      </c>
      <c r="C5942">
        <v>22</v>
      </c>
      <c r="D5942">
        <v>0</v>
      </c>
      <c r="E5942" t="b">
        <v>0</v>
      </c>
    </row>
    <row r="5943" spans="1:5" x14ac:dyDescent="0.3">
      <c r="A5943" t="s">
        <v>593</v>
      </c>
      <c r="B5943">
        <v>1</v>
      </c>
      <c r="C5943">
        <v>35</v>
      </c>
      <c r="D5943">
        <v>0</v>
      </c>
      <c r="E5943" t="b">
        <v>0</v>
      </c>
    </row>
    <row r="5944" spans="1:5" x14ac:dyDescent="0.3">
      <c r="A5944" t="s">
        <v>1411</v>
      </c>
      <c r="B5944">
        <v>1</v>
      </c>
      <c r="C5944">
        <v>1005</v>
      </c>
      <c r="D5944">
        <v>0</v>
      </c>
      <c r="E5944" t="b">
        <v>0</v>
      </c>
    </row>
    <row r="5945" spans="1:5" x14ac:dyDescent="0.3">
      <c r="A5945" t="s">
        <v>7398</v>
      </c>
      <c r="B5945">
        <v>1</v>
      </c>
      <c r="C5945">
        <v>78</v>
      </c>
      <c r="D5945">
        <v>0</v>
      </c>
      <c r="E5945" t="b">
        <v>0</v>
      </c>
    </row>
    <row r="5946" spans="1:5" x14ac:dyDescent="0.3">
      <c r="A5946" t="s">
        <v>7399</v>
      </c>
      <c r="B5946">
        <v>1</v>
      </c>
      <c r="C5946">
        <v>2554</v>
      </c>
      <c r="D5946">
        <v>0</v>
      </c>
      <c r="E5946" t="b">
        <v>0</v>
      </c>
    </row>
    <row r="5947" spans="1:5" x14ac:dyDescent="0.3">
      <c r="A5947" t="s">
        <v>7400</v>
      </c>
      <c r="B5947">
        <v>1</v>
      </c>
      <c r="C5947">
        <v>145</v>
      </c>
      <c r="D5947">
        <v>5</v>
      </c>
      <c r="E5947" t="b">
        <v>0</v>
      </c>
    </row>
    <row r="5948" spans="1:5" x14ac:dyDescent="0.3">
      <c r="A5948" t="s">
        <v>594</v>
      </c>
      <c r="B5948">
        <v>1</v>
      </c>
      <c r="C5948">
        <v>101</v>
      </c>
      <c r="D5948">
        <v>5</v>
      </c>
      <c r="E5948" t="b">
        <v>0</v>
      </c>
    </row>
    <row r="5949" spans="1:5" x14ac:dyDescent="0.3">
      <c r="A5949" t="s">
        <v>7401</v>
      </c>
      <c r="B5949">
        <v>1</v>
      </c>
      <c r="C5949">
        <v>25</v>
      </c>
      <c r="D5949">
        <v>0</v>
      </c>
      <c r="E5949" t="b">
        <v>0</v>
      </c>
    </row>
    <row r="5950" spans="1:5" x14ac:dyDescent="0.3">
      <c r="A5950" t="s">
        <v>7402</v>
      </c>
      <c r="B5950">
        <v>3</v>
      </c>
      <c r="C5950">
        <v>108.66666666666667</v>
      </c>
      <c r="D5950">
        <v>1</v>
      </c>
      <c r="E5950" t="b">
        <v>0</v>
      </c>
    </row>
    <row r="5951" spans="1:5" x14ac:dyDescent="0.3">
      <c r="A5951" t="s">
        <v>7403</v>
      </c>
      <c r="B5951">
        <v>1</v>
      </c>
      <c r="C5951">
        <v>346</v>
      </c>
      <c r="D5951">
        <v>5</v>
      </c>
      <c r="E5951" t="b">
        <v>0</v>
      </c>
    </row>
    <row r="5952" spans="1:5" x14ac:dyDescent="0.3">
      <c r="A5952" t="s">
        <v>7404</v>
      </c>
      <c r="B5952">
        <v>1</v>
      </c>
      <c r="C5952">
        <v>183</v>
      </c>
      <c r="D5952">
        <v>1</v>
      </c>
      <c r="E5952" t="b">
        <v>0</v>
      </c>
    </row>
    <row r="5953" spans="1:5" x14ac:dyDescent="0.3">
      <c r="A5953" t="s">
        <v>1412</v>
      </c>
      <c r="B5953">
        <v>1</v>
      </c>
      <c r="C5953">
        <v>565</v>
      </c>
      <c r="D5953">
        <v>0</v>
      </c>
      <c r="E5953" t="b">
        <v>0</v>
      </c>
    </row>
    <row r="5954" spans="1:5" x14ac:dyDescent="0.3">
      <c r="A5954" t="s">
        <v>595</v>
      </c>
      <c r="B5954">
        <v>4</v>
      </c>
      <c r="C5954">
        <v>91.25</v>
      </c>
      <c r="D5954">
        <v>1</v>
      </c>
      <c r="E5954" t="b">
        <v>0</v>
      </c>
    </row>
    <row r="5955" spans="1:5" x14ac:dyDescent="0.3">
      <c r="A5955" t="s">
        <v>7405</v>
      </c>
      <c r="B5955">
        <v>2</v>
      </c>
      <c r="C5955">
        <v>640</v>
      </c>
      <c r="D5955">
        <v>1.5</v>
      </c>
      <c r="E5955" t="b">
        <v>0</v>
      </c>
    </row>
    <row r="5956" spans="1:5" x14ac:dyDescent="0.3">
      <c r="A5956" t="s">
        <v>7406</v>
      </c>
      <c r="B5956">
        <v>1</v>
      </c>
      <c r="C5956">
        <v>156</v>
      </c>
      <c r="D5956">
        <v>0</v>
      </c>
      <c r="E5956" t="b">
        <v>0</v>
      </c>
    </row>
    <row r="5957" spans="1:5" x14ac:dyDescent="0.3">
      <c r="A5957" t="s">
        <v>7407</v>
      </c>
      <c r="B5957">
        <v>1</v>
      </c>
      <c r="C5957">
        <v>88</v>
      </c>
      <c r="D5957">
        <v>5</v>
      </c>
      <c r="E5957" t="b">
        <v>0</v>
      </c>
    </row>
    <row r="5958" spans="1:5" x14ac:dyDescent="0.3">
      <c r="A5958" t="s">
        <v>7408</v>
      </c>
      <c r="B5958">
        <v>3</v>
      </c>
      <c r="C5958">
        <v>288</v>
      </c>
      <c r="D5958">
        <v>1.6666666666666667</v>
      </c>
      <c r="E5958" t="b">
        <v>0</v>
      </c>
    </row>
    <row r="5959" spans="1:5" x14ac:dyDescent="0.3">
      <c r="A5959" t="s">
        <v>7409</v>
      </c>
      <c r="B5959">
        <v>1</v>
      </c>
      <c r="C5959">
        <v>428</v>
      </c>
      <c r="D5959">
        <v>0</v>
      </c>
      <c r="E5959" t="b">
        <v>0</v>
      </c>
    </row>
    <row r="5960" spans="1:5" x14ac:dyDescent="0.3">
      <c r="A5960" t="s">
        <v>596</v>
      </c>
      <c r="B5960">
        <v>1</v>
      </c>
      <c r="C5960">
        <v>192</v>
      </c>
      <c r="D5960">
        <v>5</v>
      </c>
      <c r="E5960" t="b">
        <v>0</v>
      </c>
    </row>
    <row r="5961" spans="1:5" x14ac:dyDescent="0.3">
      <c r="A5961" t="s">
        <v>7410</v>
      </c>
      <c r="B5961">
        <v>1</v>
      </c>
      <c r="C5961">
        <v>277</v>
      </c>
      <c r="D5961">
        <v>3</v>
      </c>
      <c r="E5961" t="b">
        <v>0</v>
      </c>
    </row>
    <row r="5962" spans="1:5" x14ac:dyDescent="0.3">
      <c r="A5962" t="s">
        <v>7411</v>
      </c>
      <c r="B5962">
        <v>1</v>
      </c>
      <c r="C5962">
        <v>36</v>
      </c>
      <c r="D5962">
        <v>0</v>
      </c>
      <c r="E5962" t="b">
        <v>0</v>
      </c>
    </row>
    <row r="5963" spans="1:5" x14ac:dyDescent="0.3">
      <c r="A5963" t="s">
        <v>7412</v>
      </c>
      <c r="B5963">
        <v>1</v>
      </c>
      <c r="C5963">
        <v>215</v>
      </c>
      <c r="D5963">
        <v>0</v>
      </c>
      <c r="E5963" t="b">
        <v>0</v>
      </c>
    </row>
    <row r="5964" spans="1:5" x14ac:dyDescent="0.3">
      <c r="A5964" t="s">
        <v>7413</v>
      </c>
      <c r="B5964">
        <v>1</v>
      </c>
      <c r="C5964">
        <v>92</v>
      </c>
      <c r="D5964">
        <v>4</v>
      </c>
      <c r="E5964" t="b">
        <v>0</v>
      </c>
    </row>
    <row r="5965" spans="1:5" x14ac:dyDescent="0.3">
      <c r="A5965" t="s">
        <v>7414</v>
      </c>
      <c r="B5965">
        <v>1</v>
      </c>
      <c r="C5965">
        <v>85</v>
      </c>
      <c r="D5965">
        <v>0</v>
      </c>
      <c r="E5965" t="b">
        <v>0</v>
      </c>
    </row>
    <row r="5966" spans="1:5" x14ac:dyDescent="0.3">
      <c r="A5966" t="s">
        <v>7415</v>
      </c>
      <c r="B5966">
        <v>1</v>
      </c>
      <c r="C5966">
        <v>37</v>
      </c>
      <c r="D5966">
        <v>5</v>
      </c>
      <c r="E5966" t="b">
        <v>0</v>
      </c>
    </row>
    <row r="5967" spans="1:5" x14ac:dyDescent="0.3">
      <c r="A5967" t="s">
        <v>7416</v>
      </c>
      <c r="B5967">
        <v>1</v>
      </c>
      <c r="C5967">
        <v>17</v>
      </c>
      <c r="D5967">
        <v>1</v>
      </c>
      <c r="E5967" t="b">
        <v>0</v>
      </c>
    </row>
    <row r="5968" spans="1:5" x14ac:dyDescent="0.3">
      <c r="A5968" t="s">
        <v>7417</v>
      </c>
      <c r="B5968">
        <v>1</v>
      </c>
      <c r="C5968">
        <v>21</v>
      </c>
      <c r="D5968">
        <v>0</v>
      </c>
      <c r="E5968" t="b">
        <v>0</v>
      </c>
    </row>
    <row r="5969" spans="1:5" x14ac:dyDescent="0.3">
      <c r="A5969" t="s">
        <v>7418</v>
      </c>
      <c r="B5969">
        <v>11</v>
      </c>
      <c r="C5969">
        <v>223.36363636363637</v>
      </c>
      <c r="D5969">
        <v>1.7272727272727273</v>
      </c>
      <c r="E5969" t="b">
        <v>0</v>
      </c>
    </row>
    <row r="5970" spans="1:5" x14ac:dyDescent="0.3">
      <c r="A5970" t="s">
        <v>2036</v>
      </c>
      <c r="B5970">
        <v>1</v>
      </c>
      <c r="C5970">
        <v>229</v>
      </c>
      <c r="D5970">
        <v>0</v>
      </c>
      <c r="E5970" t="b">
        <v>0</v>
      </c>
    </row>
    <row r="5971" spans="1:5" x14ac:dyDescent="0.3">
      <c r="A5971" t="s">
        <v>7419</v>
      </c>
      <c r="B5971">
        <v>1</v>
      </c>
      <c r="C5971">
        <v>90</v>
      </c>
      <c r="D5971">
        <v>1</v>
      </c>
      <c r="E5971" t="b">
        <v>0</v>
      </c>
    </row>
    <row r="5972" spans="1:5" x14ac:dyDescent="0.3">
      <c r="A5972" t="s">
        <v>7420</v>
      </c>
      <c r="B5972">
        <v>1</v>
      </c>
      <c r="C5972">
        <v>23</v>
      </c>
      <c r="D5972">
        <v>0</v>
      </c>
      <c r="E5972" t="b">
        <v>0</v>
      </c>
    </row>
    <row r="5973" spans="1:5" x14ac:dyDescent="0.3">
      <c r="A5973" t="s">
        <v>7421</v>
      </c>
      <c r="B5973">
        <v>1</v>
      </c>
      <c r="C5973">
        <v>104</v>
      </c>
      <c r="D5973">
        <v>1</v>
      </c>
      <c r="E5973" t="b">
        <v>0</v>
      </c>
    </row>
    <row r="5974" spans="1:5" x14ac:dyDescent="0.3">
      <c r="A5974" t="s">
        <v>7422</v>
      </c>
      <c r="B5974">
        <v>1</v>
      </c>
      <c r="C5974">
        <v>27</v>
      </c>
      <c r="D5974">
        <v>3</v>
      </c>
      <c r="E5974" t="b">
        <v>0</v>
      </c>
    </row>
    <row r="5975" spans="1:5" x14ac:dyDescent="0.3">
      <c r="A5975" t="s">
        <v>7423</v>
      </c>
      <c r="B5975">
        <v>2</v>
      </c>
      <c r="C5975">
        <v>568</v>
      </c>
      <c r="D5975">
        <v>0</v>
      </c>
      <c r="E5975" t="b">
        <v>0</v>
      </c>
    </row>
    <row r="5976" spans="1:5" x14ac:dyDescent="0.3">
      <c r="A5976" t="s">
        <v>7424</v>
      </c>
      <c r="B5976">
        <v>1</v>
      </c>
      <c r="C5976">
        <v>21</v>
      </c>
      <c r="D5976">
        <v>0</v>
      </c>
      <c r="E5976" t="b">
        <v>0</v>
      </c>
    </row>
    <row r="5977" spans="1:5" x14ac:dyDescent="0.3">
      <c r="A5977" t="s">
        <v>2037</v>
      </c>
      <c r="B5977">
        <v>1</v>
      </c>
      <c r="C5977">
        <v>207</v>
      </c>
      <c r="D5977">
        <v>0</v>
      </c>
      <c r="E5977" t="b">
        <v>0</v>
      </c>
    </row>
    <row r="5978" spans="1:5" x14ac:dyDescent="0.3">
      <c r="A5978" t="s">
        <v>7425</v>
      </c>
      <c r="B5978">
        <v>1</v>
      </c>
      <c r="C5978">
        <v>22</v>
      </c>
      <c r="D5978">
        <v>0</v>
      </c>
      <c r="E5978" t="b">
        <v>0</v>
      </c>
    </row>
    <row r="5979" spans="1:5" x14ac:dyDescent="0.3">
      <c r="A5979" t="s">
        <v>597</v>
      </c>
      <c r="B5979">
        <v>1</v>
      </c>
      <c r="C5979">
        <v>127</v>
      </c>
      <c r="D5979">
        <v>4</v>
      </c>
      <c r="E5979" t="b">
        <v>0</v>
      </c>
    </row>
    <row r="5980" spans="1:5" x14ac:dyDescent="0.3">
      <c r="A5980" t="s">
        <v>7426</v>
      </c>
      <c r="B5980">
        <v>1</v>
      </c>
      <c r="C5980">
        <v>77</v>
      </c>
      <c r="D5980">
        <v>0</v>
      </c>
      <c r="E5980" t="b">
        <v>0</v>
      </c>
    </row>
    <row r="5981" spans="1:5" x14ac:dyDescent="0.3">
      <c r="A5981" t="s">
        <v>7427</v>
      </c>
      <c r="B5981">
        <v>1</v>
      </c>
      <c r="C5981">
        <v>36</v>
      </c>
      <c r="D5981">
        <v>0</v>
      </c>
      <c r="E5981" t="b">
        <v>0</v>
      </c>
    </row>
    <row r="5982" spans="1:5" x14ac:dyDescent="0.3">
      <c r="A5982" t="s">
        <v>7428</v>
      </c>
      <c r="B5982">
        <v>1</v>
      </c>
      <c r="C5982">
        <v>29</v>
      </c>
      <c r="D5982">
        <v>0</v>
      </c>
      <c r="E5982" t="b">
        <v>0</v>
      </c>
    </row>
    <row r="5983" spans="1:5" x14ac:dyDescent="0.3">
      <c r="A5983" t="s">
        <v>7429</v>
      </c>
      <c r="B5983">
        <v>2</v>
      </c>
      <c r="C5983">
        <v>66.5</v>
      </c>
      <c r="D5983">
        <v>1.5</v>
      </c>
      <c r="E5983" t="b">
        <v>0</v>
      </c>
    </row>
    <row r="5984" spans="1:5" x14ac:dyDescent="0.3">
      <c r="A5984" t="s">
        <v>7430</v>
      </c>
      <c r="B5984">
        <v>1</v>
      </c>
      <c r="C5984">
        <v>25</v>
      </c>
      <c r="D5984">
        <v>0</v>
      </c>
      <c r="E5984" t="b">
        <v>0</v>
      </c>
    </row>
    <row r="5985" spans="1:5" x14ac:dyDescent="0.3">
      <c r="A5985" t="s">
        <v>598</v>
      </c>
      <c r="B5985">
        <v>1</v>
      </c>
      <c r="C5985">
        <v>52</v>
      </c>
      <c r="D5985">
        <v>1</v>
      </c>
      <c r="E5985" t="b">
        <v>0</v>
      </c>
    </row>
    <row r="5986" spans="1:5" x14ac:dyDescent="0.3">
      <c r="A5986" t="s">
        <v>7431</v>
      </c>
      <c r="B5986">
        <v>2</v>
      </c>
      <c r="C5986">
        <v>227.5</v>
      </c>
      <c r="D5986">
        <v>1</v>
      </c>
      <c r="E5986" t="b">
        <v>0</v>
      </c>
    </row>
    <row r="5987" spans="1:5" x14ac:dyDescent="0.3">
      <c r="A5987" t="s">
        <v>599</v>
      </c>
      <c r="B5987">
        <v>1</v>
      </c>
      <c r="C5987">
        <v>18</v>
      </c>
      <c r="D5987">
        <v>0</v>
      </c>
      <c r="E5987" t="b">
        <v>0</v>
      </c>
    </row>
    <row r="5988" spans="1:5" x14ac:dyDescent="0.3">
      <c r="A5988" t="s">
        <v>2038</v>
      </c>
      <c r="B5988">
        <v>4</v>
      </c>
      <c r="C5988">
        <v>406.25</v>
      </c>
      <c r="D5988">
        <v>2.5</v>
      </c>
      <c r="E5988" t="b">
        <v>0</v>
      </c>
    </row>
    <row r="5989" spans="1:5" x14ac:dyDescent="0.3">
      <c r="A5989" t="s">
        <v>2039</v>
      </c>
      <c r="B5989">
        <v>3</v>
      </c>
      <c r="C5989">
        <v>66.333333333333329</v>
      </c>
      <c r="D5989">
        <v>4.333333333333333</v>
      </c>
      <c r="E5989" t="b">
        <v>0</v>
      </c>
    </row>
    <row r="5990" spans="1:5" x14ac:dyDescent="0.3">
      <c r="A5990" t="s">
        <v>7432</v>
      </c>
      <c r="B5990">
        <v>1</v>
      </c>
      <c r="C5990">
        <v>337</v>
      </c>
      <c r="D5990">
        <v>3</v>
      </c>
      <c r="E5990" t="b">
        <v>0</v>
      </c>
    </row>
    <row r="5991" spans="1:5" x14ac:dyDescent="0.3">
      <c r="A5991" t="s">
        <v>2040</v>
      </c>
      <c r="B5991">
        <v>1</v>
      </c>
      <c r="C5991">
        <v>96</v>
      </c>
      <c r="D5991">
        <v>0</v>
      </c>
      <c r="E5991" t="b">
        <v>0</v>
      </c>
    </row>
    <row r="5992" spans="1:5" x14ac:dyDescent="0.3">
      <c r="A5992" t="s">
        <v>2041</v>
      </c>
      <c r="B5992">
        <v>1</v>
      </c>
      <c r="C5992">
        <v>367</v>
      </c>
      <c r="D5992">
        <v>3</v>
      </c>
      <c r="E5992" t="b">
        <v>0</v>
      </c>
    </row>
    <row r="5993" spans="1:5" x14ac:dyDescent="0.3">
      <c r="A5993" t="s">
        <v>7433</v>
      </c>
      <c r="B5993">
        <v>1</v>
      </c>
      <c r="C5993">
        <v>407</v>
      </c>
      <c r="D5993">
        <v>3</v>
      </c>
      <c r="E5993" t="b">
        <v>0</v>
      </c>
    </row>
    <row r="5994" spans="1:5" x14ac:dyDescent="0.3">
      <c r="A5994" t="s">
        <v>7434</v>
      </c>
      <c r="B5994">
        <v>1</v>
      </c>
      <c r="C5994">
        <v>200</v>
      </c>
      <c r="D5994">
        <v>0</v>
      </c>
      <c r="E5994" t="b">
        <v>0</v>
      </c>
    </row>
    <row r="5995" spans="1:5" x14ac:dyDescent="0.3">
      <c r="A5995" t="s">
        <v>7435</v>
      </c>
      <c r="B5995">
        <v>2</v>
      </c>
      <c r="C5995">
        <v>71.5</v>
      </c>
      <c r="D5995">
        <v>2.5</v>
      </c>
      <c r="E5995" t="b">
        <v>0</v>
      </c>
    </row>
    <row r="5996" spans="1:5" x14ac:dyDescent="0.3">
      <c r="A5996" t="s">
        <v>7436</v>
      </c>
      <c r="B5996">
        <v>1</v>
      </c>
      <c r="C5996">
        <v>35</v>
      </c>
      <c r="D5996">
        <v>1</v>
      </c>
      <c r="E5996" t="b">
        <v>0</v>
      </c>
    </row>
    <row r="5997" spans="1:5" x14ac:dyDescent="0.3">
      <c r="A5997" t="s">
        <v>600</v>
      </c>
      <c r="B5997">
        <v>1</v>
      </c>
      <c r="C5997">
        <v>387</v>
      </c>
      <c r="D5997">
        <v>0</v>
      </c>
      <c r="E5997" t="b">
        <v>0</v>
      </c>
    </row>
    <row r="5998" spans="1:5" x14ac:dyDescent="0.3">
      <c r="A5998" t="s">
        <v>7437</v>
      </c>
      <c r="B5998">
        <v>2</v>
      </c>
      <c r="C5998">
        <v>167</v>
      </c>
      <c r="D5998">
        <v>0.5</v>
      </c>
      <c r="E5998" t="b">
        <v>0</v>
      </c>
    </row>
    <row r="5999" spans="1:5" x14ac:dyDescent="0.3">
      <c r="A5999" t="s">
        <v>7438</v>
      </c>
      <c r="B5999">
        <v>1</v>
      </c>
      <c r="C5999">
        <v>20</v>
      </c>
      <c r="D5999">
        <v>0</v>
      </c>
      <c r="E5999" t="b">
        <v>0</v>
      </c>
    </row>
    <row r="6000" spans="1:5" x14ac:dyDescent="0.3">
      <c r="A6000" t="s">
        <v>601</v>
      </c>
      <c r="B6000">
        <v>1</v>
      </c>
      <c r="C6000">
        <v>34</v>
      </c>
      <c r="D6000">
        <v>0</v>
      </c>
      <c r="E6000" t="b">
        <v>0</v>
      </c>
    </row>
    <row r="6001" spans="1:5" x14ac:dyDescent="0.3">
      <c r="A6001" t="s">
        <v>7439</v>
      </c>
      <c r="B6001">
        <v>1</v>
      </c>
      <c r="C6001">
        <v>17</v>
      </c>
      <c r="D6001">
        <v>0</v>
      </c>
      <c r="E6001" t="b">
        <v>0</v>
      </c>
    </row>
    <row r="6002" spans="1:5" x14ac:dyDescent="0.3">
      <c r="A6002" t="s">
        <v>7440</v>
      </c>
      <c r="B6002">
        <v>1</v>
      </c>
      <c r="C6002">
        <v>110</v>
      </c>
      <c r="D6002">
        <v>4</v>
      </c>
      <c r="E6002" t="b">
        <v>0</v>
      </c>
    </row>
    <row r="6003" spans="1:5" x14ac:dyDescent="0.3">
      <c r="A6003" t="s">
        <v>7441</v>
      </c>
      <c r="B6003">
        <v>1</v>
      </c>
      <c r="C6003">
        <v>35</v>
      </c>
      <c r="D6003">
        <v>0</v>
      </c>
      <c r="E6003" t="b">
        <v>0</v>
      </c>
    </row>
    <row r="6004" spans="1:5" x14ac:dyDescent="0.3">
      <c r="A6004" t="s">
        <v>7442</v>
      </c>
      <c r="B6004">
        <v>1</v>
      </c>
      <c r="C6004">
        <v>70</v>
      </c>
      <c r="D6004">
        <v>2</v>
      </c>
      <c r="E6004" t="b">
        <v>0</v>
      </c>
    </row>
    <row r="6005" spans="1:5" x14ac:dyDescent="0.3">
      <c r="A6005" t="s">
        <v>7443</v>
      </c>
      <c r="B6005">
        <v>1</v>
      </c>
      <c r="C6005">
        <v>27</v>
      </c>
      <c r="D6005">
        <v>0</v>
      </c>
      <c r="E6005" t="b">
        <v>0</v>
      </c>
    </row>
    <row r="6006" spans="1:5" x14ac:dyDescent="0.3">
      <c r="A6006" t="s">
        <v>7444</v>
      </c>
      <c r="B6006">
        <v>1</v>
      </c>
      <c r="C6006">
        <v>33</v>
      </c>
      <c r="D6006">
        <v>0</v>
      </c>
      <c r="E6006" t="b">
        <v>0</v>
      </c>
    </row>
    <row r="6007" spans="1:5" x14ac:dyDescent="0.3">
      <c r="A6007" t="s">
        <v>7445</v>
      </c>
      <c r="B6007">
        <v>2</v>
      </c>
      <c r="C6007">
        <v>191.5</v>
      </c>
      <c r="D6007">
        <v>5</v>
      </c>
      <c r="E6007" t="b">
        <v>0</v>
      </c>
    </row>
    <row r="6008" spans="1:5" x14ac:dyDescent="0.3">
      <c r="A6008" t="s">
        <v>2042</v>
      </c>
      <c r="B6008">
        <v>1</v>
      </c>
      <c r="C6008">
        <v>413</v>
      </c>
      <c r="D6008">
        <v>2</v>
      </c>
      <c r="E6008" t="b">
        <v>0</v>
      </c>
    </row>
    <row r="6009" spans="1:5" x14ac:dyDescent="0.3">
      <c r="A6009" t="s">
        <v>7446</v>
      </c>
      <c r="B6009">
        <v>1</v>
      </c>
      <c r="C6009">
        <v>185</v>
      </c>
      <c r="D6009">
        <v>3</v>
      </c>
      <c r="E6009" t="b">
        <v>0</v>
      </c>
    </row>
    <row r="6010" spans="1:5" x14ac:dyDescent="0.3">
      <c r="A6010" t="s">
        <v>2043</v>
      </c>
      <c r="B6010">
        <v>1</v>
      </c>
      <c r="C6010">
        <v>66</v>
      </c>
      <c r="D6010">
        <v>0</v>
      </c>
      <c r="E6010" t="b">
        <v>0</v>
      </c>
    </row>
    <row r="6011" spans="1:5" x14ac:dyDescent="0.3">
      <c r="A6011" t="s">
        <v>7447</v>
      </c>
      <c r="B6011">
        <v>1</v>
      </c>
      <c r="C6011">
        <v>267</v>
      </c>
      <c r="D6011">
        <v>5</v>
      </c>
      <c r="E6011" t="b">
        <v>0</v>
      </c>
    </row>
    <row r="6012" spans="1:5" x14ac:dyDescent="0.3">
      <c r="A6012" t="s">
        <v>7448</v>
      </c>
      <c r="B6012">
        <v>1</v>
      </c>
      <c r="C6012">
        <v>51</v>
      </c>
      <c r="D6012">
        <v>0</v>
      </c>
      <c r="E6012" t="b">
        <v>0</v>
      </c>
    </row>
    <row r="6013" spans="1:5" x14ac:dyDescent="0.3">
      <c r="A6013" t="s">
        <v>602</v>
      </c>
      <c r="B6013">
        <v>1</v>
      </c>
      <c r="C6013">
        <v>150</v>
      </c>
      <c r="D6013">
        <v>1</v>
      </c>
      <c r="E6013" t="b">
        <v>0</v>
      </c>
    </row>
    <row r="6014" spans="1:5" x14ac:dyDescent="0.3">
      <c r="A6014" t="s">
        <v>7449</v>
      </c>
      <c r="B6014">
        <v>1</v>
      </c>
      <c r="C6014">
        <v>29</v>
      </c>
      <c r="D6014">
        <v>0</v>
      </c>
      <c r="E6014" t="b">
        <v>0</v>
      </c>
    </row>
    <row r="6015" spans="1:5" x14ac:dyDescent="0.3">
      <c r="A6015" t="s">
        <v>7450</v>
      </c>
      <c r="B6015">
        <v>1</v>
      </c>
      <c r="C6015">
        <v>87</v>
      </c>
      <c r="D6015">
        <v>1</v>
      </c>
      <c r="E6015" t="b">
        <v>0</v>
      </c>
    </row>
    <row r="6016" spans="1:5" x14ac:dyDescent="0.3">
      <c r="A6016" t="s">
        <v>1413</v>
      </c>
      <c r="B6016">
        <v>1</v>
      </c>
      <c r="C6016">
        <v>62</v>
      </c>
      <c r="D6016">
        <v>5</v>
      </c>
      <c r="E6016" t="b">
        <v>0</v>
      </c>
    </row>
    <row r="6017" spans="1:5" x14ac:dyDescent="0.3">
      <c r="A6017" t="s">
        <v>7451</v>
      </c>
      <c r="B6017">
        <v>1</v>
      </c>
      <c r="C6017">
        <v>20</v>
      </c>
      <c r="D6017">
        <v>0</v>
      </c>
      <c r="E6017" t="b">
        <v>0</v>
      </c>
    </row>
    <row r="6018" spans="1:5" x14ac:dyDescent="0.3">
      <c r="A6018" t="s">
        <v>7452</v>
      </c>
      <c r="B6018">
        <v>1</v>
      </c>
      <c r="C6018">
        <v>342</v>
      </c>
      <c r="D6018">
        <v>4</v>
      </c>
      <c r="E6018" t="b">
        <v>0</v>
      </c>
    </row>
    <row r="6019" spans="1:5" x14ac:dyDescent="0.3">
      <c r="A6019" t="s">
        <v>2044</v>
      </c>
      <c r="B6019">
        <v>1</v>
      </c>
      <c r="C6019">
        <v>190</v>
      </c>
      <c r="D6019">
        <v>0</v>
      </c>
      <c r="E6019" t="b">
        <v>0</v>
      </c>
    </row>
    <row r="6020" spans="1:5" x14ac:dyDescent="0.3">
      <c r="A6020" t="s">
        <v>7453</v>
      </c>
      <c r="B6020">
        <v>3</v>
      </c>
      <c r="C6020">
        <v>438.33333333333331</v>
      </c>
      <c r="D6020">
        <v>0.66666666666666663</v>
      </c>
      <c r="E6020" t="b">
        <v>0</v>
      </c>
    </row>
    <row r="6021" spans="1:5" x14ac:dyDescent="0.3">
      <c r="A6021" t="s">
        <v>7454</v>
      </c>
      <c r="B6021">
        <v>1</v>
      </c>
      <c r="C6021">
        <v>38</v>
      </c>
      <c r="D6021">
        <v>0</v>
      </c>
      <c r="E6021" t="b">
        <v>0</v>
      </c>
    </row>
    <row r="6022" spans="1:5" x14ac:dyDescent="0.3">
      <c r="A6022" t="s">
        <v>603</v>
      </c>
      <c r="B6022">
        <v>1</v>
      </c>
      <c r="C6022">
        <v>122</v>
      </c>
      <c r="D6022">
        <v>1</v>
      </c>
      <c r="E6022" t="b">
        <v>0</v>
      </c>
    </row>
    <row r="6023" spans="1:5" x14ac:dyDescent="0.3">
      <c r="A6023" t="s">
        <v>7455</v>
      </c>
      <c r="B6023">
        <v>1</v>
      </c>
      <c r="C6023">
        <v>209</v>
      </c>
      <c r="D6023">
        <v>0</v>
      </c>
      <c r="E6023" t="b">
        <v>0</v>
      </c>
    </row>
    <row r="6024" spans="1:5" x14ac:dyDescent="0.3">
      <c r="A6024" t="s">
        <v>7456</v>
      </c>
      <c r="B6024">
        <v>1</v>
      </c>
      <c r="C6024">
        <v>155</v>
      </c>
      <c r="D6024">
        <v>2</v>
      </c>
      <c r="E6024" t="b">
        <v>0</v>
      </c>
    </row>
    <row r="6025" spans="1:5" x14ac:dyDescent="0.3">
      <c r="A6025" t="s">
        <v>7457</v>
      </c>
      <c r="B6025">
        <v>1</v>
      </c>
      <c r="C6025">
        <v>123</v>
      </c>
      <c r="D6025">
        <v>0</v>
      </c>
      <c r="E6025" t="b">
        <v>0</v>
      </c>
    </row>
    <row r="6026" spans="1:5" x14ac:dyDescent="0.3">
      <c r="A6026" t="s">
        <v>7458</v>
      </c>
      <c r="B6026">
        <v>2</v>
      </c>
      <c r="C6026">
        <v>102.5</v>
      </c>
      <c r="D6026">
        <v>2.5</v>
      </c>
      <c r="E6026" t="b">
        <v>0</v>
      </c>
    </row>
    <row r="6027" spans="1:5" x14ac:dyDescent="0.3">
      <c r="A6027" t="s">
        <v>7459</v>
      </c>
      <c r="B6027">
        <v>6</v>
      </c>
      <c r="C6027">
        <v>129.83333333333334</v>
      </c>
      <c r="D6027">
        <v>3</v>
      </c>
      <c r="E6027" t="b">
        <v>0</v>
      </c>
    </row>
    <row r="6028" spans="1:5" x14ac:dyDescent="0.3">
      <c r="A6028" t="s">
        <v>7460</v>
      </c>
      <c r="B6028">
        <v>10</v>
      </c>
      <c r="C6028">
        <v>154.4</v>
      </c>
      <c r="D6028">
        <v>1.8</v>
      </c>
      <c r="E6028" t="b">
        <v>0</v>
      </c>
    </row>
    <row r="6029" spans="1:5" x14ac:dyDescent="0.3">
      <c r="A6029" t="s">
        <v>7461</v>
      </c>
      <c r="B6029">
        <v>1</v>
      </c>
      <c r="C6029">
        <v>29</v>
      </c>
      <c r="D6029">
        <v>0</v>
      </c>
      <c r="E6029" t="b">
        <v>0</v>
      </c>
    </row>
    <row r="6030" spans="1:5" x14ac:dyDescent="0.3">
      <c r="A6030" t="s">
        <v>7462</v>
      </c>
      <c r="B6030">
        <v>1</v>
      </c>
      <c r="C6030">
        <v>63</v>
      </c>
      <c r="D6030">
        <v>0</v>
      </c>
      <c r="E6030" t="b">
        <v>0</v>
      </c>
    </row>
    <row r="6031" spans="1:5" x14ac:dyDescent="0.3">
      <c r="A6031" t="s">
        <v>7463</v>
      </c>
      <c r="B6031">
        <v>1</v>
      </c>
      <c r="C6031">
        <v>291</v>
      </c>
      <c r="D6031">
        <v>0</v>
      </c>
      <c r="E6031" t="b">
        <v>0</v>
      </c>
    </row>
    <row r="6032" spans="1:5" x14ac:dyDescent="0.3">
      <c r="A6032" t="s">
        <v>7464</v>
      </c>
      <c r="B6032">
        <v>1</v>
      </c>
      <c r="C6032">
        <v>112</v>
      </c>
      <c r="D6032">
        <v>0</v>
      </c>
      <c r="E6032" t="b">
        <v>0</v>
      </c>
    </row>
    <row r="6033" spans="1:5" x14ac:dyDescent="0.3">
      <c r="A6033" t="s">
        <v>2045</v>
      </c>
      <c r="B6033">
        <v>1</v>
      </c>
      <c r="C6033">
        <v>109</v>
      </c>
      <c r="D6033">
        <v>0</v>
      </c>
      <c r="E6033" t="b">
        <v>0</v>
      </c>
    </row>
    <row r="6034" spans="1:5" x14ac:dyDescent="0.3">
      <c r="A6034" t="s">
        <v>7465</v>
      </c>
      <c r="B6034">
        <v>1</v>
      </c>
      <c r="C6034">
        <v>88</v>
      </c>
      <c r="D6034">
        <v>0</v>
      </c>
      <c r="E6034" t="b">
        <v>0</v>
      </c>
    </row>
    <row r="6035" spans="1:5" x14ac:dyDescent="0.3">
      <c r="A6035" t="s">
        <v>7466</v>
      </c>
      <c r="B6035">
        <v>1</v>
      </c>
      <c r="C6035">
        <v>21</v>
      </c>
      <c r="D6035">
        <v>0</v>
      </c>
      <c r="E6035" t="b">
        <v>0</v>
      </c>
    </row>
    <row r="6036" spans="1:5" x14ac:dyDescent="0.3">
      <c r="A6036" t="s">
        <v>604</v>
      </c>
      <c r="B6036">
        <v>1</v>
      </c>
      <c r="C6036">
        <v>73</v>
      </c>
      <c r="D6036">
        <v>0</v>
      </c>
      <c r="E6036" t="b">
        <v>0</v>
      </c>
    </row>
    <row r="6037" spans="1:5" x14ac:dyDescent="0.3">
      <c r="A6037" t="s">
        <v>7467</v>
      </c>
      <c r="B6037">
        <v>1</v>
      </c>
      <c r="C6037">
        <v>43</v>
      </c>
      <c r="D6037">
        <v>0</v>
      </c>
      <c r="E6037" t="b">
        <v>0</v>
      </c>
    </row>
    <row r="6038" spans="1:5" x14ac:dyDescent="0.3">
      <c r="A6038" t="s">
        <v>7468</v>
      </c>
      <c r="B6038">
        <v>4</v>
      </c>
      <c r="C6038">
        <v>221.25</v>
      </c>
      <c r="D6038">
        <v>4.25</v>
      </c>
      <c r="E6038" t="b">
        <v>0</v>
      </c>
    </row>
    <row r="6039" spans="1:5" x14ac:dyDescent="0.3">
      <c r="A6039" t="s">
        <v>7469</v>
      </c>
      <c r="B6039">
        <v>1</v>
      </c>
      <c r="C6039">
        <v>66</v>
      </c>
      <c r="D6039">
        <v>0</v>
      </c>
      <c r="E6039" t="b">
        <v>0</v>
      </c>
    </row>
    <row r="6040" spans="1:5" x14ac:dyDescent="0.3">
      <c r="A6040" t="s">
        <v>7470</v>
      </c>
      <c r="B6040">
        <v>1</v>
      </c>
      <c r="C6040">
        <v>34</v>
      </c>
      <c r="D6040">
        <v>5</v>
      </c>
      <c r="E6040" t="b">
        <v>0</v>
      </c>
    </row>
    <row r="6041" spans="1:5" x14ac:dyDescent="0.3">
      <c r="A6041" t="s">
        <v>605</v>
      </c>
      <c r="B6041">
        <v>1</v>
      </c>
      <c r="C6041">
        <v>25</v>
      </c>
      <c r="D6041">
        <v>0</v>
      </c>
      <c r="E6041" t="b">
        <v>0</v>
      </c>
    </row>
    <row r="6042" spans="1:5" x14ac:dyDescent="0.3">
      <c r="A6042" t="s">
        <v>2046</v>
      </c>
      <c r="B6042">
        <v>1</v>
      </c>
      <c r="C6042">
        <v>160</v>
      </c>
      <c r="D6042">
        <v>0</v>
      </c>
      <c r="E6042" t="b">
        <v>0</v>
      </c>
    </row>
    <row r="6043" spans="1:5" x14ac:dyDescent="0.3">
      <c r="A6043" t="s">
        <v>7471</v>
      </c>
      <c r="B6043">
        <v>1</v>
      </c>
      <c r="C6043">
        <v>170</v>
      </c>
      <c r="D6043">
        <v>2</v>
      </c>
      <c r="E6043" t="b">
        <v>0</v>
      </c>
    </row>
    <row r="6044" spans="1:5" x14ac:dyDescent="0.3">
      <c r="A6044" t="s">
        <v>7472</v>
      </c>
      <c r="B6044">
        <v>3</v>
      </c>
      <c r="C6044">
        <v>72.666666666666671</v>
      </c>
      <c r="D6044">
        <v>2</v>
      </c>
      <c r="E6044" t="b">
        <v>0</v>
      </c>
    </row>
    <row r="6045" spans="1:5" x14ac:dyDescent="0.3">
      <c r="A6045" t="s">
        <v>7473</v>
      </c>
      <c r="B6045">
        <v>1</v>
      </c>
      <c r="C6045">
        <v>17</v>
      </c>
      <c r="D6045">
        <v>2</v>
      </c>
      <c r="E6045" t="b">
        <v>0</v>
      </c>
    </row>
    <row r="6046" spans="1:5" x14ac:dyDescent="0.3">
      <c r="A6046" t="s">
        <v>7474</v>
      </c>
      <c r="B6046">
        <v>3</v>
      </c>
      <c r="C6046">
        <v>220.66666666666666</v>
      </c>
      <c r="D6046">
        <v>2.3333333333333335</v>
      </c>
      <c r="E6046" t="b">
        <v>0</v>
      </c>
    </row>
    <row r="6047" spans="1:5" x14ac:dyDescent="0.3">
      <c r="A6047" t="s">
        <v>7475</v>
      </c>
      <c r="B6047">
        <v>1</v>
      </c>
      <c r="C6047">
        <v>112</v>
      </c>
      <c r="D6047">
        <v>0</v>
      </c>
      <c r="E6047" t="b">
        <v>0</v>
      </c>
    </row>
    <row r="6048" spans="1:5" x14ac:dyDescent="0.3">
      <c r="A6048" t="s">
        <v>7476</v>
      </c>
      <c r="B6048">
        <v>1</v>
      </c>
      <c r="C6048">
        <v>92</v>
      </c>
      <c r="D6048">
        <v>0</v>
      </c>
      <c r="E6048" t="b">
        <v>0</v>
      </c>
    </row>
    <row r="6049" spans="1:5" x14ac:dyDescent="0.3">
      <c r="A6049" t="s">
        <v>7477</v>
      </c>
      <c r="B6049">
        <v>1</v>
      </c>
      <c r="C6049">
        <v>82</v>
      </c>
      <c r="D6049">
        <v>0</v>
      </c>
      <c r="E6049" t="b">
        <v>0</v>
      </c>
    </row>
    <row r="6050" spans="1:5" x14ac:dyDescent="0.3">
      <c r="A6050" t="s">
        <v>7478</v>
      </c>
      <c r="B6050">
        <v>2</v>
      </c>
      <c r="C6050">
        <v>121.5</v>
      </c>
      <c r="D6050">
        <v>0</v>
      </c>
      <c r="E6050" t="b">
        <v>0</v>
      </c>
    </row>
    <row r="6051" spans="1:5" x14ac:dyDescent="0.3">
      <c r="A6051" t="s">
        <v>606</v>
      </c>
      <c r="B6051">
        <v>1</v>
      </c>
      <c r="C6051">
        <v>190</v>
      </c>
      <c r="D6051">
        <v>3</v>
      </c>
      <c r="E6051" t="b">
        <v>0</v>
      </c>
    </row>
    <row r="6052" spans="1:5" x14ac:dyDescent="0.3">
      <c r="A6052" t="s">
        <v>2047</v>
      </c>
      <c r="B6052">
        <v>1</v>
      </c>
      <c r="C6052">
        <v>49</v>
      </c>
      <c r="D6052">
        <v>1</v>
      </c>
      <c r="E6052" t="b">
        <v>0</v>
      </c>
    </row>
    <row r="6053" spans="1:5" x14ac:dyDescent="0.3">
      <c r="A6053" t="s">
        <v>7479</v>
      </c>
      <c r="B6053">
        <v>1</v>
      </c>
      <c r="C6053">
        <v>88</v>
      </c>
      <c r="D6053">
        <v>0</v>
      </c>
      <c r="E6053" t="b">
        <v>0</v>
      </c>
    </row>
    <row r="6054" spans="1:5" x14ac:dyDescent="0.3">
      <c r="A6054" t="s">
        <v>2048</v>
      </c>
      <c r="B6054">
        <v>1</v>
      </c>
      <c r="C6054">
        <v>295</v>
      </c>
      <c r="D6054">
        <v>1</v>
      </c>
      <c r="E6054" t="b">
        <v>0</v>
      </c>
    </row>
    <row r="6055" spans="1:5" x14ac:dyDescent="0.3">
      <c r="A6055" t="s">
        <v>7480</v>
      </c>
      <c r="B6055">
        <v>1</v>
      </c>
      <c r="C6055">
        <v>97</v>
      </c>
      <c r="D6055">
        <v>0</v>
      </c>
      <c r="E6055" t="b">
        <v>0</v>
      </c>
    </row>
    <row r="6056" spans="1:5" x14ac:dyDescent="0.3">
      <c r="A6056" t="s">
        <v>7481</v>
      </c>
      <c r="B6056">
        <v>1</v>
      </c>
      <c r="C6056">
        <v>82</v>
      </c>
      <c r="D6056">
        <v>2</v>
      </c>
      <c r="E6056" t="b">
        <v>0</v>
      </c>
    </row>
    <row r="6057" spans="1:5" x14ac:dyDescent="0.3">
      <c r="A6057" t="s">
        <v>7482</v>
      </c>
      <c r="B6057">
        <v>2</v>
      </c>
      <c r="C6057">
        <v>294.5</v>
      </c>
      <c r="D6057">
        <v>1.5</v>
      </c>
      <c r="E6057" t="b">
        <v>0</v>
      </c>
    </row>
    <row r="6058" spans="1:5" x14ac:dyDescent="0.3">
      <c r="A6058" t="s">
        <v>7483</v>
      </c>
      <c r="B6058">
        <v>1</v>
      </c>
      <c r="C6058">
        <v>100</v>
      </c>
      <c r="D6058">
        <v>5</v>
      </c>
      <c r="E6058" t="b">
        <v>0</v>
      </c>
    </row>
    <row r="6059" spans="1:5" x14ac:dyDescent="0.3">
      <c r="A6059" t="s">
        <v>607</v>
      </c>
      <c r="B6059">
        <v>1</v>
      </c>
      <c r="C6059">
        <v>475</v>
      </c>
      <c r="D6059">
        <v>3</v>
      </c>
      <c r="E6059" t="b">
        <v>0</v>
      </c>
    </row>
    <row r="6060" spans="1:5" x14ac:dyDescent="0.3">
      <c r="A6060" t="s">
        <v>608</v>
      </c>
      <c r="B6060">
        <v>1</v>
      </c>
      <c r="C6060">
        <v>106</v>
      </c>
      <c r="D6060">
        <v>3</v>
      </c>
      <c r="E6060" t="b">
        <v>0</v>
      </c>
    </row>
    <row r="6061" spans="1:5" x14ac:dyDescent="0.3">
      <c r="A6061" t="s">
        <v>7484</v>
      </c>
      <c r="B6061">
        <v>1</v>
      </c>
      <c r="C6061">
        <v>96</v>
      </c>
      <c r="D6061">
        <v>0</v>
      </c>
      <c r="E6061" t="b">
        <v>0</v>
      </c>
    </row>
    <row r="6062" spans="1:5" x14ac:dyDescent="0.3">
      <c r="A6062" t="s">
        <v>609</v>
      </c>
      <c r="B6062">
        <v>1</v>
      </c>
      <c r="C6062">
        <v>75</v>
      </c>
      <c r="D6062">
        <v>1</v>
      </c>
      <c r="E6062" t="b">
        <v>0</v>
      </c>
    </row>
    <row r="6063" spans="1:5" x14ac:dyDescent="0.3">
      <c r="A6063" t="s">
        <v>1414</v>
      </c>
      <c r="B6063">
        <v>1</v>
      </c>
      <c r="C6063">
        <v>290</v>
      </c>
      <c r="D6063">
        <v>0</v>
      </c>
      <c r="E6063" t="b">
        <v>0</v>
      </c>
    </row>
    <row r="6064" spans="1:5" x14ac:dyDescent="0.3">
      <c r="A6064" t="s">
        <v>7485</v>
      </c>
      <c r="B6064">
        <v>2</v>
      </c>
      <c r="C6064">
        <v>67.5</v>
      </c>
      <c r="D6064">
        <v>1.5</v>
      </c>
      <c r="E6064" t="b">
        <v>0</v>
      </c>
    </row>
    <row r="6065" spans="1:5" x14ac:dyDescent="0.3">
      <c r="A6065" t="s">
        <v>7486</v>
      </c>
      <c r="B6065">
        <v>1</v>
      </c>
      <c r="C6065">
        <v>486</v>
      </c>
      <c r="D6065">
        <v>3</v>
      </c>
      <c r="E6065" t="b">
        <v>0</v>
      </c>
    </row>
    <row r="6066" spans="1:5" x14ac:dyDescent="0.3">
      <c r="A6066" t="s">
        <v>7487</v>
      </c>
      <c r="B6066">
        <v>1</v>
      </c>
      <c r="C6066">
        <v>156</v>
      </c>
      <c r="D6066">
        <v>5</v>
      </c>
      <c r="E6066" t="b">
        <v>0</v>
      </c>
    </row>
    <row r="6067" spans="1:5" x14ac:dyDescent="0.3">
      <c r="A6067" t="s">
        <v>7488</v>
      </c>
      <c r="B6067">
        <v>1</v>
      </c>
      <c r="C6067">
        <v>148</v>
      </c>
      <c r="D6067">
        <v>1</v>
      </c>
      <c r="E6067" t="b">
        <v>0</v>
      </c>
    </row>
    <row r="6068" spans="1:5" x14ac:dyDescent="0.3">
      <c r="A6068" t="s">
        <v>610</v>
      </c>
      <c r="B6068">
        <v>1</v>
      </c>
      <c r="C6068">
        <v>112</v>
      </c>
      <c r="D6068">
        <v>2</v>
      </c>
      <c r="E6068" t="b">
        <v>0</v>
      </c>
    </row>
    <row r="6069" spans="1:5" x14ac:dyDescent="0.3">
      <c r="A6069" t="s">
        <v>7489</v>
      </c>
      <c r="B6069">
        <v>1</v>
      </c>
      <c r="C6069">
        <v>25</v>
      </c>
      <c r="D6069">
        <v>0</v>
      </c>
      <c r="E6069" t="b">
        <v>0</v>
      </c>
    </row>
    <row r="6070" spans="1:5" x14ac:dyDescent="0.3">
      <c r="A6070" t="s">
        <v>7490</v>
      </c>
      <c r="B6070">
        <v>1</v>
      </c>
      <c r="C6070">
        <v>25</v>
      </c>
      <c r="D6070">
        <v>0</v>
      </c>
      <c r="E6070" t="b">
        <v>0</v>
      </c>
    </row>
    <row r="6071" spans="1:5" x14ac:dyDescent="0.3">
      <c r="A6071" t="s">
        <v>2049</v>
      </c>
      <c r="B6071">
        <v>1</v>
      </c>
      <c r="C6071">
        <v>304</v>
      </c>
      <c r="D6071">
        <v>1</v>
      </c>
      <c r="E6071" t="b">
        <v>0</v>
      </c>
    </row>
    <row r="6072" spans="1:5" x14ac:dyDescent="0.3">
      <c r="A6072" t="s">
        <v>7491</v>
      </c>
      <c r="B6072">
        <v>1</v>
      </c>
      <c r="C6072">
        <v>20</v>
      </c>
      <c r="D6072">
        <v>0</v>
      </c>
      <c r="E6072" t="b">
        <v>0</v>
      </c>
    </row>
    <row r="6073" spans="1:5" x14ac:dyDescent="0.3">
      <c r="A6073" t="s">
        <v>7492</v>
      </c>
      <c r="B6073">
        <v>1</v>
      </c>
      <c r="C6073">
        <v>20</v>
      </c>
      <c r="D6073">
        <v>0</v>
      </c>
      <c r="E6073" t="b">
        <v>0</v>
      </c>
    </row>
    <row r="6074" spans="1:5" x14ac:dyDescent="0.3">
      <c r="A6074" t="s">
        <v>7493</v>
      </c>
      <c r="B6074">
        <v>1</v>
      </c>
      <c r="C6074">
        <v>149</v>
      </c>
      <c r="D6074">
        <v>0</v>
      </c>
      <c r="E6074" t="b">
        <v>0</v>
      </c>
    </row>
    <row r="6075" spans="1:5" x14ac:dyDescent="0.3">
      <c r="A6075" t="s">
        <v>7494</v>
      </c>
      <c r="B6075">
        <v>1</v>
      </c>
      <c r="C6075">
        <v>134</v>
      </c>
      <c r="D6075">
        <v>2</v>
      </c>
      <c r="E6075" t="b">
        <v>0</v>
      </c>
    </row>
    <row r="6076" spans="1:5" x14ac:dyDescent="0.3">
      <c r="A6076" t="s">
        <v>7495</v>
      </c>
      <c r="B6076">
        <v>1</v>
      </c>
      <c r="C6076">
        <v>115</v>
      </c>
      <c r="D6076">
        <v>0</v>
      </c>
      <c r="E6076" t="b">
        <v>0</v>
      </c>
    </row>
    <row r="6077" spans="1:5" x14ac:dyDescent="0.3">
      <c r="A6077" t="s">
        <v>7496</v>
      </c>
      <c r="B6077">
        <v>1</v>
      </c>
      <c r="C6077">
        <v>56</v>
      </c>
      <c r="D6077">
        <v>3</v>
      </c>
      <c r="E6077" t="b">
        <v>0</v>
      </c>
    </row>
    <row r="6078" spans="1:5" x14ac:dyDescent="0.3">
      <c r="A6078" t="s">
        <v>7497</v>
      </c>
      <c r="B6078">
        <v>1</v>
      </c>
      <c r="C6078">
        <v>24</v>
      </c>
      <c r="D6078">
        <v>0</v>
      </c>
      <c r="E6078" t="b">
        <v>0</v>
      </c>
    </row>
    <row r="6079" spans="1:5" x14ac:dyDescent="0.3">
      <c r="A6079" t="s">
        <v>7498</v>
      </c>
      <c r="B6079">
        <v>1</v>
      </c>
      <c r="C6079">
        <v>104</v>
      </c>
      <c r="D6079">
        <v>1</v>
      </c>
      <c r="E6079" t="b">
        <v>0</v>
      </c>
    </row>
    <row r="6080" spans="1:5" x14ac:dyDescent="0.3">
      <c r="A6080" t="s">
        <v>7499</v>
      </c>
      <c r="B6080">
        <v>2</v>
      </c>
      <c r="C6080">
        <v>449.5</v>
      </c>
      <c r="D6080">
        <v>0</v>
      </c>
      <c r="E6080" t="b">
        <v>0</v>
      </c>
    </row>
    <row r="6081" spans="1:5" x14ac:dyDescent="0.3">
      <c r="A6081" t="s">
        <v>7500</v>
      </c>
      <c r="B6081">
        <v>1</v>
      </c>
      <c r="C6081">
        <v>37</v>
      </c>
      <c r="D6081">
        <v>0</v>
      </c>
      <c r="E6081" t="b">
        <v>0</v>
      </c>
    </row>
    <row r="6082" spans="1:5" x14ac:dyDescent="0.3">
      <c r="A6082" t="s">
        <v>2050</v>
      </c>
      <c r="B6082">
        <v>1</v>
      </c>
      <c r="C6082">
        <v>212</v>
      </c>
      <c r="D6082">
        <v>5</v>
      </c>
      <c r="E6082" t="b">
        <v>0</v>
      </c>
    </row>
    <row r="6083" spans="1:5" x14ac:dyDescent="0.3">
      <c r="A6083" t="s">
        <v>2051</v>
      </c>
      <c r="B6083">
        <v>2</v>
      </c>
      <c r="C6083">
        <v>279.5</v>
      </c>
      <c r="D6083">
        <v>5</v>
      </c>
      <c r="E6083" t="b">
        <v>0</v>
      </c>
    </row>
    <row r="6084" spans="1:5" x14ac:dyDescent="0.3">
      <c r="A6084" t="s">
        <v>2052</v>
      </c>
      <c r="B6084">
        <v>1</v>
      </c>
      <c r="C6084">
        <v>47</v>
      </c>
      <c r="D6084">
        <v>4</v>
      </c>
      <c r="E6084" t="b">
        <v>0</v>
      </c>
    </row>
    <row r="6085" spans="1:5" x14ac:dyDescent="0.3">
      <c r="A6085" t="s">
        <v>7501</v>
      </c>
      <c r="B6085">
        <v>1</v>
      </c>
      <c r="C6085">
        <v>34</v>
      </c>
      <c r="D6085">
        <v>0</v>
      </c>
      <c r="E6085" t="b">
        <v>0</v>
      </c>
    </row>
    <row r="6086" spans="1:5" x14ac:dyDescent="0.3">
      <c r="A6086" t="s">
        <v>7502</v>
      </c>
      <c r="B6086">
        <v>1</v>
      </c>
      <c r="C6086">
        <v>199</v>
      </c>
      <c r="D6086">
        <v>0</v>
      </c>
      <c r="E6086" t="b">
        <v>0</v>
      </c>
    </row>
    <row r="6087" spans="1:5" x14ac:dyDescent="0.3">
      <c r="A6087" t="s">
        <v>7503</v>
      </c>
      <c r="B6087">
        <v>1</v>
      </c>
      <c r="C6087">
        <v>151</v>
      </c>
      <c r="D6087">
        <v>0</v>
      </c>
      <c r="E6087" t="b">
        <v>0</v>
      </c>
    </row>
    <row r="6088" spans="1:5" x14ac:dyDescent="0.3">
      <c r="A6088" t="s">
        <v>7504</v>
      </c>
      <c r="B6088">
        <v>1</v>
      </c>
      <c r="C6088">
        <v>23</v>
      </c>
      <c r="D6088">
        <v>0</v>
      </c>
      <c r="E6088" t="b">
        <v>0</v>
      </c>
    </row>
    <row r="6089" spans="1:5" x14ac:dyDescent="0.3">
      <c r="A6089" t="s">
        <v>7505</v>
      </c>
      <c r="B6089">
        <v>1</v>
      </c>
      <c r="C6089">
        <v>225</v>
      </c>
      <c r="D6089">
        <v>3</v>
      </c>
      <c r="E6089" t="b">
        <v>0</v>
      </c>
    </row>
    <row r="6090" spans="1:5" x14ac:dyDescent="0.3">
      <c r="A6090" t="s">
        <v>7506</v>
      </c>
      <c r="B6090">
        <v>1</v>
      </c>
      <c r="C6090">
        <v>20</v>
      </c>
      <c r="D6090">
        <v>0</v>
      </c>
      <c r="E6090" t="b">
        <v>0</v>
      </c>
    </row>
    <row r="6091" spans="1:5" x14ac:dyDescent="0.3">
      <c r="A6091" t="s">
        <v>7507</v>
      </c>
      <c r="B6091">
        <v>1</v>
      </c>
      <c r="C6091">
        <v>84</v>
      </c>
      <c r="D6091">
        <v>0</v>
      </c>
      <c r="E6091" t="b">
        <v>0</v>
      </c>
    </row>
    <row r="6092" spans="1:5" x14ac:dyDescent="0.3">
      <c r="A6092" t="s">
        <v>1603</v>
      </c>
      <c r="B6092">
        <v>1</v>
      </c>
      <c r="C6092">
        <v>34</v>
      </c>
      <c r="D6092">
        <v>0</v>
      </c>
      <c r="E6092" t="b">
        <v>0</v>
      </c>
    </row>
    <row r="6093" spans="1:5" x14ac:dyDescent="0.3">
      <c r="A6093" t="s">
        <v>1604</v>
      </c>
      <c r="B6093">
        <v>2</v>
      </c>
      <c r="C6093">
        <v>577.5</v>
      </c>
      <c r="D6093">
        <v>2</v>
      </c>
      <c r="E6093" t="b">
        <v>0</v>
      </c>
    </row>
    <row r="6094" spans="1:5" x14ac:dyDescent="0.3">
      <c r="A6094" t="s">
        <v>7508</v>
      </c>
      <c r="B6094">
        <v>2</v>
      </c>
      <c r="C6094">
        <v>129.5</v>
      </c>
      <c r="D6094">
        <v>0.5</v>
      </c>
      <c r="E6094" t="b">
        <v>0</v>
      </c>
    </row>
    <row r="6095" spans="1:5" x14ac:dyDescent="0.3">
      <c r="A6095" t="s">
        <v>7509</v>
      </c>
      <c r="B6095">
        <v>1</v>
      </c>
      <c r="C6095">
        <v>35</v>
      </c>
      <c r="D6095">
        <v>5</v>
      </c>
      <c r="E6095" t="b">
        <v>0</v>
      </c>
    </row>
    <row r="6096" spans="1:5" x14ac:dyDescent="0.3">
      <c r="A6096" t="s">
        <v>7510</v>
      </c>
      <c r="B6096">
        <v>1</v>
      </c>
      <c r="C6096">
        <v>106</v>
      </c>
      <c r="D6096">
        <v>2</v>
      </c>
      <c r="E6096" t="b">
        <v>0</v>
      </c>
    </row>
    <row r="6097" spans="1:5" x14ac:dyDescent="0.3">
      <c r="A6097" t="s">
        <v>7511</v>
      </c>
      <c r="B6097">
        <v>2</v>
      </c>
      <c r="C6097">
        <v>53.5</v>
      </c>
      <c r="D6097">
        <v>2</v>
      </c>
      <c r="E6097" t="b">
        <v>0</v>
      </c>
    </row>
    <row r="6098" spans="1:5" x14ac:dyDescent="0.3">
      <c r="A6098" t="s">
        <v>7512</v>
      </c>
      <c r="B6098">
        <v>1</v>
      </c>
      <c r="C6098">
        <v>97</v>
      </c>
      <c r="D6098">
        <v>4</v>
      </c>
      <c r="E6098" t="b">
        <v>0</v>
      </c>
    </row>
    <row r="6099" spans="1:5" x14ac:dyDescent="0.3">
      <c r="A6099" t="s">
        <v>7513</v>
      </c>
      <c r="B6099">
        <v>1</v>
      </c>
      <c r="C6099">
        <v>20</v>
      </c>
      <c r="D6099">
        <v>0</v>
      </c>
      <c r="E6099" t="b">
        <v>0</v>
      </c>
    </row>
    <row r="6100" spans="1:5" x14ac:dyDescent="0.3">
      <c r="A6100" t="s">
        <v>611</v>
      </c>
      <c r="B6100">
        <v>4</v>
      </c>
      <c r="C6100">
        <v>160.5</v>
      </c>
      <c r="D6100">
        <v>2.25</v>
      </c>
      <c r="E6100" t="b">
        <v>0</v>
      </c>
    </row>
    <row r="6101" spans="1:5" x14ac:dyDescent="0.3">
      <c r="A6101" t="s">
        <v>2053</v>
      </c>
      <c r="B6101">
        <v>1</v>
      </c>
      <c r="C6101">
        <v>19</v>
      </c>
      <c r="D6101">
        <v>0</v>
      </c>
      <c r="E6101" t="b">
        <v>0</v>
      </c>
    </row>
    <row r="6102" spans="1:5" x14ac:dyDescent="0.3">
      <c r="A6102" t="s">
        <v>612</v>
      </c>
      <c r="B6102">
        <v>1</v>
      </c>
      <c r="C6102">
        <v>129</v>
      </c>
      <c r="D6102">
        <v>3</v>
      </c>
      <c r="E6102" t="b">
        <v>0</v>
      </c>
    </row>
    <row r="6103" spans="1:5" x14ac:dyDescent="0.3">
      <c r="A6103" t="s">
        <v>7514</v>
      </c>
      <c r="B6103">
        <v>1</v>
      </c>
      <c r="C6103">
        <v>34</v>
      </c>
      <c r="D6103">
        <v>0</v>
      </c>
      <c r="E6103" t="b">
        <v>0</v>
      </c>
    </row>
    <row r="6104" spans="1:5" x14ac:dyDescent="0.3">
      <c r="A6104" t="s">
        <v>7515</v>
      </c>
      <c r="B6104">
        <v>2</v>
      </c>
      <c r="C6104">
        <v>114</v>
      </c>
      <c r="D6104">
        <v>0.5</v>
      </c>
      <c r="E6104" t="b">
        <v>0</v>
      </c>
    </row>
    <row r="6105" spans="1:5" x14ac:dyDescent="0.3">
      <c r="A6105" t="s">
        <v>7516</v>
      </c>
      <c r="B6105">
        <v>1</v>
      </c>
      <c r="C6105">
        <v>35</v>
      </c>
      <c r="D6105">
        <v>0</v>
      </c>
      <c r="E6105" t="b">
        <v>0</v>
      </c>
    </row>
    <row r="6106" spans="1:5" x14ac:dyDescent="0.3">
      <c r="A6106" t="s">
        <v>7517</v>
      </c>
      <c r="B6106">
        <v>1</v>
      </c>
      <c r="C6106">
        <v>145</v>
      </c>
      <c r="D6106">
        <v>1</v>
      </c>
      <c r="E6106" t="b">
        <v>0</v>
      </c>
    </row>
    <row r="6107" spans="1:5" x14ac:dyDescent="0.3">
      <c r="A6107" t="s">
        <v>7518</v>
      </c>
      <c r="B6107">
        <v>1</v>
      </c>
      <c r="C6107">
        <v>50</v>
      </c>
      <c r="D6107">
        <v>0</v>
      </c>
      <c r="E6107" t="b">
        <v>0</v>
      </c>
    </row>
    <row r="6108" spans="1:5" x14ac:dyDescent="0.3">
      <c r="A6108" t="s">
        <v>7519</v>
      </c>
      <c r="B6108">
        <v>1</v>
      </c>
      <c r="C6108">
        <v>145</v>
      </c>
      <c r="D6108">
        <v>0</v>
      </c>
      <c r="E6108" t="b">
        <v>0</v>
      </c>
    </row>
    <row r="6109" spans="1:5" x14ac:dyDescent="0.3">
      <c r="A6109" t="s">
        <v>7520</v>
      </c>
      <c r="B6109">
        <v>1</v>
      </c>
      <c r="C6109">
        <v>51</v>
      </c>
      <c r="D6109">
        <v>0</v>
      </c>
      <c r="E6109" t="b">
        <v>0</v>
      </c>
    </row>
    <row r="6110" spans="1:5" x14ac:dyDescent="0.3">
      <c r="A6110" t="s">
        <v>7521</v>
      </c>
      <c r="B6110">
        <v>1</v>
      </c>
      <c r="C6110">
        <v>179</v>
      </c>
      <c r="D6110">
        <v>0</v>
      </c>
      <c r="E6110" t="b">
        <v>0</v>
      </c>
    </row>
    <row r="6111" spans="1:5" x14ac:dyDescent="0.3">
      <c r="A6111" t="s">
        <v>7522</v>
      </c>
      <c r="B6111">
        <v>2</v>
      </c>
      <c r="C6111">
        <v>145.5</v>
      </c>
      <c r="D6111">
        <v>2.5</v>
      </c>
      <c r="E6111" t="b">
        <v>0</v>
      </c>
    </row>
    <row r="6112" spans="1:5" x14ac:dyDescent="0.3">
      <c r="A6112" t="s">
        <v>613</v>
      </c>
      <c r="B6112">
        <v>1</v>
      </c>
      <c r="C6112">
        <v>55</v>
      </c>
      <c r="D6112">
        <v>0</v>
      </c>
      <c r="E6112" t="b">
        <v>0</v>
      </c>
    </row>
    <row r="6113" spans="1:5" x14ac:dyDescent="0.3">
      <c r="A6113" t="s">
        <v>7524</v>
      </c>
      <c r="B6113">
        <v>1</v>
      </c>
      <c r="C6113">
        <v>43</v>
      </c>
      <c r="D6113">
        <v>0</v>
      </c>
      <c r="E6113" t="b">
        <v>0</v>
      </c>
    </row>
    <row r="6114" spans="1:5" x14ac:dyDescent="0.3">
      <c r="A6114" t="s">
        <v>7525</v>
      </c>
      <c r="B6114">
        <v>1</v>
      </c>
      <c r="C6114">
        <v>336</v>
      </c>
      <c r="D6114">
        <v>5</v>
      </c>
      <c r="E6114" t="b">
        <v>0</v>
      </c>
    </row>
    <row r="6115" spans="1:5" x14ac:dyDescent="0.3">
      <c r="A6115" t="s">
        <v>7526</v>
      </c>
      <c r="B6115">
        <v>1</v>
      </c>
      <c r="C6115">
        <v>40</v>
      </c>
      <c r="D6115">
        <v>2</v>
      </c>
      <c r="E6115" t="b">
        <v>0</v>
      </c>
    </row>
    <row r="6116" spans="1:5" x14ac:dyDescent="0.3">
      <c r="A6116" t="s">
        <v>2054</v>
      </c>
      <c r="B6116">
        <v>1</v>
      </c>
      <c r="C6116">
        <v>60</v>
      </c>
      <c r="D6116">
        <v>1</v>
      </c>
      <c r="E6116" t="b">
        <v>0</v>
      </c>
    </row>
    <row r="6117" spans="1:5" x14ac:dyDescent="0.3">
      <c r="A6117" t="s">
        <v>7527</v>
      </c>
      <c r="B6117">
        <v>2</v>
      </c>
      <c r="C6117">
        <v>125</v>
      </c>
      <c r="D6117">
        <v>2.5</v>
      </c>
      <c r="E6117" t="b">
        <v>0</v>
      </c>
    </row>
    <row r="6118" spans="1:5" x14ac:dyDescent="0.3">
      <c r="A6118" t="s">
        <v>7528</v>
      </c>
      <c r="B6118">
        <v>1</v>
      </c>
      <c r="C6118">
        <v>282</v>
      </c>
      <c r="D6118">
        <v>3</v>
      </c>
      <c r="E6118" t="b">
        <v>0</v>
      </c>
    </row>
    <row r="6119" spans="1:5" x14ac:dyDescent="0.3">
      <c r="A6119" t="s">
        <v>7529</v>
      </c>
      <c r="B6119">
        <v>2</v>
      </c>
      <c r="C6119">
        <v>62.5</v>
      </c>
      <c r="D6119">
        <v>2</v>
      </c>
      <c r="E6119" t="b">
        <v>0</v>
      </c>
    </row>
    <row r="6120" spans="1:5" x14ac:dyDescent="0.3">
      <c r="A6120" t="s">
        <v>7530</v>
      </c>
      <c r="B6120">
        <v>1</v>
      </c>
      <c r="C6120">
        <v>29</v>
      </c>
      <c r="D6120">
        <v>0</v>
      </c>
      <c r="E6120" t="b">
        <v>0</v>
      </c>
    </row>
    <row r="6121" spans="1:5" x14ac:dyDescent="0.3">
      <c r="A6121" t="s">
        <v>7531</v>
      </c>
      <c r="B6121">
        <v>3</v>
      </c>
      <c r="C6121">
        <v>260</v>
      </c>
      <c r="D6121">
        <v>2</v>
      </c>
      <c r="E6121" t="b">
        <v>0</v>
      </c>
    </row>
    <row r="6122" spans="1:5" x14ac:dyDescent="0.3">
      <c r="A6122" t="s">
        <v>7532</v>
      </c>
      <c r="B6122">
        <v>1</v>
      </c>
      <c r="C6122">
        <v>19</v>
      </c>
      <c r="D6122">
        <v>0</v>
      </c>
      <c r="E6122" t="b">
        <v>0</v>
      </c>
    </row>
    <row r="6123" spans="1:5" x14ac:dyDescent="0.3">
      <c r="A6123" t="s">
        <v>614</v>
      </c>
      <c r="B6123">
        <v>1</v>
      </c>
      <c r="C6123">
        <v>173</v>
      </c>
      <c r="D6123">
        <v>1</v>
      </c>
      <c r="E6123" t="b">
        <v>0</v>
      </c>
    </row>
    <row r="6124" spans="1:5" x14ac:dyDescent="0.3">
      <c r="A6124" t="s">
        <v>7533</v>
      </c>
      <c r="B6124">
        <v>1</v>
      </c>
      <c r="C6124">
        <v>29</v>
      </c>
      <c r="D6124">
        <v>0</v>
      </c>
      <c r="E6124" t="b">
        <v>0</v>
      </c>
    </row>
    <row r="6125" spans="1:5" x14ac:dyDescent="0.3">
      <c r="A6125" t="s">
        <v>2055</v>
      </c>
      <c r="B6125">
        <v>1</v>
      </c>
      <c r="C6125">
        <v>154</v>
      </c>
      <c r="D6125">
        <v>5</v>
      </c>
      <c r="E6125" t="b">
        <v>0</v>
      </c>
    </row>
    <row r="6126" spans="1:5" x14ac:dyDescent="0.3">
      <c r="A6126" t="s">
        <v>7534</v>
      </c>
      <c r="B6126">
        <v>1</v>
      </c>
      <c r="C6126">
        <v>57</v>
      </c>
      <c r="D6126">
        <v>0</v>
      </c>
      <c r="E6126" t="b">
        <v>0</v>
      </c>
    </row>
    <row r="6127" spans="1:5" x14ac:dyDescent="0.3">
      <c r="A6127" t="s">
        <v>7535</v>
      </c>
      <c r="B6127">
        <v>2</v>
      </c>
      <c r="C6127">
        <v>258</v>
      </c>
      <c r="D6127">
        <v>0</v>
      </c>
      <c r="E6127" t="b">
        <v>0</v>
      </c>
    </row>
    <row r="6128" spans="1:5" x14ac:dyDescent="0.3">
      <c r="A6128" t="s">
        <v>615</v>
      </c>
      <c r="B6128">
        <v>1</v>
      </c>
      <c r="C6128">
        <v>42</v>
      </c>
      <c r="D6128">
        <v>5</v>
      </c>
      <c r="E6128" t="b">
        <v>0</v>
      </c>
    </row>
    <row r="6129" spans="1:5" x14ac:dyDescent="0.3">
      <c r="A6129" t="s">
        <v>7536</v>
      </c>
      <c r="B6129">
        <v>1</v>
      </c>
      <c r="C6129">
        <v>354</v>
      </c>
      <c r="D6129">
        <v>5</v>
      </c>
      <c r="E6129" t="b">
        <v>0</v>
      </c>
    </row>
    <row r="6130" spans="1:5" x14ac:dyDescent="0.3">
      <c r="A6130" t="s">
        <v>2056</v>
      </c>
      <c r="B6130">
        <v>5</v>
      </c>
      <c r="C6130">
        <v>106</v>
      </c>
      <c r="D6130">
        <v>1.4</v>
      </c>
      <c r="E6130" t="b">
        <v>0</v>
      </c>
    </row>
    <row r="6131" spans="1:5" x14ac:dyDescent="0.3">
      <c r="A6131" t="s">
        <v>7537</v>
      </c>
      <c r="B6131">
        <v>1</v>
      </c>
      <c r="C6131">
        <v>28</v>
      </c>
      <c r="D6131">
        <v>0</v>
      </c>
      <c r="E6131" t="b">
        <v>0</v>
      </c>
    </row>
    <row r="6132" spans="1:5" x14ac:dyDescent="0.3">
      <c r="A6132" t="s">
        <v>7538</v>
      </c>
      <c r="B6132">
        <v>1</v>
      </c>
      <c r="C6132">
        <v>25</v>
      </c>
      <c r="D6132">
        <v>0</v>
      </c>
      <c r="E6132" t="b">
        <v>0</v>
      </c>
    </row>
    <row r="6133" spans="1:5" x14ac:dyDescent="0.3">
      <c r="A6133" t="s">
        <v>7539</v>
      </c>
      <c r="B6133">
        <v>1</v>
      </c>
      <c r="C6133">
        <v>60</v>
      </c>
      <c r="D6133">
        <v>2</v>
      </c>
      <c r="E6133" t="b">
        <v>0</v>
      </c>
    </row>
    <row r="6134" spans="1:5" x14ac:dyDescent="0.3">
      <c r="A6134" t="s">
        <v>7540</v>
      </c>
      <c r="B6134">
        <v>1</v>
      </c>
      <c r="C6134">
        <v>79</v>
      </c>
      <c r="D6134">
        <v>3</v>
      </c>
      <c r="E6134" t="b">
        <v>0</v>
      </c>
    </row>
    <row r="6135" spans="1:5" x14ac:dyDescent="0.3">
      <c r="A6135" t="s">
        <v>7541</v>
      </c>
      <c r="B6135">
        <v>1</v>
      </c>
      <c r="C6135">
        <v>36</v>
      </c>
      <c r="D6135">
        <v>1</v>
      </c>
      <c r="E6135" t="b">
        <v>0</v>
      </c>
    </row>
    <row r="6136" spans="1:5" x14ac:dyDescent="0.3">
      <c r="A6136" t="s">
        <v>7542</v>
      </c>
      <c r="B6136">
        <v>1</v>
      </c>
      <c r="C6136">
        <v>109</v>
      </c>
      <c r="D6136">
        <v>3</v>
      </c>
      <c r="E6136" t="b">
        <v>0</v>
      </c>
    </row>
    <row r="6137" spans="1:5" x14ac:dyDescent="0.3">
      <c r="A6137" t="s">
        <v>616</v>
      </c>
      <c r="B6137">
        <v>1</v>
      </c>
      <c r="C6137">
        <v>243</v>
      </c>
      <c r="D6137">
        <v>0</v>
      </c>
      <c r="E6137" t="b">
        <v>0</v>
      </c>
    </row>
    <row r="6138" spans="1:5" x14ac:dyDescent="0.3">
      <c r="A6138" t="s">
        <v>7543</v>
      </c>
      <c r="B6138">
        <v>1</v>
      </c>
      <c r="C6138">
        <v>21</v>
      </c>
      <c r="D6138">
        <v>0</v>
      </c>
      <c r="E6138" t="b">
        <v>0</v>
      </c>
    </row>
    <row r="6139" spans="1:5" x14ac:dyDescent="0.3">
      <c r="A6139" t="s">
        <v>7544</v>
      </c>
      <c r="B6139">
        <v>4</v>
      </c>
      <c r="C6139">
        <v>169.75</v>
      </c>
      <c r="D6139">
        <v>2.75</v>
      </c>
      <c r="E6139" t="b">
        <v>0</v>
      </c>
    </row>
    <row r="6140" spans="1:5" x14ac:dyDescent="0.3">
      <c r="A6140" t="s">
        <v>7545</v>
      </c>
      <c r="B6140">
        <v>1</v>
      </c>
      <c r="C6140">
        <v>78</v>
      </c>
      <c r="D6140">
        <v>1</v>
      </c>
      <c r="E6140" t="b">
        <v>0</v>
      </c>
    </row>
    <row r="6141" spans="1:5" x14ac:dyDescent="0.3">
      <c r="A6141" t="s">
        <v>617</v>
      </c>
      <c r="B6141">
        <v>1</v>
      </c>
      <c r="C6141">
        <v>343</v>
      </c>
      <c r="D6141">
        <v>3</v>
      </c>
      <c r="E6141" t="b">
        <v>0</v>
      </c>
    </row>
    <row r="6142" spans="1:5" x14ac:dyDescent="0.3">
      <c r="A6142" t="s">
        <v>2057</v>
      </c>
      <c r="B6142">
        <v>2</v>
      </c>
      <c r="C6142">
        <v>76</v>
      </c>
      <c r="D6142">
        <v>4.5</v>
      </c>
      <c r="E6142" t="b">
        <v>0</v>
      </c>
    </row>
    <row r="6143" spans="1:5" x14ac:dyDescent="0.3">
      <c r="A6143" t="s">
        <v>7546</v>
      </c>
      <c r="B6143">
        <v>1</v>
      </c>
      <c r="C6143">
        <v>43</v>
      </c>
      <c r="D6143">
        <v>0</v>
      </c>
      <c r="E6143" t="b">
        <v>0</v>
      </c>
    </row>
    <row r="6144" spans="1:5" x14ac:dyDescent="0.3">
      <c r="A6144" t="s">
        <v>7547</v>
      </c>
      <c r="B6144">
        <v>1</v>
      </c>
      <c r="C6144">
        <v>51</v>
      </c>
      <c r="D6144">
        <v>3</v>
      </c>
      <c r="E6144" t="b">
        <v>0</v>
      </c>
    </row>
    <row r="6145" spans="1:5" x14ac:dyDescent="0.3">
      <c r="A6145" t="s">
        <v>2058</v>
      </c>
      <c r="B6145">
        <v>1</v>
      </c>
      <c r="C6145">
        <v>299</v>
      </c>
      <c r="D6145">
        <v>3</v>
      </c>
      <c r="E6145" t="b">
        <v>0</v>
      </c>
    </row>
    <row r="6146" spans="1:5" x14ac:dyDescent="0.3">
      <c r="A6146" t="s">
        <v>7548</v>
      </c>
      <c r="B6146">
        <v>1</v>
      </c>
      <c r="C6146">
        <v>24</v>
      </c>
      <c r="D6146">
        <v>0</v>
      </c>
      <c r="E6146" t="b">
        <v>0</v>
      </c>
    </row>
    <row r="6147" spans="1:5" x14ac:dyDescent="0.3">
      <c r="A6147" t="s">
        <v>7549</v>
      </c>
      <c r="B6147">
        <v>2</v>
      </c>
      <c r="C6147">
        <v>116</v>
      </c>
      <c r="D6147">
        <v>0</v>
      </c>
      <c r="E6147" t="b">
        <v>0</v>
      </c>
    </row>
    <row r="6148" spans="1:5" x14ac:dyDescent="0.3">
      <c r="A6148" t="s">
        <v>7550</v>
      </c>
      <c r="B6148">
        <v>1</v>
      </c>
      <c r="C6148">
        <v>41</v>
      </c>
      <c r="D6148">
        <v>0</v>
      </c>
      <c r="E6148" t="b">
        <v>0</v>
      </c>
    </row>
    <row r="6149" spans="1:5" x14ac:dyDescent="0.3">
      <c r="A6149" t="s">
        <v>7551</v>
      </c>
      <c r="B6149">
        <v>2</v>
      </c>
      <c r="C6149">
        <v>159</v>
      </c>
      <c r="D6149">
        <v>2.5</v>
      </c>
      <c r="E6149" t="b">
        <v>0</v>
      </c>
    </row>
    <row r="6150" spans="1:5" x14ac:dyDescent="0.3">
      <c r="A6150" t="s">
        <v>618</v>
      </c>
      <c r="B6150">
        <v>1</v>
      </c>
      <c r="C6150">
        <v>90</v>
      </c>
      <c r="D6150">
        <v>1</v>
      </c>
      <c r="E6150" t="b">
        <v>0</v>
      </c>
    </row>
    <row r="6151" spans="1:5" x14ac:dyDescent="0.3">
      <c r="A6151" t="s">
        <v>7552</v>
      </c>
      <c r="B6151">
        <v>2</v>
      </c>
      <c r="C6151">
        <v>222</v>
      </c>
      <c r="D6151">
        <v>2</v>
      </c>
      <c r="E6151" t="b">
        <v>0</v>
      </c>
    </row>
    <row r="6152" spans="1:5" x14ac:dyDescent="0.3">
      <c r="A6152" t="s">
        <v>7553</v>
      </c>
      <c r="B6152">
        <v>1</v>
      </c>
      <c r="C6152">
        <v>139</v>
      </c>
      <c r="D6152">
        <v>5</v>
      </c>
      <c r="E6152" t="b">
        <v>0</v>
      </c>
    </row>
    <row r="6153" spans="1:5" x14ac:dyDescent="0.3">
      <c r="A6153" t="s">
        <v>7554</v>
      </c>
      <c r="B6153">
        <v>2</v>
      </c>
      <c r="C6153">
        <v>140.5</v>
      </c>
      <c r="D6153">
        <v>1</v>
      </c>
      <c r="E6153" t="b">
        <v>0</v>
      </c>
    </row>
    <row r="6154" spans="1:5" x14ac:dyDescent="0.3">
      <c r="A6154" t="s">
        <v>7555</v>
      </c>
      <c r="B6154">
        <v>3</v>
      </c>
      <c r="C6154">
        <v>101.66666666666667</v>
      </c>
      <c r="D6154">
        <v>0</v>
      </c>
      <c r="E6154" t="b">
        <v>0</v>
      </c>
    </row>
    <row r="6155" spans="1:5" x14ac:dyDescent="0.3">
      <c r="A6155" t="s">
        <v>7556</v>
      </c>
      <c r="B6155">
        <v>1</v>
      </c>
      <c r="C6155">
        <v>295</v>
      </c>
      <c r="D6155">
        <v>0</v>
      </c>
      <c r="E6155" t="b">
        <v>0</v>
      </c>
    </row>
    <row r="6156" spans="1:5" x14ac:dyDescent="0.3">
      <c r="A6156" t="s">
        <v>7557</v>
      </c>
      <c r="B6156">
        <v>1</v>
      </c>
      <c r="C6156">
        <v>19</v>
      </c>
      <c r="D6156">
        <v>5</v>
      </c>
      <c r="E6156" t="b">
        <v>0</v>
      </c>
    </row>
    <row r="6157" spans="1:5" x14ac:dyDescent="0.3">
      <c r="A6157" t="s">
        <v>7558</v>
      </c>
      <c r="B6157">
        <v>1</v>
      </c>
      <c r="C6157">
        <v>45</v>
      </c>
      <c r="D6157">
        <v>3</v>
      </c>
      <c r="E6157" t="b">
        <v>0</v>
      </c>
    </row>
    <row r="6158" spans="1:5" x14ac:dyDescent="0.3">
      <c r="A6158" t="s">
        <v>7559</v>
      </c>
      <c r="B6158">
        <v>1</v>
      </c>
      <c r="C6158">
        <v>153</v>
      </c>
      <c r="D6158">
        <v>4</v>
      </c>
      <c r="E6158" t="b">
        <v>0</v>
      </c>
    </row>
    <row r="6159" spans="1:5" x14ac:dyDescent="0.3">
      <c r="A6159" t="s">
        <v>7560</v>
      </c>
      <c r="B6159">
        <v>1</v>
      </c>
      <c r="C6159">
        <v>56</v>
      </c>
      <c r="D6159">
        <v>5</v>
      </c>
      <c r="E6159" t="b">
        <v>0</v>
      </c>
    </row>
    <row r="6160" spans="1:5" x14ac:dyDescent="0.3">
      <c r="A6160" t="s">
        <v>7561</v>
      </c>
      <c r="B6160">
        <v>2</v>
      </c>
      <c r="C6160">
        <v>341.5</v>
      </c>
      <c r="D6160">
        <v>0.5</v>
      </c>
      <c r="E6160" t="b">
        <v>0</v>
      </c>
    </row>
    <row r="6161" spans="1:5" x14ac:dyDescent="0.3">
      <c r="A6161" t="s">
        <v>7562</v>
      </c>
      <c r="B6161">
        <v>1</v>
      </c>
      <c r="C6161">
        <v>66</v>
      </c>
      <c r="D6161">
        <v>1</v>
      </c>
      <c r="E6161" t="b">
        <v>0</v>
      </c>
    </row>
    <row r="6162" spans="1:5" x14ac:dyDescent="0.3">
      <c r="A6162" t="s">
        <v>7563</v>
      </c>
      <c r="B6162">
        <v>1</v>
      </c>
      <c r="C6162">
        <v>51</v>
      </c>
      <c r="D6162">
        <v>0</v>
      </c>
      <c r="E6162" t="b">
        <v>0</v>
      </c>
    </row>
    <row r="6163" spans="1:5" x14ac:dyDescent="0.3">
      <c r="A6163" t="s">
        <v>7564</v>
      </c>
      <c r="B6163">
        <v>1</v>
      </c>
      <c r="C6163">
        <v>21</v>
      </c>
      <c r="D6163">
        <v>0</v>
      </c>
      <c r="E6163" t="b">
        <v>0</v>
      </c>
    </row>
    <row r="6164" spans="1:5" x14ac:dyDescent="0.3">
      <c r="A6164" t="s">
        <v>7565</v>
      </c>
      <c r="B6164">
        <v>1</v>
      </c>
      <c r="C6164">
        <v>59</v>
      </c>
      <c r="D6164">
        <v>0</v>
      </c>
      <c r="E6164" t="b">
        <v>0</v>
      </c>
    </row>
    <row r="6165" spans="1:5" x14ac:dyDescent="0.3">
      <c r="A6165" t="s">
        <v>7566</v>
      </c>
      <c r="B6165">
        <v>1</v>
      </c>
      <c r="C6165">
        <v>69</v>
      </c>
      <c r="D6165">
        <v>1</v>
      </c>
      <c r="E6165" t="b">
        <v>0</v>
      </c>
    </row>
    <row r="6166" spans="1:5" x14ac:dyDescent="0.3">
      <c r="A6166" t="s">
        <v>7567</v>
      </c>
      <c r="B6166">
        <v>1</v>
      </c>
      <c r="C6166">
        <v>36</v>
      </c>
      <c r="D6166">
        <v>0</v>
      </c>
      <c r="E6166" t="b">
        <v>0</v>
      </c>
    </row>
    <row r="6167" spans="1:5" x14ac:dyDescent="0.3">
      <c r="A6167" t="s">
        <v>7568</v>
      </c>
      <c r="B6167">
        <v>1</v>
      </c>
      <c r="C6167">
        <v>32</v>
      </c>
      <c r="D6167">
        <v>0</v>
      </c>
      <c r="E6167" t="b">
        <v>0</v>
      </c>
    </row>
    <row r="6168" spans="1:5" x14ac:dyDescent="0.3">
      <c r="A6168" t="s">
        <v>7569</v>
      </c>
      <c r="B6168">
        <v>1</v>
      </c>
      <c r="C6168">
        <v>36</v>
      </c>
      <c r="D6168">
        <v>0</v>
      </c>
      <c r="E6168" t="b">
        <v>0</v>
      </c>
    </row>
    <row r="6169" spans="1:5" x14ac:dyDescent="0.3">
      <c r="A6169" t="s">
        <v>7570</v>
      </c>
      <c r="B6169">
        <v>1</v>
      </c>
      <c r="C6169">
        <v>23</v>
      </c>
      <c r="D6169">
        <v>0</v>
      </c>
      <c r="E6169" t="b">
        <v>0</v>
      </c>
    </row>
    <row r="6170" spans="1:5" x14ac:dyDescent="0.3">
      <c r="A6170" t="s">
        <v>7571</v>
      </c>
      <c r="B6170">
        <v>1</v>
      </c>
      <c r="C6170">
        <v>131</v>
      </c>
      <c r="D6170">
        <v>0</v>
      </c>
      <c r="E6170" t="b">
        <v>0</v>
      </c>
    </row>
    <row r="6171" spans="1:5" x14ac:dyDescent="0.3">
      <c r="A6171" t="s">
        <v>7572</v>
      </c>
      <c r="B6171">
        <v>1</v>
      </c>
      <c r="C6171">
        <v>28</v>
      </c>
      <c r="D6171">
        <v>0</v>
      </c>
      <c r="E6171" t="b">
        <v>0</v>
      </c>
    </row>
    <row r="6172" spans="1:5" x14ac:dyDescent="0.3">
      <c r="A6172" t="s">
        <v>7573</v>
      </c>
      <c r="B6172">
        <v>3</v>
      </c>
      <c r="C6172">
        <v>142.66666666666666</v>
      </c>
      <c r="D6172">
        <v>2.3333333333333335</v>
      </c>
      <c r="E6172" t="b">
        <v>0</v>
      </c>
    </row>
    <row r="6173" spans="1:5" x14ac:dyDescent="0.3">
      <c r="A6173" t="s">
        <v>7574</v>
      </c>
      <c r="B6173">
        <v>1</v>
      </c>
      <c r="C6173">
        <v>266</v>
      </c>
      <c r="D6173">
        <v>1</v>
      </c>
      <c r="E6173" t="b">
        <v>0</v>
      </c>
    </row>
    <row r="6174" spans="1:5" x14ac:dyDescent="0.3">
      <c r="A6174" t="s">
        <v>7575</v>
      </c>
      <c r="B6174">
        <v>1</v>
      </c>
      <c r="C6174">
        <v>288</v>
      </c>
      <c r="D6174">
        <v>1</v>
      </c>
      <c r="E6174" t="b">
        <v>0</v>
      </c>
    </row>
    <row r="6175" spans="1:5" x14ac:dyDescent="0.3">
      <c r="A6175" t="s">
        <v>7576</v>
      </c>
      <c r="B6175">
        <v>1</v>
      </c>
      <c r="C6175">
        <v>165</v>
      </c>
      <c r="D6175">
        <v>0</v>
      </c>
      <c r="E6175" t="b">
        <v>0</v>
      </c>
    </row>
    <row r="6176" spans="1:5" x14ac:dyDescent="0.3">
      <c r="A6176" t="s">
        <v>7577</v>
      </c>
      <c r="B6176">
        <v>1</v>
      </c>
      <c r="C6176">
        <v>58</v>
      </c>
      <c r="D6176">
        <v>1</v>
      </c>
      <c r="E6176" t="b">
        <v>0</v>
      </c>
    </row>
    <row r="6177" spans="1:5" x14ac:dyDescent="0.3">
      <c r="A6177" t="s">
        <v>7578</v>
      </c>
      <c r="B6177">
        <v>1</v>
      </c>
      <c r="C6177">
        <v>23</v>
      </c>
      <c r="D6177">
        <v>0</v>
      </c>
      <c r="E6177" t="b">
        <v>0</v>
      </c>
    </row>
    <row r="6178" spans="1:5" x14ac:dyDescent="0.3">
      <c r="A6178" t="s">
        <v>7579</v>
      </c>
      <c r="B6178">
        <v>1</v>
      </c>
      <c r="C6178">
        <v>61</v>
      </c>
      <c r="D6178">
        <v>0</v>
      </c>
      <c r="E6178" t="b">
        <v>0</v>
      </c>
    </row>
    <row r="6179" spans="1:5" x14ac:dyDescent="0.3">
      <c r="A6179" t="s">
        <v>7580</v>
      </c>
      <c r="B6179">
        <v>1</v>
      </c>
      <c r="C6179">
        <v>30</v>
      </c>
      <c r="D6179">
        <v>0</v>
      </c>
      <c r="E6179" t="b">
        <v>0</v>
      </c>
    </row>
    <row r="6180" spans="1:5" x14ac:dyDescent="0.3">
      <c r="A6180" t="s">
        <v>619</v>
      </c>
      <c r="B6180">
        <v>1</v>
      </c>
      <c r="C6180">
        <v>47</v>
      </c>
      <c r="D6180">
        <v>0</v>
      </c>
      <c r="E6180" t="b">
        <v>0</v>
      </c>
    </row>
    <row r="6181" spans="1:5" x14ac:dyDescent="0.3">
      <c r="A6181" t="s">
        <v>7581</v>
      </c>
      <c r="B6181">
        <v>1</v>
      </c>
      <c r="C6181">
        <v>57</v>
      </c>
      <c r="D6181">
        <v>5</v>
      </c>
      <c r="E6181" t="b">
        <v>0</v>
      </c>
    </row>
    <row r="6182" spans="1:5" x14ac:dyDescent="0.3">
      <c r="A6182" t="s">
        <v>7582</v>
      </c>
      <c r="B6182">
        <v>1</v>
      </c>
      <c r="C6182">
        <v>122</v>
      </c>
      <c r="D6182">
        <v>3</v>
      </c>
      <c r="E6182" t="b">
        <v>0</v>
      </c>
    </row>
    <row r="6183" spans="1:5" x14ac:dyDescent="0.3">
      <c r="A6183" t="s">
        <v>7583</v>
      </c>
      <c r="B6183">
        <v>1</v>
      </c>
      <c r="C6183">
        <v>171</v>
      </c>
      <c r="D6183">
        <v>4</v>
      </c>
      <c r="E6183" t="b">
        <v>0</v>
      </c>
    </row>
    <row r="6184" spans="1:5" x14ac:dyDescent="0.3">
      <c r="A6184" t="s">
        <v>1415</v>
      </c>
      <c r="B6184">
        <v>1</v>
      </c>
      <c r="C6184">
        <v>57</v>
      </c>
      <c r="D6184">
        <v>0</v>
      </c>
      <c r="E6184" t="b">
        <v>0</v>
      </c>
    </row>
    <row r="6185" spans="1:5" x14ac:dyDescent="0.3">
      <c r="A6185" t="s">
        <v>7584</v>
      </c>
      <c r="B6185">
        <v>1</v>
      </c>
      <c r="C6185">
        <v>266</v>
      </c>
      <c r="D6185">
        <v>3</v>
      </c>
      <c r="E6185" t="b">
        <v>0</v>
      </c>
    </row>
    <row r="6186" spans="1:5" x14ac:dyDescent="0.3">
      <c r="A6186" t="s">
        <v>7585</v>
      </c>
      <c r="B6186">
        <v>1</v>
      </c>
      <c r="C6186">
        <v>30</v>
      </c>
      <c r="D6186">
        <v>0</v>
      </c>
      <c r="E6186" t="b">
        <v>0</v>
      </c>
    </row>
    <row r="6187" spans="1:5" x14ac:dyDescent="0.3">
      <c r="A6187" t="s">
        <v>7586</v>
      </c>
      <c r="B6187">
        <v>3</v>
      </c>
      <c r="C6187">
        <v>72.666666666666671</v>
      </c>
      <c r="D6187">
        <v>1</v>
      </c>
      <c r="E6187" t="b">
        <v>0</v>
      </c>
    </row>
    <row r="6188" spans="1:5" x14ac:dyDescent="0.3">
      <c r="A6188" t="s">
        <v>7587</v>
      </c>
      <c r="B6188">
        <v>1</v>
      </c>
      <c r="C6188">
        <v>25</v>
      </c>
      <c r="D6188">
        <v>0</v>
      </c>
      <c r="E6188" t="b">
        <v>0</v>
      </c>
    </row>
    <row r="6189" spans="1:5" x14ac:dyDescent="0.3">
      <c r="A6189" t="s">
        <v>7588</v>
      </c>
      <c r="B6189">
        <v>1</v>
      </c>
      <c r="C6189">
        <v>125</v>
      </c>
      <c r="D6189">
        <v>0</v>
      </c>
      <c r="E6189" t="b">
        <v>0</v>
      </c>
    </row>
    <row r="6190" spans="1:5" x14ac:dyDescent="0.3">
      <c r="A6190" t="s">
        <v>7589</v>
      </c>
      <c r="B6190">
        <v>1</v>
      </c>
      <c r="C6190">
        <v>48</v>
      </c>
      <c r="D6190">
        <v>3</v>
      </c>
      <c r="E6190" t="b">
        <v>0</v>
      </c>
    </row>
    <row r="6191" spans="1:5" x14ac:dyDescent="0.3">
      <c r="A6191" t="s">
        <v>7590</v>
      </c>
      <c r="B6191">
        <v>1</v>
      </c>
      <c r="C6191">
        <v>184</v>
      </c>
      <c r="D6191">
        <v>3</v>
      </c>
      <c r="E6191" t="b">
        <v>0</v>
      </c>
    </row>
    <row r="6192" spans="1:5" x14ac:dyDescent="0.3">
      <c r="A6192" t="s">
        <v>1416</v>
      </c>
      <c r="B6192">
        <v>2</v>
      </c>
      <c r="C6192">
        <v>135.5</v>
      </c>
      <c r="D6192">
        <v>1</v>
      </c>
      <c r="E6192" t="b">
        <v>0</v>
      </c>
    </row>
    <row r="6193" spans="1:5" x14ac:dyDescent="0.3">
      <c r="A6193" t="s">
        <v>1605</v>
      </c>
      <c r="B6193">
        <v>1</v>
      </c>
      <c r="C6193">
        <v>90</v>
      </c>
      <c r="D6193">
        <v>5</v>
      </c>
      <c r="E6193" t="b">
        <v>0</v>
      </c>
    </row>
    <row r="6194" spans="1:5" x14ac:dyDescent="0.3">
      <c r="A6194" t="s">
        <v>7591</v>
      </c>
      <c r="B6194">
        <v>3</v>
      </c>
      <c r="C6194">
        <v>124.33333333333333</v>
      </c>
      <c r="D6194">
        <v>3</v>
      </c>
      <c r="E6194" t="b">
        <v>0</v>
      </c>
    </row>
    <row r="6195" spans="1:5" x14ac:dyDescent="0.3">
      <c r="A6195" t="s">
        <v>7592</v>
      </c>
      <c r="B6195">
        <v>1</v>
      </c>
      <c r="C6195">
        <v>82</v>
      </c>
      <c r="D6195">
        <v>0</v>
      </c>
      <c r="E6195" t="b">
        <v>0</v>
      </c>
    </row>
    <row r="6196" spans="1:5" x14ac:dyDescent="0.3">
      <c r="A6196" t="s">
        <v>7593</v>
      </c>
      <c r="B6196">
        <v>2</v>
      </c>
      <c r="C6196">
        <v>235</v>
      </c>
      <c r="D6196">
        <v>2.5</v>
      </c>
      <c r="E6196" t="b">
        <v>0</v>
      </c>
    </row>
    <row r="6197" spans="1:5" x14ac:dyDescent="0.3">
      <c r="A6197" t="s">
        <v>7594</v>
      </c>
      <c r="B6197">
        <v>1</v>
      </c>
      <c r="C6197">
        <v>25</v>
      </c>
      <c r="D6197">
        <v>0</v>
      </c>
      <c r="E6197" t="b">
        <v>0</v>
      </c>
    </row>
    <row r="6198" spans="1:5" x14ac:dyDescent="0.3">
      <c r="A6198" t="s">
        <v>7595</v>
      </c>
      <c r="B6198">
        <v>1</v>
      </c>
      <c r="C6198">
        <v>251</v>
      </c>
      <c r="D6198">
        <v>0</v>
      </c>
      <c r="E6198" t="b">
        <v>0</v>
      </c>
    </row>
    <row r="6199" spans="1:5" x14ac:dyDescent="0.3">
      <c r="A6199" t="s">
        <v>7596</v>
      </c>
      <c r="B6199">
        <v>1</v>
      </c>
      <c r="C6199">
        <v>89</v>
      </c>
      <c r="D6199">
        <v>0</v>
      </c>
      <c r="E6199" t="b">
        <v>0</v>
      </c>
    </row>
    <row r="6200" spans="1:5" x14ac:dyDescent="0.3">
      <c r="A6200" t="s">
        <v>7597</v>
      </c>
      <c r="B6200">
        <v>1</v>
      </c>
      <c r="C6200">
        <v>76</v>
      </c>
      <c r="D6200">
        <v>0</v>
      </c>
      <c r="E6200" t="b">
        <v>0</v>
      </c>
    </row>
    <row r="6201" spans="1:5" x14ac:dyDescent="0.3">
      <c r="A6201" t="s">
        <v>7598</v>
      </c>
      <c r="B6201">
        <v>1</v>
      </c>
      <c r="C6201">
        <v>29</v>
      </c>
      <c r="D6201">
        <v>0</v>
      </c>
      <c r="E6201" t="b">
        <v>0</v>
      </c>
    </row>
    <row r="6202" spans="1:5" x14ac:dyDescent="0.3">
      <c r="A6202" t="s">
        <v>7599</v>
      </c>
      <c r="B6202">
        <v>3</v>
      </c>
      <c r="C6202">
        <v>344</v>
      </c>
      <c r="D6202">
        <v>4</v>
      </c>
      <c r="E6202" t="b">
        <v>0</v>
      </c>
    </row>
    <row r="6203" spans="1:5" x14ac:dyDescent="0.3">
      <c r="A6203" t="s">
        <v>620</v>
      </c>
      <c r="B6203">
        <v>1</v>
      </c>
      <c r="C6203">
        <v>126</v>
      </c>
      <c r="D6203">
        <v>0</v>
      </c>
      <c r="E6203" t="b">
        <v>0</v>
      </c>
    </row>
    <row r="6204" spans="1:5" x14ac:dyDescent="0.3">
      <c r="A6204" t="s">
        <v>7600</v>
      </c>
      <c r="B6204">
        <v>2</v>
      </c>
      <c r="C6204">
        <v>91.5</v>
      </c>
      <c r="D6204">
        <v>1</v>
      </c>
      <c r="E6204" t="b">
        <v>0</v>
      </c>
    </row>
    <row r="6205" spans="1:5" x14ac:dyDescent="0.3">
      <c r="A6205" t="s">
        <v>7601</v>
      </c>
      <c r="B6205">
        <v>1</v>
      </c>
      <c r="C6205">
        <v>180</v>
      </c>
      <c r="D6205">
        <v>2</v>
      </c>
      <c r="E6205" t="b">
        <v>0</v>
      </c>
    </row>
    <row r="6206" spans="1:5" x14ac:dyDescent="0.3">
      <c r="A6206" t="s">
        <v>621</v>
      </c>
      <c r="B6206">
        <v>1</v>
      </c>
      <c r="C6206">
        <v>579</v>
      </c>
      <c r="D6206">
        <v>0</v>
      </c>
      <c r="E6206" t="b">
        <v>0</v>
      </c>
    </row>
    <row r="6207" spans="1:5" x14ac:dyDescent="0.3">
      <c r="A6207" t="s">
        <v>7602</v>
      </c>
      <c r="B6207">
        <v>1</v>
      </c>
      <c r="C6207">
        <v>71</v>
      </c>
      <c r="D6207">
        <v>5</v>
      </c>
      <c r="E6207" t="b">
        <v>0</v>
      </c>
    </row>
    <row r="6208" spans="1:5" x14ac:dyDescent="0.3">
      <c r="A6208" t="s">
        <v>7603</v>
      </c>
      <c r="B6208">
        <v>1</v>
      </c>
      <c r="C6208">
        <v>195</v>
      </c>
      <c r="D6208">
        <v>5</v>
      </c>
      <c r="E6208" t="b">
        <v>0</v>
      </c>
    </row>
    <row r="6209" spans="1:5" x14ac:dyDescent="0.3">
      <c r="A6209" t="s">
        <v>7604</v>
      </c>
      <c r="B6209">
        <v>1</v>
      </c>
      <c r="C6209">
        <v>75</v>
      </c>
      <c r="D6209">
        <v>2</v>
      </c>
      <c r="E6209" t="b">
        <v>0</v>
      </c>
    </row>
    <row r="6210" spans="1:5" x14ac:dyDescent="0.3">
      <c r="A6210" t="s">
        <v>7605</v>
      </c>
      <c r="B6210">
        <v>2</v>
      </c>
      <c r="C6210">
        <v>156</v>
      </c>
      <c r="D6210">
        <v>2.5</v>
      </c>
      <c r="E6210" t="b">
        <v>0</v>
      </c>
    </row>
    <row r="6211" spans="1:5" x14ac:dyDescent="0.3">
      <c r="A6211" t="s">
        <v>622</v>
      </c>
      <c r="B6211">
        <v>1</v>
      </c>
      <c r="C6211">
        <v>93</v>
      </c>
      <c r="D6211">
        <v>5</v>
      </c>
      <c r="E6211" t="b">
        <v>0</v>
      </c>
    </row>
    <row r="6212" spans="1:5" x14ac:dyDescent="0.3">
      <c r="A6212" t="s">
        <v>7606</v>
      </c>
      <c r="B6212">
        <v>1</v>
      </c>
      <c r="C6212">
        <v>129</v>
      </c>
      <c r="D6212">
        <v>0</v>
      </c>
      <c r="E6212" t="b">
        <v>0</v>
      </c>
    </row>
    <row r="6213" spans="1:5" x14ac:dyDescent="0.3">
      <c r="A6213" t="s">
        <v>7607</v>
      </c>
      <c r="B6213">
        <v>2</v>
      </c>
      <c r="C6213">
        <v>100</v>
      </c>
      <c r="D6213">
        <v>3</v>
      </c>
      <c r="E6213" t="b">
        <v>0</v>
      </c>
    </row>
    <row r="6214" spans="1:5" x14ac:dyDescent="0.3">
      <c r="A6214" t="s">
        <v>7608</v>
      </c>
      <c r="B6214">
        <v>1</v>
      </c>
      <c r="C6214">
        <v>31</v>
      </c>
      <c r="D6214">
        <v>0</v>
      </c>
      <c r="E6214" t="b">
        <v>0</v>
      </c>
    </row>
    <row r="6215" spans="1:5" x14ac:dyDescent="0.3">
      <c r="A6215" t="s">
        <v>7609</v>
      </c>
      <c r="B6215">
        <v>7</v>
      </c>
      <c r="C6215">
        <v>196.28571428571428</v>
      </c>
      <c r="D6215">
        <v>1.7142857142857142</v>
      </c>
      <c r="E6215" t="b">
        <v>0</v>
      </c>
    </row>
    <row r="6216" spans="1:5" x14ac:dyDescent="0.3">
      <c r="A6216" t="s">
        <v>7610</v>
      </c>
      <c r="B6216">
        <v>1</v>
      </c>
      <c r="C6216">
        <v>145</v>
      </c>
      <c r="D6216">
        <v>1</v>
      </c>
      <c r="E6216" t="b">
        <v>0</v>
      </c>
    </row>
    <row r="6217" spans="1:5" x14ac:dyDescent="0.3">
      <c r="A6217" t="s">
        <v>7611</v>
      </c>
      <c r="B6217">
        <v>1</v>
      </c>
      <c r="C6217">
        <v>162</v>
      </c>
      <c r="D6217">
        <v>0</v>
      </c>
      <c r="E6217" t="b">
        <v>0</v>
      </c>
    </row>
    <row r="6218" spans="1:5" x14ac:dyDescent="0.3">
      <c r="A6218" t="s">
        <v>7612</v>
      </c>
      <c r="B6218">
        <v>2</v>
      </c>
      <c r="C6218">
        <v>345</v>
      </c>
      <c r="D6218">
        <v>0</v>
      </c>
      <c r="E6218" t="b">
        <v>0</v>
      </c>
    </row>
    <row r="6219" spans="1:5" x14ac:dyDescent="0.3">
      <c r="A6219" t="s">
        <v>2059</v>
      </c>
      <c r="B6219">
        <v>1</v>
      </c>
      <c r="C6219">
        <v>98</v>
      </c>
      <c r="D6219">
        <v>3</v>
      </c>
      <c r="E6219" t="b">
        <v>0</v>
      </c>
    </row>
    <row r="6220" spans="1:5" x14ac:dyDescent="0.3">
      <c r="A6220" t="s">
        <v>2060</v>
      </c>
      <c r="B6220">
        <v>1</v>
      </c>
      <c r="C6220">
        <v>118</v>
      </c>
      <c r="D6220">
        <v>2</v>
      </c>
      <c r="E6220" t="b">
        <v>0</v>
      </c>
    </row>
    <row r="6221" spans="1:5" x14ac:dyDescent="0.3">
      <c r="A6221" t="s">
        <v>7613</v>
      </c>
      <c r="B6221">
        <v>1</v>
      </c>
      <c r="C6221">
        <v>86</v>
      </c>
      <c r="D6221">
        <v>0</v>
      </c>
      <c r="E6221" t="b">
        <v>0</v>
      </c>
    </row>
    <row r="6222" spans="1:5" x14ac:dyDescent="0.3">
      <c r="A6222" t="s">
        <v>623</v>
      </c>
      <c r="B6222">
        <v>2</v>
      </c>
      <c r="C6222">
        <v>60</v>
      </c>
      <c r="D6222">
        <v>3.5</v>
      </c>
      <c r="E6222" t="b">
        <v>0</v>
      </c>
    </row>
    <row r="6223" spans="1:5" x14ac:dyDescent="0.3">
      <c r="A6223" t="s">
        <v>7614</v>
      </c>
      <c r="B6223">
        <v>1</v>
      </c>
      <c r="C6223">
        <v>125</v>
      </c>
      <c r="D6223">
        <v>1</v>
      </c>
      <c r="E6223" t="b">
        <v>0</v>
      </c>
    </row>
    <row r="6224" spans="1:5" x14ac:dyDescent="0.3">
      <c r="A6224" t="s">
        <v>7615</v>
      </c>
      <c r="B6224">
        <v>1</v>
      </c>
      <c r="C6224">
        <v>26</v>
      </c>
      <c r="D6224">
        <v>5</v>
      </c>
      <c r="E6224" t="b">
        <v>0</v>
      </c>
    </row>
    <row r="6225" spans="1:5" x14ac:dyDescent="0.3">
      <c r="A6225" t="s">
        <v>624</v>
      </c>
      <c r="B6225">
        <v>1</v>
      </c>
      <c r="C6225">
        <v>153</v>
      </c>
      <c r="D6225">
        <v>0</v>
      </c>
      <c r="E6225" t="b">
        <v>0</v>
      </c>
    </row>
    <row r="6226" spans="1:5" x14ac:dyDescent="0.3">
      <c r="A6226" t="s">
        <v>2061</v>
      </c>
      <c r="B6226">
        <v>1</v>
      </c>
      <c r="C6226">
        <v>303</v>
      </c>
      <c r="D6226">
        <v>0</v>
      </c>
      <c r="E6226" t="b">
        <v>0</v>
      </c>
    </row>
    <row r="6227" spans="1:5" x14ac:dyDescent="0.3">
      <c r="A6227" t="s">
        <v>625</v>
      </c>
      <c r="B6227">
        <v>1</v>
      </c>
      <c r="C6227">
        <v>149</v>
      </c>
      <c r="D6227">
        <v>0</v>
      </c>
      <c r="E6227" t="b">
        <v>0</v>
      </c>
    </row>
    <row r="6228" spans="1:5" x14ac:dyDescent="0.3">
      <c r="A6228" t="s">
        <v>2062</v>
      </c>
      <c r="B6228">
        <v>1</v>
      </c>
      <c r="C6228">
        <v>98</v>
      </c>
      <c r="D6228">
        <v>1</v>
      </c>
      <c r="E6228" t="b">
        <v>0</v>
      </c>
    </row>
    <row r="6229" spans="1:5" x14ac:dyDescent="0.3">
      <c r="A6229" t="s">
        <v>7616</v>
      </c>
      <c r="B6229">
        <v>1</v>
      </c>
      <c r="C6229">
        <v>35</v>
      </c>
      <c r="D6229">
        <v>0</v>
      </c>
      <c r="E6229" t="b">
        <v>0</v>
      </c>
    </row>
    <row r="6230" spans="1:5" x14ac:dyDescent="0.3">
      <c r="A6230" t="s">
        <v>7617</v>
      </c>
      <c r="B6230">
        <v>1</v>
      </c>
      <c r="C6230">
        <v>10</v>
      </c>
      <c r="D6230">
        <v>0</v>
      </c>
      <c r="E6230" t="b">
        <v>0</v>
      </c>
    </row>
    <row r="6231" spans="1:5" x14ac:dyDescent="0.3">
      <c r="A6231" t="s">
        <v>7618</v>
      </c>
      <c r="B6231">
        <v>1</v>
      </c>
      <c r="C6231">
        <v>23</v>
      </c>
      <c r="D6231">
        <v>3</v>
      </c>
      <c r="E6231" t="b">
        <v>0</v>
      </c>
    </row>
    <row r="6232" spans="1:5" x14ac:dyDescent="0.3">
      <c r="A6232" t="s">
        <v>7619</v>
      </c>
      <c r="B6232">
        <v>1</v>
      </c>
      <c r="C6232">
        <v>171</v>
      </c>
      <c r="D6232">
        <v>0</v>
      </c>
      <c r="E6232" t="b">
        <v>0</v>
      </c>
    </row>
    <row r="6233" spans="1:5" x14ac:dyDescent="0.3">
      <c r="A6233" t="s">
        <v>7620</v>
      </c>
      <c r="B6233">
        <v>6</v>
      </c>
      <c r="C6233">
        <v>193</v>
      </c>
      <c r="D6233">
        <v>0.16666666666666666</v>
      </c>
      <c r="E6233" t="b">
        <v>0</v>
      </c>
    </row>
    <row r="6234" spans="1:5" x14ac:dyDescent="0.3">
      <c r="A6234" t="s">
        <v>7621</v>
      </c>
      <c r="B6234">
        <v>1</v>
      </c>
      <c r="C6234">
        <v>65</v>
      </c>
      <c r="D6234">
        <v>0</v>
      </c>
      <c r="E6234" t="b">
        <v>0</v>
      </c>
    </row>
    <row r="6235" spans="1:5" x14ac:dyDescent="0.3">
      <c r="A6235" t="s">
        <v>7622</v>
      </c>
      <c r="B6235">
        <v>1</v>
      </c>
      <c r="C6235">
        <v>35</v>
      </c>
      <c r="D6235">
        <v>0</v>
      </c>
      <c r="E6235" t="b">
        <v>0</v>
      </c>
    </row>
    <row r="6236" spans="1:5" x14ac:dyDescent="0.3">
      <c r="A6236" t="s">
        <v>2063</v>
      </c>
      <c r="B6236">
        <v>2</v>
      </c>
      <c r="C6236">
        <v>345</v>
      </c>
      <c r="D6236">
        <v>2</v>
      </c>
      <c r="E6236" t="b">
        <v>0</v>
      </c>
    </row>
    <row r="6237" spans="1:5" x14ac:dyDescent="0.3">
      <c r="A6237" t="s">
        <v>7623</v>
      </c>
      <c r="B6237">
        <v>1</v>
      </c>
      <c r="C6237">
        <v>28</v>
      </c>
      <c r="D6237">
        <v>0</v>
      </c>
      <c r="E6237" t="b">
        <v>0</v>
      </c>
    </row>
    <row r="6238" spans="1:5" x14ac:dyDescent="0.3">
      <c r="A6238" t="s">
        <v>7624</v>
      </c>
      <c r="B6238">
        <v>1</v>
      </c>
      <c r="C6238">
        <v>141</v>
      </c>
      <c r="D6238">
        <v>2</v>
      </c>
      <c r="E6238" t="b">
        <v>0</v>
      </c>
    </row>
    <row r="6239" spans="1:5" x14ac:dyDescent="0.3">
      <c r="A6239" t="s">
        <v>7625</v>
      </c>
      <c r="B6239">
        <v>1</v>
      </c>
      <c r="C6239">
        <v>251</v>
      </c>
      <c r="D6239">
        <v>2</v>
      </c>
      <c r="E6239" t="b">
        <v>0</v>
      </c>
    </row>
    <row r="6240" spans="1:5" x14ac:dyDescent="0.3">
      <c r="A6240" t="s">
        <v>626</v>
      </c>
      <c r="B6240">
        <v>1</v>
      </c>
      <c r="C6240">
        <v>257</v>
      </c>
      <c r="D6240">
        <v>4</v>
      </c>
      <c r="E6240" t="b">
        <v>0</v>
      </c>
    </row>
    <row r="6241" spans="1:5" x14ac:dyDescent="0.3">
      <c r="A6241" t="s">
        <v>7626</v>
      </c>
      <c r="B6241">
        <v>2</v>
      </c>
      <c r="C6241">
        <v>51.5</v>
      </c>
      <c r="D6241">
        <v>1</v>
      </c>
      <c r="E6241" t="b">
        <v>0</v>
      </c>
    </row>
    <row r="6242" spans="1:5" x14ac:dyDescent="0.3">
      <c r="A6242" t="s">
        <v>7627</v>
      </c>
      <c r="B6242">
        <v>1</v>
      </c>
      <c r="C6242">
        <v>24</v>
      </c>
      <c r="D6242">
        <v>0</v>
      </c>
      <c r="E6242" t="b">
        <v>0</v>
      </c>
    </row>
    <row r="6243" spans="1:5" x14ac:dyDescent="0.3">
      <c r="A6243" t="s">
        <v>7628</v>
      </c>
      <c r="B6243">
        <v>1</v>
      </c>
      <c r="C6243">
        <v>33</v>
      </c>
      <c r="D6243">
        <v>0</v>
      </c>
      <c r="E6243" t="b">
        <v>0</v>
      </c>
    </row>
    <row r="6244" spans="1:5" x14ac:dyDescent="0.3">
      <c r="A6244" t="s">
        <v>7629</v>
      </c>
      <c r="B6244">
        <v>2</v>
      </c>
      <c r="C6244">
        <v>396.5</v>
      </c>
      <c r="D6244">
        <v>1</v>
      </c>
      <c r="E6244" t="b">
        <v>0</v>
      </c>
    </row>
    <row r="6245" spans="1:5" x14ac:dyDescent="0.3">
      <c r="A6245" t="s">
        <v>7630</v>
      </c>
      <c r="B6245">
        <v>1</v>
      </c>
      <c r="C6245">
        <v>298</v>
      </c>
      <c r="D6245">
        <v>4</v>
      </c>
      <c r="E6245" t="b">
        <v>0</v>
      </c>
    </row>
    <row r="6246" spans="1:5" x14ac:dyDescent="0.3">
      <c r="A6246" t="s">
        <v>7631</v>
      </c>
      <c r="B6246">
        <v>3</v>
      </c>
      <c r="C6246">
        <v>307</v>
      </c>
      <c r="D6246">
        <v>3.3333333333333335</v>
      </c>
      <c r="E6246" t="b">
        <v>0</v>
      </c>
    </row>
    <row r="6247" spans="1:5" x14ac:dyDescent="0.3">
      <c r="A6247" t="s">
        <v>2064</v>
      </c>
      <c r="B6247">
        <v>1</v>
      </c>
      <c r="C6247">
        <v>844</v>
      </c>
      <c r="D6247">
        <v>3</v>
      </c>
      <c r="E6247" t="b">
        <v>0</v>
      </c>
    </row>
    <row r="6248" spans="1:5" x14ac:dyDescent="0.3">
      <c r="A6248" t="s">
        <v>627</v>
      </c>
      <c r="B6248">
        <v>2</v>
      </c>
      <c r="C6248">
        <v>172.5</v>
      </c>
      <c r="D6248">
        <v>0.5</v>
      </c>
      <c r="E6248" t="b">
        <v>0</v>
      </c>
    </row>
    <row r="6249" spans="1:5" x14ac:dyDescent="0.3">
      <c r="A6249" t="s">
        <v>7632</v>
      </c>
      <c r="B6249">
        <v>1</v>
      </c>
      <c r="C6249">
        <v>22</v>
      </c>
      <c r="D6249">
        <v>0</v>
      </c>
      <c r="E6249" t="b">
        <v>0</v>
      </c>
    </row>
    <row r="6250" spans="1:5" x14ac:dyDescent="0.3">
      <c r="A6250" t="s">
        <v>7633</v>
      </c>
      <c r="B6250">
        <v>2</v>
      </c>
      <c r="C6250">
        <v>14</v>
      </c>
      <c r="D6250">
        <v>2.5</v>
      </c>
      <c r="E6250" t="b">
        <v>0</v>
      </c>
    </row>
    <row r="6251" spans="1:5" x14ac:dyDescent="0.3">
      <c r="A6251" t="s">
        <v>7634</v>
      </c>
      <c r="B6251">
        <v>1</v>
      </c>
      <c r="C6251">
        <v>308</v>
      </c>
      <c r="D6251">
        <v>2</v>
      </c>
      <c r="E6251" t="b">
        <v>0</v>
      </c>
    </row>
    <row r="6252" spans="1:5" x14ac:dyDescent="0.3">
      <c r="A6252" t="s">
        <v>628</v>
      </c>
      <c r="B6252">
        <v>3</v>
      </c>
      <c r="C6252">
        <v>604</v>
      </c>
      <c r="D6252">
        <v>2.6666666666666665</v>
      </c>
      <c r="E6252" t="b">
        <v>0</v>
      </c>
    </row>
    <row r="6253" spans="1:5" x14ac:dyDescent="0.3">
      <c r="A6253" t="s">
        <v>7635</v>
      </c>
      <c r="B6253">
        <v>3</v>
      </c>
      <c r="C6253">
        <v>134</v>
      </c>
      <c r="D6253">
        <v>0.66666666666666663</v>
      </c>
      <c r="E6253" t="b">
        <v>0</v>
      </c>
    </row>
    <row r="6254" spans="1:5" x14ac:dyDescent="0.3">
      <c r="A6254" t="s">
        <v>7636</v>
      </c>
      <c r="B6254">
        <v>1</v>
      </c>
      <c r="C6254">
        <v>112</v>
      </c>
      <c r="D6254">
        <v>0</v>
      </c>
      <c r="E6254" t="b">
        <v>0</v>
      </c>
    </row>
    <row r="6255" spans="1:5" x14ac:dyDescent="0.3">
      <c r="A6255" t="s">
        <v>7637</v>
      </c>
      <c r="B6255">
        <v>1</v>
      </c>
      <c r="C6255">
        <v>25</v>
      </c>
      <c r="D6255">
        <v>4</v>
      </c>
      <c r="E6255" t="b">
        <v>0</v>
      </c>
    </row>
    <row r="6256" spans="1:5" x14ac:dyDescent="0.3">
      <c r="A6256" t="s">
        <v>7638</v>
      </c>
      <c r="B6256">
        <v>2</v>
      </c>
      <c r="C6256">
        <v>442</v>
      </c>
      <c r="D6256">
        <v>2.5</v>
      </c>
      <c r="E6256" t="b">
        <v>0</v>
      </c>
    </row>
    <row r="6257" spans="1:5" x14ac:dyDescent="0.3">
      <c r="A6257" t="s">
        <v>7639</v>
      </c>
      <c r="B6257">
        <v>1</v>
      </c>
      <c r="C6257">
        <v>27</v>
      </c>
      <c r="D6257">
        <v>2</v>
      </c>
      <c r="E6257" t="b">
        <v>0</v>
      </c>
    </row>
    <row r="6258" spans="1:5" x14ac:dyDescent="0.3">
      <c r="A6258" t="s">
        <v>7640</v>
      </c>
      <c r="B6258">
        <v>1</v>
      </c>
      <c r="C6258">
        <v>140</v>
      </c>
      <c r="D6258">
        <v>0</v>
      </c>
      <c r="E6258" t="b">
        <v>0</v>
      </c>
    </row>
    <row r="6259" spans="1:5" x14ac:dyDescent="0.3">
      <c r="A6259" t="s">
        <v>7641</v>
      </c>
      <c r="B6259">
        <v>1</v>
      </c>
      <c r="C6259">
        <v>361</v>
      </c>
      <c r="D6259">
        <v>2</v>
      </c>
      <c r="E6259" t="b">
        <v>0</v>
      </c>
    </row>
    <row r="6260" spans="1:5" x14ac:dyDescent="0.3">
      <c r="A6260" t="s">
        <v>629</v>
      </c>
      <c r="B6260">
        <v>1</v>
      </c>
      <c r="C6260">
        <v>328</v>
      </c>
      <c r="D6260">
        <v>4</v>
      </c>
      <c r="E6260" t="b">
        <v>0</v>
      </c>
    </row>
    <row r="6261" spans="1:5" x14ac:dyDescent="0.3">
      <c r="A6261" t="s">
        <v>7642</v>
      </c>
      <c r="B6261">
        <v>2</v>
      </c>
      <c r="C6261">
        <v>254</v>
      </c>
      <c r="D6261">
        <v>1.5</v>
      </c>
      <c r="E6261" t="b">
        <v>0</v>
      </c>
    </row>
    <row r="6262" spans="1:5" x14ac:dyDescent="0.3">
      <c r="A6262" t="s">
        <v>7643</v>
      </c>
      <c r="B6262">
        <v>1</v>
      </c>
      <c r="C6262">
        <v>935</v>
      </c>
      <c r="D6262">
        <v>0</v>
      </c>
      <c r="E6262" t="b">
        <v>0</v>
      </c>
    </row>
    <row r="6263" spans="1:5" x14ac:dyDescent="0.3">
      <c r="A6263" t="s">
        <v>7644</v>
      </c>
      <c r="B6263">
        <v>1</v>
      </c>
      <c r="C6263">
        <v>47</v>
      </c>
      <c r="D6263">
        <v>0</v>
      </c>
      <c r="E6263" t="b">
        <v>0</v>
      </c>
    </row>
    <row r="6264" spans="1:5" x14ac:dyDescent="0.3">
      <c r="A6264" t="s">
        <v>2065</v>
      </c>
      <c r="B6264">
        <v>2</v>
      </c>
      <c r="C6264">
        <v>265.5</v>
      </c>
      <c r="D6264">
        <v>1.5</v>
      </c>
      <c r="E6264" t="b">
        <v>0</v>
      </c>
    </row>
    <row r="6265" spans="1:5" x14ac:dyDescent="0.3">
      <c r="A6265" t="s">
        <v>7645</v>
      </c>
      <c r="B6265">
        <v>1</v>
      </c>
      <c r="C6265">
        <v>77</v>
      </c>
      <c r="D6265">
        <v>0</v>
      </c>
      <c r="E6265" t="b">
        <v>0</v>
      </c>
    </row>
    <row r="6266" spans="1:5" x14ac:dyDescent="0.3">
      <c r="A6266" t="s">
        <v>7646</v>
      </c>
      <c r="B6266">
        <v>1</v>
      </c>
      <c r="C6266">
        <v>173</v>
      </c>
      <c r="D6266">
        <v>5</v>
      </c>
      <c r="E6266" t="b">
        <v>0</v>
      </c>
    </row>
    <row r="6267" spans="1:5" x14ac:dyDescent="0.3">
      <c r="A6267" t="s">
        <v>7647</v>
      </c>
      <c r="B6267">
        <v>1</v>
      </c>
      <c r="C6267">
        <v>89</v>
      </c>
      <c r="D6267">
        <v>2</v>
      </c>
      <c r="E6267" t="b">
        <v>0</v>
      </c>
    </row>
    <row r="6268" spans="1:5" x14ac:dyDescent="0.3">
      <c r="A6268" t="s">
        <v>7648</v>
      </c>
      <c r="B6268">
        <v>1</v>
      </c>
      <c r="C6268">
        <v>27</v>
      </c>
      <c r="D6268">
        <v>0</v>
      </c>
      <c r="E6268" t="b">
        <v>0</v>
      </c>
    </row>
    <row r="6269" spans="1:5" x14ac:dyDescent="0.3">
      <c r="A6269" t="s">
        <v>7649</v>
      </c>
      <c r="B6269">
        <v>2</v>
      </c>
      <c r="C6269">
        <v>251.5</v>
      </c>
      <c r="D6269">
        <v>2</v>
      </c>
      <c r="E6269" t="b">
        <v>0</v>
      </c>
    </row>
    <row r="6270" spans="1:5" x14ac:dyDescent="0.3">
      <c r="A6270" t="s">
        <v>7650</v>
      </c>
      <c r="B6270">
        <v>1</v>
      </c>
      <c r="C6270">
        <v>110</v>
      </c>
      <c r="D6270">
        <v>1</v>
      </c>
      <c r="E6270" t="b">
        <v>0</v>
      </c>
    </row>
    <row r="6271" spans="1:5" x14ac:dyDescent="0.3">
      <c r="A6271" t="s">
        <v>7651</v>
      </c>
      <c r="B6271">
        <v>1</v>
      </c>
      <c r="C6271">
        <v>44</v>
      </c>
      <c r="D6271">
        <v>0</v>
      </c>
      <c r="E6271" t="b">
        <v>0</v>
      </c>
    </row>
    <row r="6272" spans="1:5" x14ac:dyDescent="0.3">
      <c r="A6272" t="s">
        <v>7652</v>
      </c>
      <c r="B6272">
        <v>1</v>
      </c>
      <c r="C6272">
        <v>74</v>
      </c>
      <c r="D6272">
        <v>3</v>
      </c>
      <c r="E6272" t="b">
        <v>0</v>
      </c>
    </row>
    <row r="6273" spans="1:5" x14ac:dyDescent="0.3">
      <c r="A6273" t="s">
        <v>7653</v>
      </c>
      <c r="B6273">
        <v>1</v>
      </c>
      <c r="C6273">
        <v>227</v>
      </c>
      <c r="D6273">
        <v>5</v>
      </c>
      <c r="E6273" t="b">
        <v>0</v>
      </c>
    </row>
    <row r="6274" spans="1:5" x14ac:dyDescent="0.3">
      <c r="A6274" t="s">
        <v>7654</v>
      </c>
      <c r="B6274">
        <v>1</v>
      </c>
      <c r="C6274">
        <v>22</v>
      </c>
      <c r="D6274">
        <v>0</v>
      </c>
      <c r="E6274" t="b">
        <v>0</v>
      </c>
    </row>
    <row r="6275" spans="1:5" x14ac:dyDescent="0.3">
      <c r="A6275" t="s">
        <v>7655</v>
      </c>
      <c r="B6275">
        <v>1</v>
      </c>
      <c r="C6275">
        <v>35</v>
      </c>
      <c r="D6275">
        <v>0</v>
      </c>
      <c r="E6275" t="b">
        <v>0</v>
      </c>
    </row>
    <row r="6276" spans="1:5" x14ac:dyDescent="0.3">
      <c r="A6276" t="s">
        <v>630</v>
      </c>
      <c r="B6276">
        <v>1</v>
      </c>
      <c r="C6276">
        <v>219</v>
      </c>
      <c r="D6276">
        <v>3</v>
      </c>
      <c r="E6276" t="b">
        <v>0</v>
      </c>
    </row>
    <row r="6277" spans="1:5" x14ac:dyDescent="0.3">
      <c r="A6277" t="s">
        <v>7656</v>
      </c>
      <c r="B6277">
        <v>3</v>
      </c>
      <c r="C6277">
        <v>198.33333333333334</v>
      </c>
      <c r="D6277">
        <v>2</v>
      </c>
      <c r="E6277" t="b">
        <v>0</v>
      </c>
    </row>
    <row r="6278" spans="1:5" x14ac:dyDescent="0.3">
      <c r="A6278" t="s">
        <v>7657</v>
      </c>
      <c r="B6278">
        <v>1</v>
      </c>
      <c r="C6278">
        <v>91</v>
      </c>
      <c r="D6278">
        <v>1</v>
      </c>
      <c r="E6278" t="b">
        <v>0</v>
      </c>
    </row>
    <row r="6279" spans="1:5" x14ac:dyDescent="0.3">
      <c r="A6279" t="s">
        <v>631</v>
      </c>
      <c r="B6279">
        <v>4</v>
      </c>
      <c r="C6279">
        <v>141.25</v>
      </c>
      <c r="D6279">
        <v>0</v>
      </c>
      <c r="E6279" t="b">
        <v>0</v>
      </c>
    </row>
    <row r="6280" spans="1:5" x14ac:dyDescent="0.3">
      <c r="A6280" t="s">
        <v>632</v>
      </c>
      <c r="B6280">
        <v>2</v>
      </c>
      <c r="C6280">
        <v>133.5</v>
      </c>
      <c r="D6280">
        <v>1</v>
      </c>
      <c r="E6280" t="b">
        <v>0</v>
      </c>
    </row>
    <row r="6281" spans="1:5" x14ac:dyDescent="0.3">
      <c r="A6281" t="s">
        <v>7658</v>
      </c>
      <c r="B6281">
        <v>1</v>
      </c>
      <c r="C6281">
        <v>22</v>
      </c>
      <c r="D6281">
        <v>0</v>
      </c>
      <c r="E6281" t="b">
        <v>0</v>
      </c>
    </row>
    <row r="6282" spans="1:5" x14ac:dyDescent="0.3">
      <c r="A6282" t="s">
        <v>7659</v>
      </c>
      <c r="B6282">
        <v>2</v>
      </c>
      <c r="C6282">
        <v>52.5</v>
      </c>
      <c r="D6282">
        <v>3</v>
      </c>
      <c r="E6282" t="b">
        <v>0</v>
      </c>
    </row>
    <row r="6283" spans="1:5" x14ac:dyDescent="0.3">
      <c r="A6283" t="s">
        <v>7660</v>
      </c>
      <c r="B6283">
        <v>3</v>
      </c>
      <c r="C6283">
        <v>24.333333333333332</v>
      </c>
      <c r="D6283">
        <v>0</v>
      </c>
      <c r="E6283" t="b">
        <v>0</v>
      </c>
    </row>
    <row r="6284" spans="1:5" x14ac:dyDescent="0.3">
      <c r="A6284" t="s">
        <v>7661</v>
      </c>
      <c r="B6284">
        <v>2</v>
      </c>
      <c r="C6284">
        <v>21.5</v>
      </c>
      <c r="D6284">
        <v>2.5</v>
      </c>
      <c r="E6284" t="b">
        <v>0</v>
      </c>
    </row>
    <row r="6285" spans="1:5" x14ac:dyDescent="0.3">
      <c r="A6285" t="s">
        <v>7662</v>
      </c>
      <c r="B6285">
        <v>1</v>
      </c>
      <c r="C6285">
        <v>312</v>
      </c>
      <c r="D6285">
        <v>0</v>
      </c>
      <c r="E6285" t="b">
        <v>0</v>
      </c>
    </row>
    <row r="6286" spans="1:5" x14ac:dyDescent="0.3">
      <c r="A6286" t="s">
        <v>1606</v>
      </c>
      <c r="B6286">
        <v>1</v>
      </c>
      <c r="C6286">
        <v>68</v>
      </c>
      <c r="D6286">
        <v>5</v>
      </c>
      <c r="E6286" t="b">
        <v>0</v>
      </c>
    </row>
    <row r="6287" spans="1:5" x14ac:dyDescent="0.3">
      <c r="A6287" t="s">
        <v>7663</v>
      </c>
      <c r="B6287">
        <v>1</v>
      </c>
      <c r="C6287">
        <v>42</v>
      </c>
      <c r="D6287">
        <v>0</v>
      </c>
      <c r="E6287" t="b">
        <v>0</v>
      </c>
    </row>
    <row r="6288" spans="1:5" x14ac:dyDescent="0.3">
      <c r="A6288" t="s">
        <v>7664</v>
      </c>
      <c r="B6288">
        <v>4</v>
      </c>
      <c r="C6288">
        <v>164.75</v>
      </c>
      <c r="D6288">
        <v>1.25</v>
      </c>
      <c r="E6288" t="b">
        <v>0</v>
      </c>
    </row>
    <row r="6289" spans="1:5" x14ac:dyDescent="0.3">
      <c r="A6289" t="s">
        <v>7665</v>
      </c>
      <c r="B6289">
        <v>1</v>
      </c>
      <c r="C6289">
        <v>32</v>
      </c>
      <c r="D6289">
        <v>0</v>
      </c>
      <c r="E6289" t="b">
        <v>0</v>
      </c>
    </row>
    <row r="6290" spans="1:5" x14ac:dyDescent="0.3">
      <c r="A6290" t="s">
        <v>7666</v>
      </c>
      <c r="B6290">
        <v>1</v>
      </c>
      <c r="C6290">
        <v>24</v>
      </c>
      <c r="D6290">
        <v>0</v>
      </c>
      <c r="E6290" t="b">
        <v>0</v>
      </c>
    </row>
    <row r="6291" spans="1:5" x14ac:dyDescent="0.3">
      <c r="A6291" t="s">
        <v>7667</v>
      </c>
      <c r="B6291">
        <v>1</v>
      </c>
      <c r="C6291">
        <v>36</v>
      </c>
      <c r="D6291">
        <v>0</v>
      </c>
      <c r="E6291" t="b">
        <v>0</v>
      </c>
    </row>
    <row r="6292" spans="1:5" x14ac:dyDescent="0.3">
      <c r="A6292" t="s">
        <v>2066</v>
      </c>
      <c r="B6292">
        <v>1</v>
      </c>
      <c r="C6292">
        <v>311</v>
      </c>
      <c r="D6292">
        <v>4</v>
      </c>
      <c r="E6292" t="b">
        <v>0</v>
      </c>
    </row>
    <row r="6293" spans="1:5" x14ac:dyDescent="0.3">
      <c r="A6293" t="s">
        <v>633</v>
      </c>
      <c r="B6293">
        <v>1</v>
      </c>
      <c r="C6293">
        <v>514</v>
      </c>
      <c r="D6293">
        <v>5</v>
      </c>
      <c r="E6293" t="b">
        <v>0</v>
      </c>
    </row>
    <row r="6294" spans="1:5" x14ac:dyDescent="0.3">
      <c r="A6294" t="s">
        <v>7668</v>
      </c>
      <c r="B6294">
        <v>1</v>
      </c>
      <c r="C6294">
        <v>91</v>
      </c>
      <c r="D6294">
        <v>1</v>
      </c>
      <c r="E6294" t="b">
        <v>0</v>
      </c>
    </row>
    <row r="6295" spans="1:5" x14ac:dyDescent="0.3">
      <c r="A6295" t="s">
        <v>7669</v>
      </c>
      <c r="B6295">
        <v>1</v>
      </c>
      <c r="C6295">
        <v>27</v>
      </c>
      <c r="D6295">
        <v>0</v>
      </c>
      <c r="E6295" t="b">
        <v>0</v>
      </c>
    </row>
    <row r="6296" spans="1:5" x14ac:dyDescent="0.3">
      <c r="A6296" t="s">
        <v>7670</v>
      </c>
      <c r="B6296">
        <v>1</v>
      </c>
      <c r="C6296">
        <v>230</v>
      </c>
      <c r="D6296">
        <v>0</v>
      </c>
      <c r="E6296" t="b">
        <v>0</v>
      </c>
    </row>
    <row r="6297" spans="1:5" x14ac:dyDescent="0.3">
      <c r="A6297" t="s">
        <v>7671</v>
      </c>
      <c r="B6297">
        <v>1</v>
      </c>
      <c r="C6297">
        <v>39</v>
      </c>
      <c r="D6297">
        <v>4</v>
      </c>
      <c r="E6297" t="b">
        <v>0</v>
      </c>
    </row>
    <row r="6298" spans="1:5" x14ac:dyDescent="0.3">
      <c r="A6298" t="s">
        <v>7672</v>
      </c>
      <c r="B6298">
        <v>1</v>
      </c>
      <c r="C6298">
        <v>1793</v>
      </c>
      <c r="D6298">
        <v>0</v>
      </c>
      <c r="E6298" t="b">
        <v>0</v>
      </c>
    </row>
    <row r="6299" spans="1:5" x14ac:dyDescent="0.3">
      <c r="A6299" t="s">
        <v>7673</v>
      </c>
      <c r="B6299">
        <v>1</v>
      </c>
      <c r="C6299">
        <v>99</v>
      </c>
      <c r="D6299">
        <v>0</v>
      </c>
      <c r="E6299" t="b">
        <v>0</v>
      </c>
    </row>
    <row r="6300" spans="1:5" x14ac:dyDescent="0.3">
      <c r="A6300" t="s">
        <v>7674</v>
      </c>
      <c r="B6300">
        <v>1</v>
      </c>
      <c r="C6300">
        <v>182</v>
      </c>
      <c r="D6300">
        <v>0</v>
      </c>
      <c r="E6300" t="b">
        <v>0</v>
      </c>
    </row>
    <row r="6301" spans="1:5" x14ac:dyDescent="0.3">
      <c r="A6301" t="s">
        <v>7675</v>
      </c>
      <c r="B6301">
        <v>1</v>
      </c>
      <c r="C6301">
        <v>91</v>
      </c>
      <c r="D6301">
        <v>0</v>
      </c>
      <c r="E6301" t="b">
        <v>0</v>
      </c>
    </row>
    <row r="6302" spans="1:5" x14ac:dyDescent="0.3">
      <c r="A6302" t="s">
        <v>634</v>
      </c>
      <c r="B6302">
        <v>6</v>
      </c>
      <c r="C6302">
        <v>84.5</v>
      </c>
      <c r="D6302">
        <v>1.8333333333333333</v>
      </c>
      <c r="E6302" t="b">
        <v>0</v>
      </c>
    </row>
    <row r="6303" spans="1:5" x14ac:dyDescent="0.3">
      <c r="A6303" t="s">
        <v>7676</v>
      </c>
      <c r="B6303">
        <v>1</v>
      </c>
      <c r="C6303">
        <v>61</v>
      </c>
      <c r="D6303">
        <v>4</v>
      </c>
      <c r="E6303" t="b">
        <v>0</v>
      </c>
    </row>
    <row r="6304" spans="1:5" x14ac:dyDescent="0.3">
      <c r="A6304" t="s">
        <v>7677</v>
      </c>
      <c r="B6304">
        <v>1</v>
      </c>
      <c r="C6304">
        <v>57</v>
      </c>
      <c r="D6304">
        <v>3</v>
      </c>
      <c r="E6304" t="b">
        <v>0</v>
      </c>
    </row>
    <row r="6305" spans="1:5" x14ac:dyDescent="0.3">
      <c r="A6305" t="s">
        <v>7678</v>
      </c>
      <c r="B6305">
        <v>1</v>
      </c>
      <c r="C6305">
        <v>183</v>
      </c>
      <c r="D6305">
        <v>0</v>
      </c>
      <c r="E6305" t="b">
        <v>0</v>
      </c>
    </row>
    <row r="6306" spans="1:5" x14ac:dyDescent="0.3">
      <c r="A6306" t="s">
        <v>7679</v>
      </c>
      <c r="B6306">
        <v>1</v>
      </c>
      <c r="C6306">
        <v>129</v>
      </c>
      <c r="D6306">
        <v>0</v>
      </c>
      <c r="E6306" t="b">
        <v>0</v>
      </c>
    </row>
    <row r="6307" spans="1:5" x14ac:dyDescent="0.3">
      <c r="A6307" t="s">
        <v>7680</v>
      </c>
      <c r="B6307">
        <v>1</v>
      </c>
      <c r="C6307">
        <v>45</v>
      </c>
      <c r="D6307">
        <v>0</v>
      </c>
      <c r="E6307" t="b">
        <v>0</v>
      </c>
    </row>
    <row r="6308" spans="1:5" x14ac:dyDescent="0.3">
      <c r="A6308" t="s">
        <v>7681</v>
      </c>
      <c r="B6308">
        <v>2</v>
      </c>
      <c r="C6308">
        <v>168</v>
      </c>
      <c r="D6308">
        <v>3.5</v>
      </c>
      <c r="E6308" t="b">
        <v>0</v>
      </c>
    </row>
    <row r="6309" spans="1:5" x14ac:dyDescent="0.3">
      <c r="A6309" t="s">
        <v>7682</v>
      </c>
      <c r="B6309">
        <v>1</v>
      </c>
      <c r="C6309">
        <v>23</v>
      </c>
      <c r="D6309">
        <v>1</v>
      </c>
      <c r="E6309" t="b">
        <v>0</v>
      </c>
    </row>
    <row r="6310" spans="1:5" x14ac:dyDescent="0.3">
      <c r="A6310" t="s">
        <v>7683</v>
      </c>
      <c r="B6310">
        <v>1</v>
      </c>
      <c r="C6310">
        <v>557</v>
      </c>
      <c r="D6310">
        <v>1</v>
      </c>
      <c r="E6310" t="b">
        <v>0</v>
      </c>
    </row>
    <row r="6311" spans="1:5" x14ac:dyDescent="0.3">
      <c r="A6311" t="s">
        <v>7684</v>
      </c>
      <c r="B6311">
        <v>1</v>
      </c>
      <c r="C6311">
        <v>127</v>
      </c>
      <c r="D6311">
        <v>5</v>
      </c>
      <c r="E6311" t="b">
        <v>0</v>
      </c>
    </row>
    <row r="6312" spans="1:5" x14ac:dyDescent="0.3">
      <c r="A6312" t="s">
        <v>635</v>
      </c>
      <c r="B6312">
        <v>1</v>
      </c>
      <c r="C6312">
        <v>111</v>
      </c>
      <c r="D6312">
        <v>4</v>
      </c>
      <c r="E6312" t="b">
        <v>0</v>
      </c>
    </row>
    <row r="6313" spans="1:5" x14ac:dyDescent="0.3">
      <c r="A6313" t="s">
        <v>7685</v>
      </c>
      <c r="B6313">
        <v>1</v>
      </c>
      <c r="C6313">
        <v>133</v>
      </c>
      <c r="D6313">
        <v>0</v>
      </c>
      <c r="E6313" t="b">
        <v>0</v>
      </c>
    </row>
    <row r="6314" spans="1:5" x14ac:dyDescent="0.3">
      <c r="A6314" t="s">
        <v>7686</v>
      </c>
      <c r="B6314">
        <v>1</v>
      </c>
      <c r="C6314">
        <v>69</v>
      </c>
      <c r="D6314">
        <v>5</v>
      </c>
      <c r="E6314" t="b">
        <v>0</v>
      </c>
    </row>
    <row r="6315" spans="1:5" x14ac:dyDescent="0.3">
      <c r="A6315" t="s">
        <v>7687</v>
      </c>
      <c r="B6315">
        <v>1</v>
      </c>
      <c r="C6315">
        <v>21</v>
      </c>
      <c r="D6315">
        <v>2</v>
      </c>
      <c r="E6315" t="b">
        <v>0</v>
      </c>
    </row>
    <row r="6316" spans="1:5" x14ac:dyDescent="0.3">
      <c r="A6316" t="s">
        <v>7688</v>
      </c>
      <c r="B6316">
        <v>1</v>
      </c>
      <c r="C6316">
        <v>18</v>
      </c>
      <c r="D6316">
        <v>0</v>
      </c>
      <c r="E6316" t="b">
        <v>0</v>
      </c>
    </row>
    <row r="6317" spans="1:5" x14ac:dyDescent="0.3">
      <c r="A6317" t="s">
        <v>7689</v>
      </c>
      <c r="B6317">
        <v>1</v>
      </c>
      <c r="C6317">
        <v>225</v>
      </c>
      <c r="D6317">
        <v>0</v>
      </c>
      <c r="E6317" t="b">
        <v>0</v>
      </c>
    </row>
    <row r="6318" spans="1:5" x14ac:dyDescent="0.3">
      <c r="A6318" t="s">
        <v>7690</v>
      </c>
      <c r="B6318">
        <v>1</v>
      </c>
      <c r="C6318">
        <v>89</v>
      </c>
      <c r="D6318">
        <v>2</v>
      </c>
      <c r="E6318" t="b">
        <v>0</v>
      </c>
    </row>
    <row r="6319" spans="1:5" x14ac:dyDescent="0.3">
      <c r="A6319" t="s">
        <v>7691</v>
      </c>
      <c r="B6319">
        <v>1</v>
      </c>
      <c r="C6319">
        <v>33</v>
      </c>
      <c r="D6319">
        <v>5</v>
      </c>
      <c r="E6319" t="b">
        <v>0</v>
      </c>
    </row>
    <row r="6320" spans="1:5" x14ac:dyDescent="0.3">
      <c r="A6320" t="s">
        <v>7692</v>
      </c>
      <c r="B6320">
        <v>1</v>
      </c>
      <c r="C6320">
        <v>71</v>
      </c>
      <c r="D6320">
        <v>4</v>
      </c>
      <c r="E6320" t="b">
        <v>0</v>
      </c>
    </row>
    <row r="6321" spans="1:5" x14ac:dyDescent="0.3">
      <c r="A6321" t="s">
        <v>636</v>
      </c>
      <c r="B6321">
        <v>1</v>
      </c>
      <c r="C6321">
        <v>29</v>
      </c>
      <c r="D6321">
        <v>0</v>
      </c>
      <c r="E6321" t="b">
        <v>0</v>
      </c>
    </row>
    <row r="6322" spans="1:5" x14ac:dyDescent="0.3">
      <c r="A6322" t="s">
        <v>7693</v>
      </c>
      <c r="B6322">
        <v>1</v>
      </c>
      <c r="C6322">
        <v>321</v>
      </c>
      <c r="D6322">
        <v>5</v>
      </c>
      <c r="E6322" t="b">
        <v>0</v>
      </c>
    </row>
    <row r="6323" spans="1:5" x14ac:dyDescent="0.3">
      <c r="A6323" t="s">
        <v>7694</v>
      </c>
      <c r="B6323">
        <v>1</v>
      </c>
      <c r="C6323">
        <v>157</v>
      </c>
      <c r="D6323">
        <v>4</v>
      </c>
      <c r="E6323" t="b">
        <v>0</v>
      </c>
    </row>
    <row r="6324" spans="1:5" x14ac:dyDescent="0.3">
      <c r="A6324" t="s">
        <v>7695</v>
      </c>
      <c r="B6324">
        <v>1</v>
      </c>
      <c r="C6324">
        <v>65</v>
      </c>
      <c r="D6324">
        <v>0</v>
      </c>
      <c r="E6324" t="b">
        <v>0</v>
      </c>
    </row>
    <row r="6325" spans="1:5" x14ac:dyDescent="0.3">
      <c r="A6325" t="s">
        <v>637</v>
      </c>
      <c r="B6325">
        <v>2</v>
      </c>
      <c r="C6325">
        <v>45.5</v>
      </c>
      <c r="D6325">
        <v>0</v>
      </c>
      <c r="E6325" t="b">
        <v>0</v>
      </c>
    </row>
    <row r="6326" spans="1:5" x14ac:dyDescent="0.3">
      <c r="A6326" t="s">
        <v>638</v>
      </c>
      <c r="B6326">
        <v>2</v>
      </c>
      <c r="C6326">
        <v>172.5</v>
      </c>
      <c r="D6326">
        <v>4.5</v>
      </c>
      <c r="E6326" t="b">
        <v>0</v>
      </c>
    </row>
    <row r="6327" spans="1:5" x14ac:dyDescent="0.3">
      <c r="A6327" t="s">
        <v>2067</v>
      </c>
      <c r="B6327">
        <v>1</v>
      </c>
      <c r="C6327">
        <v>80</v>
      </c>
      <c r="D6327">
        <v>3</v>
      </c>
      <c r="E6327" t="b">
        <v>0</v>
      </c>
    </row>
    <row r="6328" spans="1:5" x14ac:dyDescent="0.3">
      <c r="A6328" t="s">
        <v>7696</v>
      </c>
      <c r="B6328">
        <v>1</v>
      </c>
      <c r="C6328">
        <v>44</v>
      </c>
      <c r="D6328">
        <v>1</v>
      </c>
      <c r="E6328" t="b">
        <v>0</v>
      </c>
    </row>
    <row r="6329" spans="1:5" x14ac:dyDescent="0.3">
      <c r="A6329" t="s">
        <v>7697</v>
      </c>
      <c r="B6329">
        <v>1</v>
      </c>
      <c r="C6329">
        <v>443</v>
      </c>
      <c r="D6329">
        <v>1</v>
      </c>
      <c r="E6329" t="b">
        <v>0</v>
      </c>
    </row>
    <row r="6330" spans="1:5" x14ac:dyDescent="0.3">
      <c r="A6330" t="s">
        <v>1417</v>
      </c>
      <c r="B6330">
        <v>1</v>
      </c>
      <c r="C6330">
        <v>948</v>
      </c>
      <c r="D6330">
        <v>0</v>
      </c>
      <c r="E6330" t="b">
        <v>0</v>
      </c>
    </row>
    <row r="6331" spans="1:5" x14ac:dyDescent="0.3">
      <c r="A6331" t="s">
        <v>639</v>
      </c>
      <c r="B6331">
        <v>1</v>
      </c>
      <c r="C6331">
        <v>19</v>
      </c>
      <c r="D6331">
        <v>5</v>
      </c>
      <c r="E6331" t="b">
        <v>0</v>
      </c>
    </row>
    <row r="6332" spans="1:5" x14ac:dyDescent="0.3">
      <c r="A6332" t="s">
        <v>7698</v>
      </c>
      <c r="B6332">
        <v>2</v>
      </c>
      <c r="C6332">
        <v>64.5</v>
      </c>
      <c r="D6332">
        <v>1</v>
      </c>
      <c r="E6332" t="b">
        <v>0</v>
      </c>
    </row>
    <row r="6333" spans="1:5" x14ac:dyDescent="0.3">
      <c r="A6333" t="s">
        <v>7699</v>
      </c>
      <c r="B6333">
        <v>1</v>
      </c>
      <c r="C6333">
        <v>188</v>
      </c>
      <c r="D6333">
        <v>0</v>
      </c>
      <c r="E6333" t="b">
        <v>0</v>
      </c>
    </row>
    <row r="6334" spans="1:5" x14ac:dyDescent="0.3">
      <c r="A6334" t="s">
        <v>640</v>
      </c>
      <c r="B6334">
        <v>2</v>
      </c>
      <c r="C6334">
        <v>131</v>
      </c>
      <c r="D6334">
        <v>1.5</v>
      </c>
      <c r="E6334" t="b">
        <v>0</v>
      </c>
    </row>
    <row r="6335" spans="1:5" x14ac:dyDescent="0.3">
      <c r="A6335" t="s">
        <v>7700</v>
      </c>
      <c r="B6335">
        <v>1</v>
      </c>
      <c r="C6335">
        <v>40</v>
      </c>
      <c r="D6335">
        <v>0</v>
      </c>
      <c r="E6335" t="b">
        <v>0</v>
      </c>
    </row>
    <row r="6336" spans="1:5" x14ac:dyDescent="0.3">
      <c r="A6336" t="s">
        <v>7701</v>
      </c>
      <c r="B6336">
        <v>1</v>
      </c>
      <c r="C6336">
        <v>312</v>
      </c>
      <c r="D6336">
        <v>0</v>
      </c>
      <c r="E6336" t="b">
        <v>0</v>
      </c>
    </row>
    <row r="6337" spans="1:5" x14ac:dyDescent="0.3">
      <c r="A6337" t="s">
        <v>7702</v>
      </c>
      <c r="B6337">
        <v>2</v>
      </c>
      <c r="C6337">
        <v>214</v>
      </c>
      <c r="D6337">
        <v>4</v>
      </c>
      <c r="E6337" t="b">
        <v>0</v>
      </c>
    </row>
    <row r="6338" spans="1:5" x14ac:dyDescent="0.3">
      <c r="A6338" t="s">
        <v>7703</v>
      </c>
      <c r="B6338">
        <v>1</v>
      </c>
      <c r="C6338">
        <v>204</v>
      </c>
      <c r="D6338">
        <v>0</v>
      </c>
      <c r="E6338" t="b">
        <v>0</v>
      </c>
    </row>
    <row r="6339" spans="1:5" x14ac:dyDescent="0.3">
      <c r="A6339" t="s">
        <v>7704</v>
      </c>
      <c r="B6339">
        <v>5</v>
      </c>
      <c r="C6339">
        <v>138.6</v>
      </c>
      <c r="D6339">
        <v>2.8</v>
      </c>
      <c r="E6339" t="b">
        <v>0</v>
      </c>
    </row>
    <row r="6340" spans="1:5" x14ac:dyDescent="0.3">
      <c r="A6340" t="s">
        <v>1418</v>
      </c>
      <c r="B6340">
        <v>2</v>
      </c>
      <c r="C6340">
        <v>172</v>
      </c>
      <c r="D6340">
        <v>3</v>
      </c>
      <c r="E6340" t="b">
        <v>0</v>
      </c>
    </row>
    <row r="6341" spans="1:5" x14ac:dyDescent="0.3">
      <c r="A6341" t="s">
        <v>7705</v>
      </c>
      <c r="B6341">
        <v>1</v>
      </c>
      <c r="C6341">
        <v>26</v>
      </c>
      <c r="D6341">
        <v>0</v>
      </c>
      <c r="E6341" t="b">
        <v>0</v>
      </c>
    </row>
    <row r="6342" spans="1:5" x14ac:dyDescent="0.3">
      <c r="A6342" t="s">
        <v>7706</v>
      </c>
      <c r="B6342">
        <v>1</v>
      </c>
      <c r="C6342">
        <v>175</v>
      </c>
      <c r="D6342">
        <v>1</v>
      </c>
      <c r="E6342" t="b">
        <v>0</v>
      </c>
    </row>
    <row r="6343" spans="1:5" x14ac:dyDescent="0.3">
      <c r="A6343" t="s">
        <v>7707</v>
      </c>
      <c r="B6343">
        <v>1</v>
      </c>
      <c r="C6343">
        <v>25</v>
      </c>
      <c r="D6343">
        <v>0</v>
      </c>
      <c r="E6343" t="b">
        <v>0</v>
      </c>
    </row>
    <row r="6344" spans="1:5" x14ac:dyDescent="0.3">
      <c r="A6344" t="s">
        <v>2068</v>
      </c>
      <c r="B6344">
        <v>1</v>
      </c>
      <c r="C6344">
        <v>23</v>
      </c>
      <c r="D6344">
        <v>0</v>
      </c>
      <c r="E6344" t="b">
        <v>0</v>
      </c>
    </row>
    <row r="6345" spans="1:5" x14ac:dyDescent="0.3">
      <c r="A6345" t="s">
        <v>7708</v>
      </c>
      <c r="B6345">
        <v>1</v>
      </c>
      <c r="C6345">
        <v>290</v>
      </c>
      <c r="D6345">
        <v>4</v>
      </c>
      <c r="E6345" t="b">
        <v>0</v>
      </c>
    </row>
    <row r="6346" spans="1:5" x14ac:dyDescent="0.3">
      <c r="A6346" t="s">
        <v>7709</v>
      </c>
      <c r="B6346">
        <v>1</v>
      </c>
      <c r="C6346">
        <v>17</v>
      </c>
      <c r="D6346">
        <v>0</v>
      </c>
      <c r="E6346" t="b">
        <v>0</v>
      </c>
    </row>
    <row r="6347" spans="1:5" x14ac:dyDescent="0.3">
      <c r="A6347" t="s">
        <v>7710</v>
      </c>
      <c r="B6347">
        <v>2</v>
      </c>
      <c r="C6347">
        <v>191.5</v>
      </c>
      <c r="D6347">
        <v>3.5</v>
      </c>
      <c r="E6347" t="b">
        <v>0</v>
      </c>
    </row>
    <row r="6348" spans="1:5" x14ac:dyDescent="0.3">
      <c r="A6348" t="s">
        <v>7711</v>
      </c>
      <c r="B6348">
        <v>1</v>
      </c>
      <c r="C6348">
        <v>163</v>
      </c>
      <c r="D6348">
        <v>4</v>
      </c>
      <c r="E6348" t="b">
        <v>0</v>
      </c>
    </row>
    <row r="6349" spans="1:5" x14ac:dyDescent="0.3">
      <c r="A6349" t="s">
        <v>7712</v>
      </c>
      <c r="B6349">
        <v>10</v>
      </c>
      <c r="C6349">
        <v>264.89999999999998</v>
      </c>
      <c r="D6349">
        <v>2.1</v>
      </c>
      <c r="E6349" t="b">
        <v>0</v>
      </c>
    </row>
    <row r="6350" spans="1:5" x14ac:dyDescent="0.3">
      <c r="A6350" t="s">
        <v>7713</v>
      </c>
      <c r="B6350">
        <v>1</v>
      </c>
      <c r="C6350">
        <v>34</v>
      </c>
      <c r="D6350">
        <v>0</v>
      </c>
      <c r="E6350" t="b">
        <v>0</v>
      </c>
    </row>
    <row r="6351" spans="1:5" x14ac:dyDescent="0.3">
      <c r="A6351" t="s">
        <v>641</v>
      </c>
      <c r="B6351">
        <v>1</v>
      </c>
      <c r="C6351">
        <v>33</v>
      </c>
      <c r="D6351">
        <v>0</v>
      </c>
      <c r="E6351" t="b">
        <v>0</v>
      </c>
    </row>
    <row r="6352" spans="1:5" x14ac:dyDescent="0.3">
      <c r="A6352" t="s">
        <v>7714</v>
      </c>
      <c r="B6352">
        <v>1</v>
      </c>
      <c r="C6352">
        <v>172</v>
      </c>
      <c r="D6352">
        <v>3</v>
      </c>
      <c r="E6352" t="b">
        <v>0</v>
      </c>
    </row>
    <row r="6353" spans="1:5" x14ac:dyDescent="0.3">
      <c r="A6353" t="s">
        <v>7715</v>
      </c>
      <c r="B6353">
        <v>1</v>
      </c>
      <c r="C6353">
        <v>216</v>
      </c>
      <c r="D6353">
        <v>2</v>
      </c>
      <c r="E6353" t="b">
        <v>0</v>
      </c>
    </row>
    <row r="6354" spans="1:5" x14ac:dyDescent="0.3">
      <c r="A6354" t="s">
        <v>7716</v>
      </c>
      <c r="B6354">
        <v>1</v>
      </c>
      <c r="C6354">
        <v>93</v>
      </c>
      <c r="D6354">
        <v>2</v>
      </c>
      <c r="E6354" t="b">
        <v>0</v>
      </c>
    </row>
    <row r="6355" spans="1:5" x14ac:dyDescent="0.3">
      <c r="A6355" t="s">
        <v>7717</v>
      </c>
      <c r="B6355">
        <v>1</v>
      </c>
      <c r="C6355">
        <v>43</v>
      </c>
      <c r="D6355">
        <v>0</v>
      </c>
      <c r="E6355" t="b">
        <v>0</v>
      </c>
    </row>
    <row r="6356" spans="1:5" x14ac:dyDescent="0.3">
      <c r="A6356" t="s">
        <v>7718</v>
      </c>
      <c r="B6356">
        <v>1</v>
      </c>
      <c r="C6356">
        <v>144</v>
      </c>
      <c r="D6356">
        <v>0</v>
      </c>
      <c r="E6356" t="b">
        <v>0</v>
      </c>
    </row>
    <row r="6357" spans="1:5" x14ac:dyDescent="0.3">
      <c r="A6357" t="s">
        <v>7719</v>
      </c>
      <c r="B6357">
        <v>1</v>
      </c>
      <c r="C6357">
        <v>207</v>
      </c>
      <c r="D6357">
        <v>5</v>
      </c>
      <c r="E6357" t="b">
        <v>0</v>
      </c>
    </row>
    <row r="6358" spans="1:5" x14ac:dyDescent="0.3">
      <c r="A6358" t="s">
        <v>7720</v>
      </c>
      <c r="B6358">
        <v>1</v>
      </c>
      <c r="C6358">
        <v>29</v>
      </c>
      <c r="D6358">
        <v>0</v>
      </c>
      <c r="E6358" t="b">
        <v>0</v>
      </c>
    </row>
    <row r="6359" spans="1:5" x14ac:dyDescent="0.3">
      <c r="A6359" t="s">
        <v>7721</v>
      </c>
      <c r="B6359">
        <v>1</v>
      </c>
      <c r="C6359">
        <v>185</v>
      </c>
      <c r="D6359">
        <v>2</v>
      </c>
      <c r="E6359" t="b">
        <v>0</v>
      </c>
    </row>
    <row r="6360" spans="1:5" x14ac:dyDescent="0.3">
      <c r="A6360" t="s">
        <v>7722</v>
      </c>
      <c r="B6360">
        <v>1</v>
      </c>
      <c r="C6360">
        <v>265</v>
      </c>
      <c r="D6360">
        <v>0</v>
      </c>
      <c r="E6360" t="b">
        <v>0</v>
      </c>
    </row>
    <row r="6361" spans="1:5" x14ac:dyDescent="0.3">
      <c r="A6361" t="s">
        <v>7723</v>
      </c>
      <c r="B6361">
        <v>1</v>
      </c>
      <c r="C6361">
        <v>35</v>
      </c>
      <c r="D6361">
        <v>2</v>
      </c>
      <c r="E6361" t="b">
        <v>0</v>
      </c>
    </row>
    <row r="6362" spans="1:5" x14ac:dyDescent="0.3">
      <c r="A6362" t="s">
        <v>642</v>
      </c>
      <c r="B6362">
        <v>2</v>
      </c>
      <c r="C6362">
        <v>270</v>
      </c>
      <c r="D6362">
        <v>0.5</v>
      </c>
      <c r="E6362" t="b">
        <v>0</v>
      </c>
    </row>
    <row r="6363" spans="1:5" x14ac:dyDescent="0.3">
      <c r="A6363" t="s">
        <v>7724</v>
      </c>
      <c r="B6363">
        <v>1</v>
      </c>
      <c r="C6363">
        <v>51</v>
      </c>
      <c r="D6363">
        <v>0</v>
      </c>
      <c r="E6363" t="b">
        <v>0</v>
      </c>
    </row>
    <row r="6364" spans="1:5" x14ac:dyDescent="0.3">
      <c r="A6364" t="s">
        <v>7725</v>
      </c>
      <c r="B6364">
        <v>1</v>
      </c>
      <c r="C6364">
        <v>293</v>
      </c>
      <c r="D6364">
        <v>0</v>
      </c>
      <c r="E6364" t="b">
        <v>0</v>
      </c>
    </row>
    <row r="6365" spans="1:5" x14ac:dyDescent="0.3">
      <c r="A6365" t="s">
        <v>7726</v>
      </c>
      <c r="B6365">
        <v>1</v>
      </c>
      <c r="C6365">
        <v>116</v>
      </c>
      <c r="D6365">
        <v>3</v>
      </c>
      <c r="E6365" t="b">
        <v>0</v>
      </c>
    </row>
    <row r="6366" spans="1:5" x14ac:dyDescent="0.3">
      <c r="A6366" t="s">
        <v>7727</v>
      </c>
      <c r="B6366">
        <v>1</v>
      </c>
      <c r="C6366">
        <v>129</v>
      </c>
      <c r="D6366">
        <v>0</v>
      </c>
      <c r="E6366" t="b">
        <v>0</v>
      </c>
    </row>
    <row r="6367" spans="1:5" x14ac:dyDescent="0.3">
      <c r="A6367" t="s">
        <v>7728</v>
      </c>
      <c r="B6367">
        <v>1</v>
      </c>
      <c r="C6367">
        <v>202</v>
      </c>
      <c r="D6367">
        <v>0</v>
      </c>
      <c r="E6367" t="b">
        <v>0</v>
      </c>
    </row>
    <row r="6368" spans="1:5" x14ac:dyDescent="0.3">
      <c r="A6368" t="s">
        <v>7729</v>
      </c>
      <c r="B6368">
        <v>2</v>
      </c>
      <c r="C6368">
        <v>245</v>
      </c>
      <c r="D6368">
        <v>4</v>
      </c>
      <c r="E6368" t="b">
        <v>0</v>
      </c>
    </row>
    <row r="6369" spans="1:5" x14ac:dyDescent="0.3">
      <c r="A6369" t="s">
        <v>7730</v>
      </c>
      <c r="B6369">
        <v>1</v>
      </c>
      <c r="C6369">
        <v>437</v>
      </c>
      <c r="D6369">
        <v>3</v>
      </c>
      <c r="E6369" t="b">
        <v>0</v>
      </c>
    </row>
    <row r="6370" spans="1:5" x14ac:dyDescent="0.3">
      <c r="A6370" t="s">
        <v>7731</v>
      </c>
      <c r="B6370">
        <v>1</v>
      </c>
      <c r="C6370">
        <v>25</v>
      </c>
      <c r="D6370">
        <v>0</v>
      </c>
      <c r="E6370" t="b">
        <v>0</v>
      </c>
    </row>
    <row r="6371" spans="1:5" x14ac:dyDescent="0.3">
      <c r="A6371" t="s">
        <v>7732</v>
      </c>
      <c r="B6371">
        <v>1</v>
      </c>
      <c r="C6371">
        <v>26</v>
      </c>
      <c r="D6371">
        <v>0</v>
      </c>
      <c r="E6371" t="b">
        <v>0</v>
      </c>
    </row>
    <row r="6372" spans="1:5" x14ac:dyDescent="0.3">
      <c r="A6372" t="s">
        <v>7733</v>
      </c>
      <c r="B6372">
        <v>4</v>
      </c>
      <c r="C6372">
        <v>69.75</v>
      </c>
      <c r="D6372">
        <v>1</v>
      </c>
      <c r="E6372" t="b">
        <v>0</v>
      </c>
    </row>
    <row r="6373" spans="1:5" x14ac:dyDescent="0.3">
      <c r="A6373" t="s">
        <v>7734</v>
      </c>
      <c r="B6373">
        <v>2</v>
      </c>
      <c r="C6373">
        <v>75</v>
      </c>
      <c r="D6373">
        <v>0.5</v>
      </c>
      <c r="E6373" t="b">
        <v>0</v>
      </c>
    </row>
    <row r="6374" spans="1:5" x14ac:dyDescent="0.3">
      <c r="A6374" t="s">
        <v>7735</v>
      </c>
      <c r="B6374">
        <v>2</v>
      </c>
      <c r="C6374">
        <v>253</v>
      </c>
      <c r="D6374">
        <v>1</v>
      </c>
      <c r="E6374" t="b">
        <v>0</v>
      </c>
    </row>
    <row r="6375" spans="1:5" x14ac:dyDescent="0.3">
      <c r="A6375" t="s">
        <v>643</v>
      </c>
      <c r="B6375">
        <v>1</v>
      </c>
      <c r="C6375">
        <v>382</v>
      </c>
      <c r="D6375">
        <v>5</v>
      </c>
      <c r="E6375" t="b">
        <v>0</v>
      </c>
    </row>
    <row r="6376" spans="1:5" x14ac:dyDescent="0.3">
      <c r="A6376" t="s">
        <v>7736</v>
      </c>
      <c r="B6376">
        <v>1</v>
      </c>
      <c r="C6376">
        <v>49</v>
      </c>
      <c r="D6376">
        <v>1</v>
      </c>
      <c r="E6376" t="b">
        <v>0</v>
      </c>
    </row>
    <row r="6377" spans="1:5" x14ac:dyDescent="0.3">
      <c r="A6377" t="s">
        <v>644</v>
      </c>
      <c r="B6377">
        <v>2</v>
      </c>
      <c r="C6377">
        <v>77.5</v>
      </c>
      <c r="D6377">
        <v>5</v>
      </c>
      <c r="E6377" t="b">
        <v>0</v>
      </c>
    </row>
    <row r="6378" spans="1:5" x14ac:dyDescent="0.3">
      <c r="A6378" t="s">
        <v>7737</v>
      </c>
      <c r="B6378">
        <v>2</v>
      </c>
      <c r="C6378">
        <v>79</v>
      </c>
      <c r="D6378">
        <v>2</v>
      </c>
      <c r="E6378" t="b">
        <v>0</v>
      </c>
    </row>
    <row r="6379" spans="1:5" x14ac:dyDescent="0.3">
      <c r="A6379" t="s">
        <v>7738</v>
      </c>
      <c r="B6379">
        <v>1</v>
      </c>
      <c r="C6379">
        <v>107</v>
      </c>
      <c r="D6379">
        <v>0</v>
      </c>
      <c r="E6379" t="b">
        <v>0</v>
      </c>
    </row>
    <row r="6380" spans="1:5" x14ac:dyDescent="0.3">
      <c r="A6380" t="s">
        <v>7739</v>
      </c>
      <c r="B6380">
        <v>1</v>
      </c>
      <c r="C6380">
        <v>30</v>
      </c>
      <c r="D6380">
        <v>0</v>
      </c>
      <c r="E6380" t="b">
        <v>0</v>
      </c>
    </row>
    <row r="6381" spans="1:5" x14ac:dyDescent="0.3">
      <c r="A6381" t="s">
        <v>7740</v>
      </c>
      <c r="B6381">
        <v>1</v>
      </c>
      <c r="C6381">
        <v>150</v>
      </c>
      <c r="D6381">
        <v>0</v>
      </c>
      <c r="E6381" t="b">
        <v>0</v>
      </c>
    </row>
    <row r="6382" spans="1:5" x14ac:dyDescent="0.3">
      <c r="A6382" t="s">
        <v>7741</v>
      </c>
      <c r="B6382">
        <v>1</v>
      </c>
      <c r="C6382">
        <v>28</v>
      </c>
      <c r="D6382">
        <v>2</v>
      </c>
      <c r="E6382" t="b">
        <v>0</v>
      </c>
    </row>
    <row r="6383" spans="1:5" x14ac:dyDescent="0.3">
      <c r="A6383" t="s">
        <v>645</v>
      </c>
      <c r="B6383">
        <v>1</v>
      </c>
      <c r="C6383">
        <v>142</v>
      </c>
      <c r="D6383">
        <v>2</v>
      </c>
      <c r="E6383" t="b">
        <v>0</v>
      </c>
    </row>
    <row r="6384" spans="1:5" x14ac:dyDescent="0.3">
      <c r="A6384" t="s">
        <v>7742</v>
      </c>
      <c r="B6384">
        <v>1</v>
      </c>
      <c r="C6384">
        <v>32</v>
      </c>
      <c r="D6384">
        <v>0</v>
      </c>
      <c r="E6384" t="b">
        <v>0</v>
      </c>
    </row>
    <row r="6385" spans="1:5" x14ac:dyDescent="0.3">
      <c r="A6385" t="s">
        <v>7743</v>
      </c>
      <c r="B6385">
        <v>4</v>
      </c>
      <c r="C6385">
        <v>275.75</v>
      </c>
      <c r="D6385">
        <v>3.25</v>
      </c>
      <c r="E6385" t="b">
        <v>0</v>
      </c>
    </row>
    <row r="6386" spans="1:5" x14ac:dyDescent="0.3">
      <c r="A6386" t="s">
        <v>7744</v>
      </c>
      <c r="B6386">
        <v>1</v>
      </c>
      <c r="C6386">
        <v>64</v>
      </c>
      <c r="D6386">
        <v>2</v>
      </c>
      <c r="E6386" t="b">
        <v>0</v>
      </c>
    </row>
    <row r="6387" spans="1:5" x14ac:dyDescent="0.3">
      <c r="A6387" t="s">
        <v>646</v>
      </c>
      <c r="B6387">
        <v>1</v>
      </c>
      <c r="C6387">
        <v>57</v>
      </c>
      <c r="D6387">
        <v>3</v>
      </c>
      <c r="E6387" t="b">
        <v>0</v>
      </c>
    </row>
    <row r="6388" spans="1:5" x14ac:dyDescent="0.3">
      <c r="A6388" t="s">
        <v>7745</v>
      </c>
      <c r="B6388">
        <v>1</v>
      </c>
      <c r="C6388">
        <v>134</v>
      </c>
      <c r="D6388">
        <v>0</v>
      </c>
      <c r="E6388" t="b">
        <v>0</v>
      </c>
    </row>
    <row r="6389" spans="1:5" x14ac:dyDescent="0.3">
      <c r="A6389" t="s">
        <v>7746</v>
      </c>
      <c r="B6389">
        <v>1</v>
      </c>
      <c r="C6389">
        <v>23</v>
      </c>
      <c r="D6389">
        <v>0</v>
      </c>
      <c r="E6389" t="b">
        <v>0</v>
      </c>
    </row>
    <row r="6390" spans="1:5" x14ac:dyDescent="0.3">
      <c r="A6390" t="s">
        <v>1419</v>
      </c>
      <c r="B6390">
        <v>1</v>
      </c>
      <c r="C6390">
        <v>51</v>
      </c>
      <c r="D6390">
        <v>5</v>
      </c>
      <c r="E6390" t="b">
        <v>0</v>
      </c>
    </row>
    <row r="6391" spans="1:5" x14ac:dyDescent="0.3">
      <c r="A6391" t="s">
        <v>7747</v>
      </c>
      <c r="B6391">
        <v>2</v>
      </c>
      <c r="C6391">
        <v>144</v>
      </c>
      <c r="D6391">
        <v>1</v>
      </c>
      <c r="E6391" t="b">
        <v>0</v>
      </c>
    </row>
    <row r="6392" spans="1:5" x14ac:dyDescent="0.3">
      <c r="A6392" t="s">
        <v>7748</v>
      </c>
      <c r="B6392">
        <v>1</v>
      </c>
      <c r="C6392">
        <v>23</v>
      </c>
      <c r="D6392">
        <v>0</v>
      </c>
      <c r="E6392" t="b">
        <v>0</v>
      </c>
    </row>
    <row r="6393" spans="1:5" x14ac:dyDescent="0.3">
      <c r="A6393" t="s">
        <v>7749</v>
      </c>
      <c r="B6393">
        <v>1</v>
      </c>
      <c r="C6393">
        <v>41</v>
      </c>
      <c r="D6393">
        <v>5</v>
      </c>
      <c r="E6393" t="b">
        <v>0</v>
      </c>
    </row>
    <row r="6394" spans="1:5" x14ac:dyDescent="0.3">
      <c r="A6394" t="s">
        <v>7750</v>
      </c>
      <c r="B6394">
        <v>1</v>
      </c>
      <c r="C6394">
        <v>176</v>
      </c>
      <c r="D6394">
        <v>5</v>
      </c>
      <c r="E6394" t="b">
        <v>0</v>
      </c>
    </row>
    <row r="6395" spans="1:5" x14ac:dyDescent="0.3">
      <c r="A6395" t="s">
        <v>7751</v>
      </c>
      <c r="B6395">
        <v>1</v>
      </c>
      <c r="C6395">
        <v>108</v>
      </c>
      <c r="D6395">
        <v>4</v>
      </c>
      <c r="E6395" t="b">
        <v>0</v>
      </c>
    </row>
    <row r="6396" spans="1:5" x14ac:dyDescent="0.3">
      <c r="A6396" t="s">
        <v>647</v>
      </c>
      <c r="B6396">
        <v>1</v>
      </c>
      <c r="C6396">
        <v>78</v>
      </c>
      <c r="D6396">
        <v>0</v>
      </c>
      <c r="E6396" t="b">
        <v>0</v>
      </c>
    </row>
    <row r="6397" spans="1:5" x14ac:dyDescent="0.3">
      <c r="A6397" t="s">
        <v>7752</v>
      </c>
      <c r="B6397">
        <v>1</v>
      </c>
      <c r="C6397">
        <v>90</v>
      </c>
      <c r="D6397">
        <v>1</v>
      </c>
      <c r="E6397" t="b">
        <v>0</v>
      </c>
    </row>
    <row r="6398" spans="1:5" x14ac:dyDescent="0.3">
      <c r="A6398" t="s">
        <v>648</v>
      </c>
      <c r="B6398">
        <v>1</v>
      </c>
      <c r="C6398">
        <v>16</v>
      </c>
      <c r="D6398">
        <v>0</v>
      </c>
      <c r="E6398" t="b">
        <v>0</v>
      </c>
    </row>
    <row r="6399" spans="1:5" x14ac:dyDescent="0.3">
      <c r="A6399" t="s">
        <v>649</v>
      </c>
      <c r="B6399">
        <v>2</v>
      </c>
      <c r="C6399">
        <v>105.5</v>
      </c>
      <c r="D6399">
        <v>3</v>
      </c>
      <c r="E6399" t="b">
        <v>0</v>
      </c>
    </row>
    <row r="6400" spans="1:5" x14ac:dyDescent="0.3">
      <c r="A6400" t="s">
        <v>7753</v>
      </c>
      <c r="B6400">
        <v>1</v>
      </c>
      <c r="C6400">
        <v>59</v>
      </c>
      <c r="D6400">
        <v>0</v>
      </c>
      <c r="E6400" t="b">
        <v>0</v>
      </c>
    </row>
    <row r="6401" spans="1:5" x14ac:dyDescent="0.3">
      <c r="A6401" t="s">
        <v>7754</v>
      </c>
      <c r="B6401">
        <v>4</v>
      </c>
      <c r="C6401">
        <v>203.75</v>
      </c>
      <c r="D6401">
        <v>4.5</v>
      </c>
      <c r="E6401" t="b">
        <v>0</v>
      </c>
    </row>
    <row r="6402" spans="1:5" x14ac:dyDescent="0.3">
      <c r="A6402" t="s">
        <v>7755</v>
      </c>
      <c r="B6402">
        <v>1</v>
      </c>
      <c r="C6402">
        <v>378</v>
      </c>
      <c r="D6402">
        <v>5</v>
      </c>
      <c r="E6402" t="b">
        <v>0</v>
      </c>
    </row>
    <row r="6403" spans="1:5" x14ac:dyDescent="0.3">
      <c r="A6403" t="s">
        <v>2069</v>
      </c>
      <c r="B6403">
        <v>1</v>
      </c>
      <c r="C6403">
        <v>123</v>
      </c>
      <c r="D6403">
        <v>3</v>
      </c>
      <c r="E6403" t="b">
        <v>0</v>
      </c>
    </row>
    <row r="6404" spans="1:5" x14ac:dyDescent="0.3">
      <c r="A6404" t="s">
        <v>7756</v>
      </c>
      <c r="B6404">
        <v>1</v>
      </c>
      <c r="C6404">
        <v>466</v>
      </c>
      <c r="D6404">
        <v>4</v>
      </c>
      <c r="E6404" t="b">
        <v>0</v>
      </c>
    </row>
    <row r="6405" spans="1:5" x14ac:dyDescent="0.3">
      <c r="A6405" t="s">
        <v>7757</v>
      </c>
      <c r="B6405">
        <v>1</v>
      </c>
      <c r="C6405">
        <v>117</v>
      </c>
      <c r="D6405">
        <v>0</v>
      </c>
      <c r="E6405" t="b">
        <v>0</v>
      </c>
    </row>
    <row r="6406" spans="1:5" x14ac:dyDescent="0.3">
      <c r="A6406" t="s">
        <v>7758</v>
      </c>
      <c r="B6406">
        <v>1</v>
      </c>
      <c r="C6406">
        <v>325</v>
      </c>
      <c r="D6406">
        <v>0</v>
      </c>
      <c r="E6406" t="b">
        <v>0</v>
      </c>
    </row>
    <row r="6407" spans="1:5" x14ac:dyDescent="0.3">
      <c r="A6407" t="s">
        <v>7759</v>
      </c>
      <c r="B6407">
        <v>1</v>
      </c>
      <c r="C6407">
        <v>152</v>
      </c>
      <c r="D6407">
        <v>2</v>
      </c>
      <c r="E6407" t="b">
        <v>0</v>
      </c>
    </row>
    <row r="6408" spans="1:5" x14ac:dyDescent="0.3">
      <c r="A6408" t="s">
        <v>7760</v>
      </c>
      <c r="B6408">
        <v>1</v>
      </c>
      <c r="C6408">
        <v>151</v>
      </c>
      <c r="D6408">
        <v>1</v>
      </c>
      <c r="E6408" t="b">
        <v>0</v>
      </c>
    </row>
    <row r="6409" spans="1:5" x14ac:dyDescent="0.3">
      <c r="A6409" t="s">
        <v>650</v>
      </c>
      <c r="B6409">
        <v>1</v>
      </c>
      <c r="C6409">
        <v>112</v>
      </c>
      <c r="D6409">
        <v>5</v>
      </c>
      <c r="E6409" t="b">
        <v>0</v>
      </c>
    </row>
    <row r="6410" spans="1:5" x14ac:dyDescent="0.3">
      <c r="A6410" t="s">
        <v>7762</v>
      </c>
      <c r="B6410">
        <v>1</v>
      </c>
      <c r="C6410">
        <v>21</v>
      </c>
      <c r="D6410">
        <v>2</v>
      </c>
      <c r="E6410" t="b">
        <v>0</v>
      </c>
    </row>
    <row r="6411" spans="1:5" x14ac:dyDescent="0.3">
      <c r="A6411" t="s">
        <v>7763</v>
      </c>
      <c r="B6411">
        <v>1</v>
      </c>
      <c r="C6411">
        <v>39</v>
      </c>
      <c r="D6411">
        <v>0</v>
      </c>
      <c r="E6411" t="b">
        <v>0</v>
      </c>
    </row>
    <row r="6412" spans="1:5" x14ac:dyDescent="0.3">
      <c r="A6412" t="s">
        <v>7764</v>
      </c>
      <c r="B6412">
        <v>1</v>
      </c>
      <c r="C6412">
        <v>24</v>
      </c>
      <c r="D6412">
        <v>0</v>
      </c>
      <c r="E6412" t="b">
        <v>0</v>
      </c>
    </row>
    <row r="6413" spans="1:5" x14ac:dyDescent="0.3">
      <c r="A6413" t="s">
        <v>7765</v>
      </c>
      <c r="B6413">
        <v>1</v>
      </c>
      <c r="C6413">
        <v>26</v>
      </c>
      <c r="D6413">
        <v>1</v>
      </c>
      <c r="E6413" t="b">
        <v>0</v>
      </c>
    </row>
    <row r="6414" spans="1:5" x14ac:dyDescent="0.3">
      <c r="A6414" t="s">
        <v>7766</v>
      </c>
      <c r="B6414">
        <v>1</v>
      </c>
      <c r="C6414">
        <v>37</v>
      </c>
      <c r="D6414">
        <v>0</v>
      </c>
      <c r="E6414" t="b">
        <v>0</v>
      </c>
    </row>
    <row r="6415" spans="1:5" x14ac:dyDescent="0.3">
      <c r="A6415" t="s">
        <v>7767</v>
      </c>
      <c r="B6415">
        <v>1</v>
      </c>
      <c r="C6415">
        <v>21</v>
      </c>
      <c r="D6415">
        <v>3</v>
      </c>
      <c r="E6415" t="b">
        <v>0</v>
      </c>
    </row>
    <row r="6416" spans="1:5" x14ac:dyDescent="0.3">
      <c r="A6416" t="s">
        <v>7768</v>
      </c>
      <c r="B6416">
        <v>1</v>
      </c>
      <c r="C6416">
        <v>89</v>
      </c>
      <c r="D6416">
        <v>1</v>
      </c>
      <c r="E6416" t="b">
        <v>0</v>
      </c>
    </row>
    <row r="6417" spans="1:5" x14ac:dyDescent="0.3">
      <c r="A6417" t="s">
        <v>651</v>
      </c>
      <c r="B6417">
        <v>1</v>
      </c>
      <c r="C6417">
        <v>229</v>
      </c>
      <c r="D6417">
        <v>1</v>
      </c>
      <c r="E6417" t="b">
        <v>0</v>
      </c>
    </row>
    <row r="6418" spans="1:5" x14ac:dyDescent="0.3">
      <c r="A6418" t="s">
        <v>2070</v>
      </c>
      <c r="B6418">
        <v>1</v>
      </c>
      <c r="C6418">
        <v>26</v>
      </c>
      <c r="D6418">
        <v>0</v>
      </c>
      <c r="E6418" t="b">
        <v>0</v>
      </c>
    </row>
    <row r="6419" spans="1:5" x14ac:dyDescent="0.3">
      <c r="A6419" t="s">
        <v>7769</v>
      </c>
      <c r="B6419">
        <v>1</v>
      </c>
      <c r="C6419">
        <v>17</v>
      </c>
      <c r="D6419">
        <v>0</v>
      </c>
      <c r="E6419" t="b">
        <v>0</v>
      </c>
    </row>
    <row r="6420" spans="1:5" x14ac:dyDescent="0.3">
      <c r="A6420" t="s">
        <v>7770</v>
      </c>
      <c r="B6420">
        <v>1</v>
      </c>
      <c r="C6420">
        <v>528</v>
      </c>
      <c r="D6420">
        <v>0</v>
      </c>
      <c r="E6420" t="b">
        <v>0</v>
      </c>
    </row>
    <row r="6421" spans="1:5" x14ac:dyDescent="0.3">
      <c r="A6421" t="s">
        <v>7771</v>
      </c>
      <c r="B6421">
        <v>1</v>
      </c>
      <c r="C6421">
        <v>21</v>
      </c>
      <c r="D6421">
        <v>0</v>
      </c>
      <c r="E6421" t="b">
        <v>0</v>
      </c>
    </row>
    <row r="6422" spans="1:5" x14ac:dyDescent="0.3">
      <c r="A6422" t="s">
        <v>2071</v>
      </c>
      <c r="B6422">
        <v>1</v>
      </c>
      <c r="C6422">
        <v>139</v>
      </c>
      <c r="D6422">
        <v>0</v>
      </c>
      <c r="E6422" t="b">
        <v>0</v>
      </c>
    </row>
    <row r="6423" spans="1:5" x14ac:dyDescent="0.3">
      <c r="A6423" t="s">
        <v>652</v>
      </c>
      <c r="B6423">
        <v>1</v>
      </c>
      <c r="C6423">
        <v>194</v>
      </c>
      <c r="D6423">
        <v>4</v>
      </c>
      <c r="E6423" t="b">
        <v>0</v>
      </c>
    </row>
    <row r="6424" spans="1:5" x14ac:dyDescent="0.3">
      <c r="A6424" t="s">
        <v>7772</v>
      </c>
      <c r="B6424">
        <v>1</v>
      </c>
      <c r="C6424">
        <v>19</v>
      </c>
      <c r="D6424">
        <v>0</v>
      </c>
      <c r="E6424" t="b">
        <v>0</v>
      </c>
    </row>
    <row r="6425" spans="1:5" x14ac:dyDescent="0.3">
      <c r="A6425" t="s">
        <v>653</v>
      </c>
      <c r="B6425">
        <v>3</v>
      </c>
      <c r="C6425">
        <v>277</v>
      </c>
      <c r="D6425">
        <v>1.6666666666666667</v>
      </c>
      <c r="E6425" t="b">
        <v>0</v>
      </c>
    </row>
    <row r="6426" spans="1:5" x14ac:dyDescent="0.3">
      <c r="A6426" t="s">
        <v>7773</v>
      </c>
      <c r="B6426">
        <v>2</v>
      </c>
      <c r="C6426">
        <v>122.5</v>
      </c>
      <c r="D6426">
        <v>2.5</v>
      </c>
      <c r="E6426" t="b">
        <v>0</v>
      </c>
    </row>
    <row r="6427" spans="1:5" x14ac:dyDescent="0.3">
      <c r="A6427" t="s">
        <v>7774</v>
      </c>
      <c r="B6427">
        <v>2</v>
      </c>
      <c r="C6427">
        <v>90</v>
      </c>
      <c r="D6427">
        <v>0</v>
      </c>
      <c r="E6427" t="b">
        <v>0</v>
      </c>
    </row>
    <row r="6428" spans="1:5" x14ac:dyDescent="0.3">
      <c r="A6428" t="s">
        <v>7775</v>
      </c>
      <c r="B6428">
        <v>1</v>
      </c>
      <c r="C6428">
        <v>77</v>
      </c>
      <c r="D6428">
        <v>0</v>
      </c>
      <c r="E6428" t="b">
        <v>0</v>
      </c>
    </row>
    <row r="6429" spans="1:5" x14ac:dyDescent="0.3">
      <c r="A6429" t="s">
        <v>7776</v>
      </c>
      <c r="B6429">
        <v>2</v>
      </c>
      <c r="C6429">
        <v>82.5</v>
      </c>
      <c r="D6429">
        <v>1</v>
      </c>
      <c r="E6429" t="b">
        <v>0</v>
      </c>
    </row>
    <row r="6430" spans="1:5" x14ac:dyDescent="0.3">
      <c r="A6430" t="s">
        <v>7777</v>
      </c>
      <c r="B6430">
        <v>1</v>
      </c>
      <c r="C6430">
        <v>83</v>
      </c>
      <c r="D6430">
        <v>0</v>
      </c>
      <c r="E6430" t="b">
        <v>0</v>
      </c>
    </row>
    <row r="6431" spans="1:5" x14ac:dyDescent="0.3">
      <c r="A6431" t="s">
        <v>7778</v>
      </c>
      <c r="B6431">
        <v>1</v>
      </c>
      <c r="C6431">
        <v>63</v>
      </c>
      <c r="D6431">
        <v>2</v>
      </c>
      <c r="E6431" t="b">
        <v>0</v>
      </c>
    </row>
    <row r="6432" spans="1:5" x14ac:dyDescent="0.3">
      <c r="A6432" t="s">
        <v>7779</v>
      </c>
      <c r="B6432">
        <v>1</v>
      </c>
      <c r="C6432">
        <v>17</v>
      </c>
      <c r="D6432">
        <v>0</v>
      </c>
      <c r="E6432" t="b">
        <v>0</v>
      </c>
    </row>
    <row r="6433" spans="1:5" x14ac:dyDescent="0.3">
      <c r="A6433" t="s">
        <v>7780</v>
      </c>
      <c r="B6433">
        <v>1</v>
      </c>
      <c r="C6433">
        <v>66</v>
      </c>
      <c r="D6433">
        <v>1</v>
      </c>
      <c r="E6433" t="b">
        <v>0</v>
      </c>
    </row>
    <row r="6434" spans="1:5" x14ac:dyDescent="0.3">
      <c r="A6434" t="s">
        <v>654</v>
      </c>
      <c r="B6434">
        <v>1</v>
      </c>
      <c r="C6434">
        <v>158</v>
      </c>
      <c r="D6434">
        <v>5</v>
      </c>
      <c r="E6434" t="b">
        <v>0</v>
      </c>
    </row>
    <row r="6435" spans="1:5" x14ac:dyDescent="0.3">
      <c r="A6435" t="s">
        <v>7781</v>
      </c>
      <c r="B6435">
        <v>9</v>
      </c>
      <c r="C6435">
        <v>198</v>
      </c>
      <c r="D6435">
        <v>2.6666666666666665</v>
      </c>
      <c r="E6435" t="b">
        <v>0</v>
      </c>
    </row>
    <row r="6436" spans="1:5" x14ac:dyDescent="0.3">
      <c r="A6436" t="s">
        <v>7782</v>
      </c>
      <c r="B6436">
        <v>1</v>
      </c>
      <c r="C6436">
        <v>53</v>
      </c>
      <c r="D6436">
        <v>2</v>
      </c>
      <c r="E6436" t="b">
        <v>0</v>
      </c>
    </row>
    <row r="6437" spans="1:5" x14ac:dyDescent="0.3">
      <c r="A6437" t="s">
        <v>7783</v>
      </c>
      <c r="B6437">
        <v>1</v>
      </c>
      <c r="C6437">
        <v>28</v>
      </c>
      <c r="D6437">
        <v>0</v>
      </c>
      <c r="E6437" t="b">
        <v>0</v>
      </c>
    </row>
    <row r="6438" spans="1:5" x14ac:dyDescent="0.3">
      <c r="A6438" t="s">
        <v>7784</v>
      </c>
      <c r="B6438">
        <v>1</v>
      </c>
      <c r="C6438">
        <v>23</v>
      </c>
      <c r="D6438">
        <v>1</v>
      </c>
      <c r="E6438" t="b">
        <v>0</v>
      </c>
    </row>
    <row r="6439" spans="1:5" x14ac:dyDescent="0.3">
      <c r="A6439" t="s">
        <v>7785</v>
      </c>
      <c r="B6439">
        <v>1</v>
      </c>
      <c r="C6439">
        <v>115</v>
      </c>
      <c r="D6439">
        <v>4</v>
      </c>
      <c r="E6439" t="b">
        <v>0</v>
      </c>
    </row>
    <row r="6440" spans="1:5" x14ac:dyDescent="0.3">
      <c r="A6440" t="s">
        <v>7786</v>
      </c>
      <c r="B6440">
        <v>4</v>
      </c>
      <c r="C6440">
        <v>194</v>
      </c>
      <c r="D6440">
        <v>2</v>
      </c>
      <c r="E6440" t="b">
        <v>0</v>
      </c>
    </row>
    <row r="6441" spans="1:5" x14ac:dyDescent="0.3">
      <c r="A6441" t="s">
        <v>7787</v>
      </c>
      <c r="B6441">
        <v>1</v>
      </c>
      <c r="C6441">
        <v>269</v>
      </c>
      <c r="D6441">
        <v>2</v>
      </c>
      <c r="E6441" t="b">
        <v>0</v>
      </c>
    </row>
    <row r="6442" spans="1:5" x14ac:dyDescent="0.3">
      <c r="A6442" t="s">
        <v>7788</v>
      </c>
      <c r="B6442">
        <v>1</v>
      </c>
      <c r="C6442">
        <v>19</v>
      </c>
      <c r="D6442">
        <v>0</v>
      </c>
      <c r="E6442" t="b">
        <v>0</v>
      </c>
    </row>
    <row r="6443" spans="1:5" x14ac:dyDescent="0.3">
      <c r="A6443" t="s">
        <v>7789</v>
      </c>
      <c r="B6443">
        <v>1</v>
      </c>
      <c r="C6443">
        <v>50</v>
      </c>
      <c r="D6443">
        <v>0</v>
      </c>
      <c r="E6443" t="b">
        <v>0</v>
      </c>
    </row>
    <row r="6444" spans="1:5" x14ac:dyDescent="0.3">
      <c r="A6444" t="s">
        <v>7790</v>
      </c>
      <c r="B6444">
        <v>1</v>
      </c>
      <c r="C6444">
        <v>26</v>
      </c>
      <c r="D6444">
        <v>0</v>
      </c>
      <c r="E6444" t="b">
        <v>0</v>
      </c>
    </row>
    <row r="6445" spans="1:5" x14ac:dyDescent="0.3">
      <c r="A6445" t="s">
        <v>1607</v>
      </c>
      <c r="B6445">
        <v>1</v>
      </c>
      <c r="C6445">
        <v>663</v>
      </c>
      <c r="D6445">
        <v>0</v>
      </c>
      <c r="E6445" t="b">
        <v>0</v>
      </c>
    </row>
    <row r="6446" spans="1:5" x14ac:dyDescent="0.3">
      <c r="A6446" t="s">
        <v>7791</v>
      </c>
      <c r="B6446">
        <v>1</v>
      </c>
      <c r="C6446">
        <v>24</v>
      </c>
      <c r="D6446">
        <v>0</v>
      </c>
      <c r="E6446" t="b">
        <v>0</v>
      </c>
    </row>
    <row r="6447" spans="1:5" x14ac:dyDescent="0.3">
      <c r="A6447" t="s">
        <v>7792</v>
      </c>
      <c r="B6447">
        <v>1</v>
      </c>
      <c r="C6447">
        <v>33</v>
      </c>
      <c r="D6447">
        <v>5</v>
      </c>
      <c r="E6447" t="b">
        <v>0</v>
      </c>
    </row>
    <row r="6448" spans="1:5" x14ac:dyDescent="0.3">
      <c r="A6448" t="s">
        <v>655</v>
      </c>
      <c r="B6448">
        <v>1</v>
      </c>
      <c r="C6448">
        <v>329</v>
      </c>
      <c r="D6448">
        <v>5</v>
      </c>
      <c r="E6448" t="b">
        <v>0</v>
      </c>
    </row>
    <row r="6449" spans="1:5" x14ac:dyDescent="0.3">
      <c r="A6449" t="s">
        <v>7793</v>
      </c>
      <c r="B6449">
        <v>3</v>
      </c>
      <c r="C6449">
        <v>247.66666666666666</v>
      </c>
      <c r="D6449">
        <v>0.33333333333333331</v>
      </c>
      <c r="E6449" t="b">
        <v>0</v>
      </c>
    </row>
    <row r="6450" spans="1:5" x14ac:dyDescent="0.3">
      <c r="A6450" t="s">
        <v>7794</v>
      </c>
      <c r="B6450">
        <v>1</v>
      </c>
      <c r="C6450">
        <v>164</v>
      </c>
      <c r="D6450">
        <v>1</v>
      </c>
      <c r="E6450" t="b">
        <v>0</v>
      </c>
    </row>
    <row r="6451" spans="1:5" x14ac:dyDescent="0.3">
      <c r="A6451" t="s">
        <v>656</v>
      </c>
      <c r="B6451">
        <v>1</v>
      </c>
      <c r="C6451">
        <v>540</v>
      </c>
      <c r="D6451">
        <v>2</v>
      </c>
      <c r="E6451" t="b">
        <v>0</v>
      </c>
    </row>
    <row r="6452" spans="1:5" x14ac:dyDescent="0.3">
      <c r="A6452" t="s">
        <v>7795</v>
      </c>
      <c r="B6452">
        <v>1</v>
      </c>
      <c r="C6452">
        <v>19</v>
      </c>
      <c r="D6452">
        <v>0</v>
      </c>
      <c r="E6452" t="b">
        <v>0</v>
      </c>
    </row>
    <row r="6453" spans="1:5" x14ac:dyDescent="0.3">
      <c r="A6453" t="s">
        <v>7796</v>
      </c>
      <c r="B6453">
        <v>1</v>
      </c>
      <c r="C6453">
        <v>90</v>
      </c>
      <c r="D6453">
        <v>0</v>
      </c>
      <c r="E6453" t="b">
        <v>0</v>
      </c>
    </row>
    <row r="6454" spans="1:5" x14ac:dyDescent="0.3">
      <c r="A6454" t="s">
        <v>7797</v>
      </c>
      <c r="B6454">
        <v>1</v>
      </c>
      <c r="C6454">
        <v>18</v>
      </c>
      <c r="D6454">
        <v>0</v>
      </c>
      <c r="E6454" t="b">
        <v>0</v>
      </c>
    </row>
    <row r="6455" spans="1:5" x14ac:dyDescent="0.3">
      <c r="A6455" t="s">
        <v>657</v>
      </c>
      <c r="B6455">
        <v>1</v>
      </c>
      <c r="C6455">
        <v>70</v>
      </c>
      <c r="D6455">
        <v>2</v>
      </c>
      <c r="E6455" t="b">
        <v>0</v>
      </c>
    </row>
    <row r="6456" spans="1:5" x14ac:dyDescent="0.3">
      <c r="A6456" t="s">
        <v>7798</v>
      </c>
      <c r="B6456">
        <v>3</v>
      </c>
      <c r="C6456">
        <v>96.666666666666671</v>
      </c>
      <c r="D6456">
        <v>3</v>
      </c>
      <c r="E6456" t="b">
        <v>0</v>
      </c>
    </row>
    <row r="6457" spans="1:5" x14ac:dyDescent="0.3">
      <c r="A6457" t="s">
        <v>7799</v>
      </c>
      <c r="B6457">
        <v>1</v>
      </c>
      <c r="C6457">
        <v>271</v>
      </c>
      <c r="D6457">
        <v>3</v>
      </c>
      <c r="E6457" t="b">
        <v>0</v>
      </c>
    </row>
    <row r="6458" spans="1:5" x14ac:dyDescent="0.3">
      <c r="A6458" t="s">
        <v>7800</v>
      </c>
      <c r="B6458">
        <v>1</v>
      </c>
      <c r="C6458">
        <v>327</v>
      </c>
      <c r="D6458">
        <v>0</v>
      </c>
      <c r="E6458" t="b">
        <v>0</v>
      </c>
    </row>
    <row r="6459" spans="1:5" x14ac:dyDescent="0.3">
      <c r="A6459" t="s">
        <v>658</v>
      </c>
      <c r="B6459">
        <v>1</v>
      </c>
      <c r="C6459">
        <v>17</v>
      </c>
      <c r="D6459">
        <v>0</v>
      </c>
      <c r="E6459" t="b">
        <v>0</v>
      </c>
    </row>
    <row r="6460" spans="1:5" x14ac:dyDescent="0.3">
      <c r="A6460" t="s">
        <v>7801</v>
      </c>
      <c r="B6460">
        <v>1</v>
      </c>
      <c r="C6460">
        <v>22</v>
      </c>
      <c r="D6460">
        <v>0</v>
      </c>
      <c r="E6460" t="b">
        <v>0</v>
      </c>
    </row>
    <row r="6461" spans="1:5" x14ac:dyDescent="0.3">
      <c r="A6461" t="s">
        <v>7802</v>
      </c>
      <c r="B6461">
        <v>1</v>
      </c>
      <c r="C6461">
        <v>57</v>
      </c>
      <c r="D6461">
        <v>0</v>
      </c>
      <c r="E6461" t="b">
        <v>0</v>
      </c>
    </row>
    <row r="6462" spans="1:5" x14ac:dyDescent="0.3">
      <c r="A6462" t="s">
        <v>659</v>
      </c>
      <c r="B6462">
        <v>1</v>
      </c>
      <c r="C6462">
        <v>103</v>
      </c>
      <c r="D6462">
        <v>2</v>
      </c>
      <c r="E6462" t="b">
        <v>0</v>
      </c>
    </row>
    <row r="6463" spans="1:5" x14ac:dyDescent="0.3">
      <c r="A6463" t="s">
        <v>7803</v>
      </c>
      <c r="B6463">
        <v>1</v>
      </c>
      <c r="C6463">
        <v>152</v>
      </c>
      <c r="D6463">
        <v>2</v>
      </c>
      <c r="E6463" t="b">
        <v>0</v>
      </c>
    </row>
    <row r="6464" spans="1:5" x14ac:dyDescent="0.3">
      <c r="A6464" t="s">
        <v>7804</v>
      </c>
      <c r="B6464">
        <v>1</v>
      </c>
      <c r="C6464">
        <v>22</v>
      </c>
      <c r="D6464">
        <v>2</v>
      </c>
      <c r="E6464" t="b">
        <v>0</v>
      </c>
    </row>
    <row r="6465" spans="1:5" x14ac:dyDescent="0.3">
      <c r="A6465" t="s">
        <v>7805</v>
      </c>
      <c r="B6465">
        <v>1</v>
      </c>
      <c r="C6465">
        <v>482</v>
      </c>
      <c r="D6465">
        <v>4</v>
      </c>
      <c r="E6465" t="b">
        <v>0</v>
      </c>
    </row>
    <row r="6466" spans="1:5" x14ac:dyDescent="0.3">
      <c r="A6466" t="s">
        <v>2072</v>
      </c>
      <c r="B6466">
        <v>1</v>
      </c>
      <c r="C6466">
        <v>182</v>
      </c>
      <c r="D6466">
        <v>1</v>
      </c>
      <c r="E6466" t="b">
        <v>0</v>
      </c>
    </row>
    <row r="6467" spans="1:5" x14ac:dyDescent="0.3">
      <c r="A6467" t="s">
        <v>660</v>
      </c>
      <c r="B6467">
        <v>1</v>
      </c>
      <c r="C6467">
        <v>36</v>
      </c>
      <c r="D6467">
        <v>5</v>
      </c>
      <c r="E6467" t="b">
        <v>0</v>
      </c>
    </row>
    <row r="6468" spans="1:5" x14ac:dyDescent="0.3">
      <c r="A6468" t="s">
        <v>7806</v>
      </c>
      <c r="B6468">
        <v>1</v>
      </c>
      <c r="C6468">
        <v>61</v>
      </c>
      <c r="D6468">
        <v>3</v>
      </c>
      <c r="E6468" t="b">
        <v>0</v>
      </c>
    </row>
    <row r="6469" spans="1:5" x14ac:dyDescent="0.3">
      <c r="A6469" t="s">
        <v>2073</v>
      </c>
      <c r="B6469">
        <v>1</v>
      </c>
      <c r="C6469">
        <v>203</v>
      </c>
      <c r="D6469">
        <v>3</v>
      </c>
      <c r="E6469" t="b">
        <v>0</v>
      </c>
    </row>
    <row r="6470" spans="1:5" x14ac:dyDescent="0.3">
      <c r="A6470" t="s">
        <v>7807</v>
      </c>
      <c r="B6470">
        <v>2</v>
      </c>
      <c r="C6470">
        <v>224.5</v>
      </c>
      <c r="D6470">
        <v>1</v>
      </c>
      <c r="E6470" t="b">
        <v>0</v>
      </c>
    </row>
    <row r="6471" spans="1:5" x14ac:dyDescent="0.3">
      <c r="A6471" t="s">
        <v>2074</v>
      </c>
      <c r="B6471">
        <v>1</v>
      </c>
      <c r="C6471">
        <v>62</v>
      </c>
      <c r="D6471">
        <v>0</v>
      </c>
      <c r="E6471" t="b">
        <v>0</v>
      </c>
    </row>
    <row r="6472" spans="1:5" x14ac:dyDescent="0.3">
      <c r="A6472" t="s">
        <v>7808</v>
      </c>
      <c r="B6472">
        <v>2</v>
      </c>
      <c r="C6472">
        <v>95.5</v>
      </c>
      <c r="D6472">
        <v>2</v>
      </c>
      <c r="E6472" t="b">
        <v>0</v>
      </c>
    </row>
    <row r="6473" spans="1:5" x14ac:dyDescent="0.3">
      <c r="A6473" t="s">
        <v>7809</v>
      </c>
      <c r="B6473">
        <v>1</v>
      </c>
      <c r="C6473">
        <v>29</v>
      </c>
      <c r="D6473">
        <v>0</v>
      </c>
      <c r="E6473" t="b">
        <v>0</v>
      </c>
    </row>
    <row r="6474" spans="1:5" x14ac:dyDescent="0.3">
      <c r="A6474" t="s">
        <v>661</v>
      </c>
      <c r="B6474">
        <v>1</v>
      </c>
      <c r="C6474">
        <v>57</v>
      </c>
      <c r="D6474">
        <v>0</v>
      </c>
      <c r="E6474" t="b">
        <v>0</v>
      </c>
    </row>
    <row r="6475" spans="1:5" x14ac:dyDescent="0.3">
      <c r="A6475" t="s">
        <v>7810</v>
      </c>
      <c r="B6475">
        <v>1</v>
      </c>
      <c r="C6475">
        <v>39</v>
      </c>
      <c r="D6475">
        <v>0</v>
      </c>
      <c r="E6475" t="b">
        <v>0</v>
      </c>
    </row>
    <row r="6476" spans="1:5" x14ac:dyDescent="0.3">
      <c r="A6476" t="s">
        <v>7811</v>
      </c>
      <c r="B6476">
        <v>2</v>
      </c>
      <c r="C6476">
        <v>108</v>
      </c>
      <c r="D6476">
        <v>2</v>
      </c>
      <c r="E6476" t="b">
        <v>0</v>
      </c>
    </row>
    <row r="6477" spans="1:5" x14ac:dyDescent="0.3">
      <c r="A6477" t="s">
        <v>7812</v>
      </c>
      <c r="B6477">
        <v>3</v>
      </c>
      <c r="C6477">
        <v>174.33333333333334</v>
      </c>
      <c r="D6477">
        <v>1.6666666666666667</v>
      </c>
      <c r="E6477" t="b">
        <v>0</v>
      </c>
    </row>
    <row r="6478" spans="1:5" x14ac:dyDescent="0.3">
      <c r="A6478" t="s">
        <v>7813</v>
      </c>
      <c r="B6478">
        <v>1</v>
      </c>
      <c r="C6478">
        <v>20</v>
      </c>
      <c r="D6478">
        <v>1</v>
      </c>
      <c r="E6478" t="b">
        <v>0</v>
      </c>
    </row>
    <row r="6479" spans="1:5" x14ac:dyDescent="0.3">
      <c r="A6479" t="s">
        <v>7814</v>
      </c>
      <c r="B6479">
        <v>1</v>
      </c>
      <c r="C6479">
        <v>33</v>
      </c>
      <c r="D6479">
        <v>0</v>
      </c>
      <c r="E6479" t="b">
        <v>0</v>
      </c>
    </row>
    <row r="6480" spans="1:5" x14ac:dyDescent="0.3">
      <c r="A6480" t="s">
        <v>2075</v>
      </c>
      <c r="B6480">
        <v>3</v>
      </c>
      <c r="C6480">
        <v>205</v>
      </c>
      <c r="D6480">
        <v>2.3333333333333335</v>
      </c>
      <c r="E6480" t="b">
        <v>0</v>
      </c>
    </row>
    <row r="6481" spans="1:5" x14ac:dyDescent="0.3">
      <c r="A6481" t="s">
        <v>7815</v>
      </c>
      <c r="B6481">
        <v>1</v>
      </c>
      <c r="C6481">
        <v>23</v>
      </c>
      <c r="D6481">
        <v>3</v>
      </c>
      <c r="E6481" t="b">
        <v>0</v>
      </c>
    </row>
    <row r="6482" spans="1:5" x14ac:dyDescent="0.3">
      <c r="A6482" t="s">
        <v>7816</v>
      </c>
      <c r="B6482">
        <v>2</v>
      </c>
      <c r="C6482">
        <v>134</v>
      </c>
      <c r="D6482">
        <v>1.5</v>
      </c>
      <c r="E6482" t="b">
        <v>0</v>
      </c>
    </row>
    <row r="6483" spans="1:5" x14ac:dyDescent="0.3">
      <c r="A6483" t="s">
        <v>662</v>
      </c>
      <c r="B6483">
        <v>1</v>
      </c>
      <c r="C6483">
        <v>83</v>
      </c>
      <c r="D6483">
        <v>3</v>
      </c>
      <c r="E6483" t="b">
        <v>0</v>
      </c>
    </row>
    <row r="6484" spans="1:5" x14ac:dyDescent="0.3">
      <c r="A6484" t="s">
        <v>7817</v>
      </c>
      <c r="B6484">
        <v>1</v>
      </c>
      <c r="C6484">
        <v>589</v>
      </c>
      <c r="D6484">
        <v>1</v>
      </c>
      <c r="E6484" t="b">
        <v>0</v>
      </c>
    </row>
    <row r="6485" spans="1:5" x14ac:dyDescent="0.3">
      <c r="A6485" t="s">
        <v>7818</v>
      </c>
      <c r="B6485">
        <v>1</v>
      </c>
      <c r="C6485">
        <v>51</v>
      </c>
      <c r="D6485">
        <v>2</v>
      </c>
      <c r="E6485" t="b">
        <v>0</v>
      </c>
    </row>
    <row r="6486" spans="1:5" x14ac:dyDescent="0.3">
      <c r="A6486" t="s">
        <v>7819</v>
      </c>
      <c r="B6486">
        <v>1</v>
      </c>
      <c r="C6486">
        <v>29</v>
      </c>
      <c r="D6486">
        <v>0</v>
      </c>
      <c r="E6486" t="b">
        <v>0</v>
      </c>
    </row>
    <row r="6487" spans="1:5" x14ac:dyDescent="0.3">
      <c r="A6487" t="s">
        <v>7820</v>
      </c>
      <c r="B6487">
        <v>1</v>
      </c>
      <c r="C6487">
        <v>137</v>
      </c>
      <c r="D6487">
        <v>2</v>
      </c>
      <c r="E6487" t="b">
        <v>0</v>
      </c>
    </row>
    <row r="6488" spans="1:5" x14ac:dyDescent="0.3">
      <c r="A6488" t="s">
        <v>7821</v>
      </c>
      <c r="B6488">
        <v>1</v>
      </c>
      <c r="C6488">
        <v>148</v>
      </c>
      <c r="D6488">
        <v>2</v>
      </c>
      <c r="E6488" t="b">
        <v>0</v>
      </c>
    </row>
    <row r="6489" spans="1:5" x14ac:dyDescent="0.3">
      <c r="A6489" t="s">
        <v>7822</v>
      </c>
      <c r="B6489">
        <v>2</v>
      </c>
      <c r="C6489">
        <v>69</v>
      </c>
      <c r="D6489">
        <v>1.5</v>
      </c>
      <c r="E6489" t="b">
        <v>0</v>
      </c>
    </row>
    <row r="6490" spans="1:5" x14ac:dyDescent="0.3">
      <c r="A6490" t="s">
        <v>7823</v>
      </c>
      <c r="B6490">
        <v>3</v>
      </c>
      <c r="C6490">
        <v>236</v>
      </c>
      <c r="D6490">
        <v>3.3333333333333335</v>
      </c>
      <c r="E6490" t="b">
        <v>0</v>
      </c>
    </row>
    <row r="6491" spans="1:5" x14ac:dyDescent="0.3">
      <c r="A6491" t="s">
        <v>7824</v>
      </c>
      <c r="B6491">
        <v>1</v>
      </c>
      <c r="C6491">
        <v>532</v>
      </c>
      <c r="D6491">
        <v>1</v>
      </c>
      <c r="E6491" t="b">
        <v>0</v>
      </c>
    </row>
    <row r="6492" spans="1:5" x14ac:dyDescent="0.3">
      <c r="A6492" t="s">
        <v>663</v>
      </c>
      <c r="B6492">
        <v>2</v>
      </c>
      <c r="C6492">
        <v>81.5</v>
      </c>
      <c r="D6492">
        <v>1.5</v>
      </c>
      <c r="E6492" t="b">
        <v>0</v>
      </c>
    </row>
    <row r="6493" spans="1:5" x14ac:dyDescent="0.3">
      <c r="A6493" t="s">
        <v>7825</v>
      </c>
      <c r="B6493">
        <v>1</v>
      </c>
      <c r="C6493">
        <v>140</v>
      </c>
      <c r="D6493">
        <v>0</v>
      </c>
      <c r="E6493" t="b">
        <v>0</v>
      </c>
    </row>
    <row r="6494" spans="1:5" x14ac:dyDescent="0.3">
      <c r="A6494" t="s">
        <v>7826</v>
      </c>
      <c r="B6494">
        <v>1</v>
      </c>
      <c r="C6494">
        <v>46</v>
      </c>
      <c r="D6494">
        <v>0</v>
      </c>
      <c r="E6494" t="b">
        <v>0</v>
      </c>
    </row>
    <row r="6495" spans="1:5" x14ac:dyDescent="0.3">
      <c r="A6495" t="s">
        <v>7827</v>
      </c>
      <c r="B6495">
        <v>1</v>
      </c>
      <c r="C6495">
        <v>66</v>
      </c>
      <c r="D6495">
        <v>3</v>
      </c>
      <c r="E6495" t="b">
        <v>0</v>
      </c>
    </row>
    <row r="6496" spans="1:5" x14ac:dyDescent="0.3">
      <c r="A6496" t="s">
        <v>7828</v>
      </c>
      <c r="B6496">
        <v>1</v>
      </c>
      <c r="C6496">
        <v>26</v>
      </c>
      <c r="D6496">
        <v>0</v>
      </c>
      <c r="E6496" t="b">
        <v>0</v>
      </c>
    </row>
    <row r="6497" spans="1:5" x14ac:dyDescent="0.3">
      <c r="A6497" t="s">
        <v>7829</v>
      </c>
      <c r="B6497">
        <v>1</v>
      </c>
      <c r="C6497">
        <v>66</v>
      </c>
      <c r="D6497">
        <v>0</v>
      </c>
      <c r="E6497" t="b">
        <v>0</v>
      </c>
    </row>
    <row r="6498" spans="1:5" x14ac:dyDescent="0.3">
      <c r="A6498" t="s">
        <v>7830</v>
      </c>
      <c r="B6498">
        <v>3</v>
      </c>
      <c r="C6498">
        <v>388</v>
      </c>
      <c r="D6498">
        <v>1.6666666666666667</v>
      </c>
      <c r="E6498" t="b">
        <v>0</v>
      </c>
    </row>
    <row r="6499" spans="1:5" x14ac:dyDescent="0.3">
      <c r="A6499" t="s">
        <v>7831</v>
      </c>
      <c r="B6499">
        <v>1</v>
      </c>
      <c r="C6499">
        <v>158</v>
      </c>
      <c r="D6499">
        <v>0</v>
      </c>
      <c r="E6499" t="b">
        <v>0</v>
      </c>
    </row>
    <row r="6500" spans="1:5" x14ac:dyDescent="0.3">
      <c r="A6500" t="s">
        <v>7832</v>
      </c>
      <c r="B6500">
        <v>1</v>
      </c>
      <c r="C6500">
        <v>42</v>
      </c>
      <c r="D6500">
        <v>2</v>
      </c>
      <c r="E6500" t="b">
        <v>0</v>
      </c>
    </row>
    <row r="6501" spans="1:5" x14ac:dyDescent="0.3">
      <c r="A6501" t="s">
        <v>7833</v>
      </c>
      <c r="B6501">
        <v>2</v>
      </c>
      <c r="C6501">
        <v>180.5</v>
      </c>
      <c r="D6501">
        <v>2</v>
      </c>
      <c r="E6501" t="b">
        <v>0</v>
      </c>
    </row>
    <row r="6502" spans="1:5" x14ac:dyDescent="0.3">
      <c r="A6502" t="s">
        <v>7834</v>
      </c>
      <c r="B6502">
        <v>1</v>
      </c>
      <c r="C6502">
        <v>80</v>
      </c>
      <c r="D6502">
        <v>2</v>
      </c>
      <c r="E6502" t="b">
        <v>0</v>
      </c>
    </row>
    <row r="6503" spans="1:5" x14ac:dyDescent="0.3">
      <c r="A6503" t="s">
        <v>2076</v>
      </c>
      <c r="B6503">
        <v>1</v>
      </c>
      <c r="C6503">
        <v>134</v>
      </c>
      <c r="D6503">
        <v>5</v>
      </c>
      <c r="E6503" t="b">
        <v>0</v>
      </c>
    </row>
    <row r="6504" spans="1:5" x14ac:dyDescent="0.3">
      <c r="A6504" t="s">
        <v>7835</v>
      </c>
      <c r="B6504">
        <v>1</v>
      </c>
      <c r="C6504">
        <v>67</v>
      </c>
      <c r="D6504">
        <v>0</v>
      </c>
      <c r="E6504" t="b">
        <v>0</v>
      </c>
    </row>
    <row r="6505" spans="1:5" x14ac:dyDescent="0.3">
      <c r="A6505" t="s">
        <v>7836</v>
      </c>
      <c r="B6505">
        <v>1</v>
      </c>
      <c r="C6505">
        <v>91</v>
      </c>
      <c r="D6505">
        <v>1</v>
      </c>
      <c r="E6505" t="b">
        <v>0</v>
      </c>
    </row>
    <row r="6506" spans="1:5" x14ac:dyDescent="0.3">
      <c r="A6506" t="s">
        <v>7837</v>
      </c>
      <c r="B6506">
        <v>1</v>
      </c>
      <c r="C6506">
        <v>64</v>
      </c>
      <c r="D6506">
        <v>3</v>
      </c>
      <c r="E6506" t="b">
        <v>0</v>
      </c>
    </row>
    <row r="6507" spans="1:5" x14ac:dyDescent="0.3">
      <c r="A6507" t="s">
        <v>7838</v>
      </c>
      <c r="B6507">
        <v>1</v>
      </c>
      <c r="C6507">
        <v>85</v>
      </c>
      <c r="D6507">
        <v>0</v>
      </c>
      <c r="E6507" t="b">
        <v>0</v>
      </c>
    </row>
    <row r="6508" spans="1:5" x14ac:dyDescent="0.3">
      <c r="A6508" t="s">
        <v>1608</v>
      </c>
      <c r="B6508">
        <v>2</v>
      </c>
      <c r="C6508">
        <v>206.5</v>
      </c>
      <c r="D6508">
        <v>1</v>
      </c>
      <c r="E6508" t="b">
        <v>0</v>
      </c>
    </row>
    <row r="6509" spans="1:5" x14ac:dyDescent="0.3">
      <c r="A6509" t="s">
        <v>7839</v>
      </c>
      <c r="B6509">
        <v>1</v>
      </c>
      <c r="C6509">
        <v>36</v>
      </c>
      <c r="D6509">
        <v>3</v>
      </c>
      <c r="E6509" t="b">
        <v>0</v>
      </c>
    </row>
    <row r="6510" spans="1:5" x14ac:dyDescent="0.3">
      <c r="A6510" t="s">
        <v>7840</v>
      </c>
      <c r="B6510">
        <v>1</v>
      </c>
      <c r="C6510">
        <v>25</v>
      </c>
      <c r="D6510">
        <v>0</v>
      </c>
      <c r="E6510" t="b">
        <v>0</v>
      </c>
    </row>
    <row r="6511" spans="1:5" x14ac:dyDescent="0.3">
      <c r="A6511" t="s">
        <v>7841</v>
      </c>
      <c r="B6511">
        <v>1</v>
      </c>
      <c r="C6511">
        <v>27</v>
      </c>
      <c r="D6511">
        <v>0</v>
      </c>
      <c r="E6511" t="b">
        <v>0</v>
      </c>
    </row>
    <row r="6512" spans="1:5" x14ac:dyDescent="0.3">
      <c r="A6512" t="s">
        <v>7842</v>
      </c>
      <c r="B6512">
        <v>1</v>
      </c>
      <c r="C6512">
        <v>96</v>
      </c>
      <c r="D6512">
        <v>0</v>
      </c>
      <c r="E6512" t="b">
        <v>0</v>
      </c>
    </row>
    <row r="6513" spans="1:5" x14ac:dyDescent="0.3">
      <c r="A6513" t="s">
        <v>7843</v>
      </c>
      <c r="B6513">
        <v>1</v>
      </c>
      <c r="C6513">
        <v>56</v>
      </c>
      <c r="D6513">
        <v>0</v>
      </c>
      <c r="E6513" t="b">
        <v>0</v>
      </c>
    </row>
    <row r="6514" spans="1:5" x14ac:dyDescent="0.3">
      <c r="A6514" t="s">
        <v>7844</v>
      </c>
      <c r="B6514">
        <v>1</v>
      </c>
      <c r="C6514">
        <v>29</v>
      </c>
      <c r="D6514">
        <v>0</v>
      </c>
      <c r="E6514" t="b">
        <v>0</v>
      </c>
    </row>
    <row r="6515" spans="1:5" x14ac:dyDescent="0.3">
      <c r="A6515" t="s">
        <v>7845</v>
      </c>
      <c r="B6515">
        <v>1</v>
      </c>
      <c r="C6515">
        <v>26</v>
      </c>
      <c r="D6515">
        <v>4</v>
      </c>
      <c r="E6515" t="b">
        <v>0</v>
      </c>
    </row>
    <row r="6516" spans="1:5" x14ac:dyDescent="0.3">
      <c r="A6516" t="s">
        <v>7846</v>
      </c>
      <c r="B6516">
        <v>2</v>
      </c>
      <c r="C6516">
        <v>31.5</v>
      </c>
      <c r="D6516">
        <v>0</v>
      </c>
      <c r="E6516" t="b">
        <v>0</v>
      </c>
    </row>
    <row r="6517" spans="1:5" x14ac:dyDescent="0.3">
      <c r="A6517" t="s">
        <v>7847</v>
      </c>
      <c r="B6517">
        <v>1</v>
      </c>
      <c r="C6517">
        <v>10</v>
      </c>
      <c r="D6517">
        <v>0</v>
      </c>
      <c r="E6517" t="b">
        <v>0</v>
      </c>
    </row>
    <row r="6518" spans="1:5" x14ac:dyDescent="0.3">
      <c r="A6518" t="s">
        <v>7848</v>
      </c>
      <c r="B6518">
        <v>1</v>
      </c>
      <c r="C6518">
        <v>272</v>
      </c>
      <c r="D6518">
        <v>5</v>
      </c>
      <c r="E6518" t="b">
        <v>0</v>
      </c>
    </row>
    <row r="6519" spans="1:5" x14ac:dyDescent="0.3">
      <c r="A6519" t="s">
        <v>7849</v>
      </c>
      <c r="B6519">
        <v>1</v>
      </c>
      <c r="C6519">
        <v>26</v>
      </c>
      <c r="D6519">
        <v>0</v>
      </c>
      <c r="E6519" t="b">
        <v>0</v>
      </c>
    </row>
    <row r="6520" spans="1:5" x14ac:dyDescent="0.3">
      <c r="A6520" t="s">
        <v>7850</v>
      </c>
      <c r="B6520">
        <v>1</v>
      </c>
      <c r="C6520">
        <v>74</v>
      </c>
      <c r="D6520">
        <v>1</v>
      </c>
      <c r="E6520" t="b">
        <v>0</v>
      </c>
    </row>
    <row r="6521" spans="1:5" x14ac:dyDescent="0.3">
      <c r="A6521" t="s">
        <v>664</v>
      </c>
      <c r="B6521">
        <v>1</v>
      </c>
      <c r="C6521">
        <v>114</v>
      </c>
      <c r="D6521">
        <v>1</v>
      </c>
      <c r="E6521" t="b">
        <v>0</v>
      </c>
    </row>
    <row r="6522" spans="1:5" x14ac:dyDescent="0.3">
      <c r="A6522" t="s">
        <v>7851</v>
      </c>
      <c r="B6522">
        <v>1</v>
      </c>
      <c r="C6522">
        <v>155</v>
      </c>
      <c r="D6522">
        <v>2</v>
      </c>
      <c r="E6522" t="b">
        <v>0</v>
      </c>
    </row>
    <row r="6523" spans="1:5" x14ac:dyDescent="0.3">
      <c r="A6523" t="s">
        <v>7852</v>
      </c>
      <c r="B6523">
        <v>1</v>
      </c>
      <c r="C6523">
        <v>322</v>
      </c>
      <c r="D6523">
        <v>1</v>
      </c>
      <c r="E6523" t="b">
        <v>0</v>
      </c>
    </row>
    <row r="6524" spans="1:5" x14ac:dyDescent="0.3">
      <c r="A6524" t="s">
        <v>7853</v>
      </c>
      <c r="B6524">
        <v>1</v>
      </c>
      <c r="C6524">
        <v>21</v>
      </c>
      <c r="D6524">
        <v>0</v>
      </c>
      <c r="E6524" t="b">
        <v>0</v>
      </c>
    </row>
    <row r="6525" spans="1:5" x14ac:dyDescent="0.3">
      <c r="A6525" t="s">
        <v>7854</v>
      </c>
      <c r="B6525">
        <v>1</v>
      </c>
      <c r="C6525">
        <v>21</v>
      </c>
      <c r="D6525">
        <v>0</v>
      </c>
      <c r="E6525" t="b">
        <v>0</v>
      </c>
    </row>
    <row r="6526" spans="1:5" x14ac:dyDescent="0.3">
      <c r="A6526" t="s">
        <v>7855</v>
      </c>
      <c r="B6526">
        <v>1</v>
      </c>
      <c r="C6526">
        <v>62</v>
      </c>
      <c r="D6526">
        <v>0</v>
      </c>
      <c r="E6526" t="b">
        <v>0</v>
      </c>
    </row>
    <row r="6527" spans="1:5" x14ac:dyDescent="0.3">
      <c r="A6527" t="s">
        <v>7856</v>
      </c>
      <c r="B6527">
        <v>1</v>
      </c>
      <c r="C6527">
        <v>95</v>
      </c>
      <c r="D6527">
        <v>0</v>
      </c>
      <c r="E6527" t="b">
        <v>0</v>
      </c>
    </row>
    <row r="6528" spans="1:5" x14ac:dyDescent="0.3">
      <c r="A6528" t="s">
        <v>665</v>
      </c>
      <c r="B6528">
        <v>1</v>
      </c>
      <c r="C6528">
        <v>41</v>
      </c>
      <c r="D6528">
        <v>4</v>
      </c>
      <c r="E6528" t="b">
        <v>0</v>
      </c>
    </row>
    <row r="6529" spans="1:5" x14ac:dyDescent="0.3">
      <c r="A6529" t="s">
        <v>2077</v>
      </c>
      <c r="B6529">
        <v>1</v>
      </c>
      <c r="C6529">
        <v>332</v>
      </c>
      <c r="D6529">
        <v>0</v>
      </c>
      <c r="E6529" t="b">
        <v>0</v>
      </c>
    </row>
    <row r="6530" spans="1:5" x14ac:dyDescent="0.3">
      <c r="A6530" t="s">
        <v>7857</v>
      </c>
      <c r="B6530">
        <v>3</v>
      </c>
      <c r="C6530">
        <v>125.66666666666667</v>
      </c>
      <c r="D6530">
        <v>4</v>
      </c>
      <c r="E6530" t="b">
        <v>0</v>
      </c>
    </row>
    <row r="6531" spans="1:5" x14ac:dyDescent="0.3">
      <c r="A6531" t="s">
        <v>7858</v>
      </c>
      <c r="B6531">
        <v>1</v>
      </c>
      <c r="C6531">
        <v>26</v>
      </c>
      <c r="D6531">
        <v>0</v>
      </c>
      <c r="E6531" t="b">
        <v>0</v>
      </c>
    </row>
    <row r="6532" spans="1:5" x14ac:dyDescent="0.3">
      <c r="A6532" t="s">
        <v>7859</v>
      </c>
      <c r="B6532">
        <v>2</v>
      </c>
      <c r="C6532">
        <v>20.5</v>
      </c>
      <c r="D6532">
        <v>0</v>
      </c>
      <c r="E6532" t="b">
        <v>0</v>
      </c>
    </row>
    <row r="6533" spans="1:5" x14ac:dyDescent="0.3">
      <c r="A6533" t="s">
        <v>7860</v>
      </c>
      <c r="B6533">
        <v>1</v>
      </c>
      <c r="C6533">
        <v>21</v>
      </c>
      <c r="D6533">
        <v>0</v>
      </c>
      <c r="E6533" t="b">
        <v>0</v>
      </c>
    </row>
    <row r="6534" spans="1:5" x14ac:dyDescent="0.3">
      <c r="A6534" t="s">
        <v>7861</v>
      </c>
      <c r="B6534">
        <v>1</v>
      </c>
      <c r="C6534">
        <v>42</v>
      </c>
      <c r="D6534">
        <v>2</v>
      </c>
      <c r="E6534" t="b">
        <v>0</v>
      </c>
    </row>
    <row r="6535" spans="1:5" x14ac:dyDescent="0.3">
      <c r="A6535" t="s">
        <v>1420</v>
      </c>
      <c r="B6535">
        <v>1</v>
      </c>
      <c r="C6535">
        <v>178</v>
      </c>
      <c r="D6535">
        <v>1</v>
      </c>
      <c r="E6535" t="b">
        <v>0</v>
      </c>
    </row>
    <row r="6536" spans="1:5" x14ac:dyDescent="0.3">
      <c r="A6536" t="s">
        <v>1609</v>
      </c>
      <c r="B6536">
        <v>2</v>
      </c>
      <c r="C6536">
        <v>171.5</v>
      </c>
      <c r="D6536">
        <v>4</v>
      </c>
      <c r="E6536" t="b">
        <v>0</v>
      </c>
    </row>
    <row r="6537" spans="1:5" x14ac:dyDescent="0.3">
      <c r="A6537" t="s">
        <v>7862</v>
      </c>
      <c r="B6537">
        <v>3</v>
      </c>
      <c r="C6537">
        <v>120.66666666666667</v>
      </c>
      <c r="D6537">
        <v>0.66666666666666663</v>
      </c>
      <c r="E6537" t="b">
        <v>0</v>
      </c>
    </row>
    <row r="6538" spans="1:5" x14ac:dyDescent="0.3">
      <c r="A6538" t="s">
        <v>7863</v>
      </c>
      <c r="B6538">
        <v>1</v>
      </c>
      <c r="C6538">
        <v>115</v>
      </c>
      <c r="D6538">
        <v>1</v>
      </c>
      <c r="E6538" t="b">
        <v>0</v>
      </c>
    </row>
    <row r="6539" spans="1:5" x14ac:dyDescent="0.3">
      <c r="A6539" t="s">
        <v>7864</v>
      </c>
      <c r="B6539">
        <v>6</v>
      </c>
      <c r="C6539">
        <v>228.5</v>
      </c>
      <c r="D6539">
        <v>1.6666666666666667</v>
      </c>
      <c r="E6539" t="b">
        <v>0</v>
      </c>
    </row>
    <row r="6540" spans="1:5" x14ac:dyDescent="0.3">
      <c r="A6540" t="s">
        <v>7865</v>
      </c>
      <c r="B6540">
        <v>1</v>
      </c>
      <c r="C6540">
        <v>29</v>
      </c>
      <c r="D6540">
        <v>0</v>
      </c>
      <c r="E6540" t="b">
        <v>0</v>
      </c>
    </row>
    <row r="6541" spans="1:5" x14ac:dyDescent="0.3">
      <c r="A6541" t="s">
        <v>666</v>
      </c>
      <c r="B6541">
        <v>1</v>
      </c>
      <c r="C6541">
        <v>116</v>
      </c>
      <c r="D6541">
        <v>3</v>
      </c>
      <c r="E6541" t="b">
        <v>0</v>
      </c>
    </row>
    <row r="6542" spans="1:5" x14ac:dyDescent="0.3">
      <c r="A6542" t="s">
        <v>667</v>
      </c>
      <c r="B6542">
        <v>2</v>
      </c>
      <c r="C6542">
        <v>186</v>
      </c>
      <c r="D6542">
        <v>2.5</v>
      </c>
      <c r="E6542" t="b">
        <v>0</v>
      </c>
    </row>
    <row r="6543" spans="1:5" x14ac:dyDescent="0.3">
      <c r="A6543" t="s">
        <v>7866</v>
      </c>
      <c r="B6543">
        <v>2</v>
      </c>
      <c r="C6543">
        <v>89</v>
      </c>
      <c r="D6543">
        <v>2.5</v>
      </c>
      <c r="E6543" t="b">
        <v>0</v>
      </c>
    </row>
    <row r="6544" spans="1:5" x14ac:dyDescent="0.3">
      <c r="A6544" t="s">
        <v>7867</v>
      </c>
      <c r="B6544">
        <v>2</v>
      </c>
      <c r="C6544">
        <v>171</v>
      </c>
      <c r="D6544">
        <v>1.5</v>
      </c>
      <c r="E6544" t="b">
        <v>0</v>
      </c>
    </row>
    <row r="6545" spans="1:5" x14ac:dyDescent="0.3">
      <c r="A6545" t="s">
        <v>7868</v>
      </c>
      <c r="B6545">
        <v>1</v>
      </c>
      <c r="C6545">
        <v>21</v>
      </c>
      <c r="D6545">
        <v>3</v>
      </c>
      <c r="E6545" t="b">
        <v>0</v>
      </c>
    </row>
    <row r="6546" spans="1:5" x14ac:dyDescent="0.3">
      <c r="A6546" t="s">
        <v>7869</v>
      </c>
      <c r="B6546">
        <v>4</v>
      </c>
      <c r="C6546">
        <v>265.25</v>
      </c>
      <c r="D6546">
        <v>3.25</v>
      </c>
      <c r="E6546" t="b">
        <v>0</v>
      </c>
    </row>
    <row r="6547" spans="1:5" x14ac:dyDescent="0.3">
      <c r="A6547" t="s">
        <v>668</v>
      </c>
      <c r="B6547">
        <v>1</v>
      </c>
      <c r="C6547">
        <v>100</v>
      </c>
      <c r="D6547">
        <v>2</v>
      </c>
      <c r="E6547" t="b">
        <v>0</v>
      </c>
    </row>
    <row r="6548" spans="1:5" x14ac:dyDescent="0.3">
      <c r="A6548" t="s">
        <v>669</v>
      </c>
      <c r="B6548">
        <v>3</v>
      </c>
      <c r="C6548">
        <v>234.33333333333334</v>
      </c>
      <c r="D6548">
        <v>3</v>
      </c>
      <c r="E6548" t="b">
        <v>0</v>
      </c>
    </row>
    <row r="6549" spans="1:5" x14ac:dyDescent="0.3">
      <c r="A6549" t="s">
        <v>7870</v>
      </c>
      <c r="B6549">
        <v>2</v>
      </c>
      <c r="C6549">
        <v>33</v>
      </c>
      <c r="D6549">
        <v>0.5</v>
      </c>
      <c r="E6549" t="b">
        <v>0</v>
      </c>
    </row>
    <row r="6550" spans="1:5" x14ac:dyDescent="0.3">
      <c r="A6550" t="s">
        <v>7871</v>
      </c>
      <c r="B6550">
        <v>1</v>
      </c>
      <c r="C6550">
        <v>161</v>
      </c>
      <c r="D6550">
        <v>3</v>
      </c>
      <c r="E6550" t="b">
        <v>0</v>
      </c>
    </row>
    <row r="6551" spans="1:5" x14ac:dyDescent="0.3">
      <c r="A6551" t="s">
        <v>7872</v>
      </c>
      <c r="B6551">
        <v>1</v>
      </c>
      <c r="C6551">
        <v>22</v>
      </c>
      <c r="D6551">
        <v>0</v>
      </c>
      <c r="E6551" t="b">
        <v>0</v>
      </c>
    </row>
    <row r="6552" spans="1:5" x14ac:dyDescent="0.3">
      <c r="A6552" t="s">
        <v>7873</v>
      </c>
      <c r="B6552">
        <v>1</v>
      </c>
      <c r="C6552">
        <v>72</v>
      </c>
      <c r="D6552">
        <v>0</v>
      </c>
      <c r="E6552" t="b">
        <v>0</v>
      </c>
    </row>
    <row r="6553" spans="1:5" x14ac:dyDescent="0.3">
      <c r="A6553" t="s">
        <v>7874</v>
      </c>
      <c r="B6553">
        <v>1</v>
      </c>
      <c r="C6553">
        <v>22</v>
      </c>
      <c r="D6553">
        <v>0</v>
      </c>
      <c r="E6553" t="b">
        <v>0</v>
      </c>
    </row>
    <row r="6554" spans="1:5" x14ac:dyDescent="0.3">
      <c r="A6554" t="s">
        <v>7875</v>
      </c>
      <c r="B6554">
        <v>1</v>
      </c>
      <c r="C6554">
        <v>61</v>
      </c>
      <c r="D6554">
        <v>4</v>
      </c>
      <c r="E6554" t="b">
        <v>0</v>
      </c>
    </row>
    <row r="6555" spans="1:5" x14ac:dyDescent="0.3">
      <c r="A6555" t="s">
        <v>7876</v>
      </c>
      <c r="B6555">
        <v>1</v>
      </c>
      <c r="C6555">
        <v>68</v>
      </c>
      <c r="D6555">
        <v>5</v>
      </c>
      <c r="E6555" t="b">
        <v>0</v>
      </c>
    </row>
    <row r="6556" spans="1:5" x14ac:dyDescent="0.3">
      <c r="A6556" t="s">
        <v>7877</v>
      </c>
      <c r="B6556">
        <v>11</v>
      </c>
      <c r="C6556">
        <v>94.36363636363636</v>
      </c>
      <c r="D6556">
        <v>1.1818181818181819</v>
      </c>
      <c r="E6556" t="b">
        <v>0</v>
      </c>
    </row>
    <row r="6557" spans="1:5" x14ac:dyDescent="0.3">
      <c r="A6557" t="s">
        <v>7878</v>
      </c>
      <c r="B6557">
        <v>1</v>
      </c>
      <c r="C6557">
        <v>165</v>
      </c>
      <c r="D6557">
        <v>0</v>
      </c>
      <c r="E6557" t="b">
        <v>0</v>
      </c>
    </row>
    <row r="6558" spans="1:5" x14ac:dyDescent="0.3">
      <c r="A6558" t="s">
        <v>7879</v>
      </c>
      <c r="B6558">
        <v>1</v>
      </c>
      <c r="C6558">
        <v>25</v>
      </c>
      <c r="D6558">
        <v>0</v>
      </c>
      <c r="E6558" t="b">
        <v>0</v>
      </c>
    </row>
    <row r="6559" spans="1:5" x14ac:dyDescent="0.3">
      <c r="A6559" t="s">
        <v>7880</v>
      </c>
      <c r="B6559">
        <v>1</v>
      </c>
      <c r="C6559">
        <v>26</v>
      </c>
      <c r="D6559">
        <v>0</v>
      </c>
      <c r="E6559" t="b">
        <v>0</v>
      </c>
    </row>
    <row r="6560" spans="1:5" x14ac:dyDescent="0.3">
      <c r="A6560" t="s">
        <v>7881</v>
      </c>
      <c r="B6560">
        <v>1</v>
      </c>
      <c r="C6560">
        <v>19</v>
      </c>
      <c r="D6560">
        <v>0</v>
      </c>
      <c r="E6560" t="b">
        <v>0</v>
      </c>
    </row>
    <row r="6561" spans="1:5" x14ac:dyDescent="0.3">
      <c r="A6561" t="s">
        <v>670</v>
      </c>
      <c r="B6561">
        <v>1</v>
      </c>
      <c r="C6561">
        <v>111</v>
      </c>
      <c r="D6561">
        <v>3</v>
      </c>
      <c r="E6561" t="b">
        <v>0</v>
      </c>
    </row>
    <row r="6562" spans="1:5" x14ac:dyDescent="0.3">
      <c r="A6562" t="s">
        <v>7882</v>
      </c>
      <c r="B6562">
        <v>1</v>
      </c>
      <c r="C6562">
        <v>21</v>
      </c>
      <c r="D6562">
        <v>0</v>
      </c>
      <c r="E6562" t="b">
        <v>0</v>
      </c>
    </row>
    <row r="6563" spans="1:5" x14ac:dyDescent="0.3">
      <c r="A6563" t="s">
        <v>7883</v>
      </c>
      <c r="B6563">
        <v>1</v>
      </c>
      <c r="C6563">
        <v>152</v>
      </c>
      <c r="D6563">
        <v>2</v>
      </c>
      <c r="E6563" t="b">
        <v>0</v>
      </c>
    </row>
    <row r="6564" spans="1:5" x14ac:dyDescent="0.3">
      <c r="A6564" t="s">
        <v>2078</v>
      </c>
      <c r="B6564">
        <v>2</v>
      </c>
      <c r="C6564">
        <v>74</v>
      </c>
      <c r="D6564">
        <v>3.5</v>
      </c>
      <c r="E6564" t="b">
        <v>0</v>
      </c>
    </row>
    <row r="6565" spans="1:5" x14ac:dyDescent="0.3">
      <c r="A6565" t="s">
        <v>7884</v>
      </c>
      <c r="B6565">
        <v>3</v>
      </c>
      <c r="C6565">
        <v>163.33333333333334</v>
      </c>
      <c r="D6565">
        <v>1.3333333333333333</v>
      </c>
      <c r="E6565" t="b">
        <v>0</v>
      </c>
    </row>
    <row r="6566" spans="1:5" x14ac:dyDescent="0.3">
      <c r="A6566" t="s">
        <v>7885</v>
      </c>
      <c r="B6566">
        <v>1</v>
      </c>
      <c r="C6566">
        <v>128</v>
      </c>
      <c r="D6566">
        <v>0</v>
      </c>
      <c r="E6566" t="b">
        <v>0</v>
      </c>
    </row>
    <row r="6567" spans="1:5" x14ac:dyDescent="0.3">
      <c r="A6567" t="s">
        <v>7886</v>
      </c>
      <c r="B6567">
        <v>1</v>
      </c>
      <c r="C6567">
        <v>71</v>
      </c>
      <c r="D6567">
        <v>5</v>
      </c>
      <c r="E6567" t="b">
        <v>0</v>
      </c>
    </row>
    <row r="6568" spans="1:5" x14ac:dyDescent="0.3">
      <c r="A6568" t="s">
        <v>7887</v>
      </c>
      <c r="B6568">
        <v>1</v>
      </c>
      <c r="C6568">
        <v>36</v>
      </c>
      <c r="D6568">
        <v>0</v>
      </c>
      <c r="E6568" t="b">
        <v>0</v>
      </c>
    </row>
    <row r="6569" spans="1:5" x14ac:dyDescent="0.3">
      <c r="A6569" t="s">
        <v>7888</v>
      </c>
      <c r="B6569">
        <v>1</v>
      </c>
      <c r="C6569">
        <v>215</v>
      </c>
      <c r="D6569">
        <v>0</v>
      </c>
      <c r="E6569" t="b">
        <v>0</v>
      </c>
    </row>
    <row r="6570" spans="1:5" x14ac:dyDescent="0.3">
      <c r="A6570" t="s">
        <v>2079</v>
      </c>
      <c r="B6570">
        <v>1</v>
      </c>
      <c r="C6570">
        <v>28</v>
      </c>
      <c r="D6570">
        <v>0</v>
      </c>
      <c r="E6570" t="b">
        <v>0</v>
      </c>
    </row>
    <row r="6571" spans="1:5" x14ac:dyDescent="0.3">
      <c r="A6571" t="s">
        <v>7889</v>
      </c>
      <c r="B6571">
        <v>1</v>
      </c>
      <c r="C6571">
        <v>160</v>
      </c>
      <c r="D6571">
        <v>0</v>
      </c>
      <c r="E6571" t="b">
        <v>0</v>
      </c>
    </row>
    <row r="6572" spans="1:5" x14ac:dyDescent="0.3">
      <c r="A6572" t="s">
        <v>7890</v>
      </c>
      <c r="B6572">
        <v>1</v>
      </c>
      <c r="C6572">
        <v>50</v>
      </c>
      <c r="D6572">
        <v>0</v>
      </c>
      <c r="E6572" t="b">
        <v>0</v>
      </c>
    </row>
    <row r="6573" spans="1:5" x14ac:dyDescent="0.3">
      <c r="A6573" t="s">
        <v>7891</v>
      </c>
      <c r="B6573">
        <v>1</v>
      </c>
      <c r="C6573">
        <v>31</v>
      </c>
      <c r="D6573">
        <v>0</v>
      </c>
      <c r="E6573" t="b">
        <v>0</v>
      </c>
    </row>
    <row r="6574" spans="1:5" x14ac:dyDescent="0.3">
      <c r="A6574" t="s">
        <v>7892</v>
      </c>
      <c r="B6574">
        <v>1</v>
      </c>
      <c r="C6574">
        <v>17</v>
      </c>
      <c r="D6574">
        <v>0</v>
      </c>
      <c r="E6574" t="b">
        <v>0</v>
      </c>
    </row>
    <row r="6575" spans="1:5" x14ac:dyDescent="0.3">
      <c r="A6575" t="s">
        <v>7893</v>
      </c>
      <c r="B6575">
        <v>1</v>
      </c>
      <c r="C6575">
        <v>347</v>
      </c>
      <c r="D6575">
        <v>1</v>
      </c>
      <c r="E6575" t="b">
        <v>0</v>
      </c>
    </row>
    <row r="6576" spans="1:5" x14ac:dyDescent="0.3">
      <c r="A6576" t="s">
        <v>7894</v>
      </c>
      <c r="B6576">
        <v>1</v>
      </c>
      <c r="C6576">
        <v>581</v>
      </c>
      <c r="D6576">
        <v>0</v>
      </c>
      <c r="E6576" t="b">
        <v>0</v>
      </c>
    </row>
    <row r="6577" spans="1:5" x14ac:dyDescent="0.3">
      <c r="A6577" t="s">
        <v>7895</v>
      </c>
      <c r="B6577">
        <v>1</v>
      </c>
      <c r="C6577">
        <v>23</v>
      </c>
      <c r="D6577">
        <v>1</v>
      </c>
      <c r="E6577" t="b">
        <v>0</v>
      </c>
    </row>
    <row r="6578" spans="1:5" x14ac:dyDescent="0.3">
      <c r="A6578" t="s">
        <v>7896</v>
      </c>
      <c r="B6578">
        <v>1</v>
      </c>
      <c r="C6578">
        <v>43</v>
      </c>
      <c r="D6578">
        <v>0</v>
      </c>
      <c r="E6578" t="b">
        <v>0</v>
      </c>
    </row>
    <row r="6579" spans="1:5" x14ac:dyDescent="0.3">
      <c r="A6579" t="s">
        <v>1421</v>
      </c>
      <c r="B6579">
        <v>1</v>
      </c>
      <c r="C6579">
        <v>57</v>
      </c>
      <c r="D6579">
        <v>5</v>
      </c>
      <c r="E6579" t="b">
        <v>0</v>
      </c>
    </row>
    <row r="6580" spans="1:5" x14ac:dyDescent="0.3">
      <c r="A6580" t="s">
        <v>7897</v>
      </c>
      <c r="B6580">
        <v>1</v>
      </c>
      <c r="C6580">
        <v>426</v>
      </c>
      <c r="D6580">
        <v>4</v>
      </c>
      <c r="E6580" t="b">
        <v>0</v>
      </c>
    </row>
    <row r="6581" spans="1:5" x14ac:dyDescent="0.3">
      <c r="A6581" t="s">
        <v>7898</v>
      </c>
      <c r="B6581">
        <v>2</v>
      </c>
      <c r="C6581">
        <v>90</v>
      </c>
      <c r="D6581">
        <v>1</v>
      </c>
      <c r="E6581" t="b">
        <v>0</v>
      </c>
    </row>
    <row r="6582" spans="1:5" x14ac:dyDescent="0.3">
      <c r="A6582" t="s">
        <v>7899</v>
      </c>
      <c r="B6582">
        <v>3</v>
      </c>
      <c r="C6582">
        <v>128.33333333333334</v>
      </c>
      <c r="D6582">
        <v>3</v>
      </c>
      <c r="E6582" t="b">
        <v>0</v>
      </c>
    </row>
    <row r="6583" spans="1:5" x14ac:dyDescent="0.3">
      <c r="A6583" t="s">
        <v>7900</v>
      </c>
      <c r="B6583">
        <v>1</v>
      </c>
      <c r="C6583">
        <v>152</v>
      </c>
      <c r="D6583">
        <v>0</v>
      </c>
      <c r="E6583" t="b">
        <v>0</v>
      </c>
    </row>
    <row r="6584" spans="1:5" x14ac:dyDescent="0.3">
      <c r="A6584" t="s">
        <v>7901</v>
      </c>
      <c r="B6584">
        <v>1</v>
      </c>
      <c r="C6584">
        <v>253</v>
      </c>
      <c r="D6584">
        <v>0</v>
      </c>
      <c r="E6584" t="b">
        <v>0</v>
      </c>
    </row>
    <row r="6585" spans="1:5" x14ac:dyDescent="0.3">
      <c r="A6585" t="s">
        <v>7902</v>
      </c>
      <c r="B6585">
        <v>3</v>
      </c>
      <c r="C6585">
        <v>179.33333333333334</v>
      </c>
      <c r="D6585">
        <v>1</v>
      </c>
      <c r="E6585" t="b">
        <v>0</v>
      </c>
    </row>
    <row r="6586" spans="1:5" x14ac:dyDescent="0.3">
      <c r="A6586" t="s">
        <v>7903</v>
      </c>
      <c r="B6586">
        <v>1</v>
      </c>
      <c r="C6586">
        <v>38</v>
      </c>
      <c r="D6586">
        <v>1</v>
      </c>
      <c r="E6586" t="b">
        <v>0</v>
      </c>
    </row>
    <row r="6587" spans="1:5" x14ac:dyDescent="0.3">
      <c r="A6587" t="s">
        <v>671</v>
      </c>
      <c r="B6587">
        <v>1</v>
      </c>
      <c r="C6587">
        <v>382</v>
      </c>
      <c r="D6587">
        <v>2</v>
      </c>
      <c r="E6587" t="b">
        <v>0</v>
      </c>
    </row>
    <row r="6588" spans="1:5" x14ac:dyDescent="0.3">
      <c r="A6588" t="s">
        <v>7904</v>
      </c>
      <c r="B6588">
        <v>1</v>
      </c>
      <c r="C6588">
        <v>29</v>
      </c>
      <c r="D6588">
        <v>0</v>
      </c>
      <c r="E6588" t="b">
        <v>0</v>
      </c>
    </row>
    <row r="6589" spans="1:5" x14ac:dyDescent="0.3">
      <c r="A6589" t="s">
        <v>7905</v>
      </c>
      <c r="B6589">
        <v>1</v>
      </c>
      <c r="C6589">
        <v>18</v>
      </c>
      <c r="D6589">
        <v>0</v>
      </c>
      <c r="E6589" t="b">
        <v>0</v>
      </c>
    </row>
    <row r="6590" spans="1:5" x14ac:dyDescent="0.3">
      <c r="A6590" t="s">
        <v>7906</v>
      </c>
      <c r="B6590">
        <v>1</v>
      </c>
      <c r="C6590">
        <v>68</v>
      </c>
      <c r="D6590">
        <v>0</v>
      </c>
      <c r="E6590" t="b">
        <v>0</v>
      </c>
    </row>
    <row r="6591" spans="1:5" x14ac:dyDescent="0.3">
      <c r="A6591" t="s">
        <v>7907</v>
      </c>
      <c r="B6591">
        <v>1</v>
      </c>
      <c r="C6591">
        <v>24</v>
      </c>
      <c r="D6591">
        <v>0</v>
      </c>
      <c r="E6591" t="b">
        <v>0</v>
      </c>
    </row>
    <row r="6592" spans="1:5" x14ac:dyDescent="0.3">
      <c r="A6592" t="s">
        <v>7908</v>
      </c>
      <c r="B6592">
        <v>1</v>
      </c>
      <c r="C6592">
        <v>88</v>
      </c>
      <c r="D6592">
        <v>0</v>
      </c>
      <c r="E6592" t="b">
        <v>0</v>
      </c>
    </row>
    <row r="6593" spans="1:5" x14ac:dyDescent="0.3">
      <c r="A6593" t="s">
        <v>7909</v>
      </c>
      <c r="B6593">
        <v>1</v>
      </c>
      <c r="C6593">
        <v>213</v>
      </c>
      <c r="D6593">
        <v>4</v>
      </c>
      <c r="E6593" t="b">
        <v>0</v>
      </c>
    </row>
    <row r="6594" spans="1:5" x14ac:dyDescent="0.3">
      <c r="A6594" t="s">
        <v>7910</v>
      </c>
      <c r="B6594">
        <v>1</v>
      </c>
      <c r="C6594">
        <v>77</v>
      </c>
      <c r="D6594">
        <v>2</v>
      </c>
      <c r="E6594" t="b">
        <v>0</v>
      </c>
    </row>
    <row r="6595" spans="1:5" x14ac:dyDescent="0.3">
      <c r="A6595" t="s">
        <v>672</v>
      </c>
      <c r="B6595">
        <v>1</v>
      </c>
      <c r="C6595">
        <v>121</v>
      </c>
      <c r="D6595">
        <v>0</v>
      </c>
      <c r="E6595" t="b">
        <v>0</v>
      </c>
    </row>
    <row r="6596" spans="1:5" x14ac:dyDescent="0.3">
      <c r="A6596" t="s">
        <v>7911</v>
      </c>
      <c r="B6596">
        <v>1</v>
      </c>
      <c r="C6596">
        <v>937</v>
      </c>
      <c r="D6596">
        <v>0</v>
      </c>
      <c r="E6596" t="b">
        <v>0</v>
      </c>
    </row>
    <row r="6597" spans="1:5" x14ac:dyDescent="0.3">
      <c r="A6597" t="s">
        <v>7912</v>
      </c>
      <c r="B6597">
        <v>3</v>
      </c>
      <c r="C6597">
        <v>629</v>
      </c>
      <c r="D6597">
        <v>2.6666666666666665</v>
      </c>
      <c r="E6597" t="b">
        <v>0</v>
      </c>
    </row>
    <row r="6598" spans="1:5" x14ac:dyDescent="0.3">
      <c r="A6598" t="s">
        <v>7913</v>
      </c>
      <c r="B6598">
        <v>2</v>
      </c>
      <c r="C6598">
        <v>213</v>
      </c>
      <c r="D6598">
        <v>5</v>
      </c>
      <c r="E6598" t="b">
        <v>0</v>
      </c>
    </row>
    <row r="6599" spans="1:5" x14ac:dyDescent="0.3">
      <c r="A6599" t="s">
        <v>673</v>
      </c>
      <c r="B6599">
        <v>2</v>
      </c>
      <c r="C6599">
        <v>104.5</v>
      </c>
      <c r="D6599">
        <v>2.5</v>
      </c>
      <c r="E6599" t="b">
        <v>0</v>
      </c>
    </row>
    <row r="6600" spans="1:5" x14ac:dyDescent="0.3">
      <c r="A6600" t="s">
        <v>7914</v>
      </c>
      <c r="B6600">
        <v>1</v>
      </c>
      <c r="C6600">
        <v>51</v>
      </c>
      <c r="D6600">
        <v>2</v>
      </c>
      <c r="E6600" t="b">
        <v>0</v>
      </c>
    </row>
    <row r="6601" spans="1:5" x14ac:dyDescent="0.3">
      <c r="A6601" t="s">
        <v>7915</v>
      </c>
      <c r="B6601">
        <v>1</v>
      </c>
      <c r="C6601">
        <v>152</v>
      </c>
      <c r="D6601">
        <v>2</v>
      </c>
      <c r="E6601" t="b">
        <v>0</v>
      </c>
    </row>
    <row r="6602" spans="1:5" x14ac:dyDescent="0.3">
      <c r="A6602" t="s">
        <v>674</v>
      </c>
      <c r="B6602">
        <v>1</v>
      </c>
      <c r="C6602">
        <v>902</v>
      </c>
      <c r="D6602">
        <v>0</v>
      </c>
      <c r="E6602" t="b">
        <v>0</v>
      </c>
    </row>
    <row r="6603" spans="1:5" x14ac:dyDescent="0.3">
      <c r="A6603" t="s">
        <v>675</v>
      </c>
      <c r="B6603">
        <v>1</v>
      </c>
      <c r="C6603">
        <v>104</v>
      </c>
      <c r="D6603">
        <v>5</v>
      </c>
      <c r="E6603" t="b">
        <v>0</v>
      </c>
    </row>
    <row r="6604" spans="1:5" x14ac:dyDescent="0.3">
      <c r="A6604" t="s">
        <v>7916</v>
      </c>
      <c r="B6604">
        <v>1</v>
      </c>
      <c r="C6604">
        <v>11</v>
      </c>
      <c r="D6604">
        <v>0</v>
      </c>
      <c r="E6604" t="b">
        <v>0</v>
      </c>
    </row>
    <row r="6605" spans="1:5" x14ac:dyDescent="0.3">
      <c r="A6605" t="s">
        <v>7917</v>
      </c>
      <c r="B6605">
        <v>3</v>
      </c>
      <c r="C6605">
        <v>52.333333333333336</v>
      </c>
      <c r="D6605">
        <v>0.66666666666666663</v>
      </c>
      <c r="E6605" t="b">
        <v>0</v>
      </c>
    </row>
    <row r="6606" spans="1:5" x14ac:dyDescent="0.3">
      <c r="A6606" t="s">
        <v>7918</v>
      </c>
      <c r="B6606">
        <v>1</v>
      </c>
      <c r="C6606">
        <v>168</v>
      </c>
      <c r="D6606">
        <v>4</v>
      </c>
      <c r="E6606" t="b">
        <v>0</v>
      </c>
    </row>
    <row r="6607" spans="1:5" x14ac:dyDescent="0.3">
      <c r="A6607" t="s">
        <v>7919</v>
      </c>
      <c r="B6607">
        <v>1</v>
      </c>
      <c r="C6607">
        <v>272</v>
      </c>
      <c r="D6607">
        <v>2</v>
      </c>
      <c r="E6607" t="b">
        <v>0</v>
      </c>
    </row>
    <row r="6608" spans="1:5" x14ac:dyDescent="0.3">
      <c r="A6608" t="s">
        <v>7920</v>
      </c>
      <c r="B6608">
        <v>2</v>
      </c>
      <c r="C6608">
        <v>29.5</v>
      </c>
      <c r="D6608">
        <v>2.5</v>
      </c>
      <c r="E6608" t="b">
        <v>0</v>
      </c>
    </row>
    <row r="6609" spans="1:5" x14ac:dyDescent="0.3">
      <c r="A6609" t="s">
        <v>7921</v>
      </c>
      <c r="B6609">
        <v>2</v>
      </c>
      <c r="C6609">
        <v>146.5</v>
      </c>
      <c r="D6609">
        <v>0</v>
      </c>
      <c r="E6609" t="b">
        <v>0</v>
      </c>
    </row>
    <row r="6610" spans="1:5" x14ac:dyDescent="0.3">
      <c r="A6610" t="s">
        <v>7922</v>
      </c>
      <c r="B6610">
        <v>1</v>
      </c>
      <c r="C6610">
        <v>175</v>
      </c>
      <c r="D6610">
        <v>3</v>
      </c>
      <c r="E6610" t="b">
        <v>0</v>
      </c>
    </row>
    <row r="6611" spans="1:5" x14ac:dyDescent="0.3">
      <c r="A6611" t="s">
        <v>7923</v>
      </c>
      <c r="B6611">
        <v>1</v>
      </c>
      <c r="C6611">
        <v>207</v>
      </c>
      <c r="D6611">
        <v>0</v>
      </c>
      <c r="E6611" t="b">
        <v>0</v>
      </c>
    </row>
    <row r="6612" spans="1:5" x14ac:dyDescent="0.3">
      <c r="A6612" t="s">
        <v>7924</v>
      </c>
      <c r="B6612">
        <v>1</v>
      </c>
      <c r="C6612">
        <v>66</v>
      </c>
      <c r="D6612">
        <v>2</v>
      </c>
      <c r="E6612" t="b">
        <v>0</v>
      </c>
    </row>
    <row r="6613" spans="1:5" x14ac:dyDescent="0.3">
      <c r="A6613" t="s">
        <v>676</v>
      </c>
      <c r="B6613">
        <v>2</v>
      </c>
      <c r="C6613">
        <v>35</v>
      </c>
      <c r="D6613">
        <v>1</v>
      </c>
      <c r="E6613" t="b">
        <v>0</v>
      </c>
    </row>
    <row r="6614" spans="1:5" x14ac:dyDescent="0.3">
      <c r="A6614" t="s">
        <v>7925</v>
      </c>
      <c r="B6614">
        <v>1</v>
      </c>
      <c r="C6614">
        <v>55</v>
      </c>
      <c r="D6614">
        <v>2</v>
      </c>
      <c r="E6614" t="b">
        <v>0</v>
      </c>
    </row>
    <row r="6615" spans="1:5" x14ac:dyDescent="0.3">
      <c r="A6615" t="s">
        <v>2080</v>
      </c>
      <c r="B6615">
        <v>5</v>
      </c>
      <c r="C6615">
        <v>327.8</v>
      </c>
      <c r="D6615">
        <v>1.6</v>
      </c>
      <c r="E6615" t="b">
        <v>0</v>
      </c>
    </row>
    <row r="6616" spans="1:5" x14ac:dyDescent="0.3">
      <c r="A6616" t="s">
        <v>7926</v>
      </c>
      <c r="B6616">
        <v>1</v>
      </c>
      <c r="C6616">
        <v>202</v>
      </c>
      <c r="D6616">
        <v>1</v>
      </c>
      <c r="E6616" t="b">
        <v>0</v>
      </c>
    </row>
    <row r="6617" spans="1:5" x14ac:dyDescent="0.3">
      <c r="A6617" t="s">
        <v>677</v>
      </c>
      <c r="B6617">
        <v>3</v>
      </c>
      <c r="C6617">
        <v>202.66666666666666</v>
      </c>
      <c r="D6617">
        <v>2.6666666666666665</v>
      </c>
      <c r="E6617" t="b">
        <v>0</v>
      </c>
    </row>
    <row r="6618" spans="1:5" x14ac:dyDescent="0.3">
      <c r="A6618" t="s">
        <v>2081</v>
      </c>
      <c r="B6618">
        <v>2</v>
      </c>
      <c r="C6618">
        <v>89.5</v>
      </c>
      <c r="D6618">
        <v>1.5</v>
      </c>
      <c r="E6618" t="b">
        <v>0</v>
      </c>
    </row>
    <row r="6619" spans="1:5" x14ac:dyDescent="0.3">
      <c r="A6619" t="s">
        <v>7927</v>
      </c>
      <c r="B6619">
        <v>1</v>
      </c>
      <c r="C6619">
        <v>56</v>
      </c>
      <c r="D6619">
        <v>0</v>
      </c>
      <c r="E6619" t="b">
        <v>0</v>
      </c>
    </row>
    <row r="6620" spans="1:5" x14ac:dyDescent="0.3">
      <c r="A6620" t="s">
        <v>2082</v>
      </c>
      <c r="B6620">
        <v>1</v>
      </c>
      <c r="C6620">
        <v>175</v>
      </c>
      <c r="D6620">
        <v>3</v>
      </c>
      <c r="E6620" t="b">
        <v>0</v>
      </c>
    </row>
    <row r="6621" spans="1:5" x14ac:dyDescent="0.3">
      <c r="A6621" t="s">
        <v>7928</v>
      </c>
      <c r="B6621">
        <v>3</v>
      </c>
      <c r="C6621">
        <v>74.666666666666671</v>
      </c>
      <c r="D6621">
        <v>3</v>
      </c>
      <c r="E6621" t="b">
        <v>0</v>
      </c>
    </row>
    <row r="6622" spans="1:5" x14ac:dyDescent="0.3">
      <c r="A6622" t="s">
        <v>7929</v>
      </c>
      <c r="B6622">
        <v>7</v>
      </c>
      <c r="C6622">
        <v>115.57142857142857</v>
      </c>
      <c r="D6622">
        <v>1.8571428571428572</v>
      </c>
      <c r="E6622" t="b">
        <v>0</v>
      </c>
    </row>
    <row r="6623" spans="1:5" x14ac:dyDescent="0.3">
      <c r="A6623" t="s">
        <v>7930</v>
      </c>
      <c r="B6623">
        <v>1</v>
      </c>
      <c r="C6623">
        <v>34</v>
      </c>
      <c r="D6623">
        <v>4</v>
      </c>
      <c r="E6623" t="b">
        <v>0</v>
      </c>
    </row>
    <row r="6624" spans="1:5" x14ac:dyDescent="0.3">
      <c r="A6624" t="s">
        <v>7931</v>
      </c>
      <c r="B6624">
        <v>1</v>
      </c>
      <c r="C6624">
        <v>32</v>
      </c>
      <c r="D6624">
        <v>0</v>
      </c>
      <c r="E6624" t="b">
        <v>0</v>
      </c>
    </row>
    <row r="6625" spans="1:5" x14ac:dyDescent="0.3">
      <c r="A6625" t="s">
        <v>7932</v>
      </c>
      <c r="B6625">
        <v>1</v>
      </c>
      <c r="C6625">
        <v>81</v>
      </c>
      <c r="D6625">
        <v>4</v>
      </c>
      <c r="E6625" t="b">
        <v>0</v>
      </c>
    </row>
    <row r="6626" spans="1:5" x14ac:dyDescent="0.3">
      <c r="A6626" t="s">
        <v>7933</v>
      </c>
      <c r="B6626">
        <v>1</v>
      </c>
      <c r="C6626">
        <v>50</v>
      </c>
      <c r="D6626">
        <v>5</v>
      </c>
      <c r="E6626" t="b">
        <v>0</v>
      </c>
    </row>
    <row r="6627" spans="1:5" x14ac:dyDescent="0.3">
      <c r="A6627" t="s">
        <v>7934</v>
      </c>
      <c r="B6627">
        <v>1</v>
      </c>
      <c r="C6627">
        <v>226</v>
      </c>
      <c r="D6627">
        <v>0</v>
      </c>
      <c r="E6627" t="b">
        <v>0</v>
      </c>
    </row>
    <row r="6628" spans="1:5" x14ac:dyDescent="0.3">
      <c r="A6628" t="s">
        <v>7935</v>
      </c>
      <c r="B6628">
        <v>1</v>
      </c>
      <c r="C6628">
        <v>1072</v>
      </c>
      <c r="D6628">
        <v>5</v>
      </c>
      <c r="E6628" t="b">
        <v>0</v>
      </c>
    </row>
    <row r="6629" spans="1:5" x14ac:dyDescent="0.3">
      <c r="A6629" t="s">
        <v>7936</v>
      </c>
      <c r="B6629">
        <v>1</v>
      </c>
      <c r="C6629">
        <v>38</v>
      </c>
      <c r="D6629">
        <v>2</v>
      </c>
      <c r="E6629" t="b">
        <v>0</v>
      </c>
    </row>
    <row r="6630" spans="1:5" x14ac:dyDescent="0.3">
      <c r="A6630" t="s">
        <v>2083</v>
      </c>
      <c r="B6630">
        <v>1</v>
      </c>
      <c r="C6630">
        <v>63</v>
      </c>
      <c r="D6630">
        <v>0</v>
      </c>
      <c r="E6630" t="b">
        <v>0</v>
      </c>
    </row>
    <row r="6631" spans="1:5" x14ac:dyDescent="0.3">
      <c r="A6631" t="s">
        <v>7937</v>
      </c>
      <c r="B6631">
        <v>1</v>
      </c>
      <c r="C6631">
        <v>118</v>
      </c>
      <c r="D6631">
        <v>4</v>
      </c>
      <c r="E6631" t="b">
        <v>0</v>
      </c>
    </row>
    <row r="6632" spans="1:5" x14ac:dyDescent="0.3">
      <c r="A6632" t="s">
        <v>7938</v>
      </c>
      <c r="B6632">
        <v>1</v>
      </c>
      <c r="C6632">
        <v>74</v>
      </c>
      <c r="D6632">
        <v>3</v>
      </c>
      <c r="E6632" t="b">
        <v>0</v>
      </c>
    </row>
    <row r="6633" spans="1:5" x14ac:dyDescent="0.3">
      <c r="A6633" t="s">
        <v>7939</v>
      </c>
      <c r="B6633">
        <v>3</v>
      </c>
      <c r="C6633">
        <v>100</v>
      </c>
      <c r="D6633">
        <v>1</v>
      </c>
      <c r="E6633" t="b">
        <v>0</v>
      </c>
    </row>
    <row r="6634" spans="1:5" x14ac:dyDescent="0.3">
      <c r="A6634" t="s">
        <v>7940</v>
      </c>
      <c r="B6634">
        <v>1</v>
      </c>
      <c r="C6634">
        <v>50</v>
      </c>
      <c r="D6634">
        <v>0</v>
      </c>
      <c r="E6634" t="b">
        <v>0</v>
      </c>
    </row>
    <row r="6635" spans="1:5" x14ac:dyDescent="0.3">
      <c r="A6635" t="s">
        <v>7941</v>
      </c>
      <c r="B6635">
        <v>1</v>
      </c>
      <c r="C6635">
        <v>155</v>
      </c>
      <c r="D6635">
        <v>0</v>
      </c>
      <c r="E6635" t="b">
        <v>0</v>
      </c>
    </row>
    <row r="6636" spans="1:5" x14ac:dyDescent="0.3">
      <c r="A6636" t="s">
        <v>7942</v>
      </c>
      <c r="B6636">
        <v>1</v>
      </c>
      <c r="C6636">
        <v>94</v>
      </c>
      <c r="D6636">
        <v>1</v>
      </c>
      <c r="E6636" t="b">
        <v>0</v>
      </c>
    </row>
    <row r="6637" spans="1:5" x14ac:dyDescent="0.3">
      <c r="A6637" t="s">
        <v>678</v>
      </c>
      <c r="B6637">
        <v>1</v>
      </c>
      <c r="C6637">
        <v>69</v>
      </c>
      <c r="D6637">
        <v>2</v>
      </c>
      <c r="E6637" t="b">
        <v>0</v>
      </c>
    </row>
    <row r="6638" spans="1:5" x14ac:dyDescent="0.3">
      <c r="A6638" t="s">
        <v>7943</v>
      </c>
      <c r="B6638">
        <v>1</v>
      </c>
      <c r="C6638">
        <v>141</v>
      </c>
      <c r="D6638">
        <v>0</v>
      </c>
      <c r="E6638" t="b">
        <v>0</v>
      </c>
    </row>
    <row r="6639" spans="1:5" x14ac:dyDescent="0.3">
      <c r="A6639" t="s">
        <v>7944</v>
      </c>
      <c r="B6639">
        <v>1</v>
      </c>
      <c r="C6639">
        <v>209</v>
      </c>
      <c r="D6639">
        <v>2</v>
      </c>
      <c r="E6639" t="b">
        <v>0</v>
      </c>
    </row>
    <row r="6640" spans="1:5" x14ac:dyDescent="0.3">
      <c r="A6640" t="s">
        <v>2084</v>
      </c>
      <c r="B6640">
        <v>1</v>
      </c>
      <c r="C6640">
        <v>46</v>
      </c>
      <c r="D6640">
        <v>0</v>
      </c>
      <c r="E6640" t="b">
        <v>0</v>
      </c>
    </row>
    <row r="6641" spans="1:5" x14ac:dyDescent="0.3">
      <c r="A6641" t="s">
        <v>7945</v>
      </c>
      <c r="B6641">
        <v>1</v>
      </c>
      <c r="C6641">
        <v>144</v>
      </c>
      <c r="D6641">
        <v>5</v>
      </c>
      <c r="E6641" t="b">
        <v>0</v>
      </c>
    </row>
    <row r="6642" spans="1:5" x14ac:dyDescent="0.3">
      <c r="A6642" t="s">
        <v>7946</v>
      </c>
      <c r="B6642">
        <v>1</v>
      </c>
      <c r="C6642">
        <v>27</v>
      </c>
      <c r="D6642">
        <v>0</v>
      </c>
      <c r="E6642" t="b">
        <v>0</v>
      </c>
    </row>
    <row r="6643" spans="1:5" x14ac:dyDescent="0.3">
      <c r="A6643" t="s">
        <v>7947</v>
      </c>
      <c r="B6643">
        <v>1</v>
      </c>
      <c r="C6643">
        <v>77</v>
      </c>
      <c r="D6643">
        <v>1</v>
      </c>
      <c r="E6643" t="b">
        <v>0</v>
      </c>
    </row>
    <row r="6644" spans="1:5" x14ac:dyDescent="0.3">
      <c r="A6644" t="s">
        <v>7948</v>
      </c>
      <c r="B6644">
        <v>1</v>
      </c>
      <c r="C6644">
        <v>145</v>
      </c>
      <c r="D6644">
        <v>0</v>
      </c>
      <c r="E6644" t="b">
        <v>0</v>
      </c>
    </row>
    <row r="6645" spans="1:5" x14ac:dyDescent="0.3">
      <c r="A6645" t="s">
        <v>7949</v>
      </c>
      <c r="B6645">
        <v>1</v>
      </c>
      <c r="C6645">
        <v>27</v>
      </c>
      <c r="D6645">
        <v>0</v>
      </c>
      <c r="E6645" t="b">
        <v>0</v>
      </c>
    </row>
    <row r="6646" spans="1:5" x14ac:dyDescent="0.3">
      <c r="A6646" t="s">
        <v>7950</v>
      </c>
      <c r="B6646">
        <v>1</v>
      </c>
      <c r="C6646">
        <v>174</v>
      </c>
      <c r="D6646">
        <v>1</v>
      </c>
      <c r="E6646" t="b">
        <v>0</v>
      </c>
    </row>
    <row r="6647" spans="1:5" x14ac:dyDescent="0.3">
      <c r="A6647" t="s">
        <v>7951</v>
      </c>
      <c r="B6647">
        <v>1</v>
      </c>
      <c r="C6647">
        <v>50</v>
      </c>
      <c r="D6647">
        <v>3</v>
      </c>
      <c r="E6647" t="b">
        <v>0</v>
      </c>
    </row>
    <row r="6648" spans="1:5" x14ac:dyDescent="0.3">
      <c r="A6648" t="s">
        <v>7952</v>
      </c>
      <c r="B6648">
        <v>1</v>
      </c>
      <c r="C6648">
        <v>23</v>
      </c>
      <c r="D6648">
        <v>0</v>
      </c>
      <c r="E6648" t="b">
        <v>0</v>
      </c>
    </row>
    <row r="6649" spans="1:5" x14ac:dyDescent="0.3">
      <c r="A6649" t="s">
        <v>7953</v>
      </c>
      <c r="B6649">
        <v>1</v>
      </c>
      <c r="C6649">
        <v>27</v>
      </c>
      <c r="D6649">
        <v>0</v>
      </c>
      <c r="E6649" t="b">
        <v>0</v>
      </c>
    </row>
    <row r="6650" spans="1:5" x14ac:dyDescent="0.3">
      <c r="A6650" t="s">
        <v>679</v>
      </c>
      <c r="B6650">
        <v>1</v>
      </c>
      <c r="C6650">
        <v>127</v>
      </c>
      <c r="D6650">
        <v>1</v>
      </c>
      <c r="E6650" t="b">
        <v>0</v>
      </c>
    </row>
    <row r="6651" spans="1:5" x14ac:dyDescent="0.3">
      <c r="A6651" t="s">
        <v>7954</v>
      </c>
      <c r="B6651">
        <v>1</v>
      </c>
      <c r="C6651">
        <v>16</v>
      </c>
      <c r="D6651">
        <v>0</v>
      </c>
      <c r="E6651" t="b">
        <v>0</v>
      </c>
    </row>
    <row r="6652" spans="1:5" x14ac:dyDescent="0.3">
      <c r="A6652" t="s">
        <v>7955</v>
      </c>
      <c r="B6652">
        <v>1</v>
      </c>
      <c r="C6652">
        <v>31</v>
      </c>
      <c r="D6652">
        <v>0</v>
      </c>
      <c r="E6652" t="b">
        <v>0</v>
      </c>
    </row>
    <row r="6653" spans="1:5" x14ac:dyDescent="0.3">
      <c r="A6653" t="s">
        <v>7956</v>
      </c>
      <c r="B6653">
        <v>1</v>
      </c>
      <c r="C6653">
        <v>196</v>
      </c>
      <c r="D6653">
        <v>1</v>
      </c>
      <c r="E6653" t="b">
        <v>0</v>
      </c>
    </row>
    <row r="6654" spans="1:5" x14ac:dyDescent="0.3">
      <c r="A6654" t="s">
        <v>7957</v>
      </c>
      <c r="B6654">
        <v>1</v>
      </c>
      <c r="C6654">
        <v>188</v>
      </c>
      <c r="D6654">
        <v>0</v>
      </c>
      <c r="E6654" t="b">
        <v>0</v>
      </c>
    </row>
    <row r="6655" spans="1:5" x14ac:dyDescent="0.3">
      <c r="A6655" t="s">
        <v>7958</v>
      </c>
      <c r="B6655">
        <v>1</v>
      </c>
      <c r="C6655">
        <v>419</v>
      </c>
      <c r="D6655">
        <v>0</v>
      </c>
      <c r="E6655" t="b">
        <v>0</v>
      </c>
    </row>
    <row r="6656" spans="1:5" x14ac:dyDescent="0.3">
      <c r="A6656" t="s">
        <v>7959</v>
      </c>
      <c r="B6656">
        <v>1</v>
      </c>
      <c r="C6656">
        <v>30</v>
      </c>
      <c r="D6656">
        <v>0</v>
      </c>
      <c r="E6656" t="b">
        <v>0</v>
      </c>
    </row>
    <row r="6657" spans="1:5" x14ac:dyDescent="0.3">
      <c r="A6657" t="s">
        <v>7960</v>
      </c>
      <c r="B6657">
        <v>1</v>
      </c>
      <c r="C6657">
        <v>143</v>
      </c>
      <c r="D6657">
        <v>3</v>
      </c>
      <c r="E6657" t="b">
        <v>0</v>
      </c>
    </row>
    <row r="6658" spans="1:5" x14ac:dyDescent="0.3">
      <c r="A6658" t="s">
        <v>7961</v>
      </c>
      <c r="B6658">
        <v>1</v>
      </c>
      <c r="C6658">
        <v>37</v>
      </c>
      <c r="D6658">
        <v>0</v>
      </c>
      <c r="E6658" t="b">
        <v>0</v>
      </c>
    </row>
    <row r="6659" spans="1:5" x14ac:dyDescent="0.3">
      <c r="A6659" t="s">
        <v>7962</v>
      </c>
      <c r="B6659">
        <v>5</v>
      </c>
      <c r="C6659">
        <v>321.2</v>
      </c>
      <c r="D6659">
        <v>2</v>
      </c>
      <c r="E6659" t="b">
        <v>0</v>
      </c>
    </row>
    <row r="6660" spans="1:5" x14ac:dyDescent="0.3">
      <c r="A6660" t="s">
        <v>7963</v>
      </c>
      <c r="B6660">
        <v>1</v>
      </c>
      <c r="C6660">
        <v>21</v>
      </c>
      <c r="D6660">
        <v>4</v>
      </c>
      <c r="E6660" t="b">
        <v>0</v>
      </c>
    </row>
    <row r="6661" spans="1:5" x14ac:dyDescent="0.3">
      <c r="A6661" t="s">
        <v>7964</v>
      </c>
      <c r="B6661">
        <v>1</v>
      </c>
      <c r="C6661">
        <v>66</v>
      </c>
      <c r="D6661">
        <v>3</v>
      </c>
      <c r="E6661" t="b">
        <v>0</v>
      </c>
    </row>
    <row r="6662" spans="1:5" x14ac:dyDescent="0.3">
      <c r="A6662" t="s">
        <v>7965</v>
      </c>
      <c r="B6662">
        <v>1</v>
      </c>
      <c r="C6662">
        <v>90</v>
      </c>
      <c r="D6662">
        <v>3</v>
      </c>
      <c r="E6662" t="b">
        <v>0</v>
      </c>
    </row>
    <row r="6663" spans="1:5" x14ac:dyDescent="0.3">
      <c r="A6663" t="s">
        <v>7966</v>
      </c>
      <c r="B6663">
        <v>1</v>
      </c>
      <c r="C6663">
        <v>14</v>
      </c>
      <c r="D6663">
        <v>0</v>
      </c>
      <c r="E6663" t="b">
        <v>0</v>
      </c>
    </row>
    <row r="6664" spans="1:5" x14ac:dyDescent="0.3">
      <c r="A6664" t="s">
        <v>7967</v>
      </c>
      <c r="B6664">
        <v>1</v>
      </c>
      <c r="C6664">
        <v>30</v>
      </c>
      <c r="D6664">
        <v>0</v>
      </c>
      <c r="E6664" t="b">
        <v>0</v>
      </c>
    </row>
    <row r="6665" spans="1:5" x14ac:dyDescent="0.3">
      <c r="A6665" t="s">
        <v>7968</v>
      </c>
      <c r="B6665">
        <v>1</v>
      </c>
      <c r="C6665">
        <v>180</v>
      </c>
      <c r="D6665">
        <v>4</v>
      </c>
      <c r="E6665" t="b">
        <v>0</v>
      </c>
    </row>
    <row r="6666" spans="1:5" x14ac:dyDescent="0.3">
      <c r="A6666" t="s">
        <v>7969</v>
      </c>
      <c r="B6666">
        <v>1</v>
      </c>
      <c r="C6666">
        <v>75</v>
      </c>
      <c r="D6666">
        <v>0</v>
      </c>
      <c r="E6666" t="b">
        <v>0</v>
      </c>
    </row>
    <row r="6667" spans="1:5" x14ac:dyDescent="0.3">
      <c r="A6667" t="s">
        <v>7970</v>
      </c>
      <c r="B6667">
        <v>1</v>
      </c>
      <c r="C6667">
        <v>29</v>
      </c>
      <c r="D6667">
        <v>0</v>
      </c>
      <c r="E6667" t="b">
        <v>0</v>
      </c>
    </row>
    <row r="6668" spans="1:5" x14ac:dyDescent="0.3">
      <c r="A6668" t="s">
        <v>680</v>
      </c>
      <c r="B6668">
        <v>1</v>
      </c>
      <c r="C6668">
        <v>226</v>
      </c>
      <c r="D6668">
        <v>2</v>
      </c>
      <c r="E6668" t="b">
        <v>0</v>
      </c>
    </row>
    <row r="6669" spans="1:5" x14ac:dyDescent="0.3">
      <c r="A6669" t="s">
        <v>7971</v>
      </c>
      <c r="B6669">
        <v>1</v>
      </c>
      <c r="C6669">
        <v>41</v>
      </c>
      <c r="D6669">
        <v>0</v>
      </c>
      <c r="E6669" t="b">
        <v>0</v>
      </c>
    </row>
    <row r="6670" spans="1:5" x14ac:dyDescent="0.3">
      <c r="A6670" t="s">
        <v>7972</v>
      </c>
      <c r="B6670">
        <v>1</v>
      </c>
      <c r="C6670">
        <v>72</v>
      </c>
      <c r="D6670">
        <v>0</v>
      </c>
      <c r="E6670" t="b">
        <v>0</v>
      </c>
    </row>
    <row r="6671" spans="1:5" x14ac:dyDescent="0.3">
      <c r="A6671" t="s">
        <v>7973</v>
      </c>
      <c r="B6671">
        <v>1</v>
      </c>
      <c r="C6671">
        <v>125</v>
      </c>
      <c r="D6671">
        <v>1</v>
      </c>
      <c r="E6671" t="b">
        <v>0</v>
      </c>
    </row>
    <row r="6672" spans="1:5" x14ac:dyDescent="0.3">
      <c r="A6672" t="s">
        <v>7974</v>
      </c>
      <c r="B6672">
        <v>1</v>
      </c>
      <c r="C6672">
        <v>38</v>
      </c>
      <c r="D6672">
        <v>1</v>
      </c>
      <c r="E6672" t="b">
        <v>0</v>
      </c>
    </row>
    <row r="6673" spans="1:5" x14ac:dyDescent="0.3">
      <c r="A6673" t="s">
        <v>7975</v>
      </c>
      <c r="B6673">
        <v>1</v>
      </c>
      <c r="C6673">
        <v>290</v>
      </c>
      <c r="D6673">
        <v>5</v>
      </c>
      <c r="E6673" t="b">
        <v>0</v>
      </c>
    </row>
    <row r="6674" spans="1:5" x14ac:dyDescent="0.3">
      <c r="A6674" t="s">
        <v>7976</v>
      </c>
      <c r="B6674">
        <v>1</v>
      </c>
      <c r="C6674">
        <v>90</v>
      </c>
      <c r="D6674">
        <v>0</v>
      </c>
      <c r="E6674" t="b">
        <v>0</v>
      </c>
    </row>
    <row r="6675" spans="1:5" x14ac:dyDescent="0.3">
      <c r="A6675" t="s">
        <v>7977</v>
      </c>
      <c r="B6675">
        <v>1</v>
      </c>
      <c r="C6675">
        <v>60</v>
      </c>
      <c r="D6675">
        <v>1</v>
      </c>
      <c r="E6675" t="b">
        <v>0</v>
      </c>
    </row>
    <row r="6676" spans="1:5" x14ac:dyDescent="0.3">
      <c r="A6676" t="s">
        <v>7978</v>
      </c>
      <c r="B6676">
        <v>1</v>
      </c>
      <c r="C6676">
        <v>144</v>
      </c>
      <c r="D6676">
        <v>0</v>
      </c>
      <c r="E6676" t="b">
        <v>0</v>
      </c>
    </row>
    <row r="6677" spans="1:5" x14ac:dyDescent="0.3">
      <c r="A6677" t="s">
        <v>7979</v>
      </c>
      <c r="B6677">
        <v>1</v>
      </c>
      <c r="C6677">
        <v>30</v>
      </c>
      <c r="D6677">
        <v>5</v>
      </c>
      <c r="E6677" t="b">
        <v>0</v>
      </c>
    </row>
    <row r="6678" spans="1:5" x14ac:dyDescent="0.3">
      <c r="A6678" t="s">
        <v>7980</v>
      </c>
      <c r="B6678">
        <v>1</v>
      </c>
      <c r="C6678">
        <v>77</v>
      </c>
      <c r="D6678">
        <v>2</v>
      </c>
      <c r="E6678" t="b">
        <v>0</v>
      </c>
    </row>
    <row r="6679" spans="1:5" x14ac:dyDescent="0.3">
      <c r="A6679" t="s">
        <v>7981</v>
      </c>
      <c r="B6679">
        <v>1</v>
      </c>
      <c r="C6679">
        <v>53</v>
      </c>
      <c r="D6679">
        <v>2</v>
      </c>
      <c r="E6679" t="b">
        <v>0</v>
      </c>
    </row>
    <row r="6680" spans="1:5" x14ac:dyDescent="0.3">
      <c r="A6680" t="s">
        <v>7982</v>
      </c>
      <c r="B6680">
        <v>1</v>
      </c>
      <c r="C6680">
        <v>80</v>
      </c>
      <c r="D6680">
        <v>0</v>
      </c>
      <c r="E6680" t="b">
        <v>0</v>
      </c>
    </row>
    <row r="6681" spans="1:5" x14ac:dyDescent="0.3">
      <c r="A6681" t="s">
        <v>7983</v>
      </c>
      <c r="B6681">
        <v>25</v>
      </c>
      <c r="C6681">
        <v>241.68</v>
      </c>
      <c r="D6681">
        <v>1.8</v>
      </c>
      <c r="E6681" t="b">
        <v>0</v>
      </c>
    </row>
    <row r="6682" spans="1:5" x14ac:dyDescent="0.3">
      <c r="A6682" t="s">
        <v>7984</v>
      </c>
      <c r="B6682">
        <v>1</v>
      </c>
      <c r="C6682">
        <v>498</v>
      </c>
      <c r="D6682">
        <v>4</v>
      </c>
      <c r="E6682" t="b">
        <v>0</v>
      </c>
    </row>
    <row r="6683" spans="1:5" x14ac:dyDescent="0.3">
      <c r="A6683" t="s">
        <v>7985</v>
      </c>
      <c r="B6683">
        <v>1</v>
      </c>
      <c r="C6683">
        <v>11</v>
      </c>
      <c r="D6683">
        <v>0</v>
      </c>
      <c r="E6683" t="b">
        <v>0</v>
      </c>
    </row>
    <row r="6684" spans="1:5" x14ac:dyDescent="0.3">
      <c r="A6684" t="s">
        <v>7986</v>
      </c>
      <c r="B6684">
        <v>1</v>
      </c>
      <c r="C6684">
        <v>48</v>
      </c>
      <c r="D6684">
        <v>3</v>
      </c>
      <c r="E6684" t="b">
        <v>0</v>
      </c>
    </row>
    <row r="6685" spans="1:5" x14ac:dyDescent="0.3">
      <c r="A6685" t="s">
        <v>7987</v>
      </c>
      <c r="B6685">
        <v>1</v>
      </c>
      <c r="C6685">
        <v>20</v>
      </c>
      <c r="D6685">
        <v>0</v>
      </c>
      <c r="E6685" t="b">
        <v>0</v>
      </c>
    </row>
    <row r="6686" spans="1:5" x14ac:dyDescent="0.3">
      <c r="A6686" t="s">
        <v>7988</v>
      </c>
      <c r="B6686">
        <v>1</v>
      </c>
      <c r="C6686">
        <v>275</v>
      </c>
      <c r="D6686">
        <v>3</v>
      </c>
      <c r="E6686" t="b">
        <v>0</v>
      </c>
    </row>
    <row r="6687" spans="1:5" x14ac:dyDescent="0.3">
      <c r="A6687" t="s">
        <v>7989</v>
      </c>
      <c r="B6687">
        <v>1</v>
      </c>
      <c r="C6687">
        <v>63</v>
      </c>
      <c r="D6687">
        <v>0</v>
      </c>
      <c r="E6687" t="b">
        <v>0</v>
      </c>
    </row>
    <row r="6688" spans="1:5" x14ac:dyDescent="0.3">
      <c r="A6688" t="s">
        <v>7990</v>
      </c>
      <c r="B6688">
        <v>1</v>
      </c>
      <c r="C6688">
        <v>131</v>
      </c>
      <c r="D6688">
        <v>0</v>
      </c>
      <c r="E6688" t="b">
        <v>0</v>
      </c>
    </row>
    <row r="6689" spans="1:5" x14ac:dyDescent="0.3">
      <c r="A6689" t="s">
        <v>7991</v>
      </c>
      <c r="B6689">
        <v>1</v>
      </c>
      <c r="C6689">
        <v>80</v>
      </c>
      <c r="D6689">
        <v>1</v>
      </c>
      <c r="E6689" t="b">
        <v>0</v>
      </c>
    </row>
    <row r="6690" spans="1:5" x14ac:dyDescent="0.3">
      <c r="A6690" t="s">
        <v>7992</v>
      </c>
      <c r="B6690">
        <v>1</v>
      </c>
      <c r="C6690">
        <v>142</v>
      </c>
      <c r="D6690">
        <v>2</v>
      </c>
      <c r="E6690" t="b">
        <v>0</v>
      </c>
    </row>
    <row r="6691" spans="1:5" x14ac:dyDescent="0.3">
      <c r="A6691" t="s">
        <v>7993</v>
      </c>
      <c r="B6691">
        <v>3</v>
      </c>
      <c r="C6691">
        <v>60.666666666666664</v>
      </c>
      <c r="D6691">
        <v>3</v>
      </c>
      <c r="E6691" t="b">
        <v>0</v>
      </c>
    </row>
    <row r="6692" spans="1:5" x14ac:dyDescent="0.3">
      <c r="A6692" t="s">
        <v>7994</v>
      </c>
      <c r="B6692">
        <v>1</v>
      </c>
      <c r="C6692">
        <v>30</v>
      </c>
      <c r="D6692">
        <v>0</v>
      </c>
      <c r="E6692" t="b">
        <v>0</v>
      </c>
    </row>
    <row r="6693" spans="1:5" x14ac:dyDescent="0.3">
      <c r="A6693" t="s">
        <v>7995</v>
      </c>
      <c r="B6693">
        <v>1</v>
      </c>
      <c r="C6693">
        <v>21</v>
      </c>
      <c r="D6693">
        <v>0</v>
      </c>
      <c r="E6693" t="b">
        <v>0</v>
      </c>
    </row>
    <row r="6694" spans="1:5" x14ac:dyDescent="0.3">
      <c r="A6694" t="s">
        <v>7996</v>
      </c>
      <c r="B6694">
        <v>1</v>
      </c>
      <c r="C6694">
        <v>141</v>
      </c>
      <c r="D6694">
        <v>3</v>
      </c>
      <c r="E6694" t="b">
        <v>0</v>
      </c>
    </row>
    <row r="6695" spans="1:5" x14ac:dyDescent="0.3">
      <c r="A6695" t="s">
        <v>7997</v>
      </c>
      <c r="B6695">
        <v>1</v>
      </c>
      <c r="C6695">
        <v>67</v>
      </c>
      <c r="D6695">
        <v>4</v>
      </c>
      <c r="E6695" t="b">
        <v>0</v>
      </c>
    </row>
    <row r="6696" spans="1:5" x14ac:dyDescent="0.3">
      <c r="A6696" t="s">
        <v>2085</v>
      </c>
      <c r="B6696">
        <v>1</v>
      </c>
      <c r="C6696">
        <v>398</v>
      </c>
      <c r="D6696">
        <v>4</v>
      </c>
      <c r="E6696" t="b">
        <v>0</v>
      </c>
    </row>
    <row r="6697" spans="1:5" x14ac:dyDescent="0.3">
      <c r="A6697" t="s">
        <v>7998</v>
      </c>
      <c r="B6697">
        <v>4</v>
      </c>
      <c r="C6697">
        <v>103.75</v>
      </c>
      <c r="D6697">
        <v>3.75</v>
      </c>
      <c r="E6697" t="b">
        <v>0</v>
      </c>
    </row>
    <row r="6698" spans="1:5" x14ac:dyDescent="0.3">
      <c r="A6698" t="s">
        <v>7999</v>
      </c>
      <c r="B6698">
        <v>2</v>
      </c>
      <c r="C6698">
        <v>936</v>
      </c>
      <c r="D6698">
        <v>3.5</v>
      </c>
      <c r="E6698" t="b">
        <v>0</v>
      </c>
    </row>
    <row r="6699" spans="1:5" x14ac:dyDescent="0.3">
      <c r="A6699" t="s">
        <v>8000</v>
      </c>
      <c r="B6699">
        <v>1</v>
      </c>
      <c r="C6699">
        <v>23</v>
      </c>
      <c r="D6699">
        <v>0</v>
      </c>
      <c r="E6699" t="b">
        <v>0</v>
      </c>
    </row>
    <row r="6700" spans="1:5" x14ac:dyDescent="0.3">
      <c r="A6700" t="s">
        <v>8001</v>
      </c>
      <c r="B6700">
        <v>1</v>
      </c>
      <c r="C6700">
        <v>31</v>
      </c>
      <c r="D6700">
        <v>4</v>
      </c>
      <c r="E6700" t="b">
        <v>0</v>
      </c>
    </row>
    <row r="6701" spans="1:5" x14ac:dyDescent="0.3">
      <c r="A6701" t="s">
        <v>8002</v>
      </c>
      <c r="B6701">
        <v>5</v>
      </c>
      <c r="C6701">
        <v>337.8</v>
      </c>
      <c r="D6701">
        <v>2.8</v>
      </c>
      <c r="E6701" t="b">
        <v>0</v>
      </c>
    </row>
    <row r="6702" spans="1:5" x14ac:dyDescent="0.3">
      <c r="A6702" t="s">
        <v>8003</v>
      </c>
      <c r="B6702">
        <v>10</v>
      </c>
      <c r="C6702">
        <v>87.4</v>
      </c>
      <c r="D6702">
        <v>0.8</v>
      </c>
      <c r="E6702" t="b">
        <v>0</v>
      </c>
    </row>
    <row r="6703" spans="1:5" x14ac:dyDescent="0.3">
      <c r="A6703" t="s">
        <v>8004</v>
      </c>
      <c r="B6703">
        <v>1</v>
      </c>
      <c r="C6703">
        <v>30</v>
      </c>
      <c r="D6703">
        <v>3</v>
      </c>
      <c r="E6703" t="b">
        <v>0</v>
      </c>
    </row>
    <row r="6704" spans="1:5" x14ac:dyDescent="0.3">
      <c r="A6704" t="s">
        <v>8005</v>
      </c>
      <c r="B6704">
        <v>1</v>
      </c>
      <c r="C6704">
        <v>20</v>
      </c>
      <c r="D6704">
        <v>0</v>
      </c>
      <c r="E6704" t="b">
        <v>0</v>
      </c>
    </row>
    <row r="6705" spans="1:5" x14ac:dyDescent="0.3">
      <c r="A6705" t="s">
        <v>8006</v>
      </c>
      <c r="B6705">
        <v>1</v>
      </c>
      <c r="C6705">
        <v>220</v>
      </c>
      <c r="D6705">
        <v>4</v>
      </c>
      <c r="E6705" t="b">
        <v>0</v>
      </c>
    </row>
    <row r="6706" spans="1:5" x14ac:dyDescent="0.3">
      <c r="A6706" t="s">
        <v>8007</v>
      </c>
      <c r="B6706">
        <v>1</v>
      </c>
      <c r="C6706">
        <v>127</v>
      </c>
      <c r="D6706">
        <v>0</v>
      </c>
      <c r="E6706" t="b">
        <v>0</v>
      </c>
    </row>
    <row r="6707" spans="1:5" x14ac:dyDescent="0.3">
      <c r="A6707" t="s">
        <v>8008</v>
      </c>
      <c r="B6707">
        <v>1</v>
      </c>
      <c r="C6707">
        <v>59</v>
      </c>
      <c r="D6707">
        <v>3</v>
      </c>
      <c r="E6707" t="b">
        <v>0</v>
      </c>
    </row>
    <row r="6708" spans="1:5" x14ac:dyDescent="0.3">
      <c r="A6708" t="s">
        <v>8009</v>
      </c>
      <c r="B6708">
        <v>1</v>
      </c>
      <c r="C6708">
        <v>31</v>
      </c>
      <c r="D6708">
        <v>5</v>
      </c>
      <c r="E6708" t="b">
        <v>0</v>
      </c>
    </row>
    <row r="6709" spans="1:5" x14ac:dyDescent="0.3">
      <c r="A6709" t="s">
        <v>8010</v>
      </c>
      <c r="B6709">
        <v>1</v>
      </c>
      <c r="C6709">
        <v>27</v>
      </c>
      <c r="D6709">
        <v>0</v>
      </c>
      <c r="E6709" t="b">
        <v>0</v>
      </c>
    </row>
    <row r="6710" spans="1:5" x14ac:dyDescent="0.3">
      <c r="A6710" t="s">
        <v>682</v>
      </c>
      <c r="B6710">
        <v>1</v>
      </c>
      <c r="C6710">
        <v>62</v>
      </c>
      <c r="D6710">
        <v>0</v>
      </c>
      <c r="E6710" t="b">
        <v>0</v>
      </c>
    </row>
    <row r="6711" spans="1:5" x14ac:dyDescent="0.3">
      <c r="A6711" t="s">
        <v>8011</v>
      </c>
      <c r="B6711">
        <v>1</v>
      </c>
      <c r="C6711">
        <v>28</v>
      </c>
      <c r="D6711">
        <v>0</v>
      </c>
      <c r="E6711" t="b">
        <v>0</v>
      </c>
    </row>
    <row r="6712" spans="1:5" x14ac:dyDescent="0.3">
      <c r="A6712" t="s">
        <v>8012</v>
      </c>
      <c r="B6712">
        <v>1</v>
      </c>
      <c r="C6712">
        <v>64</v>
      </c>
      <c r="D6712">
        <v>1</v>
      </c>
      <c r="E6712" t="b">
        <v>0</v>
      </c>
    </row>
    <row r="6713" spans="1:5" x14ac:dyDescent="0.3">
      <c r="A6713" t="s">
        <v>8013</v>
      </c>
      <c r="B6713">
        <v>1</v>
      </c>
      <c r="C6713">
        <v>90</v>
      </c>
      <c r="D6713">
        <v>0</v>
      </c>
      <c r="E6713" t="b">
        <v>0</v>
      </c>
    </row>
    <row r="6714" spans="1:5" x14ac:dyDescent="0.3">
      <c r="A6714" t="s">
        <v>8014</v>
      </c>
      <c r="B6714">
        <v>5</v>
      </c>
      <c r="C6714">
        <v>147</v>
      </c>
      <c r="D6714">
        <v>1.8</v>
      </c>
      <c r="E6714" t="b">
        <v>0</v>
      </c>
    </row>
    <row r="6715" spans="1:5" x14ac:dyDescent="0.3">
      <c r="A6715" t="s">
        <v>8015</v>
      </c>
      <c r="B6715">
        <v>1</v>
      </c>
      <c r="C6715">
        <v>50</v>
      </c>
      <c r="D6715">
        <v>0</v>
      </c>
      <c r="E6715" t="b">
        <v>0</v>
      </c>
    </row>
    <row r="6716" spans="1:5" x14ac:dyDescent="0.3">
      <c r="A6716" t="s">
        <v>8016</v>
      </c>
      <c r="B6716">
        <v>1</v>
      </c>
      <c r="C6716">
        <v>69</v>
      </c>
      <c r="D6716">
        <v>2</v>
      </c>
      <c r="E6716" t="b">
        <v>0</v>
      </c>
    </row>
    <row r="6717" spans="1:5" x14ac:dyDescent="0.3">
      <c r="A6717" t="s">
        <v>683</v>
      </c>
      <c r="B6717">
        <v>2</v>
      </c>
      <c r="C6717">
        <v>1128.5</v>
      </c>
      <c r="D6717">
        <v>2.5</v>
      </c>
      <c r="E6717" t="b">
        <v>0</v>
      </c>
    </row>
    <row r="6718" spans="1:5" x14ac:dyDescent="0.3">
      <c r="A6718" t="s">
        <v>8017</v>
      </c>
      <c r="B6718">
        <v>1</v>
      </c>
      <c r="C6718">
        <v>16</v>
      </c>
      <c r="D6718">
        <v>0</v>
      </c>
      <c r="E6718" t="b">
        <v>0</v>
      </c>
    </row>
    <row r="6719" spans="1:5" x14ac:dyDescent="0.3">
      <c r="A6719" t="s">
        <v>8018</v>
      </c>
      <c r="B6719">
        <v>1</v>
      </c>
      <c r="C6719">
        <v>103</v>
      </c>
      <c r="D6719">
        <v>3</v>
      </c>
      <c r="E6719" t="b">
        <v>0</v>
      </c>
    </row>
    <row r="6720" spans="1:5" x14ac:dyDescent="0.3">
      <c r="A6720" t="s">
        <v>8019</v>
      </c>
      <c r="B6720">
        <v>1</v>
      </c>
      <c r="C6720">
        <v>24</v>
      </c>
      <c r="D6720">
        <v>0</v>
      </c>
      <c r="E6720" t="b">
        <v>0</v>
      </c>
    </row>
    <row r="6721" spans="1:5" x14ac:dyDescent="0.3">
      <c r="A6721" t="s">
        <v>8020</v>
      </c>
      <c r="B6721">
        <v>29</v>
      </c>
      <c r="C6721">
        <v>409.0344827586207</v>
      </c>
      <c r="D6721">
        <v>3.103448275862069</v>
      </c>
      <c r="E6721" t="b">
        <v>0</v>
      </c>
    </row>
    <row r="6722" spans="1:5" x14ac:dyDescent="0.3">
      <c r="A6722" t="s">
        <v>684</v>
      </c>
      <c r="B6722">
        <v>1</v>
      </c>
      <c r="C6722">
        <v>135</v>
      </c>
      <c r="D6722">
        <v>3</v>
      </c>
      <c r="E6722" t="b">
        <v>0</v>
      </c>
    </row>
    <row r="6723" spans="1:5" x14ac:dyDescent="0.3">
      <c r="A6723" t="s">
        <v>8021</v>
      </c>
      <c r="B6723">
        <v>2</v>
      </c>
      <c r="C6723">
        <v>179.5</v>
      </c>
      <c r="D6723">
        <v>1</v>
      </c>
      <c r="E6723" t="b">
        <v>0</v>
      </c>
    </row>
    <row r="6724" spans="1:5" x14ac:dyDescent="0.3">
      <c r="A6724" t="s">
        <v>685</v>
      </c>
      <c r="B6724">
        <v>1</v>
      </c>
      <c r="C6724">
        <v>547</v>
      </c>
      <c r="D6724">
        <v>2</v>
      </c>
      <c r="E6724" t="b">
        <v>0</v>
      </c>
    </row>
    <row r="6725" spans="1:5" x14ac:dyDescent="0.3">
      <c r="A6725" t="s">
        <v>2086</v>
      </c>
      <c r="B6725">
        <v>1</v>
      </c>
      <c r="C6725">
        <v>99</v>
      </c>
      <c r="D6725">
        <v>3</v>
      </c>
      <c r="E6725" t="b">
        <v>0</v>
      </c>
    </row>
    <row r="6726" spans="1:5" x14ac:dyDescent="0.3">
      <c r="A6726" t="s">
        <v>8022</v>
      </c>
      <c r="B6726">
        <v>2</v>
      </c>
      <c r="C6726">
        <v>83.5</v>
      </c>
      <c r="D6726">
        <v>1</v>
      </c>
      <c r="E6726" t="b">
        <v>0</v>
      </c>
    </row>
    <row r="6727" spans="1:5" x14ac:dyDescent="0.3">
      <c r="A6727" t="s">
        <v>8023</v>
      </c>
      <c r="B6727">
        <v>2</v>
      </c>
      <c r="C6727">
        <v>217</v>
      </c>
      <c r="D6727">
        <v>4</v>
      </c>
      <c r="E6727" t="b">
        <v>0</v>
      </c>
    </row>
    <row r="6728" spans="1:5" x14ac:dyDescent="0.3">
      <c r="A6728" t="s">
        <v>8024</v>
      </c>
      <c r="B6728">
        <v>1</v>
      </c>
      <c r="C6728">
        <v>705</v>
      </c>
      <c r="D6728">
        <v>1</v>
      </c>
      <c r="E6728" t="b">
        <v>0</v>
      </c>
    </row>
    <row r="6729" spans="1:5" x14ac:dyDescent="0.3">
      <c r="A6729" t="s">
        <v>8025</v>
      </c>
      <c r="B6729">
        <v>1</v>
      </c>
      <c r="C6729">
        <v>28</v>
      </c>
      <c r="D6729">
        <v>0</v>
      </c>
      <c r="E6729" t="b">
        <v>0</v>
      </c>
    </row>
    <row r="6730" spans="1:5" x14ac:dyDescent="0.3">
      <c r="A6730" t="s">
        <v>8026</v>
      </c>
      <c r="B6730">
        <v>2</v>
      </c>
      <c r="C6730">
        <v>116</v>
      </c>
      <c r="D6730">
        <v>5</v>
      </c>
      <c r="E6730" t="b">
        <v>0</v>
      </c>
    </row>
    <row r="6731" spans="1:5" x14ac:dyDescent="0.3">
      <c r="A6731" t="s">
        <v>8027</v>
      </c>
      <c r="B6731">
        <v>2</v>
      </c>
      <c r="C6731">
        <v>37</v>
      </c>
      <c r="D6731">
        <v>2.5</v>
      </c>
      <c r="E6731" t="b">
        <v>0</v>
      </c>
    </row>
    <row r="6732" spans="1:5" x14ac:dyDescent="0.3">
      <c r="A6732" t="s">
        <v>2087</v>
      </c>
      <c r="B6732">
        <v>1</v>
      </c>
      <c r="C6732">
        <v>176</v>
      </c>
      <c r="D6732">
        <v>2</v>
      </c>
      <c r="E6732" t="b">
        <v>0</v>
      </c>
    </row>
    <row r="6733" spans="1:5" x14ac:dyDescent="0.3">
      <c r="A6733" t="s">
        <v>8028</v>
      </c>
      <c r="B6733">
        <v>1</v>
      </c>
      <c r="C6733">
        <v>42</v>
      </c>
      <c r="D6733">
        <v>0</v>
      </c>
      <c r="E6733" t="b">
        <v>0</v>
      </c>
    </row>
    <row r="6734" spans="1:5" x14ac:dyDescent="0.3">
      <c r="A6734" t="s">
        <v>8029</v>
      </c>
      <c r="B6734">
        <v>1</v>
      </c>
      <c r="C6734">
        <v>67</v>
      </c>
      <c r="D6734">
        <v>1</v>
      </c>
      <c r="E6734" t="b">
        <v>0</v>
      </c>
    </row>
    <row r="6735" spans="1:5" x14ac:dyDescent="0.3">
      <c r="A6735" t="s">
        <v>8030</v>
      </c>
      <c r="B6735">
        <v>1</v>
      </c>
      <c r="C6735">
        <v>18</v>
      </c>
      <c r="D6735">
        <v>4</v>
      </c>
      <c r="E6735" t="b">
        <v>0</v>
      </c>
    </row>
    <row r="6736" spans="1:5" x14ac:dyDescent="0.3">
      <c r="A6736" t="s">
        <v>686</v>
      </c>
      <c r="B6736">
        <v>1</v>
      </c>
      <c r="C6736">
        <v>22</v>
      </c>
      <c r="D6736">
        <v>0</v>
      </c>
      <c r="E6736" t="b">
        <v>0</v>
      </c>
    </row>
    <row r="6737" spans="1:5" x14ac:dyDescent="0.3">
      <c r="A6737" t="s">
        <v>8031</v>
      </c>
      <c r="B6737">
        <v>2</v>
      </c>
      <c r="C6737">
        <v>249.5</v>
      </c>
      <c r="D6737">
        <v>2.5</v>
      </c>
      <c r="E6737" t="b">
        <v>0</v>
      </c>
    </row>
    <row r="6738" spans="1:5" x14ac:dyDescent="0.3">
      <c r="A6738" t="s">
        <v>8032</v>
      </c>
      <c r="B6738">
        <v>1</v>
      </c>
      <c r="C6738">
        <v>31</v>
      </c>
      <c r="D6738">
        <v>0</v>
      </c>
      <c r="E6738" t="b">
        <v>0</v>
      </c>
    </row>
    <row r="6739" spans="1:5" x14ac:dyDescent="0.3">
      <c r="A6739" t="s">
        <v>1610</v>
      </c>
      <c r="B6739">
        <v>1</v>
      </c>
      <c r="C6739">
        <v>168</v>
      </c>
      <c r="D6739">
        <v>2</v>
      </c>
      <c r="E6739" t="b">
        <v>0</v>
      </c>
    </row>
    <row r="6740" spans="1:5" x14ac:dyDescent="0.3">
      <c r="A6740" t="s">
        <v>8033</v>
      </c>
      <c r="B6740">
        <v>2</v>
      </c>
      <c r="C6740">
        <v>38.5</v>
      </c>
      <c r="D6740">
        <v>1</v>
      </c>
      <c r="E6740" t="b">
        <v>0</v>
      </c>
    </row>
    <row r="6741" spans="1:5" x14ac:dyDescent="0.3">
      <c r="A6741" t="s">
        <v>8034</v>
      </c>
      <c r="B6741">
        <v>1</v>
      </c>
      <c r="C6741">
        <v>54</v>
      </c>
      <c r="D6741">
        <v>2</v>
      </c>
      <c r="E6741" t="b">
        <v>0</v>
      </c>
    </row>
    <row r="6742" spans="1:5" x14ac:dyDescent="0.3">
      <c r="A6742" t="s">
        <v>8035</v>
      </c>
      <c r="B6742">
        <v>3</v>
      </c>
      <c r="C6742">
        <v>59.666666666666664</v>
      </c>
      <c r="D6742">
        <v>0.33333333333333331</v>
      </c>
      <c r="E6742" t="b">
        <v>0</v>
      </c>
    </row>
    <row r="6743" spans="1:5" x14ac:dyDescent="0.3">
      <c r="A6743" t="s">
        <v>8036</v>
      </c>
      <c r="B6743">
        <v>1</v>
      </c>
      <c r="C6743">
        <v>40</v>
      </c>
      <c r="D6743">
        <v>0</v>
      </c>
      <c r="E6743" t="b">
        <v>0</v>
      </c>
    </row>
    <row r="6744" spans="1:5" x14ac:dyDescent="0.3">
      <c r="A6744" t="s">
        <v>8037</v>
      </c>
      <c r="B6744">
        <v>1</v>
      </c>
      <c r="C6744">
        <v>20</v>
      </c>
      <c r="D6744">
        <v>0</v>
      </c>
      <c r="E6744" t="b">
        <v>0</v>
      </c>
    </row>
    <row r="6745" spans="1:5" x14ac:dyDescent="0.3">
      <c r="A6745" t="s">
        <v>8038</v>
      </c>
      <c r="B6745">
        <v>7</v>
      </c>
      <c r="C6745">
        <v>272.85714285714283</v>
      </c>
      <c r="D6745">
        <v>2.8571428571428572</v>
      </c>
      <c r="E6745" t="b">
        <v>0</v>
      </c>
    </row>
    <row r="6746" spans="1:5" x14ac:dyDescent="0.3">
      <c r="A6746" t="s">
        <v>8039</v>
      </c>
      <c r="B6746">
        <v>2</v>
      </c>
      <c r="C6746">
        <v>403.5</v>
      </c>
      <c r="D6746">
        <v>1</v>
      </c>
      <c r="E6746" t="b">
        <v>0</v>
      </c>
    </row>
    <row r="6747" spans="1:5" x14ac:dyDescent="0.3">
      <c r="A6747" t="s">
        <v>8040</v>
      </c>
      <c r="B6747">
        <v>1</v>
      </c>
      <c r="C6747">
        <v>29</v>
      </c>
      <c r="D6747">
        <v>5</v>
      </c>
      <c r="E6747" t="b">
        <v>0</v>
      </c>
    </row>
    <row r="6748" spans="1:5" x14ac:dyDescent="0.3">
      <c r="A6748" t="s">
        <v>8041</v>
      </c>
      <c r="B6748">
        <v>1</v>
      </c>
      <c r="C6748">
        <v>32</v>
      </c>
      <c r="D6748">
        <v>0</v>
      </c>
      <c r="E6748" t="b">
        <v>0</v>
      </c>
    </row>
    <row r="6749" spans="1:5" x14ac:dyDescent="0.3">
      <c r="A6749" t="s">
        <v>8042</v>
      </c>
      <c r="B6749">
        <v>1</v>
      </c>
      <c r="C6749">
        <v>25</v>
      </c>
      <c r="D6749">
        <v>0</v>
      </c>
      <c r="E6749" t="b">
        <v>0</v>
      </c>
    </row>
    <row r="6750" spans="1:5" x14ac:dyDescent="0.3">
      <c r="A6750" t="s">
        <v>8043</v>
      </c>
      <c r="B6750">
        <v>1</v>
      </c>
      <c r="C6750">
        <v>539</v>
      </c>
      <c r="D6750">
        <v>4</v>
      </c>
      <c r="E6750" t="b">
        <v>0</v>
      </c>
    </row>
    <row r="6751" spans="1:5" x14ac:dyDescent="0.3">
      <c r="A6751" t="s">
        <v>8044</v>
      </c>
      <c r="B6751">
        <v>1</v>
      </c>
      <c r="C6751">
        <v>89</v>
      </c>
      <c r="D6751">
        <v>0</v>
      </c>
      <c r="E6751" t="b">
        <v>0</v>
      </c>
    </row>
    <row r="6752" spans="1:5" x14ac:dyDescent="0.3">
      <c r="A6752" t="s">
        <v>687</v>
      </c>
      <c r="B6752">
        <v>5</v>
      </c>
      <c r="C6752">
        <v>393.6</v>
      </c>
      <c r="D6752">
        <v>3</v>
      </c>
      <c r="E6752" t="b">
        <v>0</v>
      </c>
    </row>
    <row r="6753" spans="1:5" x14ac:dyDescent="0.3">
      <c r="A6753" t="s">
        <v>8045</v>
      </c>
      <c r="B6753">
        <v>1</v>
      </c>
      <c r="C6753">
        <v>104</v>
      </c>
      <c r="D6753">
        <v>1</v>
      </c>
      <c r="E6753" t="b">
        <v>0</v>
      </c>
    </row>
    <row r="6754" spans="1:5" x14ac:dyDescent="0.3">
      <c r="A6754" t="s">
        <v>8046</v>
      </c>
      <c r="B6754">
        <v>1</v>
      </c>
      <c r="C6754">
        <v>36</v>
      </c>
      <c r="D6754">
        <v>0</v>
      </c>
      <c r="E6754" t="b">
        <v>0</v>
      </c>
    </row>
    <row r="6755" spans="1:5" x14ac:dyDescent="0.3">
      <c r="A6755" t="s">
        <v>8047</v>
      </c>
      <c r="B6755">
        <v>1</v>
      </c>
      <c r="C6755">
        <v>165</v>
      </c>
      <c r="D6755">
        <v>0</v>
      </c>
      <c r="E6755" t="b">
        <v>0</v>
      </c>
    </row>
    <row r="6756" spans="1:5" x14ac:dyDescent="0.3">
      <c r="A6756" t="s">
        <v>1611</v>
      </c>
      <c r="B6756">
        <v>1</v>
      </c>
      <c r="C6756">
        <v>82</v>
      </c>
      <c r="D6756">
        <v>2</v>
      </c>
      <c r="E6756" t="b">
        <v>0</v>
      </c>
    </row>
    <row r="6757" spans="1:5" x14ac:dyDescent="0.3">
      <c r="A6757" t="s">
        <v>1422</v>
      </c>
      <c r="B6757">
        <v>1</v>
      </c>
      <c r="C6757">
        <v>82</v>
      </c>
      <c r="D6757">
        <v>5</v>
      </c>
      <c r="E6757" t="b">
        <v>0</v>
      </c>
    </row>
    <row r="6758" spans="1:5" x14ac:dyDescent="0.3">
      <c r="A6758" t="s">
        <v>8048</v>
      </c>
      <c r="B6758">
        <v>1</v>
      </c>
      <c r="C6758">
        <v>74</v>
      </c>
      <c r="D6758">
        <v>0</v>
      </c>
      <c r="E6758" t="b">
        <v>0</v>
      </c>
    </row>
    <row r="6759" spans="1:5" x14ac:dyDescent="0.3">
      <c r="A6759" t="s">
        <v>8049</v>
      </c>
      <c r="B6759">
        <v>3</v>
      </c>
      <c r="C6759">
        <v>263.66666666666669</v>
      </c>
      <c r="D6759">
        <v>1.3333333333333333</v>
      </c>
      <c r="E6759" t="b">
        <v>0</v>
      </c>
    </row>
    <row r="6760" spans="1:5" x14ac:dyDescent="0.3">
      <c r="A6760" t="s">
        <v>8050</v>
      </c>
      <c r="B6760">
        <v>1</v>
      </c>
      <c r="C6760">
        <v>56</v>
      </c>
      <c r="D6760">
        <v>5</v>
      </c>
      <c r="E6760" t="b">
        <v>0</v>
      </c>
    </row>
    <row r="6761" spans="1:5" x14ac:dyDescent="0.3">
      <c r="A6761" t="s">
        <v>8051</v>
      </c>
      <c r="B6761">
        <v>1</v>
      </c>
      <c r="C6761">
        <v>25</v>
      </c>
      <c r="D6761">
        <v>0</v>
      </c>
      <c r="E6761" t="b">
        <v>0</v>
      </c>
    </row>
    <row r="6762" spans="1:5" x14ac:dyDescent="0.3">
      <c r="A6762" t="s">
        <v>8052</v>
      </c>
      <c r="B6762">
        <v>1</v>
      </c>
      <c r="C6762">
        <v>59</v>
      </c>
      <c r="D6762">
        <v>3</v>
      </c>
      <c r="E6762" t="b">
        <v>0</v>
      </c>
    </row>
    <row r="6763" spans="1:5" x14ac:dyDescent="0.3">
      <c r="A6763" t="s">
        <v>8053</v>
      </c>
      <c r="B6763">
        <v>1</v>
      </c>
      <c r="C6763">
        <v>59</v>
      </c>
      <c r="D6763">
        <v>2</v>
      </c>
      <c r="E6763" t="b">
        <v>0</v>
      </c>
    </row>
    <row r="6764" spans="1:5" x14ac:dyDescent="0.3">
      <c r="A6764" t="s">
        <v>688</v>
      </c>
      <c r="B6764">
        <v>2</v>
      </c>
      <c r="C6764">
        <v>127.5</v>
      </c>
      <c r="D6764">
        <v>3</v>
      </c>
      <c r="E6764" t="b">
        <v>0</v>
      </c>
    </row>
    <row r="6765" spans="1:5" x14ac:dyDescent="0.3">
      <c r="A6765" t="s">
        <v>8054</v>
      </c>
      <c r="B6765">
        <v>1</v>
      </c>
      <c r="C6765">
        <v>242</v>
      </c>
      <c r="D6765">
        <v>0</v>
      </c>
      <c r="E6765" t="b">
        <v>0</v>
      </c>
    </row>
    <row r="6766" spans="1:5" x14ac:dyDescent="0.3">
      <c r="A6766" t="s">
        <v>8055</v>
      </c>
      <c r="B6766">
        <v>1</v>
      </c>
      <c r="C6766">
        <v>23</v>
      </c>
      <c r="D6766">
        <v>4</v>
      </c>
      <c r="E6766" t="b">
        <v>0</v>
      </c>
    </row>
    <row r="6767" spans="1:5" x14ac:dyDescent="0.3">
      <c r="A6767" t="s">
        <v>8056</v>
      </c>
      <c r="B6767">
        <v>1</v>
      </c>
      <c r="C6767">
        <v>22</v>
      </c>
      <c r="D6767">
        <v>0</v>
      </c>
      <c r="E6767" t="b">
        <v>0</v>
      </c>
    </row>
    <row r="6768" spans="1:5" x14ac:dyDescent="0.3">
      <c r="A6768" t="s">
        <v>8057</v>
      </c>
      <c r="B6768">
        <v>2</v>
      </c>
      <c r="C6768">
        <v>62</v>
      </c>
      <c r="D6768">
        <v>0.5</v>
      </c>
      <c r="E6768" t="b">
        <v>0</v>
      </c>
    </row>
    <row r="6769" spans="1:5" x14ac:dyDescent="0.3">
      <c r="A6769" t="s">
        <v>8058</v>
      </c>
      <c r="B6769">
        <v>1</v>
      </c>
      <c r="C6769">
        <v>181</v>
      </c>
      <c r="D6769">
        <v>1</v>
      </c>
      <c r="E6769" t="b">
        <v>0</v>
      </c>
    </row>
    <row r="6770" spans="1:5" x14ac:dyDescent="0.3">
      <c r="A6770" t="s">
        <v>8059</v>
      </c>
      <c r="B6770">
        <v>1</v>
      </c>
      <c r="C6770">
        <v>38</v>
      </c>
      <c r="D6770">
        <v>0</v>
      </c>
      <c r="E6770" t="b">
        <v>0</v>
      </c>
    </row>
    <row r="6771" spans="1:5" x14ac:dyDescent="0.3">
      <c r="A6771" t="s">
        <v>8060</v>
      </c>
      <c r="B6771">
        <v>1</v>
      </c>
      <c r="C6771">
        <v>510</v>
      </c>
      <c r="D6771">
        <v>5</v>
      </c>
      <c r="E6771" t="b">
        <v>0</v>
      </c>
    </row>
    <row r="6772" spans="1:5" x14ac:dyDescent="0.3">
      <c r="A6772" t="s">
        <v>8061</v>
      </c>
      <c r="B6772">
        <v>1</v>
      </c>
      <c r="C6772">
        <v>76</v>
      </c>
      <c r="D6772">
        <v>3</v>
      </c>
      <c r="E6772" t="b">
        <v>0</v>
      </c>
    </row>
    <row r="6773" spans="1:5" x14ac:dyDescent="0.3">
      <c r="A6773" t="s">
        <v>8062</v>
      </c>
      <c r="B6773">
        <v>1</v>
      </c>
      <c r="C6773">
        <v>67</v>
      </c>
      <c r="D6773">
        <v>0</v>
      </c>
      <c r="E6773" t="b">
        <v>0</v>
      </c>
    </row>
    <row r="6774" spans="1:5" x14ac:dyDescent="0.3">
      <c r="A6774" t="s">
        <v>8063</v>
      </c>
      <c r="B6774">
        <v>1</v>
      </c>
      <c r="C6774">
        <v>76</v>
      </c>
      <c r="D6774">
        <v>0</v>
      </c>
      <c r="E6774" t="b">
        <v>0</v>
      </c>
    </row>
    <row r="6775" spans="1:5" x14ac:dyDescent="0.3">
      <c r="A6775" t="s">
        <v>8064</v>
      </c>
      <c r="B6775">
        <v>1</v>
      </c>
      <c r="C6775">
        <v>188</v>
      </c>
      <c r="D6775">
        <v>0</v>
      </c>
      <c r="E6775" t="b">
        <v>0</v>
      </c>
    </row>
    <row r="6776" spans="1:5" x14ac:dyDescent="0.3">
      <c r="A6776" t="s">
        <v>8065</v>
      </c>
      <c r="B6776">
        <v>1</v>
      </c>
      <c r="C6776">
        <v>283</v>
      </c>
      <c r="D6776">
        <v>5</v>
      </c>
      <c r="E6776" t="b">
        <v>0</v>
      </c>
    </row>
    <row r="6777" spans="1:5" x14ac:dyDescent="0.3">
      <c r="A6777" t="s">
        <v>8066</v>
      </c>
      <c r="B6777">
        <v>1</v>
      </c>
      <c r="C6777">
        <v>54</v>
      </c>
      <c r="D6777">
        <v>0</v>
      </c>
      <c r="E6777" t="b">
        <v>0</v>
      </c>
    </row>
    <row r="6778" spans="1:5" x14ac:dyDescent="0.3">
      <c r="A6778" t="s">
        <v>8067</v>
      </c>
      <c r="B6778">
        <v>1</v>
      </c>
      <c r="C6778">
        <v>71</v>
      </c>
      <c r="D6778">
        <v>1</v>
      </c>
      <c r="E6778" t="b">
        <v>0</v>
      </c>
    </row>
    <row r="6779" spans="1:5" x14ac:dyDescent="0.3">
      <c r="A6779" t="s">
        <v>8068</v>
      </c>
      <c r="B6779">
        <v>1</v>
      </c>
      <c r="C6779">
        <v>494</v>
      </c>
      <c r="D6779">
        <v>4</v>
      </c>
      <c r="E6779" t="b">
        <v>0</v>
      </c>
    </row>
    <row r="6780" spans="1:5" x14ac:dyDescent="0.3">
      <c r="A6780" t="s">
        <v>8069</v>
      </c>
      <c r="B6780">
        <v>1</v>
      </c>
      <c r="C6780">
        <v>40</v>
      </c>
      <c r="D6780">
        <v>0</v>
      </c>
      <c r="E6780" t="b">
        <v>0</v>
      </c>
    </row>
    <row r="6781" spans="1:5" x14ac:dyDescent="0.3">
      <c r="A6781" t="s">
        <v>8070</v>
      </c>
      <c r="B6781">
        <v>1</v>
      </c>
      <c r="C6781">
        <v>23</v>
      </c>
      <c r="D6781">
        <v>5</v>
      </c>
      <c r="E6781" t="b">
        <v>0</v>
      </c>
    </row>
    <row r="6782" spans="1:5" x14ac:dyDescent="0.3">
      <c r="A6782" t="s">
        <v>8071</v>
      </c>
      <c r="B6782">
        <v>1</v>
      </c>
      <c r="C6782">
        <v>23</v>
      </c>
      <c r="D6782">
        <v>0</v>
      </c>
      <c r="E6782" t="b">
        <v>0</v>
      </c>
    </row>
    <row r="6783" spans="1:5" x14ac:dyDescent="0.3">
      <c r="A6783" t="s">
        <v>8072</v>
      </c>
      <c r="B6783">
        <v>1</v>
      </c>
      <c r="C6783">
        <v>135</v>
      </c>
      <c r="D6783">
        <v>0</v>
      </c>
      <c r="E6783" t="b">
        <v>0</v>
      </c>
    </row>
    <row r="6784" spans="1:5" x14ac:dyDescent="0.3">
      <c r="A6784" t="s">
        <v>8073</v>
      </c>
      <c r="B6784">
        <v>1</v>
      </c>
      <c r="C6784">
        <v>174</v>
      </c>
      <c r="D6784">
        <v>2</v>
      </c>
      <c r="E6784" t="b">
        <v>0</v>
      </c>
    </row>
    <row r="6785" spans="1:5" x14ac:dyDescent="0.3">
      <c r="A6785" t="s">
        <v>1612</v>
      </c>
      <c r="B6785">
        <v>1</v>
      </c>
      <c r="C6785">
        <v>298</v>
      </c>
      <c r="D6785">
        <v>2</v>
      </c>
      <c r="E6785" t="b">
        <v>0</v>
      </c>
    </row>
    <row r="6786" spans="1:5" x14ac:dyDescent="0.3">
      <c r="A6786" t="s">
        <v>8074</v>
      </c>
      <c r="B6786">
        <v>4</v>
      </c>
      <c r="C6786">
        <v>86.25</v>
      </c>
      <c r="D6786">
        <v>0.5</v>
      </c>
      <c r="E6786" t="b">
        <v>0</v>
      </c>
    </row>
    <row r="6787" spans="1:5" x14ac:dyDescent="0.3">
      <c r="A6787" t="s">
        <v>8075</v>
      </c>
      <c r="B6787">
        <v>1</v>
      </c>
      <c r="C6787">
        <v>78</v>
      </c>
      <c r="D6787">
        <v>2</v>
      </c>
      <c r="E6787" t="b">
        <v>0</v>
      </c>
    </row>
    <row r="6788" spans="1:5" x14ac:dyDescent="0.3">
      <c r="A6788" t="s">
        <v>689</v>
      </c>
      <c r="B6788">
        <v>1</v>
      </c>
      <c r="C6788">
        <v>215</v>
      </c>
      <c r="D6788">
        <v>1</v>
      </c>
      <c r="E6788" t="b">
        <v>0</v>
      </c>
    </row>
    <row r="6789" spans="1:5" x14ac:dyDescent="0.3">
      <c r="A6789" t="s">
        <v>690</v>
      </c>
      <c r="B6789">
        <v>7</v>
      </c>
      <c r="C6789">
        <v>347.71428571428572</v>
      </c>
      <c r="D6789">
        <v>4.1428571428571432</v>
      </c>
      <c r="E6789" t="b">
        <v>0</v>
      </c>
    </row>
    <row r="6790" spans="1:5" x14ac:dyDescent="0.3">
      <c r="A6790" t="s">
        <v>8076</v>
      </c>
      <c r="B6790">
        <v>2</v>
      </c>
      <c r="C6790">
        <v>54</v>
      </c>
      <c r="D6790">
        <v>0</v>
      </c>
      <c r="E6790" t="b">
        <v>0</v>
      </c>
    </row>
    <row r="6791" spans="1:5" x14ac:dyDescent="0.3">
      <c r="A6791" t="s">
        <v>8077</v>
      </c>
      <c r="B6791">
        <v>1</v>
      </c>
      <c r="C6791">
        <v>259</v>
      </c>
      <c r="D6791">
        <v>3</v>
      </c>
      <c r="E6791" t="b">
        <v>0</v>
      </c>
    </row>
    <row r="6792" spans="1:5" x14ac:dyDescent="0.3">
      <c r="A6792" t="s">
        <v>2088</v>
      </c>
      <c r="B6792">
        <v>2</v>
      </c>
      <c r="C6792">
        <v>596.5</v>
      </c>
      <c r="D6792">
        <v>3.5</v>
      </c>
      <c r="E6792" t="b">
        <v>0</v>
      </c>
    </row>
    <row r="6793" spans="1:5" x14ac:dyDescent="0.3">
      <c r="A6793" t="s">
        <v>8078</v>
      </c>
      <c r="B6793">
        <v>1</v>
      </c>
      <c r="C6793">
        <v>76</v>
      </c>
      <c r="D6793">
        <v>0</v>
      </c>
      <c r="E6793" t="b">
        <v>0</v>
      </c>
    </row>
    <row r="6794" spans="1:5" x14ac:dyDescent="0.3">
      <c r="A6794" t="s">
        <v>691</v>
      </c>
      <c r="B6794">
        <v>1</v>
      </c>
      <c r="C6794">
        <v>112</v>
      </c>
      <c r="D6794">
        <v>5</v>
      </c>
      <c r="E6794" t="b">
        <v>0</v>
      </c>
    </row>
    <row r="6795" spans="1:5" x14ac:dyDescent="0.3">
      <c r="A6795" t="s">
        <v>8079</v>
      </c>
      <c r="B6795">
        <v>1</v>
      </c>
      <c r="C6795">
        <v>64</v>
      </c>
      <c r="D6795">
        <v>0</v>
      </c>
      <c r="E6795" t="b">
        <v>0</v>
      </c>
    </row>
    <row r="6796" spans="1:5" x14ac:dyDescent="0.3">
      <c r="A6796" t="s">
        <v>8080</v>
      </c>
      <c r="B6796">
        <v>1</v>
      </c>
      <c r="C6796">
        <v>38</v>
      </c>
      <c r="D6796">
        <v>0</v>
      </c>
      <c r="E6796" t="b">
        <v>0</v>
      </c>
    </row>
    <row r="6797" spans="1:5" x14ac:dyDescent="0.3">
      <c r="A6797" t="s">
        <v>8081</v>
      </c>
      <c r="B6797">
        <v>1</v>
      </c>
      <c r="C6797">
        <v>18</v>
      </c>
      <c r="D6797">
        <v>0</v>
      </c>
      <c r="E6797" t="b">
        <v>0</v>
      </c>
    </row>
    <row r="6798" spans="1:5" x14ac:dyDescent="0.3">
      <c r="A6798" t="s">
        <v>8082</v>
      </c>
      <c r="B6798">
        <v>1</v>
      </c>
      <c r="C6798">
        <v>32</v>
      </c>
      <c r="D6798">
        <v>4</v>
      </c>
      <c r="E6798" t="b">
        <v>0</v>
      </c>
    </row>
    <row r="6799" spans="1:5" x14ac:dyDescent="0.3">
      <c r="A6799" t="s">
        <v>8083</v>
      </c>
      <c r="B6799">
        <v>1</v>
      </c>
      <c r="C6799">
        <v>259</v>
      </c>
      <c r="D6799">
        <v>2</v>
      </c>
      <c r="E6799" t="b">
        <v>0</v>
      </c>
    </row>
    <row r="6800" spans="1:5" x14ac:dyDescent="0.3">
      <c r="A6800" t="s">
        <v>8084</v>
      </c>
      <c r="B6800">
        <v>1</v>
      </c>
      <c r="C6800">
        <v>23</v>
      </c>
      <c r="D6800">
        <v>0</v>
      </c>
      <c r="E6800" t="b">
        <v>0</v>
      </c>
    </row>
    <row r="6801" spans="1:5" x14ac:dyDescent="0.3">
      <c r="A6801" t="s">
        <v>8085</v>
      </c>
      <c r="B6801">
        <v>3</v>
      </c>
      <c r="C6801">
        <v>241</v>
      </c>
      <c r="D6801">
        <v>3.6666666666666665</v>
      </c>
      <c r="E6801" t="b">
        <v>0</v>
      </c>
    </row>
    <row r="6802" spans="1:5" x14ac:dyDescent="0.3">
      <c r="A6802" t="s">
        <v>692</v>
      </c>
      <c r="B6802">
        <v>1</v>
      </c>
      <c r="C6802">
        <v>102</v>
      </c>
      <c r="D6802">
        <v>1</v>
      </c>
      <c r="E6802" t="b">
        <v>0</v>
      </c>
    </row>
    <row r="6803" spans="1:5" x14ac:dyDescent="0.3">
      <c r="A6803" t="s">
        <v>8086</v>
      </c>
      <c r="B6803">
        <v>1</v>
      </c>
      <c r="C6803">
        <v>54</v>
      </c>
      <c r="D6803">
        <v>0</v>
      </c>
      <c r="E6803" t="b">
        <v>0</v>
      </c>
    </row>
    <row r="6804" spans="1:5" x14ac:dyDescent="0.3">
      <c r="A6804" t="s">
        <v>8087</v>
      </c>
      <c r="B6804">
        <v>3</v>
      </c>
      <c r="C6804">
        <v>492.66666666666669</v>
      </c>
      <c r="D6804">
        <v>3.3333333333333335</v>
      </c>
      <c r="E6804" t="b">
        <v>0</v>
      </c>
    </row>
    <row r="6805" spans="1:5" x14ac:dyDescent="0.3">
      <c r="A6805" t="s">
        <v>8088</v>
      </c>
      <c r="B6805">
        <v>1</v>
      </c>
      <c r="C6805">
        <v>224</v>
      </c>
      <c r="D6805">
        <v>0</v>
      </c>
      <c r="E6805" t="b">
        <v>0</v>
      </c>
    </row>
    <row r="6806" spans="1:5" x14ac:dyDescent="0.3">
      <c r="A6806" t="s">
        <v>8089</v>
      </c>
      <c r="B6806">
        <v>1</v>
      </c>
      <c r="C6806">
        <v>72</v>
      </c>
      <c r="D6806">
        <v>0</v>
      </c>
      <c r="E6806" t="b">
        <v>0</v>
      </c>
    </row>
    <row r="6807" spans="1:5" x14ac:dyDescent="0.3">
      <c r="A6807" t="s">
        <v>8090</v>
      </c>
      <c r="B6807">
        <v>1</v>
      </c>
      <c r="C6807">
        <v>98</v>
      </c>
      <c r="D6807">
        <v>2</v>
      </c>
      <c r="E6807" t="b">
        <v>0</v>
      </c>
    </row>
    <row r="6808" spans="1:5" x14ac:dyDescent="0.3">
      <c r="A6808" t="s">
        <v>693</v>
      </c>
      <c r="B6808">
        <v>2</v>
      </c>
      <c r="C6808">
        <v>58</v>
      </c>
      <c r="D6808">
        <v>1</v>
      </c>
      <c r="E6808" t="b">
        <v>0</v>
      </c>
    </row>
    <row r="6809" spans="1:5" x14ac:dyDescent="0.3">
      <c r="A6809" t="s">
        <v>8091</v>
      </c>
      <c r="B6809">
        <v>1</v>
      </c>
      <c r="C6809">
        <v>28</v>
      </c>
      <c r="D6809">
        <v>2</v>
      </c>
      <c r="E6809" t="b">
        <v>0</v>
      </c>
    </row>
    <row r="6810" spans="1:5" x14ac:dyDescent="0.3">
      <c r="A6810" t="s">
        <v>8092</v>
      </c>
      <c r="B6810">
        <v>2</v>
      </c>
      <c r="C6810">
        <v>28.5</v>
      </c>
      <c r="D6810">
        <v>0</v>
      </c>
      <c r="E6810" t="b">
        <v>0</v>
      </c>
    </row>
    <row r="6811" spans="1:5" x14ac:dyDescent="0.3">
      <c r="A6811" t="s">
        <v>8093</v>
      </c>
      <c r="B6811">
        <v>1</v>
      </c>
      <c r="C6811">
        <v>165</v>
      </c>
      <c r="D6811">
        <v>0</v>
      </c>
      <c r="E6811" t="b">
        <v>0</v>
      </c>
    </row>
    <row r="6812" spans="1:5" x14ac:dyDescent="0.3">
      <c r="A6812" t="s">
        <v>8094</v>
      </c>
      <c r="B6812">
        <v>1</v>
      </c>
      <c r="C6812">
        <v>96</v>
      </c>
      <c r="D6812">
        <v>3</v>
      </c>
      <c r="E6812" t="b">
        <v>0</v>
      </c>
    </row>
    <row r="6813" spans="1:5" x14ac:dyDescent="0.3">
      <c r="A6813" t="s">
        <v>8095</v>
      </c>
      <c r="B6813">
        <v>1</v>
      </c>
      <c r="C6813">
        <v>168</v>
      </c>
      <c r="D6813">
        <v>0</v>
      </c>
      <c r="E6813" t="b">
        <v>0</v>
      </c>
    </row>
    <row r="6814" spans="1:5" x14ac:dyDescent="0.3">
      <c r="A6814" t="s">
        <v>8096</v>
      </c>
      <c r="B6814">
        <v>3</v>
      </c>
      <c r="C6814">
        <v>175.33333333333334</v>
      </c>
      <c r="D6814">
        <v>0.33333333333333331</v>
      </c>
      <c r="E6814" t="b">
        <v>0</v>
      </c>
    </row>
    <row r="6815" spans="1:5" x14ac:dyDescent="0.3">
      <c r="A6815" t="s">
        <v>8097</v>
      </c>
      <c r="B6815">
        <v>1</v>
      </c>
      <c r="C6815">
        <v>125</v>
      </c>
      <c r="D6815">
        <v>0</v>
      </c>
      <c r="E6815" t="b">
        <v>0</v>
      </c>
    </row>
    <row r="6816" spans="1:5" x14ac:dyDescent="0.3">
      <c r="A6816" t="s">
        <v>8098</v>
      </c>
      <c r="B6816">
        <v>1</v>
      </c>
      <c r="C6816">
        <v>127</v>
      </c>
      <c r="D6816">
        <v>5</v>
      </c>
      <c r="E6816" t="b">
        <v>0</v>
      </c>
    </row>
    <row r="6817" spans="1:5" x14ac:dyDescent="0.3">
      <c r="A6817" t="s">
        <v>8099</v>
      </c>
      <c r="B6817">
        <v>3</v>
      </c>
      <c r="C6817">
        <v>208.33333333333334</v>
      </c>
      <c r="D6817">
        <v>1.6666666666666667</v>
      </c>
      <c r="E6817" t="b">
        <v>0</v>
      </c>
    </row>
    <row r="6818" spans="1:5" x14ac:dyDescent="0.3">
      <c r="A6818" t="s">
        <v>8100</v>
      </c>
      <c r="B6818">
        <v>1</v>
      </c>
      <c r="C6818">
        <v>22</v>
      </c>
      <c r="D6818">
        <v>0</v>
      </c>
      <c r="E6818" t="b">
        <v>0</v>
      </c>
    </row>
    <row r="6819" spans="1:5" x14ac:dyDescent="0.3">
      <c r="A6819" t="s">
        <v>694</v>
      </c>
      <c r="B6819">
        <v>2</v>
      </c>
      <c r="C6819">
        <v>210</v>
      </c>
      <c r="D6819">
        <v>2</v>
      </c>
      <c r="E6819" t="b">
        <v>0</v>
      </c>
    </row>
    <row r="6820" spans="1:5" x14ac:dyDescent="0.3">
      <c r="A6820" t="s">
        <v>8101</v>
      </c>
      <c r="B6820">
        <v>1</v>
      </c>
      <c r="C6820">
        <v>106</v>
      </c>
      <c r="D6820">
        <v>0</v>
      </c>
      <c r="E6820" t="b">
        <v>0</v>
      </c>
    </row>
    <row r="6821" spans="1:5" x14ac:dyDescent="0.3">
      <c r="A6821" t="s">
        <v>2089</v>
      </c>
      <c r="B6821">
        <v>1</v>
      </c>
      <c r="C6821">
        <v>21</v>
      </c>
      <c r="D6821">
        <v>0</v>
      </c>
      <c r="E6821" t="b">
        <v>0</v>
      </c>
    </row>
    <row r="6822" spans="1:5" x14ac:dyDescent="0.3">
      <c r="A6822" t="s">
        <v>8102</v>
      </c>
      <c r="B6822">
        <v>1</v>
      </c>
      <c r="C6822">
        <v>167</v>
      </c>
      <c r="D6822">
        <v>0</v>
      </c>
      <c r="E6822" t="b">
        <v>0</v>
      </c>
    </row>
    <row r="6823" spans="1:5" x14ac:dyDescent="0.3">
      <c r="A6823" t="s">
        <v>8103</v>
      </c>
      <c r="B6823">
        <v>1</v>
      </c>
      <c r="C6823">
        <v>53</v>
      </c>
      <c r="D6823">
        <v>1</v>
      </c>
      <c r="E6823" t="b">
        <v>0</v>
      </c>
    </row>
    <row r="6824" spans="1:5" x14ac:dyDescent="0.3">
      <c r="A6824" t="s">
        <v>8104</v>
      </c>
      <c r="B6824">
        <v>1</v>
      </c>
      <c r="C6824">
        <v>28</v>
      </c>
      <c r="D6824">
        <v>5</v>
      </c>
      <c r="E6824" t="b">
        <v>0</v>
      </c>
    </row>
    <row r="6825" spans="1:5" x14ac:dyDescent="0.3">
      <c r="A6825" t="s">
        <v>8105</v>
      </c>
      <c r="B6825">
        <v>1</v>
      </c>
      <c r="C6825">
        <v>25</v>
      </c>
      <c r="D6825">
        <v>0</v>
      </c>
      <c r="E6825" t="b">
        <v>0</v>
      </c>
    </row>
    <row r="6826" spans="1:5" x14ac:dyDescent="0.3">
      <c r="A6826" t="s">
        <v>8106</v>
      </c>
      <c r="B6826">
        <v>1</v>
      </c>
      <c r="C6826">
        <v>310</v>
      </c>
      <c r="D6826">
        <v>0</v>
      </c>
      <c r="E6826" t="b">
        <v>0</v>
      </c>
    </row>
    <row r="6827" spans="1:5" x14ac:dyDescent="0.3">
      <c r="A6827" t="s">
        <v>8107</v>
      </c>
      <c r="B6827">
        <v>1</v>
      </c>
      <c r="C6827">
        <v>65</v>
      </c>
      <c r="D6827">
        <v>0</v>
      </c>
      <c r="E6827" t="b">
        <v>0</v>
      </c>
    </row>
    <row r="6828" spans="1:5" x14ac:dyDescent="0.3">
      <c r="A6828" t="s">
        <v>8108</v>
      </c>
      <c r="B6828">
        <v>1</v>
      </c>
      <c r="C6828">
        <v>594</v>
      </c>
      <c r="D6828">
        <v>3</v>
      </c>
      <c r="E6828" t="b">
        <v>0</v>
      </c>
    </row>
    <row r="6829" spans="1:5" x14ac:dyDescent="0.3">
      <c r="A6829" t="s">
        <v>8109</v>
      </c>
      <c r="B6829">
        <v>2</v>
      </c>
      <c r="C6829">
        <v>64.5</v>
      </c>
      <c r="D6829">
        <v>2.5</v>
      </c>
      <c r="E6829" t="b">
        <v>0</v>
      </c>
    </row>
    <row r="6830" spans="1:5" x14ac:dyDescent="0.3">
      <c r="A6830" t="s">
        <v>695</v>
      </c>
      <c r="B6830">
        <v>1</v>
      </c>
      <c r="C6830">
        <v>79</v>
      </c>
      <c r="D6830">
        <v>2</v>
      </c>
      <c r="E6830" t="b">
        <v>0</v>
      </c>
    </row>
    <row r="6831" spans="1:5" x14ac:dyDescent="0.3">
      <c r="A6831" t="s">
        <v>8110</v>
      </c>
      <c r="B6831">
        <v>1</v>
      </c>
      <c r="C6831">
        <v>21</v>
      </c>
      <c r="D6831">
        <v>0</v>
      </c>
      <c r="E6831" t="b">
        <v>0</v>
      </c>
    </row>
    <row r="6832" spans="1:5" x14ac:dyDescent="0.3">
      <c r="A6832" t="s">
        <v>8111</v>
      </c>
      <c r="B6832">
        <v>1</v>
      </c>
      <c r="C6832">
        <v>67</v>
      </c>
      <c r="D6832">
        <v>5</v>
      </c>
      <c r="E6832" t="b">
        <v>0</v>
      </c>
    </row>
    <row r="6833" spans="1:5" x14ac:dyDescent="0.3">
      <c r="A6833" t="s">
        <v>8112</v>
      </c>
      <c r="B6833">
        <v>3</v>
      </c>
      <c r="C6833">
        <v>162</v>
      </c>
      <c r="D6833">
        <v>4.333333333333333</v>
      </c>
      <c r="E6833" t="b">
        <v>0</v>
      </c>
    </row>
    <row r="6834" spans="1:5" x14ac:dyDescent="0.3">
      <c r="A6834" t="s">
        <v>8113</v>
      </c>
      <c r="B6834">
        <v>6</v>
      </c>
      <c r="C6834">
        <v>339.66666666666669</v>
      </c>
      <c r="D6834">
        <v>1.3333333333333333</v>
      </c>
      <c r="E6834" t="b">
        <v>0</v>
      </c>
    </row>
    <row r="6835" spans="1:5" x14ac:dyDescent="0.3">
      <c r="A6835" t="s">
        <v>8114</v>
      </c>
      <c r="B6835">
        <v>1</v>
      </c>
      <c r="C6835">
        <v>29</v>
      </c>
      <c r="D6835">
        <v>0</v>
      </c>
      <c r="E6835" t="b">
        <v>0</v>
      </c>
    </row>
    <row r="6836" spans="1:5" x14ac:dyDescent="0.3">
      <c r="A6836" t="s">
        <v>8115</v>
      </c>
      <c r="B6836">
        <v>1</v>
      </c>
      <c r="C6836">
        <v>23</v>
      </c>
      <c r="D6836">
        <v>0</v>
      </c>
      <c r="E6836" t="b">
        <v>0</v>
      </c>
    </row>
    <row r="6837" spans="1:5" x14ac:dyDescent="0.3">
      <c r="A6837" t="s">
        <v>8116</v>
      </c>
      <c r="B6837">
        <v>1</v>
      </c>
      <c r="C6837">
        <v>121</v>
      </c>
      <c r="D6837">
        <v>2</v>
      </c>
      <c r="E6837" t="b">
        <v>0</v>
      </c>
    </row>
    <row r="6838" spans="1:5" x14ac:dyDescent="0.3">
      <c r="A6838" t="s">
        <v>8117</v>
      </c>
      <c r="B6838">
        <v>1</v>
      </c>
      <c r="C6838">
        <v>19</v>
      </c>
      <c r="D6838">
        <v>0</v>
      </c>
      <c r="E6838" t="b">
        <v>0</v>
      </c>
    </row>
    <row r="6839" spans="1:5" x14ac:dyDescent="0.3">
      <c r="A6839" t="s">
        <v>8118</v>
      </c>
      <c r="B6839">
        <v>5</v>
      </c>
      <c r="C6839">
        <v>137.4</v>
      </c>
      <c r="D6839">
        <v>2.6</v>
      </c>
      <c r="E6839" t="b">
        <v>0</v>
      </c>
    </row>
    <row r="6840" spans="1:5" x14ac:dyDescent="0.3">
      <c r="A6840" t="s">
        <v>8119</v>
      </c>
      <c r="B6840">
        <v>1</v>
      </c>
      <c r="C6840">
        <v>158</v>
      </c>
      <c r="D6840">
        <v>0</v>
      </c>
      <c r="E6840" t="b">
        <v>0</v>
      </c>
    </row>
    <row r="6841" spans="1:5" x14ac:dyDescent="0.3">
      <c r="A6841" t="s">
        <v>8120</v>
      </c>
      <c r="B6841">
        <v>2</v>
      </c>
      <c r="C6841">
        <v>50.5</v>
      </c>
      <c r="D6841">
        <v>3</v>
      </c>
      <c r="E6841" t="b">
        <v>0</v>
      </c>
    </row>
    <row r="6842" spans="1:5" x14ac:dyDescent="0.3">
      <c r="A6842" t="s">
        <v>8121</v>
      </c>
      <c r="B6842">
        <v>5</v>
      </c>
      <c r="C6842">
        <v>82.4</v>
      </c>
      <c r="D6842">
        <v>0.4</v>
      </c>
      <c r="E6842" t="b">
        <v>0</v>
      </c>
    </row>
    <row r="6843" spans="1:5" x14ac:dyDescent="0.3">
      <c r="A6843" t="s">
        <v>8122</v>
      </c>
      <c r="B6843">
        <v>2</v>
      </c>
      <c r="C6843">
        <v>99.5</v>
      </c>
      <c r="D6843">
        <v>1.5</v>
      </c>
      <c r="E6843" t="b">
        <v>0</v>
      </c>
    </row>
    <row r="6844" spans="1:5" x14ac:dyDescent="0.3">
      <c r="A6844" t="s">
        <v>8123</v>
      </c>
      <c r="B6844">
        <v>1</v>
      </c>
      <c r="C6844">
        <v>83</v>
      </c>
      <c r="D6844">
        <v>5</v>
      </c>
      <c r="E6844" t="b">
        <v>0</v>
      </c>
    </row>
    <row r="6845" spans="1:5" x14ac:dyDescent="0.3">
      <c r="A6845" t="s">
        <v>1423</v>
      </c>
      <c r="B6845">
        <v>1</v>
      </c>
      <c r="C6845">
        <v>203</v>
      </c>
      <c r="D6845">
        <v>0</v>
      </c>
      <c r="E6845" t="b">
        <v>0</v>
      </c>
    </row>
    <row r="6846" spans="1:5" x14ac:dyDescent="0.3">
      <c r="A6846" t="s">
        <v>2090</v>
      </c>
      <c r="B6846">
        <v>2</v>
      </c>
      <c r="C6846">
        <v>244.5</v>
      </c>
      <c r="D6846">
        <v>0</v>
      </c>
      <c r="E6846" t="b">
        <v>0</v>
      </c>
    </row>
    <row r="6847" spans="1:5" x14ac:dyDescent="0.3">
      <c r="A6847" t="s">
        <v>8124</v>
      </c>
      <c r="B6847">
        <v>1</v>
      </c>
      <c r="C6847">
        <v>27</v>
      </c>
      <c r="D6847">
        <v>0</v>
      </c>
      <c r="E6847" t="b">
        <v>0</v>
      </c>
    </row>
    <row r="6848" spans="1:5" x14ac:dyDescent="0.3">
      <c r="A6848" t="s">
        <v>8125</v>
      </c>
      <c r="B6848">
        <v>5</v>
      </c>
      <c r="C6848">
        <v>307</v>
      </c>
      <c r="D6848">
        <v>0.4</v>
      </c>
      <c r="E6848" t="b">
        <v>0</v>
      </c>
    </row>
    <row r="6849" spans="1:5" x14ac:dyDescent="0.3">
      <c r="A6849" t="s">
        <v>8126</v>
      </c>
      <c r="B6849">
        <v>1</v>
      </c>
      <c r="C6849">
        <v>116</v>
      </c>
      <c r="D6849">
        <v>0</v>
      </c>
      <c r="E6849" t="b">
        <v>0</v>
      </c>
    </row>
    <row r="6850" spans="1:5" x14ac:dyDescent="0.3">
      <c r="A6850" t="s">
        <v>8127</v>
      </c>
      <c r="B6850">
        <v>1</v>
      </c>
      <c r="C6850">
        <v>24</v>
      </c>
      <c r="D6850">
        <v>5</v>
      </c>
      <c r="E6850" t="b">
        <v>0</v>
      </c>
    </row>
    <row r="6851" spans="1:5" x14ac:dyDescent="0.3">
      <c r="A6851" t="s">
        <v>8128</v>
      </c>
      <c r="B6851">
        <v>1</v>
      </c>
      <c r="C6851">
        <v>67</v>
      </c>
      <c r="D6851">
        <v>0</v>
      </c>
      <c r="E6851" t="b">
        <v>0</v>
      </c>
    </row>
    <row r="6852" spans="1:5" x14ac:dyDescent="0.3">
      <c r="A6852" t="s">
        <v>8129</v>
      </c>
      <c r="B6852">
        <v>1</v>
      </c>
      <c r="C6852">
        <v>50</v>
      </c>
      <c r="D6852">
        <v>4</v>
      </c>
      <c r="E6852" t="b">
        <v>0</v>
      </c>
    </row>
    <row r="6853" spans="1:5" x14ac:dyDescent="0.3">
      <c r="A6853" t="s">
        <v>2091</v>
      </c>
      <c r="B6853">
        <v>1</v>
      </c>
      <c r="C6853">
        <v>27</v>
      </c>
      <c r="D6853">
        <v>0</v>
      </c>
      <c r="E6853" t="b">
        <v>0</v>
      </c>
    </row>
    <row r="6854" spans="1:5" x14ac:dyDescent="0.3">
      <c r="A6854" t="s">
        <v>696</v>
      </c>
      <c r="B6854">
        <v>1</v>
      </c>
      <c r="C6854">
        <v>181</v>
      </c>
      <c r="D6854">
        <v>1</v>
      </c>
      <c r="E6854" t="b">
        <v>0</v>
      </c>
    </row>
    <row r="6855" spans="1:5" x14ac:dyDescent="0.3">
      <c r="A6855" t="s">
        <v>8130</v>
      </c>
      <c r="B6855">
        <v>3</v>
      </c>
      <c r="C6855">
        <v>227.66666666666666</v>
      </c>
      <c r="D6855">
        <v>2.3333333333333335</v>
      </c>
      <c r="E6855" t="b">
        <v>0</v>
      </c>
    </row>
    <row r="6856" spans="1:5" x14ac:dyDescent="0.3">
      <c r="A6856" t="s">
        <v>8131</v>
      </c>
      <c r="B6856">
        <v>1</v>
      </c>
      <c r="C6856">
        <v>30</v>
      </c>
      <c r="D6856">
        <v>5</v>
      </c>
      <c r="E6856" t="b">
        <v>0</v>
      </c>
    </row>
    <row r="6857" spans="1:5" x14ac:dyDescent="0.3">
      <c r="A6857" t="s">
        <v>8132</v>
      </c>
      <c r="B6857">
        <v>1</v>
      </c>
      <c r="C6857">
        <v>1297</v>
      </c>
      <c r="D6857">
        <v>0</v>
      </c>
      <c r="E6857" t="b">
        <v>0</v>
      </c>
    </row>
    <row r="6858" spans="1:5" x14ac:dyDescent="0.3">
      <c r="A6858" t="s">
        <v>2092</v>
      </c>
      <c r="B6858">
        <v>2</v>
      </c>
      <c r="C6858">
        <v>27.5</v>
      </c>
      <c r="D6858">
        <v>0.5</v>
      </c>
      <c r="E6858" t="b">
        <v>0</v>
      </c>
    </row>
    <row r="6859" spans="1:5" x14ac:dyDescent="0.3">
      <c r="A6859" t="s">
        <v>8133</v>
      </c>
      <c r="B6859">
        <v>1</v>
      </c>
      <c r="C6859">
        <v>174</v>
      </c>
      <c r="D6859">
        <v>3</v>
      </c>
      <c r="E6859" t="b">
        <v>0</v>
      </c>
    </row>
    <row r="6860" spans="1:5" x14ac:dyDescent="0.3">
      <c r="A6860" t="s">
        <v>8134</v>
      </c>
      <c r="B6860">
        <v>2</v>
      </c>
      <c r="C6860">
        <v>128.5</v>
      </c>
      <c r="D6860">
        <v>2.5</v>
      </c>
      <c r="E6860" t="b">
        <v>0</v>
      </c>
    </row>
    <row r="6861" spans="1:5" x14ac:dyDescent="0.3">
      <c r="A6861" t="s">
        <v>8135</v>
      </c>
      <c r="B6861">
        <v>1</v>
      </c>
      <c r="C6861">
        <v>245</v>
      </c>
      <c r="D6861">
        <v>4</v>
      </c>
      <c r="E6861" t="b">
        <v>0</v>
      </c>
    </row>
    <row r="6862" spans="1:5" x14ac:dyDescent="0.3">
      <c r="A6862" t="s">
        <v>697</v>
      </c>
      <c r="B6862">
        <v>2</v>
      </c>
      <c r="C6862">
        <v>48.5</v>
      </c>
      <c r="D6862">
        <v>0.5</v>
      </c>
      <c r="E6862" t="b">
        <v>0</v>
      </c>
    </row>
    <row r="6863" spans="1:5" x14ac:dyDescent="0.3">
      <c r="A6863" t="s">
        <v>8136</v>
      </c>
      <c r="B6863">
        <v>3</v>
      </c>
      <c r="C6863">
        <v>618.33333333333337</v>
      </c>
      <c r="D6863">
        <v>1.6666666666666667</v>
      </c>
      <c r="E6863" t="b">
        <v>0</v>
      </c>
    </row>
    <row r="6864" spans="1:5" x14ac:dyDescent="0.3">
      <c r="A6864" t="s">
        <v>8137</v>
      </c>
      <c r="B6864">
        <v>1</v>
      </c>
      <c r="C6864">
        <v>483</v>
      </c>
      <c r="D6864">
        <v>0</v>
      </c>
      <c r="E6864" t="b">
        <v>0</v>
      </c>
    </row>
    <row r="6865" spans="1:5" x14ac:dyDescent="0.3">
      <c r="A6865" t="s">
        <v>8138</v>
      </c>
      <c r="B6865">
        <v>2</v>
      </c>
      <c r="C6865">
        <v>57</v>
      </c>
      <c r="D6865">
        <v>2.5</v>
      </c>
      <c r="E6865" t="b">
        <v>0</v>
      </c>
    </row>
    <row r="6866" spans="1:5" x14ac:dyDescent="0.3">
      <c r="A6866" t="s">
        <v>8139</v>
      </c>
      <c r="B6866">
        <v>1</v>
      </c>
      <c r="C6866">
        <v>65</v>
      </c>
      <c r="D6866">
        <v>0</v>
      </c>
      <c r="E6866" t="b">
        <v>0</v>
      </c>
    </row>
    <row r="6867" spans="1:5" x14ac:dyDescent="0.3">
      <c r="A6867" t="s">
        <v>1613</v>
      </c>
      <c r="B6867">
        <v>1</v>
      </c>
      <c r="C6867">
        <v>162</v>
      </c>
      <c r="D6867">
        <v>0</v>
      </c>
      <c r="E6867" t="b">
        <v>0</v>
      </c>
    </row>
    <row r="6868" spans="1:5" x14ac:dyDescent="0.3">
      <c r="A6868" t="s">
        <v>8140</v>
      </c>
      <c r="B6868">
        <v>3</v>
      </c>
      <c r="C6868">
        <v>194</v>
      </c>
      <c r="D6868">
        <v>1.3333333333333333</v>
      </c>
      <c r="E6868" t="b">
        <v>0</v>
      </c>
    </row>
    <row r="6869" spans="1:5" x14ac:dyDescent="0.3">
      <c r="A6869" t="s">
        <v>8141</v>
      </c>
      <c r="B6869">
        <v>5</v>
      </c>
      <c r="C6869">
        <v>205.6</v>
      </c>
      <c r="D6869">
        <v>2.8</v>
      </c>
      <c r="E6869" t="b">
        <v>0</v>
      </c>
    </row>
    <row r="6870" spans="1:5" x14ac:dyDescent="0.3">
      <c r="A6870" t="s">
        <v>8142</v>
      </c>
      <c r="B6870">
        <v>2</v>
      </c>
      <c r="C6870">
        <v>236.5</v>
      </c>
      <c r="D6870">
        <v>0</v>
      </c>
      <c r="E6870" t="b">
        <v>0</v>
      </c>
    </row>
    <row r="6871" spans="1:5" x14ac:dyDescent="0.3">
      <c r="A6871" t="s">
        <v>1424</v>
      </c>
      <c r="B6871">
        <v>1</v>
      </c>
      <c r="C6871">
        <v>341</v>
      </c>
      <c r="D6871">
        <v>0</v>
      </c>
      <c r="E6871" t="b">
        <v>0</v>
      </c>
    </row>
    <row r="6872" spans="1:5" x14ac:dyDescent="0.3">
      <c r="A6872" t="s">
        <v>8143</v>
      </c>
      <c r="B6872">
        <v>5</v>
      </c>
      <c r="C6872">
        <v>123.2</v>
      </c>
      <c r="D6872">
        <v>2.6</v>
      </c>
      <c r="E6872" t="b">
        <v>0</v>
      </c>
    </row>
    <row r="6873" spans="1:5" x14ac:dyDescent="0.3">
      <c r="A6873" t="s">
        <v>2093</v>
      </c>
      <c r="B6873">
        <v>1</v>
      </c>
      <c r="C6873">
        <v>635</v>
      </c>
      <c r="D6873">
        <v>1</v>
      </c>
      <c r="E6873" t="b">
        <v>0</v>
      </c>
    </row>
    <row r="6874" spans="1:5" x14ac:dyDescent="0.3">
      <c r="A6874" t="s">
        <v>699</v>
      </c>
      <c r="B6874">
        <v>2</v>
      </c>
      <c r="C6874">
        <v>203.5</v>
      </c>
      <c r="D6874">
        <v>4</v>
      </c>
      <c r="E6874" t="b">
        <v>0</v>
      </c>
    </row>
    <row r="6875" spans="1:5" x14ac:dyDescent="0.3">
      <c r="A6875" t="s">
        <v>8144</v>
      </c>
      <c r="B6875">
        <v>1</v>
      </c>
      <c r="C6875">
        <v>96</v>
      </c>
      <c r="D6875">
        <v>0</v>
      </c>
      <c r="E6875" t="b">
        <v>0</v>
      </c>
    </row>
    <row r="6876" spans="1:5" x14ac:dyDescent="0.3">
      <c r="A6876" t="s">
        <v>8145</v>
      </c>
      <c r="B6876">
        <v>1</v>
      </c>
      <c r="C6876">
        <v>66</v>
      </c>
      <c r="D6876">
        <v>5</v>
      </c>
      <c r="E6876" t="b">
        <v>0</v>
      </c>
    </row>
    <row r="6877" spans="1:5" x14ac:dyDescent="0.3">
      <c r="A6877" t="s">
        <v>8146</v>
      </c>
      <c r="B6877">
        <v>1</v>
      </c>
      <c r="C6877">
        <v>23</v>
      </c>
      <c r="D6877">
        <v>0</v>
      </c>
      <c r="E6877" t="b">
        <v>0</v>
      </c>
    </row>
    <row r="6878" spans="1:5" x14ac:dyDescent="0.3">
      <c r="A6878" t="s">
        <v>8147</v>
      </c>
      <c r="B6878">
        <v>1</v>
      </c>
      <c r="C6878">
        <v>43</v>
      </c>
      <c r="D6878">
        <v>1</v>
      </c>
      <c r="E6878" t="b">
        <v>0</v>
      </c>
    </row>
    <row r="6879" spans="1:5" x14ac:dyDescent="0.3">
      <c r="A6879" t="s">
        <v>8148</v>
      </c>
      <c r="B6879">
        <v>1</v>
      </c>
      <c r="C6879">
        <v>105</v>
      </c>
      <c r="D6879">
        <v>1</v>
      </c>
      <c r="E6879" t="b">
        <v>0</v>
      </c>
    </row>
    <row r="6880" spans="1:5" x14ac:dyDescent="0.3">
      <c r="A6880" t="s">
        <v>8149</v>
      </c>
      <c r="B6880">
        <v>1</v>
      </c>
      <c r="C6880">
        <v>25</v>
      </c>
      <c r="D6880">
        <v>5</v>
      </c>
      <c r="E6880" t="b">
        <v>0</v>
      </c>
    </row>
    <row r="6881" spans="1:5" x14ac:dyDescent="0.3">
      <c r="A6881" t="s">
        <v>8150</v>
      </c>
      <c r="B6881">
        <v>2</v>
      </c>
      <c r="C6881">
        <v>74</v>
      </c>
      <c r="D6881">
        <v>2.5</v>
      </c>
      <c r="E6881" t="b">
        <v>0</v>
      </c>
    </row>
    <row r="6882" spans="1:5" x14ac:dyDescent="0.3">
      <c r="A6882" t="s">
        <v>2094</v>
      </c>
      <c r="B6882">
        <v>3</v>
      </c>
      <c r="C6882">
        <v>172.66666666666666</v>
      </c>
      <c r="D6882">
        <v>1.6666666666666667</v>
      </c>
      <c r="E6882" t="b">
        <v>0</v>
      </c>
    </row>
    <row r="6883" spans="1:5" x14ac:dyDescent="0.3">
      <c r="A6883" t="s">
        <v>8151</v>
      </c>
      <c r="B6883">
        <v>1</v>
      </c>
      <c r="C6883">
        <v>22</v>
      </c>
      <c r="D6883">
        <v>0</v>
      </c>
      <c r="E6883" t="b">
        <v>0</v>
      </c>
    </row>
    <row r="6884" spans="1:5" x14ac:dyDescent="0.3">
      <c r="A6884" t="s">
        <v>8152</v>
      </c>
      <c r="B6884">
        <v>1</v>
      </c>
      <c r="C6884">
        <v>34</v>
      </c>
      <c r="D6884">
        <v>0</v>
      </c>
      <c r="E6884" t="b">
        <v>0</v>
      </c>
    </row>
    <row r="6885" spans="1:5" x14ac:dyDescent="0.3">
      <c r="A6885" t="s">
        <v>2095</v>
      </c>
      <c r="B6885">
        <v>1</v>
      </c>
      <c r="C6885">
        <v>14</v>
      </c>
      <c r="D6885">
        <v>0</v>
      </c>
      <c r="E6885" t="b">
        <v>0</v>
      </c>
    </row>
    <row r="6886" spans="1:5" x14ac:dyDescent="0.3">
      <c r="A6886" t="s">
        <v>8153</v>
      </c>
      <c r="B6886">
        <v>1</v>
      </c>
      <c r="C6886">
        <v>33</v>
      </c>
      <c r="D6886">
        <v>4</v>
      </c>
      <c r="E6886" t="b">
        <v>0</v>
      </c>
    </row>
    <row r="6887" spans="1:5" x14ac:dyDescent="0.3">
      <c r="A6887" t="s">
        <v>700</v>
      </c>
      <c r="B6887">
        <v>1</v>
      </c>
      <c r="C6887">
        <v>171</v>
      </c>
      <c r="D6887">
        <v>5</v>
      </c>
      <c r="E6887" t="b">
        <v>0</v>
      </c>
    </row>
    <row r="6888" spans="1:5" x14ac:dyDescent="0.3">
      <c r="A6888" t="s">
        <v>8154</v>
      </c>
      <c r="B6888">
        <v>1</v>
      </c>
      <c r="C6888">
        <v>54</v>
      </c>
      <c r="D6888">
        <v>0</v>
      </c>
      <c r="E6888" t="b">
        <v>0</v>
      </c>
    </row>
    <row r="6889" spans="1:5" x14ac:dyDescent="0.3">
      <c r="A6889" t="s">
        <v>8155</v>
      </c>
      <c r="B6889">
        <v>1</v>
      </c>
      <c r="C6889">
        <v>25</v>
      </c>
      <c r="D6889">
        <v>1</v>
      </c>
      <c r="E6889" t="b">
        <v>0</v>
      </c>
    </row>
    <row r="6890" spans="1:5" x14ac:dyDescent="0.3">
      <c r="A6890" t="s">
        <v>701</v>
      </c>
      <c r="B6890">
        <v>7</v>
      </c>
      <c r="C6890">
        <v>187.85714285714286</v>
      </c>
      <c r="D6890">
        <v>2.1428571428571428</v>
      </c>
      <c r="E6890" t="b">
        <v>0</v>
      </c>
    </row>
    <row r="6891" spans="1:5" x14ac:dyDescent="0.3">
      <c r="A6891" t="s">
        <v>8156</v>
      </c>
      <c r="B6891">
        <v>4</v>
      </c>
      <c r="C6891">
        <v>126</v>
      </c>
      <c r="D6891">
        <v>0.75</v>
      </c>
      <c r="E6891" t="b">
        <v>0</v>
      </c>
    </row>
    <row r="6892" spans="1:5" x14ac:dyDescent="0.3">
      <c r="A6892" t="s">
        <v>8157</v>
      </c>
      <c r="B6892">
        <v>1</v>
      </c>
      <c r="C6892">
        <v>71</v>
      </c>
      <c r="D6892">
        <v>1</v>
      </c>
      <c r="E6892" t="b">
        <v>0</v>
      </c>
    </row>
    <row r="6893" spans="1:5" x14ac:dyDescent="0.3">
      <c r="A6893" t="s">
        <v>8158</v>
      </c>
      <c r="B6893">
        <v>1</v>
      </c>
      <c r="C6893">
        <v>88</v>
      </c>
      <c r="D6893">
        <v>2</v>
      </c>
      <c r="E6893" t="b">
        <v>0</v>
      </c>
    </row>
    <row r="6894" spans="1:5" x14ac:dyDescent="0.3">
      <c r="A6894" t="s">
        <v>8159</v>
      </c>
      <c r="B6894">
        <v>1</v>
      </c>
      <c r="C6894">
        <v>38</v>
      </c>
      <c r="D6894">
        <v>5</v>
      </c>
      <c r="E6894" t="b">
        <v>0</v>
      </c>
    </row>
    <row r="6895" spans="1:5" x14ac:dyDescent="0.3">
      <c r="A6895" t="s">
        <v>8160</v>
      </c>
      <c r="B6895">
        <v>1</v>
      </c>
      <c r="C6895">
        <v>145</v>
      </c>
      <c r="D6895">
        <v>2</v>
      </c>
      <c r="E6895" t="b">
        <v>0</v>
      </c>
    </row>
    <row r="6896" spans="1:5" x14ac:dyDescent="0.3">
      <c r="A6896" t="s">
        <v>2096</v>
      </c>
      <c r="B6896">
        <v>2</v>
      </c>
      <c r="C6896">
        <v>53.5</v>
      </c>
      <c r="D6896">
        <v>0.5</v>
      </c>
      <c r="E6896" t="b">
        <v>0</v>
      </c>
    </row>
    <row r="6897" spans="1:5" x14ac:dyDescent="0.3">
      <c r="A6897" t="s">
        <v>8161</v>
      </c>
      <c r="B6897">
        <v>1</v>
      </c>
      <c r="C6897">
        <v>634</v>
      </c>
      <c r="D6897">
        <v>3</v>
      </c>
      <c r="E6897" t="b">
        <v>0</v>
      </c>
    </row>
    <row r="6898" spans="1:5" x14ac:dyDescent="0.3">
      <c r="A6898" t="s">
        <v>8162</v>
      </c>
      <c r="B6898">
        <v>7</v>
      </c>
      <c r="C6898">
        <v>272.14285714285717</v>
      </c>
      <c r="D6898">
        <v>0</v>
      </c>
      <c r="E6898" t="b">
        <v>0</v>
      </c>
    </row>
    <row r="6899" spans="1:5" x14ac:dyDescent="0.3">
      <c r="A6899" t="s">
        <v>1425</v>
      </c>
      <c r="B6899">
        <v>2</v>
      </c>
      <c r="C6899">
        <v>178.5</v>
      </c>
      <c r="D6899">
        <v>0.5</v>
      </c>
      <c r="E6899" t="b">
        <v>0</v>
      </c>
    </row>
    <row r="6900" spans="1:5" x14ac:dyDescent="0.3">
      <c r="A6900" t="s">
        <v>8163</v>
      </c>
      <c r="B6900">
        <v>2</v>
      </c>
      <c r="C6900">
        <v>72</v>
      </c>
      <c r="D6900">
        <v>1</v>
      </c>
      <c r="E6900" t="b">
        <v>0</v>
      </c>
    </row>
    <row r="6901" spans="1:5" x14ac:dyDescent="0.3">
      <c r="A6901" t="s">
        <v>8164</v>
      </c>
      <c r="B6901">
        <v>1</v>
      </c>
      <c r="C6901">
        <v>26</v>
      </c>
      <c r="D6901">
        <v>0</v>
      </c>
      <c r="E6901" t="b">
        <v>0</v>
      </c>
    </row>
    <row r="6902" spans="1:5" x14ac:dyDescent="0.3">
      <c r="A6902" t="s">
        <v>8165</v>
      </c>
      <c r="B6902">
        <v>1</v>
      </c>
      <c r="C6902">
        <v>21</v>
      </c>
      <c r="D6902">
        <v>0</v>
      </c>
      <c r="E6902" t="b">
        <v>0</v>
      </c>
    </row>
    <row r="6903" spans="1:5" x14ac:dyDescent="0.3">
      <c r="A6903" t="s">
        <v>702</v>
      </c>
      <c r="B6903">
        <v>1</v>
      </c>
      <c r="C6903">
        <v>422</v>
      </c>
      <c r="D6903">
        <v>4</v>
      </c>
      <c r="E6903" t="b">
        <v>0</v>
      </c>
    </row>
    <row r="6904" spans="1:5" x14ac:dyDescent="0.3">
      <c r="A6904" t="s">
        <v>703</v>
      </c>
      <c r="B6904">
        <v>1</v>
      </c>
      <c r="C6904">
        <v>107</v>
      </c>
      <c r="D6904">
        <v>4</v>
      </c>
      <c r="E6904" t="b">
        <v>0</v>
      </c>
    </row>
    <row r="6905" spans="1:5" x14ac:dyDescent="0.3">
      <c r="A6905" t="s">
        <v>8166</v>
      </c>
      <c r="B6905">
        <v>2</v>
      </c>
      <c r="C6905">
        <v>157</v>
      </c>
      <c r="D6905">
        <v>1.5</v>
      </c>
      <c r="E6905" t="b">
        <v>0</v>
      </c>
    </row>
    <row r="6906" spans="1:5" x14ac:dyDescent="0.3">
      <c r="A6906" t="s">
        <v>8167</v>
      </c>
      <c r="B6906">
        <v>1</v>
      </c>
      <c r="C6906">
        <v>90</v>
      </c>
      <c r="D6906">
        <v>3</v>
      </c>
      <c r="E6906" t="b">
        <v>0</v>
      </c>
    </row>
    <row r="6907" spans="1:5" x14ac:dyDescent="0.3">
      <c r="A6907" t="s">
        <v>8168</v>
      </c>
      <c r="B6907">
        <v>1</v>
      </c>
      <c r="C6907">
        <v>181</v>
      </c>
      <c r="D6907">
        <v>5</v>
      </c>
      <c r="E6907" t="b">
        <v>0</v>
      </c>
    </row>
    <row r="6908" spans="1:5" x14ac:dyDescent="0.3">
      <c r="A6908" t="s">
        <v>8169</v>
      </c>
      <c r="B6908">
        <v>1</v>
      </c>
      <c r="C6908">
        <v>59</v>
      </c>
      <c r="D6908">
        <v>0</v>
      </c>
      <c r="E6908" t="b">
        <v>0</v>
      </c>
    </row>
    <row r="6909" spans="1:5" x14ac:dyDescent="0.3">
      <c r="A6909" t="s">
        <v>8170</v>
      </c>
      <c r="B6909">
        <v>1</v>
      </c>
      <c r="C6909">
        <v>147</v>
      </c>
      <c r="D6909">
        <v>2</v>
      </c>
      <c r="E6909" t="b">
        <v>0</v>
      </c>
    </row>
    <row r="6910" spans="1:5" x14ac:dyDescent="0.3">
      <c r="A6910" t="s">
        <v>8171</v>
      </c>
      <c r="B6910">
        <v>1</v>
      </c>
      <c r="C6910">
        <v>50</v>
      </c>
      <c r="D6910">
        <v>1</v>
      </c>
      <c r="E6910" t="b">
        <v>0</v>
      </c>
    </row>
    <row r="6911" spans="1:5" x14ac:dyDescent="0.3">
      <c r="A6911" t="s">
        <v>8172</v>
      </c>
      <c r="B6911">
        <v>1</v>
      </c>
      <c r="C6911">
        <v>71</v>
      </c>
      <c r="D6911">
        <v>5</v>
      </c>
      <c r="E6911" t="b">
        <v>0</v>
      </c>
    </row>
    <row r="6912" spans="1:5" x14ac:dyDescent="0.3">
      <c r="A6912" t="s">
        <v>8173</v>
      </c>
      <c r="B6912">
        <v>1</v>
      </c>
      <c r="C6912">
        <v>138</v>
      </c>
      <c r="D6912">
        <v>0</v>
      </c>
      <c r="E6912" t="b">
        <v>0</v>
      </c>
    </row>
    <row r="6913" spans="1:5" x14ac:dyDescent="0.3">
      <c r="A6913" t="s">
        <v>8174</v>
      </c>
      <c r="B6913">
        <v>1</v>
      </c>
      <c r="C6913">
        <v>37</v>
      </c>
      <c r="D6913">
        <v>0</v>
      </c>
      <c r="E6913" t="b">
        <v>0</v>
      </c>
    </row>
    <row r="6914" spans="1:5" x14ac:dyDescent="0.3">
      <c r="A6914" t="s">
        <v>8175</v>
      </c>
      <c r="B6914">
        <v>1</v>
      </c>
      <c r="C6914">
        <v>124</v>
      </c>
      <c r="D6914">
        <v>5</v>
      </c>
      <c r="E6914" t="b">
        <v>0</v>
      </c>
    </row>
    <row r="6915" spans="1:5" x14ac:dyDescent="0.3">
      <c r="A6915" t="s">
        <v>8176</v>
      </c>
      <c r="B6915">
        <v>1</v>
      </c>
      <c r="C6915">
        <v>22</v>
      </c>
      <c r="D6915">
        <v>0</v>
      </c>
      <c r="E6915" t="b">
        <v>0</v>
      </c>
    </row>
    <row r="6916" spans="1:5" x14ac:dyDescent="0.3">
      <c r="A6916" t="s">
        <v>8177</v>
      </c>
      <c r="B6916">
        <v>1</v>
      </c>
      <c r="C6916">
        <v>120</v>
      </c>
      <c r="D6916">
        <v>3</v>
      </c>
      <c r="E6916" t="b">
        <v>0</v>
      </c>
    </row>
    <row r="6917" spans="1:5" x14ac:dyDescent="0.3">
      <c r="A6917" t="s">
        <v>8178</v>
      </c>
      <c r="B6917">
        <v>1</v>
      </c>
      <c r="C6917">
        <v>135</v>
      </c>
      <c r="D6917">
        <v>2</v>
      </c>
      <c r="E6917" t="b">
        <v>0</v>
      </c>
    </row>
    <row r="6918" spans="1:5" x14ac:dyDescent="0.3">
      <c r="A6918" t="s">
        <v>8179</v>
      </c>
      <c r="B6918">
        <v>2</v>
      </c>
      <c r="C6918">
        <v>48</v>
      </c>
      <c r="D6918">
        <v>1.5</v>
      </c>
      <c r="E6918" t="b">
        <v>0</v>
      </c>
    </row>
    <row r="6919" spans="1:5" x14ac:dyDescent="0.3">
      <c r="A6919" t="s">
        <v>8180</v>
      </c>
      <c r="B6919">
        <v>2</v>
      </c>
      <c r="C6919">
        <v>98</v>
      </c>
      <c r="D6919">
        <v>5</v>
      </c>
      <c r="E6919" t="b">
        <v>0</v>
      </c>
    </row>
    <row r="6920" spans="1:5" x14ac:dyDescent="0.3">
      <c r="A6920" t="s">
        <v>8181</v>
      </c>
      <c r="B6920">
        <v>1</v>
      </c>
      <c r="C6920">
        <v>168</v>
      </c>
      <c r="D6920">
        <v>3</v>
      </c>
      <c r="E6920" t="b">
        <v>0</v>
      </c>
    </row>
    <row r="6921" spans="1:5" x14ac:dyDescent="0.3">
      <c r="A6921" t="s">
        <v>8182</v>
      </c>
      <c r="B6921">
        <v>1</v>
      </c>
      <c r="C6921">
        <v>40</v>
      </c>
      <c r="D6921">
        <v>4</v>
      </c>
      <c r="E6921" t="b">
        <v>0</v>
      </c>
    </row>
    <row r="6922" spans="1:5" x14ac:dyDescent="0.3">
      <c r="A6922" t="s">
        <v>1614</v>
      </c>
      <c r="B6922">
        <v>1</v>
      </c>
      <c r="C6922">
        <v>508</v>
      </c>
      <c r="D6922">
        <v>5</v>
      </c>
      <c r="E6922" t="b">
        <v>0</v>
      </c>
    </row>
    <row r="6923" spans="1:5" x14ac:dyDescent="0.3">
      <c r="A6923" t="s">
        <v>8183</v>
      </c>
      <c r="B6923">
        <v>1</v>
      </c>
      <c r="C6923">
        <v>39</v>
      </c>
      <c r="D6923">
        <v>0</v>
      </c>
      <c r="E6923" t="b">
        <v>0</v>
      </c>
    </row>
    <row r="6924" spans="1:5" x14ac:dyDescent="0.3">
      <c r="A6924" t="s">
        <v>8184</v>
      </c>
      <c r="B6924">
        <v>1</v>
      </c>
      <c r="C6924">
        <v>81</v>
      </c>
      <c r="D6924">
        <v>1</v>
      </c>
      <c r="E6924" t="b">
        <v>0</v>
      </c>
    </row>
    <row r="6925" spans="1:5" x14ac:dyDescent="0.3">
      <c r="A6925" t="s">
        <v>704</v>
      </c>
      <c r="B6925">
        <v>1</v>
      </c>
      <c r="C6925">
        <v>134</v>
      </c>
      <c r="D6925">
        <v>5</v>
      </c>
      <c r="E6925" t="b">
        <v>0</v>
      </c>
    </row>
    <row r="6926" spans="1:5" x14ac:dyDescent="0.3">
      <c r="A6926" t="s">
        <v>8185</v>
      </c>
      <c r="B6926">
        <v>1</v>
      </c>
      <c r="C6926">
        <v>23</v>
      </c>
      <c r="D6926">
        <v>0</v>
      </c>
      <c r="E6926" t="b">
        <v>0</v>
      </c>
    </row>
    <row r="6927" spans="1:5" x14ac:dyDescent="0.3">
      <c r="A6927" t="s">
        <v>8186</v>
      </c>
      <c r="B6927">
        <v>1</v>
      </c>
      <c r="C6927">
        <v>412</v>
      </c>
      <c r="D6927">
        <v>4</v>
      </c>
      <c r="E6927" t="b">
        <v>0</v>
      </c>
    </row>
    <row r="6928" spans="1:5" x14ac:dyDescent="0.3">
      <c r="A6928" t="s">
        <v>8187</v>
      </c>
      <c r="B6928">
        <v>1</v>
      </c>
      <c r="C6928">
        <v>82</v>
      </c>
      <c r="D6928">
        <v>3</v>
      </c>
      <c r="E6928" t="b">
        <v>0</v>
      </c>
    </row>
    <row r="6929" spans="1:5" x14ac:dyDescent="0.3">
      <c r="A6929" t="s">
        <v>2097</v>
      </c>
      <c r="B6929">
        <v>1</v>
      </c>
      <c r="C6929">
        <v>81</v>
      </c>
      <c r="D6929">
        <v>1</v>
      </c>
      <c r="E6929" t="b">
        <v>0</v>
      </c>
    </row>
    <row r="6930" spans="1:5" x14ac:dyDescent="0.3">
      <c r="A6930" t="s">
        <v>8188</v>
      </c>
      <c r="B6930">
        <v>1</v>
      </c>
      <c r="C6930">
        <v>669</v>
      </c>
      <c r="D6930">
        <v>4</v>
      </c>
      <c r="E6930" t="b">
        <v>0</v>
      </c>
    </row>
    <row r="6931" spans="1:5" x14ac:dyDescent="0.3">
      <c r="A6931" t="s">
        <v>8189</v>
      </c>
      <c r="B6931">
        <v>9</v>
      </c>
      <c r="C6931">
        <v>210.55555555555554</v>
      </c>
      <c r="D6931">
        <v>1.1111111111111112</v>
      </c>
      <c r="E6931" t="b">
        <v>0</v>
      </c>
    </row>
    <row r="6932" spans="1:5" x14ac:dyDescent="0.3">
      <c r="A6932" t="s">
        <v>1615</v>
      </c>
      <c r="B6932">
        <v>1</v>
      </c>
      <c r="C6932">
        <v>41</v>
      </c>
      <c r="D6932">
        <v>0</v>
      </c>
      <c r="E6932" t="b">
        <v>0</v>
      </c>
    </row>
    <row r="6933" spans="1:5" x14ac:dyDescent="0.3">
      <c r="A6933" t="s">
        <v>8190</v>
      </c>
      <c r="B6933">
        <v>1</v>
      </c>
      <c r="C6933">
        <v>78</v>
      </c>
      <c r="D6933">
        <v>0</v>
      </c>
      <c r="E6933" t="b">
        <v>0</v>
      </c>
    </row>
    <row r="6934" spans="1:5" x14ac:dyDescent="0.3">
      <c r="A6934" t="s">
        <v>8191</v>
      </c>
      <c r="B6934">
        <v>1</v>
      </c>
      <c r="C6934">
        <v>238</v>
      </c>
      <c r="D6934">
        <v>3</v>
      </c>
      <c r="E6934" t="b">
        <v>0</v>
      </c>
    </row>
    <row r="6935" spans="1:5" x14ac:dyDescent="0.3">
      <c r="A6935" t="s">
        <v>705</v>
      </c>
      <c r="B6935">
        <v>1</v>
      </c>
      <c r="C6935">
        <v>291</v>
      </c>
      <c r="D6935">
        <v>1</v>
      </c>
      <c r="E6935" t="b">
        <v>0</v>
      </c>
    </row>
    <row r="6936" spans="1:5" x14ac:dyDescent="0.3">
      <c r="A6936" t="s">
        <v>8192</v>
      </c>
      <c r="B6936">
        <v>2</v>
      </c>
      <c r="C6936">
        <v>182</v>
      </c>
      <c r="D6936">
        <v>1</v>
      </c>
      <c r="E6936" t="b">
        <v>0</v>
      </c>
    </row>
    <row r="6937" spans="1:5" x14ac:dyDescent="0.3">
      <c r="A6937" t="s">
        <v>8193</v>
      </c>
      <c r="B6937">
        <v>1</v>
      </c>
      <c r="C6937">
        <v>20</v>
      </c>
      <c r="D6937">
        <v>0</v>
      </c>
      <c r="E6937" t="b">
        <v>0</v>
      </c>
    </row>
    <row r="6938" spans="1:5" x14ac:dyDescent="0.3">
      <c r="A6938" t="s">
        <v>8194</v>
      </c>
      <c r="B6938">
        <v>3</v>
      </c>
      <c r="C6938">
        <v>85</v>
      </c>
      <c r="D6938">
        <v>1</v>
      </c>
      <c r="E6938" t="b">
        <v>0</v>
      </c>
    </row>
    <row r="6939" spans="1:5" x14ac:dyDescent="0.3">
      <c r="A6939" t="s">
        <v>8195</v>
      </c>
      <c r="B6939">
        <v>1</v>
      </c>
      <c r="C6939">
        <v>90</v>
      </c>
      <c r="D6939">
        <v>5</v>
      </c>
      <c r="E6939" t="b">
        <v>0</v>
      </c>
    </row>
    <row r="6940" spans="1:5" x14ac:dyDescent="0.3">
      <c r="A6940" t="s">
        <v>8196</v>
      </c>
      <c r="B6940">
        <v>4</v>
      </c>
      <c r="C6940">
        <v>263.75</v>
      </c>
      <c r="D6940">
        <v>2.25</v>
      </c>
      <c r="E6940" t="b">
        <v>0</v>
      </c>
    </row>
    <row r="6941" spans="1:5" x14ac:dyDescent="0.3">
      <c r="A6941" t="s">
        <v>8197</v>
      </c>
      <c r="B6941">
        <v>1</v>
      </c>
      <c r="C6941">
        <v>30</v>
      </c>
      <c r="D6941">
        <v>0</v>
      </c>
      <c r="E6941" t="b">
        <v>0</v>
      </c>
    </row>
    <row r="6942" spans="1:5" x14ac:dyDescent="0.3">
      <c r="A6942" t="s">
        <v>706</v>
      </c>
      <c r="B6942">
        <v>1</v>
      </c>
      <c r="C6942">
        <v>137</v>
      </c>
      <c r="D6942">
        <v>1</v>
      </c>
      <c r="E6942" t="b">
        <v>0</v>
      </c>
    </row>
    <row r="6943" spans="1:5" x14ac:dyDescent="0.3">
      <c r="A6943" t="s">
        <v>8198</v>
      </c>
      <c r="B6943">
        <v>1</v>
      </c>
      <c r="C6943">
        <v>74</v>
      </c>
      <c r="D6943">
        <v>3</v>
      </c>
      <c r="E6943" t="b">
        <v>0</v>
      </c>
    </row>
    <row r="6944" spans="1:5" x14ac:dyDescent="0.3">
      <c r="A6944" t="s">
        <v>8199</v>
      </c>
      <c r="B6944">
        <v>1</v>
      </c>
      <c r="C6944">
        <v>42</v>
      </c>
      <c r="D6944">
        <v>1</v>
      </c>
      <c r="E6944" t="b">
        <v>0</v>
      </c>
    </row>
    <row r="6945" spans="1:5" x14ac:dyDescent="0.3">
      <c r="A6945" t="s">
        <v>8200</v>
      </c>
      <c r="B6945">
        <v>1</v>
      </c>
      <c r="C6945">
        <v>23</v>
      </c>
      <c r="D6945">
        <v>0</v>
      </c>
      <c r="E6945" t="b">
        <v>0</v>
      </c>
    </row>
    <row r="6946" spans="1:5" x14ac:dyDescent="0.3">
      <c r="A6946" t="s">
        <v>8201</v>
      </c>
      <c r="B6946">
        <v>5</v>
      </c>
      <c r="C6946">
        <v>157.19999999999999</v>
      </c>
      <c r="D6946">
        <v>1.4</v>
      </c>
      <c r="E6946" t="b">
        <v>0</v>
      </c>
    </row>
    <row r="6947" spans="1:5" x14ac:dyDescent="0.3">
      <c r="A6947" t="s">
        <v>707</v>
      </c>
      <c r="B6947">
        <v>2</v>
      </c>
      <c r="C6947">
        <v>170</v>
      </c>
      <c r="D6947">
        <v>1</v>
      </c>
      <c r="E6947" t="b">
        <v>0</v>
      </c>
    </row>
    <row r="6948" spans="1:5" x14ac:dyDescent="0.3">
      <c r="A6948" t="s">
        <v>8202</v>
      </c>
      <c r="B6948">
        <v>1</v>
      </c>
      <c r="C6948">
        <v>46</v>
      </c>
      <c r="D6948">
        <v>2</v>
      </c>
      <c r="E6948" t="b">
        <v>0</v>
      </c>
    </row>
    <row r="6949" spans="1:5" x14ac:dyDescent="0.3">
      <c r="A6949" t="s">
        <v>8203</v>
      </c>
      <c r="B6949">
        <v>1</v>
      </c>
      <c r="C6949">
        <v>312</v>
      </c>
      <c r="D6949">
        <v>0</v>
      </c>
      <c r="E6949" t="b">
        <v>0</v>
      </c>
    </row>
    <row r="6950" spans="1:5" x14ac:dyDescent="0.3">
      <c r="A6950" t="s">
        <v>8204</v>
      </c>
      <c r="B6950">
        <v>2</v>
      </c>
      <c r="C6950">
        <v>171.5</v>
      </c>
      <c r="D6950">
        <v>2</v>
      </c>
      <c r="E6950" t="b">
        <v>0</v>
      </c>
    </row>
    <row r="6951" spans="1:5" x14ac:dyDescent="0.3">
      <c r="A6951" t="s">
        <v>8205</v>
      </c>
      <c r="B6951">
        <v>3</v>
      </c>
      <c r="C6951">
        <v>142.33333333333334</v>
      </c>
      <c r="D6951">
        <v>0.33333333333333331</v>
      </c>
      <c r="E6951" t="b">
        <v>0</v>
      </c>
    </row>
    <row r="6952" spans="1:5" x14ac:dyDescent="0.3">
      <c r="A6952" t="s">
        <v>8207</v>
      </c>
      <c r="B6952">
        <v>1</v>
      </c>
      <c r="C6952">
        <v>36</v>
      </c>
      <c r="D6952">
        <v>1</v>
      </c>
      <c r="E6952" t="b">
        <v>0</v>
      </c>
    </row>
    <row r="6953" spans="1:5" x14ac:dyDescent="0.3">
      <c r="A6953" t="s">
        <v>8208</v>
      </c>
      <c r="B6953">
        <v>1</v>
      </c>
      <c r="C6953">
        <v>77</v>
      </c>
      <c r="D6953">
        <v>2</v>
      </c>
      <c r="E6953" t="b">
        <v>0</v>
      </c>
    </row>
    <row r="6954" spans="1:5" x14ac:dyDescent="0.3">
      <c r="A6954" t="s">
        <v>2098</v>
      </c>
      <c r="B6954">
        <v>3</v>
      </c>
      <c r="C6954">
        <v>195</v>
      </c>
      <c r="D6954">
        <v>1.6666666666666667</v>
      </c>
      <c r="E6954" t="b">
        <v>0</v>
      </c>
    </row>
    <row r="6955" spans="1:5" x14ac:dyDescent="0.3">
      <c r="A6955" t="s">
        <v>8209</v>
      </c>
      <c r="B6955">
        <v>1</v>
      </c>
      <c r="C6955">
        <v>72</v>
      </c>
      <c r="D6955">
        <v>3</v>
      </c>
      <c r="E6955" t="b">
        <v>0</v>
      </c>
    </row>
    <row r="6956" spans="1:5" x14ac:dyDescent="0.3">
      <c r="A6956" t="s">
        <v>8210</v>
      </c>
      <c r="B6956">
        <v>1</v>
      </c>
      <c r="C6956">
        <v>56</v>
      </c>
      <c r="D6956">
        <v>0</v>
      </c>
      <c r="E6956" t="b">
        <v>0</v>
      </c>
    </row>
    <row r="6957" spans="1:5" x14ac:dyDescent="0.3">
      <c r="A6957" t="s">
        <v>708</v>
      </c>
      <c r="B6957">
        <v>1</v>
      </c>
      <c r="C6957">
        <v>84</v>
      </c>
      <c r="D6957">
        <v>4</v>
      </c>
      <c r="E6957" t="b">
        <v>0</v>
      </c>
    </row>
    <row r="6958" spans="1:5" x14ac:dyDescent="0.3">
      <c r="A6958" t="s">
        <v>8211</v>
      </c>
      <c r="B6958">
        <v>1</v>
      </c>
      <c r="C6958">
        <v>28</v>
      </c>
      <c r="D6958">
        <v>0</v>
      </c>
      <c r="E6958" t="b">
        <v>0</v>
      </c>
    </row>
    <row r="6959" spans="1:5" x14ac:dyDescent="0.3">
      <c r="A6959" t="s">
        <v>8212</v>
      </c>
      <c r="B6959">
        <v>1</v>
      </c>
      <c r="C6959">
        <v>179</v>
      </c>
      <c r="D6959">
        <v>2</v>
      </c>
      <c r="E6959" t="b">
        <v>0</v>
      </c>
    </row>
    <row r="6960" spans="1:5" x14ac:dyDescent="0.3">
      <c r="A6960" t="s">
        <v>8213</v>
      </c>
      <c r="B6960">
        <v>1</v>
      </c>
      <c r="C6960">
        <v>87</v>
      </c>
      <c r="D6960">
        <v>0</v>
      </c>
      <c r="E6960" t="b">
        <v>0</v>
      </c>
    </row>
    <row r="6961" spans="1:5" x14ac:dyDescent="0.3">
      <c r="A6961" t="s">
        <v>8214</v>
      </c>
      <c r="B6961">
        <v>1</v>
      </c>
      <c r="C6961">
        <v>94</v>
      </c>
      <c r="D6961">
        <v>3</v>
      </c>
      <c r="E6961" t="b">
        <v>0</v>
      </c>
    </row>
    <row r="6962" spans="1:5" x14ac:dyDescent="0.3">
      <c r="A6962" t="s">
        <v>8215</v>
      </c>
      <c r="B6962">
        <v>1</v>
      </c>
      <c r="C6962">
        <v>34</v>
      </c>
      <c r="D6962">
        <v>3</v>
      </c>
      <c r="E6962" t="b">
        <v>0</v>
      </c>
    </row>
    <row r="6963" spans="1:5" x14ac:dyDescent="0.3">
      <c r="A6963" t="s">
        <v>8216</v>
      </c>
      <c r="B6963">
        <v>3</v>
      </c>
      <c r="C6963">
        <v>1055</v>
      </c>
      <c r="D6963">
        <v>4.333333333333333</v>
      </c>
      <c r="E6963" t="b">
        <v>0</v>
      </c>
    </row>
    <row r="6964" spans="1:5" x14ac:dyDescent="0.3">
      <c r="A6964" t="s">
        <v>8217</v>
      </c>
      <c r="B6964">
        <v>1</v>
      </c>
      <c r="C6964">
        <v>122</v>
      </c>
      <c r="D6964">
        <v>2</v>
      </c>
      <c r="E6964" t="b">
        <v>0</v>
      </c>
    </row>
    <row r="6965" spans="1:5" x14ac:dyDescent="0.3">
      <c r="A6965" t="s">
        <v>8218</v>
      </c>
      <c r="B6965">
        <v>1</v>
      </c>
      <c r="C6965">
        <v>88</v>
      </c>
      <c r="D6965">
        <v>1</v>
      </c>
      <c r="E6965" t="b">
        <v>0</v>
      </c>
    </row>
    <row r="6966" spans="1:5" x14ac:dyDescent="0.3">
      <c r="A6966" t="s">
        <v>8219</v>
      </c>
      <c r="B6966">
        <v>1</v>
      </c>
      <c r="C6966">
        <v>37</v>
      </c>
      <c r="D6966">
        <v>0</v>
      </c>
      <c r="E6966" t="b">
        <v>0</v>
      </c>
    </row>
    <row r="6967" spans="1:5" x14ac:dyDescent="0.3">
      <c r="A6967" t="s">
        <v>8220</v>
      </c>
      <c r="B6967">
        <v>1</v>
      </c>
      <c r="C6967">
        <v>66</v>
      </c>
      <c r="D6967">
        <v>0</v>
      </c>
      <c r="E6967" t="b">
        <v>0</v>
      </c>
    </row>
    <row r="6968" spans="1:5" x14ac:dyDescent="0.3">
      <c r="A6968" t="s">
        <v>8221</v>
      </c>
      <c r="B6968">
        <v>1</v>
      </c>
      <c r="C6968">
        <v>20</v>
      </c>
      <c r="D6968">
        <v>0</v>
      </c>
      <c r="E6968" t="b">
        <v>0</v>
      </c>
    </row>
    <row r="6969" spans="1:5" x14ac:dyDescent="0.3">
      <c r="A6969" t="s">
        <v>8222</v>
      </c>
      <c r="B6969">
        <v>1</v>
      </c>
      <c r="C6969">
        <v>43</v>
      </c>
      <c r="D6969">
        <v>4</v>
      </c>
      <c r="E6969" t="b">
        <v>0</v>
      </c>
    </row>
    <row r="6970" spans="1:5" x14ac:dyDescent="0.3">
      <c r="A6970" t="s">
        <v>8223</v>
      </c>
      <c r="B6970">
        <v>1</v>
      </c>
      <c r="C6970">
        <v>44</v>
      </c>
      <c r="D6970">
        <v>3</v>
      </c>
      <c r="E6970" t="b">
        <v>0</v>
      </c>
    </row>
    <row r="6971" spans="1:5" x14ac:dyDescent="0.3">
      <c r="A6971" t="s">
        <v>8224</v>
      </c>
      <c r="B6971">
        <v>1</v>
      </c>
      <c r="C6971">
        <v>22</v>
      </c>
      <c r="D6971">
        <v>0</v>
      </c>
      <c r="E6971" t="b">
        <v>0</v>
      </c>
    </row>
    <row r="6972" spans="1:5" x14ac:dyDescent="0.3">
      <c r="A6972" t="s">
        <v>8225</v>
      </c>
      <c r="B6972">
        <v>1</v>
      </c>
      <c r="C6972">
        <v>55</v>
      </c>
      <c r="D6972">
        <v>4</v>
      </c>
      <c r="E6972" t="b">
        <v>0</v>
      </c>
    </row>
    <row r="6973" spans="1:5" x14ac:dyDescent="0.3">
      <c r="A6973" t="s">
        <v>8226</v>
      </c>
      <c r="B6973">
        <v>1</v>
      </c>
      <c r="C6973">
        <v>260</v>
      </c>
      <c r="D6973">
        <v>2</v>
      </c>
      <c r="E6973" t="b">
        <v>0</v>
      </c>
    </row>
    <row r="6974" spans="1:5" x14ac:dyDescent="0.3">
      <c r="A6974" t="s">
        <v>8227</v>
      </c>
      <c r="B6974">
        <v>1</v>
      </c>
      <c r="C6974">
        <v>141</v>
      </c>
      <c r="D6974">
        <v>0</v>
      </c>
      <c r="E6974" t="b">
        <v>0</v>
      </c>
    </row>
    <row r="6975" spans="1:5" x14ac:dyDescent="0.3">
      <c r="A6975" t="s">
        <v>709</v>
      </c>
      <c r="B6975">
        <v>1</v>
      </c>
      <c r="C6975">
        <v>254</v>
      </c>
      <c r="D6975">
        <v>1</v>
      </c>
      <c r="E6975" t="b">
        <v>0</v>
      </c>
    </row>
    <row r="6976" spans="1:5" x14ac:dyDescent="0.3">
      <c r="A6976" t="s">
        <v>8228</v>
      </c>
      <c r="B6976">
        <v>1</v>
      </c>
      <c r="C6976">
        <v>29</v>
      </c>
      <c r="D6976">
        <v>0</v>
      </c>
      <c r="E6976" t="b">
        <v>0</v>
      </c>
    </row>
    <row r="6977" spans="1:5" x14ac:dyDescent="0.3">
      <c r="A6977" t="s">
        <v>8229</v>
      </c>
      <c r="B6977">
        <v>1</v>
      </c>
      <c r="C6977">
        <v>217</v>
      </c>
      <c r="D6977">
        <v>2</v>
      </c>
      <c r="E6977" t="b">
        <v>0</v>
      </c>
    </row>
    <row r="6978" spans="1:5" x14ac:dyDescent="0.3">
      <c r="A6978" t="s">
        <v>8230</v>
      </c>
      <c r="B6978">
        <v>1</v>
      </c>
      <c r="C6978">
        <v>22</v>
      </c>
      <c r="D6978">
        <v>0</v>
      </c>
      <c r="E6978" t="b">
        <v>0</v>
      </c>
    </row>
    <row r="6979" spans="1:5" x14ac:dyDescent="0.3">
      <c r="A6979" t="s">
        <v>8231</v>
      </c>
      <c r="B6979">
        <v>1</v>
      </c>
      <c r="C6979">
        <v>40</v>
      </c>
      <c r="D6979">
        <v>0</v>
      </c>
      <c r="E6979" t="b">
        <v>0</v>
      </c>
    </row>
    <row r="6980" spans="1:5" x14ac:dyDescent="0.3">
      <c r="A6980" t="s">
        <v>8232</v>
      </c>
      <c r="B6980">
        <v>7</v>
      </c>
      <c r="C6980">
        <v>175.14285714285714</v>
      </c>
      <c r="D6980">
        <v>1</v>
      </c>
      <c r="E6980" t="b">
        <v>0</v>
      </c>
    </row>
    <row r="6981" spans="1:5" x14ac:dyDescent="0.3">
      <c r="A6981" t="s">
        <v>8233</v>
      </c>
      <c r="B6981">
        <v>1</v>
      </c>
      <c r="C6981">
        <v>34</v>
      </c>
      <c r="D6981">
        <v>3</v>
      </c>
      <c r="E6981" t="b">
        <v>0</v>
      </c>
    </row>
    <row r="6982" spans="1:5" x14ac:dyDescent="0.3">
      <c r="A6982" t="s">
        <v>8234</v>
      </c>
      <c r="B6982">
        <v>5</v>
      </c>
      <c r="C6982">
        <v>172</v>
      </c>
      <c r="D6982">
        <v>1.2</v>
      </c>
      <c r="E6982" t="b">
        <v>0</v>
      </c>
    </row>
    <row r="6983" spans="1:5" x14ac:dyDescent="0.3">
      <c r="A6983" t="s">
        <v>8235</v>
      </c>
      <c r="B6983">
        <v>1</v>
      </c>
      <c r="C6983">
        <v>22</v>
      </c>
      <c r="D6983">
        <v>0</v>
      </c>
      <c r="E6983" t="b">
        <v>0</v>
      </c>
    </row>
    <row r="6984" spans="1:5" x14ac:dyDescent="0.3">
      <c r="A6984" t="s">
        <v>8236</v>
      </c>
      <c r="B6984">
        <v>1</v>
      </c>
      <c r="C6984">
        <v>534</v>
      </c>
      <c r="D6984">
        <v>3</v>
      </c>
      <c r="E6984" t="b">
        <v>0</v>
      </c>
    </row>
    <row r="6985" spans="1:5" x14ac:dyDescent="0.3">
      <c r="A6985" t="s">
        <v>8237</v>
      </c>
      <c r="B6985">
        <v>1</v>
      </c>
      <c r="C6985">
        <v>20</v>
      </c>
      <c r="D6985">
        <v>0</v>
      </c>
      <c r="E6985" t="b">
        <v>0</v>
      </c>
    </row>
    <row r="6986" spans="1:5" x14ac:dyDescent="0.3">
      <c r="A6986" t="s">
        <v>8238</v>
      </c>
      <c r="B6986">
        <v>2</v>
      </c>
      <c r="C6986">
        <v>73</v>
      </c>
      <c r="D6986">
        <v>1</v>
      </c>
      <c r="E6986" t="b">
        <v>0</v>
      </c>
    </row>
    <row r="6987" spans="1:5" x14ac:dyDescent="0.3">
      <c r="A6987" t="s">
        <v>8239</v>
      </c>
      <c r="B6987">
        <v>1</v>
      </c>
      <c r="C6987">
        <v>18</v>
      </c>
      <c r="D6987">
        <v>0</v>
      </c>
      <c r="E6987" t="b">
        <v>0</v>
      </c>
    </row>
    <row r="6988" spans="1:5" x14ac:dyDescent="0.3">
      <c r="A6988" t="s">
        <v>8240</v>
      </c>
      <c r="B6988">
        <v>1</v>
      </c>
      <c r="C6988">
        <v>24</v>
      </c>
      <c r="D6988">
        <v>0</v>
      </c>
      <c r="E6988" t="b">
        <v>0</v>
      </c>
    </row>
    <row r="6989" spans="1:5" x14ac:dyDescent="0.3">
      <c r="A6989" t="s">
        <v>2099</v>
      </c>
      <c r="B6989">
        <v>4</v>
      </c>
      <c r="C6989">
        <v>289.75</v>
      </c>
      <c r="D6989">
        <v>1.25</v>
      </c>
      <c r="E6989" t="b">
        <v>0</v>
      </c>
    </row>
    <row r="6990" spans="1:5" x14ac:dyDescent="0.3">
      <c r="A6990" t="s">
        <v>8241</v>
      </c>
      <c r="B6990">
        <v>1</v>
      </c>
      <c r="C6990">
        <v>32</v>
      </c>
      <c r="D6990">
        <v>0</v>
      </c>
      <c r="E6990" t="b">
        <v>0</v>
      </c>
    </row>
    <row r="6991" spans="1:5" x14ac:dyDescent="0.3">
      <c r="A6991" t="s">
        <v>8242</v>
      </c>
      <c r="B6991">
        <v>1</v>
      </c>
      <c r="C6991">
        <v>21</v>
      </c>
      <c r="D6991">
        <v>0</v>
      </c>
      <c r="E6991" t="b">
        <v>0</v>
      </c>
    </row>
    <row r="6992" spans="1:5" x14ac:dyDescent="0.3">
      <c r="A6992" t="s">
        <v>8243</v>
      </c>
      <c r="B6992">
        <v>1</v>
      </c>
      <c r="C6992">
        <v>172</v>
      </c>
      <c r="D6992">
        <v>0</v>
      </c>
      <c r="E6992" t="b">
        <v>0</v>
      </c>
    </row>
    <row r="6993" spans="1:5" x14ac:dyDescent="0.3">
      <c r="A6993" t="s">
        <v>8244</v>
      </c>
      <c r="B6993">
        <v>1</v>
      </c>
      <c r="C6993">
        <v>214</v>
      </c>
      <c r="D6993">
        <v>3</v>
      </c>
      <c r="E6993" t="b">
        <v>0</v>
      </c>
    </row>
    <row r="6994" spans="1:5" x14ac:dyDescent="0.3">
      <c r="A6994" t="s">
        <v>8245</v>
      </c>
      <c r="B6994">
        <v>1</v>
      </c>
      <c r="C6994">
        <v>30</v>
      </c>
      <c r="D6994">
        <v>0</v>
      </c>
      <c r="E6994" t="b">
        <v>0</v>
      </c>
    </row>
    <row r="6995" spans="1:5" x14ac:dyDescent="0.3">
      <c r="A6995" t="s">
        <v>8246</v>
      </c>
      <c r="B6995">
        <v>1</v>
      </c>
      <c r="C6995">
        <v>30</v>
      </c>
      <c r="D6995">
        <v>0</v>
      </c>
      <c r="E6995" t="b">
        <v>0</v>
      </c>
    </row>
    <row r="6996" spans="1:5" x14ac:dyDescent="0.3">
      <c r="A6996" t="s">
        <v>8247</v>
      </c>
      <c r="B6996">
        <v>1</v>
      </c>
      <c r="C6996">
        <v>57</v>
      </c>
      <c r="D6996">
        <v>0</v>
      </c>
      <c r="E6996" t="b">
        <v>0</v>
      </c>
    </row>
    <row r="6997" spans="1:5" x14ac:dyDescent="0.3">
      <c r="A6997" t="s">
        <v>8248</v>
      </c>
      <c r="B6997">
        <v>2</v>
      </c>
      <c r="C6997">
        <v>97</v>
      </c>
      <c r="D6997">
        <v>0.5</v>
      </c>
      <c r="E6997" t="b">
        <v>0</v>
      </c>
    </row>
    <row r="6998" spans="1:5" x14ac:dyDescent="0.3">
      <c r="A6998" t="s">
        <v>8249</v>
      </c>
      <c r="B6998">
        <v>1</v>
      </c>
      <c r="C6998">
        <v>62</v>
      </c>
      <c r="D6998">
        <v>0</v>
      </c>
      <c r="E6998" t="b">
        <v>0</v>
      </c>
    </row>
    <row r="6999" spans="1:5" x14ac:dyDescent="0.3">
      <c r="A6999" t="s">
        <v>1426</v>
      </c>
      <c r="B6999">
        <v>2</v>
      </c>
      <c r="C6999">
        <v>39.5</v>
      </c>
      <c r="D6999">
        <v>0</v>
      </c>
      <c r="E6999" t="b">
        <v>0</v>
      </c>
    </row>
    <row r="7000" spans="1:5" x14ac:dyDescent="0.3">
      <c r="A7000" t="s">
        <v>1427</v>
      </c>
      <c r="B7000">
        <v>2</v>
      </c>
      <c r="C7000">
        <v>394</v>
      </c>
      <c r="D7000">
        <v>0</v>
      </c>
      <c r="E7000" t="b">
        <v>0</v>
      </c>
    </row>
    <row r="7001" spans="1:5" x14ac:dyDescent="0.3">
      <c r="A7001" t="s">
        <v>8250</v>
      </c>
      <c r="B7001">
        <v>2</v>
      </c>
      <c r="C7001">
        <v>65.5</v>
      </c>
      <c r="D7001">
        <v>5</v>
      </c>
      <c r="E7001" t="b">
        <v>0</v>
      </c>
    </row>
    <row r="7002" spans="1:5" x14ac:dyDescent="0.3">
      <c r="A7002" t="s">
        <v>710</v>
      </c>
      <c r="B7002">
        <v>8</v>
      </c>
      <c r="C7002">
        <v>250.75</v>
      </c>
      <c r="D7002">
        <v>3.875</v>
      </c>
      <c r="E7002" t="b">
        <v>0</v>
      </c>
    </row>
    <row r="7003" spans="1:5" x14ac:dyDescent="0.3">
      <c r="A7003" t="s">
        <v>8251</v>
      </c>
      <c r="B7003">
        <v>1</v>
      </c>
      <c r="C7003">
        <v>96</v>
      </c>
      <c r="D7003">
        <v>4</v>
      </c>
      <c r="E7003" t="b">
        <v>0</v>
      </c>
    </row>
    <row r="7004" spans="1:5" x14ac:dyDescent="0.3">
      <c r="A7004" t="s">
        <v>8252</v>
      </c>
      <c r="B7004">
        <v>2</v>
      </c>
      <c r="C7004">
        <v>57.5</v>
      </c>
      <c r="D7004">
        <v>0</v>
      </c>
      <c r="E7004" t="b">
        <v>0</v>
      </c>
    </row>
    <row r="7005" spans="1:5" x14ac:dyDescent="0.3">
      <c r="A7005" t="s">
        <v>8253</v>
      </c>
      <c r="B7005">
        <v>1</v>
      </c>
      <c r="C7005">
        <v>75</v>
      </c>
      <c r="D7005">
        <v>0</v>
      </c>
      <c r="E7005" t="b">
        <v>0</v>
      </c>
    </row>
    <row r="7006" spans="1:5" x14ac:dyDescent="0.3">
      <c r="A7006" t="s">
        <v>8254</v>
      </c>
      <c r="B7006">
        <v>1</v>
      </c>
      <c r="C7006">
        <v>30</v>
      </c>
      <c r="D7006">
        <v>0</v>
      </c>
      <c r="E7006" t="b">
        <v>0</v>
      </c>
    </row>
    <row r="7007" spans="1:5" x14ac:dyDescent="0.3">
      <c r="A7007" t="s">
        <v>8255</v>
      </c>
      <c r="B7007">
        <v>2</v>
      </c>
      <c r="C7007">
        <v>61</v>
      </c>
      <c r="D7007">
        <v>1</v>
      </c>
      <c r="E7007" t="b">
        <v>0</v>
      </c>
    </row>
    <row r="7008" spans="1:5" x14ac:dyDescent="0.3">
      <c r="A7008" t="s">
        <v>8256</v>
      </c>
      <c r="B7008">
        <v>2</v>
      </c>
      <c r="C7008">
        <v>27.5</v>
      </c>
      <c r="D7008">
        <v>3</v>
      </c>
      <c r="E7008" t="b">
        <v>0</v>
      </c>
    </row>
    <row r="7009" spans="1:5" x14ac:dyDescent="0.3">
      <c r="A7009" t="s">
        <v>8257</v>
      </c>
      <c r="B7009">
        <v>1</v>
      </c>
      <c r="C7009">
        <v>31</v>
      </c>
      <c r="D7009">
        <v>0</v>
      </c>
      <c r="E7009" t="b">
        <v>0</v>
      </c>
    </row>
    <row r="7010" spans="1:5" x14ac:dyDescent="0.3">
      <c r="A7010" t="s">
        <v>8258</v>
      </c>
      <c r="B7010">
        <v>1</v>
      </c>
      <c r="C7010">
        <v>135</v>
      </c>
      <c r="D7010">
        <v>3</v>
      </c>
      <c r="E7010" t="b">
        <v>0</v>
      </c>
    </row>
    <row r="7011" spans="1:5" x14ac:dyDescent="0.3">
      <c r="A7011" t="s">
        <v>8259</v>
      </c>
      <c r="B7011">
        <v>2</v>
      </c>
      <c r="C7011">
        <v>38.5</v>
      </c>
      <c r="D7011">
        <v>2.5</v>
      </c>
      <c r="E7011" t="b">
        <v>0</v>
      </c>
    </row>
    <row r="7012" spans="1:5" x14ac:dyDescent="0.3">
      <c r="A7012" t="s">
        <v>2100</v>
      </c>
      <c r="B7012">
        <v>4</v>
      </c>
      <c r="C7012">
        <v>454.5</v>
      </c>
      <c r="D7012">
        <v>1.5</v>
      </c>
      <c r="E7012" t="b">
        <v>0</v>
      </c>
    </row>
    <row r="7013" spans="1:5" x14ac:dyDescent="0.3">
      <c r="A7013" t="s">
        <v>8260</v>
      </c>
      <c r="B7013">
        <v>1</v>
      </c>
      <c r="C7013">
        <v>173</v>
      </c>
      <c r="D7013">
        <v>1</v>
      </c>
      <c r="E7013" t="b">
        <v>0</v>
      </c>
    </row>
    <row r="7014" spans="1:5" x14ac:dyDescent="0.3">
      <c r="A7014" t="s">
        <v>2101</v>
      </c>
      <c r="B7014">
        <v>1</v>
      </c>
      <c r="C7014">
        <v>119</v>
      </c>
      <c r="D7014">
        <v>0</v>
      </c>
      <c r="E7014" t="b">
        <v>0</v>
      </c>
    </row>
    <row r="7015" spans="1:5" x14ac:dyDescent="0.3">
      <c r="A7015" t="s">
        <v>2102</v>
      </c>
      <c r="B7015">
        <v>2</v>
      </c>
      <c r="C7015">
        <v>220.5</v>
      </c>
      <c r="D7015">
        <v>1.5</v>
      </c>
      <c r="E7015" t="b">
        <v>0</v>
      </c>
    </row>
    <row r="7016" spans="1:5" x14ac:dyDescent="0.3">
      <c r="A7016" t="s">
        <v>2103</v>
      </c>
      <c r="B7016">
        <v>2</v>
      </c>
      <c r="C7016">
        <v>265.5</v>
      </c>
      <c r="D7016">
        <v>0.5</v>
      </c>
      <c r="E7016" t="b">
        <v>0</v>
      </c>
    </row>
    <row r="7017" spans="1:5" x14ac:dyDescent="0.3">
      <c r="A7017" t="s">
        <v>8261</v>
      </c>
      <c r="B7017">
        <v>3</v>
      </c>
      <c r="C7017">
        <v>98.333333333333329</v>
      </c>
      <c r="D7017">
        <v>2.3333333333333335</v>
      </c>
      <c r="E7017" t="b">
        <v>0</v>
      </c>
    </row>
    <row r="7018" spans="1:5" x14ac:dyDescent="0.3">
      <c r="A7018" t="s">
        <v>8262</v>
      </c>
      <c r="B7018">
        <v>1</v>
      </c>
      <c r="C7018">
        <v>691</v>
      </c>
      <c r="D7018">
        <v>4</v>
      </c>
      <c r="E7018" t="b">
        <v>0</v>
      </c>
    </row>
    <row r="7019" spans="1:5" x14ac:dyDescent="0.3">
      <c r="A7019" t="s">
        <v>8263</v>
      </c>
      <c r="B7019">
        <v>1</v>
      </c>
      <c r="C7019">
        <v>87</v>
      </c>
      <c r="D7019">
        <v>3</v>
      </c>
      <c r="E7019" t="b">
        <v>0</v>
      </c>
    </row>
    <row r="7020" spans="1:5" x14ac:dyDescent="0.3">
      <c r="A7020" t="s">
        <v>711</v>
      </c>
      <c r="B7020">
        <v>1</v>
      </c>
      <c r="C7020">
        <v>149</v>
      </c>
      <c r="D7020">
        <v>3</v>
      </c>
      <c r="E7020" t="b">
        <v>0</v>
      </c>
    </row>
    <row r="7021" spans="1:5" x14ac:dyDescent="0.3">
      <c r="A7021" t="s">
        <v>8265</v>
      </c>
      <c r="B7021">
        <v>1</v>
      </c>
      <c r="C7021">
        <v>50</v>
      </c>
      <c r="D7021">
        <v>0</v>
      </c>
      <c r="E7021" t="b">
        <v>0</v>
      </c>
    </row>
    <row r="7022" spans="1:5" x14ac:dyDescent="0.3">
      <c r="A7022" t="s">
        <v>8266</v>
      </c>
      <c r="B7022">
        <v>1</v>
      </c>
      <c r="C7022">
        <v>67</v>
      </c>
      <c r="D7022">
        <v>2</v>
      </c>
      <c r="E7022" t="b">
        <v>0</v>
      </c>
    </row>
    <row r="7023" spans="1:5" x14ac:dyDescent="0.3">
      <c r="A7023" t="s">
        <v>8267</v>
      </c>
      <c r="B7023">
        <v>1</v>
      </c>
      <c r="C7023">
        <v>163</v>
      </c>
      <c r="D7023">
        <v>1</v>
      </c>
      <c r="E7023" t="b">
        <v>0</v>
      </c>
    </row>
    <row r="7024" spans="1:5" x14ac:dyDescent="0.3">
      <c r="A7024" t="s">
        <v>712</v>
      </c>
      <c r="B7024">
        <v>1</v>
      </c>
      <c r="C7024">
        <v>115</v>
      </c>
      <c r="D7024">
        <v>2</v>
      </c>
      <c r="E7024" t="b">
        <v>0</v>
      </c>
    </row>
    <row r="7025" spans="1:5" x14ac:dyDescent="0.3">
      <c r="A7025" t="s">
        <v>8268</v>
      </c>
      <c r="B7025">
        <v>1</v>
      </c>
      <c r="C7025">
        <v>984</v>
      </c>
      <c r="D7025">
        <v>3</v>
      </c>
      <c r="E7025" t="b">
        <v>0</v>
      </c>
    </row>
    <row r="7026" spans="1:5" x14ac:dyDescent="0.3">
      <c r="A7026" t="s">
        <v>8269</v>
      </c>
      <c r="B7026">
        <v>1</v>
      </c>
      <c r="C7026">
        <v>78</v>
      </c>
      <c r="D7026">
        <v>0</v>
      </c>
      <c r="E7026" t="b">
        <v>0</v>
      </c>
    </row>
    <row r="7027" spans="1:5" x14ac:dyDescent="0.3">
      <c r="A7027" t="s">
        <v>8270</v>
      </c>
      <c r="B7027">
        <v>1</v>
      </c>
      <c r="C7027">
        <v>24</v>
      </c>
      <c r="D7027">
        <v>0</v>
      </c>
      <c r="E7027" t="b">
        <v>0</v>
      </c>
    </row>
    <row r="7028" spans="1:5" x14ac:dyDescent="0.3">
      <c r="A7028" t="s">
        <v>8271</v>
      </c>
      <c r="B7028">
        <v>1</v>
      </c>
      <c r="C7028">
        <v>20</v>
      </c>
      <c r="D7028">
        <v>0</v>
      </c>
      <c r="E7028" t="b">
        <v>0</v>
      </c>
    </row>
    <row r="7029" spans="1:5" x14ac:dyDescent="0.3">
      <c r="A7029" t="s">
        <v>8272</v>
      </c>
      <c r="B7029">
        <v>2</v>
      </c>
      <c r="C7029">
        <v>41.5</v>
      </c>
      <c r="D7029">
        <v>3</v>
      </c>
      <c r="E7029" t="b">
        <v>0</v>
      </c>
    </row>
    <row r="7030" spans="1:5" x14ac:dyDescent="0.3">
      <c r="A7030" t="s">
        <v>8273</v>
      </c>
      <c r="B7030">
        <v>1</v>
      </c>
      <c r="C7030">
        <v>33</v>
      </c>
      <c r="D7030">
        <v>0</v>
      </c>
      <c r="E7030" t="b">
        <v>0</v>
      </c>
    </row>
    <row r="7031" spans="1:5" x14ac:dyDescent="0.3">
      <c r="A7031" t="s">
        <v>713</v>
      </c>
      <c r="B7031">
        <v>4</v>
      </c>
      <c r="C7031">
        <v>131.75</v>
      </c>
      <c r="D7031">
        <v>1</v>
      </c>
      <c r="E7031" t="b">
        <v>0</v>
      </c>
    </row>
    <row r="7032" spans="1:5" x14ac:dyDescent="0.3">
      <c r="A7032" t="s">
        <v>8274</v>
      </c>
      <c r="B7032">
        <v>1</v>
      </c>
      <c r="C7032">
        <v>153</v>
      </c>
      <c r="D7032">
        <v>0</v>
      </c>
      <c r="E7032" t="b">
        <v>0</v>
      </c>
    </row>
    <row r="7033" spans="1:5" x14ac:dyDescent="0.3">
      <c r="A7033" t="s">
        <v>2104</v>
      </c>
      <c r="B7033">
        <v>2</v>
      </c>
      <c r="C7033">
        <v>239.5</v>
      </c>
      <c r="D7033">
        <v>1.5</v>
      </c>
      <c r="E7033" t="b">
        <v>0</v>
      </c>
    </row>
    <row r="7034" spans="1:5" x14ac:dyDescent="0.3">
      <c r="A7034" t="s">
        <v>8275</v>
      </c>
      <c r="B7034">
        <v>2</v>
      </c>
      <c r="C7034">
        <v>665</v>
      </c>
      <c r="D7034">
        <v>1</v>
      </c>
      <c r="E7034" t="b">
        <v>0</v>
      </c>
    </row>
    <row r="7035" spans="1:5" x14ac:dyDescent="0.3">
      <c r="A7035" t="s">
        <v>8276</v>
      </c>
      <c r="B7035">
        <v>1</v>
      </c>
      <c r="C7035">
        <v>45</v>
      </c>
      <c r="D7035">
        <v>2</v>
      </c>
      <c r="E7035" t="b">
        <v>0</v>
      </c>
    </row>
    <row r="7036" spans="1:5" x14ac:dyDescent="0.3">
      <c r="A7036" t="s">
        <v>2105</v>
      </c>
      <c r="B7036">
        <v>1</v>
      </c>
      <c r="C7036">
        <v>58</v>
      </c>
      <c r="D7036">
        <v>2</v>
      </c>
      <c r="E7036" t="b">
        <v>0</v>
      </c>
    </row>
    <row r="7037" spans="1:5" x14ac:dyDescent="0.3">
      <c r="A7037" t="s">
        <v>8277</v>
      </c>
      <c r="B7037">
        <v>1</v>
      </c>
      <c r="C7037">
        <v>28</v>
      </c>
      <c r="D7037">
        <v>0</v>
      </c>
      <c r="E7037" t="b">
        <v>0</v>
      </c>
    </row>
    <row r="7038" spans="1:5" x14ac:dyDescent="0.3">
      <c r="A7038" t="s">
        <v>8278</v>
      </c>
      <c r="B7038">
        <v>1</v>
      </c>
      <c r="C7038">
        <v>43</v>
      </c>
      <c r="D7038">
        <v>3</v>
      </c>
      <c r="E7038" t="b">
        <v>0</v>
      </c>
    </row>
    <row r="7039" spans="1:5" x14ac:dyDescent="0.3">
      <c r="A7039" t="s">
        <v>8279</v>
      </c>
      <c r="B7039">
        <v>1</v>
      </c>
      <c r="C7039">
        <v>21</v>
      </c>
      <c r="D7039">
        <v>2</v>
      </c>
      <c r="E7039" t="b">
        <v>0</v>
      </c>
    </row>
    <row r="7040" spans="1:5" x14ac:dyDescent="0.3">
      <c r="A7040" t="s">
        <v>714</v>
      </c>
      <c r="B7040">
        <v>1</v>
      </c>
      <c r="C7040">
        <v>1</v>
      </c>
      <c r="D7040">
        <v>0</v>
      </c>
      <c r="E7040" t="b">
        <v>0</v>
      </c>
    </row>
    <row r="7041" spans="1:5" x14ac:dyDescent="0.3">
      <c r="A7041" t="s">
        <v>2106</v>
      </c>
      <c r="B7041">
        <v>1</v>
      </c>
      <c r="C7041">
        <v>20</v>
      </c>
      <c r="D7041">
        <v>0</v>
      </c>
      <c r="E7041" t="b">
        <v>0</v>
      </c>
    </row>
    <row r="7042" spans="1:5" x14ac:dyDescent="0.3">
      <c r="A7042" t="s">
        <v>8280</v>
      </c>
      <c r="B7042">
        <v>1</v>
      </c>
      <c r="C7042">
        <v>65</v>
      </c>
      <c r="D7042">
        <v>1</v>
      </c>
      <c r="E7042" t="b">
        <v>0</v>
      </c>
    </row>
    <row r="7043" spans="1:5" x14ac:dyDescent="0.3">
      <c r="A7043" t="s">
        <v>8281</v>
      </c>
      <c r="B7043">
        <v>1</v>
      </c>
      <c r="C7043">
        <v>22</v>
      </c>
      <c r="D7043">
        <v>0</v>
      </c>
      <c r="E7043" t="b">
        <v>0</v>
      </c>
    </row>
    <row r="7044" spans="1:5" x14ac:dyDescent="0.3">
      <c r="A7044" t="s">
        <v>8282</v>
      </c>
      <c r="B7044">
        <v>1</v>
      </c>
      <c r="C7044">
        <v>67</v>
      </c>
      <c r="D7044">
        <v>4</v>
      </c>
      <c r="E7044" t="b">
        <v>0</v>
      </c>
    </row>
    <row r="7045" spans="1:5" x14ac:dyDescent="0.3">
      <c r="A7045" t="s">
        <v>8283</v>
      </c>
      <c r="B7045">
        <v>3</v>
      </c>
      <c r="C7045">
        <v>311.33333333333331</v>
      </c>
      <c r="D7045">
        <v>4</v>
      </c>
      <c r="E7045" t="b">
        <v>0</v>
      </c>
    </row>
    <row r="7046" spans="1:5" x14ac:dyDescent="0.3">
      <c r="A7046" t="s">
        <v>8284</v>
      </c>
      <c r="B7046">
        <v>3</v>
      </c>
      <c r="C7046">
        <v>46.666666666666664</v>
      </c>
      <c r="D7046">
        <v>0</v>
      </c>
      <c r="E7046" t="b">
        <v>0</v>
      </c>
    </row>
    <row r="7047" spans="1:5" x14ac:dyDescent="0.3">
      <c r="A7047" t="s">
        <v>8285</v>
      </c>
      <c r="B7047">
        <v>1</v>
      </c>
      <c r="C7047">
        <v>146</v>
      </c>
      <c r="D7047">
        <v>5</v>
      </c>
      <c r="E7047" t="b">
        <v>0</v>
      </c>
    </row>
    <row r="7048" spans="1:5" x14ac:dyDescent="0.3">
      <c r="A7048" t="s">
        <v>8286</v>
      </c>
      <c r="B7048">
        <v>2</v>
      </c>
      <c r="C7048">
        <v>113.5</v>
      </c>
      <c r="D7048">
        <v>2.5</v>
      </c>
      <c r="E7048" t="b">
        <v>0</v>
      </c>
    </row>
    <row r="7049" spans="1:5" x14ac:dyDescent="0.3">
      <c r="A7049" t="s">
        <v>715</v>
      </c>
      <c r="B7049">
        <v>1</v>
      </c>
      <c r="C7049">
        <v>83</v>
      </c>
      <c r="D7049">
        <v>0</v>
      </c>
      <c r="E7049" t="b">
        <v>0</v>
      </c>
    </row>
    <row r="7050" spans="1:5" x14ac:dyDescent="0.3">
      <c r="A7050" t="s">
        <v>8287</v>
      </c>
      <c r="B7050">
        <v>1</v>
      </c>
      <c r="C7050">
        <v>424</v>
      </c>
      <c r="D7050">
        <v>1</v>
      </c>
      <c r="E7050" t="b">
        <v>0</v>
      </c>
    </row>
    <row r="7051" spans="1:5" x14ac:dyDescent="0.3">
      <c r="A7051" t="s">
        <v>2107</v>
      </c>
      <c r="B7051">
        <v>1</v>
      </c>
      <c r="C7051">
        <v>93</v>
      </c>
      <c r="D7051">
        <v>1</v>
      </c>
      <c r="E7051" t="b">
        <v>0</v>
      </c>
    </row>
    <row r="7052" spans="1:5" x14ac:dyDescent="0.3">
      <c r="A7052" t="s">
        <v>8288</v>
      </c>
      <c r="B7052">
        <v>1</v>
      </c>
      <c r="C7052">
        <v>34</v>
      </c>
      <c r="D7052">
        <v>0</v>
      </c>
      <c r="E7052" t="b">
        <v>0</v>
      </c>
    </row>
    <row r="7053" spans="1:5" x14ac:dyDescent="0.3">
      <c r="A7053" t="s">
        <v>8289</v>
      </c>
      <c r="B7053">
        <v>1</v>
      </c>
      <c r="C7053">
        <v>71</v>
      </c>
      <c r="D7053">
        <v>0</v>
      </c>
      <c r="E7053" t="b">
        <v>0</v>
      </c>
    </row>
    <row r="7054" spans="1:5" x14ac:dyDescent="0.3">
      <c r="A7054" t="s">
        <v>8290</v>
      </c>
      <c r="B7054">
        <v>2</v>
      </c>
      <c r="C7054">
        <v>285.5</v>
      </c>
      <c r="D7054">
        <v>3.5</v>
      </c>
      <c r="E7054" t="b">
        <v>0</v>
      </c>
    </row>
    <row r="7055" spans="1:5" x14ac:dyDescent="0.3">
      <c r="A7055" t="s">
        <v>8291</v>
      </c>
      <c r="B7055">
        <v>1</v>
      </c>
      <c r="C7055">
        <v>12</v>
      </c>
      <c r="D7055">
        <v>0</v>
      </c>
      <c r="E7055" t="b">
        <v>0</v>
      </c>
    </row>
    <row r="7056" spans="1:5" x14ac:dyDescent="0.3">
      <c r="A7056" t="s">
        <v>8292</v>
      </c>
      <c r="B7056">
        <v>1</v>
      </c>
      <c r="C7056">
        <v>577</v>
      </c>
      <c r="D7056">
        <v>3</v>
      </c>
      <c r="E7056" t="b">
        <v>0</v>
      </c>
    </row>
    <row r="7057" spans="1:5" x14ac:dyDescent="0.3">
      <c r="A7057" t="s">
        <v>716</v>
      </c>
      <c r="B7057">
        <v>2</v>
      </c>
      <c r="C7057">
        <v>709</v>
      </c>
      <c r="D7057">
        <v>1.5</v>
      </c>
      <c r="E7057" t="b">
        <v>0</v>
      </c>
    </row>
    <row r="7058" spans="1:5" x14ac:dyDescent="0.3">
      <c r="A7058" t="s">
        <v>717</v>
      </c>
      <c r="B7058">
        <v>1</v>
      </c>
      <c r="C7058">
        <v>624</v>
      </c>
      <c r="D7058">
        <v>3</v>
      </c>
      <c r="E7058" t="b">
        <v>0</v>
      </c>
    </row>
    <row r="7059" spans="1:5" x14ac:dyDescent="0.3">
      <c r="A7059" t="s">
        <v>8293</v>
      </c>
      <c r="B7059">
        <v>1</v>
      </c>
      <c r="C7059">
        <v>35</v>
      </c>
      <c r="D7059">
        <v>0</v>
      </c>
      <c r="E7059" t="b">
        <v>0</v>
      </c>
    </row>
    <row r="7060" spans="1:5" x14ac:dyDescent="0.3">
      <c r="A7060" t="s">
        <v>8294</v>
      </c>
      <c r="B7060">
        <v>1</v>
      </c>
      <c r="C7060">
        <v>33</v>
      </c>
      <c r="D7060">
        <v>0</v>
      </c>
      <c r="E7060" t="b">
        <v>0</v>
      </c>
    </row>
    <row r="7061" spans="1:5" x14ac:dyDescent="0.3">
      <c r="A7061" t="s">
        <v>718</v>
      </c>
      <c r="B7061">
        <v>1</v>
      </c>
      <c r="C7061">
        <v>26</v>
      </c>
      <c r="D7061">
        <v>0</v>
      </c>
      <c r="E7061" t="b">
        <v>0</v>
      </c>
    </row>
    <row r="7062" spans="1:5" x14ac:dyDescent="0.3">
      <c r="A7062" t="s">
        <v>8295</v>
      </c>
      <c r="B7062">
        <v>1</v>
      </c>
      <c r="C7062">
        <v>113</v>
      </c>
      <c r="D7062">
        <v>0</v>
      </c>
      <c r="E7062" t="b">
        <v>0</v>
      </c>
    </row>
    <row r="7063" spans="1:5" x14ac:dyDescent="0.3">
      <c r="A7063" t="s">
        <v>8296</v>
      </c>
      <c r="B7063">
        <v>1</v>
      </c>
      <c r="C7063">
        <v>415</v>
      </c>
      <c r="D7063">
        <v>0</v>
      </c>
      <c r="E7063" t="b">
        <v>0</v>
      </c>
    </row>
    <row r="7064" spans="1:5" x14ac:dyDescent="0.3">
      <c r="A7064" t="s">
        <v>2108</v>
      </c>
      <c r="B7064">
        <v>1</v>
      </c>
      <c r="C7064">
        <v>110</v>
      </c>
      <c r="D7064">
        <v>3</v>
      </c>
      <c r="E7064" t="b">
        <v>0</v>
      </c>
    </row>
    <row r="7065" spans="1:5" x14ac:dyDescent="0.3">
      <c r="A7065" t="s">
        <v>8297</v>
      </c>
      <c r="B7065">
        <v>1</v>
      </c>
      <c r="C7065">
        <v>29</v>
      </c>
      <c r="D7065">
        <v>0</v>
      </c>
      <c r="E7065" t="b">
        <v>0</v>
      </c>
    </row>
    <row r="7066" spans="1:5" x14ac:dyDescent="0.3">
      <c r="A7066" t="s">
        <v>8298</v>
      </c>
      <c r="B7066">
        <v>5</v>
      </c>
      <c r="C7066">
        <v>232</v>
      </c>
      <c r="D7066">
        <v>1.6</v>
      </c>
      <c r="E7066" t="b">
        <v>0</v>
      </c>
    </row>
    <row r="7067" spans="1:5" x14ac:dyDescent="0.3">
      <c r="A7067" t="s">
        <v>8299</v>
      </c>
      <c r="B7067">
        <v>1</v>
      </c>
      <c r="C7067">
        <v>50</v>
      </c>
      <c r="D7067">
        <v>0</v>
      </c>
      <c r="E7067" t="b">
        <v>0</v>
      </c>
    </row>
    <row r="7068" spans="1:5" x14ac:dyDescent="0.3">
      <c r="A7068" t="s">
        <v>8300</v>
      </c>
      <c r="B7068">
        <v>2</v>
      </c>
      <c r="C7068">
        <v>195.5</v>
      </c>
      <c r="D7068">
        <v>3</v>
      </c>
      <c r="E7068" t="b">
        <v>0</v>
      </c>
    </row>
    <row r="7069" spans="1:5" x14ac:dyDescent="0.3">
      <c r="A7069" t="s">
        <v>8301</v>
      </c>
      <c r="B7069">
        <v>1</v>
      </c>
      <c r="C7069">
        <v>95</v>
      </c>
      <c r="D7069">
        <v>1</v>
      </c>
      <c r="E7069" t="b">
        <v>0</v>
      </c>
    </row>
    <row r="7070" spans="1:5" x14ac:dyDescent="0.3">
      <c r="A7070" t="s">
        <v>8302</v>
      </c>
      <c r="B7070">
        <v>3</v>
      </c>
      <c r="C7070">
        <v>225.66666666666666</v>
      </c>
      <c r="D7070">
        <v>2.3333333333333335</v>
      </c>
      <c r="E7070" t="b">
        <v>0</v>
      </c>
    </row>
    <row r="7071" spans="1:5" x14ac:dyDescent="0.3">
      <c r="A7071" t="s">
        <v>8303</v>
      </c>
      <c r="B7071">
        <v>1</v>
      </c>
      <c r="C7071">
        <v>29</v>
      </c>
      <c r="D7071">
        <v>0</v>
      </c>
      <c r="E7071" t="b">
        <v>0</v>
      </c>
    </row>
    <row r="7072" spans="1:5" x14ac:dyDescent="0.3">
      <c r="A7072" t="s">
        <v>8304</v>
      </c>
      <c r="B7072">
        <v>1</v>
      </c>
      <c r="C7072">
        <v>38</v>
      </c>
      <c r="D7072">
        <v>0</v>
      </c>
      <c r="E7072" t="b">
        <v>0</v>
      </c>
    </row>
    <row r="7073" spans="1:5" x14ac:dyDescent="0.3">
      <c r="A7073" t="s">
        <v>8305</v>
      </c>
      <c r="B7073">
        <v>3</v>
      </c>
      <c r="C7073">
        <v>359.33333333333331</v>
      </c>
      <c r="D7073">
        <v>0</v>
      </c>
      <c r="E7073" t="b">
        <v>0</v>
      </c>
    </row>
    <row r="7074" spans="1:5" x14ac:dyDescent="0.3">
      <c r="A7074" t="s">
        <v>8306</v>
      </c>
      <c r="B7074">
        <v>2</v>
      </c>
      <c r="C7074">
        <v>157.5</v>
      </c>
      <c r="D7074">
        <v>1</v>
      </c>
      <c r="E7074" t="b">
        <v>0</v>
      </c>
    </row>
    <row r="7075" spans="1:5" x14ac:dyDescent="0.3">
      <c r="A7075" t="s">
        <v>8307</v>
      </c>
      <c r="B7075">
        <v>1</v>
      </c>
      <c r="C7075">
        <v>81</v>
      </c>
      <c r="D7075">
        <v>0</v>
      </c>
      <c r="E7075" t="b">
        <v>0</v>
      </c>
    </row>
    <row r="7076" spans="1:5" x14ac:dyDescent="0.3">
      <c r="A7076" t="s">
        <v>8308</v>
      </c>
      <c r="B7076">
        <v>1</v>
      </c>
      <c r="C7076">
        <v>171</v>
      </c>
      <c r="D7076">
        <v>0</v>
      </c>
      <c r="E7076" t="b">
        <v>0</v>
      </c>
    </row>
    <row r="7077" spans="1:5" x14ac:dyDescent="0.3">
      <c r="A7077" t="s">
        <v>2109</v>
      </c>
      <c r="B7077">
        <v>1</v>
      </c>
      <c r="C7077">
        <v>123</v>
      </c>
      <c r="D7077">
        <v>0</v>
      </c>
      <c r="E7077" t="b">
        <v>0</v>
      </c>
    </row>
    <row r="7078" spans="1:5" x14ac:dyDescent="0.3">
      <c r="A7078" t="s">
        <v>8309</v>
      </c>
      <c r="B7078">
        <v>1</v>
      </c>
      <c r="C7078">
        <v>66</v>
      </c>
      <c r="D7078">
        <v>4</v>
      </c>
      <c r="E7078" t="b">
        <v>0</v>
      </c>
    </row>
    <row r="7079" spans="1:5" x14ac:dyDescent="0.3">
      <c r="A7079" t="s">
        <v>8310</v>
      </c>
      <c r="B7079">
        <v>1</v>
      </c>
      <c r="C7079">
        <v>21</v>
      </c>
      <c r="D7079">
        <v>5</v>
      </c>
      <c r="E7079" t="b">
        <v>0</v>
      </c>
    </row>
    <row r="7080" spans="1:5" x14ac:dyDescent="0.3">
      <c r="A7080" t="s">
        <v>719</v>
      </c>
      <c r="B7080">
        <v>1</v>
      </c>
      <c r="C7080">
        <v>210</v>
      </c>
      <c r="D7080">
        <v>0</v>
      </c>
      <c r="E7080" t="b">
        <v>0</v>
      </c>
    </row>
    <row r="7081" spans="1:5" x14ac:dyDescent="0.3">
      <c r="A7081" t="s">
        <v>8311</v>
      </c>
      <c r="B7081">
        <v>1</v>
      </c>
      <c r="C7081">
        <v>24</v>
      </c>
      <c r="D7081">
        <v>1</v>
      </c>
      <c r="E7081" t="b">
        <v>0</v>
      </c>
    </row>
    <row r="7082" spans="1:5" x14ac:dyDescent="0.3">
      <c r="A7082" t="s">
        <v>8312</v>
      </c>
      <c r="B7082">
        <v>1</v>
      </c>
      <c r="C7082">
        <v>23</v>
      </c>
      <c r="D7082">
        <v>5</v>
      </c>
      <c r="E7082" t="b">
        <v>0</v>
      </c>
    </row>
    <row r="7083" spans="1:5" x14ac:dyDescent="0.3">
      <c r="A7083" t="s">
        <v>8313</v>
      </c>
      <c r="B7083">
        <v>1</v>
      </c>
      <c r="C7083">
        <v>104</v>
      </c>
      <c r="D7083">
        <v>0</v>
      </c>
      <c r="E7083" t="b">
        <v>0</v>
      </c>
    </row>
    <row r="7084" spans="1:5" x14ac:dyDescent="0.3">
      <c r="A7084" t="s">
        <v>8314</v>
      </c>
      <c r="B7084">
        <v>1</v>
      </c>
      <c r="C7084">
        <v>88</v>
      </c>
      <c r="D7084">
        <v>2</v>
      </c>
      <c r="E7084" t="b">
        <v>0</v>
      </c>
    </row>
    <row r="7085" spans="1:5" x14ac:dyDescent="0.3">
      <c r="A7085" t="s">
        <v>8315</v>
      </c>
      <c r="B7085">
        <v>1</v>
      </c>
      <c r="C7085">
        <v>20</v>
      </c>
      <c r="D7085">
        <v>0</v>
      </c>
      <c r="E7085" t="b">
        <v>0</v>
      </c>
    </row>
    <row r="7086" spans="1:5" x14ac:dyDescent="0.3">
      <c r="A7086" t="s">
        <v>8316</v>
      </c>
      <c r="B7086">
        <v>1</v>
      </c>
      <c r="C7086">
        <v>19</v>
      </c>
      <c r="D7086">
        <v>0</v>
      </c>
      <c r="E7086" t="b">
        <v>0</v>
      </c>
    </row>
    <row r="7087" spans="1:5" x14ac:dyDescent="0.3">
      <c r="A7087" t="s">
        <v>8317</v>
      </c>
      <c r="B7087">
        <v>1</v>
      </c>
      <c r="C7087">
        <v>28</v>
      </c>
      <c r="D7087">
        <v>0</v>
      </c>
      <c r="E7087" t="b">
        <v>0</v>
      </c>
    </row>
    <row r="7088" spans="1:5" x14ac:dyDescent="0.3">
      <c r="A7088" t="s">
        <v>8318</v>
      </c>
      <c r="B7088">
        <v>1</v>
      </c>
      <c r="C7088">
        <v>34</v>
      </c>
      <c r="D7088">
        <v>0</v>
      </c>
      <c r="E7088" t="b">
        <v>0</v>
      </c>
    </row>
    <row r="7089" spans="1:5" x14ac:dyDescent="0.3">
      <c r="A7089" t="s">
        <v>1616</v>
      </c>
      <c r="B7089">
        <v>1</v>
      </c>
      <c r="C7089">
        <v>179</v>
      </c>
      <c r="D7089">
        <v>2</v>
      </c>
      <c r="E7089" t="b">
        <v>0</v>
      </c>
    </row>
    <row r="7090" spans="1:5" x14ac:dyDescent="0.3">
      <c r="A7090" t="s">
        <v>8319</v>
      </c>
      <c r="B7090">
        <v>1</v>
      </c>
      <c r="C7090">
        <v>71</v>
      </c>
      <c r="D7090">
        <v>0</v>
      </c>
      <c r="E7090" t="b">
        <v>0</v>
      </c>
    </row>
    <row r="7091" spans="1:5" x14ac:dyDescent="0.3">
      <c r="A7091" t="s">
        <v>2110</v>
      </c>
      <c r="B7091">
        <v>1</v>
      </c>
      <c r="C7091">
        <v>222</v>
      </c>
      <c r="D7091">
        <v>5</v>
      </c>
      <c r="E7091" t="b">
        <v>0</v>
      </c>
    </row>
    <row r="7092" spans="1:5" x14ac:dyDescent="0.3">
      <c r="A7092" t="s">
        <v>8320</v>
      </c>
      <c r="B7092">
        <v>1</v>
      </c>
      <c r="C7092">
        <v>28</v>
      </c>
      <c r="D7092">
        <v>0</v>
      </c>
      <c r="E7092" t="b">
        <v>0</v>
      </c>
    </row>
    <row r="7093" spans="1:5" x14ac:dyDescent="0.3">
      <c r="A7093" t="s">
        <v>8321</v>
      </c>
      <c r="B7093">
        <v>1</v>
      </c>
      <c r="C7093">
        <v>65</v>
      </c>
      <c r="D7093">
        <v>0</v>
      </c>
      <c r="E7093" t="b">
        <v>0</v>
      </c>
    </row>
    <row r="7094" spans="1:5" x14ac:dyDescent="0.3">
      <c r="A7094" t="s">
        <v>8322</v>
      </c>
      <c r="B7094">
        <v>1</v>
      </c>
      <c r="C7094">
        <v>97</v>
      </c>
      <c r="D7094">
        <v>5</v>
      </c>
      <c r="E7094" t="b">
        <v>0</v>
      </c>
    </row>
    <row r="7095" spans="1:5" x14ac:dyDescent="0.3">
      <c r="A7095" t="s">
        <v>8323</v>
      </c>
      <c r="B7095">
        <v>1</v>
      </c>
      <c r="C7095">
        <v>85</v>
      </c>
      <c r="D7095">
        <v>0</v>
      </c>
      <c r="E7095" t="b">
        <v>0</v>
      </c>
    </row>
    <row r="7096" spans="1:5" x14ac:dyDescent="0.3">
      <c r="A7096" t="s">
        <v>8324</v>
      </c>
      <c r="B7096">
        <v>2</v>
      </c>
      <c r="C7096">
        <v>237.5</v>
      </c>
      <c r="D7096">
        <v>2.5</v>
      </c>
      <c r="E7096" t="b">
        <v>0</v>
      </c>
    </row>
    <row r="7097" spans="1:5" x14ac:dyDescent="0.3">
      <c r="A7097" t="s">
        <v>8325</v>
      </c>
      <c r="B7097">
        <v>1</v>
      </c>
      <c r="C7097">
        <v>42</v>
      </c>
      <c r="D7097">
        <v>0</v>
      </c>
      <c r="E7097" t="b">
        <v>0</v>
      </c>
    </row>
    <row r="7098" spans="1:5" x14ac:dyDescent="0.3">
      <c r="A7098" t="s">
        <v>8326</v>
      </c>
      <c r="B7098">
        <v>1</v>
      </c>
      <c r="C7098">
        <v>29</v>
      </c>
      <c r="D7098">
        <v>0</v>
      </c>
      <c r="E7098" t="b">
        <v>0</v>
      </c>
    </row>
    <row r="7099" spans="1:5" x14ac:dyDescent="0.3">
      <c r="A7099" t="s">
        <v>8327</v>
      </c>
      <c r="B7099">
        <v>1</v>
      </c>
      <c r="C7099">
        <v>50</v>
      </c>
      <c r="D7099">
        <v>5</v>
      </c>
      <c r="E7099" t="b">
        <v>0</v>
      </c>
    </row>
    <row r="7100" spans="1:5" x14ac:dyDescent="0.3">
      <c r="A7100" t="s">
        <v>8328</v>
      </c>
      <c r="B7100">
        <v>1</v>
      </c>
      <c r="C7100">
        <v>96</v>
      </c>
      <c r="D7100">
        <v>2</v>
      </c>
      <c r="E7100" t="b">
        <v>0</v>
      </c>
    </row>
    <row r="7101" spans="1:5" x14ac:dyDescent="0.3">
      <c r="A7101" t="s">
        <v>8329</v>
      </c>
      <c r="B7101">
        <v>1</v>
      </c>
      <c r="C7101">
        <v>21</v>
      </c>
      <c r="D7101">
        <v>0</v>
      </c>
      <c r="E7101" t="b">
        <v>0</v>
      </c>
    </row>
    <row r="7102" spans="1:5" x14ac:dyDescent="0.3">
      <c r="A7102" t="s">
        <v>8330</v>
      </c>
      <c r="B7102">
        <v>1</v>
      </c>
      <c r="C7102">
        <v>729</v>
      </c>
      <c r="D7102">
        <v>0</v>
      </c>
      <c r="E7102" t="b">
        <v>0</v>
      </c>
    </row>
    <row r="7103" spans="1:5" x14ac:dyDescent="0.3">
      <c r="A7103" t="s">
        <v>8331</v>
      </c>
      <c r="B7103">
        <v>2</v>
      </c>
      <c r="C7103">
        <v>47.5</v>
      </c>
      <c r="D7103">
        <v>1</v>
      </c>
      <c r="E7103" t="b">
        <v>0</v>
      </c>
    </row>
    <row r="7104" spans="1:5" x14ac:dyDescent="0.3">
      <c r="A7104" t="s">
        <v>8332</v>
      </c>
      <c r="B7104">
        <v>2</v>
      </c>
      <c r="C7104">
        <v>806.5</v>
      </c>
      <c r="D7104">
        <v>1.5</v>
      </c>
      <c r="E7104" t="b">
        <v>0</v>
      </c>
    </row>
    <row r="7105" spans="1:5" x14ac:dyDescent="0.3">
      <c r="A7105" t="s">
        <v>8333</v>
      </c>
      <c r="B7105">
        <v>1</v>
      </c>
      <c r="C7105">
        <v>50</v>
      </c>
      <c r="D7105">
        <v>0</v>
      </c>
      <c r="E7105" t="b">
        <v>0</v>
      </c>
    </row>
    <row r="7106" spans="1:5" x14ac:dyDescent="0.3">
      <c r="A7106" t="s">
        <v>8334</v>
      </c>
      <c r="B7106">
        <v>1</v>
      </c>
      <c r="C7106">
        <v>20</v>
      </c>
      <c r="D7106">
        <v>1</v>
      </c>
      <c r="E7106" t="b">
        <v>0</v>
      </c>
    </row>
    <row r="7107" spans="1:5" x14ac:dyDescent="0.3">
      <c r="A7107" t="s">
        <v>8335</v>
      </c>
      <c r="B7107">
        <v>1</v>
      </c>
      <c r="C7107">
        <v>24</v>
      </c>
      <c r="D7107">
        <v>0</v>
      </c>
      <c r="E7107" t="b">
        <v>0</v>
      </c>
    </row>
    <row r="7108" spans="1:5" x14ac:dyDescent="0.3">
      <c r="A7108" t="s">
        <v>8336</v>
      </c>
      <c r="B7108">
        <v>1</v>
      </c>
      <c r="C7108">
        <v>69</v>
      </c>
      <c r="D7108">
        <v>0</v>
      </c>
      <c r="E7108" t="b">
        <v>0</v>
      </c>
    </row>
    <row r="7109" spans="1:5" x14ac:dyDescent="0.3">
      <c r="A7109" t="s">
        <v>8337</v>
      </c>
      <c r="B7109">
        <v>1</v>
      </c>
      <c r="C7109">
        <v>51</v>
      </c>
      <c r="D7109">
        <v>3</v>
      </c>
      <c r="E7109" t="b">
        <v>0</v>
      </c>
    </row>
    <row r="7110" spans="1:5" x14ac:dyDescent="0.3">
      <c r="A7110" t="s">
        <v>8338</v>
      </c>
      <c r="B7110">
        <v>1</v>
      </c>
      <c r="C7110">
        <v>230</v>
      </c>
      <c r="D7110">
        <v>2</v>
      </c>
      <c r="E7110" t="b">
        <v>0</v>
      </c>
    </row>
    <row r="7111" spans="1:5" x14ac:dyDescent="0.3">
      <c r="A7111" t="s">
        <v>720</v>
      </c>
      <c r="B7111">
        <v>4</v>
      </c>
      <c r="C7111">
        <v>222</v>
      </c>
      <c r="D7111">
        <v>2.5</v>
      </c>
      <c r="E7111" t="b">
        <v>0</v>
      </c>
    </row>
    <row r="7112" spans="1:5" x14ac:dyDescent="0.3">
      <c r="A7112" t="s">
        <v>8339</v>
      </c>
      <c r="B7112">
        <v>1</v>
      </c>
      <c r="C7112">
        <v>205</v>
      </c>
      <c r="D7112">
        <v>3</v>
      </c>
      <c r="E7112" t="b">
        <v>0</v>
      </c>
    </row>
    <row r="7113" spans="1:5" x14ac:dyDescent="0.3">
      <c r="A7113" t="s">
        <v>721</v>
      </c>
      <c r="B7113">
        <v>1</v>
      </c>
      <c r="C7113">
        <v>61</v>
      </c>
      <c r="D7113">
        <v>4</v>
      </c>
      <c r="E7113" t="b">
        <v>0</v>
      </c>
    </row>
    <row r="7114" spans="1:5" x14ac:dyDescent="0.3">
      <c r="A7114" t="s">
        <v>8340</v>
      </c>
      <c r="B7114">
        <v>1</v>
      </c>
      <c r="C7114">
        <v>20</v>
      </c>
      <c r="D7114">
        <v>0</v>
      </c>
      <c r="E7114" t="b">
        <v>0</v>
      </c>
    </row>
    <row r="7115" spans="1:5" x14ac:dyDescent="0.3">
      <c r="A7115" t="s">
        <v>8341</v>
      </c>
      <c r="B7115">
        <v>1</v>
      </c>
      <c r="C7115">
        <v>39</v>
      </c>
      <c r="D7115">
        <v>5</v>
      </c>
      <c r="E7115" t="b">
        <v>0</v>
      </c>
    </row>
    <row r="7116" spans="1:5" x14ac:dyDescent="0.3">
      <c r="A7116" t="s">
        <v>8342</v>
      </c>
      <c r="B7116">
        <v>1</v>
      </c>
      <c r="C7116">
        <v>24</v>
      </c>
      <c r="D7116">
        <v>0</v>
      </c>
      <c r="E7116" t="b">
        <v>0</v>
      </c>
    </row>
    <row r="7117" spans="1:5" x14ac:dyDescent="0.3">
      <c r="A7117" t="s">
        <v>722</v>
      </c>
      <c r="B7117">
        <v>2</v>
      </c>
      <c r="C7117">
        <v>178.5</v>
      </c>
      <c r="D7117">
        <v>2.5</v>
      </c>
      <c r="E7117" t="b">
        <v>0</v>
      </c>
    </row>
    <row r="7118" spans="1:5" x14ac:dyDescent="0.3">
      <c r="A7118" t="s">
        <v>8343</v>
      </c>
      <c r="B7118">
        <v>1</v>
      </c>
      <c r="C7118">
        <v>66</v>
      </c>
      <c r="D7118">
        <v>0</v>
      </c>
      <c r="E7118" t="b">
        <v>0</v>
      </c>
    </row>
    <row r="7119" spans="1:5" x14ac:dyDescent="0.3">
      <c r="A7119" t="s">
        <v>8344</v>
      </c>
      <c r="B7119">
        <v>1</v>
      </c>
      <c r="C7119">
        <v>28</v>
      </c>
      <c r="D7119">
        <v>5</v>
      </c>
      <c r="E7119" t="b">
        <v>0</v>
      </c>
    </row>
    <row r="7120" spans="1:5" x14ac:dyDescent="0.3">
      <c r="A7120" t="s">
        <v>8345</v>
      </c>
      <c r="B7120">
        <v>1</v>
      </c>
      <c r="C7120">
        <v>51</v>
      </c>
      <c r="D7120">
        <v>0</v>
      </c>
      <c r="E7120" t="b">
        <v>0</v>
      </c>
    </row>
    <row r="7121" spans="1:5" x14ac:dyDescent="0.3">
      <c r="A7121" t="s">
        <v>723</v>
      </c>
      <c r="B7121">
        <v>4</v>
      </c>
      <c r="C7121">
        <v>140</v>
      </c>
      <c r="D7121">
        <v>3</v>
      </c>
      <c r="E7121" t="b">
        <v>0</v>
      </c>
    </row>
    <row r="7122" spans="1:5" x14ac:dyDescent="0.3">
      <c r="A7122" t="s">
        <v>8346</v>
      </c>
      <c r="B7122">
        <v>1</v>
      </c>
      <c r="C7122">
        <v>111</v>
      </c>
      <c r="D7122">
        <v>3</v>
      </c>
      <c r="E7122" t="b">
        <v>0</v>
      </c>
    </row>
    <row r="7123" spans="1:5" x14ac:dyDescent="0.3">
      <c r="A7123" t="s">
        <v>724</v>
      </c>
      <c r="B7123">
        <v>2</v>
      </c>
      <c r="C7123">
        <v>921</v>
      </c>
      <c r="D7123">
        <v>0</v>
      </c>
      <c r="E7123" t="b">
        <v>0</v>
      </c>
    </row>
    <row r="7124" spans="1:5" x14ac:dyDescent="0.3">
      <c r="A7124" t="s">
        <v>8347</v>
      </c>
      <c r="B7124">
        <v>1</v>
      </c>
      <c r="C7124">
        <v>81</v>
      </c>
      <c r="D7124">
        <v>0</v>
      </c>
      <c r="E7124" t="b">
        <v>0</v>
      </c>
    </row>
    <row r="7125" spans="1:5" x14ac:dyDescent="0.3">
      <c r="A7125" t="s">
        <v>8348</v>
      </c>
      <c r="B7125">
        <v>1</v>
      </c>
      <c r="C7125">
        <v>144</v>
      </c>
      <c r="D7125">
        <v>3</v>
      </c>
      <c r="E7125" t="b">
        <v>0</v>
      </c>
    </row>
    <row r="7126" spans="1:5" x14ac:dyDescent="0.3">
      <c r="A7126" t="s">
        <v>8349</v>
      </c>
      <c r="B7126">
        <v>1</v>
      </c>
      <c r="C7126">
        <v>21</v>
      </c>
      <c r="D7126">
        <v>0</v>
      </c>
      <c r="E7126" t="b">
        <v>0</v>
      </c>
    </row>
    <row r="7127" spans="1:5" x14ac:dyDescent="0.3">
      <c r="A7127" t="s">
        <v>8350</v>
      </c>
      <c r="B7127">
        <v>1</v>
      </c>
      <c r="C7127">
        <v>229</v>
      </c>
      <c r="D7127">
        <v>0</v>
      </c>
      <c r="E7127" t="b">
        <v>0</v>
      </c>
    </row>
    <row r="7128" spans="1:5" x14ac:dyDescent="0.3">
      <c r="A7128" t="s">
        <v>8351</v>
      </c>
      <c r="B7128">
        <v>1</v>
      </c>
      <c r="C7128">
        <v>57</v>
      </c>
      <c r="D7128">
        <v>1</v>
      </c>
      <c r="E7128" t="b">
        <v>0</v>
      </c>
    </row>
    <row r="7129" spans="1:5" x14ac:dyDescent="0.3">
      <c r="A7129" t="s">
        <v>8352</v>
      </c>
      <c r="B7129">
        <v>1</v>
      </c>
      <c r="C7129">
        <v>263</v>
      </c>
      <c r="D7129">
        <v>3</v>
      </c>
      <c r="E7129" t="b">
        <v>0</v>
      </c>
    </row>
    <row r="7130" spans="1:5" x14ac:dyDescent="0.3">
      <c r="A7130" t="s">
        <v>8353</v>
      </c>
      <c r="B7130">
        <v>1</v>
      </c>
      <c r="C7130">
        <v>66</v>
      </c>
      <c r="D7130">
        <v>4</v>
      </c>
      <c r="E7130" t="b">
        <v>0</v>
      </c>
    </row>
    <row r="7131" spans="1:5" x14ac:dyDescent="0.3">
      <c r="A7131" t="s">
        <v>725</v>
      </c>
      <c r="B7131">
        <v>1</v>
      </c>
      <c r="C7131">
        <v>32</v>
      </c>
      <c r="D7131">
        <v>0</v>
      </c>
      <c r="E7131" t="b">
        <v>0</v>
      </c>
    </row>
    <row r="7132" spans="1:5" x14ac:dyDescent="0.3">
      <c r="A7132" t="s">
        <v>8354</v>
      </c>
      <c r="B7132">
        <v>1</v>
      </c>
      <c r="C7132">
        <v>379</v>
      </c>
      <c r="D7132">
        <v>4</v>
      </c>
      <c r="E7132" t="b">
        <v>0</v>
      </c>
    </row>
    <row r="7133" spans="1:5" x14ac:dyDescent="0.3">
      <c r="A7133" t="s">
        <v>726</v>
      </c>
      <c r="B7133">
        <v>1</v>
      </c>
      <c r="C7133">
        <v>52</v>
      </c>
      <c r="D7133">
        <v>0</v>
      </c>
      <c r="E7133" t="b">
        <v>0</v>
      </c>
    </row>
    <row r="7134" spans="1:5" x14ac:dyDescent="0.3">
      <c r="A7134" t="s">
        <v>8355</v>
      </c>
      <c r="B7134">
        <v>9</v>
      </c>
      <c r="C7134">
        <v>210.66666666666666</v>
      </c>
      <c r="D7134">
        <v>3.5555555555555554</v>
      </c>
      <c r="E7134" t="b">
        <v>0</v>
      </c>
    </row>
    <row r="7135" spans="1:5" x14ac:dyDescent="0.3">
      <c r="A7135" t="s">
        <v>1428</v>
      </c>
      <c r="B7135">
        <v>1</v>
      </c>
      <c r="C7135">
        <v>169</v>
      </c>
      <c r="D7135">
        <v>2</v>
      </c>
      <c r="E7135" t="b">
        <v>0</v>
      </c>
    </row>
    <row r="7136" spans="1:5" x14ac:dyDescent="0.3">
      <c r="A7136" t="s">
        <v>8356</v>
      </c>
      <c r="B7136">
        <v>2</v>
      </c>
      <c r="C7136">
        <v>84</v>
      </c>
      <c r="D7136">
        <v>3</v>
      </c>
      <c r="E7136" t="b">
        <v>0</v>
      </c>
    </row>
    <row r="7137" spans="1:5" x14ac:dyDescent="0.3">
      <c r="A7137" t="s">
        <v>2111</v>
      </c>
      <c r="B7137">
        <v>2</v>
      </c>
      <c r="C7137">
        <v>128</v>
      </c>
      <c r="D7137">
        <v>2</v>
      </c>
      <c r="E7137" t="b">
        <v>0</v>
      </c>
    </row>
    <row r="7138" spans="1:5" x14ac:dyDescent="0.3">
      <c r="A7138" t="s">
        <v>8357</v>
      </c>
      <c r="B7138">
        <v>1</v>
      </c>
      <c r="C7138">
        <v>31</v>
      </c>
      <c r="D7138">
        <v>0</v>
      </c>
      <c r="E7138" t="b">
        <v>0</v>
      </c>
    </row>
    <row r="7139" spans="1:5" x14ac:dyDescent="0.3">
      <c r="A7139" t="s">
        <v>8358</v>
      </c>
      <c r="B7139">
        <v>2</v>
      </c>
      <c r="C7139">
        <v>114</v>
      </c>
      <c r="D7139">
        <v>3.5</v>
      </c>
      <c r="E7139" t="b">
        <v>0</v>
      </c>
    </row>
    <row r="7140" spans="1:5" x14ac:dyDescent="0.3">
      <c r="A7140" t="s">
        <v>8359</v>
      </c>
      <c r="B7140">
        <v>1</v>
      </c>
      <c r="C7140">
        <v>249</v>
      </c>
      <c r="D7140">
        <v>4</v>
      </c>
      <c r="E7140" t="b">
        <v>0</v>
      </c>
    </row>
    <row r="7141" spans="1:5" x14ac:dyDescent="0.3">
      <c r="A7141" t="s">
        <v>8360</v>
      </c>
      <c r="B7141">
        <v>1</v>
      </c>
      <c r="C7141">
        <v>14</v>
      </c>
      <c r="D7141">
        <v>0</v>
      </c>
      <c r="E7141" t="b">
        <v>0</v>
      </c>
    </row>
    <row r="7142" spans="1:5" x14ac:dyDescent="0.3">
      <c r="A7142" t="s">
        <v>8361</v>
      </c>
      <c r="B7142">
        <v>1</v>
      </c>
      <c r="C7142">
        <v>69</v>
      </c>
      <c r="D7142">
        <v>0</v>
      </c>
      <c r="E7142" t="b">
        <v>0</v>
      </c>
    </row>
    <row r="7143" spans="1:5" x14ac:dyDescent="0.3">
      <c r="A7143" t="s">
        <v>8362</v>
      </c>
      <c r="B7143">
        <v>1</v>
      </c>
      <c r="C7143">
        <v>195</v>
      </c>
      <c r="D7143">
        <v>1</v>
      </c>
      <c r="E7143" t="b">
        <v>0</v>
      </c>
    </row>
    <row r="7144" spans="1:5" x14ac:dyDescent="0.3">
      <c r="A7144" t="s">
        <v>8363</v>
      </c>
      <c r="B7144">
        <v>1</v>
      </c>
      <c r="C7144">
        <v>101</v>
      </c>
      <c r="D7144">
        <v>0</v>
      </c>
      <c r="E7144" t="b">
        <v>0</v>
      </c>
    </row>
    <row r="7145" spans="1:5" x14ac:dyDescent="0.3">
      <c r="A7145" t="s">
        <v>8364</v>
      </c>
      <c r="B7145">
        <v>1</v>
      </c>
      <c r="C7145">
        <v>147</v>
      </c>
      <c r="D7145">
        <v>0</v>
      </c>
      <c r="E7145" t="b">
        <v>0</v>
      </c>
    </row>
    <row r="7146" spans="1:5" x14ac:dyDescent="0.3">
      <c r="A7146" t="s">
        <v>8365</v>
      </c>
      <c r="B7146">
        <v>1</v>
      </c>
      <c r="C7146">
        <v>46</v>
      </c>
      <c r="D7146">
        <v>2</v>
      </c>
      <c r="E7146" t="b">
        <v>0</v>
      </c>
    </row>
    <row r="7147" spans="1:5" x14ac:dyDescent="0.3">
      <c r="A7147" t="s">
        <v>8366</v>
      </c>
      <c r="B7147">
        <v>1</v>
      </c>
      <c r="C7147">
        <v>287</v>
      </c>
      <c r="D7147">
        <v>0</v>
      </c>
      <c r="E7147" t="b">
        <v>0</v>
      </c>
    </row>
    <row r="7148" spans="1:5" x14ac:dyDescent="0.3">
      <c r="A7148" t="s">
        <v>8367</v>
      </c>
      <c r="B7148">
        <v>1</v>
      </c>
      <c r="C7148">
        <v>37</v>
      </c>
      <c r="D7148">
        <v>0</v>
      </c>
      <c r="E7148" t="b">
        <v>0</v>
      </c>
    </row>
    <row r="7149" spans="1:5" x14ac:dyDescent="0.3">
      <c r="A7149" t="s">
        <v>8368</v>
      </c>
      <c r="B7149">
        <v>1</v>
      </c>
      <c r="C7149">
        <v>47</v>
      </c>
      <c r="D7149">
        <v>1</v>
      </c>
      <c r="E7149" t="b">
        <v>0</v>
      </c>
    </row>
    <row r="7150" spans="1:5" x14ac:dyDescent="0.3">
      <c r="A7150" t="s">
        <v>8369</v>
      </c>
      <c r="B7150">
        <v>1</v>
      </c>
      <c r="C7150">
        <v>84</v>
      </c>
      <c r="D7150">
        <v>3</v>
      </c>
      <c r="E7150" t="b">
        <v>0</v>
      </c>
    </row>
    <row r="7151" spans="1:5" x14ac:dyDescent="0.3">
      <c r="A7151" t="s">
        <v>727</v>
      </c>
      <c r="B7151">
        <v>33</v>
      </c>
      <c r="C7151">
        <v>371.27272727272725</v>
      </c>
      <c r="D7151">
        <v>3.0909090909090908</v>
      </c>
      <c r="E7151" t="b">
        <v>0</v>
      </c>
    </row>
    <row r="7152" spans="1:5" x14ac:dyDescent="0.3">
      <c r="A7152" t="s">
        <v>728</v>
      </c>
      <c r="B7152">
        <v>2</v>
      </c>
      <c r="C7152">
        <v>474.5</v>
      </c>
      <c r="D7152">
        <v>2.5</v>
      </c>
      <c r="E7152" t="b">
        <v>0</v>
      </c>
    </row>
    <row r="7153" spans="1:5" x14ac:dyDescent="0.3">
      <c r="A7153" t="s">
        <v>2112</v>
      </c>
      <c r="B7153">
        <v>1</v>
      </c>
      <c r="C7153">
        <v>425</v>
      </c>
      <c r="D7153">
        <v>0</v>
      </c>
      <c r="E7153" t="b">
        <v>0</v>
      </c>
    </row>
    <row r="7154" spans="1:5" x14ac:dyDescent="0.3">
      <c r="A7154" t="s">
        <v>8370</v>
      </c>
      <c r="B7154">
        <v>1</v>
      </c>
      <c r="C7154">
        <v>71</v>
      </c>
      <c r="D7154">
        <v>0</v>
      </c>
      <c r="E7154" t="b">
        <v>0</v>
      </c>
    </row>
    <row r="7155" spans="1:5" x14ac:dyDescent="0.3">
      <c r="A7155" t="s">
        <v>8371</v>
      </c>
      <c r="B7155">
        <v>6</v>
      </c>
      <c r="C7155">
        <v>138.5</v>
      </c>
      <c r="D7155">
        <v>3.3333333333333335</v>
      </c>
      <c r="E7155" t="b">
        <v>0</v>
      </c>
    </row>
    <row r="7156" spans="1:5" x14ac:dyDescent="0.3">
      <c r="A7156" t="s">
        <v>8372</v>
      </c>
      <c r="B7156">
        <v>2</v>
      </c>
      <c r="C7156">
        <v>166</v>
      </c>
      <c r="D7156">
        <v>5</v>
      </c>
      <c r="E7156" t="b">
        <v>0</v>
      </c>
    </row>
    <row r="7157" spans="1:5" x14ac:dyDescent="0.3">
      <c r="A7157" t="s">
        <v>8373</v>
      </c>
      <c r="B7157">
        <v>1</v>
      </c>
      <c r="C7157">
        <v>45</v>
      </c>
      <c r="D7157">
        <v>5</v>
      </c>
      <c r="E7157" t="b">
        <v>0</v>
      </c>
    </row>
    <row r="7158" spans="1:5" x14ac:dyDescent="0.3">
      <c r="A7158" t="s">
        <v>2113</v>
      </c>
      <c r="B7158">
        <v>2</v>
      </c>
      <c r="C7158">
        <v>68</v>
      </c>
      <c r="D7158">
        <v>0.5</v>
      </c>
      <c r="E7158" t="b">
        <v>0</v>
      </c>
    </row>
    <row r="7159" spans="1:5" x14ac:dyDescent="0.3">
      <c r="A7159" t="s">
        <v>729</v>
      </c>
      <c r="B7159">
        <v>1</v>
      </c>
      <c r="C7159">
        <v>46</v>
      </c>
      <c r="D7159">
        <v>0</v>
      </c>
      <c r="E7159" t="b">
        <v>0</v>
      </c>
    </row>
    <row r="7160" spans="1:5" x14ac:dyDescent="0.3">
      <c r="A7160" t="s">
        <v>8374</v>
      </c>
      <c r="B7160">
        <v>1</v>
      </c>
      <c r="C7160">
        <v>37</v>
      </c>
      <c r="D7160">
        <v>0</v>
      </c>
      <c r="E7160" t="b">
        <v>0</v>
      </c>
    </row>
    <row r="7161" spans="1:5" x14ac:dyDescent="0.3">
      <c r="A7161" t="s">
        <v>1617</v>
      </c>
      <c r="B7161">
        <v>1</v>
      </c>
      <c r="C7161">
        <v>72</v>
      </c>
      <c r="D7161">
        <v>1</v>
      </c>
      <c r="E7161" t="b">
        <v>0</v>
      </c>
    </row>
    <row r="7162" spans="1:5" x14ac:dyDescent="0.3">
      <c r="A7162" t="s">
        <v>8375</v>
      </c>
      <c r="B7162">
        <v>1</v>
      </c>
      <c r="C7162">
        <v>58</v>
      </c>
      <c r="D7162">
        <v>0</v>
      </c>
      <c r="E7162" t="b">
        <v>0</v>
      </c>
    </row>
    <row r="7163" spans="1:5" x14ac:dyDescent="0.3">
      <c r="A7163" t="s">
        <v>8376</v>
      </c>
      <c r="B7163">
        <v>1</v>
      </c>
      <c r="C7163">
        <v>274</v>
      </c>
      <c r="D7163">
        <v>0</v>
      </c>
      <c r="E7163" t="b">
        <v>0</v>
      </c>
    </row>
    <row r="7164" spans="1:5" x14ac:dyDescent="0.3">
      <c r="A7164" t="s">
        <v>8377</v>
      </c>
      <c r="B7164">
        <v>1</v>
      </c>
      <c r="C7164">
        <v>231</v>
      </c>
      <c r="D7164">
        <v>4</v>
      </c>
      <c r="E7164" t="b">
        <v>0</v>
      </c>
    </row>
    <row r="7165" spans="1:5" x14ac:dyDescent="0.3">
      <c r="A7165" t="s">
        <v>8378</v>
      </c>
      <c r="B7165">
        <v>1</v>
      </c>
      <c r="C7165">
        <v>209</v>
      </c>
      <c r="D7165">
        <v>4</v>
      </c>
      <c r="E7165" t="b">
        <v>0</v>
      </c>
    </row>
    <row r="7166" spans="1:5" x14ac:dyDescent="0.3">
      <c r="A7166" t="s">
        <v>8379</v>
      </c>
      <c r="B7166">
        <v>5</v>
      </c>
      <c r="C7166">
        <v>438</v>
      </c>
      <c r="D7166">
        <v>3.8</v>
      </c>
      <c r="E7166" t="b">
        <v>0</v>
      </c>
    </row>
    <row r="7167" spans="1:5" x14ac:dyDescent="0.3">
      <c r="A7167" t="s">
        <v>8380</v>
      </c>
      <c r="B7167">
        <v>1</v>
      </c>
      <c r="C7167">
        <v>37</v>
      </c>
      <c r="D7167">
        <v>0</v>
      </c>
      <c r="E7167" t="b">
        <v>0</v>
      </c>
    </row>
    <row r="7168" spans="1:5" x14ac:dyDescent="0.3">
      <c r="A7168" t="s">
        <v>8381</v>
      </c>
      <c r="B7168">
        <v>1</v>
      </c>
      <c r="C7168">
        <v>76</v>
      </c>
      <c r="D7168">
        <v>3</v>
      </c>
      <c r="E7168" t="b">
        <v>0</v>
      </c>
    </row>
    <row r="7169" spans="1:5" x14ac:dyDescent="0.3">
      <c r="A7169" t="s">
        <v>8382</v>
      </c>
      <c r="B7169">
        <v>1</v>
      </c>
      <c r="C7169">
        <v>194</v>
      </c>
      <c r="D7169">
        <v>0</v>
      </c>
      <c r="E7169" t="b">
        <v>0</v>
      </c>
    </row>
    <row r="7170" spans="1:5" x14ac:dyDescent="0.3">
      <c r="A7170" t="s">
        <v>8383</v>
      </c>
      <c r="B7170">
        <v>4</v>
      </c>
      <c r="C7170">
        <v>125.75</v>
      </c>
      <c r="D7170">
        <v>1.75</v>
      </c>
      <c r="E7170" t="b">
        <v>0</v>
      </c>
    </row>
    <row r="7171" spans="1:5" x14ac:dyDescent="0.3">
      <c r="A7171" t="s">
        <v>8384</v>
      </c>
      <c r="B7171">
        <v>1</v>
      </c>
      <c r="C7171">
        <v>51</v>
      </c>
      <c r="D7171">
        <v>0</v>
      </c>
      <c r="E7171" t="b">
        <v>0</v>
      </c>
    </row>
    <row r="7172" spans="1:5" x14ac:dyDescent="0.3">
      <c r="A7172" t="s">
        <v>8385</v>
      </c>
      <c r="B7172">
        <v>1</v>
      </c>
      <c r="C7172">
        <v>37</v>
      </c>
      <c r="D7172">
        <v>0</v>
      </c>
      <c r="E7172" t="b">
        <v>0</v>
      </c>
    </row>
    <row r="7173" spans="1:5" x14ac:dyDescent="0.3">
      <c r="A7173" t="s">
        <v>8386</v>
      </c>
      <c r="B7173">
        <v>1</v>
      </c>
      <c r="C7173">
        <v>55</v>
      </c>
      <c r="D7173">
        <v>1</v>
      </c>
      <c r="E7173" t="b">
        <v>0</v>
      </c>
    </row>
    <row r="7174" spans="1:5" x14ac:dyDescent="0.3">
      <c r="A7174" t="s">
        <v>2114</v>
      </c>
      <c r="B7174">
        <v>2</v>
      </c>
      <c r="C7174">
        <v>132</v>
      </c>
      <c r="D7174">
        <v>0</v>
      </c>
      <c r="E7174" t="b">
        <v>0</v>
      </c>
    </row>
    <row r="7175" spans="1:5" x14ac:dyDescent="0.3">
      <c r="A7175" t="s">
        <v>8387</v>
      </c>
      <c r="B7175">
        <v>2</v>
      </c>
      <c r="C7175">
        <v>59</v>
      </c>
      <c r="D7175">
        <v>0</v>
      </c>
      <c r="E7175" t="b">
        <v>0</v>
      </c>
    </row>
    <row r="7176" spans="1:5" x14ac:dyDescent="0.3">
      <c r="A7176" t="s">
        <v>8388</v>
      </c>
      <c r="B7176">
        <v>1</v>
      </c>
      <c r="C7176">
        <v>31</v>
      </c>
      <c r="D7176">
        <v>0</v>
      </c>
      <c r="E7176" t="b">
        <v>0</v>
      </c>
    </row>
    <row r="7177" spans="1:5" x14ac:dyDescent="0.3">
      <c r="A7177" t="s">
        <v>8389</v>
      </c>
      <c r="B7177">
        <v>1</v>
      </c>
      <c r="C7177">
        <v>22</v>
      </c>
      <c r="D7177">
        <v>0</v>
      </c>
      <c r="E7177" t="b">
        <v>0</v>
      </c>
    </row>
    <row r="7178" spans="1:5" x14ac:dyDescent="0.3">
      <c r="A7178" t="s">
        <v>8390</v>
      </c>
      <c r="B7178">
        <v>1</v>
      </c>
      <c r="C7178">
        <v>215</v>
      </c>
      <c r="D7178">
        <v>0</v>
      </c>
      <c r="E7178" t="b">
        <v>0</v>
      </c>
    </row>
    <row r="7179" spans="1:5" x14ac:dyDescent="0.3">
      <c r="A7179" t="s">
        <v>8391</v>
      </c>
      <c r="B7179">
        <v>8</v>
      </c>
      <c r="C7179">
        <v>366.375</v>
      </c>
      <c r="D7179">
        <v>1.25</v>
      </c>
      <c r="E7179" t="b">
        <v>0</v>
      </c>
    </row>
    <row r="7180" spans="1:5" x14ac:dyDescent="0.3">
      <c r="A7180" t="s">
        <v>8392</v>
      </c>
      <c r="B7180">
        <v>1</v>
      </c>
      <c r="C7180">
        <v>23</v>
      </c>
      <c r="D7180">
        <v>3</v>
      </c>
      <c r="E7180" t="b">
        <v>0</v>
      </c>
    </row>
    <row r="7181" spans="1:5" x14ac:dyDescent="0.3">
      <c r="A7181" t="s">
        <v>8393</v>
      </c>
      <c r="B7181">
        <v>1</v>
      </c>
      <c r="C7181">
        <v>71</v>
      </c>
      <c r="D7181">
        <v>0</v>
      </c>
      <c r="E7181" t="b">
        <v>0</v>
      </c>
    </row>
    <row r="7182" spans="1:5" x14ac:dyDescent="0.3">
      <c r="A7182" t="s">
        <v>8394</v>
      </c>
      <c r="B7182">
        <v>1</v>
      </c>
      <c r="C7182">
        <v>219</v>
      </c>
      <c r="D7182">
        <v>2</v>
      </c>
      <c r="E7182" t="b">
        <v>0</v>
      </c>
    </row>
    <row r="7183" spans="1:5" x14ac:dyDescent="0.3">
      <c r="A7183" t="s">
        <v>1618</v>
      </c>
      <c r="B7183">
        <v>1</v>
      </c>
      <c r="C7183">
        <v>128</v>
      </c>
      <c r="D7183">
        <v>3</v>
      </c>
      <c r="E7183" t="b">
        <v>0</v>
      </c>
    </row>
    <row r="7184" spans="1:5" x14ac:dyDescent="0.3">
      <c r="A7184" t="s">
        <v>8395</v>
      </c>
      <c r="B7184">
        <v>5</v>
      </c>
      <c r="C7184">
        <v>355.2</v>
      </c>
      <c r="D7184">
        <v>2.2000000000000002</v>
      </c>
      <c r="E7184" t="b">
        <v>0</v>
      </c>
    </row>
    <row r="7185" spans="1:5" x14ac:dyDescent="0.3">
      <c r="A7185" t="s">
        <v>2115</v>
      </c>
      <c r="B7185">
        <v>1</v>
      </c>
      <c r="C7185">
        <v>115</v>
      </c>
      <c r="D7185">
        <v>1</v>
      </c>
      <c r="E7185" t="b">
        <v>0</v>
      </c>
    </row>
    <row r="7186" spans="1:5" x14ac:dyDescent="0.3">
      <c r="A7186" t="s">
        <v>8396</v>
      </c>
      <c r="B7186">
        <v>1</v>
      </c>
      <c r="C7186">
        <v>77</v>
      </c>
      <c r="D7186">
        <v>0</v>
      </c>
      <c r="E7186" t="b">
        <v>0</v>
      </c>
    </row>
    <row r="7187" spans="1:5" x14ac:dyDescent="0.3">
      <c r="A7187" t="s">
        <v>8397</v>
      </c>
      <c r="B7187">
        <v>1</v>
      </c>
      <c r="C7187">
        <v>19</v>
      </c>
      <c r="D7187">
        <v>0</v>
      </c>
      <c r="E7187" t="b">
        <v>0</v>
      </c>
    </row>
    <row r="7188" spans="1:5" x14ac:dyDescent="0.3">
      <c r="A7188" t="s">
        <v>730</v>
      </c>
      <c r="B7188">
        <v>1</v>
      </c>
      <c r="C7188">
        <v>57</v>
      </c>
      <c r="D7188">
        <v>2</v>
      </c>
      <c r="E7188" t="b">
        <v>0</v>
      </c>
    </row>
    <row r="7189" spans="1:5" x14ac:dyDescent="0.3">
      <c r="A7189" t="s">
        <v>8398</v>
      </c>
      <c r="B7189">
        <v>2</v>
      </c>
      <c r="C7189">
        <v>51.5</v>
      </c>
      <c r="D7189">
        <v>0.5</v>
      </c>
      <c r="E7189" t="b">
        <v>0</v>
      </c>
    </row>
    <row r="7190" spans="1:5" x14ac:dyDescent="0.3">
      <c r="A7190" t="s">
        <v>8399</v>
      </c>
      <c r="B7190">
        <v>1</v>
      </c>
      <c r="C7190">
        <v>298</v>
      </c>
      <c r="D7190">
        <v>4</v>
      </c>
      <c r="E7190" t="b">
        <v>0</v>
      </c>
    </row>
    <row r="7191" spans="1:5" x14ac:dyDescent="0.3">
      <c r="A7191" t="s">
        <v>2116</v>
      </c>
      <c r="B7191">
        <v>1</v>
      </c>
      <c r="C7191">
        <v>118</v>
      </c>
      <c r="D7191">
        <v>0</v>
      </c>
      <c r="E7191" t="b">
        <v>0</v>
      </c>
    </row>
    <row r="7192" spans="1:5" x14ac:dyDescent="0.3">
      <c r="A7192" t="s">
        <v>8400</v>
      </c>
      <c r="B7192">
        <v>1</v>
      </c>
      <c r="C7192">
        <v>93</v>
      </c>
      <c r="D7192">
        <v>0</v>
      </c>
      <c r="E7192" t="b">
        <v>0</v>
      </c>
    </row>
    <row r="7193" spans="1:5" x14ac:dyDescent="0.3">
      <c r="A7193" t="s">
        <v>8401</v>
      </c>
      <c r="B7193">
        <v>1</v>
      </c>
      <c r="C7193">
        <v>194</v>
      </c>
      <c r="D7193">
        <v>5</v>
      </c>
      <c r="E7193" t="b">
        <v>0</v>
      </c>
    </row>
    <row r="7194" spans="1:5" x14ac:dyDescent="0.3">
      <c r="A7194" t="s">
        <v>731</v>
      </c>
      <c r="B7194">
        <v>1</v>
      </c>
      <c r="C7194">
        <v>110</v>
      </c>
      <c r="D7194">
        <v>0</v>
      </c>
      <c r="E7194" t="b">
        <v>0</v>
      </c>
    </row>
    <row r="7195" spans="1:5" x14ac:dyDescent="0.3">
      <c r="A7195" t="s">
        <v>8402</v>
      </c>
      <c r="B7195">
        <v>1</v>
      </c>
      <c r="C7195">
        <v>106</v>
      </c>
      <c r="D7195">
        <v>0</v>
      </c>
      <c r="E7195" t="b">
        <v>0</v>
      </c>
    </row>
    <row r="7196" spans="1:5" x14ac:dyDescent="0.3">
      <c r="A7196" t="s">
        <v>732</v>
      </c>
      <c r="B7196">
        <v>1</v>
      </c>
      <c r="C7196">
        <v>44</v>
      </c>
      <c r="D7196">
        <v>1</v>
      </c>
      <c r="E7196" t="b">
        <v>0</v>
      </c>
    </row>
    <row r="7197" spans="1:5" x14ac:dyDescent="0.3">
      <c r="A7197" t="s">
        <v>8403</v>
      </c>
      <c r="B7197">
        <v>1</v>
      </c>
      <c r="C7197">
        <v>53</v>
      </c>
      <c r="D7197">
        <v>4</v>
      </c>
      <c r="E7197" t="b">
        <v>0</v>
      </c>
    </row>
    <row r="7198" spans="1:5" x14ac:dyDescent="0.3">
      <c r="A7198" t="s">
        <v>8404</v>
      </c>
      <c r="B7198">
        <v>2</v>
      </c>
      <c r="C7198">
        <v>111</v>
      </c>
      <c r="D7198">
        <v>1.5</v>
      </c>
      <c r="E7198" t="b">
        <v>0</v>
      </c>
    </row>
    <row r="7199" spans="1:5" x14ac:dyDescent="0.3">
      <c r="A7199" t="s">
        <v>8405</v>
      </c>
      <c r="B7199">
        <v>1</v>
      </c>
      <c r="C7199">
        <v>99</v>
      </c>
      <c r="D7199">
        <v>0</v>
      </c>
      <c r="E7199" t="b">
        <v>0</v>
      </c>
    </row>
    <row r="7200" spans="1:5" x14ac:dyDescent="0.3">
      <c r="A7200" t="s">
        <v>8406</v>
      </c>
      <c r="B7200">
        <v>2</v>
      </c>
      <c r="C7200">
        <v>806</v>
      </c>
      <c r="D7200">
        <v>0</v>
      </c>
      <c r="E7200" t="b">
        <v>0</v>
      </c>
    </row>
    <row r="7201" spans="1:5" x14ac:dyDescent="0.3">
      <c r="A7201" t="s">
        <v>8407</v>
      </c>
      <c r="B7201">
        <v>2</v>
      </c>
      <c r="C7201">
        <v>116.5</v>
      </c>
      <c r="D7201">
        <v>2</v>
      </c>
      <c r="E7201" t="b">
        <v>0</v>
      </c>
    </row>
    <row r="7202" spans="1:5" x14ac:dyDescent="0.3">
      <c r="A7202" t="s">
        <v>8408</v>
      </c>
      <c r="B7202">
        <v>1</v>
      </c>
      <c r="C7202">
        <v>21</v>
      </c>
      <c r="D7202">
        <v>0</v>
      </c>
      <c r="E7202" t="b">
        <v>0</v>
      </c>
    </row>
    <row r="7203" spans="1:5" x14ac:dyDescent="0.3">
      <c r="A7203" t="s">
        <v>8409</v>
      </c>
      <c r="B7203">
        <v>1</v>
      </c>
      <c r="C7203">
        <v>63</v>
      </c>
      <c r="D7203">
        <v>0</v>
      </c>
      <c r="E7203" t="b">
        <v>0</v>
      </c>
    </row>
    <row r="7204" spans="1:5" x14ac:dyDescent="0.3">
      <c r="A7204" t="s">
        <v>8410</v>
      </c>
      <c r="B7204">
        <v>1</v>
      </c>
      <c r="C7204">
        <v>143</v>
      </c>
      <c r="D7204">
        <v>0</v>
      </c>
      <c r="E7204" t="b">
        <v>0</v>
      </c>
    </row>
    <row r="7205" spans="1:5" x14ac:dyDescent="0.3">
      <c r="A7205" t="s">
        <v>733</v>
      </c>
      <c r="B7205">
        <v>1</v>
      </c>
      <c r="C7205">
        <v>53</v>
      </c>
      <c r="D7205">
        <v>3</v>
      </c>
      <c r="E7205" t="b">
        <v>0</v>
      </c>
    </row>
    <row r="7206" spans="1:5" x14ac:dyDescent="0.3">
      <c r="A7206" t="s">
        <v>8411</v>
      </c>
      <c r="B7206">
        <v>1</v>
      </c>
      <c r="C7206">
        <v>62</v>
      </c>
      <c r="D7206">
        <v>1</v>
      </c>
      <c r="E7206" t="b">
        <v>0</v>
      </c>
    </row>
    <row r="7207" spans="1:5" x14ac:dyDescent="0.3">
      <c r="A7207" t="s">
        <v>8412</v>
      </c>
      <c r="B7207">
        <v>1</v>
      </c>
      <c r="C7207">
        <v>265</v>
      </c>
      <c r="D7207">
        <v>2</v>
      </c>
      <c r="E7207" t="b">
        <v>0</v>
      </c>
    </row>
    <row r="7208" spans="1:5" x14ac:dyDescent="0.3">
      <c r="A7208" t="s">
        <v>8413</v>
      </c>
      <c r="B7208">
        <v>1</v>
      </c>
      <c r="C7208">
        <v>788</v>
      </c>
      <c r="D7208">
        <v>4</v>
      </c>
      <c r="E7208" t="b">
        <v>0</v>
      </c>
    </row>
    <row r="7209" spans="1:5" x14ac:dyDescent="0.3">
      <c r="A7209" t="s">
        <v>2117</v>
      </c>
      <c r="B7209">
        <v>1</v>
      </c>
      <c r="C7209">
        <v>420</v>
      </c>
      <c r="D7209">
        <v>0</v>
      </c>
      <c r="E7209" t="b">
        <v>0</v>
      </c>
    </row>
    <row r="7210" spans="1:5" x14ac:dyDescent="0.3">
      <c r="A7210" t="s">
        <v>734</v>
      </c>
      <c r="B7210">
        <v>1</v>
      </c>
      <c r="C7210">
        <v>258</v>
      </c>
      <c r="D7210">
        <v>1</v>
      </c>
      <c r="E7210" t="b">
        <v>0</v>
      </c>
    </row>
    <row r="7211" spans="1:5" x14ac:dyDescent="0.3">
      <c r="A7211" t="s">
        <v>8414</v>
      </c>
      <c r="B7211">
        <v>1</v>
      </c>
      <c r="C7211">
        <v>43</v>
      </c>
      <c r="D7211">
        <v>5</v>
      </c>
      <c r="E7211" t="b">
        <v>0</v>
      </c>
    </row>
    <row r="7212" spans="1:5" x14ac:dyDescent="0.3">
      <c r="A7212" t="s">
        <v>8415</v>
      </c>
      <c r="B7212">
        <v>1</v>
      </c>
      <c r="C7212">
        <v>62</v>
      </c>
      <c r="D7212">
        <v>0</v>
      </c>
      <c r="E7212" t="b">
        <v>0</v>
      </c>
    </row>
    <row r="7213" spans="1:5" x14ac:dyDescent="0.3">
      <c r="A7213" t="s">
        <v>8416</v>
      </c>
      <c r="B7213">
        <v>1</v>
      </c>
      <c r="C7213">
        <v>118</v>
      </c>
      <c r="D7213">
        <v>3</v>
      </c>
      <c r="E7213" t="b">
        <v>0</v>
      </c>
    </row>
    <row r="7214" spans="1:5" x14ac:dyDescent="0.3">
      <c r="A7214" t="s">
        <v>735</v>
      </c>
      <c r="B7214">
        <v>2</v>
      </c>
      <c r="C7214">
        <v>245</v>
      </c>
      <c r="D7214">
        <v>3.5</v>
      </c>
      <c r="E7214" t="b">
        <v>0</v>
      </c>
    </row>
    <row r="7215" spans="1:5" x14ac:dyDescent="0.3">
      <c r="A7215" t="s">
        <v>8417</v>
      </c>
      <c r="B7215">
        <v>1</v>
      </c>
      <c r="C7215">
        <v>30</v>
      </c>
      <c r="D7215">
        <v>0</v>
      </c>
      <c r="E7215" t="b">
        <v>0</v>
      </c>
    </row>
    <row r="7216" spans="1:5" x14ac:dyDescent="0.3">
      <c r="A7216" t="s">
        <v>8418</v>
      </c>
      <c r="B7216">
        <v>1</v>
      </c>
      <c r="C7216">
        <v>430</v>
      </c>
      <c r="D7216">
        <v>0</v>
      </c>
      <c r="E7216" t="b">
        <v>0</v>
      </c>
    </row>
    <row r="7217" spans="1:5" x14ac:dyDescent="0.3">
      <c r="A7217" t="s">
        <v>8419</v>
      </c>
      <c r="B7217">
        <v>1</v>
      </c>
      <c r="C7217">
        <v>154</v>
      </c>
      <c r="D7217">
        <v>4</v>
      </c>
      <c r="E7217" t="b">
        <v>0</v>
      </c>
    </row>
    <row r="7218" spans="1:5" x14ac:dyDescent="0.3">
      <c r="A7218" t="s">
        <v>1619</v>
      </c>
      <c r="B7218">
        <v>1</v>
      </c>
      <c r="C7218">
        <v>172</v>
      </c>
      <c r="D7218">
        <v>0</v>
      </c>
      <c r="E7218" t="b">
        <v>0</v>
      </c>
    </row>
    <row r="7219" spans="1:5" x14ac:dyDescent="0.3">
      <c r="A7219" t="s">
        <v>736</v>
      </c>
      <c r="B7219">
        <v>1</v>
      </c>
      <c r="C7219">
        <v>583</v>
      </c>
      <c r="D7219">
        <v>0</v>
      </c>
      <c r="E7219" t="b">
        <v>0</v>
      </c>
    </row>
    <row r="7220" spans="1:5" x14ac:dyDescent="0.3">
      <c r="A7220" t="s">
        <v>8420</v>
      </c>
      <c r="B7220">
        <v>7</v>
      </c>
      <c r="C7220">
        <v>376.42857142857144</v>
      </c>
      <c r="D7220">
        <v>2.2857142857142856</v>
      </c>
      <c r="E7220" t="b">
        <v>0</v>
      </c>
    </row>
    <row r="7221" spans="1:5" x14ac:dyDescent="0.3">
      <c r="A7221" t="s">
        <v>737</v>
      </c>
      <c r="B7221">
        <v>1</v>
      </c>
      <c r="C7221">
        <v>1137</v>
      </c>
      <c r="D7221">
        <v>0</v>
      </c>
      <c r="E7221" t="b">
        <v>0</v>
      </c>
    </row>
    <row r="7222" spans="1:5" x14ac:dyDescent="0.3">
      <c r="A7222" t="s">
        <v>8421</v>
      </c>
      <c r="B7222">
        <v>1</v>
      </c>
      <c r="C7222">
        <v>42</v>
      </c>
      <c r="D7222">
        <v>0</v>
      </c>
      <c r="E7222" t="b">
        <v>0</v>
      </c>
    </row>
    <row r="7223" spans="1:5" x14ac:dyDescent="0.3">
      <c r="A7223" t="s">
        <v>8422</v>
      </c>
      <c r="B7223">
        <v>1</v>
      </c>
      <c r="C7223">
        <v>40</v>
      </c>
      <c r="D7223">
        <v>0</v>
      </c>
      <c r="E7223" t="b">
        <v>0</v>
      </c>
    </row>
    <row r="7224" spans="1:5" x14ac:dyDescent="0.3">
      <c r="A7224" t="s">
        <v>8423</v>
      </c>
      <c r="B7224">
        <v>1</v>
      </c>
      <c r="C7224">
        <v>311</v>
      </c>
      <c r="D7224">
        <v>0</v>
      </c>
      <c r="E7224" t="b">
        <v>0</v>
      </c>
    </row>
    <row r="7225" spans="1:5" x14ac:dyDescent="0.3">
      <c r="A7225" t="s">
        <v>738</v>
      </c>
      <c r="B7225">
        <v>1</v>
      </c>
      <c r="C7225">
        <v>35</v>
      </c>
      <c r="D7225">
        <v>0</v>
      </c>
      <c r="E7225" t="b">
        <v>0</v>
      </c>
    </row>
    <row r="7226" spans="1:5" x14ac:dyDescent="0.3">
      <c r="A7226" t="s">
        <v>1620</v>
      </c>
      <c r="B7226">
        <v>1</v>
      </c>
      <c r="C7226">
        <v>120</v>
      </c>
      <c r="D7226">
        <v>5</v>
      </c>
      <c r="E7226" t="b">
        <v>0</v>
      </c>
    </row>
    <row r="7227" spans="1:5" x14ac:dyDescent="0.3">
      <c r="A7227" t="s">
        <v>739</v>
      </c>
      <c r="B7227">
        <v>2</v>
      </c>
      <c r="C7227">
        <v>84</v>
      </c>
      <c r="D7227">
        <v>2</v>
      </c>
      <c r="E7227" t="b">
        <v>0</v>
      </c>
    </row>
    <row r="7228" spans="1:5" x14ac:dyDescent="0.3">
      <c r="A7228" t="s">
        <v>8424</v>
      </c>
      <c r="B7228">
        <v>1</v>
      </c>
      <c r="C7228">
        <v>245</v>
      </c>
      <c r="D7228">
        <v>1</v>
      </c>
      <c r="E7228" t="b">
        <v>0</v>
      </c>
    </row>
    <row r="7229" spans="1:5" x14ac:dyDescent="0.3">
      <c r="A7229" t="s">
        <v>8425</v>
      </c>
      <c r="B7229">
        <v>1</v>
      </c>
      <c r="C7229">
        <v>66</v>
      </c>
      <c r="D7229">
        <v>0</v>
      </c>
      <c r="E7229" t="b">
        <v>0</v>
      </c>
    </row>
    <row r="7230" spans="1:5" x14ac:dyDescent="0.3">
      <c r="A7230" t="s">
        <v>8426</v>
      </c>
      <c r="B7230">
        <v>1</v>
      </c>
      <c r="C7230">
        <v>66</v>
      </c>
      <c r="D7230">
        <v>0</v>
      </c>
      <c r="E7230" t="b">
        <v>0</v>
      </c>
    </row>
    <row r="7231" spans="1:5" x14ac:dyDescent="0.3">
      <c r="A7231" t="s">
        <v>8427</v>
      </c>
      <c r="B7231">
        <v>1</v>
      </c>
      <c r="C7231">
        <v>23</v>
      </c>
      <c r="D7231">
        <v>0</v>
      </c>
      <c r="E7231" t="b">
        <v>0</v>
      </c>
    </row>
    <row r="7232" spans="1:5" x14ac:dyDescent="0.3">
      <c r="A7232" t="s">
        <v>8428</v>
      </c>
      <c r="B7232">
        <v>2</v>
      </c>
      <c r="C7232">
        <v>148</v>
      </c>
      <c r="D7232">
        <v>2.5</v>
      </c>
      <c r="E7232" t="b">
        <v>0</v>
      </c>
    </row>
    <row r="7233" spans="1:5" x14ac:dyDescent="0.3">
      <c r="A7233" t="s">
        <v>8430</v>
      </c>
      <c r="B7233">
        <v>2</v>
      </c>
      <c r="C7233">
        <v>99</v>
      </c>
      <c r="D7233">
        <v>1.5</v>
      </c>
      <c r="E7233" t="b">
        <v>0</v>
      </c>
    </row>
    <row r="7234" spans="1:5" x14ac:dyDescent="0.3">
      <c r="A7234" t="s">
        <v>8431</v>
      </c>
      <c r="B7234">
        <v>3</v>
      </c>
      <c r="C7234">
        <v>216.33333333333334</v>
      </c>
      <c r="D7234">
        <v>3</v>
      </c>
      <c r="E7234" t="b">
        <v>0</v>
      </c>
    </row>
    <row r="7235" spans="1:5" x14ac:dyDescent="0.3">
      <c r="A7235" t="s">
        <v>2118</v>
      </c>
      <c r="B7235">
        <v>1</v>
      </c>
      <c r="C7235">
        <v>67</v>
      </c>
      <c r="D7235">
        <v>0</v>
      </c>
      <c r="E7235" t="b">
        <v>0</v>
      </c>
    </row>
    <row r="7236" spans="1:5" x14ac:dyDescent="0.3">
      <c r="A7236" t="s">
        <v>8432</v>
      </c>
      <c r="B7236">
        <v>1</v>
      </c>
      <c r="C7236">
        <v>102</v>
      </c>
      <c r="D7236">
        <v>0</v>
      </c>
      <c r="E7236" t="b">
        <v>0</v>
      </c>
    </row>
    <row r="7237" spans="1:5" x14ac:dyDescent="0.3">
      <c r="A7237" t="s">
        <v>8433</v>
      </c>
      <c r="B7237">
        <v>6</v>
      </c>
      <c r="C7237">
        <v>186.5</v>
      </c>
      <c r="D7237">
        <v>1.1666666666666667</v>
      </c>
      <c r="E7237" t="b">
        <v>0</v>
      </c>
    </row>
    <row r="7238" spans="1:5" x14ac:dyDescent="0.3">
      <c r="A7238" t="s">
        <v>8434</v>
      </c>
      <c r="B7238">
        <v>1</v>
      </c>
      <c r="C7238">
        <v>57</v>
      </c>
      <c r="D7238">
        <v>1</v>
      </c>
      <c r="E7238" t="b">
        <v>0</v>
      </c>
    </row>
    <row r="7239" spans="1:5" x14ac:dyDescent="0.3">
      <c r="A7239" t="s">
        <v>740</v>
      </c>
      <c r="B7239">
        <v>1</v>
      </c>
      <c r="C7239">
        <v>212</v>
      </c>
      <c r="D7239">
        <v>3</v>
      </c>
      <c r="E7239" t="b">
        <v>0</v>
      </c>
    </row>
    <row r="7240" spans="1:5" x14ac:dyDescent="0.3">
      <c r="A7240" t="s">
        <v>8435</v>
      </c>
      <c r="B7240">
        <v>1</v>
      </c>
      <c r="C7240">
        <v>167</v>
      </c>
      <c r="D7240">
        <v>0</v>
      </c>
      <c r="E7240" t="b">
        <v>0</v>
      </c>
    </row>
    <row r="7241" spans="1:5" x14ac:dyDescent="0.3">
      <c r="A7241" t="s">
        <v>2119</v>
      </c>
      <c r="B7241">
        <v>1</v>
      </c>
      <c r="C7241">
        <v>77</v>
      </c>
      <c r="D7241">
        <v>2</v>
      </c>
      <c r="E7241" t="b">
        <v>0</v>
      </c>
    </row>
    <row r="7242" spans="1:5" x14ac:dyDescent="0.3">
      <c r="A7242" t="s">
        <v>8436</v>
      </c>
      <c r="B7242">
        <v>1</v>
      </c>
      <c r="C7242">
        <v>24</v>
      </c>
      <c r="D7242">
        <v>0</v>
      </c>
      <c r="E7242" t="b">
        <v>0</v>
      </c>
    </row>
    <row r="7243" spans="1:5" x14ac:dyDescent="0.3">
      <c r="A7243" t="s">
        <v>8437</v>
      </c>
      <c r="B7243">
        <v>1</v>
      </c>
      <c r="C7243">
        <v>523</v>
      </c>
      <c r="D7243">
        <v>3</v>
      </c>
      <c r="E7243" t="b">
        <v>0</v>
      </c>
    </row>
    <row r="7244" spans="1:5" x14ac:dyDescent="0.3">
      <c r="A7244" t="s">
        <v>2120</v>
      </c>
      <c r="B7244">
        <v>1</v>
      </c>
      <c r="C7244">
        <v>212</v>
      </c>
      <c r="D7244">
        <v>2</v>
      </c>
      <c r="E7244" t="b">
        <v>0</v>
      </c>
    </row>
    <row r="7245" spans="1:5" x14ac:dyDescent="0.3">
      <c r="A7245" t="s">
        <v>741</v>
      </c>
      <c r="B7245">
        <v>3</v>
      </c>
      <c r="C7245">
        <v>149</v>
      </c>
      <c r="D7245">
        <v>2.6666666666666665</v>
      </c>
      <c r="E7245" t="b">
        <v>0</v>
      </c>
    </row>
    <row r="7246" spans="1:5" x14ac:dyDescent="0.3">
      <c r="A7246" t="s">
        <v>8438</v>
      </c>
      <c r="B7246">
        <v>3</v>
      </c>
      <c r="C7246">
        <v>323</v>
      </c>
      <c r="D7246">
        <v>2.6666666666666665</v>
      </c>
      <c r="E7246" t="b">
        <v>0</v>
      </c>
    </row>
    <row r="7247" spans="1:5" x14ac:dyDescent="0.3">
      <c r="A7247" t="s">
        <v>8439</v>
      </c>
      <c r="B7247">
        <v>1</v>
      </c>
      <c r="C7247">
        <v>143</v>
      </c>
      <c r="D7247">
        <v>2</v>
      </c>
      <c r="E7247" t="b">
        <v>0</v>
      </c>
    </row>
    <row r="7248" spans="1:5" x14ac:dyDescent="0.3">
      <c r="A7248" t="s">
        <v>8440</v>
      </c>
      <c r="B7248">
        <v>1</v>
      </c>
      <c r="C7248">
        <v>708</v>
      </c>
      <c r="D7248">
        <v>2</v>
      </c>
      <c r="E7248" t="b">
        <v>0</v>
      </c>
    </row>
    <row r="7249" spans="1:5" x14ac:dyDescent="0.3">
      <c r="A7249" t="s">
        <v>8441</v>
      </c>
      <c r="B7249">
        <v>3</v>
      </c>
      <c r="C7249">
        <v>248.66666666666666</v>
      </c>
      <c r="D7249">
        <v>5</v>
      </c>
      <c r="E7249" t="b">
        <v>0</v>
      </c>
    </row>
    <row r="7250" spans="1:5" x14ac:dyDescent="0.3">
      <c r="A7250" t="s">
        <v>8442</v>
      </c>
      <c r="B7250">
        <v>1</v>
      </c>
      <c r="C7250">
        <v>26</v>
      </c>
      <c r="D7250">
        <v>0</v>
      </c>
      <c r="E7250" t="b">
        <v>0</v>
      </c>
    </row>
    <row r="7251" spans="1:5" x14ac:dyDescent="0.3">
      <c r="A7251" t="s">
        <v>742</v>
      </c>
      <c r="B7251">
        <v>2</v>
      </c>
      <c r="C7251">
        <v>41</v>
      </c>
      <c r="D7251">
        <v>3</v>
      </c>
      <c r="E7251" t="b">
        <v>0</v>
      </c>
    </row>
    <row r="7252" spans="1:5" x14ac:dyDescent="0.3">
      <c r="A7252" t="s">
        <v>8443</v>
      </c>
      <c r="B7252">
        <v>1</v>
      </c>
      <c r="C7252">
        <v>75</v>
      </c>
      <c r="D7252">
        <v>2</v>
      </c>
      <c r="E7252" t="b">
        <v>0</v>
      </c>
    </row>
    <row r="7253" spans="1:5" x14ac:dyDescent="0.3">
      <c r="A7253" t="s">
        <v>8444</v>
      </c>
      <c r="B7253">
        <v>1</v>
      </c>
      <c r="C7253">
        <v>86</v>
      </c>
      <c r="D7253">
        <v>4</v>
      </c>
      <c r="E7253" t="b">
        <v>0</v>
      </c>
    </row>
    <row r="7254" spans="1:5" x14ac:dyDescent="0.3">
      <c r="A7254" t="s">
        <v>8445</v>
      </c>
      <c r="B7254">
        <v>1</v>
      </c>
      <c r="C7254">
        <v>545</v>
      </c>
      <c r="D7254">
        <v>5</v>
      </c>
      <c r="E7254" t="b">
        <v>0</v>
      </c>
    </row>
    <row r="7255" spans="1:5" x14ac:dyDescent="0.3">
      <c r="A7255" t="s">
        <v>8446</v>
      </c>
      <c r="B7255">
        <v>1</v>
      </c>
      <c r="C7255">
        <v>126</v>
      </c>
      <c r="D7255">
        <v>0</v>
      </c>
      <c r="E7255" t="b">
        <v>0</v>
      </c>
    </row>
    <row r="7256" spans="1:5" x14ac:dyDescent="0.3">
      <c r="A7256" t="s">
        <v>8447</v>
      </c>
      <c r="B7256">
        <v>1</v>
      </c>
      <c r="C7256">
        <v>18</v>
      </c>
      <c r="D7256">
        <v>0</v>
      </c>
      <c r="E7256" t="b">
        <v>0</v>
      </c>
    </row>
    <row r="7257" spans="1:5" x14ac:dyDescent="0.3">
      <c r="A7257" t="s">
        <v>8448</v>
      </c>
      <c r="B7257">
        <v>1</v>
      </c>
      <c r="C7257">
        <v>40</v>
      </c>
      <c r="D7257">
        <v>0</v>
      </c>
      <c r="E7257" t="b">
        <v>0</v>
      </c>
    </row>
    <row r="7258" spans="1:5" x14ac:dyDescent="0.3">
      <c r="A7258" t="s">
        <v>8449</v>
      </c>
      <c r="B7258">
        <v>1</v>
      </c>
      <c r="C7258">
        <v>245</v>
      </c>
      <c r="D7258">
        <v>5</v>
      </c>
      <c r="E7258" t="b">
        <v>0</v>
      </c>
    </row>
    <row r="7259" spans="1:5" x14ac:dyDescent="0.3">
      <c r="A7259" t="s">
        <v>8450</v>
      </c>
      <c r="B7259">
        <v>1</v>
      </c>
      <c r="C7259">
        <v>278</v>
      </c>
      <c r="D7259">
        <v>3</v>
      </c>
      <c r="E7259" t="b">
        <v>0</v>
      </c>
    </row>
    <row r="7260" spans="1:5" x14ac:dyDescent="0.3">
      <c r="A7260" t="s">
        <v>8451</v>
      </c>
      <c r="B7260">
        <v>2</v>
      </c>
      <c r="C7260">
        <v>109.5</v>
      </c>
      <c r="D7260">
        <v>3</v>
      </c>
      <c r="E7260" t="b">
        <v>0</v>
      </c>
    </row>
    <row r="7261" spans="1:5" x14ac:dyDescent="0.3">
      <c r="A7261" t="s">
        <v>1621</v>
      </c>
      <c r="B7261">
        <v>1</v>
      </c>
      <c r="C7261">
        <v>110</v>
      </c>
      <c r="D7261">
        <v>2</v>
      </c>
      <c r="E7261" t="b">
        <v>0</v>
      </c>
    </row>
    <row r="7262" spans="1:5" x14ac:dyDescent="0.3">
      <c r="A7262" t="s">
        <v>8452</v>
      </c>
      <c r="B7262">
        <v>1</v>
      </c>
      <c r="C7262">
        <v>55</v>
      </c>
      <c r="D7262">
        <v>3</v>
      </c>
      <c r="E7262" t="b">
        <v>0</v>
      </c>
    </row>
    <row r="7263" spans="1:5" x14ac:dyDescent="0.3">
      <c r="A7263" t="s">
        <v>8453</v>
      </c>
      <c r="B7263">
        <v>1</v>
      </c>
      <c r="C7263">
        <v>36</v>
      </c>
      <c r="D7263">
        <v>3</v>
      </c>
      <c r="E7263" t="b">
        <v>0</v>
      </c>
    </row>
    <row r="7264" spans="1:5" x14ac:dyDescent="0.3">
      <c r="A7264" t="s">
        <v>8454</v>
      </c>
      <c r="B7264">
        <v>1</v>
      </c>
      <c r="C7264">
        <v>20</v>
      </c>
      <c r="D7264">
        <v>0</v>
      </c>
      <c r="E7264" t="b">
        <v>0</v>
      </c>
    </row>
    <row r="7265" spans="1:5" x14ac:dyDescent="0.3">
      <c r="A7265" t="s">
        <v>8455</v>
      </c>
      <c r="B7265">
        <v>1</v>
      </c>
      <c r="C7265">
        <v>250</v>
      </c>
      <c r="D7265">
        <v>0</v>
      </c>
      <c r="E7265" t="b">
        <v>0</v>
      </c>
    </row>
    <row r="7266" spans="1:5" x14ac:dyDescent="0.3">
      <c r="A7266" t="s">
        <v>8456</v>
      </c>
      <c r="B7266">
        <v>1</v>
      </c>
      <c r="C7266">
        <v>82</v>
      </c>
      <c r="D7266">
        <v>5</v>
      </c>
      <c r="E7266" t="b">
        <v>0</v>
      </c>
    </row>
    <row r="7267" spans="1:5" x14ac:dyDescent="0.3">
      <c r="A7267" t="s">
        <v>2121</v>
      </c>
      <c r="B7267">
        <v>1</v>
      </c>
      <c r="C7267">
        <v>51</v>
      </c>
      <c r="D7267">
        <v>3</v>
      </c>
      <c r="E7267" t="b">
        <v>0</v>
      </c>
    </row>
    <row r="7268" spans="1:5" x14ac:dyDescent="0.3">
      <c r="A7268" t="s">
        <v>8457</v>
      </c>
      <c r="B7268">
        <v>1</v>
      </c>
      <c r="C7268">
        <v>34</v>
      </c>
      <c r="D7268">
        <v>0</v>
      </c>
      <c r="E7268" t="b">
        <v>0</v>
      </c>
    </row>
    <row r="7269" spans="1:5" x14ac:dyDescent="0.3">
      <c r="A7269" t="s">
        <v>8458</v>
      </c>
      <c r="B7269">
        <v>2</v>
      </c>
      <c r="C7269">
        <v>131.5</v>
      </c>
      <c r="D7269">
        <v>1</v>
      </c>
      <c r="E7269" t="b">
        <v>0</v>
      </c>
    </row>
    <row r="7270" spans="1:5" x14ac:dyDescent="0.3">
      <c r="A7270" t="s">
        <v>743</v>
      </c>
      <c r="B7270">
        <v>2</v>
      </c>
      <c r="C7270">
        <v>211</v>
      </c>
      <c r="D7270">
        <v>4.5</v>
      </c>
      <c r="E7270" t="b">
        <v>0</v>
      </c>
    </row>
    <row r="7271" spans="1:5" x14ac:dyDescent="0.3">
      <c r="A7271" t="s">
        <v>8459</v>
      </c>
      <c r="B7271">
        <v>1</v>
      </c>
      <c r="C7271">
        <v>22</v>
      </c>
      <c r="D7271">
        <v>5</v>
      </c>
      <c r="E7271" t="b">
        <v>0</v>
      </c>
    </row>
    <row r="7272" spans="1:5" x14ac:dyDescent="0.3">
      <c r="A7272" t="s">
        <v>8460</v>
      </c>
      <c r="B7272">
        <v>1</v>
      </c>
      <c r="C7272">
        <v>172</v>
      </c>
      <c r="D7272">
        <v>1</v>
      </c>
      <c r="E7272" t="b">
        <v>0</v>
      </c>
    </row>
    <row r="7273" spans="1:5" x14ac:dyDescent="0.3">
      <c r="A7273" t="s">
        <v>8461</v>
      </c>
      <c r="B7273">
        <v>1</v>
      </c>
      <c r="C7273">
        <v>69</v>
      </c>
      <c r="D7273">
        <v>1</v>
      </c>
      <c r="E7273" t="b">
        <v>0</v>
      </c>
    </row>
    <row r="7274" spans="1:5" x14ac:dyDescent="0.3">
      <c r="A7274" t="s">
        <v>8462</v>
      </c>
      <c r="B7274">
        <v>1</v>
      </c>
      <c r="C7274">
        <v>38</v>
      </c>
      <c r="D7274">
        <v>0</v>
      </c>
      <c r="E7274" t="b">
        <v>0</v>
      </c>
    </row>
    <row r="7275" spans="1:5" x14ac:dyDescent="0.3">
      <c r="A7275" t="s">
        <v>8463</v>
      </c>
      <c r="B7275">
        <v>2</v>
      </c>
      <c r="C7275">
        <v>464</v>
      </c>
      <c r="D7275">
        <v>2</v>
      </c>
      <c r="E7275" t="b">
        <v>0</v>
      </c>
    </row>
    <row r="7276" spans="1:5" x14ac:dyDescent="0.3">
      <c r="A7276" t="s">
        <v>8464</v>
      </c>
      <c r="B7276">
        <v>2</v>
      </c>
      <c r="C7276">
        <v>95</v>
      </c>
      <c r="D7276">
        <v>0</v>
      </c>
      <c r="E7276" t="b">
        <v>0</v>
      </c>
    </row>
    <row r="7277" spans="1:5" x14ac:dyDescent="0.3">
      <c r="A7277" t="s">
        <v>8465</v>
      </c>
      <c r="B7277">
        <v>1</v>
      </c>
      <c r="C7277">
        <v>24</v>
      </c>
      <c r="D7277">
        <v>0</v>
      </c>
      <c r="E7277" t="b">
        <v>0</v>
      </c>
    </row>
    <row r="7278" spans="1:5" x14ac:dyDescent="0.3">
      <c r="A7278" t="s">
        <v>8466</v>
      </c>
      <c r="B7278">
        <v>1</v>
      </c>
      <c r="C7278">
        <v>37</v>
      </c>
      <c r="D7278">
        <v>0</v>
      </c>
      <c r="E7278" t="b">
        <v>0</v>
      </c>
    </row>
    <row r="7279" spans="1:5" x14ac:dyDescent="0.3">
      <c r="A7279" t="s">
        <v>744</v>
      </c>
      <c r="B7279">
        <v>1</v>
      </c>
      <c r="C7279">
        <v>25</v>
      </c>
      <c r="D7279">
        <v>0</v>
      </c>
      <c r="E7279" t="b">
        <v>0</v>
      </c>
    </row>
    <row r="7280" spans="1:5" x14ac:dyDescent="0.3">
      <c r="A7280" t="s">
        <v>8467</v>
      </c>
      <c r="B7280">
        <v>1</v>
      </c>
      <c r="C7280">
        <v>59</v>
      </c>
      <c r="D7280">
        <v>0</v>
      </c>
      <c r="E7280" t="b">
        <v>0</v>
      </c>
    </row>
    <row r="7281" spans="1:5" x14ac:dyDescent="0.3">
      <c r="A7281" t="s">
        <v>8468</v>
      </c>
      <c r="B7281">
        <v>1</v>
      </c>
      <c r="C7281">
        <v>35</v>
      </c>
      <c r="D7281">
        <v>0</v>
      </c>
      <c r="E7281" t="b">
        <v>0</v>
      </c>
    </row>
    <row r="7282" spans="1:5" x14ac:dyDescent="0.3">
      <c r="A7282" t="s">
        <v>8469</v>
      </c>
      <c r="B7282">
        <v>1</v>
      </c>
      <c r="C7282">
        <v>26</v>
      </c>
      <c r="D7282">
        <v>0</v>
      </c>
      <c r="E7282" t="b">
        <v>0</v>
      </c>
    </row>
    <row r="7283" spans="1:5" x14ac:dyDescent="0.3">
      <c r="A7283" t="s">
        <v>8470</v>
      </c>
      <c r="B7283">
        <v>1</v>
      </c>
      <c r="C7283">
        <v>39</v>
      </c>
      <c r="D7283">
        <v>0</v>
      </c>
      <c r="E7283" t="b">
        <v>0</v>
      </c>
    </row>
    <row r="7284" spans="1:5" x14ac:dyDescent="0.3">
      <c r="A7284" t="s">
        <v>8471</v>
      </c>
      <c r="B7284">
        <v>1</v>
      </c>
      <c r="C7284">
        <v>26</v>
      </c>
      <c r="D7284">
        <v>0</v>
      </c>
      <c r="E7284" t="b">
        <v>0</v>
      </c>
    </row>
    <row r="7285" spans="1:5" x14ac:dyDescent="0.3">
      <c r="A7285" t="s">
        <v>8472</v>
      </c>
      <c r="B7285">
        <v>1</v>
      </c>
      <c r="C7285">
        <v>333</v>
      </c>
      <c r="D7285">
        <v>0</v>
      </c>
      <c r="E7285" t="b">
        <v>0</v>
      </c>
    </row>
    <row r="7286" spans="1:5" x14ac:dyDescent="0.3">
      <c r="A7286" t="s">
        <v>745</v>
      </c>
      <c r="B7286">
        <v>1</v>
      </c>
      <c r="C7286">
        <v>49</v>
      </c>
      <c r="D7286">
        <v>1</v>
      </c>
      <c r="E7286" t="b">
        <v>0</v>
      </c>
    </row>
    <row r="7287" spans="1:5" x14ac:dyDescent="0.3">
      <c r="A7287" t="s">
        <v>8473</v>
      </c>
      <c r="B7287">
        <v>5</v>
      </c>
      <c r="C7287">
        <v>136.19999999999999</v>
      </c>
      <c r="D7287">
        <v>3.6</v>
      </c>
      <c r="E7287" t="b">
        <v>0</v>
      </c>
    </row>
    <row r="7288" spans="1:5" x14ac:dyDescent="0.3">
      <c r="A7288" t="s">
        <v>8474</v>
      </c>
      <c r="B7288">
        <v>1</v>
      </c>
      <c r="C7288">
        <v>223</v>
      </c>
      <c r="D7288">
        <v>5</v>
      </c>
      <c r="E7288" t="b">
        <v>0</v>
      </c>
    </row>
    <row r="7289" spans="1:5" x14ac:dyDescent="0.3">
      <c r="A7289" t="s">
        <v>2122</v>
      </c>
      <c r="B7289">
        <v>2</v>
      </c>
      <c r="C7289">
        <v>77.5</v>
      </c>
      <c r="D7289">
        <v>1</v>
      </c>
      <c r="E7289" t="b">
        <v>0</v>
      </c>
    </row>
    <row r="7290" spans="1:5" x14ac:dyDescent="0.3">
      <c r="A7290" t="s">
        <v>2123</v>
      </c>
      <c r="B7290">
        <v>1</v>
      </c>
      <c r="C7290">
        <v>54</v>
      </c>
      <c r="D7290">
        <v>4</v>
      </c>
      <c r="E7290" t="b">
        <v>0</v>
      </c>
    </row>
    <row r="7291" spans="1:5" x14ac:dyDescent="0.3">
      <c r="A7291" t="s">
        <v>8475</v>
      </c>
      <c r="B7291">
        <v>1</v>
      </c>
      <c r="C7291">
        <v>226</v>
      </c>
      <c r="D7291">
        <v>0</v>
      </c>
      <c r="E7291" t="b">
        <v>0</v>
      </c>
    </row>
    <row r="7292" spans="1:5" x14ac:dyDescent="0.3">
      <c r="A7292" t="s">
        <v>8476</v>
      </c>
      <c r="B7292">
        <v>1</v>
      </c>
      <c r="C7292">
        <v>19</v>
      </c>
      <c r="D7292">
        <v>0</v>
      </c>
      <c r="E7292" t="b">
        <v>0</v>
      </c>
    </row>
    <row r="7293" spans="1:5" x14ac:dyDescent="0.3">
      <c r="A7293" t="s">
        <v>8477</v>
      </c>
      <c r="B7293">
        <v>1</v>
      </c>
      <c r="C7293">
        <v>25</v>
      </c>
      <c r="D7293">
        <v>0</v>
      </c>
      <c r="E7293" t="b">
        <v>0</v>
      </c>
    </row>
    <row r="7294" spans="1:5" x14ac:dyDescent="0.3">
      <c r="A7294" t="s">
        <v>8478</v>
      </c>
      <c r="B7294">
        <v>2</v>
      </c>
      <c r="C7294">
        <v>92</v>
      </c>
      <c r="D7294">
        <v>1.5</v>
      </c>
      <c r="E7294" t="b">
        <v>0</v>
      </c>
    </row>
    <row r="7295" spans="1:5" x14ac:dyDescent="0.3">
      <c r="A7295" t="s">
        <v>2124</v>
      </c>
      <c r="B7295">
        <v>1</v>
      </c>
      <c r="C7295">
        <v>58</v>
      </c>
      <c r="D7295">
        <v>1</v>
      </c>
      <c r="E7295" t="b">
        <v>0</v>
      </c>
    </row>
    <row r="7296" spans="1:5" x14ac:dyDescent="0.3">
      <c r="A7296" t="s">
        <v>8479</v>
      </c>
      <c r="B7296">
        <v>1</v>
      </c>
      <c r="C7296">
        <v>264</v>
      </c>
      <c r="D7296">
        <v>5</v>
      </c>
      <c r="E7296" t="b">
        <v>0</v>
      </c>
    </row>
    <row r="7297" spans="1:5" x14ac:dyDescent="0.3">
      <c r="A7297" t="s">
        <v>8480</v>
      </c>
      <c r="B7297">
        <v>1</v>
      </c>
      <c r="C7297">
        <v>22</v>
      </c>
      <c r="D7297">
        <v>0</v>
      </c>
      <c r="E7297" t="b">
        <v>0</v>
      </c>
    </row>
    <row r="7298" spans="1:5" x14ac:dyDescent="0.3">
      <c r="A7298" t="s">
        <v>746</v>
      </c>
      <c r="B7298">
        <v>1</v>
      </c>
      <c r="C7298">
        <v>56</v>
      </c>
      <c r="D7298">
        <v>3</v>
      </c>
      <c r="E7298" t="b">
        <v>0</v>
      </c>
    </row>
    <row r="7299" spans="1:5" x14ac:dyDescent="0.3">
      <c r="A7299" t="s">
        <v>8481</v>
      </c>
      <c r="B7299">
        <v>1</v>
      </c>
      <c r="C7299">
        <v>24</v>
      </c>
      <c r="D7299">
        <v>0</v>
      </c>
      <c r="E7299" t="b">
        <v>0</v>
      </c>
    </row>
    <row r="7300" spans="1:5" x14ac:dyDescent="0.3">
      <c r="A7300" t="s">
        <v>2125</v>
      </c>
      <c r="B7300">
        <v>1</v>
      </c>
      <c r="C7300">
        <v>197</v>
      </c>
      <c r="D7300">
        <v>4</v>
      </c>
      <c r="E7300" t="b">
        <v>0</v>
      </c>
    </row>
    <row r="7301" spans="1:5" x14ac:dyDescent="0.3">
      <c r="A7301" t="s">
        <v>8482</v>
      </c>
      <c r="B7301">
        <v>2</v>
      </c>
      <c r="C7301">
        <v>127</v>
      </c>
      <c r="D7301">
        <v>0</v>
      </c>
      <c r="E7301" t="b">
        <v>0</v>
      </c>
    </row>
    <row r="7302" spans="1:5" x14ac:dyDescent="0.3">
      <c r="A7302" t="s">
        <v>8483</v>
      </c>
      <c r="B7302">
        <v>1</v>
      </c>
      <c r="C7302">
        <v>184</v>
      </c>
      <c r="D7302">
        <v>0</v>
      </c>
      <c r="E7302" t="b">
        <v>0</v>
      </c>
    </row>
    <row r="7303" spans="1:5" x14ac:dyDescent="0.3">
      <c r="A7303" t="s">
        <v>8484</v>
      </c>
      <c r="B7303">
        <v>1</v>
      </c>
      <c r="C7303">
        <v>38</v>
      </c>
      <c r="D7303">
        <v>2</v>
      </c>
      <c r="E7303" t="b">
        <v>0</v>
      </c>
    </row>
    <row r="7304" spans="1:5" x14ac:dyDescent="0.3">
      <c r="A7304" t="s">
        <v>8485</v>
      </c>
      <c r="B7304">
        <v>1</v>
      </c>
      <c r="C7304">
        <v>262</v>
      </c>
      <c r="D7304">
        <v>0</v>
      </c>
      <c r="E7304" t="b">
        <v>0</v>
      </c>
    </row>
    <row r="7305" spans="1:5" x14ac:dyDescent="0.3">
      <c r="A7305" t="s">
        <v>8486</v>
      </c>
      <c r="B7305">
        <v>1</v>
      </c>
      <c r="C7305">
        <v>61</v>
      </c>
      <c r="D7305">
        <v>5</v>
      </c>
      <c r="E7305" t="b">
        <v>0</v>
      </c>
    </row>
    <row r="7306" spans="1:5" x14ac:dyDescent="0.3">
      <c r="A7306" t="s">
        <v>8487</v>
      </c>
      <c r="B7306">
        <v>1</v>
      </c>
      <c r="C7306">
        <v>112</v>
      </c>
      <c r="D7306">
        <v>1</v>
      </c>
      <c r="E7306" t="b">
        <v>0</v>
      </c>
    </row>
    <row r="7307" spans="1:5" x14ac:dyDescent="0.3">
      <c r="A7307" t="s">
        <v>8488</v>
      </c>
      <c r="B7307">
        <v>1</v>
      </c>
      <c r="C7307">
        <v>285</v>
      </c>
      <c r="D7307">
        <v>3</v>
      </c>
      <c r="E7307" t="b">
        <v>0</v>
      </c>
    </row>
    <row r="7308" spans="1:5" x14ac:dyDescent="0.3">
      <c r="A7308" t="s">
        <v>8489</v>
      </c>
      <c r="B7308">
        <v>1</v>
      </c>
      <c r="C7308">
        <v>43</v>
      </c>
      <c r="D7308">
        <v>0</v>
      </c>
      <c r="E7308" t="b">
        <v>0</v>
      </c>
    </row>
    <row r="7309" spans="1:5" x14ac:dyDescent="0.3">
      <c r="A7309" t="s">
        <v>8490</v>
      </c>
      <c r="B7309">
        <v>2</v>
      </c>
      <c r="C7309">
        <v>279</v>
      </c>
      <c r="D7309">
        <v>3</v>
      </c>
      <c r="E7309" t="b">
        <v>0</v>
      </c>
    </row>
    <row r="7310" spans="1:5" x14ac:dyDescent="0.3">
      <c r="A7310" t="s">
        <v>8491</v>
      </c>
      <c r="B7310">
        <v>1</v>
      </c>
      <c r="C7310">
        <v>257</v>
      </c>
      <c r="D7310">
        <v>4</v>
      </c>
      <c r="E7310" t="b">
        <v>0</v>
      </c>
    </row>
    <row r="7311" spans="1:5" x14ac:dyDescent="0.3">
      <c r="A7311" t="s">
        <v>747</v>
      </c>
      <c r="B7311">
        <v>7</v>
      </c>
      <c r="C7311">
        <v>253.14285714285714</v>
      </c>
      <c r="D7311">
        <v>1.7142857142857142</v>
      </c>
      <c r="E7311" t="b">
        <v>0</v>
      </c>
    </row>
    <row r="7312" spans="1:5" x14ac:dyDescent="0.3">
      <c r="A7312" t="s">
        <v>8492</v>
      </c>
      <c r="B7312">
        <v>1</v>
      </c>
      <c r="C7312">
        <v>53</v>
      </c>
      <c r="D7312">
        <v>1</v>
      </c>
      <c r="E7312" t="b">
        <v>0</v>
      </c>
    </row>
    <row r="7313" spans="1:5" x14ac:dyDescent="0.3">
      <c r="A7313" t="s">
        <v>8493</v>
      </c>
      <c r="B7313">
        <v>2</v>
      </c>
      <c r="C7313">
        <v>103</v>
      </c>
      <c r="D7313">
        <v>2.5</v>
      </c>
      <c r="E7313" t="b">
        <v>0</v>
      </c>
    </row>
    <row r="7314" spans="1:5" x14ac:dyDescent="0.3">
      <c r="A7314" t="s">
        <v>8494</v>
      </c>
      <c r="B7314">
        <v>2</v>
      </c>
      <c r="C7314">
        <v>61</v>
      </c>
      <c r="D7314">
        <v>0.5</v>
      </c>
      <c r="E7314" t="b">
        <v>0</v>
      </c>
    </row>
    <row r="7315" spans="1:5" x14ac:dyDescent="0.3">
      <c r="A7315" t="s">
        <v>748</v>
      </c>
      <c r="B7315">
        <v>1</v>
      </c>
      <c r="C7315">
        <v>184</v>
      </c>
      <c r="D7315">
        <v>3</v>
      </c>
      <c r="E7315" t="b">
        <v>0</v>
      </c>
    </row>
    <row r="7316" spans="1:5" x14ac:dyDescent="0.3">
      <c r="A7316" t="s">
        <v>8495</v>
      </c>
      <c r="B7316">
        <v>1</v>
      </c>
      <c r="C7316">
        <v>104</v>
      </c>
      <c r="D7316">
        <v>1</v>
      </c>
      <c r="E7316" t="b">
        <v>0</v>
      </c>
    </row>
    <row r="7317" spans="1:5" x14ac:dyDescent="0.3">
      <c r="A7317" t="s">
        <v>8496</v>
      </c>
      <c r="B7317">
        <v>1</v>
      </c>
      <c r="C7317">
        <v>198</v>
      </c>
      <c r="D7317">
        <v>5</v>
      </c>
      <c r="E7317" t="b">
        <v>0</v>
      </c>
    </row>
    <row r="7318" spans="1:5" x14ac:dyDescent="0.3">
      <c r="A7318" t="s">
        <v>8497</v>
      </c>
      <c r="B7318">
        <v>1</v>
      </c>
      <c r="C7318">
        <v>34</v>
      </c>
      <c r="D7318">
        <v>0</v>
      </c>
      <c r="E7318" t="b">
        <v>0</v>
      </c>
    </row>
    <row r="7319" spans="1:5" x14ac:dyDescent="0.3">
      <c r="A7319" t="s">
        <v>8498</v>
      </c>
      <c r="B7319">
        <v>1</v>
      </c>
      <c r="C7319">
        <v>893</v>
      </c>
      <c r="D7319">
        <v>4</v>
      </c>
      <c r="E7319" t="b">
        <v>0</v>
      </c>
    </row>
    <row r="7320" spans="1:5" x14ac:dyDescent="0.3">
      <c r="A7320" t="s">
        <v>8499</v>
      </c>
      <c r="B7320">
        <v>1</v>
      </c>
      <c r="C7320">
        <v>34</v>
      </c>
      <c r="D7320">
        <v>0</v>
      </c>
      <c r="E7320" t="b">
        <v>0</v>
      </c>
    </row>
    <row r="7321" spans="1:5" x14ac:dyDescent="0.3">
      <c r="A7321" t="s">
        <v>8500</v>
      </c>
      <c r="B7321">
        <v>1</v>
      </c>
      <c r="C7321">
        <v>34</v>
      </c>
      <c r="D7321">
        <v>0</v>
      </c>
      <c r="E7321" t="b">
        <v>0</v>
      </c>
    </row>
    <row r="7322" spans="1:5" x14ac:dyDescent="0.3">
      <c r="A7322" t="s">
        <v>8501</v>
      </c>
      <c r="B7322">
        <v>1</v>
      </c>
      <c r="C7322">
        <v>28</v>
      </c>
      <c r="D7322">
        <v>0</v>
      </c>
      <c r="E7322" t="b">
        <v>0</v>
      </c>
    </row>
    <row r="7323" spans="1:5" x14ac:dyDescent="0.3">
      <c r="A7323" t="s">
        <v>8502</v>
      </c>
      <c r="B7323">
        <v>6</v>
      </c>
      <c r="C7323">
        <v>271</v>
      </c>
      <c r="D7323">
        <v>2.3333333333333335</v>
      </c>
      <c r="E7323" t="b">
        <v>0</v>
      </c>
    </row>
    <row r="7324" spans="1:5" x14ac:dyDescent="0.3">
      <c r="A7324" t="s">
        <v>8503</v>
      </c>
      <c r="B7324">
        <v>1</v>
      </c>
      <c r="C7324">
        <v>280</v>
      </c>
      <c r="D7324">
        <v>0</v>
      </c>
      <c r="E7324" t="b">
        <v>0</v>
      </c>
    </row>
    <row r="7325" spans="1:5" x14ac:dyDescent="0.3">
      <c r="A7325" t="s">
        <v>8504</v>
      </c>
      <c r="B7325">
        <v>2</v>
      </c>
      <c r="C7325">
        <v>710</v>
      </c>
      <c r="D7325">
        <v>3.5</v>
      </c>
      <c r="E7325" t="b">
        <v>0</v>
      </c>
    </row>
    <row r="7326" spans="1:5" x14ac:dyDescent="0.3">
      <c r="A7326" t="s">
        <v>8505</v>
      </c>
      <c r="B7326">
        <v>2</v>
      </c>
      <c r="C7326">
        <v>61.5</v>
      </c>
      <c r="D7326">
        <v>1.5</v>
      </c>
      <c r="E7326" t="b">
        <v>0</v>
      </c>
    </row>
    <row r="7327" spans="1:5" x14ac:dyDescent="0.3">
      <c r="A7327" t="s">
        <v>8506</v>
      </c>
      <c r="B7327">
        <v>1</v>
      </c>
      <c r="C7327">
        <v>106</v>
      </c>
      <c r="D7327">
        <v>3</v>
      </c>
      <c r="E7327" t="b">
        <v>0</v>
      </c>
    </row>
    <row r="7328" spans="1:5" x14ac:dyDescent="0.3">
      <c r="A7328" t="s">
        <v>749</v>
      </c>
      <c r="B7328">
        <v>3</v>
      </c>
      <c r="C7328">
        <v>104.66666666666667</v>
      </c>
      <c r="D7328">
        <v>2.3333333333333335</v>
      </c>
      <c r="E7328" t="b">
        <v>0</v>
      </c>
    </row>
    <row r="7329" spans="1:5" x14ac:dyDescent="0.3">
      <c r="A7329" t="s">
        <v>8507</v>
      </c>
      <c r="B7329">
        <v>1</v>
      </c>
      <c r="C7329">
        <v>19</v>
      </c>
      <c r="D7329">
        <v>0</v>
      </c>
      <c r="E7329" t="b">
        <v>0</v>
      </c>
    </row>
    <row r="7330" spans="1:5" x14ac:dyDescent="0.3">
      <c r="A7330" t="s">
        <v>8508</v>
      </c>
      <c r="B7330">
        <v>4</v>
      </c>
      <c r="C7330">
        <v>106.5</v>
      </c>
      <c r="D7330">
        <v>2</v>
      </c>
      <c r="E7330" t="b">
        <v>0</v>
      </c>
    </row>
    <row r="7331" spans="1:5" x14ac:dyDescent="0.3">
      <c r="A7331" t="s">
        <v>8509</v>
      </c>
      <c r="B7331">
        <v>1</v>
      </c>
      <c r="C7331">
        <v>156</v>
      </c>
      <c r="D7331">
        <v>2</v>
      </c>
      <c r="E7331" t="b">
        <v>0</v>
      </c>
    </row>
    <row r="7332" spans="1:5" x14ac:dyDescent="0.3">
      <c r="A7332" t="s">
        <v>8510</v>
      </c>
      <c r="B7332">
        <v>1</v>
      </c>
      <c r="C7332">
        <v>467</v>
      </c>
      <c r="D7332">
        <v>0</v>
      </c>
      <c r="E7332" t="b">
        <v>0</v>
      </c>
    </row>
    <row r="7333" spans="1:5" x14ac:dyDescent="0.3">
      <c r="A7333" t="s">
        <v>8511</v>
      </c>
      <c r="B7333">
        <v>1</v>
      </c>
      <c r="C7333">
        <v>277</v>
      </c>
      <c r="D7333">
        <v>0</v>
      </c>
      <c r="E7333" t="b">
        <v>0</v>
      </c>
    </row>
    <row r="7334" spans="1:5" x14ac:dyDescent="0.3">
      <c r="A7334" t="s">
        <v>8512</v>
      </c>
      <c r="B7334">
        <v>1</v>
      </c>
      <c r="C7334">
        <v>61</v>
      </c>
      <c r="D7334">
        <v>1</v>
      </c>
      <c r="E7334" t="b">
        <v>0</v>
      </c>
    </row>
    <row r="7335" spans="1:5" x14ac:dyDescent="0.3">
      <c r="A7335" t="s">
        <v>8513</v>
      </c>
      <c r="B7335">
        <v>1</v>
      </c>
      <c r="C7335">
        <v>138</v>
      </c>
      <c r="D7335">
        <v>0</v>
      </c>
      <c r="E7335" t="b">
        <v>0</v>
      </c>
    </row>
    <row r="7336" spans="1:5" x14ac:dyDescent="0.3">
      <c r="A7336" t="s">
        <v>8514</v>
      </c>
      <c r="B7336">
        <v>1</v>
      </c>
      <c r="C7336">
        <v>23</v>
      </c>
      <c r="D7336">
        <v>0</v>
      </c>
      <c r="E7336" t="b">
        <v>0</v>
      </c>
    </row>
    <row r="7337" spans="1:5" x14ac:dyDescent="0.3">
      <c r="A7337" t="s">
        <v>8515</v>
      </c>
      <c r="B7337">
        <v>1</v>
      </c>
      <c r="C7337">
        <v>17</v>
      </c>
      <c r="D7337">
        <v>0</v>
      </c>
      <c r="E7337" t="b">
        <v>0</v>
      </c>
    </row>
    <row r="7338" spans="1:5" x14ac:dyDescent="0.3">
      <c r="A7338" t="s">
        <v>8516</v>
      </c>
      <c r="B7338">
        <v>1</v>
      </c>
      <c r="C7338">
        <v>28</v>
      </c>
      <c r="D7338">
        <v>0</v>
      </c>
      <c r="E7338" t="b">
        <v>0</v>
      </c>
    </row>
    <row r="7339" spans="1:5" x14ac:dyDescent="0.3">
      <c r="A7339" t="s">
        <v>8517</v>
      </c>
      <c r="B7339">
        <v>1</v>
      </c>
      <c r="C7339">
        <v>28</v>
      </c>
      <c r="D7339">
        <v>0</v>
      </c>
      <c r="E7339" t="b">
        <v>0</v>
      </c>
    </row>
    <row r="7340" spans="1:5" x14ac:dyDescent="0.3">
      <c r="A7340" t="s">
        <v>8518</v>
      </c>
      <c r="B7340">
        <v>5</v>
      </c>
      <c r="C7340">
        <v>101.6</v>
      </c>
      <c r="D7340">
        <v>1.8</v>
      </c>
      <c r="E7340" t="b">
        <v>0</v>
      </c>
    </row>
    <row r="7341" spans="1:5" x14ac:dyDescent="0.3">
      <c r="A7341" t="s">
        <v>8519</v>
      </c>
      <c r="B7341">
        <v>1</v>
      </c>
      <c r="C7341">
        <v>21</v>
      </c>
      <c r="D7341">
        <v>0</v>
      </c>
      <c r="E7341" t="b">
        <v>0</v>
      </c>
    </row>
    <row r="7342" spans="1:5" x14ac:dyDescent="0.3">
      <c r="A7342" t="s">
        <v>8520</v>
      </c>
      <c r="B7342">
        <v>2</v>
      </c>
      <c r="C7342">
        <v>273.5</v>
      </c>
      <c r="D7342">
        <v>4</v>
      </c>
      <c r="E7342" t="b">
        <v>0</v>
      </c>
    </row>
    <row r="7343" spans="1:5" x14ac:dyDescent="0.3">
      <c r="A7343" t="s">
        <v>8521</v>
      </c>
      <c r="B7343">
        <v>2</v>
      </c>
      <c r="C7343">
        <v>57</v>
      </c>
      <c r="D7343">
        <v>3.5</v>
      </c>
      <c r="E7343" t="b">
        <v>0</v>
      </c>
    </row>
    <row r="7344" spans="1:5" x14ac:dyDescent="0.3">
      <c r="A7344" t="s">
        <v>8522</v>
      </c>
      <c r="B7344">
        <v>1</v>
      </c>
      <c r="C7344">
        <v>31</v>
      </c>
      <c r="D7344">
        <v>0</v>
      </c>
      <c r="E7344" t="b">
        <v>0</v>
      </c>
    </row>
    <row r="7345" spans="1:5" x14ac:dyDescent="0.3">
      <c r="A7345" t="s">
        <v>8523</v>
      </c>
      <c r="B7345">
        <v>1</v>
      </c>
      <c r="C7345">
        <v>28</v>
      </c>
      <c r="D7345">
        <v>0</v>
      </c>
      <c r="E7345" t="b">
        <v>0</v>
      </c>
    </row>
    <row r="7346" spans="1:5" x14ac:dyDescent="0.3">
      <c r="A7346" t="s">
        <v>8524</v>
      </c>
      <c r="B7346">
        <v>2</v>
      </c>
      <c r="C7346">
        <v>102.5</v>
      </c>
      <c r="D7346">
        <v>2</v>
      </c>
      <c r="E7346" t="b">
        <v>0</v>
      </c>
    </row>
    <row r="7347" spans="1:5" x14ac:dyDescent="0.3">
      <c r="A7347" t="s">
        <v>8525</v>
      </c>
      <c r="B7347">
        <v>1</v>
      </c>
      <c r="C7347">
        <v>129</v>
      </c>
      <c r="D7347">
        <v>5</v>
      </c>
      <c r="E7347" t="b">
        <v>0</v>
      </c>
    </row>
    <row r="7348" spans="1:5" x14ac:dyDescent="0.3">
      <c r="A7348" t="s">
        <v>8526</v>
      </c>
      <c r="B7348">
        <v>1</v>
      </c>
      <c r="C7348">
        <v>47</v>
      </c>
      <c r="D7348">
        <v>0</v>
      </c>
      <c r="E7348" t="b">
        <v>0</v>
      </c>
    </row>
    <row r="7349" spans="1:5" x14ac:dyDescent="0.3">
      <c r="A7349" t="s">
        <v>8527</v>
      </c>
      <c r="B7349">
        <v>1</v>
      </c>
      <c r="C7349">
        <v>26</v>
      </c>
      <c r="D7349">
        <v>0</v>
      </c>
      <c r="E7349" t="b">
        <v>0</v>
      </c>
    </row>
    <row r="7350" spans="1:5" x14ac:dyDescent="0.3">
      <c r="A7350" t="s">
        <v>2126</v>
      </c>
      <c r="B7350">
        <v>2</v>
      </c>
      <c r="C7350">
        <v>77.5</v>
      </c>
      <c r="D7350">
        <v>2</v>
      </c>
      <c r="E7350" t="b">
        <v>0</v>
      </c>
    </row>
    <row r="7351" spans="1:5" x14ac:dyDescent="0.3">
      <c r="A7351" t="s">
        <v>8528</v>
      </c>
      <c r="B7351">
        <v>1</v>
      </c>
      <c r="C7351">
        <v>23</v>
      </c>
      <c r="D7351">
        <v>0</v>
      </c>
      <c r="E7351" t="b">
        <v>0</v>
      </c>
    </row>
    <row r="7352" spans="1:5" x14ac:dyDescent="0.3">
      <c r="A7352" t="s">
        <v>8529</v>
      </c>
      <c r="B7352">
        <v>1</v>
      </c>
      <c r="C7352">
        <v>25</v>
      </c>
      <c r="D7352">
        <v>0</v>
      </c>
      <c r="E7352" t="b">
        <v>0</v>
      </c>
    </row>
    <row r="7353" spans="1:5" x14ac:dyDescent="0.3">
      <c r="A7353" t="s">
        <v>8530</v>
      </c>
      <c r="B7353">
        <v>1</v>
      </c>
      <c r="C7353">
        <v>43</v>
      </c>
      <c r="D7353">
        <v>0</v>
      </c>
      <c r="E7353" t="b">
        <v>0</v>
      </c>
    </row>
    <row r="7354" spans="1:5" x14ac:dyDescent="0.3">
      <c r="A7354" t="s">
        <v>8531</v>
      </c>
      <c r="B7354">
        <v>1</v>
      </c>
      <c r="C7354">
        <v>50</v>
      </c>
      <c r="D7354">
        <v>0</v>
      </c>
      <c r="E7354" t="b">
        <v>0</v>
      </c>
    </row>
    <row r="7355" spans="1:5" x14ac:dyDescent="0.3">
      <c r="A7355" t="s">
        <v>8532</v>
      </c>
      <c r="B7355">
        <v>2</v>
      </c>
      <c r="C7355">
        <v>134</v>
      </c>
      <c r="D7355">
        <v>2</v>
      </c>
      <c r="E7355" t="b">
        <v>0</v>
      </c>
    </row>
    <row r="7356" spans="1:5" x14ac:dyDescent="0.3">
      <c r="A7356" t="s">
        <v>8533</v>
      </c>
      <c r="B7356">
        <v>1</v>
      </c>
      <c r="C7356">
        <v>92</v>
      </c>
      <c r="D7356">
        <v>1</v>
      </c>
      <c r="E7356" t="b">
        <v>0</v>
      </c>
    </row>
    <row r="7357" spans="1:5" x14ac:dyDescent="0.3">
      <c r="A7357" t="s">
        <v>8534</v>
      </c>
      <c r="B7357">
        <v>1</v>
      </c>
      <c r="C7357">
        <v>27</v>
      </c>
      <c r="D7357">
        <v>3</v>
      </c>
      <c r="E7357" t="b">
        <v>0</v>
      </c>
    </row>
    <row r="7358" spans="1:5" x14ac:dyDescent="0.3">
      <c r="A7358" t="s">
        <v>750</v>
      </c>
      <c r="B7358">
        <v>4</v>
      </c>
      <c r="C7358">
        <v>279.75</v>
      </c>
      <c r="D7358">
        <v>5</v>
      </c>
      <c r="E7358" t="b">
        <v>0</v>
      </c>
    </row>
    <row r="7359" spans="1:5" x14ac:dyDescent="0.3">
      <c r="A7359" t="s">
        <v>8535</v>
      </c>
      <c r="B7359">
        <v>3</v>
      </c>
      <c r="C7359">
        <v>36</v>
      </c>
      <c r="D7359">
        <v>3</v>
      </c>
      <c r="E7359" t="b">
        <v>0</v>
      </c>
    </row>
    <row r="7360" spans="1:5" x14ac:dyDescent="0.3">
      <c r="A7360" t="s">
        <v>8536</v>
      </c>
      <c r="B7360">
        <v>1</v>
      </c>
      <c r="C7360">
        <v>132</v>
      </c>
      <c r="D7360">
        <v>1</v>
      </c>
      <c r="E7360" t="b">
        <v>0</v>
      </c>
    </row>
    <row r="7361" spans="1:5" x14ac:dyDescent="0.3">
      <c r="A7361" t="s">
        <v>8537</v>
      </c>
      <c r="B7361">
        <v>1</v>
      </c>
      <c r="C7361">
        <v>17</v>
      </c>
      <c r="D7361">
        <v>0</v>
      </c>
      <c r="E7361" t="b">
        <v>0</v>
      </c>
    </row>
    <row r="7362" spans="1:5" x14ac:dyDescent="0.3">
      <c r="A7362" t="s">
        <v>8538</v>
      </c>
      <c r="B7362">
        <v>1</v>
      </c>
      <c r="C7362">
        <v>45</v>
      </c>
      <c r="D7362">
        <v>0</v>
      </c>
      <c r="E7362" t="b">
        <v>0</v>
      </c>
    </row>
    <row r="7363" spans="1:5" x14ac:dyDescent="0.3">
      <c r="A7363" t="s">
        <v>8539</v>
      </c>
      <c r="B7363">
        <v>2</v>
      </c>
      <c r="C7363">
        <v>43.5</v>
      </c>
      <c r="D7363">
        <v>2</v>
      </c>
      <c r="E7363" t="b">
        <v>0</v>
      </c>
    </row>
    <row r="7364" spans="1:5" x14ac:dyDescent="0.3">
      <c r="A7364" t="s">
        <v>8540</v>
      </c>
      <c r="B7364">
        <v>1</v>
      </c>
      <c r="C7364">
        <v>368</v>
      </c>
      <c r="D7364">
        <v>3</v>
      </c>
      <c r="E7364" t="b">
        <v>0</v>
      </c>
    </row>
    <row r="7365" spans="1:5" x14ac:dyDescent="0.3">
      <c r="A7365" t="s">
        <v>751</v>
      </c>
      <c r="B7365">
        <v>1</v>
      </c>
      <c r="C7365">
        <v>487</v>
      </c>
      <c r="D7365">
        <v>3</v>
      </c>
      <c r="E7365" t="b">
        <v>0</v>
      </c>
    </row>
    <row r="7366" spans="1:5" x14ac:dyDescent="0.3">
      <c r="A7366" t="s">
        <v>8541</v>
      </c>
      <c r="B7366">
        <v>1</v>
      </c>
      <c r="C7366">
        <v>87</v>
      </c>
      <c r="D7366">
        <v>0</v>
      </c>
      <c r="E7366" t="b">
        <v>0</v>
      </c>
    </row>
    <row r="7367" spans="1:5" x14ac:dyDescent="0.3">
      <c r="A7367" t="s">
        <v>8542</v>
      </c>
      <c r="B7367">
        <v>1</v>
      </c>
      <c r="C7367">
        <v>22</v>
      </c>
      <c r="D7367">
        <v>0</v>
      </c>
      <c r="E7367" t="b">
        <v>0</v>
      </c>
    </row>
    <row r="7368" spans="1:5" x14ac:dyDescent="0.3">
      <c r="A7368" t="s">
        <v>8543</v>
      </c>
      <c r="B7368">
        <v>1</v>
      </c>
      <c r="C7368">
        <v>183</v>
      </c>
      <c r="D7368">
        <v>5</v>
      </c>
      <c r="E7368" t="b">
        <v>0</v>
      </c>
    </row>
    <row r="7369" spans="1:5" x14ac:dyDescent="0.3">
      <c r="A7369" t="s">
        <v>8544</v>
      </c>
      <c r="B7369">
        <v>2</v>
      </c>
      <c r="C7369">
        <v>109.5</v>
      </c>
      <c r="D7369">
        <v>2</v>
      </c>
      <c r="E7369" t="b">
        <v>0</v>
      </c>
    </row>
    <row r="7370" spans="1:5" x14ac:dyDescent="0.3">
      <c r="A7370" t="s">
        <v>8545</v>
      </c>
      <c r="B7370">
        <v>1</v>
      </c>
      <c r="C7370">
        <v>14</v>
      </c>
      <c r="D7370">
        <v>0</v>
      </c>
      <c r="E7370" t="b">
        <v>0</v>
      </c>
    </row>
    <row r="7371" spans="1:5" x14ac:dyDescent="0.3">
      <c r="A7371" t="s">
        <v>8546</v>
      </c>
      <c r="B7371">
        <v>1</v>
      </c>
      <c r="C7371">
        <v>52</v>
      </c>
      <c r="D7371">
        <v>0</v>
      </c>
      <c r="E7371" t="b">
        <v>0</v>
      </c>
    </row>
    <row r="7372" spans="1:5" x14ac:dyDescent="0.3">
      <c r="A7372" t="s">
        <v>752</v>
      </c>
      <c r="B7372">
        <v>2</v>
      </c>
      <c r="C7372">
        <v>102</v>
      </c>
      <c r="D7372">
        <v>1.5</v>
      </c>
      <c r="E7372" t="b">
        <v>0</v>
      </c>
    </row>
    <row r="7373" spans="1:5" x14ac:dyDescent="0.3">
      <c r="A7373" t="s">
        <v>8547</v>
      </c>
      <c r="B7373">
        <v>5</v>
      </c>
      <c r="C7373">
        <v>96.6</v>
      </c>
      <c r="D7373">
        <v>2.6</v>
      </c>
      <c r="E7373" t="b">
        <v>0</v>
      </c>
    </row>
    <row r="7374" spans="1:5" x14ac:dyDescent="0.3">
      <c r="A7374" t="s">
        <v>8548</v>
      </c>
      <c r="B7374">
        <v>1</v>
      </c>
      <c r="C7374">
        <v>30</v>
      </c>
      <c r="D7374">
        <v>5</v>
      </c>
      <c r="E7374" t="b">
        <v>0</v>
      </c>
    </row>
    <row r="7375" spans="1:5" x14ac:dyDescent="0.3">
      <c r="A7375" t="s">
        <v>1622</v>
      </c>
      <c r="B7375">
        <v>4</v>
      </c>
      <c r="C7375">
        <v>105.75</v>
      </c>
      <c r="D7375">
        <v>1.25</v>
      </c>
      <c r="E7375" t="b">
        <v>0</v>
      </c>
    </row>
    <row r="7376" spans="1:5" x14ac:dyDescent="0.3">
      <c r="A7376" t="s">
        <v>8549</v>
      </c>
      <c r="B7376">
        <v>1</v>
      </c>
      <c r="C7376">
        <v>125</v>
      </c>
      <c r="D7376">
        <v>3</v>
      </c>
      <c r="E7376" t="b">
        <v>0</v>
      </c>
    </row>
    <row r="7377" spans="1:5" x14ac:dyDescent="0.3">
      <c r="A7377" t="s">
        <v>8550</v>
      </c>
      <c r="B7377">
        <v>1</v>
      </c>
      <c r="C7377">
        <v>132</v>
      </c>
      <c r="D7377">
        <v>2</v>
      </c>
      <c r="E7377" t="b">
        <v>0</v>
      </c>
    </row>
    <row r="7378" spans="1:5" x14ac:dyDescent="0.3">
      <c r="A7378" t="s">
        <v>8551</v>
      </c>
      <c r="B7378">
        <v>3</v>
      </c>
      <c r="C7378">
        <v>253</v>
      </c>
      <c r="D7378">
        <v>1</v>
      </c>
      <c r="E7378" t="b">
        <v>0</v>
      </c>
    </row>
    <row r="7379" spans="1:5" x14ac:dyDescent="0.3">
      <c r="A7379" t="s">
        <v>8552</v>
      </c>
      <c r="B7379">
        <v>2</v>
      </c>
      <c r="C7379">
        <v>51.5</v>
      </c>
      <c r="D7379">
        <v>1.5</v>
      </c>
      <c r="E7379" t="b">
        <v>0</v>
      </c>
    </row>
    <row r="7380" spans="1:5" x14ac:dyDescent="0.3">
      <c r="A7380" t="s">
        <v>8553</v>
      </c>
      <c r="B7380">
        <v>1</v>
      </c>
      <c r="C7380">
        <v>567</v>
      </c>
      <c r="D7380">
        <v>0</v>
      </c>
      <c r="E7380" t="b">
        <v>0</v>
      </c>
    </row>
    <row r="7381" spans="1:5" x14ac:dyDescent="0.3">
      <c r="A7381" t="s">
        <v>8554</v>
      </c>
      <c r="B7381">
        <v>1</v>
      </c>
      <c r="C7381">
        <v>17</v>
      </c>
      <c r="D7381">
        <v>0</v>
      </c>
      <c r="E7381" t="b">
        <v>0</v>
      </c>
    </row>
    <row r="7382" spans="1:5" x14ac:dyDescent="0.3">
      <c r="A7382" t="s">
        <v>2127</v>
      </c>
      <c r="B7382">
        <v>1</v>
      </c>
      <c r="C7382">
        <v>71</v>
      </c>
      <c r="D7382">
        <v>2</v>
      </c>
      <c r="E7382" t="b">
        <v>0</v>
      </c>
    </row>
    <row r="7383" spans="1:5" x14ac:dyDescent="0.3">
      <c r="A7383" t="s">
        <v>8555</v>
      </c>
      <c r="B7383">
        <v>1</v>
      </c>
      <c r="C7383">
        <v>97</v>
      </c>
      <c r="D7383">
        <v>5</v>
      </c>
      <c r="E7383" t="b">
        <v>0</v>
      </c>
    </row>
    <row r="7384" spans="1:5" x14ac:dyDescent="0.3">
      <c r="A7384" t="s">
        <v>8556</v>
      </c>
      <c r="B7384">
        <v>1</v>
      </c>
      <c r="C7384">
        <v>124</v>
      </c>
      <c r="D7384">
        <v>2</v>
      </c>
      <c r="E7384" t="b">
        <v>0</v>
      </c>
    </row>
    <row r="7385" spans="1:5" x14ac:dyDescent="0.3">
      <c r="A7385" t="s">
        <v>8557</v>
      </c>
      <c r="B7385">
        <v>1</v>
      </c>
      <c r="C7385">
        <v>152</v>
      </c>
      <c r="D7385">
        <v>3</v>
      </c>
      <c r="E7385" t="b">
        <v>0</v>
      </c>
    </row>
    <row r="7386" spans="1:5" x14ac:dyDescent="0.3">
      <c r="A7386" t="s">
        <v>8558</v>
      </c>
      <c r="B7386">
        <v>1</v>
      </c>
      <c r="C7386">
        <v>56</v>
      </c>
      <c r="D7386">
        <v>0</v>
      </c>
      <c r="E7386" t="b">
        <v>0</v>
      </c>
    </row>
    <row r="7387" spans="1:5" x14ac:dyDescent="0.3">
      <c r="A7387" t="s">
        <v>8559</v>
      </c>
      <c r="B7387">
        <v>1</v>
      </c>
      <c r="C7387">
        <v>22</v>
      </c>
      <c r="D7387">
        <v>0</v>
      </c>
      <c r="E7387" t="b">
        <v>0</v>
      </c>
    </row>
    <row r="7388" spans="1:5" x14ac:dyDescent="0.3">
      <c r="A7388" t="s">
        <v>8560</v>
      </c>
      <c r="B7388">
        <v>2</v>
      </c>
      <c r="C7388">
        <v>108.5</v>
      </c>
      <c r="D7388">
        <v>2</v>
      </c>
      <c r="E7388" t="b">
        <v>0</v>
      </c>
    </row>
    <row r="7389" spans="1:5" x14ac:dyDescent="0.3">
      <c r="A7389" t="s">
        <v>2128</v>
      </c>
      <c r="B7389">
        <v>1</v>
      </c>
      <c r="C7389">
        <v>188</v>
      </c>
      <c r="D7389">
        <v>1</v>
      </c>
      <c r="E7389" t="b">
        <v>0</v>
      </c>
    </row>
    <row r="7390" spans="1:5" x14ac:dyDescent="0.3">
      <c r="A7390" t="s">
        <v>8561</v>
      </c>
      <c r="B7390">
        <v>1</v>
      </c>
      <c r="C7390">
        <v>51</v>
      </c>
      <c r="D7390">
        <v>0</v>
      </c>
      <c r="E7390" t="b">
        <v>0</v>
      </c>
    </row>
    <row r="7391" spans="1:5" x14ac:dyDescent="0.3">
      <c r="A7391" t="s">
        <v>8562</v>
      </c>
      <c r="B7391">
        <v>4</v>
      </c>
      <c r="C7391">
        <v>347.5</v>
      </c>
      <c r="D7391">
        <v>1.25</v>
      </c>
      <c r="E7391" t="b">
        <v>0</v>
      </c>
    </row>
    <row r="7392" spans="1:5" x14ac:dyDescent="0.3">
      <c r="A7392" t="s">
        <v>8563</v>
      </c>
      <c r="B7392">
        <v>1</v>
      </c>
      <c r="C7392">
        <v>69</v>
      </c>
      <c r="D7392">
        <v>3</v>
      </c>
      <c r="E7392" t="b">
        <v>0</v>
      </c>
    </row>
    <row r="7393" spans="1:5" x14ac:dyDescent="0.3">
      <c r="A7393" t="s">
        <v>2129</v>
      </c>
      <c r="B7393">
        <v>6</v>
      </c>
      <c r="C7393">
        <v>335.83333333333331</v>
      </c>
      <c r="D7393">
        <v>2</v>
      </c>
      <c r="E7393" t="b">
        <v>0</v>
      </c>
    </row>
    <row r="7394" spans="1:5" x14ac:dyDescent="0.3">
      <c r="A7394" t="s">
        <v>8564</v>
      </c>
      <c r="B7394">
        <v>1</v>
      </c>
      <c r="C7394">
        <v>368</v>
      </c>
      <c r="D7394">
        <v>0</v>
      </c>
      <c r="E7394" t="b">
        <v>0</v>
      </c>
    </row>
    <row r="7395" spans="1:5" x14ac:dyDescent="0.3">
      <c r="A7395" t="s">
        <v>8565</v>
      </c>
      <c r="B7395">
        <v>2</v>
      </c>
      <c r="C7395">
        <v>831.5</v>
      </c>
      <c r="D7395">
        <v>0</v>
      </c>
      <c r="E7395" t="b">
        <v>0</v>
      </c>
    </row>
    <row r="7396" spans="1:5" x14ac:dyDescent="0.3">
      <c r="A7396" t="s">
        <v>2130</v>
      </c>
      <c r="B7396">
        <v>1</v>
      </c>
      <c r="C7396">
        <v>45</v>
      </c>
      <c r="D7396">
        <v>0</v>
      </c>
      <c r="E7396" t="b">
        <v>0</v>
      </c>
    </row>
    <row r="7397" spans="1:5" x14ac:dyDescent="0.3">
      <c r="A7397" t="s">
        <v>8566</v>
      </c>
      <c r="B7397">
        <v>1</v>
      </c>
      <c r="C7397">
        <v>18</v>
      </c>
      <c r="D7397">
        <v>0</v>
      </c>
      <c r="E7397" t="b">
        <v>0</v>
      </c>
    </row>
    <row r="7398" spans="1:5" x14ac:dyDescent="0.3">
      <c r="A7398" t="s">
        <v>8568</v>
      </c>
      <c r="B7398">
        <v>1</v>
      </c>
      <c r="C7398">
        <v>28</v>
      </c>
      <c r="D7398">
        <v>0</v>
      </c>
      <c r="E7398" t="b">
        <v>0</v>
      </c>
    </row>
    <row r="7399" spans="1:5" x14ac:dyDescent="0.3">
      <c r="A7399" t="s">
        <v>8569</v>
      </c>
      <c r="B7399">
        <v>2</v>
      </c>
      <c r="C7399">
        <v>64.5</v>
      </c>
      <c r="D7399">
        <v>4.5</v>
      </c>
      <c r="E7399" t="b">
        <v>0</v>
      </c>
    </row>
    <row r="7400" spans="1:5" x14ac:dyDescent="0.3">
      <c r="A7400" t="s">
        <v>8570</v>
      </c>
      <c r="B7400">
        <v>1</v>
      </c>
      <c r="C7400">
        <v>196</v>
      </c>
      <c r="D7400">
        <v>0</v>
      </c>
      <c r="E7400" t="b">
        <v>0</v>
      </c>
    </row>
    <row r="7401" spans="1:5" x14ac:dyDescent="0.3">
      <c r="A7401" t="s">
        <v>8571</v>
      </c>
      <c r="B7401">
        <v>1</v>
      </c>
      <c r="C7401">
        <v>451</v>
      </c>
      <c r="D7401">
        <v>5</v>
      </c>
      <c r="E7401" t="b">
        <v>0</v>
      </c>
    </row>
    <row r="7402" spans="1:5" x14ac:dyDescent="0.3">
      <c r="A7402" t="s">
        <v>8572</v>
      </c>
      <c r="B7402">
        <v>1</v>
      </c>
      <c r="C7402">
        <v>18</v>
      </c>
      <c r="D7402">
        <v>0</v>
      </c>
      <c r="E7402" t="b">
        <v>0</v>
      </c>
    </row>
    <row r="7403" spans="1:5" x14ac:dyDescent="0.3">
      <c r="A7403" t="s">
        <v>2131</v>
      </c>
      <c r="B7403">
        <v>5</v>
      </c>
      <c r="C7403">
        <v>185.4</v>
      </c>
      <c r="D7403">
        <v>0.8</v>
      </c>
      <c r="E7403" t="b">
        <v>0</v>
      </c>
    </row>
    <row r="7404" spans="1:5" x14ac:dyDescent="0.3">
      <c r="A7404" t="s">
        <v>8573</v>
      </c>
      <c r="B7404">
        <v>1</v>
      </c>
      <c r="C7404">
        <v>437</v>
      </c>
      <c r="D7404">
        <v>1</v>
      </c>
      <c r="E7404" t="b">
        <v>0</v>
      </c>
    </row>
    <row r="7405" spans="1:5" x14ac:dyDescent="0.3">
      <c r="A7405" t="s">
        <v>753</v>
      </c>
      <c r="B7405">
        <v>1</v>
      </c>
      <c r="C7405">
        <v>134</v>
      </c>
      <c r="D7405">
        <v>3</v>
      </c>
      <c r="E7405" t="b">
        <v>0</v>
      </c>
    </row>
    <row r="7406" spans="1:5" x14ac:dyDescent="0.3">
      <c r="A7406" t="s">
        <v>8574</v>
      </c>
      <c r="B7406">
        <v>2</v>
      </c>
      <c r="C7406">
        <v>96.5</v>
      </c>
      <c r="D7406">
        <v>0.5</v>
      </c>
      <c r="E7406" t="b">
        <v>0</v>
      </c>
    </row>
    <row r="7407" spans="1:5" x14ac:dyDescent="0.3">
      <c r="A7407" t="s">
        <v>8575</v>
      </c>
      <c r="B7407">
        <v>1</v>
      </c>
      <c r="C7407">
        <v>731</v>
      </c>
      <c r="D7407">
        <v>4</v>
      </c>
      <c r="E7407" t="b">
        <v>0</v>
      </c>
    </row>
    <row r="7408" spans="1:5" x14ac:dyDescent="0.3">
      <c r="A7408" t="s">
        <v>8576</v>
      </c>
      <c r="B7408">
        <v>1</v>
      </c>
      <c r="C7408">
        <v>24</v>
      </c>
      <c r="D7408">
        <v>2</v>
      </c>
      <c r="E7408" t="b">
        <v>0</v>
      </c>
    </row>
    <row r="7409" spans="1:5" x14ac:dyDescent="0.3">
      <c r="A7409" t="s">
        <v>8577</v>
      </c>
      <c r="B7409">
        <v>1</v>
      </c>
      <c r="C7409">
        <v>183</v>
      </c>
      <c r="D7409">
        <v>0</v>
      </c>
      <c r="E7409" t="b">
        <v>0</v>
      </c>
    </row>
    <row r="7410" spans="1:5" x14ac:dyDescent="0.3">
      <c r="A7410" t="s">
        <v>754</v>
      </c>
      <c r="B7410">
        <v>1</v>
      </c>
      <c r="C7410">
        <v>74</v>
      </c>
      <c r="D7410">
        <v>0</v>
      </c>
      <c r="E7410" t="b">
        <v>0</v>
      </c>
    </row>
    <row r="7411" spans="1:5" x14ac:dyDescent="0.3">
      <c r="A7411" t="s">
        <v>755</v>
      </c>
      <c r="B7411">
        <v>1</v>
      </c>
      <c r="C7411">
        <v>14</v>
      </c>
      <c r="D7411">
        <v>0</v>
      </c>
      <c r="E7411" t="b">
        <v>0</v>
      </c>
    </row>
    <row r="7412" spans="1:5" x14ac:dyDescent="0.3">
      <c r="A7412" t="s">
        <v>8578</v>
      </c>
      <c r="B7412">
        <v>1</v>
      </c>
      <c r="C7412">
        <v>28</v>
      </c>
      <c r="D7412">
        <v>0</v>
      </c>
      <c r="E7412" t="b">
        <v>0</v>
      </c>
    </row>
    <row r="7413" spans="1:5" x14ac:dyDescent="0.3">
      <c r="A7413" t="s">
        <v>8579</v>
      </c>
      <c r="B7413">
        <v>1</v>
      </c>
      <c r="C7413">
        <v>22</v>
      </c>
      <c r="D7413">
        <v>0</v>
      </c>
      <c r="E7413" t="b">
        <v>0</v>
      </c>
    </row>
    <row r="7414" spans="1:5" x14ac:dyDescent="0.3">
      <c r="A7414" t="s">
        <v>8580</v>
      </c>
      <c r="B7414">
        <v>1</v>
      </c>
      <c r="C7414">
        <v>52</v>
      </c>
      <c r="D7414">
        <v>2</v>
      </c>
      <c r="E7414" t="b">
        <v>0</v>
      </c>
    </row>
    <row r="7415" spans="1:5" x14ac:dyDescent="0.3">
      <c r="A7415" t="s">
        <v>8581</v>
      </c>
      <c r="B7415">
        <v>1</v>
      </c>
      <c r="C7415">
        <v>24</v>
      </c>
      <c r="D7415">
        <v>5</v>
      </c>
      <c r="E7415" t="b">
        <v>0</v>
      </c>
    </row>
    <row r="7416" spans="1:5" x14ac:dyDescent="0.3">
      <c r="A7416" t="s">
        <v>2132</v>
      </c>
      <c r="B7416">
        <v>1</v>
      </c>
      <c r="C7416">
        <v>61</v>
      </c>
      <c r="D7416">
        <v>5</v>
      </c>
      <c r="E7416" t="b">
        <v>0</v>
      </c>
    </row>
    <row r="7417" spans="1:5" x14ac:dyDescent="0.3">
      <c r="A7417" t="s">
        <v>8582</v>
      </c>
      <c r="B7417">
        <v>1</v>
      </c>
      <c r="C7417">
        <v>485</v>
      </c>
      <c r="D7417">
        <v>5</v>
      </c>
      <c r="E7417" t="b">
        <v>0</v>
      </c>
    </row>
    <row r="7418" spans="1:5" x14ac:dyDescent="0.3">
      <c r="A7418" t="s">
        <v>8583</v>
      </c>
      <c r="B7418">
        <v>1</v>
      </c>
      <c r="C7418">
        <v>157</v>
      </c>
      <c r="D7418">
        <v>0</v>
      </c>
      <c r="E7418" t="b">
        <v>0</v>
      </c>
    </row>
    <row r="7419" spans="1:5" x14ac:dyDescent="0.3">
      <c r="A7419" t="s">
        <v>8584</v>
      </c>
      <c r="B7419">
        <v>1</v>
      </c>
      <c r="C7419">
        <v>42</v>
      </c>
      <c r="D7419">
        <v>4</v>
      </c>
      <c r="E7419" t="b">
        <v>0</v>
      </c>
    </row>
    <row r="7420" spans="1:5" x14ac:dyDescent="0.3">
      <c r="A7420" t="s">
        <v>8585</v>
      </c>
      <c r="B7420">
        <v>1</v>
      </c>
      <c r="C7420">
        <v>23</v>
      </c>
      <c r="D7420">
        <v>0</v>
      </c>
      <c r="E7420" t="b">
        <v>0</v>
      </c>
    </row>
    <row r="7421" spans="1:5" x14ac:dyDescent="0.3">
      <c r="A7421" t="s">
        <v>8586</v>
      </c>
      <c r="B7421">
        <v>1</v>
      </c>
      <c r="C7421">
        <v>410</v>
      </c>
      <c r="D7421">
        <v>1</v>
      </c>
      <c r="E7421" t="b">
        <v>0</v>
      </c>
    </row>
    <row r="7422" spans="1:5" x14ac:dyDescent="0.3">
      <c r="A7422" t="s">
        <v>8587</v>
      </c>
      <c r="B7422">
        <v>3</v>
      </c>
      <c r="C7422">
        <v>116.66666666666667</v>
      </c>
      <c r="D7422">
        <v>3</v>
      </c>
      <c r="E7422" t="b">
        <v>0</v>
      </c>
    </row>
    <row r="7423" spans="1:5" x14ac:dyDescent="0.3">
      <c r="A7423" t="s">
        <v>756</v>
      </c>
      <c r="B7423">
        <v>3</v>
      </c>
      <c r="C7423">
        <v>334.66666666666669</v>
      </c>
      <c r="D7423">
        <v>2</v>
      </c>
      <c r="E7423" t="b">
        <v>0</v>
      </c>
    </row>
    <row r="7424" spans="1:5" x14ac:dyDescent="0.3">
      <c r="A7424" t="s">
        <v>8588</v>
      </c>
      <c r="B7424">
        <v>1</v>
      </c>
      <c r="C7424">
        <v>59</v>
      </c>
      <c r="D7424">
        <v>0</v>
      </c>
      <c r="E7424" t="b">
        <v>0</v>
      </c>
    </row>
    <row r="7425" spans="1:5" x14ac:dyDescent="0.3">
      <c r="A7425" t="s">
        <v>2133</v>
      </c>
      <c r="B7425">
        <v>1</v>
      </c>
      <c r="C7425">
        <v>460</v>
      </c>
      <c r="D7425">
        <v>0</v>
      </c>
      <c r="E7425" t="b">
        <v>0</v>
      </c>
    </row>
    <row r="7426" spans="1:5" x14ac:dyDescent="0.3">
      <c r="A7426" t="s">
        <v>8589</v>
      </c>
      <c r="B7426">
        <v>1</v>
      </c>
      <c r="C7426">
        <v>23</v>
      </c>
      <c r="D7426">
        <v>0</v>
      </c>
      <c r="E7426" t="b">
        <v>0</v>
      </c>
    </row>
    <row r="7427" spans="1:5" x14ac:dyDescent="0.3">
      <c r="A7427" t="s">
        <v>8590</v>
      </c>
      <c r="B7427">
        <v>1</v>
      </c>
      <c r="C7427">
        <v>62</v>
      </c>
      <c r="D7427">
        <v>2</v>
      </c>
      <c r="E7427" t="b">
        <v>0</v>
      </c>
    </row>
    <row r="7428" spans="1:5" x14ac:dyDescent="0.3">
      <c r="A7428" t="s">
        <v>8591</v>
      </c>
      <c r="B7428">
        <v>1</v>
      </c>
      <c r="C7428">
        <v>25</v>
      </c>
      <c r="D7428">
        <v>0</v>
      </c>
      <c r="E7428" t="b">
        <v>0</v>
      </c>
    </row>
    <row r="7429" spans="1:5" x14ac:dyDescent="0.3">
      <c r="A7429" t="s">
        <v>8592</v>
      </c>
      <c r="B7429">
        <v>1</v>
      </c>
      <c r="C7429">
        <v>21</v>
      </c>
      <c r="D7429">
        <v>1</v>
      </c>
      <c r="E7429" t="b">
        <v>0</v>
      </c>
    </row>
    <row r="7430" spans="1:5" x14ac:dyDescent="0.3">
      <c r="A7430" t="s">
        <v>8593</v>
      </c>
      <c r="B7430">
        <v>1</v>
      </c>
      <c r="C7430">
        <v>18</v>
      </c>
      <c r="D7430">
        <v>0</v>
      </c>
      <c r="E7430" t="b">
        <v>0</v>
      </c>
    </row>
    <row r="7431" spans="1:5" x14ac:dyDescent="0.3">
      <c r="A7431" t="s">
        <v>2134</v>
      </c>
      <c r="B7431">
        <v>1</v>
      </c>
      <c r="C7431">
        <v>62</v>
      </c>
      <c r="D7431">
        <v>0</v>
      </c>
      <c r="E7431" t="b">
        <v>0</v>
      </c>
    </row>
    <row r="7432" spans="1:5" x14ac:dyDescent="0.3">
      <c r="A7432" t="s">
        <v>8594</v>
      </c>
      <c r="B7432">
        <v>5</v>
      </c>
      <c r="C7432">
        <v>373.4</v>
      </c>
      <c r="D7432">
        <v>2.4</v>
      </c>
      <c r="E7432" t="b">
        <v>0</v>
      </c>
    </row>
    <row r="7433" spans="1:5" x14ac:dyDescent="0.3">
      <c r="A7433" t="s">
        <v>8595</v>
      </c>
      <c r="B7433">
        <v>1</v>
      </c>
      <c r="C7433">
        <v>195</v>
      </c>
      <c r="D7433">
        <v>3</v>
      </c>
      <c r="E7433" t="b">
        <v>0</v>
      </c>
    </row>
    <row r="7434" spans="1:5" x14ac:dyDescent="0.3">
      <c r="A7434" t="s">
        <v>8596</v>
      </c>
      <c r="B7434">
        <v>2</v>
      </c>
      <c r="C7434">
        <v>56</v>
      </c>
      <c r="D7434">
        <v>1</v>
      </c>
      <c r="E7434" t="b">
        <v>0</v>
      </c>
    </row>
    <row r="7435" spans="1:5" x14ac:dyDescent="0.3">
      <c r="A7435" t="s">
        <v>8597</v>
      </c>
      <c r="B7435">
        <v>1</v>
      </c>
      <c r="C7435">
        <v>69</v>
      </c>
      <c r="D7435">
        <v>1</v>
      </c>
      <c r="E7435" t="b">
        <v>0</v>
      </c>
    </row>
    <row r="7436" spans="1:5" x14ac:dyDescent="0.3">
      <c r="A7436" t="s">
        <v>8598</v>
      </c>
      <c r="B7436">
        <v>1</v>
      </c>
      <c r="C7436">
        <v>57</v>
      </c>
      <c r="D7436">
        <v>0</v>
      </c>
      <c r="E7436" t="b">
        <v>0</v>
      </c>
    </row>
    <row r="7437" spans="1:5" x14ac:dyDescent="0.3">
      <c r="A7437" t="s">
        <v>8599</v>
      </c>
      <c r="B7437">
        <v>3</v>
      </c>
      <c r="C7437">
        <v>157</v>
      </c>
      <c r="D7437">
        <v>3</v>
      </c>
      <c r="E7437" t="b">
        <v>0</v>
      </c>
    </row>
    <row r="7438" spans="1:5" x14ac:dyDescent="0.3">
      <c r="A7438" t="s">
        <v>8600</v>
      </c>
      <c r="B7438">
        <v>2</v>
      </c>
      <c r="C7438">
        <v>80.5</v>
      </c>
      <c r="D7438">
        <v>3</v>
      </c>
      <c r="E7438" t="b">
        <v>0</v>
      </c>
    </row>
    <row r="7439" spans="1:5" x14ac:dyDescent="0.3">
      <c r="A7439" t="s">
        <v>8601</v>
      </c>
      <c r="B7439">
        <v>1</v>
      </c>
      <c r="C7439">
        <v>32</v>
      </c>
      <c r="D7439">
        <v>0</v>
      </c>
      <c r="E7439" t="b">
        <v>0</v>
      </c>
    </row>
    <row r="7440" spans="1:5" x14ac:dyDescent="0.3">
      <c r="A7440" t="s">
        <v>8602</v>
      </c>
      <c r="B7440">
        <v>1</v>
      </c>
      <c r="C7440">
        <v>216</v>
      </c>
      <c r="D7440">
        <v>3</v>
      </c>
      <c r="E7440" t="b">
        <v>0</v>
      </c>
    </row>
    <row r="7441" spans="1:5" x14ac:dyDescent="0.3">
      <c r="A7441" t="s">
        <v>8603</v>
      </c>
      <c r="B7441">
        <v>1</v>
      </c>
      <c r="C7441">
        <v>74</v>
      </c>
      <c r="D7441">
        <v>0</v>
      </c>
      <c r="E7441" t="b">
        <v>0</v>
      </c>
    </row>
    <row r="7442" spans="1:5" x14ac:dyDescent="0.3">
      <c r="A7442" t="s">
        <v>757</v>
      </c>
      <c r="B7442">
        <v>4</v>
      </c>
      <c r="C7442">
        <v>69</v>
      </c>
      <c r="D7442">
        <v>0</v>
      </c>
      <c r="E7442" t="b">
        <v>0</v>
      </c>
    </row>
    <row r="7443" spans="1:5" x14ac:dyDescent="0.3">
      <c r="A7443" t="s">
        <v>8604</v>
      </c>
      <c r="B7443">
        <v>2</v>
      </c>
      <c r="C7443">
        <v>331.5</v>
      </c>
      <c r="D7443">
        <v>4.5</v>
      </c>
      <c r="E7443" t="b">
        <v>0</v>
      </c>
    </row>
    <row r="7444" spans="1:5" x14ac:dyDescent="0.3">
      <c r="A7444" t="s">
        <v>8605</v>
      </c>
      <c r="B7444">
        <v>1</v>
      </c>
      <c r="C7444">
        <v>468</v>
      </c>
      <c r="D7444">
        <v>5</v>
      </c>
      <c r="E7444" t="b">
        <v>0</v>
      </c>
    </row>
    <row r="7445" spans="1:5" x14ac:dyDescent="0.3">
      <c r="A7445" t="s">
        <v>8606</v>
      </c>
      <c r="B7445">
        <v>1</v>
      </c>
      <c r="C7445">
        <v>116</v>
      </c>
      <c r="D7445">
        <v>1</v>
      </c>
      <c r="E7445" t="b">
        <v>0</v>
      </c>
    </row>
    <row r="7446" spans="1:5" x14ac:dyDescent="0.3">
      <c r="A7446" t="s">
        <v>8607</v>
      </c>
      <c r="B7446">
        <v>1</v>
      </c>
      <c r="C7446">
        <v>24</v>
      </c>
      <c r="D7446">
        <v>0</v>
      </c>
      <c r="E7446" t="b">
        <v>0</v>
      </c>
    </row>
    <row r="7447" spans="1:5" x14ac:dyDescent="0.3">
      <c r="A7447" t="s">
        <v>758</v>
      </c>
      <c r="B7447">
        <v>1</v>
      </c>
      <c r="C7447">
        <v>461</v>
      </c>
      <c r="D7447">
        <v>0</v>
      </c>
      <c r="E7447" t="b">
        <v>0</v>
      </c>
    </row>
    <row r="7448" spans="1:5" x14ac:dyDescent="0.3">
      <c r="A7448" t="s">
        <v>8608</v>
      </c>
      <c r="B7448">
        <v>2</v>
      </c>
      <c r="C7448">
        <v>47</v>
      </c>
      <c r="D7448">
        <v>2</v>
      </c>
      <c r="E7448" t="b">
        <v>0</v>
      </c>
    </row>
    <row r="7449" spans="1:5" x14ac:dyDescent="0.3">
      <c r="A7449" t="s">
        <v>8609</v>
      </c>
      <c r="B7449">
        <v>1</v>
      </c>
      <c r="C7449">
        <v>66</v>
      </c>
      <c r="D7449">
        <v>3</v>
      </c>
      <c r="E7449" t="b">
        <v>0</v>
      </c>
    </row>
    <row r="7450" spans="1:5" x14ac:dyDescent="0.3">
      <c r="A7450" t="s">
        <v>8610</v>
      </c>
      <c r="B7450">
        <v>1</v>
      </c>
      <c r="C7450">
        <v>75</v>
      </c>
      <c r="D7450">
        <v>0</v>
      </c>
      <c r="E7450" t="b">
        <v>0</v>
      </c>
    </row>
    <row r="7451" spans="1:5" x14ac:dyDescent="0.3">
      <c r="A7451" t="s">
        <v>2135</v>
      </c>
      <c r="B7451">
        <v>1</v>
      </c>
      <c r="C7451">
        <v>127</v>
      </c>
      <c r="D7451">
        <v>0</v>
      </c>
      <c r="E7451" t="b">
        <v>0</v>
      </c>
    </row>
    <row r="7452" spans="1:5" x14ac:dyDescent="0.3">
      <c r="A7452" t="s">
        <v>8611</v>
      </c>
      <c r="B7452">
        <v>1</v>
      </c>
      <c r="C7452">
        <v>145</v>
      </c>
      <c r="D7452">
        <v>3</v>
      </c>
      <c r="E7452" t="b">
        <v>0</v>
      </c>
    </row>
    <row r="7453" spans="1:5" x14ac:dyDescent="0.3">
      <c r="A7453" t="s">
        <v>8612</v>
      </c>
      <c r="B7453">
        <v>1</v>
      </c>
      <c r="C7453">
        <v>428</v>
      </c>
      <c r="D7453">
        <v>3</v>
      </c>
      <c r="E7453" t="b">
        <v>0</v>
      </c>
    </row>
    <row r="7454" spans="1:5" x14ac:dyDescent="0.3">
      <c r="A7454" t="s">
        <v>8613</v>
      </c>
      <c r="B7454">
        <v>1</v>
      </c>
      <c r="C7454">
        <v>114</v>
      </c>
      <c r="D7454">
        <v>3</v>
      </c>
      <c r="E7454" t="b">
        <v>0</v>
      </c>
    </row>
    <row r="7455" spans="1:5" x14ac:dyDescent="0.3">
      <c r="A7455" t="s">
        <v>8614</v>
      </c>
      <c r="B7455">
        <v>1</v>
      </c>
      <c r="C7455">
        <v>24</v>
      </c>
      <c r="D7455">
        <v>0</v>
      </c>
      <c r="E7455" t="b">
        <v>0</v>
      </c>
    </row>
    <row r="7456" spans="1:5" x14ac:dyDescent="0.3">
      <c r="A7456" t="s">
        <v>8615</v>
      </c>
      <c r="B7456">
        <v>3</v>
      </c>
      <c r="C7456">
        <v>79.333333333333329</v>
      </c>
      <c r="D7456">
        <v>1.3333333333333333</v>
      </c>
      <c r="E7456" t="b">
        <v>0</v>
      </c>
    </row>
    <row r="7457" spans="1:5" x14ac:dyDescent="0.3">
      <c r="A7457" t="s">
        <v>759</v>
      </c>
      <c r="B7457">
        <v>2</v>
      </c>
      <c r="C7457">
        <v>594.5</v>
      </c>
      <c r="D7457">
        <v>0</v>
      </c>
      <c r="E7457" t="b">
        <v>0</v>
      </c>
    </row>
    <row r="7458" spans="1:5" x14ac:dyDescent="0.3">
      <c r="A7458" t="s">
        <v>1429</v>
      </c>
      <c r="B7458">
        <v>6</v>
      </c>
      <c r="C7458">
        <v>122.83333333333333</v>
      </c>
      <c r="D7458">
        <v>0.5</v>
      </c>
      <c r="E7458" t="b">
        <v>0</v>
      </c>
    </row>
    <row r="7459" spans="1:5" x14ac:dyDescent="0.3">
      <c r="A7459" t="s">
        <v>8616</v>
      </c>
      <c r="B7459">
        <v>1</v>
      </c>
      <c r="C7459">
        <v>38</v>
      </c>
      <c r="D7459">
        <v>5</v>
      </c>
      <c r="E7459" t="b">
        <v>0</v>
      </c>
    </row>
    <row r="7460" spans="1:5" x14ac:dyDescent="0.3">
      <c r="A7460" t="s">
        <v>8617</v>
      </c>
      <c r="B7460">
        <v>1</v>
      </c>
      <c r="C7460">
        <v>18</v>
      </c>
      <c r="D7460">
        <v>0</v>
      </c>
      <c r="E7460" t="b">
        <v>0</v>
      </c>
    </row>
    <row r="7461" spans="1:5" x14ac:dyDescent="0.3">
      <c r="A7461" t="s">
        <v>8618</v>
      </c>
      <c r="B7461">
        <v>1</v>
      </c>
      <c r="C7461">
        <v>378</v>
      </c>
      <c r="D7461">
        <v>1</v>
      </c>
      <c r="E7461" t="b">
        <v>0</v>
      </c>
    </row>
    <row r="7462" spans="1:5" x14ac:dyDescent="0.3">
      <c r="A7462" t="s">
        <v>8619</v>
      </c>
      <c r="B7462">
        <v>1</v>
      </c>
      <c r="C7462">
        <v>75</v>
      </c>
      <c r="D7462">
        <v>4</v>
      </c>
      <c r="E7462" t="b">
        <v>0</v>
      </c>
    </row>
    <row r="7463" spans="1:5" x14ac:dyDescent="0.3">
      <c r="A7463" t="s">
        <v>760</v>
      </c>
      <c r="B7463">
        <v>1</v>
      </c>
      <c r="C7463">
        <v>43</v>
      </c>
      <c r="D7463">
        <v>3</v>
      </c>
      <c r="E7463" t="b">
        <v>0</v>
      </c>
    </row>
    <row r="7464" spans="1:5" x14ac:dyDescent="0.3">
      <c r="A7464" t="s">
        <v>8620</v>
      </c>
      <c r="B7464">
        <v>1</v>
      </c>
      <c r="C7464">
        <v>70</v>
      </c>
      <c r="D7464">
        <v>1</v>
      </c>
      <c r="E7464" t="b">
        <v>0</v>
      </c>
    </row>
    <row r="7465" spans="1:5" x14ac:dyDescent="0.3">
      <c r="A7465" t="s">
        <v>8621</v>
      </c>
      <c r="B7465">
        <v>1</v>
      </c>
      <c r="C7465">
        <v>58</v>
      </c>
      <c r="D7465">
        <v>0</v>
      </c>
      <c r="E7465" t="b">
        <v>0</v>
      </c>
    </row>
    <row r="7466" spans="1:5" x14ac:dyDescent="0.3">
      <c r="A7466" t="s">
        <v>8622</v>
      </c>
      <c r="B7466">
        <v>1</v>
      </c>
      <c r="C7466">
        <v>91</v>
      </c>
      <c r="D7466">
        <v>4</v>
      </c>
      <c r="E7466" t="b">
        <v>0</v>
      </c>
    </row>
    <row r="7467" spans="1:5" x14ac:dyDescent="0.3">
      <c r="A7467" t="s">
        <v>8623</v>
      </c>
      <c r="B7467">
        <v>1</v>
      </c>
      <c r="C7467">
        <v>25</v>
      </c>
      <c r="D7467">
        <v>0</v>
      </c>
      <c r="E7467" t="b">
        <v>0</v>
      </c>
    </row>
    <row r="7468" spans="1:5" x14ac:dyDescent="0.3">
      <c r="A7468" t="s">
        <v>761</v>
      </c>
      <c r="B7468">
        <v>1</v>
      </c>
      <c r="C7468">
        <v>432</v>
      </c>
      <c r="D7468">
        <v>3</v>
      </c>
      <c r="E7468" t="b">
        <v>0</v>
      </c>
    </row>
    <row r="7469" spans="1:5" x14ac:dyDescent="0.3">
      <c r="A7469" t="s">
        <v>2136</v>
      </c>
      <c r="B7469">
        <v>1</v>
      </c>
      <c r="C7469">
        <v>158</v>
      </c>
      <c r="D7469">
        <v>2</v>
      </c>
      <c r="E7469" t="b">
        <v>0</v>
      </c>
    </row>
    <row r="7470" spans="1:5" x14ac:dyDescent="0.3">
      <c r="A7470" t="s">
        <v>8624</v>
      </c>
      <c r="B7470">
        <v>1</v>
      </c>
      <c r="C7470">
        <v>91</v>
      </c>
      <c r="D7470">
        <v>5</v>
      </c>
      <c r="E7470" t="b">
        <v>0</v>
      </c>
    </row>
    <row r="7471" spans="1:5" x14ac:dyDescent="0.3">
      <c r="A7471" t="s">
        <v>8625</v>
      </c>
      <c r="B7471">
        <v>2</v>
      </c>
      <c r="C7471">
        <v>159.5</v>
      </c>
      <c r="D7471">
        <v>1</v>
      </c>
      <c r="E7471" t="b">
        <v>0</v>
      </c>
    </row>
    <row r="7472" spans="1:5" x14ac:dyDescent="0.3">
      <c r="A7472" t="s">
        <v>8626</v>
      </c>
      <c r="B7472">
        <v>1</v>
      </c>
      <c r="C7472">
        <v>680</v>
      </c>
      <c r="D7472">
        <v>4</v>
      </c>
      <c r="E7472" t="b">
        <v>0</v>
      </c>
    </row>
    <row r="7473" spans="1:5" x14ac:dyDescent="0.3">
      <c r="A7473" t="s">
        <v>8627</v>
      </c>
      <c r="B7473">
        <v>2</v>
      </c>
      <c r="C7473">
        <v>69</v>
      </c>
      <c r="D7473">
        <v>1</v>
      </c>
      <c r="E7473" t="b">
        <v>0</v>
      </c>
    </row>
    <row r="7474" spans="1:5" x14ac:dyDescent="0.3">
      <c r="A7474" t="s">
        <v>8628</v>
      </c>
      <c r="B7474">
        <v>1</v>
      </c>
      <c r="C7474">
        <v>24</v>
      </c>
      <c r="D7474">
        <v>0</v>
      </c>
      <c r="E7474" t="b">
        <v>0</v>
      </c>
    </row>
    <row r="7475" spans="1:5" x14ac:dyDescent="0.3">
      <c r="A7475" t="s">
        <v>8629</v>
      </c>
      <c r="B7475">
        <v>1</v>
      </c>
      <c r="C7475">
        <v>324</v>
      </c>
      <c r="D7475">
        <v>0</v>
      </c>
      <c r="E7475" t="b">
        <v>0</v>
      </c>
    </row>
    <row r="7476" spans="1:5" x14ac:dyDescent="0.3">
      <c r="A7476" t="s">
        <v>8630</v>
      </c>
      <c r="B7476">
        <v>2</v>
      </c>
      <c r="C7476">
        <v>123.5</v>
      </c>
      <c r="D7476">
        <v>2.5</v>
      </c>
      <c r="E7476" t="b">
        <v>0</v>
      </c>
    </row>
    <row r="7477" spans="1:5" x14ac:dyDescent="0.3">
      <c r="A7477" t="s">
        <v>8631</v>
      </c>
      <c r="B7477">
        <v>1</v>
      </c>
      <c r="C7477">
        <v>68</v>
      </c>
      <c r="D7477">
        <v>0</v>
      </c>
      <c r="E7477" t="b">
        <v>0</v>
      </c>
    </row>
    <row r="7478" spans="1:5" x14ac:dyDescent="0.3">
      <c r="A7478" t="s">
        <v>8632</v>
      </c>
      <c r="B7478">
        <v>1</v>
      </c>
      <c r="C7478">
        <v>28</v>
      </c>
      <c r="D7478">
        <v>0</v>
      </c>
      <c r="E7478" t="b">
        <v>0</v>
      </c>
    </row>
    <row r="7479" spans="1:5" x14ac:dyDescent="0.3">
      <c r="A7479" t="s">
        <v>8633</v>
      </c>
      <c r="B7479">
        <v>1</v>
      </c>
      <c r="C7479">
        <v>86</v>
      </c>
      <c r="D7479">
        <v>4</v>
      </c>
      <c r="E7479" t="b">
        <v>0</v>
      </c>
    </row>
    <row r="7480" spans="1:5" x14ac:dyDescent="0.3">
      <c r="A7480" t="s">
        <v>8634</v>
      </c>
      <c r="B7480">
        <v>3</v>
      </c>
      <c r="C7480">
        <v>396.33333333333331</v>
      </c>
      <c r="D7480">
        <v>5</v>
      </c>
      <c r="E7480" t="b">
        <v>0</v>
      </c>
    </row>
    <row r="7481" spans="1:5" x14ac:dyDescent="0.3">
      <c r="A7481" t="s">
        <v>8635</v>
      </c>
      <c r="B7481">
        <v>1</v>
      </c>
      <c r="C7481">
        <v>314</v>
      </c>
      <c r="D7481">
        <v>1</v>
      </c>
      <c r="E7481" t="b">
        <v>0</v>
      </c>
    </row>
    <row r="7482" spans="1:5" x14ac:dyDescent="0.3">
      <c r="A7482" t="s">
        <v>762</v>
      </c>
      <c r="B7482">
        <v>2</v>
      </c>
      <c r="C7482">
        <v>307</v>
      </c>
      <c r="D7482">
        <v>2.5</v>
      </c>
      <c r="E7482" t="b">
        <v>0</v>
      </c>
    </row>
    <row r="7483" spans="1:5" x14ac:dyDescent="0.3">
      <c r="A7483" t="s">
        <v>763</v>
      </c>
      <c r="B7483">
        <v>6</v>
      </c>
      <c r="C7483">
        <v>162.16666666666666</v>
      </c>
      <c r="D7483">
        <v>1.3333333333333333</v>
      </c>
      <c r="E7483" t="b">
        <v>0</v>
      </c>
    </row>
    <row r="7484" spans="1:5" x14ac:dyDescent="0.3">
      <c r="A7484" t="s">
        <v>764</v>
      </c>
      <c r="B7484">
        <v>2</v>
      </c>
      <c r="C7484">
        <v>278</v>
      </c>
      <c r="D7484">
        <v>1</v>
      </c>
      <c r="E7484" t="b">
        <v>0</v>
      </c>
    </row>
    <row r="7485" spans="1:5" x14ac:dyDescent="0.3">
      <c r="A7485" t="s">
        <v>8636</v>
      </c>
      <c r="B7485">
        <v>2</v>
      </c>
      <c r="C7485">
        <v>213.5</v>
      </c>
      <c r="D7485">
        <v>5</v>
      </c>
      <c r="E7485" t="b">
        <v>0</v>
      </c>
    </row>
    <row r="7486" spans="1:5" x14ac:dyDescent="0.3">
      <c r="A7486" t="s">
        <v>8637</v>
      </c>
      <c r="B7486">
        <v>1</v>
      </c>
      <c r="C7486">
        <v>63</v>
      </c>
      <c r="D7486">
        <v>0</v>
      </c>
      <c r="E7486" t="b">
        <v>0</v>
      </c>
    </row>
    <row r="7487" spans="1:5" x14ac:dyDescent="0.3">
      <c r="A7487" t="s">
        <v>8638</v>
      </c>
      <c r="B7487">
        <v>1</v>
      </c>
      <c r="C7487">
        <v>225</v>
      </c>
      <c r="D7487">
        <v>0</v>
      </c>
      <c r="E7487" t="b">
        <v>0</v>
      </c>
    </row>
    <row r="7488" spans="1:5" x14ac:dyDescent="0.3">
      <c r="A7488" t="s">
        <v>765</v>
      </c>
      <c r="B7488">
        <v>1</v>
      </c>
      <c r="C7488">
        <v>314</v>
      </c>
      <c r="D7488">
        <v>2</v>
      </c>
      <c r="E7488" t="b">
        <v>0</v>
      </c>
    </row>
    <row r="7489" spans="1:5" x14ac:dyDescent="0.3">
      <c r="A7489" t="s">
        <v>8639</v>
      </c>
      <c r="B7489">
        <v>1</v>
      </c>
      <c r="C7489">
        <v>178</v>
      </c>
      <c r="D7489">
        <v>3</v>
      </c>
      <c r="E7489" t="b">
        <v>0</v>
      </c>
    </row>
    <row r="7490" spans="1:5" x14ac:dyDescent="0.3">
      <c r="A7490" t="s">
        <v>8640</v>
      </c>
      <c r="B7490">
        <v>1</v>
      </c>
      <c r="C7490">
        <v>35</v>
      </c>
      <c r="D7490">
        <v>3</v>
      </c>
      <c r="E7490" t="b">
        <v>0</v>
      </c>
    </row>
    <row r="7491" spans="1:5" x14ac:dyDescent="0.3">
      <c r="A7491" t="s">
        <v>8642</v>
      </c>
      <c r="B7491">
        <v>1</v>
      </c>
      <c r="C7491">
        <v>363</v>
      </c>
      <c r="D7491">
        <v>5</v>
      </c>
      <c r="E7491" t="b">
        <v>0</v>
      </c>
    </row>
    <row r="7492" spans="1:5" x14ac:dyDescent="0.3">
      <c r="A7492" t="s">
        <v>8643</v>
      </c>
      <c r="B7492">
        <v>4</v>
      </c>
      <c r="C7492">
        <v>266.5</v>
      </c>
      <c r="D7492">
        <v>3.25</v>
      </c>
      <c r="E7492" t="b">
        <v>0</v>
      </c>
    </row>
    <row r="7493" spans="1:5" x14ac:dyDescent="0.3">
      <c r="A7493" t="s">
        <v>8644</v>
      </c>
      <c r="B7493">
        <v>1</v>
      </c>
      <c r="C7493">
        <v>22</v>
      </c>
      <c r="D7493">
        <v>0</v>
      </c>
      <c r="E7493" t="b">
        <v>0</v>
      </c>
    </row>
    <row r="7494" spans="1:5" x14ac:dyDescent="0.3">
      <c r="A7494" t="s">
        <v>8645</v>
      </c>
      <c r="B7494">
        <v>1</v>
      </c>
      <c r="C7494">
        <v>63</v>
      </c>
      <c r="D7494">
        <v>0</v>
      </c>
      <c r="E7494" t="b">
        <v>0</v>
      </c>
    </row>
    <row r="7495" spans="1:5" x14ac:dyDescent="0.3">
      <c r="A7495" t="s">
        <v>8646</v>
      </c>
      <c r="B7495">
        <v>1</v>
      </c>
      <c r="C7495">
        <v>254</v>
      </c>
      <c r="D7495">
        <v>1</v>
      </c>
      <c r="E7495" t="b">
        <v>0</v>
      </c>
    </row>
    <row r="7496" spans="1:5" x14ac:dyDescent="0.3">
      <c r="A7496" t="s">
        <v>8647</v>
      </c>
      <c r="B7496">
        <v>3</v>
      </c>
      <c r="C7496">
        <v>33.333333333333336</v>
      </c>
      <c r="D7496">
        <v>0.66666666666666663</v>
      </c>
      <c r="E7496" t="b">
        <v>0</v>
      </c>
    </row>
    <row r="7497" spans="1:5" x14ac:dyDescent="0.3">
      <c r="A7497" t="s">
        <v>8648</v>
      </c>
      <c r="B7497">
        <v>1</v>
      </c>
      <c r="C7497">
        <v>69</v>
      </c>
      <c r="D7497">
        <v>0</v>
      </c>
      <c r="E7497" t="b">
        <v>0</v>
      </c>
    </row>
    <row r="7498" spans="1:5" x14ac:dyDescent="0.3">
      <c r="A7498" t="s">
        <v>8649</v>
      </c>
      <c r="B7498">
        <v>1</v>
      </c>
      <c r="C7498">
        <v>77</v>
      </c>
      <c r="D7498">
        <v>5</v>
      </c>
      <c r="E7498" t="b">
        <v>0</v>
      </c>
    </row>
    <row r="7499" spans="1:5" x14ac:dyDescent="0.3">
      <c r="A7499" t="s">
        <v>8650</v>
      </c>
      <c r="B7499">
        <v>1</v>
      </c>
      <c r="C7499">
        <v>52</v>
      </c>
      <c r="D7499">
        <v>0</v>
      </c>
      <c r="E7499" t="b">
        <v>0</v>
      </c>
    </row>
    <row r="7500" spans="1:5" x14ac:dyDescent="0.3">
      <c r="A7500" t="s">
        <v>8651</v>
      </c>
      <c r="B7500">
        <v>1</v>
      </c>
      <c r="C7500">
        <v>58</v>
      </c>
      <c r="D7500">
        <v>1</v>
      </c>
      <c r="E7500" t="b">
        <v>0</v>
      </c>
    </row>
    <row r="7501" spans="1:5" x14ac:dyDescent="0.3">
      <c r="A7501" t="s">
        <v>8652</v>
      </c>
      <c r="B7501">
        <v>1</v>
      </c>
      <c r="C7501">
        <v>98</v>
      </c>
      <c r="D7501">
        <v>0</v>
      </c>
      <c r="E7501" t="b">
        <v>0</v>
      </c>
    </row>
    <row r="7502" spans="1:5" x14ac:dyDescent="0.3">
      <c r="A7502" t="s">
        <v>8653</v>
      </c>
      <c r="B7502">
        <v>1</v>
      </c>
      <c r="C7502">
        <v>22</v>
      </c>
      <c r="D7502">
        <v>0</v>
      </c>
      <c r="E7502" t="b">
        <v>0</v>
      </c>
    </row>
    <row r="7503" spans="1:5" x14ac:dyDescent="0.3">
      <c r="A7503" t="s">
        <v>8654</v>
      </c>
      <c r="B7503">
        <v>1</v>
      </c>
      <c r="C7503">
        <v>23</v>
      </c>
      <c r="D7503">
        <v>0</v>
      </c>
      <c r="E7503" t="b">
        <v>0</v>
      </c>
    </row>
    <row r="7504" spans="1:5" x14ac:dyDescent="0.3">
      <c r="A7504" t="s">
        <v>8655</v>
      </c>
      <c r="B7504">
        <v>1</v>
      </c>
      <c r="C7504">
        <v>53</v>
      </c>
      <c r="D7504">
        <v>4</v>
      </c>
      <c r="E7504" t="b">
        <v>0</v>
      </c>
    </row>
    <row r="7505" spans="1:5" x14ac:dyDescent="0.3">
      <c r="A7505" t="s">
        <v>8656</v>
      </c>
      <c r="B7505">
        <v>1</v>
      </c>
      <c r="C7505">
        <v>41</v>
      </c>
      <c r="D7505">
        <v>5</v>
      </c>
      <c r="E7505" t="b">
        <v>0</v>
      </c>
    </row>
    <row r="7506" spans="1:5" x14ac:dyDescent="0.3">
      <c r="A7506" t="s">
        <v>8657</v>
      </c>
      <c r="B7506">
        <v>1</v>
      </c>
      <c r="C7506">
        <v>55</v>
      </c>
      <c r="D7506">
        <v>0</v>
      </c>
      <c r="E7506" t="b">
        <v>0</v>
      </c>
    </row>
    <row r="7507" spans="1:5" x14ac:dyDescent="0.3">
      <c r="A7507" t="s">
        <v>8658</v>
      </c>
      <c r="B7507">
        <v>1</v>
      </c>
      <c r="C7507">
        <v>24</v>
      </c>
      <c r="D7507">
        <v>0</v>
      </c>
      <c r="E7507" t="b">
        <v>0</v>
      </c>
    </row>
    <row r="7508" spans="1:5" x14ac:dyDescent="0.3">
      <c r="A7508" t="s">
        <v>8659</v>
      </c>
      <c r="B7508">
        <v>1</v>
      </c>
      <c r="C7508">
        <v>22</v>
      </c>
      <c r="D7508">
        <v>0</v>
      </c>
      <c r="E7508" t="b">
        <v>0</v>
      </c>
    </row>
    <row r="7509" spans="1:5" x14ac:dyDescent="0.3">
      <c r="A7509" t="s">
        <v>8660</v>
      </c>
      <c r="B7509">
        <v>1</v>
      </c>
      <c r="C7509">
        <v>104</v>
      </c>
      <c r="D7509">
        <v>0</v>
      </c>
      <c r="E7509" t="b">
        <v>0</v>
      </c>
    </row>
    <row r="7510" spans="1:5" x14ac:dyDescent="0.3">
      <c r="A7510" t="s">
        <v>766</v>
      </c>
      <c r="B7510">
        <v>1</v>
      </c>
      <c r="C7510">
        <v>48</v>
      </c>
      <c r="D7510">
        <v>3</v>
      </c>
      <c r="E7510" t="b">
        <v>0</v>
      </c>
    </row>
    <row r="7511" spans="1:5" x14ac:dyDescent="0.3">
      <c r="A7511" t="s">
        <v>8661</v>
      </c>
      <c r="B7511">
        <v>1</v>
      </c>
      <c r="C7511">
        <v>91</v>
      </c>
      <c r="D7511">
        <v>1</v>
      </c>
      <c r="E7511" t="b">
        <v>0</v>
      </c>
    </row>
    <row r="7512" spans="1:5" x14ac:dyDescent="0.3">
      <c r="A7512" t="s">
        <v>8662</v>
      </c>
      <c r="B7512">
        <v>1</v>
      </c>
      <c r="C7512">
        <v>48</v>
      </c>
      <c r="D7512">
        <v>0</v>
      </c>
      <c r="E7512" t="b">
        <v>0</v>
      </c>
    </row>
    <row r="7513" spans="1:5" x14ac:dyDescent="0.3">
      <c r="A7513" t="s">
        <v>8663</v>
      </c>
      <c r="B7513">
        <v>2</v>
      </c>
      <c r="C7513">
        <v>169</v>
      </c>
      <c r="D7513">
        <v>4</v>
      </c>
      <c r="E7513" t="b">
        <v>0</v>
      </c>
    </row>
    <row r="7514" spans="1:5" x14ac:dyDescent="0.3">
      <c r="A7514" t="s">
        <v>2137</v>
      </c>
      <c r="B7514">
        <v>1</v>
      </c>
      <c r="C7514">
        <v>84</v>
      </c>
      <c r="D7514">
        <v>3</v>
      </c>
      <c r="E7514" t="b">
        <v>0</v>
      </c>
    </row>
    <row r="7515" spans="1:5" x14ac:dyDescent="0.3">
      <c r="A7515" t="s">
        <v>8664</v>
      </c>
      <c r="B7515">
        <v>1</v>
      </c>
      <c r="C7515">
        <v>42</v>
      </c>
      <c r="D7515">
        <v>2</v>
      </c>
      <c r="E7515" t="b">
        <v>0</v>
      </c>
    </row>
    <row r="7516" spans="1:5" x14ac:dyDescent="0.3">
      <c r="A7516" t="s">
        <v>8665</v>
      </c>
      <c r="B7516">
        <v>1</v>
      </c>
      <c r="C7516">
        <v>90</v>
      </c>
      <c r="D7516">
        <v>0</v>
      </c>
      <c r="E7516" t="b">
        <v>0</v>
      </c>
    </row>
    <row r="7517" spans="1:5" x14ac:dyDescent="0.3">
      <c r="A7517" t="s">
        <v>8666</v>
      </c>
      <c r="B7517">
        <v>1</v>
      </c>
      <c r="C7517">
        <v>590</v>
      </c>
      <c r="D7517">
        <v>0</v>
      </c>
      <c r="E7517" t="b">
        <v>0</v>
      </c>
    </row>
    <row r="7518" spans="1:5" x14ac:dyDescent="0.3">
      <c r="A7518" t="s">
        <v>8667</v>
      </c>
      <c r="B7518">
        <v>1</v>
      </c>
      <c r="C7518">
        <v>46</v>
      </c>
      <c r="D7518">
        <v>0</v>
      </c>
      <c r="E7518" t="b">
        <v>0</v>
      </c>
    </row>
    <row r="7519" spans="1:5" x14ac:dyDescent="0.3">
      <c r="A7519" t="s">
        <v>8668</v>
      </c>
      <c r="B7519">
        <v>4</v>
      </c>
      <c r="C7519">
        <v>255</v>
      </c>
      <c r="D7519">
        <v>2</v>
      </c>
      <c r="E7519" t="b">
        <v>0</v>
      </c>
    </row>
    <row r="7520" spans="1:5" x14ac:dyDescent="0.3">
      <c r="A7520" t="s">
        <v>8669</v>
      </c>
      <c r="B7520">
        <v>1</v>
      </c>
      <c r="C7520">
        <v>45</v>
      </c>
      <c r="D7520">
        <v>0</v>
      </c>
      <c r="E7520" t="b">
        <v>0</v>
      </c>
    </row>
    <row r="7521" spans="1:5" x14ac:dyDescent="0.3">
      <c r="A7521" t="s">
        <v>8670</v>
      </c>
      <c r="B7521">
        <v>1</v>
      </c>
      <c r="C7521">
        <v>18</v>
      </c>
      <c r="D7521">
        <v>0</v>
      </c>
      <c r="E7521" t="b">
        <v>0</v>
      </c>
    </row>
    <row r="7522" spans="1:5" x14ac:dyDescent="0.3">
      <c r="A7522" t="s">
        <v>8671</v>
      </c>
      <c r="B7522">
        <v>1</v>
      </c>
      <c r="C7522">
        <v>179</v>
      </c>
      <c r="D7522">
        <v>0</v>
      </c>
      <c r="E7522" t="b">
        <v>0</v>
      </c>
    </row>
    <row r="7523" spans="1:5" x14ac:dyDescent="0.3">
      <c r="A7523" t="s">
        <v>1623</v>
      </c>
      <c r="B7523">
        <v>2</v>
      </c>
      <c r="C7523">
        <v>227.5</v>
      </c>
      <c r="D7523">
        <v>2</v>
      </c>
      <c r="E7523" t="b">
        <v>0</v>
      </c>
    </row>
    <row r="7524" spans="1:5" x14ac:dyDescent="0.3">
      <c r="A7524" t="s">
        <v>8672</v>
      </c>
      <c r="B7524">
        <v>4</v>
      </c>
      <c r="C7524">
        <v>293.75</v>
      </c>
      <c r="D7524">
        <v>1.5</v>
      </c>
      <c r="E7524" t="b">
        <v>0</v>
      </c>
    </row>
    <row r="7525" spans="1:5" x14ac:dyDescent="0.3">
      <c r="A7525" t="s">
        <v>8673</v>
      </c>
      <c r="B7525">
        <v>1</v>
      </c>
      <c r="C7525">
        <v>83</v>
      </c>
      <c r="D7525">
        <v>5</v>
      </c>
      <c r="E7525" t="b">
        <v>0</v>
      </c>
    </row>
    <row r="7526" spans="1:5" x14ac:dyDescent="0.3">
      <c r="A7526" t="s">
        <v>8674</v>
      </c>
      <c r="B7526">
        <v>1</v>
      </c>
      <c r="C7526">
        <v>102</v>
      </c>
      <c r="D7526">
        <v>2</v>
      </c>
      <c r="E7526" t="b">
        <v>0</v>
      </c>
    </row>
    <row r="7527" spans="1:5" x14ac:dyDescent="0.3">
      <c r="A7527" t="s">
        <v>8675</v>
      </c>
      <c r="B7527">
        <v>2</v>
      </c>
      <c r="C7527">
        <v>111.5</v>
      </c>
      <c r="D7527">
        <v>2.5</v>
      </c>
      <c r="E7527" t="b">
        <v>0</v>
      </c>
    </row>
    <row r="7528" spans="1:5" x14ac:dyDescent="0.3">
      <c r="A7528" t="s">
        <v>8676</v>
      </c>
      <c r="B7528">
        <v>1</v>
      </c>
      <c r="C7528">
        <v>35</v>
      </c>
      <c r="D7528">
        <v>0</v>
      </c>
      <c r="E7528" t="b">
        <v>0</v>
      </c>
    </row>
    <row r="7529" spans="1:5" x14ac:dyDescent="0.3">
      <c r="A7529" t="s">
        <v>8677</v>
      </c>
      <c r="B7529">
        <v>1</v>
      </c>
      <c r="C7529">
        <v>149</v>
      </c>
      <c r="D7529">
        <v>4</v>
      </c>
      <c r="E7529" t="b">
        <v>0</v>
      </c>
    </row>
    <row r="7530" spans="1:5" x14ac:dyDescent="0.3">
      <c r="A7530" t="s">
        <v>8678</v>
      </c>
      <c r="B7530">
        <v>1</v>
      </c>
      <c r="C7530">
        <v>43</v>
      </c>
      <c r="D7530">
        <v>0</v>
      </c>
      <c r="E7530" t="b">
        <v>0</v>
      </c>
    </row>
    <row r="7531" spans="1:5" x14ac:dyDescent="0.3">
      <c r="A7531" t="s">
        <v>8679</v>
      </c>
      <c r="B7531">
        <v>1</v>
      </c>
      <c r="C7531">
        <v>57</v>
      </c>
      <c r="D7531">
        <v>0</v>
      </c>
      <c r="E7531" t="b">
        <v>0</v>
      </c>
    </row>
    <row r="7532" spans="1:5" x14ac:dyDescent="0.3">
      <c r="A7532" t="s">
        <v>8680</v>
      </c>
      <c r="B7532">
        <v>1</v>
      </c>
      <c r="C7532">
        <v>27</v>
      </c>
      <c r="D7532">
        <v>0</v>
      </c>
      <c r="E7532" t="b">
        <v>0</v>
      </c>
    </row>
    <row r="7533" spans="1:5" x14ac:dyDescent="0.3">
      <c r="A7533" t="s">
        <v>8681</v>
      </c>
      <c r="B7533">
        <v>1</v>
      </c>
      <c r="C7533">
        <v>196</v>
      </c>
      <c r="D7533">
        <v>0</v>
      </c>
      <c r="E7533" t="b">
        <v>0</v>
      </c>
    </row>
    <row r="7534" spans="1:5" x14ac:dyDescent="0.3">
      <c r="A7534" t="s">
        <v>8682</v>
      </c>
      <c r="B7534">
        <v>1</v>
      </c>
      <c r="C7534">
        <v>24</v>
      </c>
      <c r="D7534">
        <v>0</v>
      </c>
      <c r="E7534" t="b">
        <v>0</v>
      </c>
    </row>
    <row r="7535" spans="1:5" x14ac:dyDescent="0.3">
      <c r="A7535" t="s">
        <v>8683</v>
      </c>
      <c r="B7535">
        <v>1</v>
      </c>
      <c r="C7535">
        <v>67</v>
      </c>
      <c r="D7535">
        <v>0</v>
      </c>
      <c r="E7535" t="b">
        <v>0</v>
      </c>
    </row>
    <row r="7536" spans="1:5" x14ac:dyDescent="0.3">
      <c r="A7536" t="s">
        <v>767</v>
      </c>
      <c r="B7536">
        <v>1</v>
      </c>
      <c r="C7536">
        <v>17</v>
      </c>
      <c r="D7536">
        <v>0</v>
      </c>
      <c r="E7536" t="b">
        <v>0</v>
      </c>
    </row>
    <row r="7537" spans="1:5" x14ac:dyDescent="0.3">
      <c r="A7537" t="s">
        <v>768</v>
      </c>
      <c r="B7537">
        <v>1</v>
      </c>
      <c r="C7537">
        <v>94</v>
      </c>
      <c r="D7537">
        <v>2</v>
      </c>
      <c r="E7537" t="b">
        <v>0</v>
      </c>
    </row>
    <row r="7538" spans="1:5" x14ac:dyDescent="0.3">
      <c r="A7538" t="s">
        <v>8684</v>
      </c>
      <c r="B7538">
        <v>1</v>
      </c>
      <c r="C7538">
        <v>40</v>
      </c>
      <c r="D7538">
        <v>2</v>
      </c>
      <c r="E7538" t="b">
        <v>0</v>
      </c>
    </row>
    <row r="7539" spans="1:5" x14ac:dyDescent="0.3">
      <c r="A7539" t="s">
        <v>8685</v>
      </c>
      <c r="B7539">
        <v>1</v>
      </c>
      <c r="C7539">
        <v>71</v>
      </c>
      <c r="D7539">
        <v>5</v>
      </c>
      <c r="E7539" t="b">
        <v>0</v>
      </c>
    </row>
    <row r="7540" spans="1:5" x14ac:dyDescent="0.3">
      <c r="A7540" t="s">
        <v>8686</v>
      </c>
      <c r="B7540">
        <v>1</v>
      </c>
      <c r="C7540">
        <v>193</v>
      </c>
      <c r="D7540">
        <v>4</v>
      </c>
      <c r="E7540" t="b">
        <v>0</v>
      </c>
    </row>
    <row r="7541" spans="1:5" x14ac:dyDescent="0.3">
      <c r="A7541" t="s">
        <v>8687</v>
      </c>
      <c r="B7541">
        <v>1</v>
      </c>
      <c r="C7541">
        <v>210</v>
      </c>
      <c r="D7541">
        <v>1</v>
      </c>
      <c r="E7541" t="b">
        <v>0</v>
      </c>
    </row>
    <row r="7542" spans="1:5" x14ac:dyDescent="0.3">
      <c r="A7542" t="s">
        <v>8688</v>
      </c>
      <c r="B7542">
        <v>1</v>
      </c>
      <c r="C7542">
        <v>3339</v>
      </c>
      <c r="D7542">
        <v>1</v>
      </c>
      <c r="E7542" t="b">
        <v>0</v>
      </c>
    </row>
    <row r="7543" spans="1:5" x14ac:dyDescent="0.3">
      <c r="A7543" t="s">
        <v>8689</v>
      </c>
      <c r="B7543">
        <v>1</v>
      </c>
      <c r="C7543">
        <v>89</v>
      </c>
      <c r="D7543">
        <v>5</v>
      </c>
      <c r="E7543" t="b">
        <v>0</v>
      </c>
    </row>
    <row r="7544" spans="1:5" x14ac:dyDescent="0.3">
      <c r="A7544" t="s">
        <v>8690</v>
      </c>
      <c r="B7544">
        <v>1</v>
      </c>
      <c r="C7544">
        <v>40</v>
      </c>
      <c r="D7544">
        <v>0</v>
      </c>
      <c r="E7544" t="b">
        <v>0</v>
      </c>
    </row>
    <row r="7545" spans="1:5" x14ac:dyDescent="0.3">
      <c r="A7545" t="s">
        <v>8691</v>
      </c>
      <c r="B7545">
        <v>1</v>
      </c>
      <c r="C7545">
        <v>51</v>
      </c>
      <c r="D7545">
        <v>3</v>
      </c>
      <c r="E7545" t="b">
        <v>0</v>
      </c>
    </row>
    <row r="7546" spans="1:5" x14ac:dyDescent="0.3">
      <c r="A7546" t="s">
        <v>8692</v>
      </c>
      <c r="B7546">
        <v>1</v>
      </c>
      <c r="C7546">
        <v>135</v>
      </c>
      <c r="D7546">
        <v>1</v>
      </c>
      <c r="E7546" t="b">
        <v>0</v>
      </c>
    </row>
    <row r="7547" spans="1:5" x14ac:dyDescent="0.3">
      <c r="A7547" t="s">
        <v>2138</v>
      </c>
      <c r="B7547">
        <v>1</v>
      </c>
      <c r="C7547">
        <v>310</v>
      </c>
      <c r="D7547">
        <v>5</v>
      </c>
      <c r="E7547" t="b">
        <v>0</v>
      </c>
    </row>
    <row r="7548" spans="1:5" x14ac:dyDescent="0.3">
      <c r="A7548" t="s">
        <v>769</v>
      </c>
      <c r="B7548">
        <v>1</v>
      </c>
      <c r="C7548">
        <v>49</v>
      </c>
      <c r="D7548">
        <v>0</v>
      </c>
      <c r="E7548" t="b">
        <v>0</v>
      </c>
    </row>
    <row r="7549" spans="1:5" x14ac:dyDescent="0.3">
      <c r="A7549" t="s">
        <v>8693</v>
      </c>
      <c r="B7549">
        <v>1</v>
      </c>
      <c r="C7549">
        <v>334</v>
      </c>
      <c r="D7549">
        <v>5</v>
      </c>
      <c r="E7549" t="b">
        <v>0</v>
      </c>
    </row>
    <row r="7550" spans="1:5" x14ac:dyDescent="0.3">
      <c r="A7550" t="s">
        <v>8694</v>
      </c>
      <c r="B7550">
        <v>3</v>
      </c>
      <c r="C7550">
        <v>56.333333333333336</v>
      </c>
      <c r="D7550">
        <v>3</v>
      </c>
      <c r="E7550" t="b">
        <v>0</v>
      </c>
    </row>
    <row r="7551" spans="1:5" x14ac:dyDescent="0.3">
      <c r="A7551" t="s">
        <v>8695</v>
      </c>
      <c r="B7551">
        <v>1</v>
      </c>
      <c r="C7551">
        <v>47</v>
      </c>
      <c r="D7551">
        <v>0</v>
      </c>
      <c r="E7551" t="b">
        <v>0</v>
      </c>
    </row>
    <row r="7552" spans="1:5" x14ac:dyDescent="0.3">
      <c r="A7552" t="s">
        <v>8696</v>
      </c>
      <c r="B7552">
        <v>1</v>
      </c>
      <c r="C7552">
        <v>49</v>
      </c>
      <c r="D7552">
        <v>0</v>
      </c>
      <c r="E7552" t="b">
        <v>0</v>
      </c>
    </row>
    <row r="7553" spans="1:5" x14ac:dyDescent="0.3">
      <c r="A7553" t="s">
        <v>8697</v>
      </c>
      <c r="B7553">
        <v>6</v>
      </c>
      <c r="C7553">
        <v>117.66666666666667</v>
      </c>
      <c r="D7553">
        <v>1.3333333333333333</v>
      </c>
      <c r="E7553" t="b">
        <v>0</v>
      </c>
    </row>
    <row r="7554" spans="1:5" x14ac:dyDescent="0.3">
      <c r="A7554" t="s">
        <v>8698</v>
      </c>
      <c r="B7554">
        <v>2</v>
      </c>
      <c r="C7554">
        <v>101</v>
      </c>
      <c r="D7554">
        <v>1.5</v>
      </c>
      <c r="E7554" t="b">
        <v>0</v>
      </c>
    </row>
    <row r="7555" spans="1:5" x14ac:dyDescent="0.3">
      <c r="A7555" t="s">
        <v>8699</v>
      </c>
      <c r="B7555">
        <v>1</v>
      </c>
      <c r="C7555">
        <v>300</v>
      </c>
      <c r="D7555">
        <v>3</v>
      </c>
      <c r="E7555" t="b">
        <v>0</v>
      </c>
    </row>
    <row r="7556" spans="1:5" x14ac:dyDescent="0.3">
      <c r="A7556" t="s">
        <v>8700</v>
      </c>
      <c r="B7556">
        <v>12</v>
      </c>
      <c r="C7556">
        <v>441.91666666666669</v>
      </c>
      <c r="D7556">
        <v>1.4166666666666667</v>
      </c>
      <c r="E7556" t="b">
        <v>0</v>
      </c>
    </row>
    <row r="7557" spans="1:5" x14ac:dyDescent="0.3">
      <c r="A7557" t="s">
        <v>8701</v>
      </c>
      <c r="B7557">
        <v>1</v>
      </c>
      <c r="C7557">
        <v>742</v>
      </c>
      <c r="D7557">
        <v>0</v>
      </c>
      <c r="E7557" t="b">
        <v>0</v>
      </c>
    </row>
    <row r="7558" spans="1:5" x14ac:dyDescent="0.3">
      <c r="A7558" t="s">
        <v>8702</v>
      </c>
      <c r="B7558">
        <v>1</v>
      </c>
      <c r="C7558">
        <v>101</v>
      </c>
      <c r="D7558">
        <v>1</v>
      </c>
      <c r="E7558" t="b">
        <v>0</v>
      </c>
    </row>
    <row r="7559" spans="1:5" x14ac:dyDescent="0.3">
      <c r="A7559" t="s">
        <v>8703</v>
      </c>
      <c r="B7559">
        <v>1</v>
      </c>
      <c r="C7559">
        <v>381</v>
      </c>
      <c r="D7559">
        <v>0</v>
      </c>
      <c r="E7559" t="b">
        <v>0</v>
      </c>
    </row>
    <row r="7560" spans="1:5" x14ac:dyDescent="0.3">
      <c r="A7560" t="s">
        <v>8704</v>
      </c>
      <c r="B7560">
        <v>1</v>
      </c>
      <c r="C7560">
        <v>24</v>
      </c>
      <c r="D7560">
        <v>0</v>
      </c>
      <c r="E7560" t="b">
        <v>0</v>
      </c>
    </row>
    <row r="7561" spans="1:5" x14ac:dyDescent="0.3">
      <c r="A7561" t="s">
        <v>8705</v>
      </c>
      <c r="B7561">
        <v>1</v>
      </c>
      <c r="C7561">
        <v>65</v>
      </c>
      <c r="D7561">
        <v>0</v>
      </c>
      <c r="E7561" t="b">
        <v>0</v>
      </c>
    </row>
    <row r="7562" spans="1:5" x14ac:dyDescent="0.3">
      <c r="A7562" t="s">
        <v>8706</v>
      </c>
      <c r="B7562">
        <v>1</v>
      </c>
      <c r="C7562">
        <v>468</v>
      </c>
      <c r="D7562">
        <v>0</v>
      </c>
      <c r="E7562" t="b">
        <v>0</v>
      </c>
    </row>
    <row r="7563" spans="1:5" x14ac:dyDescent="0.3">
      <c r="A7563" t="s">
        <v>8707</v>
      </c>
      <c r="B7563">
        <v>2</v>
      </c>
      <c r="C7563">
        <v>71.5</v>
      </c>
      <c r="D7563">
        <v>0.5</v>
      </c>
      <c r="E7563" t="b">
        <v>0</v>
      </c>
    </row>
    <row r="7564" spans="1:5" x14ac:dyDescent="0.3">
      <c r="A7564" t="s">
        <v>8708</v>
      </c>
      <c r="B7564">
        <v>1</v>
      </c>
      <c r="C7564">
        <v>100</v>
      </c>
      <c r="D7564">
        <v>0</v>
      </c>
      <c r="E7564" t="b">
        <v>0</v>
      </c>
    </row>
    <row r="7565" spans="1:5" x14ac:dyDescent="0.3">
      <c r="A7565" t="s">
        <v>1430</v>
      </c>
      <c r="B7565">
        <v>1</v>
      </c>
      <c r="C7565">
        <v>56</v>
      </c>
      <c r="D7565">
        <v>4</v>
      </c>
      <c r="E7565" t="b">
        <v>0</v>
      </c>
    </row>
    <row r="7566" spans="1:5" x14ac:dyDescent="0.3">
      <c r="A7566" t="s">
        <v>8709</v>
      </c>
      <c r="B7566">
        <v>2</v>
      </c>
      <c r="C7566">
        <v>81</v>
      </c>
      <c r="D7566">
        <v>0.5</v>
      </c>
      <c r="E7566" t="b">
        <v>0</v>
      </c>
    </row>
    <row r="7567" spans="1:5" x14ac:dyDescent="0.3">
      <c r="A7567" t="s">
        <v>8710</v>
      </c>
      <c r="B7567">
        <v>1</v>
      </c>
      <c r="C7567">
        <v>51</v>
      </c>
      <c r="D7567">
        <v>2</v>
      </c>
      <c r="E7567" t="b">
        <v>0</v>
      </c>
    </row>
    <row r="7568" spans="1:5" x14ac:dyDescent="0.3">
      <c r="A7568" t="s">
        <v>8711</v>
      </c>
      <c r="B7568">
        <v>1</v>
      </c>
      <c r="C7568">
        <v>114</v>
      </c>
      <c r="D7568">
        <v>0</v>
      </c>
      <c r="E7568" t="b">
        <v>0</v>
      </c>
    </row>
    <row r="7569" spans="1:5" x14ac:dyDescent="0.3">
      <c r="A7569" t="s">
        <v>8712</v>
      </c>
      <c r="B7569">
        <v>2</v>
      </c>
      <c r="C7569">
        <v>182.5</v>
      </c>
      <c r="D7569">
        <v>1</v>
      </c>
      <c r="E7569" t="b">
        <v>0</v>
      </c>
    </row>
    <row r="7570" spans="1:5" x14ac:dyDescent="0.3">
      <c r="A7570" t="s">
        <v>8713</v>
      </c>
      <c r="B7570">
        <v>1</v>
      </c>
      <c r="C7570">
        <v>100</v>
      </c>
      <c r="D7570">
        <v>4</v>
      </c>
      <c r="E7570" t="b">
        <v>0</v>
      </c>
    </row>
    <row r="7571" spans="1:5" x14ac:dyDescent="0.3">
      <c r="A7571" t="s">
        <v>8714</v>
      </c>
      <c r="B7571">
        <v>1</v>
      </c>
      <c r="C7571">
        <v>19</v>
      </c>
      <c r="D7571">
        <v>0</v>
      </c>
      <c r="E7571" t="b">
        <v>0</v>
      </c>
    </row>
    <row r="7572" spans="1:5" x14ac:dyDescent="0.3">
      <c r="A7572" t="s">
        <v>8715</v>
      </c>
      <c r="B7572">
        <v>1</v>
      </c>
      <c r="C7572">
        <v>23</v>
      </c>
      <c r="D7572">
        <v>0</v>
      </c>
      <c r="E7572" t="b">
        <v>0</v>
      </c>
    </row>
    <row r="7573" spans="1:5" x14ac:dyDescent="0.3">
      <c r="A7573" t="s">
        <v>8716</v>
      </c>
      <c r="B7573">
        <v>1</v>
      </c>
      <c r="C7573">
        <v>352</v>
      </c>
      <c r="D7573">
        <v>0</v>
      </c>
      <c r="E7573" t="b">
        <v>0</v>
      </c>
    </row>
    <row r="7574" spans="1:5" x14ac:dyDescent="0.3">
      <c r="A7574" t="s">
        <v>2139</v>
      </c>
      <c r="B7574">
        <v>1</v>
      </c>
      <c r="C7574">
        <v>221</v>
      </c>
      <c r="D7574">
        <v>0</v>
      </c>
      <c r="E7574" t="b">
        <v>0</v>
      </c>
    </row>
    <row r="7575" spans="1:5" x14ac:dyDescent="0.3">
      <c r="A7575" t="s">
        <v>8717</v>
      </c>
      <c r="B7575">
        <v>1</v>
      </c>
      <c r="C7575">
        <v>43</v>
      </c>
      <c r="D7575">
        <v>0</v>
      </c>
      <c r="E7575" t="b">
        <v>0</v>
      </c>
    </row>
    <row r="7576" spans="1:5" x14ac:dyDescent="0.3">
      <c r="A7576" t="s">
        <v>8718</v>
      </c>
      <c r="B7576">
        <v>1</v>
      </c>
      <c r="C7576">
        <v>209</v>
      </c>
      <c r="D7576">
        <v>0</v>
      </c>
      <c r="E7576" t="b">
        <v>0</v>
      </c>
    </row>
    <row r="7577" spans="1:5" x14ac:dyDescent="0.3">
      <c r="A7577" t="s">
        <v>8719</v>
      </c>
      <c r="B7577">
        <v>1</v>
      </c>
      <c r="C7577">
        <v>130</v>
      </c>
      <c r="D7577">
        <v>5</v>
      </c>
      <c r="E7577" t="b">
        <v>0</v>
      </c>
    </row>
    <row r="7578" spans="1:5" x14ac:dyDescent="0.3">
      <c r="A7578" t="s">
        <v>8720</v>
      </c>
      <c r="B7578">
        <v>2</v>
      </c>
      <c r="C7578">
        <v>115.5</v>
      </c>
      <c r="D7578">
        <v>2.5</v>
      </c>
      <c r="E7578" t="b">
        <v>0</v>
      </c>
    </row>
    <row r="7579" spans="1:5" x14ac:dyDescent="0.3">
      <c r="A7579" t="s">
        <v>8721</v>
      </c>
      <c r="B7579">
        <v>1</v>
      </c>
      <c r="C7579">
        <v>18</v>
      </c>
      <c r="D7579">
        <v>0</v>
      </c>
      <c r="E7579" t="b">
        <v>0</v>
      </c>
    </row>
    <row r="7580" spans="1:5" x14ac:dyDescent="0.3">
      <c r="A7580" t="s">
        <v>8722</v>
      </c>
      <c r="B7580">
        <v>3</v>
      </c>
      <c r="C7580">
        <v>108</v>
      </c>
      <c r="D7580">
        <v>0.66666666666666663</v>
      </c>
      <c r="E7580" t="b">
        <v>0</v>
      </c>
    </row>
    <row r="7581" spans="1:5" x14ac:dyDescent="0.3">
      <c r="A7581" t="s">
        <v>8723</v>
      </c>
      <c r="B7581">
        <v>1</v>
      </c>
      <c r="C7581">
        <v>49</v>
      </c>
      <c r="D7581">
        <v>1</v>
      </c>
      <c r="E7581" t="b">
        <v>0</v>
      </c>
    </row>
    <row r="7582" spans="1:5" x14ac:dyDescent="0.3">
      <c r="A7582" t="s">
        <v>8724</v>
      </c>
      <c r="B7582">
        <v>1</v>
      </c>
      <c r="C7582">
        <v>124</v>
      </c>
      <c r="D7582">
        <v>0</v>
      </c>
      <c r="E7582" t="b">
        <v>0</v>
      </c>
    </row>
    <row r="7583" spans="1:5" x14ac:dyDescent="0.3">
      <c r="A7583" t="s">
        <v>8725</v>
      </c>
      <c r="B7583">
        <v>1</v>
      </c>
      <c r="C7583">
        <v>133</v>
      </c>
      <c r="D7583">
        <v>0</v>
      </c>
      <c r="E7583" t="b">
        <v>0</v>
      </c>
    </row>
    <row r="7584" spans="1:5" x14ac:dyDescent="0.3">
      <c r="A7584" t="s">
        <v>8726</v>
      </c>
      <c r="B7584">
        <v>1</v>
      </c>
      <c r="C7584">
        <v>66</v>
      </c>
      <c r="D7584">
        <v>4</v>
      </c>
      <c r="E7584" t="b">
        <v>0</v>
      </c>
    </row>
    <row r="7585" spans="1:5" x14ac:dyDescent="0.3">
      <c r="A7585" t="s">
        <v>8727</v>
      </c>
      <c r="B7585">
        <v>1</v>
      </c>
      <c r="C7585">
        <v>30</v>
      </c>
      <c r="D7585">
        <v>2</v>
      </c>
      <c r="E7585" t="b">
        <v>0</v>
      </c>
    </row>
    <row r="7586" spans="1:5" x14ac:dyDescent="0.3">
      <c r="A7586" t="s">
        <v>8728</v>
      </c>
      <c r="B7586">
        <v>1</v>
      </c>
      <c r="C7586">
        <v>27</v>
      </c>
      <c r="D7586">
        <v>1</v>
      </c>
      <c r="E7586" t="b">
        <v>0</v>
      </c>
    </row>
    <row r="7587" spans="1:5" x14ac:dyDescent="0.3">
      <c r="A7587" t="s">
        <v>8729</v>
      </c>
      <c r="B7587">
        <v>1</v>
      </c>
      <c r="C7587">
        <v>53</v>
      </c>
      <c r="D7587">
        <v>0</v>
      </c>
      <c r="E7587" t="b">
        <v>0</v>
      </c>
    </row>
    <row r="7588" spans="1:5" x14ac:dyDescent="0.3">
      <c r="A7588" t="s">
        <v>8730</v>
      </c>
      <c r="B7588">
        <v>1</v>
      </c>
      <c r="C7588">
        <v>35</v>
      </c>
      <c r="D7588">
        <v>4</v>
      </c>
      <c r="E7588" t="b">
        <v>0</v>
      </c>
    </row>
    <row r="7589" spans="1:5" x14ac:dyDescent="0.3">
      <c r="A7589" t="s">
        <v>8731</v>
      </c>
      <c r="B7589">
        <v>1</v>
      </c>
      <c r="C7589">
        <v>24</v>
      </c>
      <c r="D7589">
        <v>1</v>
      </c>
      <c r="E7589" t="b">
        <v>0</v>
      </c>
    </row>
    <row r="7590" spans="1:5" x14ac:dyDescent="0.3">
      <c r="A7590" t="s">
        <v>8732</v>
      </c>
      <c r="B7590">
        <v>1</v>
      </c>
      <c r="C7590">
        <v>310</v>
      </c>
      <c r="D7590">
        <v>2</v>
      </c>
      <c r="E7590" t="b">
        <v>0</v>
      </c>
    </row>
    <row r="7591" spans="1:5" x14ac:dyDescent="0.3">
      <c r="A7591" t="s">
        <v>8733</v>
      </c>
      <c r="B7591">
        <v>1</v>
      </c>
      <c r="C7591">
        <v>91</v>
      </c>
      <c r="D7591">
        <v>0</v>
      </c>
      <c r="E7591" t="b">
        <v>0</v>
      </c>
    </row>
    <row r="7592" spans="1:5" x14ac:dyDescent="0.3">
      <c r="A7592" t="s">
        <v>8734</v>
      </c>
      <c r="B7592">
        <v>1</v>
      </c>
      <c r="C7592">
        <v>42</v>
      </c>
      <c r="D7592">
        <v>0</v>
      </c>
      <c r="E7592" t="b">
        <v>0</v>
      </c>
    </row>
    <row r="7593" spans="1:5" x14ac:dyDescent="0.3">
      <c r="A7593" t="s">
        <v>8735</v>
      </c>
      <c r="B7593">
        <v>1</v>
      </c>
      <c r="C7593">
        <v>17</v>
      </c>
      <c r="D7593">
        <v>0</v>
      </c>
      <c r="E7593" t="b">
        <v>0</v>
      </c>
    </row>
    <row r="7594" spans="1:5" x14ac:dyDescent="0.3">
      <c r="A7594" t="s">
        <v>8736</v>
      </c>
      <c r="B7594">
        <v>1</v>
      </c>
      <c r="C7594">
        <v>26</v>
      </c>
      <c r="D7594">
        <v>0</v>
      </c>
      <c r="E7594" t="b">
        <v>0</v>
      </c>
    </row>
    <row r="7595" spans="1:5" x14ac:dyDescent="0.3">
      <c r="A7595" t="s">
        <v>8737</v>
      </c>
      <c r="B7595">
        <v>1</v>
      </c>
      <c r="C7595">
        <v>17</v>
      </c>
      <c r="D7595">
        <v>2</v>
      </c>
      <c r="E7595" t="b">
        <v>0</v>
      </c>
    </row>
    <row r="7596" spans="1:5" x14ac:dyDescent="0.3">
      <c r="A7596" t="s">
        <v>8738</v>
      </c>
      <c r="B7596">
        <v>1</v>
      </c>
      <c r="C7596">
        <v>101</v>
      </c>
      <c r="D7596">
        <v>1</v>
      </c>
      <c r="E7596" t="b">
        <v>0</v>
      </c>
    </row>
    <row r="7597" spans="1:5" x14ac:dyDescent="0.3">
      <c r="A7597" t="s">
        <v>2140</v>
      </c>
      <c r="B7597">
        <v>1</v>
      </c>
      <c r="C7597">
        <v>166</v>
      </c>
      <c r="D7597">
        <v>1</v>
      </c>
      <c r="E7597" t="b">
        <v>0</v>
      </c>
    </row>
    <row r="7598" spans="1:5" x14ac:dyDescent="0.3">
      <c r="A7598" t="s">
        <v>8739</v>
      </c>
      <c r="B7598">
        <v>1</v>
      </c>
      <c r="C7598">
        <v>110</v>
      </c>
      <c r="D7598">
        <v>5</v>
      </c>
      <c r="E7598" t="b">
        <v>0</v>
      </c>
    </row>
    <row r="7599" spans="1:5" x14ac:dyDescent="0.3">
      <c r="A7599" t="s">
        <v>8740</v>
      </c>
      <c r="B7599">
        <v>1</v>
      </c>
      <c r="C7599">
        <v>72</v>
      </c>
      <c r="D7599">
        <v>0</v>
      </c>
      <c r="E7599" t="b">
        <v>0</v>
      </c>
    </row>
    <row r="7600" spans="1:5" x14ac:dyDescent="0.3">
      <c r="A7600" t="s">
        <v>8741</v>
      </c>
      <c r="B7600">
        <v>3</v>
      </c>
      <c r="C7600">
        <v>282</v>
      </c>
      <c r="D7600">
        <v>1.6666666666666667</v>
      </c>
      <c r="E7600" t="b">
        <v>0</v>
      </c>
    </row>
    <row r="7601" spans="1:5" x14ac:dyDescent="0.3">
      <c r="A7601" t="s">
        <v>8742</v>
      </c>
      <c r="B7601">
        <v>1</v>
      </c>
      <c r="C7601">
        <v>52</v>
      </c>
      <c r="D7601">
        <v>2</v>
      </c>
      <c r="E7601" t="b">
        <v>0</v>
      </c>
    </row>
    <row r="7602" spans="1:5" x14ac:dyDescent="0.3">
      <c r="A7602" t="s">
        <v>8743</v>
      </c>
      <c r="B7602">
        <v>1</v>
      </c>
      <c r="C7602">
        <v>120</v>
      </c>
      <c r="D7602">
        <v>0</v>
      </c>
      <c r="E7602" t="b">
        <v>0</v>
      </c>
    </row>
    <row r="7603" spans="1:5" x14ac:dyDescent="0.3">
      <c r="A7603" t="s">
        <v>8744</v>
      </c>
      <c r="B7603">
        <v>4</v>
      </c>
      <c r="C7603">
        <v>186</v>
      </c>
      <c r="D7603">
        <v>2</v>
      </c>
      <c r="E7603" t="b">
        <v>0</v>
      </c>
    </row>
    <row r="7604" spans="1:5" x14ac:dyDescent="0.3">
      <c r="A7604" t="s">
        <v>8745</v>
      </c>
      <c r="B7604">
        <v>1</v>
      </c>
      <c r="C7604">
        <v>50</v>
      </c>
      <c r="D7604">
        <v>0</v>
      </c>
      <c r="E7604" t="b">
        <v>0</v>
      </c>
    </row>
    <row r="7605" spans="1:5" x14ac:dyDescent="0.3">
      <c r="A7605" t="s">
        <v>8746</v>
      </c>
      <c r="B7605">
        <v>1</v>
      </c>
      <c r="C7605">
        <v>20</v>
      </c>
      <c r="D7605">
        <v>4</v>
      </c>
      <c r="E7605" t="b">
        <v>0</v>
      </c>
    </row>
    <row r="7606" spans="1:5" x14ac:dyDescent="0.3">
      <c r="A7606" t="s">
        <v>771</v>
      </c>
      <c r="B7606">
        <v>1</v>
      </c>
      <c r="C7606">
        <v>77</v>
      </c>
      <c r="D7606">
        <v>0</v>
      </c>
      <c r="E7606" t="b">
        <v>0</v>
      </c>
    </row>
    <row r="7607" spans="1:5" x14ac:dyDescent="0.3">
      <c r="A7607" t="s">
        <v>8747</v>
      </c>
      <c r="B7607">
        <v>1</v>
      </c>
      <c r="C7607">
        <v>20</v>
      </c>
      <c r="D7607">
        <v>0</v>
      </c>
      <c r="E7607" t="b">
        <v>0</v>
      </c>
    </row>
    <row r="7608" spans="1:5" x14ac:dyDescent="0.3">
      <c r="A7608" t="s">
        <v>1624</v>
      </c>
      <c r="B7608">
        <v>2</v>
      </c>
      <c r="C7608">
        <v>150.5</v>
      </c>
      <c r="D7608">
        <v>0.5</v>
      </c>
      <c r="E7608" t="b">
        <v>0</v>
      </c>
    </row>
    <row r="7609" spans="1:5" x14ac:dyDescent="0.3">
      <c r="A7609" t="s">
        <v>8748</v>
      </c>
      <c r="B7609">
        <v>1</v>
      </c>
      <c r="C7609">
        <v>29</v>
      </c>
      <c r="D7609">
        <v>0</v>
      </c>
      <c r="E7609" t="b">
        <v>0</v>
      </c>
    </row>
    <row r="7610" spans="1:5" x14ac:dyDescent="0.3">
      <c r="A7610" t="s">
        <v>772</v>
      </c>
      <c r="B7610">
        <v>1</v>
      </c>
      <c r="C7610">
        <v>251</v>
      </c>
      <c r="D7610">
        <v>3</v>
      </c>
      <c r="E7610" t="b">
        <v>0</v>
      </c>
    </row>
    <row r="7611" spans="1:5" x14ac:dyDescent="0.3">
      <c r="A7611" t="s">
        <v>8749</v>
      </c>
      <c r="B7611">
        <v>5</v>
      </c>
      <c r="C7611">
        <v>203.4</v>
      </c>
      <c r="D7611">
        <v>3.2</v>
      </c>
      <c r="E7611" t="b">
        <v>0</v>
      </c>
    </row>
    <row r="7612" spans="1:5" x14ac:dyDescent="0.3">
      <c r="A7612" t="s">
        <v>8750</v>
      </c>
      <c r="B7612">
        <v>1</v>
      </c>
      <c r="C7612">
        <v>74</v>
      </c>
      <c r="D7612">
        <v>0</v>
      </c>
      <c r="E7612" t="b">
        <v>0</v>
      </c>
    </row>
    <row r="7613" spans="1:5" x14ac:dyDescent="0.3">
      <c r="A7613" t="s">
        <v>8751</v>
      </c>
      <c r="B7613">
        <v>1</v>
      </c>
      <c r="C7613">
        <v>53</v>
      </c>
      <c r="D7613">
        <v>5</v>
      </c>
      <c r="E7613" t="b">
        <v>0</v>
      </c>
    </row>
    <row r="7614" spans="1:5" x14ac:dyDescent="0.3">
      <c r="A7614" t="s">
        <v>773</v>
      </c>
      <c r="B7614">
        <v>1</v>
      </c>
      <c r="C7614">
        <v>70</v>
      </c>
      <c r="D7614">
        <v>5</v>
      </c>
      <c r="E7614" t="b">
        <v>0</v>
      </c>
    </row>
    <row r="7615" spans="1:5" x14ac:dyDescent="0.3">
      <c r="A7615" t="s">
        <v>8752</v>
      </c>
      <c r="B7615">
        <v>1</v>
      </c>
      <c r="C7615">
        <v>56</v>
      </c>
      <c r="D7615">
        <v>1</v>
      </c>
      <c r="E7615" t="b">
        <v>0</v>
      </c>
    </row>
    <row r="7616" spans="1:5" x14ac:dyDescent="0.3">
      <c r="A7616" t="s">
        <v>8753</v>
      </c>
      <c r="B7616">
        <v>1</v>
      </c>
      <c r="C7616">
        <v>37</v>
      </c>
      <c r="D7616">
        <v>0</v>
      </c>
      <c r="E7616" t="b">
        <v>0</v>
      </c>
    </row>
    <row r="7617" spans="1:5" x14ac:dyDescent="0.3">
      <c r="A7617" t="s">
        <v>8754</v>
      </c>
      <c r="B7617">
        <v>1</v>
      </c>
      <c r="C7617">
        <v>159</v>
      </c>
      <c r="D7617">
        <v>0</v>
      </c>
      <c r="E7617" t="b">
        <v>0</v>
      </c>
    </row>
    <row r="7618" spans="1:5" x14ac:dyDescent="0.3">
      <c r="A7618" t="s">
        <v>8755</v>
      </c>
      <c r="B7618">
        <v>1</v>
      </c>
      <c r="C7618">
        <v>148</v>
      </c>
      <c r="D7618">
        <v>3</v>
      </c>
      <c r="E7618" t="b">
        <v>0</v>
      </c>
    </row>
    <row r="7619" spans="1:5" x14ac:dyDescent="0.3">
      <c r="A7619" t="s">
        <v>1431</v>
      </c>
      <c r="B7619">
        <v>1</v>
      </c>
      <c r="C7619">
        <v>94</v>
      </c>
      <c r="D7619">
        <v>2</v>
      </c>
      <c r="E7619" t="b">
        <v>0</v>
      </c>
    </row>
    <row r="7620" spans="1:5" x14ac:dyDescent="0.3">
      <c r="A7620" t="s">
        <v>8756</v>
      </c>
      <c r="B7620">
        <v>1</v>
      </c>
      <c r="C7620">
        <v>273</v>
      </c>
      <c r="D7620">
        <v>0</v>
      </c>
      <c r="E7620" t="b">
        <v>0</v>
      </c>
    </row>
    <row r="7621" spans="1:5" x14ac:dyDescent="0.3">
      <c r="A7621" t="s">
        <v>2141</v>
      </c>
      <c r="B7621">
        <v>1</v>
      </c>
      <c r="C7621">
        <v>111</v>
      </c>
      <c r="D7621">
        <v>1</v>
      </c>
      <c r="E7621" t="b">
        <v>0</v>
      </c>
    </row>
    <row r="7622" spans="1:5" x14ac:dyDescent="0.3">
      <c r="A7622" t="s">
        <v>8757</v>
      </c>
      <c r="B7622">
        <v>3</v>
      </c>
      <c r="C7622">
        <v>266.33333333333331</v>
      </c>
      <c r="D7622">
        <v>1.3333333333333333</v>
      </c>
      <c r="E7622" t="b">
        <v>0</v>
      </c>
    </row>
    <row r="7623" spans="1:5" x14ac:dyDescent="0.3">
      <c r="A7623" t="s">
        <v>8758</v>
      </c>
      <c r="B7623">
        <v>2</v>
      </c>
      <c r="C7623">
        <v>59</v>
      </c>
      <c r="D7623">
        <v>4</v>
      </c>
      <c r="E7623" t="b">
        <v>0</v>
      </c>
    </row>
    <row r="7624" spans="1:5" x14ac:dyDescent="0.3">
      <c r="A7624" t="s">
        <v>774</v>
      </c>
      <c r="B7624">
        <v>1</v>
      </c>
      <c r="C7624">
        <v>257</v>
      </c>
      <c r="D7624">
        <v>0</v>
      </c>
      <c r="E7624" t="b">
        <v>0</v>
      </c>
    </row>
    <row r="7625" spans="1:5" x14ac:dyDescent="0.3">
      <c r="A7625" t="s">
        <v>8759</v>
      </c>
      <c r="B7625">
        <v>3</v>
      </c>
      <c r="C7625">
        <v>100.33333333333333</v>
      </c>
      <c r="D7625">
        <v>2.3333333333333335</v>
      </c>
      <c r="E7625" t="b">
        <v>0</v>
      </c>
    </row>
    <row r="7626" spans="1:5" x14ac:dyDescent="0.3">
      <c r="A7626" t="s">
        <v>8760</v>
      </c>
      <c r="B7626">
        <v>1</v>
      </c>
      <c r="C7626">
        <v>21</v>
      </c>
      <c r="D7626">
        <v>0</v>
      </c>
      <c r="E7626" t="b">
        <v>0</v>
      </c>
    </row>
    <row r="7627" spans="1:5" x14ac:dyDescent="0.3">
      <c r="A7627" t="s">
        <v>8761</v>
      </c>
      <c r="B7627">
        <v>1</v>
      </c>
      <c r="C7627">
        <v>339</v>
      </c>
      <c r="D7627">
        <v>0</v>
      </c>
      <c r="E7627" t="b">
        <v>0</v>
      </c>
    </row>
    <row r="7628" spans="1:5" x14ac:dyDescent="0.3">
      <c r="A7628" t="s">
        <v>775</v>
      </c>
      <c r="B7628">
        <v>3</v>
      </c>
      <c r="C7628">
        <v>110</v>
      </c>
      <c r="D7628">
        <v>1.3333333333333333</v>
      </c>
      <c r="E7628" t="b">
        <v>0</v>
      </c>
    </row>
    <row r="7629" spans="1:5" x14ac:dyDescent="0.3">
      <c r="A7629" t="s">
        <v>8762</v>
      </c>
      <c r="B7629">
        <v>1</v>
      </c>
      <c r="C7629">
        <v>133</v>
      </c>
      <c r="D7629">
        <v>1</v>
      </c>
      <c r="E7629" t="b">
        <v>0</v>
      </c>
    </row>
    <row r="7630" spans="1:5" x14ac:dyDescent="0.3">
      <c r="A7630" t="s">
        <v>8763</v>
      </c>
      <c r="B7630">
        <v>1</v>
      </c>
      <c r="C7630">
        <v>53</v>
      </c>
      <c r="D7630">
        <v>5</v>
      </c>
      <c r="E7630" t="b">
        <v>0</v>
      </c>
    </row>
    <row r="7631" spans="1:5" x14ac:dyDescent="0.3">
      <c r="A7631" t="s">
        <v>8764</v>
      </c>
      <c r="B7631">
        <v>1</v>
      </c>
      <c r="C7631">
        <v>244</v>
      </c>
      <c r="D7631">
        <v>4</v>
      </c>
      <c r="E7631" t="b">
        <v>0</v>
      </c>
    </row>
    <row r="7632" spans="1:5" x14ac:dyDescent="0.3">
      <c r="A7632" t="s">
        <v>8765</v>
      </c>
      <c r="B7632">
        <v>1</v>
      </c>
      <c r="C7632">
        <v>102</v>
      </c>
      <c r="D7632">
        <v>0</v>
      </c>
      <c r="E7632" t="b">
        <v>0</v>
      </c>
    </row>
    <row r="7633" spans="1:5" x14ac:dyDescent="0.3">
      <c r="A7633" t="s">
        <v>8766</v>
      </c>
      <c r="B7633">
        <v>1</v>
      </c>
      <c r="C7633">
        <v>112</v>
      </c>
      <c r="D7633">
        <v>2</v>
      </c>
      <c r="E7633" t="b">
        <v>0</v>
      </c>
    </row>
    <row r="7634" spans="1:5" x14ac:dyDescent="0.3">
      <c r="A7634" t="s">
        <v>8767</v>
      </c>
      <c r="B7634">
        <v>4</v>
      </c>
      <c r="C7634">
        <v>181.25</v>
      </c>
      <c r="D7634">
        <v>3.5</v>
      </c>
      <c r="E7634" t="b">
        <v>0</v>
      </c>
    </row>
    <row r="7635" spans="1:5" x14ac:dyDescent="0.3">
      <c r="A7635" t="s">
        <v>8768</v>
      </c>
      <c r="B7635">
        <v>2</v>
      </c>
      <c r="C7635">
        <v>173.5</v>
      </c>
      <c r="D7635">
        <v>0</v>
      </c>
      <c r="E7635" t="b">
        <v>0</v>
      </c>
    </row>
    <row r="7636" spans="1:5" x14ac:dyDescent="0.3">
      <c r="A7636" t="s">
        <v>8769</v>
      </c>
      <c r="B7636">
        <v>1</v>
      </c>
      <c r="C7636">
        <v>131</v>
      </c>
      <c r="D7636">
        <v>1</v>
      </c>
      <c r="E7636" t="b">
        <v>0</v>
      </c>
    </row>
    <row r="7637" spans="1:5" x14ac:dyDescent="0.3">
      <c r="A7637" t="s">
        <v>8770</v>
      </c>
      <c r="B7637">
        <v>5</v>
      </c>
      <c r="C7637">
        <v>159.80000000000001</v>
      </c>
      <c r="D7637">
        <v>1</v>
      </c>
      <c r="E7637" t="b">
        <v>0</v>
      </c>
    </row>
    <row r="7638" spans="1:5" x14ac:dyDescent="0.3">
      <c r="A7638" t="s">
        <v>776</v>
      </c>
      <c r="B7638">
        <v>2</v>
      </c>
      <c r="C7638">
        <v>261.5</v>
      </c>
      <c r="D7638">
        <v>3.5</v>
      </c>
      <c r="E7638" t="b">
        <v>0</v>
      </c>
    </row>
    <row r="7639" spans="1:5" x14ac:dyDescent="0.3">
      <c r="A7639" t="s">
        <v>2142</v>
      </c>
      <c r="B7639">
        <v>1</v>
      </c>
      <c r="C7639">
        <v>318</v>
      </c>
      <c r="D7639">
        <v>4</v>
      </c>
      <c r="E7639" t="b">
        <v>0</v>
      </c>
    </row>
    <row r="7640" spans="1:5" x14ac:dyDescent="0.3">
      <c r="A7640" t="s">
        <v>8771</v>
      </c>
      <c r="B7640">
        <v>5</v>
      </c>
      <c r="C7640">
        <v>267.60000000000002</v>
      </c>
      <c r="D7640">
        <v>0</v>
      </c>
      <c r="E7640" t="b">
        <v>0</v>
      </c>
    </row>
    <row r="7641" spans="1:5" x14ac:dyDescent="0.3">
      <c r="A7641" t="s">
        <v>8772</v>
      </c>
      <c r="B7641">
        <v>1</v>
      </c>
      <c r="C7641">
        <v>131</v>
      </c>
      <c r="D7641">
        <v>3</v>
      </c>
      <c r="E7641" t="b">
        <v>0</v>
      </c>
    </row>
    <row r="7642" spans="1:5" x14ac:dyDescent="0.3">
      <c r="A7642" t="s">
        <v>8773</v>
      </c>
      <c r="B7642">
        <v>1</v>
      </c>
      <c r="C7642">
        <v>24</v>
      </c>
      <c r="D7642">
        <v>0</v>
      </c>
      <c r="E7642" t="b">
        <v>0</v>
      </c>
    </row>
    <row r="7643" spans="1:5" x14ac:dyDescent="0.3">
      <c r="A7643" t="s">
        <v>8774</v>
      </c>
      <c r="B7643">
        <v>1</v>
      </c>
      <c r="C7643">
        <v>78</v>
      </c>
      <c r="D7643">
        <v>1</v>
      </c>
      <c r="E7643" t="b">
        <v>0</v>
      </c>
    </row>
    <row r="7644" spans="1:5" x14ac:dyDescent="0.3">
      <c r="A7644" t="s">
        <v>8775</v>
      </c>
      <c r="B7644">
        <v>1</v>
      </c>
      <c r="C7644">
        <v>18</v>
      </c>
      <c r="D7644">
        <v>0</v>
      </c>
      <c r="E7644" t="b">
        <v>0</v>
      </c>
    </row>
    <row r="7645" spans="1:5" x14ac:dyDescent="0.3">
      <c r="A7645" t="s">
        <v>8776</v>
      </c>
      <c r="B7645">
        <v>1</v>
      </c>
      <c r="C7645">
        <v>27</v>
      </c>
      <c r="D7645">
        <v>0</v>
      </c>
      <c r="E7645" t="b">
        <v>0</v>
      </c>
    </row>
    <row r="7646" spans="1:5" x14ac:dyDescent="0.3">
      <c r="A7646" t="s">
        <v>8777</v>
      </c>
      <c r="B7646">
        <v>1</v>
      </c>
      <c r="C7646">
        <v>97</v>
      </c>
      <c r="D7646">
        <v>5</v>
      </c>
      <c r="E7646" t="b">
        <v>0</v>
      </c>
    </row>
    <row r="7647" spans="1:5" x14ac:dyDescent="0.3">
      <c r="A7647" t="s">
        <v>8778</v>
      </c>
      <c r="B7647">
        <v>2</v>
      </c>
      <c r="C7647">
        <v>76.5</v>
      </c>
      <c r="D7647">
        <v>1</v>
      </c>
      <c r="E7647" t="b">
        <v>0</v>
      </c>
    </row>
    <row r="7648" spans="1:5" x14ac:dyDescent="0.3">
      <c r="A7648" t="s">
        <v>8779</v>
      </c>
      <c r="B7648">
        <v>3</v>
      </c>
      <c r="C7648">
        <v>95.333333333333329</v>
      </c>
      <c r="D7648">
        <v>1.6666666666666667</v>
      </c>
      <c r="E7648" t="b">
        <v>0</v>
      </c>
    </row>
    <row r="7649" spans="1:5" x14ac:dyDescent="0.3">
      <c r="A7649" t="s">
        <v>8780</v>
      </c>
      <c r="B7649">
        <v>1</v>
      </c>
      <c r="C7649">
        <v>21</v>
      </c>
      <c r="D7649">
        <v>4</v>
      </c>
      <c r="E7649" t="b">
        <v>0</v>
      </c>
    </row>
    <row r="7650" spans="1:5" x14ac:dyDescent="0.3">
      <c r="A7650" t="s">
        <v>8781</v>
      </c>
      <c r="B7650">
        <v>1</v>
      </c>
      <c r="C7650">
        <v>104</v>
      </c>
      <c r="D7650">
        <v>2</v>
      </c>
      <c r="E7650" t="b">
        <v>0</v>
      </c>
    </row>
    <row r="7651" spans="1:5" x14ac:dyDescent="0.3">
      <c r="A7651" t="s">
        <v>8782</v>
      </c>
      <c r="B7651">
        <v>5</v>
      </c>
      <c r="C7651">
        <v>361</v>
      </c>
      <c r="D7651">
        <v>1.2</v>
      </c>
      <c r="E7651" t="b">
        <v>0</v>
      </c>
    </row>
    <row r="7652" spans="1:5" x14ac:dyDescent="0.3">
      <c r="A7652" t="s">
        <v>8783</v>
      </c>
      <c r="B7652">
        <v>1</v>
      </c>
      <c r="C7652">
        <v>343</v>
      </c>
      <c r="D7652">
        <v>1</v>
      </c>
      <c r="E7652" t="b">
        <v>0</v>
      </c>
    </row>
    <row r="7653" spans="1:5" x14ac:dyDescent="0.3">
      <c r="A7653" t="s">
        <v>8784</v>
      </c>
      <c r="B7653">
        <v>1</v>
      </c>
      <c r="C7653">
        <v>91</v>
      </c>
      <c r="D7653">
        <v>0</v>
      </c>
      <c r="E7653" t="b">
        <v>0</v>
      </c>
    </row>
    <row r="7654" spans="1:5" x14ac:dyDescent="0.3">
      <c r="A7654" t="s">
        <v>8785</v>
      </c>
      <c r="B7654">
        <v>1</v>
      </c>
      <c r="C7654">
        <v>35</v>
      </c>
      <c r="D7654">
        <v>0</v>
      </c>
      <c r="E7654" t="b">
        <v>0</v>
      </c>
    </row>
    <row r="7655" spans="1:5" x14ac:dyDescent="0.3">
      <c r="A7655" t="s">
        <v>8786</v>
      </c>
      <c r="B7655">
        <v>1</v>
      </c>
      <c r="C7655">
        <v>160</v>
      </c>
      <c r="D7655">
        <v>0</v>
      </c>
      <c r="E7655" t="b">
        <v>0</v>
      </c>
    </row>
    <row r="7656" spans="1:5" x14ac:dyDescent="0.3">
      <c r="A7656" t="s">
        <v>777</v>
      </c>
      <c r="B7656">
        <v>1</v>
      </c>
      <c r="C7656">
        <v>61</v>
      </c>
      <c r="D7656">
        <v>1</v>
      </c>
      <c r="E7656" t="b">
        <v>0</v>
      </c>
    </row>
    <row r="7657" spans="1:5" x14ac:dyDescent="0.3">
      <c r="A7657" t="s">
        <v>8787</v>
      </c>
      <c r="B7657">
        <v>2</v>
      </c>
      <c r="C7657">
        <v>181</v>
      </c>
      <c r="D7657">
        <v>5</v>
      </c>
      <c r="E7657" t="b">
        <v>0</v>
      </c>
    </row>
    <row r="7658" spans="1:5" x14ac:dyDescent="0.3">
      <c r="A7658" t="s">
        <v>8788</v>
      </c>
      <c r="B7658">
        <v>1</v>
      </c>
      <c r="C7658">
        <v>96</v>
      </c>
      <c r="D7658">
        <v>0</v>
      </c>
      <c r="E7658" t="b">
        <v>0</v>
      </c>
    </row>
    <row r="7659" spans="1:5" x14ac:dyDescent="0.3">
      <c r="A7659" t="s">
        <v>8789</v>
      </c>
      <c r="B7659">
        <v>2</v>
      </c>
      <c r="C7659">
        <v>238.5</v>
      </c>
      <c r="D7659">
        <v>4</v>
      </c>
      <c r="E7659" t="b">
        <v>0</v>
      </c>
    </row>
    <row r="7660" spans="1:5" x14ac:dyDescent="0.3">
      <c r="A7660" t="s">
        <v>8790</v>
      </c>
      <c r="B7660">
        <v>1</v>
      </c>
      <c r="C7660">
        <v>30</v>
      </c>
      <c r="D7660">
        <v>0</v>
      </c>
      <c r="E7660" t="b">
        <v>0</v>
      </c>
    </row>
    <row r="7661" spans="1:5" x14ac:dyDescent="0.3">
      <c r="A7661" t="s">
        <v>8791</v>
      </c>
      <c r="B7661">
        <v>1</v>
      </c>
      <c r="C7661">
        <v>95</v>
      </c>
      <c r="D7661">
        <v>2</v>
      </c>
      <c r="E7661" t="b">
        <v>0</v>
      </c>
    </row>
    <row r="7662" spans="1:5" x14ac:dyDescent="0.3">
      <c r="A7662" t="s">
        <v>8792</v>
      </c>
      <c r="B7662">
        <v>1</v>
      </c>
      <c r="C7662">
        <v>46</v>
      </c>
      <c r="D7662">
        <v>0</v>
      </c>
      <c r="E7662" t="b">
        <v>0</v>
      </c>
    </row>
    <row r="7663" spans="1:5" x14ac:dyDescent="0.3">
      <c r="A7663" t="s">
        <v>8793</v>
      </c>
      <c r="B7663">
        <v>1</v>
      </c>
      <c r="C7663">
        <v>71</v>
      </c>
      <c r="D7663">
        <v>3</v>
      </c>
      <c r="E7663" t="b">
        <v>0</v>
      </c>
    </row>
    <row r="7664" spans="1:5" x14ac:dyDescent="0.3">
      <c r="A7664" t="s">
        <v>778</v>
      </c>
      <c r="B7664">
        <v>2</v>
      </c>
      <c r="C7664">
        <v>287.5</v>
      </c>
      <c r="D7664">
        <v>1.5</v>
      </c>
      <c r="E7664" t="b">
        <v>0</v>
      </c>
    </row>
    <row r="7665" spans="1:5" x14ac:dyDescent="0.3">
      <c r="A7665" t="s">
        <v>779</v>
      </c>
      <c r="B7665">
        <v>1</v>
      </c>
      <c r="C7665">
        <v>28</v>
      </c>
      <c r="D7665">
        <v>0</v>
      </c>
      <c r="E7665" t="b">
        <v>0</v>
      </c>
    </row>
    <row r="7666" spans="1:5" x14ac:dyDescent="0.3">
      <c r="A7666" t="s">
        <v>2143</v>
      </c>
      <c r="B7666">
        <v>1</v>
      </c>
      <c r="C7666">
        <v>261</v>
      </c>
      <c r="D7666">
        <v>0</v>
      </c>
      <c r="E7666" t="b">
        <v>0</v>
      </c>
    </row>
    <row r="7667" spans="1:5" x14ac:dyDescent="0.3">
      <c r="A7667" t="s">
        <v>8794</v>
      </c>
      <c r="B7667">
        <v>2</v>
      </c>
      <c r="C7667">
        <v>308</v>
      </c>
      <c r="D7667">
        <v>4</v>
      </c>
      <c r="E7667" t="b">
        <v>0</v>
      </c>
    </row>
    <row r="7668" spans="1:5" x14ac:dyDescent="0.3">
      <c r="A7668" t="s">
        <v>8795</v>
      </c>
      <c r="B7668">
        <v>1</v>
      </c>
      <c r="C7668">
        <v>855</v>
      </c>
      <c r="D7668">
        <v>0</v>
      </c>
      <c r="E7668" t="b">
        <v>0</v>
      </c>
    </row>
    <row r="7669" spans="1:5" x14ac:dyDescent="0.3">
      <c r="A7669" t="s">
        <v>8796</v>
      </c>
      <c r="B7669">
        <v>1</v>
      </c>
      <c r="C7669">
        <v>17</v>
      </c>
      <c r="D7669">
        <v>0</v>
      </c>
      <c r="E7669" t="b">
        <v>0</v>
      </c>
    </row>
    <row r="7670" spans="1:5" x14ac:dyDescent="0.3">
      <c r="A7670" t="s">
        <v>780</v>
      </c>
      <c r="B7670">
        <v>1</v>
      </c>
      <c r="C7670">
        <v>36</v>
      </c>
      <c r="D7670">
        <v>5</v>
      </c>
      <c r="E7670" t="b">
        <v>0</v>
      </c>
    </row>
    <row r="7671" spans="1:5" x14ac:dyDescent="0.3">
      <c r="A7671" t="s">
        <v>8797</v>
      </c>
      <c r="B7671">
        <v>1</v>
      </c>
      <c r="C7671">
        <v>30</v>
      </c>
      <c r="D7671">
        <v>0</v>
      </c>
      <c r="E7671" t="b">
        <v>0</v>
      </c>
    </row>
    <row r="7672" spans="1:5" x14ac:dyDescent="0.3">
      <c r="A7672" t="s">
        <v>8798</v>
      </c>
      <c r="B7672">
        <v>3</v>
      </c>
      <c r="C7672">
        <v>301</v>
      </c>
      <c r="D7672">
        <v>2.6666666666666665</v>
      </c>
      <c r="E7672" t="b">
        <v>0</v>
      </c>
    </row>
    <row r="7673" spans="1:5" x14ac:dyDescent="0.3">
      <c r="A7673" t="s">
        <v>8799</v>
      </c>
      <c r="B7673">
        <v>1</v>
      </c>
      <c r="C7673">
        <v>79</v>
      </c>
      <c r="D7673">
        <v>0</v>
      </c>
      <c r="E7673" t="b">
        <v>0</v>
      </c>
    </row>
    <row r="7674" spans="1:5" x14ac:dyDescent="0.3">
      <c r="A7674" t="s">
        <v>8800</v>
      </c>
      <c r="B7674">
        <v>1</v>
      </c>
      <c r="C7674">
        <v>16</v>
      </c>
      <c r="D7674">
        <v>0</v>
      </c>
      <c r="E7674" t="b">
        <v>0</v>
      </c>
    </row>
    <row r="7675" spans="1:5" x14ac:dyDescent="0.3">
      <c r="A7675" t="s">
        <v>8801</v>
      </c>
      <c r="B7675">
        <v>1</v>
      </c>
      <c r="C7675">
        <v>68</v>
      </c>
      <c r="D7675">
        <v>5</v>
      </c>
      <c r="E7675" t="b">
        <v>0</v>
      </c>
    </row>
    <row r="7676" spans="1:5" x14ac:dyDescent="0.3">
      <c r="A7676" t="s">
        <v>8802</v>
      </c>
      <c r="B7676">
        <v>2</v>
      </c>
      <c r="C7676">
        <v>282.5</v>
      </c>
      <c r="D7676">
        <v>1</v>
      </c>
      <c r="E7676" t="b">
        <v>0</v>
      </c>
    </row>
    <row r="7677" spans="1:5" x14ac:dyDescent="0.3">
      <c r="A7677" t="s">
        <v>8803</v>
      </c>
      <c r="B7677">
        <v>1</v>
      </c>
      <c r="C7677">
        <v>79</v>
      </c>
      <c r="D7677">
        <v>0</v>
      </c>
      <c r="E7677" t="b">
        <v>0</v>
      </c>
    </row>
    <row r="7678" spans="1:5" x14ac:dyDescent="0.3">
      <c r="A7678" t="s">
        <v>8804</v>
      </c>
      <c r="B7678">
        <v>1</v>
      </c>
      <c r="C7678">
        <v>28</v>
      </c>
      <c r="D7678">
        <v>0</v>
      </c>
      <c r="E7678" t="b">
        <v>0</v>
      </c>
    </row>
    <row r="7679" spans="1:5" x14ac:dyDescent="0.3">
      <c r="A7679" t="s">
        <v>781</v>
      </c>
      <c r="B7679">
        <v>1</v>
      </c>
      <c r="C7679">
        <v>77</v>
      </c>
      <c r="D7679">
        <v>3</v>
      </c>
      <c r="E7679" t="b">
        <v>0</v>
      </c>
    </row>
    <row r="7680" spans="1:5" x14ac:dyDescent="0.3">
      <c r="A7680" t="s">
        <v>8805</v>
      </c>
      <c r="B7680">
        <v>1</v>
      </c>
      <c r="C7680">
        <v>342</v>
      </c>
      <c r="D7680">
        <v>3</v>
      </c>
      <c r="E7680" t="b">
        <v>0</v>
      </c>
    </row>
    <row r="7681" spans="1:5" x14ac:dyDescent="0.3">
      <c r="A7681" t="s">
        <v>8806</v>
      </c>
      <c r="B7681">
        <v>1</v>
      </c>
      <c r="C7681">
        <v>68</v>
      </c>
      <c r="D7681">
        <v>0</v>
      </c>
      <c r="E7681" t="b">
        <v>0</v>
      </c>
    </row>
    <row r="7682" spans="1:5" x14ac:dyDescent="0.3">
      <c r="A7682" t="s">
        <v>8807</v>
      </c>
      <c r="B7682">
        <v>1</v>
      </c>
      <c r="C7682">
        <v>58</v>
      </c>
      <c r="D7682">
        <v>0</v>
      </c>
      <c r="E7682" t="b">
        <v>0</v>
      </c>
    </row>
    <row r="7683" spans="1:5" x14ac:dyDescent="0.3">
      <c r="A7683" t="s">
        <v>8808</v>
      </c>
      <c r="B7683">
        <v>1</v>
      </c>
      <c r="C7683">
        <v>17</v>
      </c>
      <c r="D7683">
        <v>0</v>
      </c>
      <c r="E7683" t="b">
        <v>0</v>
      </c>
    </row>
    <row r="7684" spans="1:5" x14ac:dyDescent="0.3">
      <c r="A7684" t="s">
        <v>8809</v>
      </c>
      <c r="B7684">
        <v>1</v>
      </c>
      <c r="C7684">
        <v>23</v>
      </c>
      <c r="D7684">
        <v>0</v>
      </c>
      <c r="E7684" t="b">
        <v>0</v>
      </c>
    </row>
    <row r="7685" spans="1:5" x14ac:dyDescent="0.3">
      <c r="A7685" t="s">
        <v>8810</v>
      </c>
      <c r="B7685">
        <v>1</v>
      </c>
      <c r="C7685">
        <v>22</v>
      </c>
      <c r="D7685">
        <v>0</v>
      </c>
      <c r="E7685" t="b">
        <v>0</v>
      </c>
    </row>
    <row r="7686" spans="1:5" x14ac:dyDescent="0.3">
      <c r="A7686" t="s">
        <v>8811</v>
      </c>
      <c r="B7686">
        <v>1</v>
      </c>
      <c r="C7686">
        <v>1677</v>
      </c>
      <c r="D7686">
        <v>5</v>
      </c>
      <c r="E7686" t="b">
        <v>0</v>
      </c>
    </row>
    <row r="7687" spans="1:5" x14ac:dyDescent="0.3">
      <c r="A7687" t="s">
        <v>8812</v>
      </c>
      <c r="B7687">
        <v>1</v>
      </c>
      <c r="C7687">
        <v>104</v>
      </c>
      <c r="D7687">
        <v>4</v>
      </c>
      <c r="E7687" t="b">
        <v>0</v>
      </c>
    </row>
    <row r="7688" spans="1:5" x14ac:dyDescent="0.3">
      <c r="A7688" t="s">
        <v>8813</v>
      </c>
      <c r="B7688">
        <v>1</v>
      </c>
      <c r="C7688">
        <v>79</v>
      </c>
      <c r="D7688">
        <v>0</v>
      </c>
      <c r="E7688" t="b">
        <v>0</v>
      </c>
    </row>
    <row r="7689" spans="1:5" x14ac:dyDescent="0.3">
      <c r="A7689" t="s">
        <v>8814</v>
      </c>
      <c r="B7689">
        <v>3</v>
      </c>
      <c r="C7689">
        <v>136</v>
      </c>
      <c r="D7689">
        <v>2</v>
      </c>
      <c r="E7689" t="b">
        <v>0</v>
      </c>
    </row>
    <row r="7690" spans="1:5" x14ac:dyDescent="0.3">
      <c r="A7690" t="s">
        <v>8815</v>
      </c>
      <c r="B7690">
        <v>1</v>
      </c>
      <c r="C7690">
        <v>61</v>
      </c>
      <c r="D7690">
        <v>4</v>
      </c>
      <c r="E7690" t="b">
        <v>0</v>
      </c>
    </row>
    <row r="7691" spans="1:5" x14ac:dyDescent="0.3">
      <c r="A7691" t="s">
        <v>8816</v>
      </c>
      <c r="B7691">
        <v>2</v>
      </c>
      <c r="C7691">
        <v>157.5</v>
      </c>
      <c r="D7691">
        <v>0</v>
      </c>
      <c r="E7691" t="b">
        <v>0</v>
      </c>
    </row>
    <row r="7692" spans="1:5" x14ac:dyDescent="0.3">
      <c r="A7692" t="s">
        <v>2144</v>
      </c>
      <c r="B7692">
        <v>1</v>
      </c>
      <c r="C7692">
        <v>67</v>
      </c>
      <c r="D7692">
        <v>0</v>
      </c>
      <c r="E7692" t="b">
        <v>0</v>
      </c>
    </row>
    <row r="7693" spans="1:5" x14ac:dyDescent="0.3">
      <c r="A7693" t="s">
        <v>8817</v>
      </c>
      <c r="B7693">
        <v>1</v>
      </c>
      <c r="C7693">
        <v>114</v>
      </c>
      <c r="D7693">
        <v>1</v>
      </c>
      <c r="E7693" t="b">
        <v>0</v>
      </c>
    </row>
    <row r="7694" spans="1:5" x14ac:dyDescent="0.3">
      <c r="A7694" t="s">
        <v>1625</v>
      </c>
      <c r="B7694">
        <v>1</v>
      </c>
      <c r="C7694">
        <v>73</v>
      </c>
      <c r="D7694">
        <v>3</v>
      </c>
      <c r="E7694" t="b">
        <v>0</v>
      </c>
    </row>
    <row r="7695" spans="1:5" x14ac:dyDescent="0.3">
      <c r="A7695" t="s">
        <v>8818</v>
      </c>
      <c r="B7695">
        <v>1</v>
      </c>
      <c r="C7695">
        <v>344</v>
      </c>
      <c r="D7695">
        <v>5</v>
      </c>
      <c r="E7695" t="b">
        <v>0</v>
      </c>
    </row>
    <row r="7696" spans="1:5" x14ac:dyDescent="0.3">
      <c r="A7696" t="s">
        <v>8819</v>
      </c>
      <c r="B7696">
        <v>1</v>
      </c>
      <c r="C7696">
        <v>64</v>
      </c>
      <c r="D7696">
        <v>3</v>
      </c>
      <c r="E7696" t="b">
        <v>0</v>
      </c>
    </row>
    <row r="7697" spans="1:5" x14ac:dyDescent="0.3">
      <c r="A7697" t="s">
        <v>8820</v>
      </c>
      <c r="B7697">
        <v>2</v>
      </c>
      <c r="C7697">
        <v>81</v>
      </c>
      <c r="D7697">
        <v>0.5</v>
      </c>
      <c r="E7697" t="b">
        <v>0</v>
      </c>
    </row>
    <row r="7698" spans="1:5" x14ac:dyDescent="0.3">
      <c r="A7698" t="s">
        <v>8821</v>
      </c>
      <c r="B7698">
        <v>1</v>
      </c>
      <c r="C7698">
        <v>27</v>
      </c>
      <c r="D7698">
        <v>4</v>
      </c>
      <c r="E7698" t="b">
        <v>0</v>
      </c>
    </row>
    <row r="7699" spans="1:5" x14ac:dyDescent="0.3">
      <c r="A7699" t="s">
        <v>8823</v>
      </c>
      <c r="B7699">
        <v>3</v>
      </c>
      <c r="C7699">
        <v>263</v>
      </c>
      <c r="D7699">
        <v>1.6666666666666667</v>
      </c>
      <c r="E7699" t="b">
        <v>0</v>
      </c>
    </row>
    <row r="7700" spans="1:5" x14ac:dyDescent="0.3">
      <c r="A7700" t="s">
        <v>8824</v>
      </c>
      <c r="B7700">
        <v>2</v>
      </c>
      <c r="C7700">
        <v>137</v>
      </c>
      <c r="D7700">
        <v>2.5</v>
      </c>
      <c r="E7700" t="b">
        <v>0</v>
      </c>
    </row>
    <row r="7701" spans="1:5" x14ac:dyDescent="0.3">
      <c r="A7701" t="s">
        <v>8825</v>
      </c>
      <c r="B7701">
        <v>2</v>
      </c>
      <c r="C7701">
        <v>80</v>
      </c>
      <c r="D7701">
        <v>1.5</v>
      </c>
      <c r="E7701" t="b">
        <v>0</v>
      </c>
    </row>
    <row r="7702" spans="1:5" x14ac:dyDescent="0.3">
      <c r="A7702" t="s">
        <v>8826</v>
      </c>
      <c r="B7702">
        <v>1</v>
      </c>
      <c r="C7702">
        <v>373</v>
      </c>
      <c r="D7702">
        <v>4</v>
      </c>
      <c r="E7702" t="b">
        <v>0</v>
      </c>
    </row>
    <row r="7703" spans="1:5" x14ac:dyDescent="0.3">
      <c r="A7703" t="s">
        <v>8827</v>
      </c>
      <c r="B7703">
        <v>4</v>
      </c>
      <c r="C7703">
        <v>318.25</v>
      </c>
      <c r="D7703">
        <v>0.75</v>
      </c>
      <c r="E7703" t="b">
        <v>0</v>
      </c>
    </row>
    <row r="7704" spans="1:5" x14ac:dyDescent="0.3">
      <c r="A7704" t="s">
        <v>2145</v>
      </c>
      <c r="B7704">
        <v>1</v>
      </c>
      <c r="C7704">
        <v>26</v>
      </c>
      <c r="D7704">
        <v>0</v>
      </c>
      <c r="E7704" t="b">
        <v>0</v>
      </c>
    </row>
    <row r="7705" spans="1:5" x14ac:dyDescent="0.3">
      <c r="A7705" t="s">
        <v>8828</v>
      </c>
      <c r="B7705">
        <v>1</v>
      </c>
      <c r="C7705">
        <v>138</v>
      </c>
      <c r="D7705">
        <v>1</v>
      </c>
      <c r="E7705" t="b">
        <v>0</v>
      </c>
    </row>
    <row r="7706" spans="1:5" x14ac:dyDescent="0.3">
      <c r="A7706" t="s">
        <v>8829</v>
      </c>
      <c r="B7706">
        <v>1</v>
      </c>
      <c r="C7706">
        <v>108</v>
      </c>
      <c r="D7706">
        <v>0</v>
      </c>
      <c r="E7706" t="b">
        <v>0</v>
      </c>
    </row>
    <row r="7707" spans="1:5" x14ac:dyDescent="0.3">
      <c r="A7707" t="s">
        <v>8830</v>
      </c>
      <c r="B7707">
        <v>4</v>
      </c>
      <c r="C7707">
        <v>172</v>
      </c>
      <c r="D7707">
        <v>2.75</v>
      </c>
      <c r="E7707" t="b">
        <v>0</v>
      </c>
    </row>
    <row r="7708" spans="1:5" x14ac:dyDescent="0.3">
      <c r="A7708" t="s">
        <v>782</v>
      </c>
      <c r="B7708">
        <v>1</v>
      </c>
      <c r="C7708">
        <v>161</v>
      </c>
      <c r="D7708">
        <v>0</v>
      </c>
      <c r="E7708" t="b">
        <v>0</v>
      </c>
    </row>
    <row r="7709" spans="1:5" x14ac:dyDescent="0.3">
      <c r="A7709" t="s">
        <v>8831</v>
      </c>
      <c r="B7709">
        <v>1</v>
      </c>
      <c r="C7709">
        <v>36</v>
      </c>
      <c r="D7709">
        <v>0</v>
      </c>
      <c r="E7709" t="b">
        <v>0</v>
      </c>
    </row>
    <row r="7710" spans="1:5" x14ac:dyDescent="0.3">
      <c r="A7710" t="s">
        <v>8832</v>
      </c>
      <c r="B7710">
        <v>1</v>
      </c>
      <c r="C7710">
        <v>110</v>
      </c>
      <c r="D7710">
        <v>3</v>
      </c>
      <c r="E7710" t="b">
        <v>0</v>
      </c>
    </row>
    <row r="7711" spans="1:5" x14ac:dyDescent="0.3">
      <c r="A7711" t="s">
        <v>8833</v>
      </c>
      <c r="B7711">
        <v>1</v>
      </c>
      <c r="C7711">
        <v>21</v>
      </c>
      <c r="D7711">
        <v>0</v>
      </c>
      <c r="E7711" t="b">
        <v>0</v>
      </c>
    </row>
    <row r="7712" spans="1:5" x14ac:dyDescent="0.3">
      <c r="A7712" t="s">
        <v>1432</v>
      </c>
      <c r="B7712">
        <v>1</v>
      </c>
      <c r="C7712">
        <v>106</v>
      </c>
      <c r="D7712">
        <v>3</v>
      </c>
      <c r="E7712" t="b">
        <v>0</v>
      </c>
    </row>
    <row r="7713" spans="1:5" x14ac:dyDescent="0.3">
      <c r="A7713" t="s">
        <v>8834</v>
      </c>
      <c r="B7713">
        <v>1</v>
      </c>
      <c r="C7713">
        <v>20</v>
      </c>
      <c r="D7713">
        <v>0</v>
      </c>
      <c r="E7713" t="b">
        <v>0</v>
      </c>
    </row>
    <row r="7714" spans="1:5" x14ac:dyDescent="0.3">
      <c r="A7714" t="s">
        <v>783</v>
      </c>
      <c r="B7714">
        <v>1</v>
      </c>
      <c r="C7714">
        <v>143</v>
      </c>
      <c r="D7714">
        <v>0</v>
      </c>
      <c r="E7714" t="b">
        <v>0</v>
      </c>
    </row>
    <row r="7715" spans="1:5" x14ac:dyDescent="0.3">
      <c r="A7715" t="s">
        <v>8835</v>
      </c>
      <c r="B7715">
        <v>1</v>
      </c>
      <c r="C7715">
        <v>282</v>
      </c>
      <c r="D7715">
        <v>4</v>
      </c>
      <c r="E7715" t="b">
        <v>0</v>
      </c>
    </row>
    <row r="7716" spans="1:5" x14ac:dyDescent="0.3">
      <c r="A7716" t="s">
        <v>8836</v>
      </c>
      <c r="B7716">
        <v>1</v>
      </c>
      <c r="C7716">
        <v>59</v>
      </c>
      <c r="D7716">
        <v>3</v>
      </c>
      <c r="E7716" t="b">
        <v>0</v>
      </c>
    </row>
    <row r="7717" spans="1:5" x14ac:dyDescent="0.3">
      <c r="A7717" t="s">
        <v>8837</v>
      </c>
      <c r="B7717">
        <v>1</v>
      </c>
      <c r="C7717">
        <v>128</v>
      </c>
      <c r="D7717">
        <v>0</v>
      </c>
      <c r="E7717" t="b">
        <v>0</v>
      </c>
    </row>
    <row r="7718" spans="1:5" x14ac:dyDescent="0.3">
      <c r="A7718" t="s">
        <v>8838</v>
      </c>
      <c r="B7718">
        <v>1</v>
      </c>
      <c r="C7718">
        <v>45</v>
      </c>
      <c r="D7718">
        <v>0</v>
      </c>
      <c r="E7718" t="b">
        <v>0</v>
      </c>
    </row>
    <row r="7719" spans="1:5" x14ac:dyDescent="0.3">
      <c r="A7719" t="s">
        <v>8839</v>
      </c>
      <c r="B7719">
        <v>1</v>
      </c>
      <c r="C7719">
        <v>82</v>
      </c>
      <c r="D7719">
        <v>0</v>
      </c>
      <c r="E7719" t="b">
        <v>0</v>
      </c>
    </row>
    <row r="7720" spans="1:5" x14ac:dyDescent="0.3">
      <c r="A7720" t="s">
        <v>8840</v>
      </c>
      <c r="B7720">
        <v>1</v>
      </c>
      <c r="C7720">
        <v>74</v>
      </c>
      <c r="D7720">
        <v>4</v>
      </c>
      <c r="E7720" t="b">
        <v>0</v>
      </c>
    </row>
    <row r="7721" spans="1:5" x14ac:dyDescent="0.3">
      <c r="A7721" t="s">
        <v>8841</v>
      </c>
      <c r="B7721">
        <v>1</v>
      </c>
      <c r="C7721">
        <v>70</v>
      </c>
      <c r="D7721">
        <v>0</v>
      </c>
      <c r="E7721" t="b">
        <v>0</v>
      </c>
    </row>
    <row r="7722" spans="1:5" x14ac:dyDescent="0.3">
      <c r="A7722" t="s">
        <v>8842</v>
      </c>
      <c r="B7722">
        <v>1</v>
      </c>
      <c r="C7722">
        <v>172</v>
      </c>
      <c r="D7722">
        <v>4</v>
      </c>
      <c r="E7722" t="b">
        <v>0</v>
      </c>
    </row>
    <row r="7723" spans="1:5" x14ac:dyDescent="0.3">
      <c r="A7723" t="s">
        <v>8843</v>
      </c>
      <c r="B7723">
        <v>2</v>
      </c>
      <c r="C7723">
        <v>729.5</v>
      </c>
      <c r="D7723">
        <v>4</v>
      </c>
      <c r="E7723" t="b">
        <v>0</v>
      </c>
    </row>
    <row r="7724" spans="1:5" x14ac:dyDescent="0.3">
      <c r="A7724" t="s">
        <v>8844</v>
      </c>
      <c r="B7724">
        <v>1</v>
      </c>
      <c r="C7724">
        <v>129</v>
      </c>
      <c r="D7724">
        <v>3</v>
      </c>
      <c r="E7724" t="b">
        <v>0</v>
      </c>
    </row>
    <row r="7725" spans="1:5" x14ac:dyDescent="0.3">
      <c r="A7725" t="s">
        <v>8845</v>
      </c>
      <c r="B7725">
        <v>1</v>
      </c>
      <c r="C7725">
        <v>212</v>
      </c>
      <c r="D7725">
        <v>0</v>
      </c>
      <c r="E7725" t="b">
        <v>0</v>
      </c>
    </row>
    <row r="7726" spans="1:5" x14ac:dyDescent="0.3">
      <c r="A7726" t="s">
        <v>8846</v>
      </c>
      <c r="B7726">
        <v>3</v>
      </c>
      <c r="C7726">
        <v>316.66666666666669</v>
      </c>
      <c r="D7726">
        <v>2.6666666666666665</v>
      </c>
      <c r="E7726" t="b">
        <v>0</v>
      </c>
    </row>
    <row r="7727" spans="1:5" x14ac:dyDescent="0.3">
      <c r="A7727" t="s">
        <v>784</v>
      </c>
      <c r="B7727">
        <v>3</v>
      </c>
      <c r="C7727">
        <v>98</v>
      </c>
      <c r="D7727">
        <v>2.3333333333333335</v>
      </c>
      <c r="E7727" t="b">
        <v>0</v>
      </c>
    </row>
    <row r="7728" spans="1:5" x14ac:dyDescent="0.3">
      <c r="A7728" t="s">
        <v>8847</v>
      </c>
      <c r="B7728">
        <v>1</v>
      </c>
      <c r="C7728">
        <v>18</v>
      </c>
      <c r="D7728">
        <v>0</v>
      </c>
      <c r="E7728" t="b">
        <v>0</v>
      </c>
    </row>
    <row r="7729" spans="1:5" x14ac:dyDescent="0.3">
      <c r="A7729" t="s">
        <v>8848</v>
      </c>
      <c r="B7729">
        <v>1</v>
      </c>
      <c r="C7729">
        <v>117</v>
      </c>
      <c r="D7729">
        <v>0</v>
      </c>
      <c r="E7729" t="b">
        <v>0</v>
      </c>
    </row>
    <row r="7730" spans="1:5" x14ac:dyDescent="0.3">
      <c r="A7730" t="s">
        <v>8849</v>
      </c>
      <c r="B7730">
        <v>1</v>
      </c>
      <c r="C7730">
        <v>118</v>
      </c>
      <c r="D7730">
        <v>4</v>
      </c>
      <c r="E7730" t="b">
        <v>0</v>
      </c>
    </row>
    <row r="7731" spans="1:5" x14ac:dyDescent="0.3">
      <c r="A7731" t="s">
        <v>8850</v>
      </c>
      <c r="B7731">
        <v>1</v>
      </c>
      <c r="C7731">
        <v>119</v>
      </c>
      <c r="D7731">
        <v>5</v>
      </c>
      <c r="E7731" t="b">
        <v>0</v>
      </c>
    </row>
    <row r="7732" spans="1:5" x14ac:dyDescent="0.3">
      <c r="A7732" t="s">
        <v>8851</v>
      </c>
      <c r="B7732">
        <v>1</v>
      </c>
      <c r="C7732">
        <v>37</v>
      </c>
      <c r="D7732">
        <v>0</v>
      </c>
      <c r="E7732" t="b">
        <v>0</v>
      </c>
    </row>
    <row r="7733" spans="1:5" x14ac:dyDescent="0.3">
      <c r="A7733" t="s">
        <v>8852</v>
      </c>
      <c r="B7733">
        <v>1</v>
      </c>
      <c r="C7733">
        <v>202</v>
      </c>
      <c r="D7733">
        <v>1</v>
      </c>
      <c r="E7733" t="b">
        <v>0</v>
      </c>
    </row>
    <row r="7734" spans="1:5" x14ac:dyDescent="0.3">
      <c r="A7734" t="s">
        <v>8853</v>
      </c>
      <c r="B7734">
        <v>2</v>
      </c>
      <c r="C7734">
        <v>170</v>
      </c>
      <c r="D7734">
        <v>2.5</v>
      </c>
      <c r="E7734" t="b">
        <v>0</v>
      </c>
    </row>
    <row r="7735" spans="1:5" x14ac:dyDescent="0.3">
      <c r="A7735" t="s">
        <v>8854</v>
      </c>
      <c r="B7735">
        <v>1</v>
      </c>
      <c r="C7735">
        <v>20</v>
      </c>
      <c r="D7735">
        <v>0</v>
      </c>
      <c r="E7735" t="b">
        <v>0</v>
      </c>
    </row>
    <row r="7736" spans="1:5" x14ac:dyDescent="0.3">
      <c r="A7736" t="s">
        <v>8855</v>
      </c>
      <c r="B7736">
        <v>1</v>
      </c>
      <c r="C7736">
        <v>97</v>
      </c>
      <c r="D7736">
        <v>0</v>
      </c>
      <c r="E7736" t="b">
        <v>0</v>
      </c>
    </row>
    <row r="7737" spans="1:5" x14ac:dyDescent="0.3">
      <c r="A7737" t="s">
        <v>2146</v>
      </c>
      <c r="B7737">
        <v>2</v>
      </c>
      <c r="C7737">
        <v>97.5</v>
      </c>
      <c r="D7737">
        <v>0.5</v>
      </c>
      <c r="E7737" t="b">
        <v>0</v>
      </c>
    </row>
    <row r="7738" spans="1:5" x14ac:dyDescent="0.3">
      <c r="A7738" t="s">
        <v>8856</v>
      </c>
      <c r="B7738">
        <v>1</v>
      </c>
      <c r="C7738">
        <v>162</v>
      </c>
      <c r="D7738">
        <v>5</v>
      </c>
      <c r="E7738" t="b">
        <v>0</v>
      </c>
    </row>
    <row r="7739" spans="1:5" x14ac:dyDescent="0.3">
      <c r="A7739" t="s">
        <v>8857</v>
      </c>
      <c r="B7739">
        <v>1</v>
      </c>
      <c r="C7739">
        <v>68</v>
      </c>
      <c r="D7739">
        <v>1</v>
      </c>
      <c r="E7739" t="b">
        <v>0</v>
      </c>
    </row>
    <row r="7740" spans="1:5" x14ac:dyDescent="0.3">
      <c r="A7740" t="s">
        <v>8858</v>
      </c>
      <c r="B7740">
        <v>2</v>
      </c>
      <c r="C7740">
        <v>1001.5</v>
      </c>
      <c r="D7740">
        <v>4</v>
      </c>
      <c r="E7740" t="b">
        <v>0</v>
      </c>
    </row>
    <row r="7741" spans="1:5" x14ac:dyDescent="0.3">
      <c r="A7741" t="s">
        <v>785</v>
      </c>
      <c r="B7741">
        <v>4</v>
      </c>
      <c r="C7741">
        <v>192.75</v>
      </c>
      <c r="D7741">
        <v>0</v>
      </c>
      <c r="E7741" t="b">
        <v>0</v>
      </c>
    </row>
    <row r="7742" spans="1:5" x14ac:dyDescent="0.3">
      <c r="A7742" t="s">
        <v>8859</v>
      </c>
      <c r="B7742">
        <v>1</v>
      </c>
      <c r="C7742">
        <v>133</v>
      </c>
      <c r="D7742">
        <v>0</v>
      </c>
      <c r="E7742" t="b">
        <v>0</v>
      </c>
    </row>
    <row r="7743" spans="1:5" x14ac:dyDescent="0.3">
      <c r="A7743" t="s">
        <v>8860</v>
      </c>
      <c r="B7743">
        <v>1</v>
      </c>
      <c r="C7743">
        <v>285</v>
      </c>
      <c r="D7743">
        <v>0</v>
      </c>
      <c r="E7743" t="b">
        <v>0</v>
      </c>
    </row>
    <row r="7744" spans="1:5" x14ac:dyDescent="0.3">
      <c r="A7744" t="s">
        <v>8861</v>
      </c>
      <c r="B7744">
        <v>2</v>
      </c>
      <c r="C7744">
        <v>473.5</v>
      </c>
      <c r="D7744">
        <v>0</v>
      </c>
      <c r="E7744" t="b">
        <v>0</v>
      </c>
    </row>
    <row r="7745" spans="1:5" x14ac:dyDescent="0.3">
      <c r="A7745" t="s">
        <v>8862</v>
      </c>
      <c r="B7745">
        <v>2</v>
      </c>
      <c r="C7745">
        <v>62</v>
      </c>
      <c r="D7745">
        <v>1.5</v>
      </c>
      <c r="E7745" t="b">
        <v>0</v>
      </c>
    </row>
    <row r="7746" spans="1:5" x14ac:dyDescent="0.3">
      <c r="A7746" t="s">
        <v>8863</v>
      </c>
      <c r="B7746">
        <v>1</v>
      </c>
      <c r="C7746">
        <v>49</v>
      </c>
      <c r="D7746">
        <v>0</v>
      </c>
      <c r="E7746" t="b">
        <v>0</v>
      </c>
    </row>
    <row r="7747" spans="1:5" x14ac:dyDescent="0.3">
      <c r="A7747" t="s">
        <v>8864</v>
      </c>
      <c r="B7747">
        <v>1</v>
      </c>
      <c r="C7747">
        <v>17</v>
      </c>
      <c r="D7747">
        <v>0</v>
      </c>
      <c r="E7747" t="b">
        <v>0</v>
      </c>
    </row>
    <row r="7748" spans="1:5" x14ac:dyDescent="0.3">
      <c r="A7748" t="s">
        <v>8865</v>
      </c>
      <c r="B7748">
        <v>2</v>
      </c>
      <c r="C7748">
        <v>81</v>
      </c>
      <c r="D7748">
        <v>0.5</v>
      </c>
      <c r="E7748" t="b">
        <v>0</v>
      </c>
    </row>
    <row r="7749" spans="1:5" x14ac:dyDescent="0.3">
      <c r="A7749" t="s">
        <v>8866</v>
      </c>
      <c r="B7749">
        <v>3</v>
      </c>
      <c r="C7749">
        <v>151.66666666666666</v>
      </c>
      <c r="D7749">
        <v>2.6666666666666665</v>
      </c>
      <c r="E7749" t="b">
        <v>0</v>
      </c>
    </row>
    <row r="7750" spans="1:5" x14ac:dyDescent="0.3">
      <c r="A7750" t="s">
        <v>786</v>
      </c>
      <c r="B7750">
        <v>1</v>
      </c>
      <c r="C7750">
        <v>74</v>
      </c>
      <c r="D7750">
        <v>3</v>
      </c>
      <c r="E7750" t="b">
        <v>0</v>
      </c>
    </row>
    <row r="7751" spans="1:5" x14ac:dyDescent="0.3">
      <c r="A7751" t="s">
        <v>8867</v>
      </c>
      <c r="B7751">
        <v>1</v>
      </c>
      <c r="C7751">
        <v>101</v>
      </c>
      <c r="D7751">
        <v>2</v>
      </c>
      <c r="E7751" t="b">
        <v>0</v>
      </c>
    </row>
    <row r="7752" spans="1:5" x14ac:dyDescent="0.3">
      <c r="A7752" t="s">
        <v>8868</v>
      </c>
      <c r="B7752">
        <v>2</v>
      </c>
      <c r="C7752">
        <v>63</v>
      </c>
      <c r="D7752">
        <v>0</v>
      </c>
      <c r="E7752" t="b">
        <v>0</v>
      </c>
    </row>
    <row r="7753" spans="1:5" x14ac:dyDescent="0.3">
      <c r="A7753" t="s">
        <v>787</v>
      </c>
      <c r="B7753">
        <v>5</v>
      </c>
      <c r="C7753">
        <v>498.6</v>
      </c>
      <c r="D7753">
        <v>3.6</v>
      </c>
      <c r="E7753" t="b">
        <v>0</v>
      </c>
    </row>
    <row r="7754" spans="1:5" x14ac:dyDescent="0.3">
      <c r="A7754" t="s">
        <v>8869</v>
      </c>
      <c r="B7754">
        <v>2</v>
      </c>
      <c r="C7754">
        <v>141</v>
      </c>
      <c r="D7754">
        <v>1.5</v>
      </c>
      <c r="E7754" t="b">
        <v>0</v>
      </c>
    </row>
    <row r="7755" spans="1:5" x14ac:dyDescent="0.3">
      <c r="A7755" t="s">
        <v>8870</v>
      </c>
      <c r="B7755">
        <v>1</v>
      </c>
      <c r="C7755">
        <v>38</v>
      </c>
      <c r="D7755">
        <v>0</v>
      </c>
      <c r="E7755" t="b">
        <v>0</v>
      </c>
    </row>
    <row r="7756" spans="1:5" x14ac:dyDescent="0.3">
      <c r="A7756" t="s">
        <v>788</v>
      </c>
      <c r="B7756">
        <v>2</v>
      </c>
      <c r="C7756">
        <v>245</v>
      </c>
      <c r="D7756">
        <v>0</v>
      </c>
      <c r="E7756" t="b">
        <v>0</v>
      </c>
    </row>
    <row r="7757" spans="1:5" x14ac:dyDescent="0.3">
      <c r="A7757" t="s">
        <v>789</v>
      </c>
      <c r="B7757">
        <v>5</v>
      </c>
      <c r="C7757">
        <v>143.6</v>
      </c>
      <c r="D7757">
        <v>1.2</v>
      </c>
      <c r="E7757" t="b">
        <v>0</v>
      </c>
    </row>
    <row r="7758" spans="1:5" x14ac:dyDescent="0.3">
      <c r="A7758" t="s">
        <v>8871</v>
      </c>
      <c r="B7758">
        <v>2</v>
      </c>
      <c r="C7758">
        <v>58</v>
      </c>
      <c r="D7758">
        <v>3.5</v>
      </c>
      <c r="E7758" t="b">
        <v>0</v>
      </c>
    </row>
    <row r="7759" spans="1:5" x14ac:dyDescent="0.3">
      <c r="A7759" t="s">
        <v>8872</v>
      </c>
      <c r="B7759">
        <v>2</v>
      </c>
      <c r="C7759">
        <v>125</v>
      </c>
      <c r="D7759">
        <v>1</v>
      </c>
      <c r="E7759" t="b">
        <v>0</v>
      </c>
    </row>
    <row r="7760" spans="1:5" x14ac:dyDescent="0.3">
      <c r="A7760" t="s">
        <v>8873</v>
      </c>
      <c r="B7760">
        <v>2</v>
      </c>
      <c r="C7760">
        <v>115</v>
      </c>
      <c r="D7760">
        <v>2</v>
      </c>
      <c r="E7760" t="b">
        <v>0</v>
      </c>
    </row>
    <row r="7761" spans="1:5" x14ac:dyDescent="0.3">
      <c r="A7761" t="s">
        <v>8874</v>
      </c>
      <c r="B7761">
        <v>1</v>
      </c>
      <c r="C7761">
        <v>174</v>
      </c>
      <c r="D7761">
        <v>2</v>
      </c>
      <c r="E7761" t="b">
        <v>0</v>
      </c>
    </row>
    <row r="7762" spans="1:5" x14ac:dyDescent="0.3">
      <c r="A7762" t="s">
        <v>8875</v>
      </c>
      <c r="B7762">
        <v>4</v>
      </c>
      <c r="C7762">
        <v>207.5</v>
      </c>
      <c r="D7762">
        <v>2.5</v>
      </c>
      <c r="E7762" t="b">
        <v>0</v>
      </c>
    </row>
    <row r="7763" spans="1:5" x14ac:dyDescent="0.3">
      <c r="A7763" t="s">
        <v>8876</v>
      </c>
      <c r="B7763">
        <v>1</v>
      </c>
      <c r="C7763">
        <v>29</v>
      </c>
      <c r="D7763">
        <v>0</v>
      </c>
      <c r="E7763" t="b">
        <v>0</v>
      </c>
    </row>
    <row r="7764" spans="1:5" x14ac:dyDescent="0.3">
      <c r="A7764" t="s">
        <v>790</v>
      </c>
      <c r="B7764">
        <v>1</v>
      </c>
      <c r="C7764">
        <v>127</v>
      </c>
      <c r="D7764">
        <v>1</v>
      </c>
      <c r="E7764" t="b">
        <v>0</v>
      </c>
    </row>
    <row r="7765" spans="1:5" x14ac:dyDescent="0.3">
      <c r="A7765" t="s">
        <v>791</v>
      </c>
      <c r="B7765">
        <v>1</v>
      </c>
      <c r="C7765">
        <v>90</v>
      </c>
      <c r="D7765">
        <v>4</v>
      </c>
      <c r="E7765" t="b">
        <v>0</v>
      </c>
    </row>
    <row r="7766" spans="1:5" x14ac:dyDescent="0.3">
      <c r="A7766" t="s">
        <v>8877</v>
      </c>
      <c r="B7766">
        <v>4</v>
      </c>
      <c r="C7766">
        <v>203.5</v>
      </c>
      <c r="D7766">
        <v>3.75</v>
      </c>
      <c r="E7766" t="b">
        <v>0</v>
      </c>
    </row>
    <row r="7767" spans="1:5" x14ac:dyDescent="0.3">
      <c r="A7767" t="s">
        <v>8878</v>
      </c>
      <c r="B7767">
        <v>1</v>
      </c>
      <c r="C7767">
        <v>228</v>
      </c>
      <c r="D7767">
        <v>5</v>
      </c>
      <c r="E7767" t="b">
        <v>0</v>
      </c>
    </row>
    <row r="7768" spans="1:5" x14ac:dyDescent="0.3">
      <c r="A7768" t="s">
        <v>8879</v>
      </c>
      <c r="B7768">
        <v>1</v>
      </c>
      <c r="C7768">
        <v>94</v>
      </c>
      <c r="D7768">
        <v>0</v>
      </c>
      <c r="E7768" t="b">
        <v>0</v>
      </c>
    </row>
    <row r="7769" spans="1:5" x14ac:dyDescent="0.3">
      <c r="A7769" t="s">
        <v>8880</v>
      </c>
      <c r="B7769">
        <v>1</v>
      </c>
      <c r="C7769">
        <v>45</v>
      </c>
      <c r="D7769">
        <v>0</v>
      </c>
      <c r="E7769" t="b">
        <v>0</v>
      </c>
    </row>
    <row r="7770" spans="1:5" x14ac:dyDescent="0.3">
      <c r="A7770" t="s">
        <v>8881</v>
      </c>
      <c r="B7770">
        <v>1</v>
      </c>
      <c r="C7770">
        <v>23</v>
      </c>
      <c r="D7770">
        <v>4</v>
      </c>
      <c r="E7770" t="b">
        <v>0</v>
      </c>
    </row>
    <row r="7771" spans="1:5" x14ac:dyDescent="0.3">
      <c r="A7771" t="s">
        <v>8882</v>
      </c>
      <c r="B7771">
        <v>2</v>
      </c>
      <c r="C7771">
        <v>62</v>
      </c>
      <c r="D7771">
        <v>2</v>
      </c>
      <c r="E7771" t="b">
        <v>0</v>
      </c>
    </row>
    <row r="7772" spans="1:5" x14ac:dyDescent="0.3">
      <c r="A7772" t="s">
        <v>8883</v>
      </c>
      <c r="B7772">
        <v>2</v>
      </c>
      <c r="C7772">
        <v>59</v>
      </c>
      <c r="D7772">
        <v>1</v>
      </c>
      <c r="E7772" t="b">
        <v>0</v>
      </c>
    </row>
    <row r="7773" spans="1:5" x14ac:dyDescent="0.3">
      <c r="A7773" t="s">
        <v>8884</v>
      </c>
      <c r="B7773">
        <v>1</v>
      </c>
      <c r="C7773">
        <v>21</v>
      </c>
      <c r="D7773">
        <v>0</v>
      </c>
      <c r="E7773" t="b">
        <v>0</v>
      </c>
    </row>
    <row r="7774" spans="1:5" x14ac:dyDescent="0.3">
      <c r="A7774" t="s">
        <v>8885</v>
      </c>
      <c r="B7774">
        <v>1</v>
      </c>
      <c r="C7774">
        <v>151</v>
      </c>
      <c r="D7774">
        <v>5</v>
      </c>
      <c r="E7774" t="b">
        <v>0</v>
      </c>
    </row>
    <row r="7775" spans="1:5" x14ac:dyDescent="0.3">
      <c r="A7775" t="s">
        <v>8886</v>
      </c>
      <c r="B7775">
        <v>1</v>
      </c>
      <c r="C7775">
        <v>21</v>
      </c>
      <c r="D7775">
        <v>5</v>
      </c>
      <c r="E7775" t="b">
        <v>0</v>
      </c>
    </row>
    <row r="7776" spans="1:5" x14ac:dyDescent="0.3">
      <c r="A7776" t="s">
        <v>8887</v>
      </c>
      <c r="B7776">
        <v>1</v>
      </c>
      <c r="C7776">
        <v>176</v>
      </c>
      <c r="D7776">
        <v>4</v>
      </c>
      <c r="E7776" t="b">
        <v>0</v>
      </c>
    </row>
    <row r="7777" spans="1:5" x14ac:dyDescent="0.3">
      <c r="A7777" t="s">
        <v>8888</v>
      </c>
      <c r="B7777">
        <v>3</v>
      </c>
      <c r="C7777">
        <v>184.33333333333334</v>
      </c>
      <c r="D7777">
        <v>2</v>
      </c>
      <c r="E7777" t="b">
        <v>0</v>
      </c>
    </row>
    <row r="7778" spans="1:5" x14ac:dyDescent="0.3">
      <c r="A7778" t="s">
        <v>8889</v>
      </c>
      <c r="B7778">
        <v>1</v>
      </c>
      <c r="C7778">
        <v>40</v>
      </c>
      <c r="D7778">
        <v>0</v>
      </c>
      <c r="E7778" t="b">
        <v>0</v>
      </c>
    </row>
    <row r="7779" spans="1:5" x14ac:dyDescent="0.3">
      <c r="A7779" t="s">
        <v>8890</v>
      </c>
      <c r="B7779">
        <v>1</v>
      </c>
      <c r="C7779">
        <v>530</v>
      </c>
      <c r="D7779">
        <v>5</v>
      </c>
      <c r="E7779" t="b">
        <v>0</v>
      </c>
    </row>
    <row r="7780" spans="1:5" x14ac:dyDescent="0.3">
      <c r="A7780" t="s">
        <v>8891</v>
      </c>
      <c r="B7780">
        <v>2</v>
      </c>
      <c r="C7780">
        <v>83.5</v>
      </c>
      <c r="D7780">
        <v>1</v>
      </c>
      <c r="E7780" t="b">
        <v>0</v>
      </c>
    </row>
    <row r="7781" spans="1:5" x14ac:dyDescent="0.3">
      <c r="A7781" t="s">
        <v>8892</v>
      </c>
      <c r="B7781">
        <v>1</v>
      </c>
      <c r="C7781">
        <v>175</v>
      </c>
      <c r="D7781">
        <v>0</v>
      </c>
      <c r="E7781" t="b">
        <v>0</v>
      </c>
    </row>
    <row r="7782" spans="1:5" x14ac:dyDescent="0.3">
      <c r="A7782" t="s">
        <v>8893</v>
      </c>
      <c r="B7782">
        <v>1</v>
      </c>
      <c r="C7782">
        <v>317</v>
      </c>
      <c r="D7782">
        <v>0</v>
      </c>
      <c r="E7782" t="b">
        <v>0</v>
      </c>
    </row>
    <row r="7783" spans="1:5" x14ac:dyDescent="0.3">
      <c r="A7783" t="s">
        <v>8894</v>
      </c>
      <c r="B7783">
        <v>3</v>
      </c>
      <c r="C7783">
        <v>159.66666666666666</v>
      </c>
      <c r="D7783">
        <v>3.6666666666666665</v>
      </c>
      <c r="E7783" t="b">
        <v>0</v>
      </c>
    </row>
    <row r="7784" spans="1:5" x14ac:dyDescent="0.3">
      <c r="A7784" t="s">
        <v>792</v>
      </c>
      <c r="B7784">
        <v>1</v>
      </c>
      <c r="C7784">
        <v>157</v>
      </c>
      <c r="D7784">
        <v>1</v>
      </c>
      <c r="E7784" t="b">
        <v>0</v>
      </c>
    </row>
    <row r="7785" spans="1:5" x14ac:dyDescent="0.3">
      <c r="A7785" t="s">
        <v>8895</v>
      </c>
      <c r="B7785">
        <v>1</v>
      </c>
      <c r="C7785">
        <v>36</v>
      </c>
      <c r="D7785">
        <v>0</v>
      </c>
      <c r="E7785" t="b">
        <v>0</v>
      </c>
    </row>
    <row r="7786" spans="1:5" x14ac:dyDescent="0.3">
      <c r="A7786" t="s">
        <v>8896</v>
      </c>
      <c r="B7786">
        <v>2</v>
      </c>
      <c r="C7786">
        <v>189</v>
      </c>
      <c r="D7786">
        <v>1.5</v>
      </c>
      <c r="E7786" t="b">
        <v>0</v>
      </c>
    </row>
    <row r="7787" spans="1:5" x14ac:dyDescent="0.3">
      <c r="A7787" t="s">
        <v>8897</v>
      </c>
      <c r="B7787">
        <v>3</v>
      </c>
      <c r="C7787">
        <v>489</v>
      </c>
      <c r="D7787">
        <v>1</v>
      </c>
      <c r="E7787" t="b">
        <v>0</v>
      </c>
    </row>
    <row r="7788" spans="1:5" x14ac:dyDescent="0.3">
      <c r="A7788" t="s">
        <v>8898</v>
      </c>
      <c r="B7788">
        <v>1</v>
      </c>
      <c r="C7788">
        <v>460</v>
      </c>
      <c r="D7788">
        <v>4</v>
      </c>
      <c r="E7788" t="b">
        <v>0</v>
      </c>
    </row>
    <row r="7789" spans="1:5" x14ac:dyDescent="0.3">
      <c r="A7789" t="s">
        <v>8899</v>
      </c>
      <c r="B7789">
        <v>1</v>
      </c>
      <c r="C7789">
        <v>44</v>
      </c>
      <c r="D7789">
        <v>0</v>
      </c>
      <c r="E7789" t="b">
        <v>0</v>
      </c>
    </row>
    <row r="7790" spans="1:5" x14ac:dyDescent="0.3">
      <c r="A7790" t="s">
        <v>8900</v>
      </c>
      <c r="B7790">
        <v>1</v>
      </c>
      <c r="C7790">
        <v>267</v>
      </c>
      <c r="D7790">
        <v>0</v>
      </c>
      <c r="E7790" t="b">
        <v>0</v>
      </c>
    </row>
    <row r="7791" spans="1:5" x14ac:dyDescent="0.3">
      <c r="A7791" t="s">
        <v>8901</v>
      </c>
      <c r="B7791">
        <v>1</v>
      </c>
      <c r="C7791">
        <v>23</v>
      </c>
      <c r="D7791">
        <v>0</v>
      </c>
      <c r="E7791" t="b">
        <v>0</v>
      </c>
    </row>
    <row r="7792" spans="1:5" x14ac:dyDescent="0.3">
      <c r="A7792" t="s">
        <v>8902</v>
      </c>
      <c r="B7792">
        <v>1</v>
      </c>
      <c r="C7792">
        <v>64</v>
      </c>
      <c r="D7792">
        <v>0</v>
      </c>
      <c r="E7792" t="b">
        <v>0</v>
      </c>
    </row>
    <row r="7793" spans="1:5" x14ac:dyDescent="0.3">
      <c r="A7793" t="s">
        <v>793</v>
      </c>
      <c r="B7793">
        <v>1</v>
      </c>
      <c r="C7793">
        <v>260</v>
      </c>
      <c r="D7793">
        <v>0</v>
      </c>
      <c r="E7793" t="b">
        <v>0</v>
      </c>
    </row>
    <row r="7794" spans="1:5" x14ac:dyDescent="0.3">
      <c r="A7794" t="s">
        <v>8903</v>
      </c>
      <c r="B7794">
        <v>1</v>
      </c>
      <c r="C7794">
        <v>67</v>
      </c>
      <c r="D7794">
        <v>1</v>
      </c>
      <c r="E7794" t="b">
        <v>0</v>
      </c>
    </row>
    <row r="7795" spans="1:5" x14ac:dyDescent="0.3">
      <c r="A7795" t="s">
        <v>794</v>
      </c>
      <c r="B7795">
        <v>1</v>
      </c>
      <c r="C7795">
        <v>642</v>
      </c>
      <c r="D7795">
        <v>0</v>
      </c>
      <c r="E7795" t="b">
        <v>0</v>
      </c>
    </row>
    <row r="7796" spans="1:5" x14ac:dyDescent="0.3">
      <c r="A7796" t="s">
        <v>8904</v>
      </c>
      <c r="B7796">
        <v>1</v>
      </c>
      <c r="C7796">
        <v>217</v>
      </c>
      <c r="D7796">
        <v>3</v>
      </c>
      <c r="E7796" t="b">
        <v>0</v>
      </c>
    </row>
    <row r="7797" spans="1:5" x14ac:dyDescent="0.3">
      <c r="A7797" t="s">
        <v>8905</v>
      </c>
      <c r="B7797">
        <v>1</v>
      </c>
      <c r="C7797">
        <v>107</v>
      </c>
      <c r="D7797">
        <v>4</v>
      </c>
      <c r="E7797" t="b">
        <v>0</v>
      </c>
    </row>
    <row r="7798" spans="1:5" x14ac:dyDescent="0.3">
      <c r="A7798" t="s">
        <v>8906</v>
      </c>
      <c r="B7798">
        <v>1</v>
      </c>
      <c r="C7798">
        <v>8</v>
      </c>
      <c r="D7798">
        <v>0</v>
      </c>
      <c r="E7798" t="b">
        <v>0</v>
      </c>
    </row>
    <row r="7799" spans="1:5" x14ac:dyDescent="0.3">
      <c r="A7799" t="s">
        <v>795</v>
      </c>
      <c r="B7799">
        <v>3</v>
      </c>
      <c r="C7799">
        <v>211.33333333333334</v>
      </c>
      <c r="D7799">
        <v>4.333333333333333</v>
      </c>
      <c r="E7799" t="b">
        <v>0</v>
      </c>
    </row>
    <row r="7800" spans="1:5" x14ac:dyDescent="0.3">
      <c r="A7800" t="s">
        <v>8907</v>
      </c>
      <c r="B7800">
        <v>1</v>
      </c>
      <c r="C7800">
        <v>44</v>
      </c>
      <c r="D7800">
        <v>5</v>
      </c>
      <c r="E7800" t="b">
        <v>0</v>
      </c>
    </row>
    <row r="7801" spans="1:5" x14ac:dyDescent="0.3">
      <c r="A7801" t="s">
        <v>8908</v>
      </c>
      <c r="B7801">
        <v>1</v>
      </c>
      <c r="C7801">
        <v>19</v>
      </c>
      <c r="D7801">
        <v>0</v>
      </c>
      <c r="E7801" t="b">
        <v>0</v>
      </c>
    </row>
    <row r="7802" spans="1:5" x14ac:dyDescent="0.3">
      <c r="A7802" t="s">
        <v>8909</v>
      </c>
      <c r="B7802">
        <v>1</v>
      </c>
      <c r="C7802">
        <v>45</v>
      </c>
      <c r="D7802">
        <v>3</v>
      </c>
      <c r="E7802" t="b">
        <v>0</v>
      </c>
    </row>
    <row r="7803" spans="1:5" x14ac:dyDescent="0.3">
      <c r="A7803" t="s">
        <v>8910</v>
      </c>
      <c r="B7803">
        <v>4</v>
      </c>
      <c r="C7803">
        <v>274.75</v>
      </c>
      <c r="D7803">
        <v>2.5</v>
      </c>
      <c r="E7803" t="b">
        <v>0</v>
      </c>
    </row>
    <row r="7804" spans="1:5" x14ac:dyDescent="0.3">
      <c r="A7804" t="s">
        <v>8911</v>
      </c>
      <c r="B7804">
        <v>1</v>
      </c>
      <c r="C7804">
        <v>28</v>
      </c>
      <c r="D7804">
        <v>5</v>
      </c>
      <c r="E7804" t="b">
        <v>0</v>
      </c>
    </row>
    <row r="7805" spans="1:5" x14ac:dyDescent="0.3">
      <c r="A7805" t="s">
        <v>8912</v>
      </c>
      <c r="B7805">
        <v>1</v>
      </c>
      <c r="C7805">
        <v>926</v>
      </c>
      <c r="D7805">
        <v>0</v>
      </c>
      <c r="E7805" t="b">
        <v>0</v>
      </c>
    </row>
    <row r="7806" spans="1:5" x14ac:dyDescent="0.3">
      <c r="A7806" t="s">
        <v>8913</v>
      </c>
      <c r="B7806">
        <v>1</v>
      </c>
      <c r="C7806">
        <v>24</v>
      </c>
      <c r="D7806">
        <v>5</v>
      </c>
      <c r="E7806" t="b">
        <v>0</v>
      </c>
    </row>
    <row r="7807" spans="1:5" x14ac:dyDescent="0.3">
      <c r="A7807" t="s">
        <v>2147</v>
      </c>
      <c r="B7807">
        <v>1</v>
      </c>
      <c r="C7807">
        <v>21</v>
      </c>
      <c r="D7807">
        <v>0</v>
      </c>
      <c r="E7807" t="b">
        <v>0</v>
      </c>
    </row>
    <row r="7808" spans="1:5" x14ac:dyDescent="0.3">
      <c r="A7808" t="s">
        <v>8914</v>
      </c>
      <c r="B7808">
        <v>1</v>
      </c>
      <c r="C7808">
        <v>71</v>
      </c>
      <c r="D7808">
        <v>5</v>
      </c>
      <c r="E7808" t="b">
        <v>0</v>
      </c>
    </row>
    <row r="7809" spans="1:5" x14ac:dyDescent="0.3">
      <c r="A7809" t="s">
        <v>796</v>
      </c>
      <c r="B7809">
        <v>2</v>
      </c>
      <c r="C7809">
        <v>274.5</v>
      </c>
      <c r="D7809">
        <v>3</v>
      </c>
      <c r="E7809" t="b">
        <v>0</v>
      </c>
    </row>
    <row r="7810" spans="1:5" x14ac:dyDescent="0.3">
      <c r="A7810" t="s">
        <v>8915</v>
      </c>
      <c r="B7810">
        <v>1</v>
      </c>
      <c r="C7810">
        <v>278</v>
      </c>
      <c r="D7810">
        <v>2</v>
      </c>
      <c r="E7810" t="b">
        <v>0</v>
      </c>
    </row>
    <row r="7811" spans="1:5" x14ac:dyDescent="0.3">
      <c r="A7811" t="s">
        <v>8916</v>
      </c>
      <c r="B7811">
        <v>5</v>
      </c>
      <c r="C7811">
        <v>173</v>
      </c>
      <c r="D7811">
        <v>0</v>
      </c>
      <c r="E7811" t="b">
        <v>0</v>
      </c>
    </row>
    <row r="7812" spans="1:5" x14ac:dyDescent="0.3">
      <c r="A7812" t="s">
        <v>8917</v>
      </c>
      <c r="B7812">
        <v>1</v>
      </c>
      <c r="C7812">
        <v>17</v>
      </c>
      <c r="D7812">
        <v>1</v>
      </c>
      <c r="E7812" t="b">
        <v>0</v>
      </c>
    </row>
    <row r="7813" spans="1:5" x14ac:dyDescent="0.3">
      <c r="A7813" t="s">
        <v>8918</v>
      </c>
      <c r="B7813">
        <v>1</v>
      </c>
      <c r="C7813">
        <v>77</v>
      </c>
      <c r="D7813">
        <v>0</v>
      </c>
      <c r="E7813" t="b">
        <v>0</v>
      </c>
    </row>
    <row r="7814" spans="1:5" x14ac:dyDescent="0.3">
      <c r="A7814" t="s">
        <v>8919</v>
      </c>
      <c r="B7814">
        <v>1</v>
      </c>
      <c r="C7814">
        <v>92</v>
      </c>
      <c r="D7814">
        <v>2</v>
      </c>
      <c r="E7814" t="b">
        <v>0</v>
      </c>
    </row>
    <row r="7815" spans="1:5" x14ac:dyDescent="0.3">
      <c r="A7815" t="s">
        <v>8920</v>
      </c>
      <c r="B7815">
        <v>1</v>
      </c>
      <c r="C7815">
        <v>18</v>
      </c>
      <c r="D7815">
        <v>0</v>
      </c>
      <c r="E7815" t="b">
        <v>0</v>
      </c>
    </row>
    <row r="7816" spans="1:5" x14ac:dyDescent="0.3">
      <c r="A7816" t="s">
        <v>8921</v>
      </c>
      <c r="B7816">
        <v>1</v>
      </c>
      <c r="C7816">
        <v>113</v>
      </c>
      <c r="D7816">
        <v>0</v>
      </c>
      <c r="E7816" t="b">
        <v>0</v>
      </c>
    </row>
    <row r="7817" spans="1:5" x14ac:dyDescent="0.3">
      <c r="A7817" t="s">
        <v>8922</v>
      </c>
      <c r="B7817">
        <v>1</v>
      </c>
      <c r="C7817">
        <v>80</v>
      </c>
      <c r="D7817">
        <v>0</v>
      </c>
      <c r="E7817" t="b">
        <v>0</v>
      </c>
    </row>
    <row r="7818" spans="1:5" x14ac:dyDescent="0.3">
      <c r="A7818" t="s">
        <v>8923</v>
      </c>
      <c r="B7818">
        <v>1</v>
      </c>
      <c r="C7818">
        <v>287</v>
      </c>
      <c r="D7818">
        <v>3</v>
      </c>
      <c r="E7818" t="b">
        <v>0</v>
      </c>
    </row>
    <row r="7819" spans="1:5" x14ac:dyDescent="0.3">
      <c r="A7819" t="s">
        <v>2148</v>
      </c>
      <c r="B7819">
        <v>1</v>
      </c>
      <c r="C7819">
        <v>39</v>
      </c>
      <c r="D7819">
        <v>3</v>
      </c>
      <c r="E7819" t="b">
        <v>0</v>
      </c>
    </row>
    <row r="7820" spans="1:5" x14ac:dyDescent="0.3">
      <c r="A7820" t="s">
        <v>8924</v>
      </c>
      <c r="B7820">
        <v>1</v>
      </c>
      <c r="C7820">
        <v>619</v>
      </c>
      <c r="D7820">
        <v>3</v>
      </c>
      <c r="E7820" t="b">
        <v>0</v>
      </c>
    </row>
    <row r="7821" spans="1:5" x14ac:dyDescent="0.3">
      <c r="A7821" t="s">
        <v>8925</v>
      </c>
      <c r="B7821">
        <v>3</v>
      </c>
      <c r="C7821">
        <v>23</v>
      </c>
      <c r="D7821">
        <v>0.66666666666666663</v>
      </c>
      <c r="E7821" t="b">
        <v>0</v>
      </c>
    </row>
    <row r="7822" spans="1:5" x14ac:dyDescent="0.3">
      <c r="A7822" t="s">
        <v>2149</v>
      </c>
      <c r="B7822">
        <v>1</v>
      </c>
      <c r="C7822">
        <v>105</v>
      </c>
      <c r="D7822">
        <v>0</v>
      </c>
      <c r="E7822" t="b">
        <v>0</v>
      </c>
    </row>
    <row r="7823" spans="1:5" x14ac:dyDescent="0.3">
      <c r="A7823" t="s">
        <v>797</v>
      </c>
      <c r="B7823">
        <v>1</v>
      </c>
      <c r="C7823">
        <v>87</v>
      </c>
      <c r="D7823">
        <v>2</v>
      </c>
      <c r="E7823" t="b">
        <v>0</v>
      </c>
    </row>
    <row r="7824" spans="1:5" x14ac:dyDescent="0.3">
      <c r="A7824" t="s">
        <v>8926</v>
      </c>
      <c r="B7824">
        <v>15</v>
      </c>
      <c r="C7824">
        <v>251.6</v>
      </c>
      <c r="D7824">
        <v>2.1333333333333333</v>
      </c>
      <c r="E7824" t="b">
        <v>0</v>
      </c>
    </row>
    <row r="7825" spans="1:5" x14ac:dyDescent="0.3">
      <c r="A7825" t="s">
        <v>8927</v>
      </c>
      <c r="B7825">
        <v>1</v>
      </c>
      <c r="C7825">
        <v>23</v>
      </c>
      <c r="D7825">
        <v>0</v>
      </c>
      <c r="E7825" t="b">
        <v>0</v>
      </c>
    </row>
    <row r="7826" spans="1:5" x14ac:dyDescent="0.3">
      <c r="A7826" t="s">
        <v>8928</v>
      </c>
      <c r="B7826">
        <v>2</v>
      </c>
      <c r="C7826">
        <v>45</v>
      </c>
      <c r="D7826">
        <v>3</v>
      </c>
      <c r="E7826" t="b">
        <v>0</v>
      </c>
    </row>
    <row r="7827" spans="1:5" x14ac:dyDescent="0.3">
      <c r="A7827" t="s">
        <v>8929</v>
      </c>
      <c r="B7827">
        <v>2</v>
      </c>
      <c r="C7827">
        <v>75.5</v>
      </c>
      <c r="D7827">
        <v>2.5</v>
      </c>
      <c r="E7827" t="b">
        <v>0</v>
      </c>
    </row>
    <row r="7828" spans="1:5" x14ac:dyDescent="0.3">
      <c r="A7828" t="s">
        <v>8930</v>
      </c>
      <c r="B7828">
        <v>2</v>
      </c>
      <c r="C7828">
        <v>105</v>
      </c>
      <c r="D7828">
        <v>1</v>
      </c>
      <c r="E7828" t="b">
        <v>0</v>
      </c>
    </row>
    <row r="7829" spans="1:5" x14ac:dyDescent="0.3">
      <c r="A7829" t="s">
        <v>8931</v>
      </c>
      <c r="B7829">
        <v>1</v>
      </c>
      <c r="C7829">
        <v>171</v>
      </c>
      <c r="D7829">
        <v>5</v>
      </c>
      <c r="E7829" t="b">
        <v>0</v>
      </c>
    </row>
    <row r="7830" spans="1:5" x14ac:dyDescent="0.3">
      <c r="A7830" t="s">
        <v>8932</v>
      </c>
      <c r="B7830">
        <v>1</v>
      </c>
      <c r="C7830">
        <v>213</v>
      </c>
      <c r="D7830">
        <v>0</v>
      </c>
      <c r="E7830" t="b">
        <v>0</v>
      </c>
    </row>
    <row r="7831" spans="1:5" x14ac:dyDescent="0.3">
      <c r="A7831" t="s">
        <v>798</v>
      </c>
      <c r="B7831">
        <v>1</v>
      </c>
      <c r="C7831">
        <v>94</v>
      </c>
      <c r="D7831">
        <v>2</v>
      </c>
      <c r="E7831" t="b">
        <v>0</v>
      </c>
    </row>
    <row r="7832" spans="1:5" x14ac:dyDescent="0.3">
      <c r="A7832" t="s">
        <v>799</v>
      </c>
      <c r="B7832">
        <v>1</v>
      </c>
      <c r="C7832">
        <v>23</v>
      </c>
      <c r="D7832">
        <v>0</v>
      </c>
      <c r="E7832" t="b">
        <v>0</v>
      </c>
    </row>
    <row r="7833" spans="1:5" x14ac:dyDescent="0.3">
      <c r="A7833" t="s">
        <v>8933</v>
      </c>
      <c r="B7833">
        <v>1</v>
      </c>
      <c r="C7833">
        <v>19</v>
      </c>
      <c r="D7833">
        <v>0</v>
      </c>
      <c r="E7833" t="b">
        <v>0</v>
      </c>
    </row>
    <row r="7834" spans="1:5" x14ac:dyDescent="0.3">
      <c r="A7834" t="s">
        <v>8934</v>
      </c>
      <c r="B7834">
        <v>1</v>
      </c>
      <c r="C7834">
        <v>110</v>
      </c>
      <c r="D7834">
        <v>1</v>
      </c>
      <c r="E7834" t="b">
        <v>0</v>
      </c>
    </row>
    <row r="7835" spans="1:5" x14ac:dyDescent="0.3">
      <c r="A7835" t="s">
        <v>800</v>
      </c>
      <c r="B7835">
        <v>1</v>
      </c>
      <c r="C7835">
        <v>17</v>
      </c>
      <c r="D7835">
        <v>0</v>
      </c>
      <c r="E7835" t="b">
        <v>0</v>
      </c>
    </row>
    <row r="7836" spans="1:5" x14ac:dyDescent="0.3">
      <c r="A7836" t="s">
        <v>2150</v>
      </c>
      <c r="B7836">
        <v>1</v>
      </c>
      <c r="C7836">
        <v>187</v>
      </c>
      <c r="D7836">
        <v>3</v>
      </c>
      <c r="E7836" t="b">
        <v>0</v>
      </c>
    </row>
    <row r="7837" spans="1:5" x14ac:dyDescent="0.3">
      <c r="A7837" t="s">
        <v>8935</v>
      </c>
      <c r="B7837">
        <v>2</v>
      </c>
      <c r="C7837">
        <v>87</v>
      </c>
      <c r="D7837">
        <v>3</v>
      </c>
      <c r="E7837" t="b">
        <v>0</v>
      </c>
    </row>
    <row r="7838" spans="1:5" x14ac:dyDescent="0.3">
      <c r="A7838" t="s">
        <v>801</v>
      </c>
      <c r="B7838">
        <v>2</v>
      </c>
      <c r="C7838">
        <v>180</v>
      </c>
      <c r="D7838">
        <v>1</v>
      </c>
      <c r="E7838" t="b">
        <v>0</v>
      </c>
    </row>
    <row r="7839" spans="1:5" x14ac:dyDescent="0.3">
      <c r="A7839" t="s">
        <v>8936</v>
      </c>
      <c r="B7839">
        <v>1</v>
      </c>
      <c r="C7839">
        <v>113</v>
      </c>
      <c r="D7839">
        <v>1</v>
      </c>
      <c r="E7839" t="b">
        <v>0</v>
      </c>
    </row>
    <row r="7840" spans="1:5" x14ac:dyDescent="0.3">
      <c r="A7840" t="s">
        <v>8937</v>
      </c>
      <c r="B7840">
        <v>1</v>
      </c>
      <c r="C7840">
        <v>129</v>
      </c>
      <c r="D7840">
        <v>0</v>
      </c>
      <c r="E7840" t="b">
        <v>0</v>
      </c>
    </row>
    <row r="7841" spans="1:5" x14ac:dyDescent="0.3">
      <c r="A7841" t="s">
        <v>8938</v>
      </c>
      <c r="B7841">
        <v>1</v>
      </c>
      <c r="C7841">
        <v>155</v>
      </c>
      <c r="D7841">
        <v>2</v>
      </c>
      <c r="E7841" t="b">
        <v>0</v>
      </c>
    </row>
    <row r="7842" spans="1:5" x14ac:dyDescent="0.3">
      <c r="A7842" t="s">
        <v>8939</v>
      </c>
      <c r="B7842">
        <v>2</v>
      </c>
      <c r="C7842">
        <v>391</v>
      </c>
      <c r="D7842">
        <v>2.5</v>
      </c>
      <c r="E7842" t="b">
        <v>0</v>
      </c>
    </row>
    <row r="7843" spans="1:5" x14ac:dyDescent="0.3">
      <c r="A7843" t="s">
        <v>8940</v>
      </c>
      <c r="B7843">
        <v>1</v>
      </c>
      <c r="C7843">
        <v>85</v>
      </c>
      <c r="D7843">
        <v>0</v>
      </c>
      <c r="E7843" t="b">
        <v>0</v>
      </c>
    </row>
    <row r="7844" spans="1:5" x14ac:dyDescent="0.3">
      <c r="A7844" t="s">
        <v>8941</v>
      </c>
      <c r="B7844">
        <v>1</v>
      </c>
      <c r="C7844">
        <v>18</v>
      </c>
      <c r="D7844">
        <v>1</v>
      </c>
      <c r="E7844" t="b">
        <v>0</v>
      </c>
    </row>
    <row r="7845" spans="1:5" x14ac:dyDescent="0.3">
      <c r="A7845" t="s">
        <v>8942</v>
      </c>
      <c r="B7845">
        <v>1</v>
      </c>
      <c r="C7845">
        <v>22</v>
      </c>
      <c r="D7845">
        <v>0</v>
      </c>
      <c r="E7845" t="b">
        <v>0</v>
      </c>
    </row>
    <row r="7846" spans="1:5" x14ac:dyDescent="0.3">
      <c r="A7846" t="s">
        <v>8943</v>
      </c>
      <c r="B7846">
        <v>1</v>
      </c>
      <c r="C7846">
        <v>40</v>
      </c>
      <c r="D7846">
        <v>1</v>
      </c>
      <c r="E7846" t="b">
        <v>0</v>
      </c>
    </row>
    <row r="7847" spans="1:5" x14ac:dyDescent="0.3">
      <c r="A7847" t="s">
        <v>8944</v>
      </c>
      <c r="B7847">
        <v>2</v>
      </c>
      <c r="C7847">
        <v>74</v>
      </c>
      <c r="D7847">
        <v>3.5</v>
      </c>
      <c r="E7847" t="b">
        <v>0</v>
      </c>
    </row>
    <row r="7848" spans="1:5" x14ac:dyDescent="0.3">
      <c r="A7848" t="s">
        <v>8945</v>
      </c>
      <c r="B7848">
        <v>1</v>
      </c>
      <c r="C7848">
        <v>75</v>
      </c>
      <c r="D7848">
        <v>0</v>
      </c>
      <c r="E7848" t="b">
        <v>0</v>
      </c>
    </row>
    <row r="7849" spans="1:5" x14ac:dyDescent="0.3">
      <c r="A7849" t="s">
        <v>8946</v>
      </c>
      <c r="B7849">
        <v>1</v>
      </c>
      <c r="C7849">
        <v>62</v>
      </c>
      <c r="D7849">
        <v>3</v>
      </c>
      <c r="E7849" t="b">
        <v>0</v>
      </c>
    </row>
    <row r="7850" spans="1:5" x14ac:dyDescent="0.3">
      <c r="A7850" t="s">
        <v>8947</v>
      </c>
      <c r="B7850">
        <v>1</v>
      </c>
      <c r="C7850">
        <v>148</v>
      </c>
      <c r="D7850">
        <v>0</v>
      </c>
      <c r="E7850" t="b">
        <v>0</v>
      </c>
    </row>
    <row r="7851" spans="1:5" x14ac:dyDescent="0.3">
      <c r="A7851" t="s">
        <v>8948</v>
      </c>
      <c r="B7851">
        <v>1</v>
      </c>
      <c r="C7851">
        <v>17</v>
      </c>
      <c r="D7851">
        <v>4</v>
      </c>
      <c r="E7851" t="b">
        <v>0</v>
      </c>
    </row>
    <row r="7852" spans="1:5" x14ac:dyDescent="0.3">
      <c r="A7852" t="s">
        <v>8949</v>
      </c>
      <c r="B7852">
        <v>1</v>
      </c>
      <c r="C7852">
        <v>275</v>
      </c>
      <c r="D7852">
        <v>0</v>
      </c>
      <c r="E7852" t="b">
        <v>0</v>
      </c>
    </row>
    <row r="7853" spans="1:5" x14ac:dyDescent="0.3">
      <c r="A7853" t="s">
        <v>802</v>
      </c>
      <c r="B7853">
        <v>1</v>
      </c>
      <c r="C7853">
        <v>742</v>
      </c>
      <c r="D7853">
        <v>3</v>
      </c>
      <c r="E7853" t="b">
        <v>0</v>
      </c>
    </row>
    <row r="7854" spans="1:5" x14ac:dyDescent="0.3">
      <c r="A7854" t="s">
        <v>8950</v>
      </c>
      <c r="B7854">
        <v>1</v>
      </c>
      <c r="C7854">
        <v>159</v>
      </c>
      <c r="D7854">
        <v>4</v>
      </c>
      <c r="E7854" t="b">
        <v>0</v>
      </c>
    </row>
    <row r="7855" spans="1:5" x14ac:dyDescent="0.3">
      <c r="A7855" t="s">
        <v>8951</v>
      </c>
      <c r="B7855">
        <v>1</v>
      </c>
      <c r="C7855">
        <v>18</v>
      </c>
      <c r="D7855">
        <v>0</v>
      </c>
      <c r="E7855" t="b">
        <v>0</v>
      </c>
    </row>
    <row r="7856" spans="1:5" x14ac:dyDescent="0.3">
      <c r="A7856" t="s">
        <v>8952</v>
      </c>
      <c r="B7856">
        <v>1</v>
      </c>
      <c r="C7856">
        <v>27</v>
      </c>
      <c r="D7856">
        <v>1</v>
      </c>
      <c r="E7856" t="b">
        <v>0</v>
      </c>
    </row>
    <row r="7857" spans="1:5" x14ac:dyDescent="0.3">
      <c r="A7857" t="s">
        <v>8953</v>
      </c>
      <c r="B7857">
        <v>1</v>
      </c>
      <c r="C7857">
        <v>51</v>
      </c>
      <c r="D7857">
        <v>0</v>
      </c>
      <c r="E7857" t="b">
        <v>0</v>
      </c>
    </row>
    <row r="7858" spans="1:5" x14ac:dyDescent="0.3">
      <c r="A7858" t="s">
        <v>8954</v>
      </c>
      <c r="B7858">
        <v>5</v>
      </c>
      <c r="C7858">
        <v>78.2</v>
      </c>
      <c r="D7858">
        <v>0</v>
      </c>
      <c r="E7858" t="b">
        <v>0</v>
      </c>
    </row>
    <row r="7859" spans="1:5" x14ac:dyDescent="0.3">
      <c r="A7859" t="s">
        <v>8955</v>
      </c>
      <c r="B7859">
        <v>1</v>
      </c>
      <c r="C7859">
        <v>69</v>
      </c>
      <c r="D7859">
        <v>0</v>
      </c>
      <c r="E7859" t="b">
        <v>0</v>
      </c>
    </row>
    <row r="7860" spans="1:5" x14ac:dyDescent="0.3">
      <c r="A7860" t="s">
        <v>8956</v>
      </c>
      <c r="B7860">
        <v>1</v>
      </c>
      <c r="C7860">
        <v>318</v>
      </c>
      <c r="D7860">
        <v>4</v>
      </c>
      <c r="E7860" t="b">
        <v>0</v>
      </c>
    </row>
    <row r="7861" spans="1:5" x14ac:dyDescent="0.3">
      <c r="A7861" t="s">
        <v>8957</v>
      </c>
      <c r="B7861">
        <v>6</v>
      </c>
      <c r="C7861">
        <v>195.83333333333334</v>
      </c>
      <c r="D7861">
        <v>2.3333333333333335</v>
      </c>
      <c r="E7861" t="b">
        <v>0</v>
      </c>
    </row>
    <row r="7862" spans="1:5" x14ac:dyDescent="0.3">
      <c r="A7862" t="s">
        <v>8958</v>
      </c>
      <c r="B7862">
        <v>2</v>
      </c>
      <c r="C7862">
        <v>110</v>
      </c>
      <c r="D7862">
        <v>2.5</v>
      </c>
      <c r="E7862" t="b">
        <v>0</v>
      </c>
    </row>
    <row r="7863" spans="1:5" x14ac:dyDescent="0.3">
      <c r="A7863" t="s">
        <v>8959</v>
      </c>
      <c r="B7863">
        <v>1</v>
      </c>
      <c r="C7863">
        <v>284</v>
      </c>
      <c r="D7863">
        <v>4</v>
      </c>
      <c r="E7863" t="b">
        <v>0</v>
      </c>
    </row>
    <row r="7864" spans="1:5" x14ac:dyDescent="0.3">
      <c r="A7864" t="s">
        <v>8960</v>
      </c>
      <c r="B7864">
        <v>1</v>
      </c>
      <c r="C7864">
        <v>595</v>
      </c>
      <c r="D7864">
        <v>4</v>
      </c>
      <c r="E7864" t="b">
        <v>0</v>
      </c>
    </row>
    <row r="7865" spans="1:5" x14ac:dyDescent="0.3">
      <c r="A7865" t="s">
        <v>8961</v>
      </c>
      <c r="B7865">
        <v>1</v>
      </c>
      <c r="C7865">
        <v>71</v>
      </c>
      <c r="D7865">
        <v>0</v>
      </c>
      <c r="E7865" t="b">
        <v>0</v>
      </c>
    </row>
    <row r="7866" spans="1:5" x14ac:dyDescent="0.3">
      <c r="A7866" t="s">
        <v>8962</v>
      </c>
      <c r="B7866">
        <v>1</v>
      </c>
      <c r="C7866">
        <v>30</v>
      </c>
      <c r="D7866">
        <v>0</v>
      </c>
      <c r="E7866" t="b">
        <v>0</v>
      </c>
    </row>
    <row r="7867" spans="1:5" x14ac:dyDescent="0.3">
      <c r="A7867" t="s">
        <v>8963</v>
      </c>
      <c r="B7867">
        <v>2</v>
      </c>
      <c r="C7867">
        <v>1051.5</v>
      </c>
      <c r="D7867">
        <v>2.5</v>
      </c>
      <c r="E7867" t="b">
        <v>0</v>
      </c>
    </row>
    <row r="7868" spans="1:5" x14ac:dyDescent="0.3">
      <c r="A7868" t="s">
        <v>8964</v>
      </c>
      <c r="B7868">
        <v>1</v>
      </c>
      <c r="C7868">
        <v>24</v>
      </c>
      <c r="D7868">
        <v>0</v>
      </c>
      <c r="E7868" t="b">
        <v>0</v>
      </c>
    </row>
    <row r="7869" spans="1:5" x14ac:dyDescent="0.3">
      <c r="A7869" t="s">
        <v>8965</v>
      </c>
      <c r="B7869">
        <v>2</v>
      </c>
      <c r="C7869">
        <v>161.5</v>
      </c>
      <c r="D7869">
        <v>1</v>
      </c>
      <c r="E7869" t="b">
        <v>0</v>
      </c>
    </row>
    <row r="7870" spans="1:5" x14ac:dyDescent="0.3">
      <c r="A7870" t="s">
        <v>8966</v>
      </c>
      <c r="B7870">
        <v>1</v>
      </c>
      <c r="C7870">
        <v>24</v>
      </c>
      <c r="D7870">
        <v>2</v>
      </c>
      <c r="E7870" t="b">
        <v>0</v>
      </c>
    </row>
    <row r="7871" spans="1:5" x14ac:dyDescent="0.3">
      <c r="A7871" t="s">
        <v>8967</v>
      </c>
      <c r="B7871">
        <v>1</v>
      </c>
      <c r="C7871">
        <v>12</v>
      </c>
      <c r="D7871">
        <v>3</v>
      </c>
      <c r="E7871" t="b">
        <v>0</v>
      </c>
    </row>
    <row r="7872" spans="1:5" x14ac:dyDescent="0.3">
      <c r="A7872" t="s">
        <v>2151</v>
      </c>
      <c r="B7872">
        <v>1</v>
      </c>
      <c r="C7872">
        <v>174</v>
      </c>
      <c r="D7872">
        <v>0</v>
      </c>
      <c r="E7872" t="b">
        <v>0</v>
      </c>
    </row>
    <row r="7873" spans="1:5" x14ac:dyDescent="0.3">
      <c r="A7873" t="s">
        <v>8968</v>
      </c>
      <c r="B7873">
        <v>1</v>
      </c>
      <c r="C7873">
        <v>19</v>
      </c>
      <c r="D7873">
        <v>0</v>
      </c>
      <c r="E7873" t="b">
        <v>0</v>
      </c>
    </row>
    <row r="7874" spans="1:5" x14ac:dyDescent="0.3">
      <c r="A7874" t="s">
        <v>8969</v>
      </c>
      <c r="B7874">
        <v>3</v>
      </c>
      <c r="C7874">
        <v>154</v>
      </c>
      <c r="D7874">
        <v>2.3333333333333335</v>
      </c>
      <c r="E7874" t="b">
        <v>0</v>
      </c>
    </row>
    <row r="7875" spans="1:5" x14ac:dyDescent="0.3">
      <c r="A7875" t="s">
        <v>8970</v>
      </c>
      <c r="B7875">
        <v>1</v>
      </c>
      <c r="C7875">
        <v>131</v>
      </c>
      <c r="D7875">
        <v>0</v>
      </c>
      <c r="E7875" t="b">
        <v>0</v>
      </c>
    </row>
    <row r="7876" spans="1:5" x14ac:dyDescent="0.3">
      <c r="A7876" t="s">
        <v>8971</v>
      </c>
      <c r="B7876">
        <v>1</v>
      </c>
      <c r="C7876">
        <v>21</v>
      </c>
      <c r="D7876">
        <v>0</v>
      </c>
      <c r="E7876" t="b">
        <v>0</v>
      </c>
    </row>
    <row r="7877" spans="1:5" x14ac:dyDescent="0.3">
      <c r="A7877" t="s">
        <v>8972</v>
      </c>
      <c r="B7877">
        <v>1</v>
      </c>
      <c r="C7877">
        <v>199</v>
      </c>
      <c r="D7877">
        <v>2</v>
      </c>
      <c r="E7877" t="b">
        <v>0</v>
      </c>
    </row>
    <row r="7878" spans="1:5" x14ac:dyDescent="0.3">
      <c r="A7878" t="s">
        <v>8973</v>
      </c>
      <c r="B7878">
        <v>1</v>
      </c>
      <c r="C7878">
        <v>40</v>
      </c>
      <c r="D7878">
        <v>0</v>
      </c>
      <c r="E7878" t="b">
        <v>0</v>
      </c>
    </row>
    <row r="7879" spans="1:5" x14ac:dyDescent="0.3">
      <c r="A7879" t="s">
        <v>2152</v>
      </c>
      <c r="B7879">
        <v>1</v>
      </c>
      <c r="C7879">
        <v>221</v>
      </c>
      <c r="D7879">
        <v>1</v>
      </c>
      <c r="E7879" t="b">
        <v>0</v>
      </c>
    </row>
    <row r="7880" spans="1:5" x14ac:dyDescent="0.3">
      <c r="A7880" t="s">
        <v>8974</v>
      </c>
      <c r="B7880">
        <v>1</v>
      </c>
      <c r="C7880">
        <v>32</v>
      </c>
      <c r="D7880">
        <v>0</v>
      </c>
      <c r="E7880" t="b">
        <v>0</v>
      </c>
    </row>
    <row r="7881" spans="1:5" x14ac:dyDescent="0.3">
      <c r="A7881" t="s">
        <v>8975</v>
      </c>
      <c r="B7881">
        <v>1</v>
      </c>
      <c r="C7881">
        <v>115</v>
      </c>
      <c r="D7881">
        <v>5</v>
      </c>
      <c r="E7881" t="b">
        <v>0</v>
      </c>
    </row>
    <row r="7882" spans="1:5" x14ac:dyDescent="0.3">
      <c r="A7882" t="s">
        <v>8976</v>
      </c>
      <c r="B7882">
        <v>1</v>
      </c>
      <c r="C7882">
        <v>17</v>
      </c>
      <c r="D7882">
        <v>0</v>
      </c>
      <c r="E7882" t="b">
        <v>0</v>
      </c>
    </row>
    <row r="7883" spans="1:5" x14ac:dyDescent="0.3">
      <c r="A7883" t="s">
        <v>803</v>
      </c>
      <c r="B7883">
        <v>1</v>
      </c>
      <c r="C7883">
        <v>306</v>
      </c>
      <c r="D7883">
        <v>2</v>
      </c>
      <c r="E7883" t="b">
        <v>0</v>
      </c>
    </row>
    <row r="7884" spans="1:5" x14ac:dyDescent="0.3">
      <c r="A7884" t="s">
        <v>8977</v>
      </c>
      <c r="B7884">
        <v>1</v>
      </c>
      <c r="C7884">
        <v>30</v>
      </c>
      <c r="D7884">
        <v>1</v>
      </c>
      <c r="E7884" t="b">
        <v>0</v>
      </c>
    </row>
    <row r="7885" spans="1:5" x14ac:dyDescent="0.3">
      <c r="A7885" t="s">
        <v>8978</v>
      </c>
      <c r="B7885">
        <v>1</v>
      </c>
      <c r="C7885">
        <v>40</v>
      </c>
      <c r="D7885">
        <v>5</v>
      </c>
      <c r="E7885" t="b">
        <v>0</v>
      </c>
    </row>
    <row r="7886" spans="1:5" x14ac:dyDescent="0.3">
      <c r="A7886" t="s">
        <v>8979</v>
      </c>
      <c r="B7886">
        <v>1</v>
      </c>
      <c r="C7886">
        <v>34</v>
      </c>
      <c r="D7886">
        <v>1</v>
      </c>
      <c r="E7886" t="b">
        <v>0</v>
      </c>
    </row>
    <row r="7887" spans="1:5" x14ac:dyDescent="0.3">
      <c r="A7887" t="s">
        <v>8980</v>
      </c>
      <c r="B7887">
        <v>2</v>
      </c>
      <c r="C7887">
        <v>183</v>
      </c>
      <c r="D7887">
        <v>0</v>
      </c>
      <c r="E7887" t="b">
        <v>0</v>
      </c>
    </row>
    <row r="7888" spans="1:5" x14ac:dyDescent="0.3">
      <c r="A7888" t="s">
        <v>8981</v>
      </c>
      <c r="B7888">
        <v>1</v>
      </c>
      <c r="C7888">
        <v>115</v>
      </c>
      <c r="D7888">
        <v>0</v>
      </c>
      <c r="E7888" t="b">
        <v>0</v>
      </c>
    </row>
    <row r="7889" spans="1:5" x14ac:dyDescent="0.3">
      <c r="A7889" t="s">
        <v>8982</v>
      </c>
      <c r="B7889">
        <v>2</v>
      </c>
      <c r="C7889">
        <v>297</v>
      </c>
      <c r="D7889">
        <v>0.5</v>
      </c>
      <c r="E7889" t="b">
        <v>0</v>
      </c>
    </row>
    <row r="7890" spans="1:5" x14ac:dyDescent="0.3">
      <c r="A7890" t="s">
        <v>8983</v>
      </c>
      <c r="B7890">
        <v>2</v>
      </c>
      <c r="C7890">
        <v>157</v>
      </c>
      <c r="D7890">
        <v>0</v>
      </c>
      <c r="E7890" t="b">
        <v>0</v>
      </c>
    </row>
    <row r="7891" spans="1:5" x14ac:dyDescent="0.3">
      <c r="A7891" t="s">
        <v>8984</v>
      </c>
      <c r="B7891">
        <v>1</v>
      </c>
      <c r="C7891">
        <v>91</v>
      </c>
      <c r="D7891">
        <v>2</v>
      </c>
      <c r="E7891" t="b">
        <v>0</v>
      </c>
    </row>
    <row r="7892" spans="1:5" x14ac:dyDescent="0.3">
      <c r="A7892" t="s">
        <v>8985</v>
      </c>
      <c r="B7892">
        <v>1</v>
      </c>
      <c r="C7892">
        <v>20</v>
      </c>
      <c r="D7892">
        <v>0</v>
      </c>
      <c r="E7892" t="b">
        <v>0</v>
      </c>
    </row>
    <row r="7893" spans="1:5" x14ac:dyDescent="0.3">
      <c r="A7893" t="s">
        <v>2153</v>
      </c>
      <c r="B7893">
        <v>2</v>
      </c>
      <c r="C7893">
        <v>361</v>
      </c>
      <c r="D7893">
        <v>3</v>
      </c>
      <c r="E7893" t="b">
        <v>0</v>
      </c>
    </row>
    <row r="7894" spans="1:5" x14ac:dyDescent="0.3">
      <c r="A7894" t="s">
        <v>8986</v>
      </c>
      <c r="B7894">
        <v>2</v>
      </c>
      <c r="C7894">
        <v>150</v>
      </c>
      <c r="D7894">
        <v>1.5</v>
      </c>
      <c r="E7894" t="b">
        <v>0</v>
      </c>
    </row>
    <row r="7895" spans="1:5" x14ac:dyDescent="0.3">
      <c r="A7895" t="s">
        <v>8987</v>
      </c>
      <c r="B7895">
        <v>1</v>
      </c>
      <c r="C7895">
        <v>43</v>
      </c>
      <c r="D7895">
        <v>0</v>
      </c>
      <c r="E7895" t="b">
        <v>0</v>
      </c>
    </row>
    <row r="7896" spans="1:5" x14ac:dyDescent="0.3">
      <c r="A7896" t="s">
        <v>8988</v>
      </c>
      <c r="B7896">
        <v>1</v>
      </c>
      <c r="C7896">
        <v>25</v>
      </c>
      <c r="D7896">
        <v>0</v>
      </c>
      <c r="E7896" t="b">
        <v>0</v>
      </c>
    </row>
    <row r="7897" spans="1:5" x14ac:dyDescent="0.3">
      <c r="A7897" t="s">
        <v>8989</v>
      </c>
      <c r="B7897">
        <v>2</v>
      </c>
      <c r="C7897">
        <v>69</v>
      </c>
      <c r="D7897">
        <v>0</v>
      </c>
      <c r="E7897" t="b">
        <v>0</v>
      </c>
    </row>
    <row r="7898" spans="1:5" x14ac:dyDescent="0.3">
      <c r="A7898" t="s">
        <v>1626</v>
      </c>
      <c r="B7898">
        <v>1</v>
      </c>
      <c r="C7898">
        <v>35</v>
      </c>
      <c r="D7898">
        <v>4</v>
      </c>
      <c r="E7898" t="b">
        <v>0</v>
      </c>
    </row>
    <row r="7899" spans="1:5" x14ac:dyDescent="0.3">
      <c r="A7899" t="s">
        <v>8990</v>
      </c>
      <c r="B7899">
        <v>1</v>
      </c>
      <c r="C7899">
        <v>177</v>
      </c>
      <c r="D7899">
        <v>2</v>
      </c>
      <c r="E7899" t="b">
        <v>0</v>
      </c>
    </row>
    <row r="7900" spans="1:5" x14ac:dyDescent="0.3">
      <c r="A7900" t="s">
        <v>8991</v>
      </c>
      <c r="B7900">
        <v>1</v>
      </c>
      <c r="C7900">
        <v>81</v>
      </c>
      <c r="D7900">
        <v>0</v>
      </c>
      <c r="E7900" t="b">
        <v>0</v>
      </c>
    </row>
    <row r="7901" spans="1:5" x14ac:dyDescent="0.3">
      <c r="A7901" t="s">
        <v>8992</v>
      </c>
      <c r="B7901">
        <v>1</v>
      </c>
      <c r="C7901">
        <v>59</v>
      </c>
      <c r="D7901">
        <v>2</v>
      </c>
      <c r="E7901" t="b">
        <v>0</v>
      </c>
    </row>
    <row r="7902" spans="1:5" x14ac:dyDescent="0.3">
      <c r="A7902" t="s">
        <v>8993</v>
      </c>
      <c r="B7902">
        <v>1</v>
      </c>
      <c r="C7902">
        <v>276</v>
      </c>
      <c r="D7902">
        <v>0</v>
      </c>
      <c r="E7902" t="b">
        <v>0</v>
      </c>
    </row>
    <row r="7903" spans="1:5" x14ac:dyDescent="0.3">
      <c r="A7903" t="s">
        <v>804</v>
      </c>
      <c r="B7903">
        <v>1</v>
      </c>
      <c r="C7903">
        <v>94</v>
      </c>
      <c r="D7903">
        <v>1</v>
      </c>
      <c r="E7903" t="b">
        <v>0</v>
      </c>
    </row>
    <row r="7904" spans="1:5" x14ac:dyDescent="0.3">
      <c r="A7904" t="s">
        <v>8994</v>
      </c>
      <c r="B7904">
        <v>1</v>
      </c>
      <c r="C7904">
        <v>74</v>
      </c>
      <c r="D7904">
        <v>3</v>
      </c>
      <c r="E7904" t="b">
        <v>0</v>
      </c>
    </row>
    <row r="7905" spans="1:5" x14ac:dyDescent="0.3">
      <c r="A7905" t="s">
        <v>8995</v>
      </c>
      <c r="B7905">
        <v>1</v>
      </c>
      <c r="C7905">
        <v>68</v>
      </c>
      <c r="D7905">
        <v>5</v>
      </c>
      <c r="E7905" t="b">
        <v>0</v>
      </c>
    </row>
    <row r="7906" spans="1:5" x14ac:dyDescent="0.3">
      <c r="A7906" t="s">
        <v>8996</v>
      </c>
      <c r="B7906">
        <v>1</v>
      </c>
      <c r="C7906">
        <v>41</v>
      </c>
      <c r="D7906">
        <v>0</v>
      </c>
      <c r="E7906" t="b">
        <v>0</v>
      </c>
    </row>
    <row r="7907" spans="1:5" x14ac:dyDescent="0.3">
      <c r="A7907" t="s">
        <v>8997</v>
      </c>
      <c r="B7907">
        <v>1</v>
      </c>
      <c r="C7907">
        <v>21</v>
      </c>
      <c r="D7907">
        <v>0</v>
      </c>
      <c r="E7907" t="b">
        <v>0</v>
      </c>
    </row>
    <row r="7908" spans="1:5" x14ac:dyDescent="0.3">
      <c r="A7908" t="s">
        <v>805</v>
      </c>
      <c r="B7908">
        <v>2</v>
      </c>
      <c r="C7908">
        <v>151.5</v>
      </c>
      <c r="D7908">
        <v>0.5</v>
      </c>
      <c r="E7908" t="b">
        <v>0</v>
      </c>
    </row>
    <row r="7909" spans="1:5" x14ac:dyDescent="0.3">
      <c r="A7909" t="s">
        <v>8998</v>
      </c>
      <c r="B7909">
        <v>1</v>
      </c>
      <c r="C7909">
        <v>149</v>
      </c>
      <c r="D7909">
        <v>5</v>
      </c>
      <c r="E7909" t="b">
        <v>0</v>
      </c>
    </row>
    <row r="7910" spans="1:5" x14ac:dyDescent="0.3">
      <c r="A7910" t="s">
        <v>8999</v>
      </c>
      <c r="B7910">
        <v>3</v>
      </c>
      <c r="C7910">
        <v>157.33333333333334</v>
      </c>
      <c r="D7910">
        <v>2</v>
      </c>
      <c r="E7910" t="b">
        <v>0</v>
      </c>
    </row>
    <row r="7911" spans="1:5" x14ac:dyDescent="0.3">
      <c r="A7911" t="s">
        <v>9000</v>
      </c>
      <c r="B7911">
        <v>1</v>
      </c>
      <c r="C7911">
        <v>24</v>
      </c>
      <c r="D7911">
        <v>0</v>
      </c>
      <c r="E7911" t="b">
        <v>0</v>
      </c>
    </row>
    <row r="7912" spans="1:5" x14ac:dyDescent="0.3">
      <c r="A7912" t="s">
        <v>806</v>
      </c>
      <c r="B7912">
        <v>1</v>
      </c>
      <c r="C7912">
        <v>83</v>
      </c>
      <c r="D7912">
        <v>2</v>
      </c>
      <c r="E7912" t="b">
        <v>0</v>
      </c>
    </row>
    <row r="7913" spans="1:5" x14ac:dyDescent="0.3">
      <c r="A7913" t="s">
        <v>9001</v>
      </c>
      <c r="B7913">
        <v>2</v>
      </c>
      <c r="C7913">
        <v>138.5</v>
      </c>
      <c r="D7913">
        <v>1.5</v>
      </c>
      <c r="E7913" t="b">
        <v>0</v>
      </c>
    </row>
    <row r="7914" spans="1:5" x14ac:dyDescent="0.3">
      <c r="A7914" t="s">
        <v>807</v>
      </c>
      <c r="B7914">
        <v>1</v>
      </c>
      <c r="C7914">
        <v>42</v>
      </c>
      <c r="D7914">
        <v>1</v>
      </c>
      <c r="E7914" t="b">
        <v>0</v>
      </c>
    </row>
    <row r="7915" spans="1:5" x14ac:dyDescent="0.3">
      <c r="A7915" t="s">
        <v>9002</v>
      </c>
      <c r="B7915">
        <v>1</v>
      </c>
      <c r="C7915">
        <v>143</v>
      </c>
      <c r="D7915">
        <v>0</v>
      </c>
      <c r="E7915" t="b">
        <v>0</v>
      </c>
    </row>
    <row r="7916" spans="1:5" x14ac:dyDescent="0.3">
      <c r="A7916" t="s">
        <v>9003</v>
      </c>
      <c r="B7916">
        <v>2</v>
      </c>
      <c r="C7916">
        <v>287.5</v>
      </c>
      <c r="D7916">
        <v>5</v>
      </c>
      <c r="E7916" t="b">
        <v>0</v>
      </c>
    </row>
    <row r="7917" spans="1:5" x14ac:dyDescent="0.3">
      <c r="A7917" t="s">
        <v>9004</v>
      </c>
      <c r="B7917">
        <v>1</v>
      </c>
      <c r="C7917">
        <v>23</v>
      </c>
      <c r="D7917">
        <v>0</v>
      </c>
      <c r="E7917" t="b">
        <v>0</v>
      </c>
    </row>
    <row r="7918" spans="1:5" x14ac:dyDescent="0.3">
      <c r="A7918" t="s">
        <v>1627</v>
      </c>
      <c r="B7918">
        <v>1</v>
      </c>
      <c r="C7918">
        <v>264</v>
      </c>
      <c r="D7918">
        <v>0</v>
      </c>
      <c r="E7918" t="b">
        <v>0</v>
      </c>
    </row>
    <row r="7919" spans="1:5" x14ac:dyDescent="0.3">
      <c r="A7919" t="s">
        <v>9005</v>
      </c>
      <c r="B7919">
        <v>1</v>
      </c>
      <c r="C7919">
        <v>188</v>
      </c>
      <c r="D7919">
        <v>3</v>
      </c>
      <c r="E7919" t="b">
        <v>0</v>
      </c>
    </row>
    <row r="7920" spans="1:5" x14ac:dyDescent="0.3">
      <c r="A7920" t="s">
        <v>9006</v>
      </c>
      <c r="B7920">
        <v>1</v>
      </c>
      <c r="C7920">
        <v>85</v>
      </c>
      <c r="D7920">
        <v>0</v>
      </c>
      <c r="E7920" t="b">
        <v>0</v>
      </c>
    </row>
    <row r="7921" spans="1:5" x14ac:dyDescent="0.3">
      <c r="A7921" t="s">
        <v>9007</v>
      </c>
      <c r="B7921">
        <v>1</v>
      </c>
      <c r="C7921">
        <v>98</v>
      </c>
      <c r="D7921">
        <v>5</v>
      </c>
      <c r="E7921" t="b">
        <v>0</v>
      </c>
    </row>
    <row r="7922" spans="1:5" x14ac:dyDescent="0.3">
      <c r="A7922" t="s">
        <v>9008</v>
      </c>
      <c r="B7922">
        <v>1</v>
      </c>
      <c r="C7922">
        <v>52</v>
      </c>
      <c r="D7922">
        <v>3</v>
      </c>
      <c r="E7922" t="b">
        <v>0</v>
      </c>
    </row>
    <row r="7923" spans="1:5" x14ac:dyDescent="0.3">
      <c r="A7923" t="s">
        <v>9009</v>
      </c>
      <c r="B7923">
        <v>1</v>
      </c>
      <c r="C7923">
        <v>30</v>
      </c>
      <c r="D7923">
        <v>0</v>
      </c>
      <c r="E7923" t="b">
        <v>0</v>
      </c>
    </row>
    <row r="7924" spans="1:5" x14ac:dyDescent="0.3">
      <c r="A7924" t="s">
        <v>9010</v>
      </c>
      <c r="B7924">
        <v>2</v>
      </c>
      <c r="C7924">
        <v>165</v>
      </c>
      <c r="D7924">
        <v>3.5</v>
      </c>
      <c r="E7924" t="b">
        <v>0</v>
      </c>
    </row>
    <row r="7925" spans="1:5" x14ac:dyDescent="0.3">
      <c r="A7925" t="s">
        <v>9011</v>
      </c>
      <c r="B7925">
        <v>1</v>
      </c>
      <c r="C7925">
        <v>55</v>
      </c>
      <c r="D7925">
        <v>1</v>
      </c>
      <c r="E7925" t="b">
        <v>0</v>
      </c>
    </row>
    <row r="7926" spans="1:5" x14ac:dyDescent="0.3">
      <c r="A7926" t="s">
        <v>9012</v>
      </c>
      <c r="B7926">
        <v>1</v>
      </c>
      <c r="C7926">
        <v>97</v>
      </c>
      <c r="D7926">
        <v>5</v>
      </c>
      <c r="E7926" t="b">
        <v>0</v>
      </c>
    </row>
    <row r="7927" spans="1:5" x14ac:dyDescent="0.3">
      <c r="A7927" t="s">
        <v>9013</v>
      </c>
      <c r="B7927">
        <v>1</v>
      </c>
      <c r="C7927">
        <v>154</v>
      </c>
      <c r="D7927">
        <v>4</v>
      </c>
      <c r="E7927" t="b">
        <v>0</v>
      </c>
    </row>
    <row r="7928" spans="1:5" x14ac:dyDescent="0.3">
      <c r="A7928" t="s">
        <v>9014</v>
      </c>
      <c r="B7928">
        <v>1</v>
      </c>
      <c r="C7928">
        <v>62</v>
      </c>
      <c r="D7928">
        <v>0</v>
      </c>
      <c r="E7928" t="b">
        <v>0</v>
      </c>
    </row>
    <row r="7929" spans="1:5" x14ac:dyDescent="0.3">
      <c r="A7929" t="s">
        <v>9015</v>
      </c>
      <c r="B7929">
        <v>1</v>
      </c>
      <c r="C7929">
        <v>85</v>
      </c>
      <c r="D7929">
        <v>0</v>
      </c>
      <c r="E7929" t="b">
        <v>0</v>
      </c>
    </row>
    <row r="7930" spans="1:5" x14ac:dyDescent="0.3">
      <c r="A7930" t="s">
        <v>9016</v>
      </c>
      <c r="B7930">
        <v>1</v>
      </c>
      <c r="C7930">
        <v>68</v>
      </c>
      <c r="D7930">
        <v>1</v>
      </c>
      <c r="E7930" t="b">
        <v>0</v>
      </c>
    </row>
    <row r="7931" spans="1:5" x14ac:dyDescent="0.3">
      <c r="A7931" t="s">
        <v>9017</v>
      </c>
      <c r="B7931">
        <v>1</v>
      </c>
      <c r="C7931">
        <v>144</v>
      </c>
      <c r="D7931">
        <v>3</v>
      </c>
      <c r="E7931" t="b">
        <v>0</v>
      </c>
    </row>
    <row r="7932" spans="1:5" x14ac:dyDescent="0.3">
      <c r="A7932" t="s">
        <v>9018</v>
      </c>
      <c r="B7932">
        <v>1</v>
      </c>
      <c r="C7932">
        <v>549</v>
      </c>
      <c r="D7932">
        <v>3</v>
      </c>
      <c r="E7932" t="b">
        <v>0</v>
      </c>
    </row>
    <row r="7933" spans="1:5" x14ac:dyDescent="0.3">
      <c r="A7933" t="s">
        <v>9019</v>
      </c>
      <c r="B7933">
        <v>2</v>
      </c>
      <c r="C7933">
        <v>364</v>
      </c>
      <c r="D7933">
        <v>0</v>
      </c>
      <c r="E7933" t="b">
        <v>0</v>
      </c>
    </row>
    <row r="7934" spans="1:5" x14ac:dyDescent="0.3">
      <c r="A7934" t="s">
        <v>9021</v>
      </c>
      <c r="B7934">
        <v>1</v>
      </c>
      <c r="C7934">
        <v>122</v>
      </c>
      <c r="D7934">
        <v>0</v>
      </c>
      <c r="E7934" t="b">
        <v>0</v>
      </c>
    </row>
    <row r="7935" spans="1:5" x14ac:dyDescent="0.3">
      <c r="A7935" t="s">
        <v>9022</v>
      </c>
      <c r="B7935">
        <v>1</v>
      </c>
      <c r="C7935">
        <v>21</v>
      </c>
      <c r="D7935">
        <v>0</v>
      </c>
      <c r="E7935" t="b">
        <v>0</v>
      </c>
    </row>
    <row r="7936" spans="1:5" x14ac:dyDescent="0.3">
      <c r="A7936" t="s">
        <v>9023</v>
      </c>
      <c r="B7936">
        <v>2</v>
      </c>
      <c r="C7936">
        <v>186</v>
      </c>
      <c r="D7936">
        <v>2.5</v>
      </c>
      <c r="E7936" t="b">
        <v>0</v>
      </c>
    </row>
    <row r="7937" spans="1:5" x14ac:dyDescent="0.3">
      <c r="A7937" t="s">
        <v>9024</v>
      </c>
      <c r="B7937">
        <v>2</v>
      </c>
      <c r="C7937">
        <v>100</v>
      </c>
      <c r="D7937">
        <v>2</v>
      </c>
      <c r="E7937" t="b">
        <v>0</v>
      </c>
    </row>
    <row r="7938" spans="1:5" x14ac:dyDescent="0.3">
      <c r="A7938" t="s">
        <v>808</v>
      </c>
      <c r="B7938">
        <v>2</v>
      </c>
      <c r="C7938">
        <v>231</v>
      </c>
      <c r="D7938">
        <v>3</v>
      </c>
      <c r="E7938" t="b">
        <v>0</v>
      </c>
    </row>
    <row r="7939" spans="1:5" x14ac:dyDescent="0.3">
      <c r="A7939" t="s">
        <v>9025</v>
      </c>
      <c r="B7939">
        <v>1</v>
      </c>
      <c r="C7939">
        <v>109</v>
      </c>
      <c r="D7939">
        <v>0</v>
      </c>
      <c r="E7939" t="b">
        <v>0</v>
      </c>
    </row>
    <row r="7940" spans="1:5" x14ac:dyDescent="0.3">
      <c r="A7940" t="s">
        <v>9026</v>
      </c>
      <c r="B7940">
        <v>1</v>
      </c>
      <c r="C7940">
        <v>95</v>
      </c>
      <c r="D7940">
        <v>0</v>
      </c>
      <c r="E7940" t="b">
        <v>0</v>
      </c>
    </row>
    <row r="7941" spans="1:5" x14ac:dyDescent="0.3">
      <c r="A7941" t="s">
        <v>9027</v>
      </c>
      <c r="B7941">
        <v>1</v>
      </c>
      <c r="C7941">
        <v>22</v>
      </c>
      <c r="D7941">
        <v>0</v>
      </c>
      <c r="E7941" t="b">
        <v>0</v>
      </c>
    </row>
    <row r="7942" spans="1:5" x14ac:dyDescent="0.3">
      <c r="A7942" t="s">
        <v>9028</v>
      </c>
      <c r="B7942">
        <v>1</v>
      </c>
      <c r="C7942">
        <v>28</v>
      </c>
      <c r="D7942">
        <v>0</v>
      </c>
      <c r="E7942" t="b">
        <v>0</v>
      </c>
    </row>
    <row r="7943" spans="1:5" x14ac:dyDescent="0.3">
      <c r="A7943" t="s">
        <v>9029</v>
      </c>
      <c r="B7943">
        <v>1</v>
      </c>
      <c r="C7943">
        <v>178</v>
      </c>
      <c r="D7943">
        <v>0</v>
      </c>
      <c r="E7943" t="b">
        <v>0</v>
      </c>
    </row>
    <row r="7944" spans="1:5" x14ac:dyDescent="0.3">
      <c r="A7944" t="s">
        <v>809</v>
      </c>
      <c r="B7944">
        <v>1</v>
      </c>
      <c r="C7944">
        <v>106</v>
      </c>
      <c r="D7944">
        <v>1</v>
      </c>
      <c r="E7944" t="b">
        <v>0</v>
      </c>
    </row>
    <row r="7945" spans="1:5" x14ac:dyDescent="0.3">
      <c r="A7945" t="s">
        <v>9030</v>
      </c>
      <c r="B7945">
        <v>2</v>
      </c>
      <c r="C7945">
        <v>147.5</v>
      </c>
      <c r="D7945">
        <v>0</v>
      </c>
      <c r="E7945" t="b">
        <v>0</v>
      </c>
    </row>
    <row r="7946" spans="1:5" x14ac:dyDescent="0.3">
      <c r="A7946" t="s">
        <v>9031</v>
      </c>
      <c r="B7946">
        <v>1</v>
      </c>
      <c r="C7946">
        <v>44</v>
      </c>
      <c r="D7946">
        <v>0</v>
      </c>
      <c r="E7946" t="b">
        <v>0</v>
      </c>
    </row>
    <row r="7947" spans="1:5" x14ac:dyDescent="0.3">
      <c r="A7947" t="s">
        <v>9032</v>
      </c>
      <c r="B7947">
        <v>1</v>
      </c>
      <c r="C7947">
        <v>616</v>
      </c>
      <c r="D7947">
        <v>3</v>
      </c>
      <c r="E7947" t="b">
        <v>0</v>
      </c>
    </row>
    <row r="7948" spans="1:5" x14ac:dyDescent="0.3">
      <c r="A7948" t="s">
        <v>9033</v>
      </c>
      <c r="B7948">
        <v>1</v>
      </c>
      <c r="C7948">
        <v>200</v>
      </c>
      <c r="D7948">
        <v>0</v>
      </c>
      <c r="E7948" t="b">
        <v>0</v>
      </c>
    </row>
    <row r="7949" spans="1:5" x14ac:dyDescent="0.3">
      <c r="A7949" t="s">
        <v>9034</v>
      </c>
      <c r="B7949">
        <v>1</v>
      </c>
      <c r="C7949">
        <v>27</v>
      </c>
      <c r="D7949">
        <v>2</v>
      </c>
      <c r="E7949" t="b">
        <v>0</v>
      </c>
    </row>
    <row r="7950" spans="1:5" x14ac:dyDescent="0.3">
      <c r="A7950" t="s">
        <v>9035</v>
      </c>
      <c r="B7950">
        <v>1</v>
      </c>
      <c r="C7950">
        <v>75</v>
      </c>
      <c r="D7950">
        <v>4</v>
      </c>
      <c r="E7950" t="b">
        <v>0</v>
      </c>
    </row>
    <row r="7951" spans="1:5" x14ac:dyDescent="0.3">
      <c r="A7951" t="s">
        <v>9036</v>
      </c>
      <c r="B7951">
        <v>1</v>
      </c>
      <c r="C7951">
        <v>127</v>
      </c>
      <c r="D7951">
        <v>5</v>
      </c>
      <c r="E7951" t="b">
        <v>0</v>
      </c>
    </row>
    <row r="7952" spans="1:5" x14ac:dyDescent="0.3">
      <c r="A7952" t="s">
        <v>9037</v>
      </c>
      <c r="B7952">
        <v>1</v>
      </c>
      <c r="C7952">
        <v>22</v>
      </c>
      <c r="D7952">
        <v>0</v>
      </c>
      <c r="E7952" t="b">
        <v>0</v>
      </c>
    </row>
    <row r="7953" spans="1:5" x14ac:dyDescent="0.3">
      <c r="A7953" t="s">
        <v>9038</v>
      </c>
      <c r="B7953">
        <v>1</v>
      </c>
      <c r="C7953">
        <v>43</v>
      </c>
      <c r="D7953">
        <v>0</v>
      </c>
      <c r="E7953" t="b">
        <v>0</v>
      </c>
    </row>
    <row r="7954" spans="1:5" x14ac:dyDescent="0.3">
      <c r="A7954" t="s">
        <v>9039</v>
      </c>
      <c r="B7954">
        <v>5</v>
      </c>
      <c r="C7954">
        <v>263.2</v>
      </c>
      <c r="D7954">
        <v>1</v>
      </c>
      <c r="E7954" t="b">
        <v>0</v>
      </c>
    </row>
    <row r="7955" spans="1:5" x14ac:dyDescent="0.3">
      <c r="A7955" t="s">
        <v>9040</v>
      </c>
      <c r="B7955">
        <v>1</v>
      </c>
      <c r="C7955">
        <v>16</v>
      </c>
      <c r="D7955">
        <v>0</v>
      </c>
      <c r="E7955" t="b">
        <v>0</v>
      </c>
    </row>
    <row r="7956" spans="1:5" x14ac:dyDescent="0.3">
      <c r="A7956" t="s">
        <v>810</v>
      </c>
      <c r="B7956">
        <v>1</v>
      </c>
      <c r="C7956">
        <v>171</v>
      </c>
      <c r="D7956">
        <v>0</v>
      </c>
      <c r="E7956" t="b">
        <v>0</v>
      </c>
    </row>
    <row r="7957" spans="1:5" x14ac:dyDescent="0.3">
      <c r="A7957" t="s">
        <v>811</v>
      </c>
      <c r="B7957">
        <v>1</v>
      </c>
      <c r="C7957">
        <v>61</v>
      </c>
      <c r="D7957">
        <v>0</v>
      </c>
      <c r="E7957" t="b">
        <v>0</v>
      </c>
    </row>
    <row r="7958" spans="1:5" x14ac:dyDescent="0.3">
      <c r="A7958" t="s">
        <v>9041</v>
      </c>
      <c r="B7958">
        <v>1</v>
      </c>
      <c r="C7958">
        <v>128</v>
      </c>
      <c r="D7958">
        <v>0</v>
      </c>
      <c r="E7958" t="b">
        <v>0</v>
      </c>
    </row>
    <row r="7959" spans="1:5" x14ac:dyDescent="0.3">
      <c r="A7959" t="s">
        <v>9042</v>
      </c>
      <c r="B7959">
        <v>1</v>
      </c>
      <c r="C7959">
        <v>211</v>
      </c>
      <c r="D7959">
        <v>1</v>
      </c>
      <c r="E7959" t="b">
        <v>0</v>
      </c>
    </row>
    <row r="7960" spans="1:5" x14ac:dyDescent="0.3">
      <c r="A7960" t="s">
        <v>9043</v>
      </c>
      <c r="B7960">
        <v>1</v>
      </c>
      <c r="C7960">
        <v>81</v>
      </c>
      <c r="D7960">
        <v>1</v>
      </c>
      <c r="E7960" t="b">
        <v>0</v>
      </c>
    </row>
    <row r="7961" spans="1:5" x14ac:dyDescent="0.3">
      <c r="A7961" t="s">
        <v>9044</v>
      </c>
      <c r="B7961">
        <v>1</v>
      </c>
      <c r="C7961">
        <v>19</v>
      </c>
      <c r="D7961">
        <v>0</v>
      </c>
      <c r="E7961" t="b">
        <v>0</v>
      </c>
    </row>
    <row r="7962" spans="1:5" x14ac:dyDescent="0.3">
      <c r="A7962" t="s">
        <v>9045</v>
      </c>
      <c r="B7962">
        <v>1</v>
      </c>
      <c r="C7962">
        <v>354</v>
      </c>
      <c r="D7962">
        <v>5</v>
      </c>
      <c r="E7962" t="b">
        <v>0</v>
      </c>
    </row>
    <row r="7963" spans="1:5" x14ac:dyDescent="0.3">
      <c r="A7963" t="s">
        <v>9046</v>
      </c>
      <c r="B7963">
        <v>1</v>
      </c>
      <c r="C7963">
        <v>22</v>
      </c>
      <c r="D7963">
        <v>0</v>
      </c>
      <c r="E7963" t="b">
        <v>0</v>
      </c>
    </row>
    <row r="7964" spans="1:5" x14ac:dyDescent="0.3">
      <c r="A7964" t="s">
        <v>9047</v>
      </c>
      <c r="B7964">
        <v>1</v>
      </c>
      <c r="C7964">
        <v>21</v>
      </c>
      <c r="D7964">
        <v>0</v>
      </c>
      <c r="E7964" t="b">
        <v>0</v>
      </c>
    </row>
    <row r="7965" spans="1:5" x14ac:dyDescent="0.3">
      <c r="A7965" t="s">
        <v>9048</v>
      </c>
      <c r="B7965">
        <v>1</v>
      </c>
      <c r="C7965">
        <v>31</v>
      </c>
      <c r="D7965">
        <v>0</v>
      </c>
      <c r="E7965" t="b">
        <v>0</v>
      </c>
    </row>
    <row r="7966" spans="1:5" x14ac:dyDescent="0.3">
      <c r="A7966" t="s">
        <v>9049</v>
      </c>
      <c r="B7966">
        <v>1</v>
      </c>
      <c r="C7966">
        <v>21</v>
      </c>
      <c r="D7966">
        <v>5</v>
      </c>
      <c r="E7966" t="b">
        <v>0</v>
      </c>
    </row>
    <row r="7967" spans="1:5" x14ac:dyDescent="0.3">
      <c r="A7967" t="s">
        <v>2154</v>
      </c>
      <c r="B7967">
        <v>1</v>
      </c>
      <c r="C7967">
        <v>129</v>
      </c>
      <c r="D7967">
        <v>2</v>
      </c>
      <c r="E7967" t="b">
        <v>0</v>
      </c>
    </row>
    <row r="7968" spans="1:5" x14ac:dyDescent="0.3">
      <c r="A7968" t="s">
        <v>9050</v>
      </c>
      <c r="B7968">
        <v>1</v>
      </c>
      <c r="C7968">
        <v>25</v>
      </c>
      <c r="D7968">
        <v>0</v>
      </c>
      <c r="E7968" t="b">
        <v>0</v>
      </c>
    </row>
    <row r="7969" spans="1:5" x14ac:dyDescent="0.3">
      <c r="A7969" t="s">
        <v>9051</v>
      </c>
      <c r="B7969">
        <v>1</v>
      </c>
      <c r="C7969">
        <v>31</v>
      </c>
      <c r="D7969">
        <v>4</v>
      </c>
      <c r="E7969" t="b">
        <v>0</v>
      </c>
    </row>
    <row r="7970" spans="1:5" x14ac:dyDescent="0.3">
      <c r="A7970" t="s">
        <v>9052</v>
      </c>
      <c r="B7970">
        <v>2</v>
      </c>
      <c r="C7970">
        <v>199.5</v>
      </c>
      <c r="D7970">
        <v>1</v>
      </c>
      <c r="E7970" t="b">
        <v>0</v>
      </c>
    </row>
    <row r="7971" spans="1:5" x14ac:dyDescent="0.3">
      <c r="A7971" t="s">
        <v>9053</v>
      </c>
      <c r="B7971">
        <v>1</v>
      </c>
      <c r="C7971">
        <v>151</v>
      </c>
      <c r="D7971">
        <v>0</v>
      </c>
      <c r="E7971" t="b">
        <v>0</v>
      </c>
    </row>
    <row r="7972" spans="1:5" x14ac:dyDescent="0.3">
      <c r="A7972" t="s">
        <v>9054</v>
      </c>
      <c r="B7972">
        <v>1</v>
      </c>
      <c r="C7972">
        <v>141</v>
      </c>
      <c r="D7972">
        <v>2</v>
      </c>
      <c r="E7972" t="b">
        <v>0</v>
      </c>
    </row>
    <row r="7973" spans="1:5" x14ac:dyDescent="0.3">
      <c r="A7973" t="s">
        <v>9055</v>
      </c>
      <c r="B7973">
        <v>1</v>
      </c>
      <c r="C7973">
        <v>253</v>
      </c>
      <c r="D7973">
        <v>5</v>
      </c>
      <c r="E7973" t="b">
        <v>0</v>
      </c>
    </row>
    <row r="7974" spans="1:5" x14ac:dyDescent="0.3">
      <c r="A7974" t="s">
        <v>9056</v>
      </c>
      <c r="B7974">
        <v>9</v>
      </c>
      <c r="C7974">
        <v>136.33333333333334</v>
      </c>
      <c r="D7974">
        <v>1.1111111111111112</v>
      </c>
      <c r="E7974" t="b">
        <v>0</v>
      </c>
    </row>
    <row r="7975" spans="1:5" x14ac:dyDescent="0.3">
      <c r="A7975" t="s">
        <v>9057</v>
      </c>
      <c r="B7975">
        <v>1</v>
      </c>
      <c r="C7975">
        <v>18</v>
      </c>
      <c r="D7975">
        <v>0</v>
      </c>
      <c r="E7975" t="b">
        <v>0</v>
      </c>
    </row>
    <row r="7976" spans="1:5" x14ac:dyDescent="0.3">
      <c r="A7976" t="s">
        <v>9058</v>
      </c>
      <c r="B7976">
        <v>1</v>
      </c>
      <c r="C7976">
        <v>28</v>
      </c>
      <c r="D7976">
        <v>5</v>
      </c>
      <c r="E7976" t="b">
        <v>0</v>
      </c>
    </row>
    <row r="7977" spans="1:5" x14ac:dyDescent="0.3">
      <c r="A7977" t="s">
        <v>9059</v>
      </c>
      <c r="B7977">
        <v>1</v>
      </c>
      <c r="C7977">
        <v>83</v>
      </c>
      <c r="D7977">
        <v>5</v>
      </c>
      <c r="E7977" t="b">
        <v>0</v>
      </c>
    </row>
    <row r="7978" spans="1:5" x14ac:dyDescent="0.3">
      <c r="A7978" t="s">
        <v>9060</v>
      </c>
      <c r="B7978">
        <v>1</v>
      </c>
      <c r="C7978">
        <v>154</v>
      </c>
      <c r="D7978">
        <v>2</v>
      </c>
      <c r="E7978" t="b">
        <v>0</v>
      </c>
    </row>
    <row r="7979" spans="1:5" x14ac:dyDescent="0.3">
      <c r="A7979" t="s">
        <v>9061</v>
      </c>
      <c r="B7979">
        <v>1</v>
      </c>
      <c r="C7979">
        <v>54</v>
      </c>
      <c r="D7979">
        <v>1</v>
      </c>
      <c r="E7979" t="b">
        <v>0</v>
      </c>
    </row>
    <row r="7980" spans="1:5" x14ac:dyDescent="0.3">
      <c r="A7980" t="s">
        <v>9062</v>
      </c>
      <c r="B7980">
        <v>1</v>
      </c>
      <c r="C7980">
        <v>60</v>
      </c>
      <c r="D7980">
        <v>0</v>
      </c>
      <c r="E7980" t="b">
        <v>0</v>
      </c>
    </row>
    <row r="7981" spans="1:5" x14ac:dyDescent="0.3">
      <c r="A7981" t="s">
        <v>812</v>
      </c>
      <c r="B7981">
        <v>6</v>
      </c>
      <c r="C7981">
        <v>662.33333333333337</v>
      </c>
      <c r="D7981">
        <v>1.8333333333333333</v>
      </c>
      <c r="E7981" t="b">
        <v>0</v>
      </c>
    </row>
    <row r="7982" spans="1:5" x14ac:dyDescent="0.3">
      <c r="A7982" t="s">
        <v>9063</v>
      </c>
      <c r="B7982">
        <v>1</v>
      </c>
      <c r="C7982">
        <v>22</v>
      </c>
      <c r="D7982">
        <v>0</v>
      </c>
      <c r="E7982" t="b">
        <v>0</v>
      </c>
    </row>
    <row r="7983" spans="1:5" x14ac:dyDescent="0.3">
      <c r="A7983" t="s">
        <v>9064</v>
      </c>
      <c r="B7983">
        <v>1</v>
      </c>
      <c r="C7983">
        <v>131</v>
      </c>
      <c r="D7983">
        <v>5</v>
      </c>
      <c r="E7983" t="b">
        <v>0</v>
      </c>
    </row>
    <row r="7984" spans="1:5" x14ac:dyDescent="0.3">
      <c r="A7984" t="s">
        <v>9065</v>
      </c>
      <c r="B7984">
        <v>1</v>
      </c>
      <c r="C7984">
        <v>181</v>
      </c>
      <c r="D7984">
        <v>2</v>
      </c>
      <c r="E7984" t="b">
        <v>0</v>
      </c>
    </row>
    <row r="7985" spans="1:5" x14ac:dyDescent="0.3">
      <c r="A7985" t="s">
        <v>9066</v>
      </c>
      <c r="B7985">
        <v>1</v>
      </c>
      <c r="C7985">
        <v>99</v>
      </c>
      <c r="D7985">
        <v>0</v>
      </c>
      <c r="E7985" t="b">
        <v>0</v>
      </c>
    </row>
    <row r="7986" spans="1:5" x14ac:dyDescent="0.3">
      <c r="A7986" t="s">
        <v>9067</v>
      </c>
      <c r="B7986">
        <v>1</v>
      </c>
      <c r="C7986">
        <v>98</v>
      </c>
      <c r="D7986">
        <v>1</v>
      </c>
      <c r="E7986" t="b">
        <v>0</v>
      </c>
    </row>
    <row r="7987" spans="1:5" x14ac:dyDescent="0.3">
      <c r="A7987" t="s">
        <v>9068</v>
      </c>
      <c r="B7987">
        <v>1</v>
      </c>
      <c r="C7987">
        <v>52</v>
      </c>
      <c r="D7987">
        <v>4</v>
      </c>
      <c r="E7987" t="b">
        <v>0</v>
      </c>
    </row>
    <row r="7988" spans="1:5" x14ac:dyDescent="0.3">
      <c r="A7988" t="s">
        <v>9069</v>
      </c>
      <c r="B7988">
        <v>1</v>
      </c>
      <c r="C7988">
        <v>119</v>
      </c>
      <c r="D7988">
        <v>4</v>
      </c>
      <c r="E7988" t="b">
        <v>0</v>
      </c>
    </row>
    <row r="7989" spans="1:5" x14ac:dyDescent="0.3">
      <c r="A7989" t="s">
        <v>9070</v>
      </c>
      <c r="B7989">
        <v>1</v>
      </c>
      <c r="C7989">
        <v>217</v>
      </c>
      <c r="D7989">
        <v>5</v>
      </c>
      <c r="E7989" t="b">
        <v>0</v>
      </c>
    </row>
    <row r="7990" spans="1:5" x14ac:dyDescent="0.3">
      <c r="A7990" t="s">
        <v>9071</v>
      </c>
      <c r="B7990">
        <v>1</v>
      </c>
      <c r="C7990">
        <v>26</v>
      </c>
      <c r="D7990">
        <v>0</v>
      </c>
      <c r="E7990" t="b">
        <v>0</v>
      </c>
    </row>
    <row r="7991" spans="1:5" x14ac:dyDescent="0.3">
      <c r="A7991" t="s">
        <v>9072</v>
      </c>
      <c r="B7991">
        <v>1</v>
      </c>
      <c r="C7991">
        <v>45</v>
      </c>
      <c r="D7991">
        <v>0</v>
      </c>
      <c r="E7991" t="b">
        <v>0</v>
      </c>
    </row>
    <row r="7992" spans="1:5" x14ac:dyDescent="0.3">
      <c r="A7992" t="s">
        <v>813</v>
      </c>
      <c r="B7992">
        <v>2</v>
      </c>
      <c r="C7992">
        <v>200.5</v>
      </c>
      <c r="D7992">
        <v>0</v>
      </c>
      <c r="E7992" t="b">
        <v>0</v>
      </c>
    </row>
    <row r="7993" spans="1:5" x14ac:dyDescent="0.3">
      <c r="A7993" t="s">
        <v>9073</v>
      </c>
      <c r="B7993">
        <v>1</v>
      </c>
      <c r="C7993">
        <v>41</v>
      </c>
      <c r="D7993">
        <v>0</v>
      </c>
      <c r="E7993" t="b">
        <v>0</v>
      </c>
    </row>
    <row r="7994" spans="1:5" x14ac:dyDescent="0.3">
      <c r="A7994" t="s">
        <v>2155</v>
      </c>
      <c r="B7994">
        <v>1</v>
      </c>
      <c r="C7994">
        <v>75</v>
      </c>
      <c r="D7994">
        <v>0</v>
      </c>
      <c r="E7994" t="b">
        <v>0</v>
      </c>
    </row>
    <row r="7995" spans="1:5" x14ac:dyDescent="0.3">
      <c r="A7995" t="s">
        <v>9074</v>
      </c>
      <c r="B7995">
        <v>1</v>
      </c>
      <c r="C7995">
        <v>214</v>
      </c>
      <c r="D7995">
        <v>1</v>
      </c>
      <c r="E7995" t="b">
        <v>0</v>
      </c>
    </row>
    <row r="7996" spans="1:5" x14ac:dyDescent="0.3">
      <c r="A7996" t="s">
        <v>9075</v>
      </c>
      <c r="B7996">
        <v>1</v>
      </c>
      <c r="C7996">
        <v>54</v>
      </c>
      <c r="D7996">
        <v>2</v>
      </c>
      <c r="E7996" t="b">
        <v>0</v>
      </c>
    </row>
    <row r="7997" spans="1:5" x14ac:dyDescent="0.3">
      <c r="A7997" t="s">
        <v>9076</v>
      </c>
      <c r="B7997">
        <v>1</v>
      </c>
      <c r="C7997">
        <v>284</v>
      </c>
      <c r="D7997">
        <v>3</v>
      </c>
      <c r="E7997" t="b">
        <v>0</v>
      </c>
    </row>
    <row r="7998" spans="1:5" x14ac:dyDescent="0.3">
      <c r="A7998" t="s">
        <v>9077</v>
      </c>
      <c r="B7998">
        <v>2</v>
      </c>
      <c r="C7998">
        <v>176</v>
      </c>
      <c r="D7998">
        <v>2</v>
      </c>
      <c r="E7998" t="b">
        <v>0</v>
      </c>
    </row>
    <row r="7999" spans="1:5" x14ac:dyDescent="0.3">
      <c r="A7999" t="s">
        <v>9078</v>
      </c>
      <c r="B7999">
        <v>1</v>
      </c>
      <c r="C7999">
        <v>29</v>
      </c>
      <c r="D7999">
        <v>0</v>
      </c>
      <c r="E7999" t="b">
        <v>0</v>
      </c>
    </row>
    <row r="8000" spans="1:5" x14ac:dyDescent="0.3">
      <c r="A8000" t="s">
        <v>9079</v>
      </c>
      <c r="B8000">
        <v>1</v>
      </c>
      <c r="C8000">
        <v>33</v>
      </c>
      <c r="D8000">
        <v>0</v>
      </c>
      <c r="E8000" t="b">
        <v>0</v>
      </c>
    </row>
    <row r="8001" spans="1:5" x14ac:dyDescent="0.3">
      <c r="A8001" t="s">
        <v>9080</v>
      </c>
      <c r="B8001">
        <v>1</v>
      </c>
      <c r="C8001">
        <v>35</v>
      </c>
      <c r="D8001">
        <v>0</v>
      </c>
      <c r="E8001" t="b">
        <v>0</v>
      </c>
    </row>
    <row r="8002" spans="1:5" x14ac:dyDescent="0.3">
      <c r="A8002" t="s">
        <v>9081</v>
      </c>
      <c r="B8002">
        <v>2</v>
      </c>
      <c r="C8002">
        <v>113.5</v>
      </c>
      <c r="D8002">
        <v>0</v>
      </c>
      <c r="E8002" t="b">
        <v>0</v>
      </c>
    </row>
    <row r="8003" spans="1:5" x14ac:dyDescent="0.3">
      <c r="A8003" t="s">
        <v>9082</v>
      </c>
      <c r="B8003">
        <v>2</v>
      </c>
      <c r="C8003">
        <v>153.5</v>
      </c>
      <c r="D8003">
        <v>0.5</v>
      </c>
      <c r="E8003" t="b">
        <v>0</v>
      </c>
    </row>
    <row r="8004" spans="1:5" x14ac:dyDescent="0.3">
      <c r="A8004" t="s">
        <v>9083</v>
      </c>
      <c r="B8004">
        <v>1</v>
      </c>
      <c r="C8004">
        <v>53</v>
      </c>
      <c r="D8004">
        <v>1</v>
      </c>
      <c r="E8004" t="b">
        <v>0</v>
      </c>
    </row>
    <row r="8005" spans="1:5" x14ac:dyDescent="0.3">
      <c r="A8005" t="s">
        <v>814</v>
      </c>
      <c r="B8005">
        <v>9</v>
      </c>
      <c r="C8005">
        <v>555.44444444444446</v>
      </c>
      <c r="D8005">
        <v>1.7777777777777777</v>
      </c>
      <c r="E8005" t="b">
        <v>0</v>
      </c>
    </row>
    <row r="8006" spans="1:5" x14ac:dyDescent="0.3">
      <c r="A8006" t="s">
        <v>815</v>
      </c>
      <c r="B8006">
        <v>1</v>
      </c>
      <c r="C8006">
        <v>393</v>
      </c>
      <c r="D8006">
        <v>3</v>
      </c>
      <c r="E8006" t="b">
        <v>0</v>
      </c>
    </row>
    <row r="8007" spans="1:5" x14ac:dyDescent="0.3">
      <c r="A8007" t="s">
        <v>9084</v>
      </c>
      <c r="B8007">
        <v>2</v>
      </c>
      <c r="C8007">
        <v>65</v>
      </c>
      <c r="D8007">
        <v>3.5</v>
      </c>
      <c r="E8007" t="b">
        <v>0</v>
      </c>
    </row>
    <row r="8008" spans="1:5" x14ac:dyDescent="0.3">
      <c r="A8008" t="s">
        <v>9085</v>
      </c>
      <c r="B8008">
        <v>1</v>
      </c>
      <c r="C8008">
        <v>47</v>
      </c>
      <c r="D8008">
        <v>4</v>
      </c>
      <c r="E8008" t="b">
        <v>0</v>
      </c>
    </row>
    <row r="8009" spans="1:5" x14ac:dyDescent="0.3">
      <c r="A8009" t="s">
        <v>9086</v>
      </c>
      <c r="B8009">
        <v>1</v>
      </c>
      <c r="C8009">
        <v>22</v>
      </c>
      <c r="D8009">
        <v>0</v>
      </c>
      <c r="E8009" t="b">
        <v>0</v>
      </c>
    </row>
    <row r="8010" spans="1:5" x14ac:dyDescent="0.3">
      <c r="A8010" t="s">
        <v>9087</v>
      </c>
      <c r="B8010">
        <v>1</v>
      </c>
      <c r="C8010">
        <v>31</v>
      </c>
      <c r="D8010">
        <v>0</v>
      </c>
      <c r="E8010" t="b">
        <v>0</v>
      </c>
    </row>
    <row r="8011" spans="1:5" x14ac:dyDescent="0.3">
      <c r="A8011" t="s">
        <v>9088</v>
      </c>
      <c r="B8011">
        <v>1</v>
      </c>
      <c r="C8011">
        <v>275</v>
      </c>
      <c r="D8011">
        <v>3</v>
      </c>
      <c r="E8011" t="b">
        <v>0</v>
      </c>
    </row>
    <row r="8012" spans="1:5" x14ac:dyDescent="0.3">
      <c r="A8012" t="s">
        <v>9089</v>
      </c>
      <c r="B8012">
        <v>1</v>
      </c>
      <c r="C8012">
        <v>394</v>
      </c>
      <c r="D8012">
        <v>3</v>
      </c>
      <c r="E8012" t="b">
        <v>0</v>
      </c>
    </row>
    <row r="8013" spans="1:5" x14ac:dyDescent="0.3">
      <c r="A8013" t="s">
        <v>816</v>
      </c>
      <c r="B8013">
        <v>1</v>
      </c>
      <c r="C8013">
        <v>290</v>
      </c>
      <c r="D8013">
        <v>2</v>
      </c>
      <c r="E8013" t="b">
        <v>0</v>
      </c>
    </row>
    <row r="8014" spans="1:5" x14ac:dyDescent="0.3">
      <c r="A8014" t="s">
        <v>9090</v>
      </c>
      <c r="B8014">
        <v>1</v>
      </c>
      <c r="C8014">
        <v>24</v>
      </c>
      <c r="D8014">
        <v>0</v>
      </c>
      <c r="E8014" t="b">
        <v>0</v>
      </c>
    </row>
    <row r="8015" spans="1:5" x14ac:dyDescent="0.3">
      <c r="A8015" t="s">
        <v>9091</v>
      </c>
      <c r="B8015">
        <v>1</v>
      </c>
      <c r="C8015">
        <v>61</v>
      </c>
      <c r="D8015">
        <v>0</v>
      </c>
      <c r="E8015" t="b">
        <v>0</v>
      </c>
    </row>
    <row r="8016" spans="1:5" x14ac:dyDescent="0.3">
      <c r="A8016" t="s">
        <v>9092</v>
      </c>
      <c r="B8016">
        <v>1</v>
      </c>
      <c r="C8016">
        <v>25</v>
      </c>
      <c r="D8016">
        <v>0</v>
      </c>
      <c r="E8016" t="b">
        <v>0</v>
      </c>
    </row>
    <row r="8017" spans="1:5" x14ac:dyDescent="0.3">
      <c r="A8017" t="s">
        <v>9093</v>
      </c>
      <c r="B8017">
        <v>1</v>
      </c>
      <c r="C8017">
        <v>12</v>
      </c>
      <c r="D8017">
        <v>0</v>
      </c>
      <c r="E8017" t="b">
        <v>0</v>
      </c>
    </row>
    <row r="8018" spans="1:5" x14ac:dyDescent="0.3">
      <c r="A8018" t="s">
        <v>9094</v>
      </c>
      <c r="B8018">
        <v>1</v>
      </c>
      <c r="C8018">
        <v>68</v>
      </c>
      <c r="D8018">
        <v>3</v>
      </c>
      <c r="E8018" t="b">
        <v>0</v>
      </c>
    </row>
    <row r="8019" spans="1:5" x14ac:dyDescent="0.3">
      <c r="A8019" t="s">
        <v>9095</v>
      </c>
      <c r="B8019">
        <v>1</v>
      </c>
      <c r="C8019">
        <v>310</v>
      </c>
      <c r="D8019">
        <v>0</v>
      </c>
      <c r="E8019" t="b">
        <v>0</v>
      </c>
    </row>
    <row r="8020" spans="1:5" x14ac:dyDescent="0.3">
      <c r="A8020" t="s">
        <v>817</v>
      </c>
      <c r="B8020">
        <v>1</v>
      </c>
      <c r="C8020">
        <v>232</v>
      </c>
      <c r="D8020">
        <v>5</v>
      </c>
      <c r="E8020" t="b">
        <v>0</v>
      </c>
    </row>
    <row r="8021" spans="1:5" x14ac:dyDescent="0.3">
      <c r="A8021" t="s">
        <v>9096</v>
      </c>
      <c r="B8021">
        <v>1</v>
      </c>
      <c r="C8021">
        <v>41</v>
      </c>
      <c r="D8021">
        <v>1</v>
      </c>
      <c r="E8021" t="b">
        <v>0</v>
      </c>
    </row>
    <row r="8022" spans="1:5" x14ac:dyDescent="0.3">
      <c r="A8022" t="s">
        <v>9097</v>
      </c>
      <c r="B8022">
        <v>1</v>
      </c>
      <c r="C8022">
        <v>67</v>
      </c>
      <c r="D8022">
        <v>0</v>
      </c>
      <c r="E8022" t="b">
        <v>0</v>
      </c>
    </row>
    <row r="8023" spans="1:5" x14ac:dyDescent="0.3">
      <c r="A8023" t="s">
        <v>2156</v>
      </c>
      <c r="B8023">
        <v>3</v>
      </c>
      <c r="C8023">
        <v>132.66666666666666</v>
      </c>
      <c r="D8023">
        <v>2.6666666666666665</v>
      </c>
      <c r="E8023" t="b">
        <v>0</v>
      </c>
    </row>
    <row r="8024" spans="1:5" x14ac:dyDescent="0.3">
      <c r="A8024" t="s">
        <v>9098</v>
      </c>
      <c r="B8024">
        <v>1</v>
      </c>
      <c r="C8024">
        <v>262</v>
      </c>
      <c r="D8024">
        <v>5</v>
      </c>
      <c r="E8024" t="b">
        <v>0</v>
      </c>
    </row>
    <row r="8025" spans="1:5" x14ac:dyDescent="0.3">
      <c r="A8025" t="s">
        <v>9099</v>
      </c>
      <c r="B8025">
        <v>1</v>
      </c>
      <c r="C8025">
        <v>25</v>
      </c>
      <c r="D8025">
        <v>0</v>
      </c>
      <c r="E8025" t="b">
        <v>0</v>
      </c>
    </row>
    <row r="8026" spans="1:5" x14ac:dyDescent="0.3">
      <c r="A8026" t="s">
        <v>9100</v>
      </c>
      <c r="B8026">
        <v>5</v>
      </c>
      <c r="C8026">
        <v>170.4</v>
      </c>
      <c r="D8026">
        <v>1.6</v>
      </c>
      <c r="E8026" t="b">
        <v>0</v>
      </c>
    </row>
    <row r="8027" spans="1:5" x14ac:dyDescent="0.3">
      <c r="A8027" t="s">
        <v>2157</v>
      </c>
      <c r="B8027">
        <v>4</v>
      </c>
      <c r="C8027">
        <v>194.75</v>
      </c>
      <c r="D8027">
        <v>3.25</v>
      </c>
      <c r="E8027" t="b">
        <v>0</v>
      </c>
    </row>
    <row r="8028" spans="1:5" x14ac:dyDescent="0.3">
      <c r="A8028" t="s">
        <v>9101</v>
      </c>
      <c r="B8028">
        <v>1</v>
      </c>
      <c r="C8028">
        <v>80</v>
      </c>
      <c r="D8028">
        <v>2</v>
      </c>
      <c r="E8028" t="b">
        <v>0</v>
      </c>
    </row>
    <row r="8029" spans="1:5" x14ac:dyDescent="0.3">
      <c r="A8029" t="s">
        <v>9102</v>
      </c>
      <c r="B8029">
        <v>1</v>
      </c>
      <c r="C8029">
        <v>42</v>
      </c>
      <c r="D8029">
        <v>0</v>
      </c>
      <c r="E8029" t="b">
        <v>0</v>
      </c>
    </row>
    <row r="8030" spans="1:5" x14ac:dyDescent="0.3">
      <c r="A8030" t="s">
        <v>818</v>
      </c>
      <c r="B8030">
        <v>1</v>
      </c>
      <c r="C8030">
        <v>165</v>
      </c>
      <c r="D8030">
        <v>1</v>
      </c>
      <c r="E8030" t="b">
        <v>0</v>
      </c>
    </row>
    <row r="8031" spans="1:5" x14ac:dyDescent="0.3">
      <c r="A8031" t="s">
        <v>9103</v>
      </c>
      <c r="B8031">
        <v>1</v>
      </c>
      <c r="C8031">
        <v>59</v>
      </c>
      <c r="D8031">
        <v>1</v>
      </c>
      <c r="E8031" t="b">
        <v>0</v>
      </c>
    </row>
    <row r="8032" spans="1:5" x14ac:dyDescent="0.3">
      <c r="A8032" t="s">
        <v>9104</v>
      </c>
      <c r="B8032">
        <v>1</v>
      </c>
      <c r="C8032">
        <v>91</v>
      </c>
      <c r="D8032">
        <v>1</v>
      </c>
      <c r="E8032" t="b">
        <v>0</v>
      </c>
    </row>
    <row r="8033" spans="1:5" x14ac:dyDescent="0.3">
      <c r="A8033" t="s">
        <v>9105</v>
      </c>
      <c r="B8033">
        <v>1</v>
      </c>
      <c r="C8033">
        <v>18</v>
      </c>
      <c r="D8033">
        <v>4</v>
      </c>
      <c r="E8033" t="b">
        <v>0</v>
      </c>
    </row>
    <row r="8034" spans="1:5" x14ac:dyDescent="0.3">
      <c r="A8034" t="s">
        <v>9106</v>
      </c>
      <c r="B8034">
        <v>1</v>
      </c>
      <c r="C8034">
        <v>79</v>
      </c>
      <c r="D8034">
        <v>5</v>
      </c>
      <c r="E8034" t="b">
        <v>0</v>
      </c>
    </row>
    <row r="8035" spans="1:5" x14ac:dyDescent="0.3">
      <c r="A8035" t="s">
        <v>9107</v>
      </c>
      <c r="B8035">
        <v>1</v>
      </c>
      <c r="C8035">
        <v>21</v>
      </c>
      <c r="D8035">
        <v>0</v>
      </c>
      <c r="E8035" t="b">
        <v>0</v>
      </c>
    </row>
    <row r="8036" spans="1:5" x14ac:dyDescent="0.3">
      <c r="A8036" t="s">
        <v>2158</v>
      </c>
      <c r="B8036">
        <v>1</v>
      </c>
      <c r="C8036">
        <v>84</v>
      </c>
      <c r="D8036">
        <v>2</v>
      </c>
      <c r="E8036" t="b">
        <v>0</v>
      </c>
    </row>
    <row r="8037" spans="1:5" x14ac:dyDescent="0.3">
      <c r="A8037" t="s">
        <v>819</v>
      </c>
      <c r="B8037">
        <v>1</v>
      </c>
      <c r="C8037">
        <v>65</v>
      </c>
      <c r="D8037">
        <v>5</v>
      </c>
      <c r="E8037" t="b">
        <v>0</v>
      </c>
    </row>
    <row r="8038" spans="1:5" x14ac:dyDescent="0.3">
      <c r="A8038" t="s">
        <v>9108</v>
      </c>
      <c r="B8038">
        <v>5</v>
      </c>
      <c r="C8038">
        <v>146.6</v>
      </c>
      <c r="D8038">
        <v>1.2</v>
      </c>
      <c r="E8038" t="b">
        <v>0</v>
      </c>
    </row>
    <row r="8039" spans="1:5" x14ac:dyDescent="0.3">
      <c r="A8039" t="s">
        <v>9109</v>
      </c>
      <c r="B8039">
        <v>1</v>
      </c>
      <c r="C8039">
        <v>42</v>
      </c>
      <c r="D8039">
        <v>2</v>
      </c>
      <c r="E8039" t="b">
        <v>0</v>
      </c>
    </row>
    <row r="8040" spans="1:5" x14ac:dyDescent="0.3">
      <c r="A8040" t="s">
        <v>9110</v>
      </c>
      <c r="B8040">
        <v>1</v>
      </c>
      <c r="C8040">
        <v>92</v>
      </c>
      <c r="D8040">
        <v>1</v>
      </c>
      <c r="E8040" t="b">
        <v>0</v>
      </c>
    </row>
    <row r="8041" spans="1:5" x14ac:dyDescent="0.3">
      <c r="A8041" t="s">
        <v>9111</v>
      </c>
      <c r="B8041">
        <v>1</v>
      </c>
      <c r="C8041">
        <v>468</v>
      </c>
      <c r="D8041">
        <v>0</v>
      </c>
      <c r="E8041" t="b">
        <v>0</v>
      </c>
    </row>
    <row r="8042" spans="1:5" x14ac:dyDescent="0.3">
      <c r="A8042" t="s">
        <v>9112</v>
      </c>
      <c r="B8042">
        <v>1</v>
      </c>
      <c r="C8042">
        <v>102</v>
      </c>
      <c r="D8042">
        <v>0</v>
      </c>
      <c r="E8042" t="b">
        <v>0</v>
      </c>
    </row>
    <row r="8043" spans="1:5" x14ac:dyDescent="0.3">
      <c r="A8043" t="s">
        <v>2159</v>
      </c>
      <c r="B8043">
        <v>1</v>
      </c>
      <c r="C8043">
        <v>23</v>
      </c>
      <c r="D8043">
        <v>0</v>
      </c>
      <c r="E8043" t="b">
        <v>0</v>
      </c>
    </row>
    <row r="8044" spans="1:5" x14ac:dyDescent="0.3">
      <c r="A8044" t="s">
        <v>9113</v>
      </c>
      <c r="B8044">
        <v>1</v>
      </c>
      <c r="C8044">
        <v>95</v>
      </c>
      <c r="D8044">
        <v>2</v>
      </c>
      <c r="E8044" t="b">
        <v>0</v>
      </c>
    </row>
    <row r="8045" spans="1:5" x14ac:dyDescent="0.3">
      <c r="A8045" t="s">
        <v>9114</v>
      </c>
      <c r="B8045">
        <v>1</v>
      </c>
      <c r="C8045">
        <v>154</v>
      </c>
      <c r="D8045">
        <v>3</v>
      </c>
      <c r="E8045" t="b">
        <v>0</v>
      </c>
    </row>
    <row r="8046" spans="1:5" x14ac:dyDescent="0.3">
      <c r="A8046" t="s">
        <v>9115</v>
      </c>
      <c r="B8046">
        <v>1</v>
      </c>
      <c r="C8046">
        <v>48</v>
      </c>
      <c r="D8046">
        <v>0</v>
      </c>
      <c r="E8046" t="b">
        <v>0</v>
      </c>
    </row>
    <row r="8047" spans="1:5" x14ac:dyDescent="0.3">
      <c r="A8047" t="s">
        <v>9116</v>
      </c>
      <c r="B8047">
        <v>1</v>
      </c>
      <c r="C8047">
        <v>42</v>
      </c>
      <c r="D8047">
        <v>0</v>
      </c>
      <c r="E8047" t="b">
        <v>0</v>
      </c>
    </row>
    <row r="8048" spans="1:5" x14ac:dyDescent="0.3">
      <c r="A8048" t="s">
        <v>9117</v>
      </c>
      <c r="B8048">
        <v>2</v>
      </c>
      <c r="C8048">
        <v>253.5</v>
      </c>
      <c r="D8048">
        <v>1.5</v>
      </c>
      <c r="E8048" t="b">
        <v>0</v>
      </c>
    </row>
    <row r="8049" spans="1:5" x14ac:dyDescent="0.3">
      <c r="A8049" t="s">
        <v>9118</v>
      </c>
      <c r="B8049">
        <v>1</v>
      </c>
      <c r="C8049">
        <v>22</v>
      </c>
      <c r="D8049">
        <v>0</v>
      </c>
      <c r="E8049" t="b">
        <v>0</v>
      </c>
    </row>
    <row r="8050" spans="1:5" x14ac:dyDescent="0.3">
      <c r="A8050" t="s">
        <v>9119</v>
      </c>
      <c r="B8050">
        <v>1</v>
      </c>
      <c r="C8050">
        <v>86</v>
      </c>
      <c r="D8050">
        <v>0</v>
      </c>
      <c r="E8050" t="b">
        <v>0</v>
      </c>
    </row>
    <row r="8051" spans="1:5" x14ac:dyDescent="0.3">
      <c r="A8051" t="s">
        <v>9120</v>
      </c>
      <c r="B8051">
        <v>1</v>
      </c>
      <c r="C8051">
        <v>182</v>
      </c>
      <c r="D8051">
        <v>0</v>
      </c>
      <c r="E8051" t="b">
        <v>0</v>
      </c>
    </row>
    <row r="8052" spans="1:5" x14ac:dyDescent="0.3">
      <c r="A8052" t="s">
        <v>9121</v>
      </c>
      <c r="B8052">
        <v>1</v>
      </c>
      <c r="C8052">
        <v>156</v>
      </c>
      <c r="D8052">
        <v>1</v>
      </c>
      <c r="E8052" t="b">
        <v>0</v>
      </c>
    </row>
    <row r="8053" spans="1:5" x14ac:dyDescent="0.3">
      <c r="A8053" t="s">
        <v>820</v>
      </c>
      <c r="B8053">
        <v>1</v>
      </c>
      <c r="C8053">
        <v>67</v>
      </c>
      <c r="D8053">
        <v>0</v>
      </c>
      <c r="E8053" t="b">
        <v>0</v>
      </c>
    </row>
    <row r="8054" spans="1:5" x14ac:dyDescent="0.3">
      <c r="A8054" t="s">
        <v>9122</v>
      </c>
      <c r="B8054">
        <v>1</v>
      </c>
      <c r="C8054">
        <v>110</v>
      </c>
      <c r="D8054">
        <v>0</v>
      </c>
      <c r="E8054" t="b">
        <v>0</v>
      </c>
    </row>
    <row r="8055" spans="1:5" x14ac:dyDescent="0.3">
      <c r="A8055" t="s">
        <v>9123</v>
      </c>
      <c r="B8055">
        <v>1</v>
      </c>
      <c r="C8055">
        <v>129</v>
      </c>
      <c r="D8055">
        <v>0</v>
      </c>
      <c r="E8055" t="b">
        <v>0</v>
      </c>
    </row>
    <row r="8056" spans="1:5" x14ac:dyDescent="0.3">
      <c r="A8056" t="s">
        <v>2160</v>
      </c>
      <c r="B8056">
        <v>1</v>
      </c>
      <c r="C8056">
        <v>168</v>
      </c>
      <c r="D8056">
        <v>0</v>
      </c>
      <c r="E8056" t="b">
        <v>0</v>
      </c>
    </row>
    <row r="8057" spans="1:5" x14ac:dyDescent="0.3">
      <c r="A8057" t="s">
        <v>9124</v>
      </c>
      <c r="B8057">
        <v>1</v>
      </c>
      <c r="C8057">
        <v>49</v>
      </c>
      <c r="D8057">
        <v>4</v>
      </c>
      <c r="E8057" t="b">
        <v>0</v>
      </c>
    </row>
    <row r="8058" spans="1:5" x14ac:dyDescent="0.3">
      <c r="A8058" t="s">
        <v>9125</v>
      </c>
      <c r="B8058">
        <v>1</v>
      </c>
      <c r="C8058">
        <v>172</v>
      </c>
      <c r="D8058">
        <v>0</v>
      </c>
      <c r="E8058" t="b">
        <v>0</v>
      </c>
    </row>
    <row r="8059" spans="1:5" x14ac:dyDescent="0.3">
      <c r="A8059" t="s">
        <v>9126</v>
      </c>
      <c r="B8059">
        <v>1</v>
      </c>
      <c r="C8059">
        <v>29</v>
      </c>
      <c r="D8059">
        <v>0</v>
      </c>
      <c r="E8059" t="b">
        <v>0</v>
      </c>
    </row>
    <row r="8060" spans="1:5" x14ac:dyDescent="0.3">
      <c r="A8060" t="s">
        <v>9127</v>
      </c>
      <c r="B8060">
        <v>1</v>
      </c>
      <c r="C8060">
        <v>195</v>
      </c>
      <c r="D8060">
        <v>0</v>
      </c>
      <c r="E8060" t="b">
        <v>0</v>
      </c>
    </row>
    <row r="8061" spans="1:5" x14ac:dyDescent="0.3">
      <c r="A8061" t="s">
        <v>9128</v>
      </c>
      <c r="B8061">
        <v>1</v>
      </c>
      <c r="C8061">
        <v>33</v>
      </c>
      <c r="D8061">
        <v>0</v>
      </c>
      <c r="E8061" t="b">
        <v>0</v>
      </c>
    </row>
    <row r="8062" spans="1:5" x14ac:dyDescent="0.3">
      <c r="A8062" t="s">
        <v>9129</v>
      </c>
      <c r="B8062">
        <v>1</v>
      </c>
      <c r="C8062">
        <v>590</v>
      </c>
      <c r="D8062">
        <v>5</v>
      </c>
      <c r="E8062" t="b">
        <v>0</v>
      </c>
    </row>
    <row r="8063" spans="1:5" x14ac:dyDescent="0.3">
      <c r="A8063" t="s">
        <v>9130</v>
      </c>
      <c r="B8063">
        <v>1</v>
      </c>
      <c r="C8063">
        <v>21</v>
      </c>
      <c r="D8063">
        <v>0</v>
      </c>
      <c r="E8063" t="b">
        <v>0</v>
      </c>
    </row>
    <row r="8064" spans="1:5" x14ac:dyDescent="0.3">
      <c r="A8064" t="s">
        <v>9131</v>
      </c>
      <c r="B8064">
        <v>1</v>
      </c>
      <c r="C8064">
        <v>29</v>
      </c>
      <c r="D8064">
        <v>0</v>
      </c>
      <c r="E8064" t="b">
        <v>0</v>
      </c>
    </row>
    <row r="8065" spans="1:5" x14ac:dyDescent="0.3">
      <c r="A8065" t="s">
        <v>9132</v>
      </c>
      <c r="B8065">
        <v>1</v>
      </c>
      <c r="C8065">
        <v>133</v>
      </c>
      <c r="D8065">
        <v>2</v>
      </c>
      <c r="E8065" t="b">
        <v>0</v>
      </c>
    </row>
    <row r="8066" spans="1:5" x14ac:dyDescent="0.3">
      <c r="A8066" t="s">
        <v>9133</v>
      </c>
      <c r="B8066">
        <v>2</v>
      </c>
      <c r="C8066">
        <v>380</v>
      </c>
      <c r="D8066">
        <v>3</v>
      </c>
      <c r="E8066" t="b">
        <v>0</v>
      </c>
    </row>
    <row r="8067" spans="1:5" x14ac:dyDescent="0.3">
      <c r="A8067" t="s">
        <v>9134</v>
      </c>
      <c r="B8067">
        <v>1</v>
      </c>
      <c r="C8067">
        <v>19</v>
      </c>
      <c r="D8067">
        <v>0</v>
      </c>
      <c r="E8067" t="b">
        <v>0</v>
      </c>
    </row>
    <row r="8068" spans="1:5" x14ac:dyDescent="0.3">
      <c r="A8068" t="s">
        <v>9135</v>
      </c>
      <c r="B8068">
        <v>2</v>
      </c>
      <c r="C8068">
        <v>28.5</v>
      </c>
      <c r="D8068">
        <v>0</v>
      </c>
      <c r="E8068" t="b">
        <v>0</v>
      </c>
    </row>
    <row r="8069" spans="1:5" x14ac:dyDescent="0.3">
      <c r="A8069" t="s">
        <v>9136</v>
      </c>
      <c r="B8069">
        <v>1</v>
      </c>
      <c r="C8069">
        <v>265</v>
      </c>
      <c r="D8069">
        <v>0</v>
      </c>
      <c r="E8069" t="b">
        <v>0</v>
      </c>
    </row>
    <row r="8070" spans="1:5" x14ac:dyDescent="0.3">
      <c r="A8070" t="s">
        <v>9137</v>
      </c>
      <c r="B8070">
        <v>1</v>
      </c>
      <c r="C8070">
        <v>23</v>
      </c>
      <c r="D8070">
        <v>0</v>
      </c>
      <c r="E8070" t="b">
        <v>0</v>
      </c>
    </row>
    <row r="8071" spans="1:5" x14ac:dyDescent="0.3">
      <c r="A8071" t="s">
        <v>821</v>
      </c>
      <c r="B8071">
        <v>1</v>
      </c>
      <c r="C8071">
        <v>209</v>
      </c>
      <c r="D8071">
        <v>3</v>
      </c>
      <c r="E8071" t="b">
        <v>0</v>
      </c>
    </row>
    <row r="8072" spans="1:5" x14ac:dyDescent="0.3">
      <c r="A8072" t="s">
        <v>9138</v>
      </c>
      <c r="B8072">
        <v>1</v>
      </c>
      <c r="C8072">
        <v>29</v>
      </c>
      <c r="D8072">
        <v>0</v>
      </c>
      <c r="E8072" t="b">
        <v>0</v>
      </c>
    </row>
    <row r="8073" spans="1:5" x14ac:dyDescent="0.3">
      <c r="A8073" t="s">
        <v>9139</v>
      </c>
      <c r="B8073">
        <v>1</v>
      </c>
      <c r="C8073">
        <v>22</v>
      </c>
      <c r="D8073">
        <v>0</v>
      </c>
      <c r="E8073" t="b">
        <v>0</v>
      </c>
    </row>
    <row r="8074" spans="1:5" x14ac:dyDescent="0.3">
      <c r="A8074" t="s">
        <v>9140</v>
      </c>
      <c r="B8074">
        <v>1</v>
      </c>
      <c r="C8074">
        <v>188</v>
      </c>
      <c r="D8074">
        <v>2</v>
      </c>
      <c r="E8074" t="b">
        <v>0</v>
      </c>
    </row>
    <row r="8075" spans="1:5" x14ac:dyDescent="0.3">
      <c r="A8075" t="s">
        <v>9141</v>
      </c>
      <c r="B8075">
        <v>2</v>
      </c>
      <c r="C8075">
        <v>160</v>
      </c>
      <c r="D8075">
        <v>3</v>
      </c>
      <c r="E8075" t="b">
        <v>0</v>
      </c>
    </row>
    <row r="8076" spans="1:5" x14ac:dyDescent="0.3">
      <c r="A8076" t="s">
        <v>822</v>
      </c>
      <c r="B8076">
        <v>1</v>
      </c>
      <c r="C8076">
        <v>212</v>
      </c>
      <c r="D8076">
        <v>5</v>
      </c>
      <c r="E8076" t="b">
        <v>0</v>
      </c>
    </row>
    <row r="8077" spans="1:5" x14ac:dyDescent="0.3">
      <c r="A8077" t="s">
        <v>9142</v>
      </c>
      <c r="B8077">
        <v>1</v>
      </c>
      <c r="C8077">
        <v>96</v>
      </c>
      <c r="D8077">
        <v>0</v>
      </c>
      <c r="E8077" t="b">
        <v>0</v>
      </c>
    </row>
    <row r="8078" spans="1:5" x14ac:dyDescent="0.3">
      <c r="A8078" t="s">
        <v>9143</v>
      </c>
      <c r="B8078">
        <v>1</v>
      </c>
      <c r="C8078">
        <v>17</v>
      </c>
      <c r="D8078">
        <v>0</v>
      </c>
      <c r="E8078" t="b">
        <v>0</v>
      </c>
    </row>
    <row r="8079" spans="1:5" x14ac:dyDescent="0.3">
      <c r="A8079" t="s">
        <v>9144</v>
      </c>
      <c r="B8079">
        <v>2</v>
      </c>
      <c r="C8079">
        <v>956</v>
      </c>
      <c r="D8079">
        <v>2</v>
      </c>
      <c r="E8079" t="b">
        <v>0</v>
      </c>
    </row>
    <row r="8080" spans="1:5" x14ac:dyDescent="0.3">
      <c r="A8080" t="s">
        <v>9145</v>
      </c>
      <c r="B8080">
        <v>1</v>
      </c>
      <c r="C8080">
        <v>20</v>
      </c>
      <c r="D8080">
        <v>0</v>
      </c>
      <c r="E8080" t="b">
        <v>0</v>
      </c>
    </row>
    <row r="8081" spans="1:5" x14ac:dyDescent="0.3">
      <c r="A8081" t="s">
        <v>9146</v>
      </c>
      <c r="B8081">
        <v>1</v>
      </c>
      <c r="C8081">
        <v>18</v>
      </c>
      <c r="D8081">
        <v>0</v>
      </c>
      <c r="E8081" t="b">
        <v>0</v>
      </c>
    </row>
    <row r="8082" spans="1:5" x14ac:dyDescent="0.3">
      <c r="A8082" t="s">
        <v>9147</v>
      </c>
      <c r="B8082">
        <v>2</v>
      </c>
      <c r="C8082">
        <v>30.5</v>
      </c>
      <c r="D8082">
        <v>3</v>
      </c>
      <c r="E8082" t="b">
        <v>0</v>
      </c>
    </row>
    <row r="8083" spans="1:5" x14ac:dyDescent="0.3">
      <c r="A8083" t="s">
        <v>9148</v>
      </c>
      <c r="B8083">
        <v>1</v>
      </c>
      <c r="C8083">
        <v>52</v>
      </c>
      <c r="D8083">
        <v>0</v>
      </c>
      <c r="E8083" t="b">
        <v>0</v>
      </c>
    </row>
    <row r="8084" spans="1:5" x14ac:dyDescent="0.3">
      <c r="A8084" t="s">
        <v>9149</v>
      </c>
      <c r="B8084">
        <v>1</v>
      </c>
      <c r="C8084">
        <v>26</v>
      </c>
      <c r="D8084">
        <v>0</v>
      </c>
      <c r="E8084" t="b">
        <v>0</v>
      </c>
    </row>
    <row r="8085" spans="1:5" x14ac:dyDescent="0.3">
      <c r="A8085" t="s">
        <v>9150</v>
      </c>
      <c r="B8085">
        <v>1</v>
      </c>
      <c r="C8085">
        <v>90</v>
      </c>
      <c r="D8085">
        <v>0</v>
      </c>
      <c r="E8085" t="b">
        <v>0</v>
      </c>
    </row>
    <row r="8086" spans="1:5" x14ac:dyDescent="0.3">
      <c r="A8086" t="s">
        <v>9151</v>
      </c>
      <c r="B8086">
        <v>1</v>
      </c>
      <c r="C8086">
        <v>67</v>
      </c>
      <c r="D8086">
        <v>0</v>
      </c>
      <c r="E8086" t="b">
        <v>0</v>
      </c>
    </row>
    <row r="8087" spans="1:5" x14ac:dyDescent="0.3">
      <c r="A8087" t="s">
        <v>9152</v>
      </c>
      <c r="B8087">
        <v>1</v>
      </c>
      <c r="C8087">
        <v>130</v>
      </c>
      <c r="D8087">
        <v>0</v>
      </c>
      <c r="E8087" t="b">
        <v>0</v>
      </c>
    </row>
    <row r="8088" spans="1:5" x14ac:dyDescent="0.3">
      <c r="A8088" t="s">
        <v>9153</v>
      </c>
      <c r="B8088">
        <v>1</v>
      </c>
      <c r="C8088">
        <v>128</v>
      </c>
      <c r="D8088">
        <v>0</v>
      </c>
      <c r="E8088" t="b">
        <v>0</v>
      </c>
    </row>
    <row r="8089" spans="1:5" x14ac:dyDescent="0.3">
      <c r="A8089" t="s">
        <v>9154</v>
      </c>
      <c r="B8089">
        <v>4</v>
      </c>
      <c r="C8089">
        <v>42.25</v>
      </c>
      <c r="D8089">
        <v>2</v>
      </c>
      <c r="E8089" t="b">
        <v>0</v>
      </c>
    </row>
    <row r="8090" spans="1:5" x14ac:dyDescent="0.3">
      <c r="A8090" t="s">
        <v>2161</v>
      </c>
      <c r="B8090">
        <v>1</v>
      </c>
      <c r="C8090">
        <v>105</v>
      </c>
      <c r="D8090">
        <v>0</v>
      </c>
      <c r="E8090" t="b">
        <v>0</v>
      </c>
    </row>
    <row r="8091" spans="1:5" x14ac:dyDescent="0.3">
      <c r="A8091" t="s">
        <v>9155</v>
      </c>
      <c r="B8091">
        <v>1</v>
      </c>
      <c r="C8091">
        <v>28</v>
      </c>
      <c r="D8091">
        <v>0</v>
      </c>
      <c r="E8091" t="b">
        <v>0</v>
      </c>
    </row>
    <row r="8092" spans="1:5" x14ac:dyDescent="0.3">
      <c r="A8092" t="s">
        <v>9156</v>
      </c>
      <c r="B8092">
        <v>2</v>
      </c>
      <c r="C8092">
        <v>75</v>
      </c>
      <c r="D8092">
        <v>2.5</v>
      </c>
      <c r="E8092" t="b">
        <v>0</v>
      </c>
    </row>
    <row r="8093" spans="1:5" x14ac:dyDescent="0.3">
      <c r="A8093" t="s">
        <v>9157</v>
      </c>
      <c r="B8093">
        <v>1</v>
      </c>
      <c r="C8093">
        <v>228</v>
      </c>
      <c r="D8093">
        <v>2</v>
      </c>
      <c r="E8093" t="b">
        <v>0</v>
      </c>
    </row>
    <row r="8094" spans="1:5" x14ac:dyDescent="0.3">
      <c r="A8094" t="s">
        <v>9158</v>
      </c>
      <c r="B8094">
        <v>1</v>
      </c>
      <c r="C8094">
        <v>18</v>
      </c>
      <c r="D8094">
        <v>0</v>
      </c>
      <c r="E8094" t="b">
        <v>0</v>
      </c>
    </row>
    <row r="8095" spans="1:5" x14ac:dyDescent="0.3">
      <c r="A8095" t="s">
        <v>9159</v>
      </c>
      <c r="B8095">
        <v>1</v>
      </c>
      <c r="C8095">
        <v>279</v>
      </c>
      <c r="D8095">
        <v>4</v>
      </c>
      <c r="E8095" t="b">
        <v>0</v>
      </c>
    </row>
    <row r="8096" spans="1:5" x14ac:dyDescent="0.3">
      <c r="A8096" t="s">
        <v>823</v>
      </c>
      <c r="B8096">
        <v>1</v>
      </c>
      <c r="C8096">
        <v>158</v>
      </c>
      <c r="D8096">
        <v>4</v>
      </c>
      <c r="E8096" t="b">
        <v>0</v>
      </c>
    </row>
    <row r="8097" spans="1:5" x14ac:dyDescent="0.3">
      <c r="A8097" t="s">
        <v>9160</v>
      </c>
      <c r="B8097">
        <v>1</v>
      </c>
      <c r="C8097">
        <v>65</v>
      </c>
      <c r="D8097">
        <v>1</v>
      </c>
      <c r="E8097" t="b">
        <v>0</v>
      </c>
    </row>
    <row r="8098" spans="1:5" x14ac:dyDescent="0.3">
      <c r="A8098" t="s">
        <v>9161</v>
      </c>
      <c r="B8098">
        <v>1</v>
      </c>
      <c r="C8098">
        <v>117</v>
      </c>
      <c r="D8098">
        <v>1</v>
      </c>
      <c r="E8098" t="b">
        <v>0</v>
      </c>
    </row>
    <row r="8099" spans="1:5" x14ac:dyDescent="0.3">
      <c r="A8099" t="s">
        <v>9162</v>
      </c>
      <c r="B8099">
        <v>1</v>
      </c>
      <c r="C8099">
        <v>27</v>
      </c>
      <c r="D8099">
        <v>0</v>
      </c>
      <c r="E8099" t="b">
        <v>0</v>
      </c>
    </row>
    <row r="8100" spans="1:5" x14ac:dyDescent="0.3">
      <c r="A8100" t="s">
        <v>9163</v>
      </c>
      <c r="B8100">
        <v>1</v>
      </c>
      <c r="C8100">
        <v>59</v>
      </c>
      <c r="D8100">
        <v>0</v>
      </c>
      <c r="E8100" t="b">
        <v>0</v>
      </c>
    </row>
    <row r="8101" spans="1:5" x14ac:dyDescent="0.3">
      <c r="A8101" t="s">
        <v>9164</v>
      </c>
      <c r="B8101">
        <v>1</v>
      </c>
      <c r="C8101">
        <v>77</v>
      </c>
      <c r="D8101">
        <v>4</v>
      </c>
      <c r="E8101" t="b">
        <v>0</v>
      </c>
    </row>
    <row r="8102" spans="1:5" x14ac:dyDescent="0.3">
      <c r="A8102" t="s">
        <v>9165</v>
      </c>
      <c r="B8102">
        <v>1</v>
      </c>
      <c r="C8102">
        <v>52</v>
      </c>
      <c r="D8102">
        <v>2</v>
      </c>
      <c r="E8102" t="b">
        <v>0</v>
      </c>
    </row>
    <row r="8103" spans="1:5" x14ac:dyDescent="0.3">
      <c r="A8103" t="s">
        <v>9166</v>
      </c>
      <c r="B8103">
        <v>1</v>
      </c>
      <c r="C8103">
        <v>22</v>
      </c>
      <c r="D8103">
        <v>0</v>
      </c>
      <c r="E8103" t="b">
        <v>0</v>
      </c>
    </row>
    <row r="8104" spans="1:5" x14ac:dyDescent="0.3">
      <c r="A8104" t="s">
        <v>9167</v>
      </c>
      <c r="B8104">
        <v>1</v>
      </c>
      <c r="C8104">
        <v>31</v>
      </c>
      <c r="D8104">
        <v>0</v>
      </c>
      <c r="E8104" t="b">
        <v>0</v>
      </c>
    </row>
    <row r="8105" spans="1:5" x14ac:dyDescent="0.3">
      <c r="A8105" t="s">
        <v>824</v>
      </c>
      <c r="B8105">
        <v>2</v>
      </c>
      <c r="C8105">
        <v>74.5</v>
      </c>
      <c r="D8105">
        <v>1</v>
      </c>
      <c r="E8105" t="b">
        <v>0</v>
      </c>
    </row>
    <row r="8106" spans="1:5" x14ac:dyDescent="0.3">
      <c r="A8106" t="s">
        <v>9168</v>
      </c>
      <c r="B8106">
        <v>1</v>
      </c>
      <c r="C8106">
        <v>202</v>
      </c>
      <c r="D8106">
        <v>1</v>
      </c>
      <c r="E8106" t="b">
        <v>0</v>
      </c>
    </row>
    <row r="8107" spans="1:5" x14ac:dyDescent="0.3">
      <c r="A8107" t="s">
        <v>2162</v>
      </c>
      <c r="B8107">
        <v>1</v>
      </c>
      <c r="C8107">
        <v>209</v>
      </c>
      <c r="D8107">
        <v>5</v>
      </c>
      <c r="E8107" t="b">
        <v>0</v>
      </c>
    </row>
    <row r="8108" spans="1:5" x14ac:dyDescent="0.3">
      <c r="A8108" t="s">
        <v>9169</v>
      </c>
      <c r="B8108">
        <v>11</v>
      </c>
      <c r="C8108">
        <v>212.36363636363637</v>
      </c>
      <c r="D8108">
        <v>1.3636363636363635</v>
      </c>
      <c r="E8108" t="b">
        <v>0</v>
      </c>
    </row>
    <row r="8109" spans="1:5" x14ac:dyDescent="0.3">
      <c r="A8109" t="s">
        <v>2163</v>
      </c>
      <c r="B8109">
        <v>1</v>
      </c>
      <c r="C8109">
        <v>279</v>
      </c>
      <c r="D8109">
        <v>1</v>
      </c>
      <c r="E8109" t="b">
        <v>0</v>
      </c>
    </row>
    <row r="8110" spans="1:5" x14ac:dyDescent="0.3">
      <c r="A8110" t="s">
        <v>9170</v>
      </c>
      <c r="B8110">
        <v>1</v>
      </c>
      <c r="C8110">
        <v>26</v>
      </c>
      <c r="D8110">
        <v>0</v>
      </c>
      <c r="E8110" t="b">
        <v>0</v>
      </c>
    </row>
    <row r="8111" spans="1:5" x14ac:dyDescent="0.3">
      <c r="A8111" t="s">
        <v>2164</v>
      </c>
      <c r="B8111">
        <v>2</v>
      </c>
      <c r="C8111">
        <v>212.5</v>
      </c>
      <c r="D8111">
        <v>2.5</v>
      </c>
      <c r="E8111" t="b">
        <v>0</v>
      </c>
    </row>
    <row r="8112" spans="1:5" x14ac:dyDescent="0.3">
      <c r="A8112" t="s">
        <v>9171</v>
      </c>
      <c r="B8112">
        <v>1</v>
      </c>
      <c r="C8112">
        <v>64</v>
      </c>
      <c r="D8112">
        <v>5</v>
      </c>
      <c r="E8112" t="b">
        <v>0</v>
      </c>
    </row>
    <row r="8113" spans="1:5" x14ac:dyDescent="0.3">
      <c r="A8113" t="s">
        <v>825</v>
      </c>
      <c r="B8113">
        <v>1</v>
      </c>
      <c r="C8113">
        <v>159</v>
      </c>
      <c r="D8113">
        <v>2</v>
      </c>
      <c r="E8113" t="b">
        <v>0</v>
      </c>
    </row>
    <row r="8114" spans="1:5" x14ac:dyDescent="0.3">
      <c r="A8114" t="s">
        <v>9172</v>
      </c>
      <c r="B8114">
        <v>1</v>
      </c>
      <c r="C8114">
        <v>407</v>
      </c>
      <c r="D8114">
        <v>3</v>
      </c>
      <c r="E8114" t="b">
        <v>0</v>
      </c>
    </row>
    <row r="8115" spans="1:5" x14ac:dyDescent="0.3">
      <c r="A8115" t="s">
        <v>9173</v>
      </c>
      <c r="B8115">
        <v>1</v>
      </c>
      <c r="C8115">
        <v>57</v>
      </c>
      <c r="D8115">
        <v>3</v>
      </c>
      <c r="E8115" t="b">
        <v>0</v>
      </c>
    </row>
    <row r="8116" spans="1:5" x14ac:dyDescent="0.3">
      <c r="A8116" t="s">
        <v>9174</v>
      </c>
      <c r="B8116">
        <v>1</v>
      </c>
      <c r="C8116">
        <v>23</v>
      </c>
      <c r="D8116">
        <v>2</v>
      </c>
      <c r="E8116" t="b">
        <v>0</v>
      </c>
    </row>
    <row r="8117" spans="1:5" x14ac:dyDescent="0.3">
      <c r="A8117" t="s">
        <v>9175</v>
      </c>
      <c r="B8117">
        <v>1</v>
      </c>
      <c r="C8117">
        <v>2</v>
      </c>
      <c r="D8117">
        <v>0</v>
      </c>
      <c r="E8117" t="b">
        <v>0</v>
      </c>
    </row>
    <row r="8118" spans="1:5" x14ac:dyDescent="0.3">
      <c r="A8118" t="s">
        <v>9176</v>
      </c>
      <c r="B8118">
        <v>1</v>
      </c>
      <c r="C8118">
        <v>165</v>
      </c>
      <c r="D8118">
        <v>3</v>
      </c>
      <c r="E8118" t="b">
        <v>0</v>
      </c>
    </row>
    <row r="8119" spans="1:5" x14ac:dyDescent="0.3">
      <c r="A8119" t="s">
        <v>9177</v>
      </c>
      <c r="B8119">
        <v>2</v>
      </c>
      <c r="C8119">
        <v>182.5</v>
      </c>
      <c r="D8119">
        <v>1</v>
      </c>
      <c r="E8119" t="b">
        <v>0</v>
      </c>
    </row>
    <row r="8120" spans="1:5" x14ac:dyDescent="0.3">
      <c r="A8120" t="s">
        <v>9178</v>
      </c>
      <c r="B8120">
        <v>1</v>
      </c>
      <c r="C8120">
        <v>847</v>
      </c>
      <c r="D8120">
        <v>0</v>
      </c>
      <c r="E8120" t="b">
        <v>0</v>
      </c>
    </row>
    <row r="8121" spans="1:5" x14ac:dyDescent="0.3">
      <c r="A8121" t="s">
        <v>826</v>
      </c>
      <c r="B8121">
        <v>3</v>
      </c>
      <c r="C8121">
        <v>123.66666666666667</v>
      </c>
      <c r="D8121">
        <v>3.3333333333333335</v>
      </c>
      <c r="E8121" t="b">
        <v>0</v>
      </c>
    </row>
    <row r="8122" spans="1:5" x14ac:dyDescent="0.3">
      <c r="A8122" t="s">
        <v>9179</v>
      </c>
      <c r="B8122">
        <v>2</v>
      </c>
      <c r="C8122">
        <v>46</v>
      </c>
      <c r="D8122">
        <v>4</v>
      </c>
      <c r="E8122" t="b">
        <v>0</v>
      </c>
    </row>
    <row r="8123" spans="1:5" x14ac:dyDescent="0.3">
      <c r="A8123" t="s">
        <v>9180</v>
      </c>
      <c r="B8123">
        <v>2</v>
      </c>
      <c r="C8123">
        <v>122.5</v>
      </c>
      <c r="D8123">
        <v>2</v>
      </c>
      <c r="E8123" t="b">
        <v>0</v>
      </c>
    </row>
    <row r="8124" spans="1:5" x14ac:dyDescent="0.3">
      <c r="A8124" t="s">
        <v>9181</v>
      </c>
      <c r="B8124">
        <v>1</v>
      </c>
      <c r="C8124">
        <v>251</v>
      </c>
      <c r="D8124">
        <v>0</v>
      </c>
      <c r="E8124" t="b">
        <v>0</v>
      </c>
    </row>
    <row r="8125" spans="1:5" x14ac:dyDescent="0.3">
      <c r="A8125" t="s">
        <v>9182</v>
      </c>
      <c r="B8125">
        <v>1</v>
      </c>
      <c r="C8125">
        <v>118</v>
      </c>
      <c r="D8125">
        <v>3</v>
      </c>
      <c r="E8125" t="b">
        <v>0</v>
      </c>
    </row>
    <row r="8126" spans="1:5" x14ac:dyDescent="0.3">
      <c r="A8126" t="s">
        <v>9183</v>
      </c>
      <c r="B8126">
        <v>1</v>
      </c>
      <c r="C8126">
        <v>22</v>
      </c>
      <c r="D8126">
        <v>0</v>
      </c>
      <c r="E8126" t="b">
        <v>0</v>
      </c>
    </row>
    <row r="8127" spans="1:5" x14ac:dyDescent="0.3">
      <c r="A8127" t="s">
        <v>9184</v>
      </c>
      <c r="B8127">
        <v>3</v>
      </c>
      <c r="C8127">
        <v>39.666666666666664</v>
      </c>
      <c r="D8127">
        <v>1.6666666666666667</v>
      </c>
      <c r="E8127" t="b">
        <v>0</v>
      </c>
    </row>
    <row r="8128" spans="1:5" x14ac:dyDescent="0.3">
      <c r="A8128" t="s">
        <v>9185</v>
      </c>
      <c r="B8128">
        <v>1</v>
      </c>
      <c r="C8128">
        <v>99</v>
      </c>
      <c r="D8128">
        <v>3</v>
      </c>
      <c r="E8128" t="b">
        <v>0</v>
      </c>
    </row>
    <row r="8129" spans="1:5" x14ac:dyDescent="0.3">
      <c r="A8129" t="s">
        <v>2165</v>
      </c>
      <c r="B8129">
        <v>1</v>
      </c>
      <c r="C8129">
        <v>316</v>
      </c>
      <c r="D8129">
        <v>0</v>
      </c>
      <c r="E8129" t="b">
        <v>0</v>
      </c>
    </row>
    <row r="8130" spans="1:5" x14ac:dyDescent="0.3">
      <c r="A8130" t="s">
        <v>9186</v>
      </c>
      <c r="B8130">
        <v>5</v>
      </c>
      <c r="C8130">
        <v>234.8</v>
      </c>
      <c r="D8130">
        <v>1.4</v>
      </c>
      <c r="E8130" t="b">
        <v>0</v>
      </c>
    </row>
    <row r="8131" spans="1:5" x14ac:dyDescent="0.3">
      <c r="A8131" t="s">
        <v>9187</v>
      </c>
      <c r="B8131">
        <v>1</v>
      </c>
      <c r="C8131">
        <v>134</v>
      </c>
      <c r="D8131">
        <v>2</v>
      </c>
      <c r="E8131" t="b">
        <v>0</v>
      </c>
    </row>
    <row r="8132" spans="1:5" x14ac:dyDescent="0.3">
      <c r="A8132" t="s">
        <v>9188</v>
      </c>
      <c r="B8132">
        <v>1</v>
      </c>
      <c r="C8132">
        <v>70</v>
      </c>
      <c r="D8132">
        <v>0</v>
      </c>
      <c r="E8132" t="b">
        <v>0</v>
      </c>
    </row>
    <row r="8133" spans="1:5" x14ac:dyDescent="0.3">
      <c r="A8133" t="s">
        <v>9189</v>
      </c>
      <c r="B8133">
        <v>1</v>
      </c>
      <c r="C8133">
        <v>23</v>
      </c>
      <c r="D8133">
        <v>0</v>
      </c>
      <c r="E8133" t="b">
        <v>0</v>
      </c>
    </row>
    <row r="8134" spans="1:5" x14ac:dyDescent="0.3">
      <c r="A8134" t="s">
        <v>9190</v>
      </c>
      <c r="B8134">
        <v>1</v>
      </c>
      <c r="C8134">
        <v>109</v>
      </c>
      <c r="D8134">
        <v>2</v>
      </c>
      <c r="E8134" t="b">
        <v>0</v>
      </c>
    </row>
    <row r="8135" spans="1:5" x14ac:dyDescent="0.3">
      <c r="A8135" t="s">
        <v>9191</v>
      </c>
      <c r="B8135">
        <v>1</v>
      </c>
      <c r="C8135">
        <v>47</v>
      </c>
      <c r="D8135">
        <v>0</v>
      </c>
      <c r="E8135" t="b">
        <v>0</v>
      </c>
    </row>
    <row r="8136" spans="1:5" x14ac:dyDescent="0.3">
      <c r="A8136" t="s">
        <v>2166</v>
      </c>
      <c r="B8136">
        <v>1</v>
      </c>
      <c r="C8136">
        <v>319</v>
      </c>
      <c r="D8136">
        <v>1</v>
      </c>
      <c r="E8136" t="b">
        <v>0</v>
      </c>
    </row>
    <row r="8137" spans="1:5" x14ac:dyDescent="0.3">
      <c r="A8137" t="s">
        <v>9192</v>
      </c>
      <c r="B8137">
        <v>1</v>
      </c>
      <c r="C8137">
        <v>79</v>
      </c>
      <c r="D8137">
        <v>3</v>
      </c>
      <c r="E8137" t="b">
        <v>0</v>
      </c>
    </row>
    <row r="8138" spans="1:5" x14ac:dyDescent="0.3">
      <c r="A8138" t="s">
        <v>9193</v>
      </c>
      <c r="B8138">
        <v>1</v>
      </c>
      <c r="C8138">
        <v>114</v>
      </c>
      <c r="D8138">
        <v>0</v>
      </c>
      <c r="E8138" t="b">
        <v>0</v>
      </c>
    </row>
    <row r="8139" spans="1:5" x14ac:dyDescent="0.3">
      <c r="A8139" t="s">
        <v>9194</v>
      </c>
      <c r="B8139">
        <v>1</v>
      </c>
      <c r="C8139">
        <v>86</v>
      </c>
      <c r="D8139">
        <v>0</v>
      </c>
      <c r="E8139" t="b">
        <v>0</v>
      </c>
    </row>
    <row r="8140" spans="1:5" x14ac:dyDescent="0.3">
      <c r="A8140" t="s">
        <v>9195</v>
      </c>
      <c r="B8140">
        <v>1</v>
      </c>
      <c r="C8140">
        <v>218</v>
      </c>
      <c r="D8140">
        <v>2</v>
      </c>
      <c r="E8140" t="b">
        <v>0</v>
      </c>
    </row>
    <row r="8141" spans="1:5" x14ac:dyDescent="0.3">
      <c r="A8141" t="s">
        <v>9196</v>
      </c>
      <c r="B8141">
        <v>1</v>
      </c>
      <c r="C8141">
        <v>114</v>
      </c>
      <c r="D8141">
        <v>4</v>
      </c>
      <c r="E8141" t="b">
        <v>0</v>
      </c>
    </row>
    <row r="8142" spans="1:5" x14ac:dyDescent="0.3">
      <c r="A8142" t="s">
        <v>9197</v>
      </c>
      <c r="B8142">
        <v>1</v>
      </c>
      <c r="C8142">
        <v>217</v>
      </c>
      <c r="D8142">
        <v>3</v>
      </c>
      <c r="E8142" t="b">
        <v>0</v>
      </c>
    </row>
    <row r="8143" spans="1:5" x14ac:dyDescent="0.3">
      <c r="A8143" t="s">
        <v>9198</v>
      </c>
      <c r="B8143">
        <v>1</v>
      </c>
      <c r="C8143">
        <v>598</v>
      </c>
      <c r="D8143">
        <v>2</v>
      </c>
      <c r="E8143" t="b">
        <v>0</v>
      </c>
    </row>
    <row r="8144" spans="1:5" x14ac:dyDescent="0.3">
      <c r="A8144" t="s">
        <v>9199</v>
      </c>
      <c r="B8144">
        <v>1</v>
      </c>
      <c r="C8144">
        <v>26</v>
      </c>
      <c r="D8144">
        <v>0</v>
      </c>
      <c r="E8144" t="b">
        <v>0</v>
      </c>
    </row>
    <row r="8145" spans="1:5" x14ac:dyDescent="0.3">
      <c r="A8145" t="s">
        <v>2167</v>
      </c>
      <c r="B8145">
        <v>1</v>
      </c>
      <c r="C8145">
        <v>298</v>
      </c>
      <c r="D8145">
        <v>2</v>
      </c>
      <c r="E8145" t="b">
        <v>0</v>
      </c>
    </row>
    <row r="8146" spans="1:5" x14ac:dyDescent="0.3">
      <c r="A8146" t="s">
        <v>9200</v>
      </c>
      <c r="B8146">
        <v>1</v>
      </c>
      <c r="C8146">
        <v>25</v>
      </c>
      <c r="D8146">
        <v>5</v>
      </c>
      <c r="E8146" t="b">
        <v>0</v>
      </c>
    </row>
    <row r="8147" spans="1:5" x14ac:dyDescent="0.3">
      <c r="A8147" t="s">
        <v>9201</v>
      </c>
      <c r="B8147">
        <v>1</v>
      </c>
      <c r="C8147">
        <v>2</v>
      </c>
      <c r="D8147">
        <v>0</v>
      </c>
      <c r="E8147" t="b">
        <v>0</v>
      </c>
    </row>
    <row r="8148" spans="1:5" x14ac:dyDescent="0.3">
      <c r="A8148" t="s">
        <v>9202</v>
      </c>
      <c r="B8148">
        <v>1</v>
      </c>
      <c r="C8148">
        <v>44</v>
      </c>
      <c r="D8148">
        <v>0</v>
      </c>
      <c r="E8148" t="b">
        <v>0</v>
      </c>
    </row>
    <row r="8149" spans="1:5" x14ac:dyDescent="0.3">
      <c r="A8149" t="s">
        <v>827</v>
      </c>
      <c r="B8149">
        <v>1</v>
      </c>
      <c r="C8149">
        <v>83</v>
      </c>
      <c r="D8149">
        <v>2</v>
      </c>
      <c r="E8149" t="b">
        <v>0</v>
      </c>
    </row>
    <row r="8150" spans="1:5" x14ac:dyDescent="0.3">
      <c r="A8150" t="s">
        <v>9203</v>
      </c>
      <c r="B8150">
        <v>2</v>
      </c>
      <c r="C8150">
        <v>157</v>
      </c>
      <c r="D8150">
        <v>4</v>
      </c>
      <c r="E8150" t="b">
        <v>0</v>
      </c>
    </row>
    <row r="8151" spans="1:5" x14ac:dyDescent="0.3">
      <c r="A8151" t="s">
        <v>9204</v>
      </c>
      <c r="B8151">
        <v>1</v>
      </c>
      <c r="C8151">
        <v>51</v>
      </c>
      <c r="D8151">
        <v>4</v>
      </c>
      <c r="E8151" t="b">
        <v>0</v>
      </c>
    </row>
    <row r="8152" spans="1:5" x14ac:dyDescent="0.3">
      <c r="A8152" t="s">
        <v>9205</v>
      </c>
      <c r="B8152">
        <v>1</v>
      </c>
      <c r="C8152">
        <v>204</v>
      </c>
      <c r="D8152">
        <v>2</v>
      </c>
      <c r="E8152" t="b">
        <v>0</v>
      </c>
    </row>
    <row r="8153" spans="1:5" x14ac:dyDescent="0.3">
      <c r="A8153" t="s">
        <v>9206</v>
      </c>
      <c r="B8153">
        <v>1</v>
      </c>
      <c r="C8153">
        <v>19</v>
      </c>
      <c r="D8153">
        <v>3</v>
      </c>
      <c r="E8153" t="b">
        <v>0</v>
      </c>
    </row>
    <row r="8154" spans="1:5" x14ac:dyDescent="0.3">
      <c r="A8154" t="s">
        <v>1628</v>
      </c>
      <c r="B8154">
        <v>1</v>
      </c>
      <c r="C8154">
        <v>116</v>
      </c>
      <c r="D8154">
        <v>4</v>
      </c>
      <c r="E8154" t="b">
        <v>0</v>
      </c>
    </row>
    <row r="8155" spans="1:5" x14ac:dyDescent="0.3">
      <c r="A8155" t="s">
        <v>9207</v>
      </c>
      <c r="B8155">
        <v>1</v>
      </c>
      <c r="C8155">
        <v>34</v>
      </c>
      <c r="D8155">
        <v>0</v>
      </c>
      <c r="E8155" t="b">
        <v>0</v>
      </c>
    </row>
    <row r="8156" spans="1:5" x14ac:dyDescent="0.3">
      <c r="A8156" t="s">
        <v>2168</v>
      </c>
      <c r="B8156">
        <v>1</v>
      </c>
      <c r="C8156">
        <v>146</v>
      </c>
      <c r="D8156">
        <v>0</v>
      </c>
      <c r="E8156" t="b">
        <v>0</v>
      </c>
    </row>
    <row r="8157" spans="1:5" x14ac:dyDescent="0.3">
      <c r="A8157" t="s">
        <v>9208</v>
      </c>
      <c r="B8157">
        <v>1</v>
      </c>
      <c r="C8157">
        <v>218</v>
      </c>
      <c r="D8157">
        <v>5</v>
      </c>
      <c r="E8157" t="b">
        <v>0</v>
      </c>
    </row>
    <row r="8158" spans="1:5" x14ac:dyDescent="0.3">
      <c r="A8158" t="s">
        <v>9209</v>
      </c>
      <c r="B8158">
        <v>1</v>
      </c>
      <c r="C8158">
        <v>24</v>
      </c>
      <c r="D8158">
        <v>0</v>
      </c>
      <c r="E8158" t="b">
        <v>0</v>
      </c>
    </row>
    <row r="8159" spans="1:5" x14ac:dyDescent="0.3">
      <c r="A8159" t="s">
        <v>1629</v>
      </c>
      <c r="B8159">
        <v>1</v>
      </c>
      <c r="C8159">
        <v>118</v>
      </c>
      <c r="D8159">
        <v>4</v>
      </c>
      <c r="E8159" t="b">
        <v>0</v>
      </c>
    </row>
    <row r="8160" spans="1:5" x14ac:dyDescent="0.3">
      <c r="A8160" t="s">
        <v>9210</v>
      </c>
      <c r="B8160">
        <v>2</v>
      </c>
      <c r="C8160">
        <v>149</v>
      </c>
      <c r="D8160">
        <v>1</v>
      </c>
      <c r="E8160" t="b">
        <v>0</v>
      </c>
    </row>
    <row r="8161" spans="1:5" x14ac:dyDescent="0.3">
      <c r="A8161" t="s">
        <v>9211</v>
      </c>
      <c r="B8161">
        <v>2</v>
      </c>
      <c r="C8161">
        <v>55</v>
      </c>
      <c r="D8161">
        <v>2</v>
      </c>
      <c r="E8161" t="b">
        <v>0</v>
      </c>
    </row>
    <row r="8162" spans="1:5" x14ac:dyDescent="0.3">
      <c r="A8162" t="s">
        <v>9212</v>
      </c>
      <c r="B8162">
        <v>1</v>
      </c>
      <c r="C8162">
        <v>59</v>
      </c>
      <c r="D8162">
        <v>2</v>
      </c>
      <c r="E8162" t="b">
        <v>0</v>
      </c>
    </row>
    <row r="8163" spans="1:5" x14ac:dyDescent="0.3">
      <c r="A8163" t="s">
        <v>9213</v>
      </c>
      <c r="B8163">
        <v>1</v>
      </c>
      <c r="C8163">
        <v>195</v>
      </c>
      <c r="D8163">
        <v>5</v>
      </c>
      <c r="E8163" t="b">
        <v>0</v>
      </c>
    </row>
    <row r="8164" spans="1:5" x14ac:dyDescent="0.3">
      <c r="A8164" t="s">
        <v>9214</v>
      </c>
      <c r="B8164">
        <v>1</v>
      </c>
      <c r="C8164">
        <v>45</v>
      </c>
      <c r="D8164">
        <v>1</v>
      </c>
      <c r="E8164" t="b">
        <v>0</v>
      </c>
    </row>
    <row r="8165" spans="1:5" x14ac:dyDescent="0.3">
      <c r="A8165" t="s">
        <v>9215</v>
      </c>
      <c r="B8165">
        <v>1</v>
      </c>
      <c r="C8165">
        <v>30</v>
      </c>
      <c r="D8165">
        <v>0</v>
      </c>
      <c r="E8165" t="b">
        <v>0</v>
      </c>
    </row>
    <row r="8166" spans="1:5" x14ac:dyDescent="0.3">
      <c r="A8166" t="s">
        <v>9216</v>
      </c>
      <c r="B8166">
        <v>1</v>
      </c>
      <c r="C8166">
        <v>36</v>
      </c>
      <c r="D8166">
        <v>0</v>
      </c>
      <c r="E8166" t="b">
        <v>0</v>
      </c>
    </row>
    <row r="8167" spans="1:5" x14ac:dyDescent="0.3">
      <c r="A8167" t="s">
        <v>9217</v>
      </c>
      <c r="B8167">
        <v>1</v>
      </c>
      <c r="C8167">
        <v>27</v>
      </c>
      <c r="D8167">
        <v>5</v>
      </c>
      <c r="E8167" t="b">
        <v>0</v>
      </c>
    </row>
    <row r="8168" spans="1:5" x14ac:dyDescent="0.3">
      <c r="A8168" t="s">
        <v>9218</v>
      </c>
      <c r="B8168">
        <v>2</v>
      </c>
      <c r="C8168">
        <v>144</v>
      </c>
      <c r="D8168">
        <v>2.5</v>
      </c>
      <c r="E8168" t="b">
        <v>0</v>
      </c>
    </row>
    <row r="8169" spans="1:5" x14ac:dyDescent="0.3">
      <c r="A8169" t="s">
        <v>9219</v>
      </c>
      <c r="B8169">
        <v>1</v>
      </c>
      <c r="C8169">
        <v>291</v>
      </c>
      <c r="D8169">
        <v>3</v>
      </c>
      <c r="E8169" t="b">
        <v>0</v>
      </c>
    </row>
    <row r="8170" spans="1:5" x14ac:dyDescent="0.3">
      <c r="A8170" t="s">
        <v>9220</v>
      </c>
      <c r="B8170">
        <v>1</v>
      </c>
      <c r="C8170">
        <v>21</v>
      </c>
      <c r="D8170">
        <v>0</v>
      </c>
      <c r="E8170" t="b">
        <v>0</v>
      </c>
    </row>
    <row r="8171" spans="1:5" x14ac:dyDescent="0.3">
      <c r="A8171" t="s">
        <v>9221</v>
      </c>
      <c r="B8171">
        <v>1</v>
      </c>
      <c r="C8171">
        <v>276</v>
      </c>
      <c r="D8171">
        <v>2</v>
      </c>
      <c r="E8171" t="b">
        <v>0</v>
      </c>
    </row>
    <row r="8172" spans="1:5" x14ac:dyDescent="0.3">
      <c r="A8172" t="s">
        <v>9222</v>
      </c>
      <c r="B8172">
        <v>1</v>
      </c>
      <c r="C8172">
        <v>24</v>
      </c>
      <c r="D8172">
        <v>0</v>
      </c>
      <c r="E8172" t="b">
        <v>0</v>
      </c>
    </row>
    <row r="8173" spans="1:5" x14ac:dyDescent="0.3">
      <c r="A8173" t="s">
        <v>9223</v>
      </c>
      <c r="B8173">
        <v>1</v>
      </c>
      <c r="C8173">
        <v>53</v>
      </c>
      <c r="D8173">
        <v>1</v>
      </c>
      <c r="E8173" t="b">
        <v>0</v>
      </c>
    </row>
    <row r="8174" spans="1:5" x14ac:dyDescent="0.3">
      <c r="A8174" t="s">
        <v>9224</v>
      </c>
      <c r="B8174">
        <v>1</v>
      </c>
      <c r="C8174">
        <v>177</v>
      </c>
      <c r="D8174">
        <v>3</v>
      </c>
      <c r="E8174" t="b">
        <v>0</v>
      </c>
    </row>
    <row r="8175" spans="1:5" x14ac:dyDescent="0.3">
      <c r="A8175" t="s">
        <v>9225</v>
      </c>
      <c r="B8175">
        <v>4</v>
      </c>
      <c r="C8175">
        <v>170.5</v>
      </c>
      <c r="D8175">
        <v>1</v>
      </c>
      <c r="E8175" t="b">
        <v>0</v>
      </c>
    </row>
    <row r="8176" spans="1:5" x14ac:dyDescent="0.3">
      <c r="A8176" t="s">
        <v>9226</v>
      </c>
      <c r="B8176">
        <v>1</v>
      </c>
      <c r="C8176">
        <v>23</v>
      </c>
      <c r="D8176">
        <v>0</v>
      </c>
      <c r="E8176" t="b">
        <v>0</v>
      </c>
    </row>
    <row r="8177" spans="1:5" x14ac:dyDescent="0.3">
      <c r="A8177" t="s">
        <v>9227</v>
      </c>
      <c r="B8177">
        <v>1</v>
      </c>
      <c r="C8177">
        <v>29</v>
      </c>
      <c r="D8177">
        <v>0</v>
      </c>
      <c r="E8177" t="b">
        <v>0</v>
      </c>
    </row>
    <row r="8178" spans="1:5" x14ac:dyDescent="0.3">
      <c r="A8178" t="s">
        <v>9228</v>
      </c>
      <c r="B8178">
        <v>1</v>
      </c>
      <c r="C8178">
        <v>38</v>
      </c>
      <c r="D8178">
        <v>0</v>
      </c>
      <c r="E8178" t="b">
        <v>0</v>
      </c>
    </row>
    <row r="8179" spans="1:5" x14ac:dyDescent="0.3">
      <c r="A8179" t="s">
        <v>9229</v>
      </c>
      <c r="B8179">
        <v>1</v>
      </c>
      <c r="C8179">
        <v>101</v>
      </c>
      <c r="D8179">
        <v>1</v>
      </c>
      <c r="E8179" t="b">
        <v>0</v>
      </c>
    </row>
    <row r="8180" spans="1:5" x14ac:dyDescent="0.3">
      <c r="A8180" t="s">
        <v>9230</v>
      </c>
      <c r="B8180">
        <v>11</v>
      </c>
      <c r="C8180">
        <v>244.90909090909091</v>
      </c>
      <c r="D8180">
        <v>0</v>
      </c>
      <c r="E8180" t="b">
        <v>0</v>
      </c>
    </row>
    <row r="8181" spans="1:5" x14ac:dyDescent="0.3">
      <c r="A8181" t="s">
        <v>9231</v>
      </c>
      <c r="B8181">
        <v>1</v>
      </c>
      <c r="C8181">
        <v>117</v>
      </c>
      <c r="D8181">
        <v>4</v>
      </c>
      <c r="E8181" t="b">
        <v>0</v>
      </c>
    </row>
    <row r="8182" spans="1:5" x14ac:dyDescent="0.3">
      <c r="A8182" t="s">
        <v>9232</v>
      </c>
      <c r="B8182">
        <v>1</v>
      </c>
      <c r="C8182">
        <v>30</v>
      </c>
      <c r="D8182">
        <v>5</v>
      </c>
      <c r="E8182" t="b">
        <v>0</v>
      </c>
    </row>
    <row r="8183" spans="1:5" x14ac:dyDescent="0.3">
      <c r="A8183" t="s">
        <v>9233</v>
      </c>
      <c r="B8183">
        <v>1</v>
      </c>
      <c r="C8183">
        <v>269</v>
      </c>
      <c r="D8183">
        <v>5</v>
      </c>
      <c r="E8183" t="b">
        <v>0</v>
      </c>
    </row>
    <row r="8184" spans="1:5" x14ac:dyDescent="0.3">
      <c r="A8184" t="s">
        <v>2169</v>
      </c>
      <c r="B8184">
        <v>1</v>
      </c>
      <c r="C8184">
        <v>281</v>
      </c>
      <c r="D8184">
        <v>0</v>
      </c>
      <c r="E8184" t="b">
        <v>0</v>
      </c>
    </row>
    <row r="8185" spans="1:5" x14ac:dyDescent="0.3">
      <c r="A8185" t="s">
        <v>2170</v>
      </c>
      <c r="B8185">
        <v>2</v>
      </c>
      <c r="C8185">
        <v>85.5</v>
      </c>
      <c r="D8185">
        <v>2.5</v>
      </c>
      <c r="E8185" t="b">
        <v>0</v>
      </c>
    </row>
    <row r="8186" spans="1:5" x14ac:dyDescent="0.3">
      <c r="A8186" t="s">
        <v>9234</v>
      </c>
      <c r="B8186">
        <v>1</v>
      </c>
      <c r="C8186">
        <v>75</v>
      </c>
      <c r="D8186">
        <v>1</v>
      </c>
      <c r="E8186" t="b">
        <v>0</v>
      </c>
    </row>
    <row r="8187" spans="1:5" x14ac:dyDescent="0.3">
      <c r="A8187" t="s">
        <v>9235</v>
      </c>
      <c r="B8187">
        <v>1</v>
      </c>
      <c r="C8187">
        <v>69</v>
      </c>
      <c r="D8187">
        <v>1</v>
      </c>
      <c r="E8187" t="b">
        <v>0</v>
      </c>
    </row>
    <row r="8188" spans="1:5" x14ac:dyDescent="0.3">
      <c r="A8188" t="s">
        <v>9236</v>
      </c>
      <c r="B8188">
        <v>3</v>
      </c>
      <c r="C8188">
        <v>213.66666666666666</v>
      </c>
      <c r="D8188">
        <v>0.66666666666666663</v>
      </c>
      <c r="E8188" t="b">
        <v>0</v>
      </c>
    </row>
    <row r="8189" spans="1:5" x14ac:dyDescent="0.3">
      <c r="A8189" t="s">
        <v>9237</v>
      </c>
      <c r="B8189">
        <v>2</v>
      </c>
      <c r="C8189">
        <v>265.5</v>
      </c>
      <c r="D8189">
        <v>3.5</v>
      </c>
      <c r="E8189" t="b">
        <v>0</v>
      </c>
    </row>
    <row r="8190" spans="1:5" x14ac:dyDescent="0.3">
      <c r="A8190" t="s">
        <v>9238</v>
      </c>
      <c r="B8190">
        <v>1</v>
      </c>
      <c r="C8190">
        <v>191</v>
      </c>
      <c r="D8190">
        <v>1</v>
      </c>
      <c r="E8190" t="b">
        <v>0</v>
      </c>
    </row>
    <row r="8191" spans="1:5" x14ac:dyDescent="0.3">
      <c r="A8191" t="s">
        <v>9239</v>
      </c>
      <c r="B8191">
        <v>1</v>
      </c>
      <c r="C8191">
        <v>220</v>
      </c>
      <c r="D8191">
        <v>5</v>
      </c>
      <c r="E8191" t="b">
        <v>0</v>
      </c>
    </row>
    <row r="8192" spans="1:5" x14ac:dyDescent="0.3">
      <c r="A8192" t="s">
        <v>9240</v>
      </c>
      <c r="B8192">
        <v>1</v>
      </c>
      <c r="C8192">
        <v>243</v>
      </c>
      <c r="D8192">
        <v>2</v>
      </c>
      <c r="E8192" t="b">
        <v>0</v>
      </c>
    </row>
    <row r="8193" spans="1:5" x14ac:dyDescent="0.3">
      <c r="A8193" t="s">
        <v>9241</v>
      </c>
      <c r="B8193">
        <v>1</v>
      </c>
      <c r="C8193">
        <v>99</v>
      </c>
      <c r="D8193">
        <v>4</v>
      </c>
      <c r="E8193" t="b">
        <v>0</v>
      </c>
    </row>
    <row r="8194" spans="1:5" x14ac:dyDescent="0.3">
      <c r="A8194" t="s">
        <v>9242</v>
      </c>
      <c r="B8194">
        <v>1</v>
      </c>
      <c r="C8194">
        <v>104</v>
      </c>
      <c r="D8194">
        <v>3</v>
      </c>
      <c r="E8194" t="b">
        <v>0</v>
      </c>
    </row>
    <row r="8195" spans="1:5" x14ac:dyDescent="0.3">
      <c r="A8195" t="s">
        <v>9243</v>
      </c>
      <c r="B8195">
        <v>1</v>
      </c>
      <c r="C8195">
        <v>138</v>
      </c>
      <c r="D8195">
        <v>4</v>
      </c>
      <c r="E8195" t="b">
        <v>0</v>
      </c>
    </row>
    <row r="8196" spans="1:5" x14ac:dyDescent="0.3">
      <c r="A8196" t="s">
        <v>9244</v>
      </c>
      <c r="B8196">
        <v>1</v>
      </c>
      <c r="C8196">
        <v>160</v>
      </c>
      <c r="D8196">
        <v>2</v>
      </c>
      <c r="E8196" t="b">
        <v>0</v>
      </c>
    </row>
    <row r="8197" spans="1:5" x14ac:dyDescent="0.3">
      <c r="A8197" t="s">
        <v>9245</v>
      </c>
      <c r="B8197">
        <v>1</v>
      </c>
      <c r="C8197">
        <v>102</v>
      </c>
      <c r="D8197">
        <v>0</v>
      </c>
      <c r="E8197" t="b">
        <v>0</v>
      </c>
    </row>
    <row r="8198" spans="1:5" x14ac:dyDescent="0.3">
      <c r="A8198" t="s">
        <v>828</v>
      </c>
      <c r="B8198">
        <v>1</v>
      </c>
      <c r="C8198">
        <v>59</v>
      </c>
      <c r="D8198">
        <v>0</v>
      </c>
      <c r="E8198" t="b">
        <v>0</v>
      </c>
    </row>
    <row r="8199" spans="1:5" x14ac:dyDescent="0.3">
      <c r="A8199" t="s">
        <v>9246</v>
      </c>
      <c r="B8199">
        <v>1</v>
      </c>
      <c r="C8199">
        <v>130</v>
      </c>
      <c r="D8199">
        <v>3</v>
      </c>
      <c r="E8199" t="b">
        <v>0</v>
      </c>
    </row>
    <row r="8200" spans="1:5" x14ac:dyDescent="0.3">
      <c r="A8200" t="s">
        <v>9247</v>
      </c>
      <c r="B8200">
        <v>2</v>
      </c>
      <c r="C8200">
        <v>151.5</v>
      </c>
      <c r="D8200">
        <v>1.5</v>
      </c>
      <c r="E8200" t="b">
        <v>0</v>
      </c>
    </row>
    <row r="8201" spans="1:5" x14ac:dyDescent="0.3">
      <c r="A8201" t="s">
        <v>829</v>
      </c>
      <c r="B8201">
        <v>1</v>
      </c>
      <c r="C8201">
        <v>93</v>
      </c>
      <c r="D8201">
        <v>1</v>
      </c>
      <c r="E8201" t="b">
        <v>0</v>
      </c>
    </row>
    <row r="8202" spans="1:5" x14ac:dyDescent="0.3">
      <c r="A8202" t="s">
        <v>9248</v>
      </c>
      <c r="B8202">
        <v>2</v>
      </c>
      <c r="C8202">
        <v>394</v>
      </c>
      <c r="D8202">
        <v>2.5</v>
      </c>
      <c r="E8202" t="b">
        <v>0</v>
      </c>
    </row>
    <row r="8203" spans="1:5" x14ac:dyDescent="0.3">
      <c r="A8203" t="s">
        <v>9249</v>
      </c>
      <c r="B8203">
        <v>1</v>
      </c>
      <c r="C8203">
        <v>20</v>
      </c>
      <c r="D8203">
        <v>0</v>
      </c>
      <c r="E8203" t="b">
        <v>0</v>
      </c>
    </row>
    <row r="8204" spans="1:5" x14ac:dyDescent="0.3">
      <c r="A8204" t="s">
        <v>9250</v>
      </c>
      <c r="B8204">
        <v>1</v>
      </c>
      <c r="C8204">
        <v>310</v>
      </c>
      <c r="D8204">
        <v>0</v>
      </c>
      <c r="E8204" t="b">
        <v>0</v>
      </c>
    </row>
    <row r="8205" spans="1:5" x14ac:dyDescent="0.3">
      <c r="A8205" t="s">
        <v>9251</v>
      </c>
      <c r="B8205">
        <v>1</v>
      </c>
      <c r="C8205">
        <v>277</v>
      </c>
      <c r="D8205">
        <v>4</v>
      </c>
      <c r="E8205" t="b">
        <v>0</v>
      </c>
    </row>
    <row r="8206" spans="1:5" x14ac:dyDescent="0.3">
      <c r="A8206" t="s">
        <v>830</v>
      </c>
      <c r="B8206">
        <v>1</v>
      </c>
      <c r="C8206">
        <v>120</v>
      </c>
      <c r="D8206">
        <v>1</v>
      </c>
      <c r="E8206" t="b">
        <v>0</v>
      </c>
    </row>
    <row r="8207" spans="1:5" x14ac:dyDescent="0.3">
      <c r="A8207" t="s">
        <v>9252</v>
      </c>
      <c r="B8207">
        <v>1</v>
      </c>
      <c r="C8207">
        <v>189</v>
      </c>
      <c r="D8207">
        <v>0</v>
      </c>
      <c r="E8207" t="b">
        <v>0</v>
      </c>
    </row>
    <row r="8208" spans="1:5" x14ac:dyDescent="0.3">
      <c r="A8208" t="s">
        <v>9253</v>
      </c>
      <c r="B8208">
        <v>1</v>
      </c>
      <c r="C8208">
        <v>72</v>
      </c>
      <c r="D8208">
        <v>0</v>
      </c>
      <c r="E8208" t="b">
        <v>0</v>
      </c>
    </row>
    <row r="8209" spans="1:5" x14ac:dyDescent="0.3">
      <c r="A8209" t="s">
        <v>9254</v>
      </c>
      <c r="B8209">
        <v>1</v>
      </c>
      <c r="C8209">
        <v>29</v>
      </c>
      <c r="D8209">
        <v>0</v>
      </c>
      <c r="E8209" t="b">
        <v>0</v>
      </c>
    </row>
    <row r="8210" spans="1:5" x14ac:dyDescent="0.3">
      <c r="A8210" t="s">
        <v>9255</v>
      </c>
      <c r="B8210">
        <v>1</v>
      </c>
      <c r="C8210">
        <v>524</v>
      </c>
      <c r="D8210">
        <v>0</v>
      </c>
      <c r="E8210" t="b">
        <v>0</v>
      </c>
    </row>
    <row r="8211" spans="1:5" x14ac:dyDescent="0.3">
      <c r="A8211" t="s">
        <v>9256</v>
      </c>
      <c r="B8211">
        <v>1</v>
      </c>
      <c r="C8211">
        <v>93</v>
      </c>
      <c r="D8211">
        <v>1</v>
      </c>
      <c r="E8211" t="b">
        <v>0</v>
      </c>
    </row>
    <row r="8212" spans="1:5" x14ac:dyDescent="0.3">
      <c r="A8212" t="s">
        <v>9257</v>
      </c>
      <c r="B8212">
        <v>1</v>
      </c>
      <c r="C8212">
        <v>63</v>
      </c>
      <c r="D8212">
        <v>1</v>
      </c>
      <c r="E8212" t="b">
        <v>0</v>
      </c>
    </row>
    <row r="8213" spans="1:5" x14ac:dyDescent="0.3">
      <c r="A8213" t="s">
        <v>9258</v>
      </c>
      <c r="B8213">
        <v>3</v>
      </c>
      <c r="C8213">
        <v>364</v>
      </c>
      <c r="D8213">
        <v>1.3333333333333333</v>
      </c>
      <c r="E8213" t="b">
        <v>0</v>
      </c>
    </row>
    <row r="8214" spans="1:5" x14ac:dyDescent="0.3">
      <c r="A8214" t="s">
        <v>9259</v>
      </c>
      <c r="B8214">
        <v>1</v>
      </c>
      <c r="C8214">
        <v>25</v>
      </c>
      <c r="D8214">
        <v>1</v>
      </c>
      <c r="E8214" t="b">
        <v>0</v>
      </c>
    </row>
    <row r="8215" spans="1:5" x14ac:dyDescent="0.3">
      <c r="A8215" t="s">
        <v>831</v>
      </c>
      <c r="B8215">
        <v>1</v>
      </c>
      <c r="C8215">
        <v>94</v>
      </c>
      <c r="D8215">
        <v>0</v>
      </c>
      <c r="E8215" t="b">
        <v>0</v>
      </c>
    </row>
    <row r="8216" spans="1:5" x14ac:dyDescent="0.3">
      <c r="A8216" t="s">
        <v>2171</v>
      </c>
      <c r="B8216">
        <v>1</v>
      </c>
      <c r="C8216">
        <v>408</v>
      </c>
      <c r="D8216">
        <v>5</v>
      </c>
      <c r="E8216" t="b">
        <v>0</v>
      </c>
    </row>
    <row r="8217" spans="1:5" x14ac:dyDescent="0.3">
      <c r="A8217" t="s">
        <v>9260</v>
      </c>
      <c r="B8217">
        <v>1</v>
      </c>
      <c r="C8217">
        <v>82</v>
      </c>
      <c r="D8217">
        <v>2</v>
      </c>
      <c r="E8217" t="b">
        <v>0</v>
      </c>
    </row>
    <row r="8218" spans="1:5" x14ac:dyDescent="0.3">
      <c r="A8218" t="s">
        <v>2172</v>
      </c>
      <c r="B8218">
        <v>3</v>
      </c>
      <c r="C8218">
        <v>91.666666666666671</v>
      </c>
      <c r="D8218">
        <v>1.3333333333333333</v>
      </c>
      <c r="E8218" t="b">
        <v>0</v>
      </c>
    </row>
    <row r="8219" spans="1:5" x14ac:dyDescent="0.3">
      <c r="A8219" t="s">
        <v>9261</v>
      </c>
      <c r="B8219">
        <v>1</v>
      </c>
      <c r="C8219">
        <v>23</v>
      </c>
      <c r="D8219">
        <v>0</v>
      </c>
      <c r="E8219" t="b">
        <v>0</v>
      </c>
    </row>
    <row r="8220" spans="1:5" x14ac:dyDescent="0.3">
      <c r="A8220" t="s">
        <v>9262</v>
      </c>
      <c r="B8220">
        <v>1</v>
      </c>
      <c r="C8220">
        <v>27</v>
      </c>
      <c r="D8220">
        <v>0</v>
      </c>
      <c r="E8220" t="b">
        <v>0</v>
      </c>
    </row>
    <row r="8221" spans="1:5" x14ac:dyDescent="0.3">
      <c r="A8221" t="s">
        <v>9263</v>
      </c>
      <c r="B8221">
        <v>1</v>
      </c>
      <c r="C8221">
        <v>103</v>
      </c>
      <c r="D8221">
        <v>5</v>
      </c>
      <c r="E8221" t="b">
        <v>0</v>
      </c>
    </row>
    <row r="8222" spans="1:5" x14ac:dyDescent="0.3">
      <c r="A8222" t="s">
        <v>9264</v>
      </c>
      <c r="B8222">
        <v>1</v>
      </c>
      <c r="C8222">
        <v>52</v>
      </c>
      <c r="D8222">
        <v>5</v>
      </c>
      <c r="E8222" t="b">
        <v>0</v>
      </c>
    </row>
    <row r="8223" spans="1:5" x14ac:dyDescent="0.3">
      <c r="A8223" t="s">
        <v>9265</v>
      </c>
      <c r="B8223">
        <v>1</v>
      </c>
      <c r="C8223">
        <v>56</v>
      </c>
      <c r="D8223">
        <v>0</v>
      </c>
      <c r="E8223" t="b">
        <v>0</v>
      </c>
    </row>
    <row r="8224" spans="1:5" x14ac:dyDescent="0.3">
      <c r="A8224" t="s">
        <v>9266</v>
      </c>
      <c r="B8224">
        <v>5</v>
      </c>
      <c r="C8224">
        <v>231</v>
      </c>
      <c r="D8224">
        <v>2.4</v>
      </c>
      <c r="E8224" t="b">
        <v>0</v>
      </c>
    </row>
    <row r="8225" spans="1:5" x14ac:dyDescent="0.3">
      <c r="A8225" t="s">
        <v>9267</v>
      </c>
      <c r="B8225">
        <v>2</v>
      </c>
      <c r="C8225">
        <v>367</v>
      </c>
      <c r="D8225">
        <v>0</v>
      </c>
      <c r="E8225" t="b">
        <v>0</v>
      </c>
    </row>
    <row r="8226" spans="1:5" x14ac:dyDescent="0.3">
      <c r="A8226" t="s">
        <v>832</v>
      </c>
      <c r="B8226">
        <v>1</v>
      </c>
      <c r="C8226">
        <v>72</v>
      </c>
      <c r="D8226">
        <v>0</v>
      </c>
      <c r="E8226" t="b">
        <v>0</v>
      </c>
    </row>
    <row r="8227" spans="1:5" x14ac:dyDescent="0.3">
      <c r="A8227" t="s">
        <v>9268</v>
      </c>
      <c r="B8227">
        <v>1</v>
      </c>
      <c r="C8227">
        <v>159</v>
      </c>
      <c r="D8227">
        <v>0</v>
      </c>
      <c r="E8227" t="b">
        <v>0</v>
      </c>
    </row>
    <row r="8228" spans="1:5" x14ac:dyDescent="0.3">
      <c r="A8228" t="s">
        <v>9269</v>
      </c>
      <c r="B8228">
        <v>2</v>
      </c>
      <c r="C8228">
        <v>92</v>
      </c>
      <c r="D8228">
        <v>1</v>
      </c>
      <c r="E8228" t="b">
        <v>0</v>
      </c>
    </row>
    <row r="8229" spans="1:5" x14ac:dyDescent="0.3">
      <c r="A8229" t="s">
        <v>9270</v>
      </c>
      <c r="B8229">
        <v>1</v>
      </c>
      <c r="C8229">
        <v>49</v>
      </c>
      <c r="D8229">
        <v>1</v>
      </c>
      <c r="E8229" t="b">
        <v>0</v>
      </c>
    </row>
    <row r="8230" spans="1:5" x14ac:dyDescent="0.3">
      <c r="A8230" t="s">
        <v>9271</v>
      </c>
      <c r="B8230">
        <v>6</v>
      </c>
      <c r="C8230">
        <v>199.16666666666666</v>
      </c>
      <c r="D8230">
        <v>2</v>
      </c>
      <c r="E8230" t="b">
        <v>0</v>
      </c>
    </row>
    <row r="8231" spans="1:5" x14ac:dyDescent="0.3">
      <c r="A8231" t="s">
        <v>9272</v>
      </c>
      <c r="B8231">
        <v>1</v>
      </c>
      <c r="C8231">
        <v>17</v>
      </c>
      <c r="D8231">
        <v>0</v>
      </c>
      <c r="E8231" t="b">
        <v>0</v>
      </c>
    </row>
    <row r="8232" spans="1:5" x14ac:dyDescent="0.3">
      <c r="A8232" t="s">
        <v>9273</v>
      </c>
      <c r="B8232">
        <v>1</v>
      </c>
      <c r="C8232">
        <v>194</v>
      </c>
      <c r="D8232">
        <v>2</v>
      </c>
      <c r="E8232" t="b">
        <v>0</v>
      </c>
    </row>
    <row r="8233" spans="1:5" x14ac:dyDescent="0.3">
      <c r="A8233" t="s">
        <v>9274</v>
      </c>
      <c r="B8233">
        <v>1</v>
      </c>
      <c r="C8233">
        <v>136</v>
      </c>
      <c r="D8233">
        <v>4</v>
      </c>
      <c r="E8233" t="b">
        <v>0</v>
      </c>
    </row>
    <row r="8234" spans="1:5" x14ac:dyDescent="0.3">
      <c r="A8234" t="s">
        <v>9275</v>
      </c>
      <c r="B8234">
        <v>1</v>
      </c>
      <c r="C8234">
        <v>253</v>
      </c>
      <c r="D8234">
        <v>5</v>
      </c>
      <c r="E8234" t="b">
        <v>0</v>
      </c>
    </row>
    <row r="8235" spans="1:5" x14ac:dyDescent="0.3">
      <c r="A8235" t="s">
        <v>9276</v>
      </c>
      <c r="B8235">
        <v>1</v>
      </c>
      <c r="C8235">
        <v>23</v>
      </c>
      <c r="D8235">
        <v>0</v>
      </c>
      <c r="E8235" t="b">
        <v>0</v>
      </c>
    </row>
    <row r="8236" spans="1:5" x14ac:dyDescent="0.3">
      <c r="A8236" t="s">
        <v>833</v>
      </c>
      <c r="B8236">
        <v>1</v>
      </c>
      <c r="C8236">
        <v>1069</v>
      </c>
      <c r="D8236">
        <v>5</v>
      </c>
      <c r="E8236" t="b">
        <v>0</v>
      </c>
    </row>
    <row r="8237" spans="1:5" x14ac:dyDescent="0.3">
      <c r="A8237" t="s">
        <v>9277</v>
      </c>
      <c r="B8237">
        <v>1</v>
      </c>
      <c r="C8237">
        <v>29</v>
      </c>
      <c r="D8237">
        <v>0</v>
      </c>
      <c r="E8237" t="b">
        <v>0</v>
      </c>
    </row>
    <row r="8238" spans="1:5" x14ac:dyDescent="0.3">
      <c r="A8238" t="s">
        <v>9278</v>
      </c>
      <c r="B8238">
        <v>1</v>
      </c>
      <c r="C8238">
        <v>66</v>
      </c>
      <c r="D8238">
        <v>2</v>
      </c>
      <c r="E8238" t="b">
        <v>0</v>
      </c>
    </row>
    <row r="8239" spans="1:5" x14ac:dyDescent="0.3">
      <c r="A8239" t="s">
        <v>9279</v>
      </c>
      <c r="B8239">
        <v>2</v>
      </c>
      <c r="C8239">
        <v>64.5</v>
      </c>
      <c r="D8239">
        <v>4.5</v>
      </c>
      <c r="E8239" t="b">
        <v>0</v>
      </c>
    </row>
    <row r="8240" spans="1:5" x14ac:dyDescent="0.3">
      <c r="A8240" t="s">
        <v>9280</v>
      </c>
      <c r="B8240">
        <v>2</v>
      </c>
      <c r="C8240">
        <v>426.5</v>
      </c>
      <c r="D8240">
        <v>0.5</v>
      </c>
      <c r="E8240" t="b">
        <v>0</v>
      </c>
    </row>
    <row r="8241" spans="1:5" x14ac:dyDescent="0.3">
      <c r="A8241" t="s">
        <v>9281</v>
      </c>
      <c r="B8241">
        <v>3</v>
      </c>
      <c r="C8241">
        <v>7</v>
      </c>
      <c r="D8241">
        <v>1.3333333333333333</v>
      </c>
      <c r="E8241" t="b">
        <v>0</v>
      </c>
    </row>
    <row r="8242" spans="1:5" x14ac:dyDescent="0.3">
      <c r="A8242" t="s">
        <v>9282</v>
      </c>
      <c r="B8242">
        <v>1</v>
      </c>
      <c r="C8242">
        <v>113</v>
      </c>
      <c r="D8242">
        <v>5</v>
      </c>
      <c r="E8242" t="b">
        <v>0</v>
      </c>
    </row>
    <row r="8243" spans="1:5" x14ac:dyDescent="0.3">
      <c r="A8243" t="s">
        <v>9283</v>
      </c>
      <c r="B8243">
        <v>1</v>
      </c>
      <c r="C8243">
        <v>142</v>
      </c>
      <c r="D8243">
        <v>5</v>
      </c>
      <c r="E8243" t="b">
        <v>0</v>
      </c>
    </row>
    <row r="8244" spans="1:5" x14ac:dyDescent="0.3">
      <c r="A8244" t="s">
        <v>1630</v>
      </c>
      <c r="B8244">
        <v>10</v>
      </c>
      <c r="C8244">
        <v>238.3</v>
      </c>
      <c r="D8244">
        <v>2</v>
      </c>
      <c r="E8244" t="b">
        <v>0</v>
      </c>
    </row>
    <row r="8245" spans="1:5" x14ac:dyDescent="0.3">
      <c r="A8245" t="s">
        <v>9284</v>
      </c>
      <c r="B8245">
        <v>2</v>
      </c>
      <c r="C8245">
        <v>77.5</v>
      </c>
      <c r="D8245">
        <v>0</v>
      </c>
      <c r="E8245" t="b">
        <v>0</v>
      </c>
    </row>
    <row r="8246" spans="1:5" x14ac:dyDescent="0.3">
      <c r="A8246" t="s">
        <v>9285</v>
      </c>
      <c r="B8246">
        <v>1</v>
      </c>
      <c r="C8246">
        <v>245</v>
      </c>
      <c r="D8246">
        <v>3</v>
      </c>
      <c r="E8246" t="b">
        <v>0</v>
      </c>
    </row>
    <row r="8247" spans="1:5" x14ac:dyDescent="0.3">
      <c r="A8247" t="s">
        <v>9286</v>
      </c>
      <c r="B8247">
        <v>1</v>
      </c>
      <c r="C8247">
        <v>52</v>
      </c>
      <c r="D8247">
        <v>3</v>
      </c>
      <c r="E8247" t="b">
        <v>0</v>
      </c>
    </row>
    <row r="8248" spans="1:5" x14ac:dyDescent="0.3">
      <c r="A8248" t="s">
        <v>9287</v>
      </c>
      <c r="B8248">
        <v>1</v>
      </c>
      <c r="C8248">
        <v>56</v>
      </c>
      <c r="D8248">
        <v>2</v>
      </c>
      <c r="E8248" t="b">
        <v>0</v>
      </c>
    </row>
    <row r="8249" spans="1:5" x14ac:dyDescent="0.3">
      <c r="A8249" t="s">
        <v>9288</v>
      </c>
      <c r="B8249">
        <v>1</v>
      </c>
      <c r="C8249">
        <v>230</v>
      </c>
      <c r="D8249">
        <v>2</v>
      </c>
      <c r="E8249" t="b">
        <v>0</v>
      </c>
    </row>
    <row r="8250" spans="1:5" x14ac:dyDescent="0.3">
      <c r="A8250" t="s">
        <v>9289</v>
      </c>
      <c r="B8250">
        <v>1</v>
      </c>
      <c r="C8250">
        <v>83</v>
      </c>
      <c r="D8250">
        <v>0</v>
      </c>
      <c r="E8250" t="b">
        <v>0</v>
      </c>
    </row>
    <row r="8251" spans="1:5" x14ac:dyDescent="0.3">
      <c r="A8251" t="s">
        <v>9290</v>
      </c>
      <c r="B8251">
        <v>1</v>
      </c>
      <c r="C8251">
        <v>31</v>
      </c>
      <c r="D8251">
        <v>1</v>
      </c>
      <c r="E8251" t="b">
        <v>0</v>
      </c>
    </row>
    <row r="8252" spans="1:5" x14ac:dyDescent="0.3">
      <c r="A8252" t="s">
        <v>9291</v>
      </c>
      <c r="B8252">
        <v>2</v>
      </c>
      <c r="C8252">
        <v>271</v>
      </c>
      <c r="D8252">
        <v>0.5</v>
      </c>
      <c r="E8252" t="b">
        <v>0</v>
      </c>
    </row>
    <row r="8253" spans="1:5" x14ac:dyDescent="0.3">
      <c r="A8253" t="s">
        <v>834</v>
      </c>
      <c r="B8253">
        <v>2</v>
      </c>
      <c r="C8253">
        <v>37</v>
      </c>
      <c r="D8253">
        <v>2</v>
      </c>
      <c r="E8253" t="b">
        <v>0</v>
      </c>
    </row>
    <row r="8254" spans="1:5" x14ac:dyDescent="0.3">
      <c r="A8254" t="s">
        <v>9292</v>
      </c>
      <c r="B8254">
        <v>21</v>
      </c>
      <c r="C8254">
        <v>223.28571428571428</v>
      </c>
      <c r="D8254">
        <v>2</v>
      </c>
      <c r="E8254" t="b">
        <v>0</v>
      </c>
    </row>
    <row r="8255" spans="1:5" x14ac:dyDescent="0.3">
      <c r="A8255" t="s">
        <v>2173</v>
      </c>
      <c r="B8255">
        <v>1</v>
      </c>
      <c r="C8255">
        <v>138</v>
      </c>
      <c r="D8255">
        <v>0</v>
      </c>
      <c r="E8255" t="b">
        <v>0</v>
      </c>
    </row>
    <row r="8256" spans="1:5" x14ac:dyDescent="0.3">
      <c r="A8256" t="s">
        <v>2174</v>
      </c>
      <c r="B8256">
        <v>1</v>
      </c>
      <c r="C8256">
        <v>101</v>
      </c>
      <c r="D8256">
        <v>0</v>
      </c>
      <c r="E8256" t="b">
        <v>0</v>
      </c>
    </row>
    <row r="8257" spans="1:5" x14ac:dyDescent="0.3">
      <c r="A8257" t="s">
        <v>9293</v>
      </c>
      <c r="B8257">
        <v>1</v>
      </c>
      <c r="C8257">
        <v>422</v>
      </c>
      <c r="D8257">
        <v>4</v>
      </c>
      <c r="E8257" t="b">
        <v>0</v>
      </c>
    </row>
    <row r="8258" spans="1:5" x14ac:dyDescent="0.3">
      <c r="A8258" t="s">
        <v>9294</v>
      </c>
      <c r="B8258">
        <v>1</v>
      </c>
      <c r="C8258">
        <v>24</v>
      </c>
      <c r="D8258">
        <v>0</v>
      </c>
      <c r="E8258" t="b">
        <v>0</v>
      </c>
    </row>
    <row r="8259" spans="1:5" x14ac:dyDescent="0.3">
      <c r="A8259" t="s">
        <v>9295</v>
      </c>
      <c r="B8259">
        <v>2</v>
      </c>
      <c r="C8259">
        <v>211</v>
      </c>
      <c r="D8259">
        <v>0</v>
      </c>
      <c r="E8259" t="b">
        <v>0</v>
      </c>
    </row>
    <row r="8260" spans="1:5" x14ac:dyDescent="0.3">
      <c r="A8260" t="s">
        <v>9296</v>
      </c>
      <c r="B8260">
        <v>2</v>
      </c>
      <c r="C8260">
        <v>156.5</v>
      </c>
      <c r="D8260">
        <v>0.5</v>
      </c>
      <c r="E8260" t="b">
        <v>0</v>
      </c>
    </row>
    <row r="8261" spans="1:5" x14ac:dyDescent="0.3">
      <c r="A8261" t="s">
        <v>9297</v>
      </c>
      <c r="B8261">
        <v>1</v>
      </c>
      <c r="C8261">
        <v>98</v>
      </c>
      <c r="D8261">
        <v>2</v>
      </c>
      <c r="E8261" t="b">
        <v>0</v>
      </c>
    </row>
    <row r="8262" spans="1:5" x14ac:dyDescent="0.3">
      <c r="A8262" t="s">
        <v>9298</v>
      </c>
      <c r="B8262">
        <v>1</v>
      </c>
      <c r="C8262">
        <v>20</v>
      </c>
      <c r="D8262">
        <v>0</v>
      </c>
      <c r="E8262" t="b">
        <v>0</v>
      </c>
    </row>
    <row r="8263" spans="1:5" x14ac:dyDescent="0.3">
      <c r="A8263" t="s">
        <v>9299</v>
      </c>
      <c r="B8263">
        <v>1</v>
      </c>
      <c r="C8263">
        <v>30</v>
      </c>
      <c r="D8263">
        <v>5</v>
      </c>
      <c r="E8263" t="b">
        <v>0</v>
      </c>
    </row>
    <row r="8264" spans="1:5" x14ac:dyDescent="0.3">
      <c r="A8264" t="s">
        <v>9300</v>
      </c>
      <c r="B8264">
        <v>1</v>
      </c>
      <c r="C8264">
        <v>116</v>
      </c>
      <c r="D8264">
        <v>0</v>
      </c>
      <c r="E8264" t="b">
        <v>0</v>
      </c>
    </row>
    <row r="8265" spans="1:5" x14ac:dyDescent="0.3">
      <c r="A8265" t="s">
        <v>9301</v>
      </c>
      <c r="B8265">
        <v>1</v>
      </c>
      <c r="C8265">
        <v>259</v>
      </c>
      <c r="D8265">
        <v>5</v>
      </c>
      <c r="E8265" t="b">
        <v>0</v>
      </c>
    </row>
    <row r="8266" spans="1:5" x14ac:dyDescent="0.3">
      <c r="A8266" t="s">
        <v>9302</v>
      </c>
      <c r="B8266">
        <v>1</v>
      </c>
      <c r="C8266">
        <v>98</v>
      </c>
      <c r="D8266">
        <v>2</v>
      </c>
      <c r="E8266" t="b">
        <v>0</v>
      </c>
    </row>
    <row r="8267" spans="1:5" x14ac:dyDescent="0.3">
      <c r="A8267" t="s">
        <v>9303</v>
      </c>
      <c r="B8267">
        <v>2</v>
      </c>
      <c r="C8267">
        <v>39</v>
      </c>
      <c r="D8267">
        <v>2.5</v>
      </c>
      <c r="E8267" t="b">
        <v>0</v>
      </c>
    </row>
    <row r="8268" spans="1:5" x14ac:dyDescent="0.3">
      <c r="A8268" t="s">
        <v>835</v>
      </c>
      <c r="B8268">
        <v>1</v>
      </c>
      <c r="C8268">
        <v>66</v>
      </c>
      <c r="D8268">
        <v>5</v>
      </c>
      <c r="E8268" t="b">
        <v>0</v>
      </c>
    </row>
    <row r="8269" spans="1:5" x14ac:dyDescent="0.3">
      <c r="A8269" t="s">
        <v>9304</v>
      </c>
      <c r="B8269">
        <v>1</v>
      </c>
      <c r="C8269">
        <v>143</v>
      </c>
      <c r="D8269">
        <v>4</v>
      </c>
      <c r="E8269" t="b">
        <v>0</v>
      </c>
    </row>
    <row r="8270" spans="1:5" x14ac:dyDescent="0.3">
      <c r="A8270" t="s">
        <v>9305</v>
      </c>
      <c r="B8270">
        <v>1</v>
      </c>
      <c r="C8270">
        <v>191</v>
      </c>
      <c r="D8270">
        <v>3</v>
      </c>
      <c r="E8270" t="b">
        <v>0</v>
      </c>
    </row>
    <row r="8271" spans="1:5" x14ac:dyDescent="0.3">
      <c r="A8271" t="s">
        <v>9306</v>
      </c>
      <c r="B8271">
        <v>1</v>
      </c>
      <c r="C8271">
        <v>22</v>
      </c>
      <c r="D8271">
        <v>0</v>
      </c>
      <c r="E8271" t="b">
        <v>0</v>
      </c>
    </row>
    <row r="8272" spans="1:5" x14ac:dyDescent="0.3">
      <c r="A8272" t="s">
        <v>9307</v>
      </c>
      <c r="B8272">
        <v>1</v>
      </c>
      <c r="C8272">
        <v>133</v>
      </c>
      <c r="D8272">
        <v>5</v>
      </c>
      <c r="E8272" t="b">
        <v>0</v>
      </c>
    </row>
    <row r="8273" spans="1:5" x14ac:dyDescent="0.3">
      <c r="A8273" t="s">
        <v>9308</v>
      </c>
      <c r="B8273">
        <v>1</v>
      </c>
      <c r="C8273">
        <v>250</v>
      </c>
      <c r="D8273">
        <v>2</v>
      </c>
      <c r="E8273" t="b">
        <v>0</v>
      </c>
    </row>
    <row r="8274" spans="1:5" x14ac:dyDescent="0.3">
      <c r="A8274" t="s">
        <v>2175</v>
      </c>
      <c r="B8274">
        <v>1</v>
      </c>
      <c r="C8274">
        <v>18</v>
      </c>
      <c r="D8274">
        <v>5</v>
      </c>
      <c r="E8274" t="b">
        <v>0</v>
      </c>
    </row>
    <row r="8275" spans="1:5" x14ac:dyDescent="0.3">
      <c r="A8275" t="s">
        <v>9309</v>
      </c>
      <c r="B8275">
        <v>1</v>
      </c>
      <c r="C8275">
        <v>51</v>
      </c>
      <c r="D8275">
        <v>0</v>
      </c>
      <c r="E8275" t="b">
        <v>0</v>
      </c>
    </row>
    <row r="8276" spans="1:5" x14ac:dyDescent="0.3">
      <c r="A8276" t="s">
        <v>9310</v>
      </c>
      <c r="B8276">
        <v>1</v>
      </c>
      <c r="C8276">
        <v>28</v>
      </c>
      <c r="D8276">
        <v>0</v>
      </c>
      <c r="E8276" t="b">
        <v>0</v>
      </c>
    </row>
    <row r="8277" spans="1:5" x14ac:dyDescent="0.3">
      <c r="A8277" t="s">
        <v>9311</v>
      </c>
      <c r="B8277">
        <v>1</v>
      </c>
      <c r="C8277">
        <v>223</v>
      </c>
      <c r="D8277">
        <v>2</v>
      </c>
      <c r="E8277" t="b">
        <v>0</v>
      </c>
    </row>
    <row r="8278" spans="1:5" x14ac:dyDescent="0.3">
      <c r="A8278" t="s">
        <v>9312</v>
      </c>
      <c r="B8278">
        <v>4</v>
      </c>
      <c r="C8278">
        <v>192</v>
      </c>
      <c r="D8278">
        <v>0.75</v>
      </c>
      <c r="E8278" t="b">
        <v>0</v>
      </c>
    </row>
    <row r="8279" spans="1:5" x14ac:dyDescent="0.3">
      <c r="A8279" t="s">
        <v>9313</v>
      </c>
      <c r="B8279">
        <v>1</v>
      </c>
      <c r="C8279">
        <v>109</v>
      </c>
      <c r="D8279">
        <v>1</v>
      </c>
      <c r="E8279" t="b">
        <v>0</v>
      </c>
    </row>
    <row r="8280" spans="1:5" x14ac:dyDescent="0.3">
      <c r="A8280" t="s">
        <v>2176</v>
      </c>
      <c r="B8280">
        <v>1</v>
      </c>
      <c r="C8280">
        <v>150</v>
      </c>
      <c r="D8280">
        <v>0</v>
      </c>
      <c r="E8280" t="b">
        <v>0</v>
      </c>
    </row>
    <row r="8281" spans="1:5" x14ac:dyDescent="0.3">
      <c r="A8281" t="s">
        <v>9314</v>
      </c>
      <c r="B8281">
        <v>1</v>
      </c>
      <c r="C8281">
        <v>22</v>
      </c>
      <c r="D8281">
        <v>0</v>
      </c>
      <c r="E8281" t="b">
        <v>0</v>
      </c>
    </row>
    <row r="8282" spans="1:5" x14ac:dyDescent="0.3">
      <c r="A8282" t="s">
        <v>9315</v>
      </c>
      <c r="B8282">
        <v>1</v>
      </c>
      <c r="C8282">
        <v>64</v>
      </c>
      <c r="D8282">
        <v>0</v>
      </c>
      <c r="E8282" t="b">
        <v>0</v>
      </c>
    </row>
    <row r="8283" spans="1:5" x14ac:dyDescent="0.3">
      <c r="A8283" t="s">
        <v>9316</v>
      </c>
      <c r="B8283">
        <v>3</v>
      </c>
      <c r="C8283">
        <v>279.33333333333331</v>
      </c>
      <c r="D8283">
        <v>0</v>
      </c>
      <c r="E8283" t="b">
        <v>0</v>
      </c>
    </row>
    <row r="8284" spans="1:5" x14ac:dyDescent="0.3">
      <c r="A8284" t="s">
        <v>836</v>
      </c>
      <c r="B8284">
        <v>1</v>
      </c>
      <c r="C8284">
        <v>96</v>
      </c>
      <c r="D8284">
        <v>2</v>
      </c>
      <c r="E8284" t="b">
        <v>0</v>
      </c>
    </row>
    <row r="8285" spans="1:5" x14ac:dyDescent="0.3">
      <c r="A8285" t="s">
        <v>9317</v>
      </c>
      <c r="B8285">
        <v>1</v>
      </c>
      <c r="C8285">
        <v>195</v>
      </c>
      <c r="D8285">
        <v>1</v>
      </c>
      <c r="E8285" t="b">
        <v>0</v>
      </c>
    </row>
    <row r="8286" spans="1:5" x14ac:dyDescent="0.3">
      <c r="A8286" t="s">
        <v>9319</v>
      </c>
      <c r="B8286">
        <v>2</v>
      </c>
      <c r="C8286">
        <v>158</v>
      </c>
      <c r="D8286">
        <v>1</v>
      </c>
      <c r="E8286" t="b">
        <v>0</v>
      </c>
    </row>
    <row r="8287" spans="1:5" x14ac:dyDescent="0.3">
      <c r="A8287" t="s">
        <v>9320</v>
      </c>
      <c r="B8287">
        <v>3</v>
      </c>
      <c r="C8287">
        <v>88.666666666666671</v>
      </c>
      <c r="D8287">
        <v>2.6666666666666665</v>
      </c>
      <c r="E8287" t="b">
        <v>0</v>
      </c>
    </row>
    <row r="8288" spans="1:5" x14ac:dyDescent="0.3">
      <c r="A8288" t="s">
        <v>9321</v>
      </c>
      <c r="B8288">
        <v>1</v>
      </c>
      <c r="C8288">
        <v>31</v>
      </c>
      <c r="D8288">
        <v>0</v>
      </c>
      <c r="E8288" t="b">
        <v>0</v>
      </c>
    </row>
    <row r="8289" spans="1:5" x14ac:dyDescent="0.3">
      <c r="A8289" t="s">
        <v>2177</v>
      </c>
      <c r="B8289">
        <v>1</v>
      </c>
      <c r="C8289">
        <v>368</v>
      </c>
      <c r="D8289">
        <v>3</v>
      </c>
      <c r="E8289" t="b">
        <v>0</v>
      </c>
    </row>
    <row r="8290" spans="1:5" x14ac:dyDescent="0.3">
      <c r="A8290" t="s">
        <v>9322</v>
      </c>
      <c r="B8290">
        <v>1</v>
      </c>
      <c r="C8290">
        <v>109</v>
      </c>
      <c r="D8290">
        <v>0</v>
      </c>
      <c r="E8290" t="b">
        <v>0</v>
      </c>
    </row>
    <row r="8291" spans="1:5" x14ac:dyDescent="0.3">
      <c r="A8291" t="s">
        <v>9323</v>
      </c>
      <c r="B8291">
        <v>1</v>
      </c>
      <c r="C8291">
        <v>72</v>
      </c>
      <c r="D8291">
        <v>0</v>
      </c>
      <c r="E8291" t="b">
        <v>0</v>
      </c>
    </row>
    <row r="8292" spans="1:5" x14ac:dyDescent="0.3">
      <c r="A8292" t="s">
        <v>9324</v>
      </c>
      <c r="B8292">
        <v>1</v>
      </c>
      <c r="C8292">
        <v>222</v>
      </c>
      <c r="D8292">
        <v>3</v>
      </c>
      <c r="E8292" t="b">
        <v>0</v>
      </c>
    </row>
    <row r="8293" spans="1:5" x14ac:dyDescent="0.3">
      <c r="A8293" t="s">
        <v>9325</v>
      </c>
      <c r="B8293">
        <v>1</v>
      </c>
      <c r="C8293">
        <v>399</v>
      </c>
      <c r="D8293">
        <v>1</v>
      </c>
      <c r="E8293" t="b">
        <v>0</v>
      </c>
    </row>
    <row r="8294" spans="1:5" x14ac:dyDescent="0.3">
      <c r="A8294" t="s">
        <v>9326</v>
      </c>
      <c r="B8294">
        <v>1</v>
      </c>
      <c r="C8294">
        <v>50</v>
      </c>
      <c r="D8294">
        <v>1</v>
      </c>
      <c r="E8294" t="b">
        <v>0</v>
      </c>
    </row>
    <row r="8295" spans="1:5" x14ac:dyDescent="0.3">
      <c r="A8295" t="s">
        <v>9327</v>
      </c>
      <c r="B8295">
        <v>1</v>
      </c>
      <c r="C8295">
        <v>81</v>
      </c>
      <c r="D8295">
        <v>0</v>
      </c>
      <c r="E8295" t="b">
        <v>0</v>
      </c>
    </row>
    <row r="8296" spans="1:5" x14ac:dyDescent="0.3">
      <c r="A8296" t="s">
        <v>9328</v>
      </c>
      <c r="B8296">
        <v>1</v>
      </c>
      <c r="C8296">
        <v>35</v>
      </c>
      <c r="D8296">
        <v>0</v>
      </c>
      <c r="E8296" t="b">
        <v>0</v>
      </c>
    </row>
    <row r="8297" spans="1:5" x14ac:dyDescent="0.3">
      <c r="A8297" t="s">
        <v>837</v>
      </c>
      <c r="B8297">
        <v>1</v>
      </c>
      <c r="C8297">
        <v>207</v>
      </c>
      <c r="D8297">
        <v>0</v>
      </c>
      <c r="E8297" t="b">
        <v>0</v>
      </c>
    </row>
    <row r="8298" spans="1:5" x14ac:dyDescent="0.3">
      <c r="A8298" t="s">
        <v>9329</v>
      </c>
      <c r="B8298">
        <v>1</v>
      </c>
      <c r="C8298">
        <v>61</v>
      </c>
      <c r="D8298">
        <v>5</v>
      </c>
      <c r="E8298" t="b">
        <v>0</v>
      </c>
    </row>
    <row r="8299" spans="1:5" x14ac:dyDescent="0.3">
      <c r="A8299" t="s">
        <v>9330</v>
      </c>
      <c r="B8299">
        <v>1</v>
      </c>
      <c r="C8299">
        <v>179</v>
      </c>
      <c r="D8299">
        <v>5</v>
      </c>
      <c r="E8299" t="b">
        <v>0</v>
      </c>
    </row>
    <row r="8300" spans="1:5" x14ac:dyDescent="0.3">
      <c r="A8300" t="s">
        <v>9331</v>
      </c>
      <c r="B8300">
        <v>1</v>
      </c>
      <c r="C8300">
        <v>77</v>
      </c>
      <c r="D8300">
        <v>3</v>
      </c>
      <c r="E8300" t="b">
        <v>0</v>
      </c>
    </row>
    <row r="8301" spans="1:5" x14ac:dyDescent="0.3">
      <c r="A8301" t="s">
        <v>838</v>
      </c>
      <c r="B8301">
        <v>1</v>
      </c>
      <c r="C8301">
        <v>17</v>
      </c>
      <c r="D8301">
        <v>0</v>
      </c>
      <c r="E8301" t="b">
        <v>0</v>
      </c>
    </row>
    <row r="8302" spans="1:5" x14ac:dyDescent="0.3">
      <c r="A8302" t="s">
        <v>9332</v>
      </c>
      <c r="B8302">
        <v>1</v>
      </c>
      <c r="C8302">
        <v>81</v>
      </c>
      <c r="D8302">
        <v>4</v>
      </c>
      <c r="E8302" t="b">
        <v>0</v>
      </c>
    </row>
    <row r="8303" spans="1:5" x14ac:dyDescent="0.3">
      <c r="A8303" t="s">
        <v>9333</v>
      </c>
      <c r="B8303">
        <v>1</v>
      </c>
      <c r="C8303">
        <v>39</v>
      </c>
      <c r="D8303">
        <v>0</v>
      </c>
      <c r="E8303" t="b">
        <v>0</v>
      </c>
    </row>
    <row r="8304" spans="1:5" x14ac:dyDescent="0.3">
      <c r="A8304" t="s">
        <v>9334</v>
      </c>
      <c r="B8304">
        <v>2</v>
      </c>
      <c r="C8304">
        <v>81.5</v>
      </c>
      <c r="D8304">
        <v>0.5</v>
      </c>
      <c r="E8304" t="b">
        <v>0</v>
      </c>
    </row>
    <row r="8305" spans="1:5" x14ac:dyDescent="0.3">
      <c r="A8305" t="s">
        <v>9335</v>
      </c>
      <c r="B8305">
        <v>1</v>
      </c>
      <c r="C8305">
        <v>337</v>
      </c>
      <c r="D8305">
        <v>5</v>
      </c>
      <c r="E8305" t="b">
        <v>0</v>
      </c>
    </row>
    <row r="8306" spans="1:5" x14ac:dyDescent="0.3">
      <c r="A8306" t="s">
        <v>9336</v>
      </c>
      <c r="B8306">
        <v>1</v>
      </c>
      <c r="C8306">
        <v>26</v>
      </c>
      <c r="D8306">
        <v>0</v>
      </c>
      <c r="E8306" t="b">
        <v>0</v>
      </c>
    </row>
    <row r="8307" spans="1:5" x14ac:dyDescent="0.3">
      <c r="A8307" t="s">
        <v>9337</v>
      </c>
      <c r="B8307">
        <v>1</v>
      </c>
      <c r="C8307">
        <v>72</v>
      </c>
      <c r="D8307">
        <v>1</v>
      </c>
      <c r="E8307" t="b">
        <v>0</v>
      </c>
    </row>
    <row r="8308" spans="1:5" x14ac:dyDescent="0.3">
      <c r="A8308" t="s">
        <v>9338</v>
      </c>
      <c r="B8308">
        <v>2</v>
      </c>
      <c r="C8308">
        <v>19</v>
      </c>
      <c r="D8308">
        <v>0</v>
      </c>
      <c r="E8308" t="b">
        <v>0</v>
      </c>
    </row>
    <row r="8309" spans="1:5" x14ac:dyDescent="0.3">
      <c r="A8309" t="s">
        <v>9339</v>
      </c>
      <c r="B8309">
        <v>2</v>
      </c>
      <c r="C8309">
        <v>184.5</v>
      </c>
      <c r="D8309">
        <v>2</v>
      </c>
      <c r="E8309" t="b">
        <v>0</v>
      </c>
    </row>
    <row r="8310" spans="1:5" x14ac:dyDescent="0.3">
      <c r="A8310" t="s">
        <v>9340</v>
      </c>
      <c r="B8310">
        <v>1</v>
      </c>
      <c r="C8310">
        <v>32</v>
      </c>
      <c r="D8310">
        <v>0</v>
      </c>
      <c r="E8310" t="b">
        <v>0</v>
      </c>
    </row>
    <row r="8311" spans="1:5" x14ac:dyDescent="0.3">
      <c r="A8311" t="s">
        <v>839</v>
      </c>
      <c r="B8311">
        <v>1</v>
      </c>
      <c r="C8311">
        <v>138</v>
      </c>
      <c r="D8311">
        <v>2</v>
      </c>
      <c r="E8311" t="b">
        <v>0</v>
      </c>
    </row>
    <row r="8312" spans="1:5" x14ac:dyDescent="0.3">
      <c r="A8312" t="s">
        <v>9341</v>
      </c>
      <c r="B8312">
        <v>1</v>
      </c>
      <c r="C8312">
        <v>25</v>
      </c>
      <c r="D8312">
        <v>0</v>
      </c>
      <c r="E8312" t="b">
        <v>0</v>
      </c>
    </row>
    <row r="8313" spans="1:5" x14ac:dyDescent="0.3">
      <c r="A8313" t="s">
        <v>9342</v>
      </c>
      <c r="B8313">
        <v>1</v>
      </c>
      <c r="C8313">
        <v>51</v>
      </c>
      <c r="D8313">
        <v>0</v>
      </c>
      <c r="E8313" t="b">
        <v>0</v>
      </c>
    </row>
    <row r="8314" spans="1:5" x14ac:dyDescent="0.3">
      <c r="A8314" t="s">
        <v>9343</v>
      </c>
      <c r="B8314">
        <v>1</v>
      </c>
      <c r="C8314">
        <v>152</v>
      </c>
      <c r="D8314">
        <v>4</v>
      </c>
      <c r="E8314" t="b">
        <v>0</v>
      </c>
    </row>
    <row r="8315" spans="1:5" x14ac:dyDescent="0.3">
      <c r="A8315" t="s">
        <v>9344</v>
      </c>
      <c r="B8315">
        <v>1</v>
      </c>
      <c r="C8315">
        <v>149</v>
      </c>
      <c r="D8315">
        <v>5</v>
      </c>
      <c r="E8315" t="b">
        <v>0</v>
      </c>
    </row>
    <row r="8316" spans="1:5" x14ac:dyDescent="0.3">
      <c r="A8316" t="s">
        <v>9345</v>
      </c>
      <c r="B8316">
        <v>1</v>
      </c>
      <c r="C8316">
        <v>185</v>
      </c>
      <c r="D8316">
        <v>2</v>
      </c>
      <c r="E8316" t="b">
        <v>0</v>
      </c>
    </row>
    <row r="8317" spans="1:5" x14ac:dyDescent="0.3">
      <c r="A8317" t="s">
        <v>9346</v>
      </c>
      <c r="B8317">
        <v>1</v>
      </c>
      <c r="C8317">
        <v>54</v>
      </c>
      <c r="D8317">
        <v>0</v>
      </c>
      <c r="E8317" t="b">
        <v>0</v>
      </c>
    </row>
    <row r="8318" spans="1:5" x14ac:dyDescent="0.3">
      <c r="A8318" t="s">
        <v>9347</v>
      </c>
      <c r="B8318">
        <v>1</v>
      </c>
      <c r="C8318">
        <v>96</v>
      </c>
      <c r="D8318">
        <v>0</v>
      </c>
      <c r="E8318" t="b">
        <v>0</v>
      </c>
    </row>
    <row r="8319" spans="1:5" x14ac:dyDescent="0.3">
      <c r="A8319" t="s">
        <v>9348</v>
      </c>
      <c r="B8319">
        <v>2</v>
      </c>
      <c r="C8319">
        <v>168</v>
      </c>
      <c r="D8319">
        <v>4</v>
      </c>
      <c r="E8319" t="b">
        <v>0</v>
      </c>
    </row>
    <row r="8320" spans="1:5" x14ac:dyDescent="0.3">
      <c r="A8320" t="s">
        <v>9349</v>
      </c>
      <c r="B8320">
        <v>1</v>
      </c>
      <c r="C8320">
        <v>23</v>
      </c>
      <c r="D8320">
        <v>5</v>
      </c>
      <c r="E8320" t="b">
        <v>0</v>
      </c>
    </row>
    <row r="8321" spans="1:5" x14ac:dyDescent="0.3">
      <c r="A8321" t="s">
        <v>9350</v>
      </c>
      <c r="B8321">
        <v>1</v>
      </c>
      <c r="C8321">
        <v>23</v>
      </c>
      <c r="D8321">
        <v>4</v>
      </c>
      <c r="E8321" t="b">
        <v>0</v>
      </c>
    </row>
    <row r="8322" spans="1:5" x14ac:dyDescent="0.3">
      <c r="A8322" t="s">
        <v>9351</v>
      </c>
      <c r="B8322">
        <v>1</v>
      </c>
      <c r="C8322">
        <v>86</v>
      </c>
      <c r="D8322">
        <v>5</v>
      </c>
      <c r="E8322" t="b">
        <v>0</v>
      </c>
    </row>
    <row r="8323" spans="1:5" x14ac:dyDescent="0.3">
      <c r="A8323" t="s">
        <v>9352</v>
      </c>
      <c r="B8323">
        <v>1</v>
      </c>
      <c r="C8323">
        <v>112</v>
      </c>
      <c r="D8323">
        <v>1</v>
      </c>
      <c r="E8323" t="b">
        <v>0</v>
      </c>
    </row>
    <row r="8324" spans="1:5" x14ac:dyDescent="0.3">
      <c r="A8324" t="s">
        <v>9353</v>
      </c>
      <c r="B8324">
        <v>1</v>
      </c>
      <c r="C8324">
        <v>23</v>
      </c>
      <c r="D8324">
        <v>0</v>
      </c>
      <c r="E8324" t="b">
        <v>0</v>
      </c>
    </row>
    <row r="8325" spans="1:5" x14ac:dyDescent="0.3">
      <c r="A8325" t="s">
        <v>9354</v>
      </c>
      <c r="B8325">
        <v>1</v>
      </c>
      <c r="C8325">
        <v>50</v>
      </c>
      <c r="D8325">
        <v>3</v>
      </c>
      <c r="E8325" t="b">
        <v>0</v>
      </c>
    </row>
    <row r="8326" spans="1:5" x14ac:dyDescent="0.3">
      <c r="A8326" t="s">
        <v>9355</v>
      </c>
      <c r="B8326">
        <v>1</v>
      </c>
      <c r="C8326">
        <v>24</v>
      </c>
      <c r="D8326">
        <v>0</v>
      </c>
      <c r="E8326" t="b">
        <v>0</v>
      </c>
    </row>
    <row r="8327" spans="1:5" x14ac:dyDescent="0.3">
      <c r="A8327" t="s">
        <v>9356</v>
      </c>
      <c r="B8327">
        <v>1</v>
      </c>
      <c r="C8327">
        <v>35</v>
      </c>
      <c r="D8327">
        <v>0</v>
      </c>
      <c r="E8327" t="b">
        <v>0</v>
      </c>
    </row>
    <row r="8328" spans="1:5" x14ac:dyDescent="0.3">
      <c r="A8328" t="s">
        <v>9357</v>
      </c>
      <c r="B8328">
        <v>1</v>
      </c>
      <c r="C8328">
        <v>20</v>
      </c>
      <c r="D8328">
        <v>0</v>
      </c>
      <c r="E8328" t="b">
        <v>0</v>
      </c>
    </row>
    <row r="8329" spans="1:5" x14ac:dyDescent="0.3">
      <c r="A8329" t="s">
        <v>9358</v>
      </c>
      <c r="B8329">
        <v>1</v>
      </c>
      <c r="C8329">
        <v>103</v>
      </c>
      <c r="D8329">
        <v>0</v>
      </c>
      <c r="E8329" t="b">
        <v>0</v>
      </c>
    </row>
    <row r="8330" spans="1:5" x14ac:dyDescent="0.3">
      <c r="A8330" t="s">
        <v>9359</v>
      </c>
      <c r="B8330">
        <v>1</v>
      </c>
      <c r="C8330">
        <v>29</v>
      </c>
      <c r="D8330">
        <v>0</v>
      </c>
      <c r="E8330" t="b">
        <v>0</v>
      </c>
    </row>
    <row r="8331" spans="1:5" x14ac:dyDescent="0.3">
      <c r="A8331" t="s">
        <v>9360</v>
      </c>
      <c r="B8331">
        <v>1</v>
      </c>
      <c r="C8331">
        <v>54</v>
      </c>
      <c r="D8331">
        <v>0</v>
      </c>
      <c r="E8331" t="b">
        <v>0</v>
      </c>
    </row>
    <row r="8332" spans="1:5" x14ac:dyDescent="0.3">
      <c r="A8332" t="s">
        <v>9361</v>
      </c>
      <c r="B8332">
        <v>1</v>
      </c>
      <c r="C8332">
        <v>133</v>
      </c>
      <c r="D8332">
        <v>2</v>
      </c>
      <c r="E8332" t="b">
        <v>0</v>
      </c>
    </row>
    <row r="8333" spans="1:5" x14ac:dyDescent="0.3">
      <c r="A8333" t="s">
        <v>2178</v>
      </c>
      <c r="B8333">
        <v>7</v>
      </c>
      <c r="C8333">
        <v>194.85714285714286</v>
      </c>
      <c r="D8333">
        <v>3</v>
      </c>
      <c r="E8333" t="b">
        <v>0</v>
      </c>
    </row>
    <row r="8334" spans="1:5" x14ac:dyDescent="0.3">
      <c r="A8334" t="s">
        <v>9362</v>
      </c>
      <c r="B8334">
        <v>1</v>
      </c>
      <c r="C8334">
        <v>273</v>
      </c>
      <c r="D8334">
        <v>4</v>
      </c>
      <c r="E8334" t="b">
        <v>0</v>
      </c>
    </row>
    <row r="8335" spans="1:5" x14ac:dyDescent="0.3">
      <c r="A8335" t="s">
        <v>9363</v>
      </c>
      <c r="B8335">
        <v>1</v>
      </c>
      <c r="C8335">
        <v>39</v>
      </c>
      <c r="D8335">
        <v>1</v>
      </c>
      <c r="E8335" t="b">
        <v>0</v>
      </c>
    </row>
    <row r="8336" spans="1:5" x14ac:dyDescent="0.3">
      <c r="A8336" t="s">
        <v>9364</v>
      </c>
      <c r="B8336">
        <v>2</v>
      </c>
      <c r="C8336">
        <v>167</v>
      </c>
      <c r="D8336">
        <v>1</v>
      </c>
      <c r="E8336" t="b">
        <v>0</v>
      </c>
    </row>
    <row r="8337" spans="1:5" x14ac:dyDescent="0.3">
      <c r="A8337" t="s">
        <v>9365</v>
      </c>
      <c r="B8337">
        <v>1</v>
      </c>
      <c r="C8337">
        <v>86</v>
      </c>
      <c r="D8337">
        <v>0</v>
      </c>
      <c r="E8337" t="b">
        <v>0</v>
      </c>
    </row>
    <row r="8338" spans="1:5" x14ac:dyDescent="0.3">
      <c r="A8338" t="s">
        <v>9366</v>
      </c>
      <c r="B8338">
        <v>1</v>
      </c>
      <c r="C8338">
        <v>98</v>
      </c>
      <c r="D8338">
        <v>0</v>
      </c>
      <c r="E8338" t="b">
        <v>0</v>
      </c>
    </row>
    <row r="8339" spans="1:5" x14ac:dyDescent="0.3">
      <c r="A8339" t="s">
        <v>9367</v>
      </c>
      <c r="B8339">
        <v>1</v>
      </c>
      <c r="C8339">
        <v>30</v>
      </c>
      <c r="D8339">
        <v>0</v>
      </c>
      <c r="E8339" t="b">
        <v>0</v>
      </c>
    </row>
    <row r="8340" spans="1:5" x14ac:dyDescent="0.3">
      <c r="A8340" t="s">
        <v>9368</v>
      </c>
      <c r="B8340">
        <v>3</v>
      </c>
      <c r="C8340">
        <v>101.33333333333333</v>
      </c>
      <c r="D8340">
        <v>3.6666666666666665</v>
      </c>
      <c r="E8340" t="b">
        <v>0</v>
      </c>
    </row>
    <row r="8341" spans="1:5" x14ac:dyDescent="0.3">
      <c r="A8341" t="s">
        <v>9369</v>
      </c>
      <c r="B8341">
        <v>1</v>
      </c>
      <c r="C8341">
        <v>122</v>
      </c>
      <c r="D8341">
        <v>5</v>
      </c>
      <c r="E8341" t="b">
        <v>0</v>
      </c>
    </row>
    <row r="8342" spans="1:5" x14ac:dyDescent="0.3">
      <c r="A8342" t="s">
        <v>9370</v>
      </c>
      <c r="B8342">
        <v>1</v>
      </c>
      <c r="C8342">
        <v>99</v>
      </c>
      <c r="D8342">
        <v>3</v>
      </c>
      <c r="E8342" t="b">
        <v>0</v>
      </c>
    </row>
    <row r="8343" spans="1:5" x14ac:dyDescent="0.3">
      <c r="A8343" t="s">
        <v>9371</v>
      </c>
      <c r="B8343">
        <v>1</v>
      </c>
      <c r="C8343">
        <v>31</v>
      </c>
      <c r="D8343">
        <v>3</v>
      </c>
      <c r="E8343" t="b">
        <v>0</v>
      </c>
    </row>
    <row r="8344" spans="1:5" x14ac:dyDescent="0.3">
      <c r="A8344" t="s">
        <v>9372</v>
      </c>
      <c r="B8344">
        <v>1</v>
      </c>
      <c r="C8344">
        <v>238</v>
      </c>
      <c r="D8344">
        <v>0</v>
      </c>
      <c r="E8344" t="b">
        <v>0</v>
      </c>
    </row>
    <row r="8345" spans="1:5" x14ac:dyDescent="0.3">
      <c r="A8345" t="s">
        <v>9373</v>
      </c>
      <c r="B8345">
        <v>2</v>
      </c>
      <c r="C8345">
        <v>221</v>
      </c>
      <c r="D8345">
        <v>2.5</v>
      </c>
      <c r="E8345" t="b">
        <v>0</v>
      </c>
    </row>
    <row r="8346" spans="1:5" x14ac:dyDescent="0.3">
      <c r="A8346" t="s">
        <v>9374</v>
      </c>
      <c r="B8346">
        <v>1</v>
      </c>
      <c r="C8346">
        <v>49</v>
      </c>
      <c r="D8346">
        <v>0</v>
      </c>
      <c r="E8346" t="b">
        <v>0</v>
      </c>
    </row>
    <row r="8347" spans="1:5" x14ac:dyDescent="0.3">
      <c r="A8347" t="s">
        <v>9375</v>
      </c>
      <c r="B8347">
        <v>1</v>
      </c>
      <c r="C8347">
        <v>21</v>
      </c>
      <c r="D8347">
        <v>0</v>
      </c>
      <c r="E8347" t="b">
        <v>0</v>
      </c>
    </row>
    <row r="8348" spans="1:5" x14ac:dyDescent="0.3">
      <c r="A8348" t="s">
        <v>9376</v>
      </c>
      <c r="B8348">
        <v>1</v>
      </c>
      <c r="C8348">
        <v>262</v>
      </c>
      <c r="D8348">
        <v>0</v>
      </c>
      <c r="E8348" t="b">
        <v>0</v>
      </c>
    </row>
    <row r="8349" spans="1:5" x14ac:dyDescent="0.3">
      <c r="A8349" t="s">
        <v>9377</v>
      </c>
      <c r="B8349">
        <v>1</v>
      </c>
      <c r="C8349">
        <v>24</v>
      </c>
      <c r="D8349">
        <v>0</v>
      </c>
      <c r="E8349" t="b">
        <v>0</v>
      </c>
    </row>
    <row r="8350" spans="1:5" x14ac:dyDescent="0.3">
      <c r="A8350" t="s">
        <v>9378</v>
      </c>
      <c r="B8350">
        <v>1</v>
      </c>
      <c r="C8350">
        <v>637</v>
      </c>
      <c r="D8350">
        <v>5</v>
      </c>
      <c r="E8350" t="b">
        <v>0</v>
      </c>
    </row>
    <row r="8351" spans="1:5" x14ac:dyDescent="0.3">
      <c r="A8351" t="s">
        <v>9379</v>
      </c>
      <c r="B8351">
        <v>1</v>
      </c>
      <c r="C8351">
        <v>38</v>
      </c>
      <c r="D8351">
        <v>0</v>
      </c>
      <c r="E8351" t="b">
        <v>0</v>
      </c>
    </row>
    <row r="8352" spans="1:5" x14ac:dyDescent="0.3">
      <c r="A8352" t="s">
        <v>9380</v>
      </c>
      <c r="B8352">
        <v>1</v>
      </c>
      <c r="C8352">
        <v>109</v>
      </c>
      <c r="D8352">
        <v>3</v>
      </c>
      <c r="E8352" t="b">
        <v>0</v>
      </c>
    </row>
    <row r="8353" spans="1:5" x14ac:dyDescent="0.3">
      <c r="A8353" t="s">
        <v>9381</v>
      </c>
      <c r="B8353">
        <v>1</v>
      </c>
      <c r="C8353">
        <v>488</v>
      </c>
      <c r="D8353">
        <v>0</v>
      </c>
      <c r="E8353" t="b">
        <v>0</v>
      </c>
    </row>
    <row r="8354" spans="1:5" x14ac:dyDescent="0.3">
      <c r="A8354" t="s">
        <v>9382</v>
      </c>
      <c r="B8354">
        <v>2</v>
      </c>
      <c r="C8354">
        <v>232.5</v>
      </c>
      <c r="D8354">
        <v>3</v>
      </c>
      <c r="E8354" t="b">
        <v>0</v>
      </c>
    </row>
    <row r="8355" spans="1:5" x14ac:dyDescent="0.3">
      <c r="A8355" t="s">
        <v>9383</v>
      </c>
      <c r="B8355">
        <v>1</v>
      </c>
      <c r="C8355">
        <v>124</v>
      </c>
      <c r="D8355">
        <v>3</v>
      </c>
      <c r="E8355" t="b">
        <v>0</v>
      </c>
    </row>
    <row r="8356" spans="1:5" x14ac:dyDescent="0.3">
      <c r="A8356" t="s">
        <v>2179</v>
      </c>
      <c r="B8356">
        <v>3</v>
      </c>
      <c r="C8356">
        <v>187.33333333333334</v>
      </c>
      <c r="D8356">
        <v>0</v>
      </c>
      <c r="E8356" t="b">
        <v>0</v>
      </c>
    </row>
    <row r="8357" spans="1:5" x14ac:dyDescent="0.3">
      <c r="A8357" t="s">
        <v>9384</v>
      </c>
      <c r="B8357">
        <v>1</v>
      </c>
      <c r="C8357">
        <v>18</v>
      </c>
      <c r="D8357">
        <v>5</v>
      </c>
      <c r="E8357" t="b">
        <v>0</v>
      </c>
    </row>
    <row r="8358" spans="1:5" x14ac:dyDescent="0.3">
      <c r="A8358" t="s">
        <v>2180</v>
      </c>
      <c r="B8358">
        <v>1</v>
      </c>
      <c r="C8358">
        <v>361</v>
      </c>
      <c r="D8358">
        <v>3</v>
      </c>
      <c r="E8358" t="b">
        <v>0</v>
      </c>
    </row>
    <row r="8359" spans="1:5" x14ac:dyDescent="0.3">
      <c r="A8359" t="s">
        <v>9385</v>
      </c>
      <c r="B8359">
        <v>1</v>
      </c>
      <c r="C8359">
        <v>48</v>
      </c>
      <c r="D8359">
        <v>2</v>
      </c>
      <c r="E8359" t="b">
        <v>0</v>
      </c>
    </row>
    <row r="8360" spans="1:5" x14ac:dyDescent="0.3">
      <c r="A8360" t="s">
        <v>9386</v>
      </c>
      <c r="B8360">
        <v>1</v>
      </c>
      <c r="C8360">
        <v>199</v>
      </c>
      <c r="D8360">
        <v>0</v>
      </c>
      <c r="E8360" t="b">
        <v>0</v>
      </c>
    </row>
    <row r="8361" spans="1:5" x14ac:dyDescent="0.3">
      <c r="A8361" t="s">
        <v>9387</v>
      </c>
      <c r="B8361">
        <v>1</v>
      </c>
      <c r="C8361">
        <v>52</v>
      </c>
      <c r="D8361">
        <v>2</v>
      </c>
      <c r="E8361" t="b">
        <v>0</v>
      </c>
    </row>
    <row r="8362" spans="1:5" x14ac:dyDescent="0.3">
      <c r="A8362" t="s">
        <v>9388</v>
      </c>
      <c r="B8362">
        <v>1</v>
      </c>
      <c r="C8362">
        <v>30</v>
      </c>
      <c r="D8362">
        <v>5</v>
      </c>
      <c r="E8362" t="b">
        <v>0</v>
      </c>
    </row>
    <row r="8363" spans="1:5" x14ac:dyDescent="0.3">
      <c r="A8363" t="s">
        <v>9389</v>
      </c>
      <c r="B8363">
        <v>1</v>
      </c>
      <c r="C8363">
        <v>24</v>
      </c>
      <c r="D8363">
        <v>0</v>
      </c>
      <c r="E8363" t="b">
        <v>0</v>
      </c>
    </row>
    <row r="8364" spans="1:5" x14ac:dyDescent="0.3">
      <c r="A8364" t="s">
        <v>9390</v>
      </c>
      <c r="B8364">
        <v>1</v>
      </c>
      <c r="C8364">
        <v>108</v>
      </c>
      <c r="D8364">
        <v>2</v>
      </c>
      <c r="E8364" t="b">
        <v>0</v>
      </c>
    </row>
    <row r="8365" spans="1:5" x14ac:dyDescent="0.3">
      <c r="A8365" t="s">
        <v>840</v>
      </c>
      <c r="B8365">
        <v>1</v>
      </c>
      <c r="C8365">
        <v>148</v>
      </c>
      <c r="D8365">
        <v>2</v>
      </c>
      <c r="E8365" t="b">
        <v>0</v>
      </c>
    </row>
    <row r="8366" spans="1:5" x14ac:dyDescent="0.3">
      <c r="A8366" t="s">
        <v>9391</v>
      </c>
      <c r="B8366">
        <v>1</v>
      </c>
      <c r="C8366">
        <v>50</v>
      </c>
      <c r="D8366">
        <v>0</v>
      </c>
      <c r="E8366" t="b">
        <v>0</v>
      </c>
    </row>
    <row r="8367" spans="1:5" x14ac:dyDescent="0.3">
      <c r="A8367" t="s">
        <v>9392</v>
      </c>
      <c r="B8367">
        <v>1</v>
      </c>
      <c r="C8367">
        <v>115</v>
      </c>
      <c r="D8367">
        <v>0</v>
      </c>
      <c r="E8367" t="b">
        <v>0</v>
      </c>
    </row>
    <row r="8368" spans="1:5" x14ac:dyDescent="0.3">
      <c r="A8368" t="s">
        <v>841</v>
      </c>
      <c r="B8368">
        <v>2</v>
      </c>
      <c r="C8368">
        <v>459.5</v>
      </c>
      <c r="D8368">
        <v>1.5</v>
      </c>
      <c r="E8368" t="b">
        <v>0</v>
      </c>
    </row>
    <row r="8369" spans="1:5" x14ac:dyDescent="0.3">
      <c r="A8369" t="s">
        <v>9393</v>
      </c>
      <c r="B8369">
        <v>1</v>
      </c>
      <c r="C8369">
        <v>99</v>
      </c>
      <c r="D8369">
        <v>1</v>
      </c>
      <c r="E8369" t="b">
        <v>0</v>
      </c>
    </row>
    <row r="8370" spans="1:5" x14ac:dyDescent="0.3">
      <c r="A8370" t="s">
        <v>9394</v>
      </c>
      <c r="B8370">
        <v>1</v>
      </c>
      <c r="C8370">
        <v>27</v>
      </c>
      <c r="D8370">
        <v>1</v>
      </c>
      <c r="E8370" t="b">
        <v>0</v>
      </c>
    </row>
    <row r="8371" spans="1:5" x14ac:dyDescent="0.3">
      <c r="A8371" t="s">
        <v>842</v>
      </c>
      <c r="B8371">
        <v>2</v>
      </c>
      <c r="C8371">
        <v>301</v>
      </c>
      <c r="D8371">
        <v>2</v>
      </c>
      <c r="E8371" t="b">
        <v>0</v>
      </c>
    </row>
    <row r="8372" spans="1:5" x14ac:dyDescent="0.3">
      <c r="A8372" t="s">
        <v>9395</v>
      </c>
      <c r="B8372">
        <v>1</v>
      </c>
      <c r="C8372">
        <v>63</v>
      </c>
      <c r="D8372">
        <v>1</v>
      </c>
      <c r="E8372" t="b">
        <v>0</v>
      </c>
    </row>
    <row r="8373" spans="1:5" x14ac:dyDescent="0.3">
      <c r="A8373" t="s">
        <v>9396</v>
      </c>
      <c r="B8373">
        <v>1</v>
      </c>
      <c r="C8373">
        <v>249</v>
      </c>
      <c r="D8373">
        <v>0</v>
      </c>
      <c r="E8373" t="b">
        <v>0</v>
      </c>
    </row>
    <row r="8374" spans="1:5" x14ac:dyDescent="0.3">
      <c r="A8374" t="s">
        <v>9397</v>
      </c>
      <c r="B8374">
        <v>2</v>
      </c>
      <c r="C8374">
        <v>139.5</v>
      </c>
      <c r="D8374">
        <v>2.5</v>
      </c>
      <c r="E8374" t="b">
        <v>0</v>
      </c>
    </row>
    <row r="8375" spans="1:5" x14ac:dyDescent="0.3">
      <c r="A8375" t="s">
        <v>9398</v>
      </c>
      <c r="B8375">
        <v>2</v>
      </c>
      <c r="C8375">
        <v>54</v>
      </c>
      <c r="D8375">
        <v>1</v>
      </c>
      <c r="E8375" t="b">
        <v>0</v>
      </c>
    </row>
    <row r="8376" spans="1:5" x14ac:dyDescent="0.3">
      <c r="A8376" t="s">
        <v>9399</v>
      </c>
      <c r="B8376">
        <v>2</v>
      </c>
      <c r="C8376">
        <v>35</v>
      </c>
      <c r="D8376">
        <v>0</v>
      </c>
      <c r="E8376" t="b">
        <v>0</v>
      </c>
    </row>
    <row r="8377" spans="1:5" x14ac:dyDescent="0.3">
      <c r="A8377" t="s">
        <v>9400</v>
      </c>
      <c r="B8377">
        <v>4</v>
      </c>
      <c r="C8377">
        <v>138</v>
      </c>
      <c r="D8377">
        <v>1.5</v>
      </c>
      <c r="E8377" t="b">
        <v>0</v>
      </c>
    </row>
    <row r="8378" spans="1:5" x14ac:dyDescent="0.3">
      <c r="A8378" t="s">
        <v>9401</v>
      </c>
      <c r="B8378">
        <v>1</v>
      </c>
      <c r="C8378">
        <v>142</v>
      </c>
      <c r="D8378">
        <v>4</v>
      </c>
      <c r="E8378" t="b">
        <v>0</v>
      </c>
    </row>
    <row r="8379" spans="1:5" x14ac:dyDescent="0.3">
      <c r="A8379" t="s">
        <v>9402</v>
      </c>
      <c r="B8379">
        <v>1</v>
      </c>
      <c r="C8379">
        <v>44</v>
      </c>
      <c r="D8379">
        <v>0</v>
      </c>
      <c r="E8379" t="b">
        <v>0</v>
      </c>
    </row>
    <row r="8380" spans="1:5" x14ac:dyDescent="0.3">
      <c r="A8380" t="s">
        <v>843</v>
      </c>
      <c r="B8380">
        <v>3</v>
      </c>
      <c r="C8380">
        <v>220.66666666666666</v>
      </c>
      <c r="D8380">
        <v>1.3333333333333333</v>
      </c>
      <c r="E8380" t="b">
        <v>0</v>
      </c>
    </row>
    <row r="8381" spans="1:5" x14ac:dyDescent="0.3">
      <c r="A8381" t="s">
        <v>9403</v>
      </c>
      <c r="B8381">
        <v>1</v>
      </c>
      <c r="C8381">
        <v>237</v>
      </c>
      <c r="D8381">
        <v>2</v>
      </c>
      <c r="E8381" t="b">
        <v>0</v>
      </c>
    </row>
    <row r="8382" spans="1:5" x14ac:dyDescent="0.3">
      <c r="A8382" t="s">
        <v>844</v>
      </c>
      <c r="B8382">
        <v>1</v>
      </c>
      <c r="C8382">
        <v>143</v>
      </c>
      <c r="D8382">
        <v>3</v>
      </c>
      <c r="E8382" t="b">
        <v>0</v>
      </c>
    </row>
    <row r="8383" spans="1:5" x14ac:dyDescent="0.3">
      <c r="A8383" t="s">
        <v>9404</v>
      </c>
      <c r="B8383">
        <v>1</v>
      </c>
      <c r="C8383">
        <v>77</v>
      </c>
      <c r="D8383">
        <v>0</v>
      </c>
      <c r="E8383" t="b">
        <v>0</v>
      </c>
    </row>
    <row r="8384" spans="1:5" x14ac:dyDescent="0.3">
      <c r="A8384" t="s">
        <v>2181</v>
      </c>
      <c r="B8384">
        <v>2</v>
      </c>
      <c r="C8384">
        <v>172.5</v>
      </c>
      <c r="D8384">
        <v>3</v>
      </c>
      <c r="E8384" t="b">
        <v>0</v>
      </c>
    </row>
    <row r="8385" spans="1:5" x14ac:dyDescent="0.3">
      <c r="A8385" t="s">
        <v>9405</v>
      </c>
      <c r="B8385">
        <v>2</v>
      </c>
      <c r="C8385">
        <v>65.5</v>
      </c>
      <c r="D8385">
        <v>2</v>
      </c>
      <c r="E8385" t="b">
        <v>0</v>
      </c>
    </row>
    <row r="8386" spans="1:5" x14ac:dyDescent="0.3">
      <c r="A8386" t="s">
        <v>1434</v>
      </c>
      <c r="B8386">
        <v>3</v>
      </c>
      <c r="C8386">
        <v>320</v>
      </c>
      <c r="D8386">
        <v>4.666666666666667</v>
      </c>
      <c r="E8386" t="b">
        <v>0</v>
      </c>
    </row>
    <row r="8387" spans="1:5" x14ac:dyDescent="0.3">
      <c r="A8387" t="s">
        <v>9406</v>
      </c>
      <c r="B8387">
        <v>1</v>
      </c>
      <c r="C8387">
        <v>324</v>
      </c>
      <c r="D8387">
        <v>5</v>
      </c>
      <c r="E8387" t="b">
        <v>0</v>
      </c>
    </row>
    <row r="8388" spans="1:5" x14ac:dyDescent="0.3">
      <c r="A8388" t="s">
        <v>9407</v>
      </c>
      <c r="B8388">
        <v>1</v>
      </c>
      <c r="C8388">
        <v>142</v>
      </c>
      <c r="D8388">
        <v>0</v>
      </c>
      <c r="E8388" t="b">
        <v>0</v>
      </c>
    </row>
    <row r="8389" spans="1:5" x14ac:dyDescent="0.3">
      <c r="A8389" t="s">
        <v>2182</v>
      </c>
      <c r="B8389">
        <v>1</v>
      </c>
      <c r="C8389">
        <v>120</v>
      </c>
      <c r="D8389">
        <v>5</v>
      </c>
      <c r="E8389" t="b">
        <v>0</v>
      </c>
    </row>
    <row r="8390" spans="1:5" x14ac:dyDescent="0.3">
      <c r="A8390" t="s">
        <v>845</v>
      </c>
      <c r="B8390">
        <v>2</v>
      </c>
      <c r="C8390">
        <v>325.5</v>
      </c>
      <c r="D8390">
        <v>2.5</v>
      </c>
      <c r="E8390" t="b">
        <v>0</v>
      </c>
    </row>
    <row r="8391" spans="1:5" x14ac:dyDescent="0.3">
      <c r="A8391" t="s">
        <v>9408</v>
      </c>
      <c r="B8391">
        <v>1</v>
      </c>
      <c r="C8391">
        <v>40</v>
      </c>
      <c r="D8391">
        <v>0</v>
      </c>
      <c r="E8391" t="b">
        <v>0</v>
      </c>
    </row>
    <row r="8392" spans="1:5" x14ac:dyDescent="0.3">
      <c r="A8392" t="s">
        <v>846</v>
      </c>
      <c r="B8392">
        <v>1</v>
      </c>
      <c r="C8392">
        <v>150</v>
      </c>
      <c r="D8392">
        <v>0</v>
      </c>
      <c r="E8392" t="b">
        <v>0</v>
      </c>
    </row>
    <row r="8393" spans="1:5" x14ac:dyDescent="0.3">
      <c r="A8393" t="s">
        <v>9409</v>
      </c>
      <c r="B8393">
        <v>1</v>
      </c>
      <c r="C8393">
        <v>319</v>
      </c>
      <c r="D8393">
        <v>4</v>
      </c>
      <c r="E8393" t="b">
        <v>0</v>
      </c>
    </row>
    <row r="8394" spans="1:5" x14ac:dyDescent="0.3">
      <c r="A8394" t="s">
        <v>9410</v>
      </c>
      <c r="B8394">
        <v>1</v>
      </c>
      <c r="C8394">
        <v>23</v>
      </c>
      <c r="D8394">
        <v>0</v>
      </c>
      <c r="E8394" t="b">
        <v>0</v>
      </c>
    </row>
    <row r="8395" spans="1:5" x14ac:dyDescent="0.3">
      <c r="A8395" t="s">
        <v>9411</v>
      </c>
      <c r="B8395">
        <v>1</v>
      </c>
      <c r="C8395">
        <v>25</v>
      </c>
      <c r="D8395">
        <v>0</v>
      </c>
      <c r="E8395" t="b">
        <v>0</v>
      </c>
    </row>
    <row r="8396" spans="1:5" x14ac:dyDescent="0.3">
      <c r="A8396" t="s">
        <v>9412</v>
      </c>
      <c r="B8396">
        <v>1</v>
      </c>
      <c r="C8396">
        <v>68</v>
      </c>
      <c r="D8396">
        <v>1</v>
      </c>
      <c r="E8396" t="b">
        <v>0</v>
      </c>
    </row>
    <row r="8397" spans="1:5" x14ac:dyDescent="0.3">
      <c r="A8397" t="s">
        <v>9413</v>
      </c>
      <c r="B8397">
        <v>1</v>
      </c>
      <c r="C8397">
        <v>21</v>
      </c>
      <c r="D8397">
        <v>0</v>
      </c>
      <c r="E8397" t="b">
        <v>0</v>
      </c>
    </row>
    <row r="8398" spans="1:5" x14ac:dyDescent="0.3">
      <c r="A8398" t="s">
        <v>9414</v>
      </c>
      <c r="B8398">
        <v>2</v>
      </c>
      <c r="C8398">
        <v>235</v>
      </c>
      <c r="D8398">
        <v>2</v>
      </c>
      <c r="E8398" t="b">
        <v>0</v>
      </c>
    </row>
    <row r="8399" spans="1:5" x14ac:dyDescent="0.3">
      <c r="A8399" t="s">
        <v>9415</v>
      </c>
      <c r="B8399">
        <v>1</v>
      </c>
      <c r="C8399">
        <v>29</v>
      </c>
      <c r="D8399">
        <v>0</v>
      </c>
      <c r="E8399" t="b">
        <v>0</v>
      </c>
    </row>
    <row r="8400" spans="1:5" x14ac:dyDescent="0.3">
      <c r="A8400" t="s">
        <v>9416</v>
      </c>
      <c r="B8400">
        <v>1</v>
      </c>
      <c r="C8400">
        <v>141</v>
      </c>
      <c r="D8400">
        <v>0</v>
      </c>
      <c r="E8400" t="b">
        <v>0</v>
      </c>
    </row>
    <row r="8401" spans="1:5" x14ac:dyDescent="0.3">
      <c r="A8401" t="s">
        <v>9417</v>
      </c>
      <c r="B8401">
        <v>1</v>
      </c>
      <c r="C8401">
        <v>72</v>
      </c>
      <c r="D8401">
        <v>5</v>
      </c>
      <c r="E8401" t="b">
        <v>0</v>
      </c>
    </row>
    <row r="8402" spans="1:5" x14ac:dyDescent="0.3">
      <c r="A8402" t="s">
        <v>9418</v>
      </c>
      <c r="B8402">
        <v>2</v>
      </c>
      <c r="C8402">
        <v>97</v>
      </c>
      <c r="D8402">
        <v>1</v>
      </c>
      <c r="E8402" t="b">
        <v>0</v>
      </c>
    </row>
    <row r="8403" spans="1:5" x14ac:dyDescent="0.3">
      <c r="A8403" t="s">
        <v>848</v>
      </c>
      <c r="B8403">
        <v>1</v>
      </c>
      <c r="C8403">
        <v>42</v>
      </c>
      <c r="D8403">
        <v>1</v>
      </c>
      <c r="E8403" t="b">
        <v>0</v>
      </c>
    </row>
    <row r="8404" spans="1:5" x14ac:dyDescent="0.3">
      <c r="A8404" t="s">
        <v>9419</v>
      </c>
      <c r="B8404">
        <v>1</v>
      </c>
      <c r="C8404">
        <v>45</v>
      </c>
      <c r="D8404">
        <v>0</v>
      </c>
      <c r="E8404" t="b">
        <v>0</v>
      </c>
    </row>
    <row r="8405" spans="1:5" x14ac:dyDescent="0.3">
      <c r="A8405" t="s">
        <v>9420</v>
      </c>
      <c r="B8405">
        <v>1</v>
      </c>
      <c r="C8405">
        <v>211</v>
      </c>
      <c r="D8405">
        <v>0</v>
      </c>
      <c r="E8405" t="b">
        <v>0</v>
      </c>
    </row>
    <row r="8406" spans="1:5" x14ac:dyDescent="0.3">
      <c r="A8406" t="s">
        <v>9421</v>
      </c>
      <c r="B8406">
        <v>1</v>
      </c>
      <c r="C8406">
        <v>100</v>
      </c>
      <c r="D8406">
        <v>0</v>
      </c>
      <c r="E8406" t="b">
        <v>0</v>
      </c>
    </row>
    <row r="8407" spans="1:5" x14ac:dyDescent="0.3">
      <c r="A8407" t="s">
        <v>849</v>
      </c>
      <c r="B8407">
        <v>4</v>
      </c>
      <c r="C8407">
        <v>171</v>
      </c>
      <c r="D8407">
        <v>0.25</v>
      </c>
      <c r="E8407" t="b">
        <v>0</v>
      </c>
    </row>
    <row r="8408" spans="1:5" x14ac:dyDescent="0.3">
      <c r="A8408" t="s">
        <v>9422</v>
      </c>
      <c r="B8408">
        <v>1</v>
      </c>
      <c r="C8408">
        <v>70</v>
      </c>
      <c r="D8408">
        <v>2</v>
      </c>
      <c r="E8408" t="b">
        <v>0</v>
      </c>
    </row>
    <row r="8409" spans="1:5" x14ac:dyDescent="0.3">
      <c r="A8409" t="s">
        <v>9423</v>
      </c>
      <c r="B8409">
        <v>2</v>
      </c>
      <c r="C8409">
        <v>83.5</v>
      </c>
      <c r="D8409">
        <v>3.5</v>
      </c>
      <c r="E8409" t="b">
        <v>0</v>
      </c>
    </row>
    <row r="8410" spans="1:5" x14ac:dyDescent="0.3">
      <c r="A8410" t="s">
        <v>2183</v>
      </c>
      <c r="B8410">
        <v>1</v>
      </c>
      <c r="C8410">
        <v>76</v>
      </c>
      <c r="D8410">
        <v>2</v>
      </c>
      <c r="E8410" t="b">
        <v>0</v>
      </c>
    </row>
    <row r="8411" spans="1:5" x14ac:dyDescent="0.3">
      <c r="A8411" t="s">
        <v>9424</v>
      </c>
      <c r="B8411">
        <v>1</v>
      </c>
      <c r="C8411">
        <v>197</v>
      </c>
      <c r="D8411">
        <v>0</v>
      </c>
      <c r="E8411" t="b">
        <v>0</v>
      </c>
    </row>
    <row r="8412" spans="1:5" x14ac:dyDescent="0.3">
      <c r="A8412" t="s">
        <v>2184</v>
      </c>
      <c r="B8412">
        <v>1</v>
      </c>
      <c r="C8412">
        <v>41</v>
      </c>
      <c r="D8412">
        <v>0</v>
      </c>
      <c r="E8412" t="b">
        <v>0</v>
      </c>
    </row>
    <row r="8413" spans="1:5" x14ac:dyDescent="0.3">
      <c r="A8413" t="s">
        <v>850</v>
      </c>
      <c r="B8413">
        <v>1</v>
      </c>
      <c r="C8413">
        <v>143</v>
      </c>
      <c r="D8413">
        <v>3</v>
      </c>
      <c r="E8413" t="b">
        <v>0</v>
      </c>
    </row>
    <row r="8414" spans="1:5" x14ac:dyDescent="0.3">
      <c r="A8414" t="s">
        <v>9425</v>
      </c>
      <c r="B8414">
        <v>1</v>
      </c>
      <c r="C8414">
        <v>39</v>
      </c>
      <c r="D8414">
        <v>0</v>
      </c>
      <c r="E8414" t="b">
        <v>0</v>
      </c>
    </row>
    <row r="8415" spans="1:5" x14ac:dyDescent="0.3">
      <c r="A8415" t="s">
        <v>9426</v>
      </c>
      <c r="B8415">
        <v>3</v>
      </c>
      <c r="C8415">
        <v>135.66666666666666</v>
      </c>
      <c r="D8415">
        <v>0.66666666666666663</v>
      </c>
      <c r="E8415" t="b">
        <v>0</v>
      </c>
    </row>
    <row r="8416" spans="1:5" x14ac:dyDescent="0.3">
      <c r="A8416" t="s">
        <v>9427</v>
      </c>
      <c r="B8416">
        <v>1</v>
      </c>
      <c r="C8416">
        <v>40</v>
      </c>
      <c r="D8416">
        <v>0</v>
      </c>
      <c r="E8416" t="b">
        <v>0</v>
      </c>
    </row>
    <row r="8417" spans="1:5" x14ac:dyDescent="0.3">
      <c r="A8417" t="s">
        <v>9428</v>
      </c>
      <c r="B8417">
        <v>1</v>
      </c>
      <c r="C8417">
        <v>148</v>
      </c>
      <c r="D8417">
        <v>5</v>
      </c>
      <c r="E8417" t="b">
        <v>0</v>
      </c>
    </row>
    <row r="8418" spans="1:5" x14ac:dyDescent="0.3">
      <c r="A8418" t="s">
        <v>9429</v>
      </c>
      <c r="B8418">
        <v>2</v>
      </c>
      <c r="C8418">
        <v>126</v>
      </c>
      <c r="D8418">
        <v>0</v>
      </c>
      <c r="E8418" t="b">
        <v>0</v>
      </c>
    </row>
    <row r="8419" spans="1:5" x14ac:dyDescent="0.3">
      <c r="A8419" t="s">
        <v>9430</v>
      </c>
      <c r="B8419">
        <v>1</v>
      </c>
      <c r="C8419">
        <v>241</v>
      </c>
      <c r="D8419">
        <v>0</v>
      </c>
      <c r="E8419" t="b">
        <v>0</v>
      </c>
    </row>
    <row r="8420" spans="1:5" x14ac:dyDescent="0.3">
      <c r="A8420" t="s">
        <v>9431</v>
      </c>
      <c r="B8420">
        <v>1</v>
      </c>
      <c r="C8420">
        <v>71</v>
      </c>
      <c r="D8420">
        <v>0</v>
      </c>
      <c r="E8420" t="b">
        <v>0</v>
      </c>
    </row>
    <row r="8421" spans="1:5" x14ac:dyDescent="0.3">
      <c r="A8421" t="s">
        <v>851</v>
      </c>
      <c r="B8421">
        <v>5</v>
      </c>
      <c r="C8421">
        <v>194</v>
      </c>
      <c r="D8421">
        <v>0.6</v>
      </c>
      <c r="E8421" t="b">
        <v>0</v>
      </c>
    </row>
    <row r="8422" spans="1:5" x14ac:dyDescent="0.3">
      <c r="A8422" t="s">
        <v>9432</v>
      </c>
      <c r="B8422">
        <v>1</v>
      </c>
      <c r="C8422">
        <v>98</v>
      </c>
      <c r="D8422">
        <v>0</v>
      </c>
      <c r="E8422" t="b">
        <v>0</v>
      </c>
    </row>
    <row r="8423" spans="1:5" x14ac:dyDescent="0.3">
      <c r="A8423" t="s">
        <v>9433</v>
      </c>
      <c r="B8423">
        <v>1</v>
      </c>
      <c r="C8423">
        <v>44</v>
      </c>
      <c r="D8423">
        <v>0</v>
      </c>
      <c r="E8423" t="b">
        <v>0</v>
      </c>
    </row>
    <row r="8424" spans="1:5" x14ac:dyDescent="0.3">
      <c r="A8424" t="s">
        <v>852</v>
      </c>
      <c r="B8424">
        <v>1</v>
      </c>
      <c r="C8424">
        <v>53</v>
      </c>
      <c r="D8424">
        <v>4</v>
      </c>
      <c r="E8424" t="b">
        <v>0</v>
      </c>
    </row>
    <row r="8425" spans="1:5" x14ac:dyDescent="0.3">
      <c r="A8425" t="s">
        <v>9434</v>
      </c>
      <c r="B8425">
        <v>1</v>
      </c>
      <c r="C8425">
        <v>67</v>
      </c>
      <c r="D8425">
        <v>0</v>
      </c>
      <c r="E8425" t="b">
        <v>0</v>
      </c>
    </row>
    <row r="8426" spans="1:5" x14ac:dyDescent="0.3">
      <c r="A8426" t="s">
        <v>9435</v>
      </c>
      <c r="B8426">
        <v>1</v>
      </c>
      <c r="C8426">
        <v>28</v>
      </c>
      <c r="D8426">
        <v>0</v>
      </c>
      <c r="E8426" t="b">
        <v>0</v>
      </c>
    </row>
    <row r="8427" spans="1:5" x14ac:dyDescent="0.3">
      <c r="A8427" t="s">
        <v>9436</v>
      </c>
      <c r="B8427">
        <v>1</v>
      </c>
      <c r="C8427">
        <v>51</v>
      </c>
      <c r="D8427">
        <v>0</v>
      </c>
      <c r="E8427" t="b">
        <v>0</v>
      </c>
    </row>
    <row r="8428" spans="1:5" x14ac:dyDescent="0.3">
      <c r="A8428" t="s">
        <v>853</v>
      </c>
      <c r="B8428">
        <v>2</v>
      </c>
      <c r="C8428">
        <v>77</v>
      </c>
      <c r="D8428">
        <v>2.5</v>
      </c>
      <c r="E8428" t="b">
        <v>0</v>
      </c>
    </row>
    <row r="8429" spans="1:5" x14ac:dyDescent="0.3">
      <c r="A8429" t="s">
        <v>9437</v>
      </c>
      <c r="B8429">
        <v>2</v>
      </c>
      <c r="C8429">
        <v>75.5</v>
      </c>
      <c r="D8429">
        <v>2.5</v>
      </c>
      <c r="E8429" t="b">
        <v>0</v>
      </c>
    </row>
    <row r="8430" spans="1:5" x14ac:dyDescent="0.3">
      <c r="A8430" t="s">
        <v>2185</v>
      </c>
      <c r="B8430">
        <v>1</v>
      </c>
      <c r="C8430">
        <v>67</v>
      </c>
      <c r="D8430">
        <v>2</v>
      </c>
      <c r="E8430" t="b">
        <v>0</v>
      </c>
    </row>
    <row r="8431" spans="1:5" x14ac:dyDescent="0.3">
      <c r="A8431" t="s">
        <v>9438</v>
      </c>
      <c r="B8431">
        <v>2</v>
      </c>
      <c r="C8431">
        <v>43.5</v>
      </c>
      <c r="D8431">
        <v>3</v>
      </c>
      <c r="E8431" t="b">
        <v>0</v>
      </c>
    </row>
    <row r="8432" spans="1:5" x14ac:dyDescent="0.3">
      <c r="A8432" t="s">
        <v>1435</v>
      </c>
      <c r="B8432">
        <v>1</v>
      </c>
      <c r="C8432">
        <v>32</v>
      </c>
      <c r="D8432">
        <v>0</v>
      </c>
      <c r="E8432" t="b">
        <v>0</v>
      </c>
    </row>
    <row r="8433" spans="1:5" x14ac:dyDescent="0.3">
      <c r="A8433" t="s">
        <v>9439</v>
      </c>
      <c r="B8433">
        <v>1</v>
      </c>
      <c r="C8433">
        <v>120</v>
      </c>
      <c r="D8433">
        <v>0</v>
      </c>
      <c r="E8433" t="b">
        <v>0</v>
      </c>
    </row>
    <row r="8434" spans="1:5" x14ac:dyDescent="0.3">
      <c r="A8434" t="s">
        <v>9440</v>
      </c>
      <c r="B8434">
        <v>1</v>
      </c>
      <c r="C8434">
        <v>44</v>
      </c>
      <c r="D8434">
        <v>0</v>
      </c>
      <c r="E8434" t="b">
        <v>0</v>
      </c>
    </row>
    <row r="8435" spans="1:5" x14ac:dyDescent="0.3">
      <c r="A8435" t="s">
        <v>9441</v>
      </c>
      <c r="B8435">
        <v>3</v>
      </c>
      <c r="C8435">
        <v>107.66666666666667</v>
      </c>
      <c r="D8435">
        <v>3</v>
      </c>
      <c r="E8435" t="b">
        <v>0</v>
      </c>
    </row>
    <row r="8436" spans="1:5" x14ac:dyDescent="0.3">
      <c r="A8436" t="s">
        <v>854</v>
      </c>
      <c r="B8436">
        <v>1</v>
      </c>
      <c r="C8436">
        <v>68</v>
      </c>
      <c r="D8436">
        <v>3</v>
      </c>
      <c r="E8436" t="b">
        <v>0</v>
      </c>
    </row>
    <row r="8437" spans="1:5" x14ac:dyDescent="0.3">
      <c r="A8437" t="s">
        <v>9442</v>
      </c>
      <c r="B8437">
        <v>1</v>
      </c>
      <c r="C8437">
        <v>163</v>
      </c>
      <c r="D8437">
        <v>0</v>
      </c>
      <c r="E8437" t="b">
        <v>0</v>
      </c>
    </row>
    <row r="8438" spans="1:5" x14ac:dyDescent="0.3">
      <c r="A8438" t="s">
        <v>9443</v>
      </c>
      <c r="B8438">
        <v>1</v>
      </c>
      <c r="C8438">
        <v>123</v>
      </c>
      <c r="D8438">
        <v>0</v>
      </c>
      <c r="E8438" t="b">
        <v>0</v>
      </c>
    </row>
    <row r="8439" spans="1:5" x14ac:dyDescent="0.3">
      <c r="A8439" t="s">
        <v>9444</v>
      </c>
      <c r="B8439">
        <v>1</v>
      </c>
      <c r="C8439">
        <v>100</v>
      </c>
      <c r="D8439">
        <v>0</v>
      </c>
      <c r="E8439" t="b">
        <v>0</v>
      </c>
    </row>
    <row r="8440" spans="1:5" x14ac:dyDescent="0.3">
      <c r="A8440" t="s">
        <v>9445</v>
      </c>
      <c r="B8440">
        <v>1</v>
      </c>
      <c r="C8440">
        <v>109</v>
      </c>
      <c r="D8440">
        <v>0</v>
      </c>
      <c r="E8440" t="b">
        <v>0</v>
      </c>
    </row>
    <row r="8441" spans="1:5" x14ac:dyDescent="0.3">
      <c r="A8441" t="s">
        <v>9446</v>
      </c>
      <c r="B8441">
        <v>1</v>
      </c>
      <c r="C8441">
        <v>72</v>
      </c>
      <c r="D8441">
        <v>4</v>
      </c>
      <c r="E8441" t="b">
        <v>0</v>
      </c>
    </row>
    <row r="8442" spans="1:5" x14ac:dyDescent="0.3">
      <c r="A8442" t="s">
        <v>9447</v>
      </c>
      <c r="B8442">
        <v>1</v>
      </c>
      <c r="C8442">
        <v>54</v>
      </c>
      <c r="D8442">
        <v>3</v>
      </c>
      <c r="E8442" t="b">
        <v>0</v>
      </c>
    </row>
    <row r="8443" spans="1:5" x14ac:dyDescent="0.3">
      <c r="A8443" t="s">
        <v>855</v>
      </c>
      <c r="B8443">
        <v>1</v>
      </c>
      <c r="C8443">
        <v>384</v>
      </c>
      <c r="D8443">
        <v>3</v>
      </c>
      <c r="E8443" t="b">
        <v>0</v>
      </c>
    </row>
    <row r="8444" spans="1:5" x14ac:dyDescent="0.3">
      <c r="A8444" t="s">
        <v>9448</v>
      </c>
      <c r="B8444">
        <v>1</v>
      </c>
      <c r="C8444">
        <v>273</v>
      </c>
      <c r="D8444">
        <v>3</v>
      </c>
      <c r="E8444" t="b">
        <v>0</v>
      </c>
    </row>
    <row r="8445" spans="1:5" x14ac:dyDescent="0.3">
      <c r="A8445" t="s">
        <v>9449</v>
      </c>
      <c r="B8445">
        <v>2</v>
      </c>
      <c r="C8445">
        <v>339</v>
      </c>
      <c r="D8445">
        <v>2</v>
      </c>
      <c r="E8445" t="b">
        <v>0</v>
      </c>
    </row>
    <row r="8446" spans="1:5" x14ac:dyDescent="0.3">
      <c r="A8446" t="s">
        <v>9450</v>
      </c>
      <c r="B8446">
        <v>1</v>
      </c>
      <c r="C8446">
        <v>32</v>
      </c>
      <c r="D8446">
        <v>5</v>
      </c>
      <c r="E8446" t="b">
        <v>0</v>
      </c>
    </row>
    <row r="8447" spans="1:5" x14ac:dyDescent="0.3">
      <c r="A8447" t="s">
        <v>9451</v>
      </c>
      <c r="B8447">
        <v>1</v>
      </c>
      <c r="C8447">
        <v>59</v>
      </c>
      <c r="D8447">
        <v>1</v>
      </c>
      <c r="E8447" t="b">
        <v>0</v>
      </c>
    </row>
    <row r="8448" spans="1:5" x14ac:dyDescent="0.3">
      <c r="A8448" t="s">
        <v>9452</v>
      </c>
      <c r="B8448">
        <v>1</v>
      </c>
      <c r="C8448">
        <v>23</v>
      </c>
      <c r="D8448">
        <v>0</v>
      </c>
      <c r="E8448" t="b">
        <v>0</v>
      </c>
    </row>
    <row r="8449" spans="1:5" x14ac:dyDescent="0.3">
      <c r="A8449" t="s">
        <v>9453</v>
      </c>
      <c r="B8449">
        <v>1</v>
      </c>
      <c r="C8449">
        <v>40</v>
      </c>
      <c r="D8449">
        <v>0</v>
      </c>
      <c r="E8449" t="b">
        <v>0</v>
      </c>
    </row>
    <row r="8450" spans="1:5" x14ac:dyDescent="0.3">
      <c r="A8450" t="s">
        <v>9454</v>
      </c>
      <c r="B8450">
        <v>1</v>
      </c>
      <c r="C8450">
        <v>37</v>
      </c>
      <c r="D8450">
        <v>3</v>
      </c>
      <c r="E8450" t="b">
        <v>0</v>
      </c>
    </row>
    <row r="8451" spans="1:5" x14ac:dyDescent="0.3">
      <c r="A8451" t="s">
        <v>9455</v>
      </c>
      <c r="B8451">
        <v>1</v>
      </c>
      <c r="C8451">
        <v>79</v>
      </c>
      <c r="D8451">
        <v>1</v>
      </c>
      <c r="E8451" t="b">
        <v>0</v>
      </c>
    </row>
    <row r="8452" spans="1:5" x14ac:dyDescent="0.3">
      <c r="A8452" t="s">
        <v>9456</v>
      </c>
      <c r="B8452">
        <v>1</v>
      </c>
      <c r="C8452">
        <v>99</v>
      </c>
      <c r="D8452">
        <v>2</v>
      </c>
      <c r="E8452" t="b">
        <v>0</v>
      </c>
    </row>
    <row r="8453" spans="1:5" x14ac:dyDescent="0.3">
      <c r="A8453" t="s">
        <v>9457</v>
      </c>
      <c r="B8453">
        <v>1</v>
      </c>
      <c r="C8453">
        <v>262</v>
      </c>
      <c r="D8453">
        <v>2</v>
      </c>
      <c r="E8453" t="b">
        <v>0</v>
      </c>
    </row>
    <row r="8454" spans="1:5" x14ac:dyDescent="0.3">
      <c r="A8454" t="s">
        <v>856</v>
      </c>
      <c r="B8454">
        <v>1</v>
      </c>
      <c r="C8454">
        <v>73</v>
      </c>
      <c r="D8454">
        <v>0</v>
      </c>
      <c r="E8454" t="b">
        <v>0</v>
      </c>
    </row>
    <row r="8455" spans="1:5" x14ac:dyDescent="0.3">
      <c r="A8455" t="s">
        <v>9458</v>
      </c>
      <c r="B8455">
        <v>1</v>
      </c>
      <c r="C8455">
        <v>25</v>
      </c>
      <c r="D8455">
        <v>0</v>
      </c>
      <c r="E8455" t="b">
        <v>0</v>
      </c>
    </row>
    <row r="8456" spans="1:5" x14ac:dyDescent="0.3">
      <c r="A8456" t="s">
        <v>9459</v>
      </c>
      <c r="B8456">
        <v>2</v>
      </c>
      <c r="C8456">
        <v>197</v>
      </c>
      <c r="D8456">
        <v>4</v>
      </c>
      <c r="E8456" t="b">
        <v>0</v>
      </c>
    </row>
    <row r="8457" spans="1:5" x14ac:dyDescent="0.3">
      <c r="A8457" t="s">
        <v>9460</v>
      </c>
      <c r="B8457">
        <v>1</v>
      </c>
      <c r="C8457">
        <v>21</v>
      </c>
      <c r="D8457">
        <v>0</v>
      </c>
      <c r="E8457" t="b">
        <v>0</v>
      </c>
    </row>
    <row r="8458" spans="1:5" x14ac:dyDescent="0.3">
      <c r="A8458" t="s">
        <v>9461</v>
      </c>
      <c r="B8458">
        <v>1</v>
      </c>
      <c r="C8458">
        <v>38</v>
      </c>
      <c r="D8458">
        <v>0</v>
      </c>
      <c r="E8458" t="b">
        <v>0</v>
      </c>
    </row>
    <row r="8459" spans="1:5" x14ac:dyDescent="0.3">
      <c r="A8459" t="s">
        <v>9462</v>
      </c>
      <c r="B8459">
        <v>1</v>
      </c>
      <c r="C8459">
        <v>15</v>
      </c>
      <c r="D8459">
        <v>0</v>
      </c>
      <c r="E8459" t="b">
        <v>0</v>
      </c>
    </row>
    <row r="8460" spans="1:5" x14ac:dyDescent="0.3">
      <c r="A8460" t="s">
        <v>857</v>
      </c>
      <c r="B8460">
        <v>1</v>
      </c>
      <c r="C8460">
        <v>72</v>
      </c>
      <c r="D8460">
        <v>3</v>
      </c>
      <c r="E8460" t="b">
        <v>0</v>
      </c>
    </row>
    <row r="8461" spans="1:5" x14ac:dyDescent="0.3">
      <c r="A8461" t="s">
        <v>9463</v>
      </c>
      <c r="B8461">
        <v>2</v>
      </c>
      <c r="C8461">
        <v>211</v>
      </c>
      <c r="D8461">
        <v>5</v>
      </c>
      <c r="E8461" t="b">
        <v>0</v>
      </c>
    </row>
    <row r="8462" spans="1:5" x14ac:dyDescent="0.3">
      <c r="A8462" t="s">
        <v>9464</v>
      </c>
      <c r="B8462">
        <v>3</v>
      </c>
      <c r="C8462">
        <v>225.66666666666666</v>
      </c>
      <c r="D8462">
        <v>4</v>
      </c>
      <c r="E8462" t="b">
        <v>0</v>
      </c>
    </row>
    <row r="8463" spans="1:5" x14ac:dyDescent="0.3">
      <c r="A8463" t="s">
        <v>9465</v>
      </c>
      <c r="B8463">
        <v>1</v>
      </c>
      <c r="C8463">
        <v>18</v>
      </c>
      <c r="D8463">
        <v>0</v>
      </c>
      <c r="E8463" t="b">
        <v>0</v>
      </c>
    </row>
    <row r="8464" spans="1:5" x14ac:dyDescent="0.3">
      <c r="A8464" t="s">
        <v>9466</v>
      </c>
      <c r="B8464">
        <v>1</v>
      </c>
      <c r="C8464">
        <v>159</v>
      </c>
      <c r="D8464">
        <v>0</v>
      </c>
      <c r="E8464" t="b">
        <v>0</v>
      </c>
    </row>
    <row r="8465" spans="1:5" x14ac:dyDescent="0.3">
      <c r="A8465" t="s">
        <v>9467</v>
      </c>
      <c r="B8465">
        <v>1</v>
      </c>
      <c r="C8465">
        <v>171</v>
      </c>
      <c r="D8465">
        <v>4</v>
      </c>
      <c r="E8465" t="b">
        <v>0</v>
      </c>
    </row>
    <row r="8466" spans="1:5" x14ac:dyDescent="0.3">
      <c r="A8466" t="s">
        <v>2186</v>
      </c>
      <c r="B8466">
        <v>1</v>
      </c>
      <c r="C8466">
        <v>365</v>
      </c>
      <c r="D8466">
        <v>5</v>
      </c>
      <c r="E8466" t="b">
        <v>0</v>
      </c>
    </row>
    <row r="8467" spans="1:5" x14ac:dyDescent="0.3">
      <c r="A8467" t="s">
        <v>9468</v>
      </c>
      <c r="B8467">
        <v>1</v>
      </c>
      <c r="C8467">
        <v>80</v>
      </c>
      <c r="D8467">
        <v>0</v>
      </c>
      <c r="E8467" t="b">
        <v>0</v>
      </c>
    </row>
    <row r="8468" spans="1:5" x14ac:dyDescent="0.3">
      <c r="A8468" t="s">
        <v>9469</v>
      </c>
      <c r="B8468">
        <v>2</v>
      </c>
      <c r="C8468">
        <v>86</v>
      </c>
      <c r="D8468">
        <v>0.5</v>
      </c>
      <c r="E8468" t="b">
        <v>0</v>
      </c>
    </row>
    <row r="8469" spans="1:5" x14ac:dyDescent="0.3">
      <c r="A8469" t="s">
        <v>2187</v>
      </c>
      <c r="B8469">
        <v>1</v>
      </c>
      <c r="C8469">
        <v>302</v>
      </c>
      <c r="D8469">
        <v>4</v>
      </c>
      <c r="E8469" t="b">
        <v>0</v>
      </c>
    </row>
    <row r="8470" spans="1:5" x14ac:dyDescent="0.3">
      <c r="A8470" t="s">
        <v>9470</v>
      </c>
      <c r="B8470">
        <v>1</v>
      </c>
      <c r="C8470">
        <v>51</v>
      </c>
      <c r="D8470">
        <v>0</v>
      </c>
      <c r="E8470" t="b">
        <v>0</v>
      </c>
    </row>
    <row r="8471" spans="1:5" x14ac:dyDescent="0.3">
      <c r="A8471" t="s">
        <v>9471</v>
      </c>
      <c r="B8471">
        <v>1</v>
      </c>
      <c r="C8471">
        <v>23</v>
      </c>
      <c r="D8471">
        <v>3</v>
      </c>
      <c r="E8471" t="b">
        <v>0</v>
      </c>
    </row>
    <row r="8472" spans="1:5" x14ac:dyDescent="0.3">
      <c r="A8472" t="s">
        <v>858</v>
      </c>
      <c r="B8472">
        <v>1</v>
      </c>
      <c r="C8472">
        <v>257</v>
      </c>
      <c r="D8472">
        <v>3</v>
      </c>
      <c r="E8472" t="b">
        <v>0</v>
      </c>
    </row>
    <row r="8473" spans="1:5" x14ac:dyDescent="0.3">
      <c r="A8473" t="s">
        <v>9472</v>
      </c>
      <c r="B8473">
        <v>1</v>
      </c>
      <c r="C8473">
        <v>473</v>
      </c>
      <c r="D8473">
        <v>4</v>
      </c>
      <c r="E8473" t="b">
        <v>0</v>
      </c>
    </row>
    <row r="8474" spans="1:5" x14ac:dyDescent="0.3">
      <c r="A8474" t="s">
        <v>9473</v>
      </c>
      <c r="B8474">
        <v>1</v>
      </c>
      <c r="C8474">
        <v>146</v>
      </c>
      <c r="D8474">
        <v>2</v>
      </c>
      <c r="E8474" t="b">
        <v>0</v>
      </c>
    </row>
    <row r="8475" spans="1:5" x14ac:dyDescent="0.3">
      <c r="A8475" t="s">
        <v>9474</v>
      </c>
      <c r="B8475">
        <v>1</v>
      </c>
      <c r="C8475">
        <v>27</v>
      </c>
      <c r="D8475">
        <v>0</v>
      </c>
      <c r="E8475" t="b">
        <v>0</v>
      </c>
    </row>
    <row r="8476" spans="1:5" x14ac:dyDescent="0.3">
      <c r="A8476" t="s">
        <v>9475</v>
      </c>
      <c r="B8476">
        <v>1</v>
      </c>
      <c r="C8476">
        <v>1142</v>
      </c>
      <c r="D8476">
        <v>4</v>
      </c>
      <c r="E8476" t="b">
        <v>0</v>
      </c>
    </row>
    <row r="8477" spans="1:5" x14ac:dyDescent="0.3">
      <c r="A8477" t="s">
        <v>9476</v>
      </c>
      <c r="B8477">
        <v>1</v>
      </c>
      <c r="C8477">
        <v>129</v>
      </c>
      <c r="D8477">
        <v>0</v>
      </c>
      <c r="E8477" t="b">
        <v>0</v>
      </c>
    </row>
    <row r="8478" spans="1:5" x14ac:dyDescent="0.3">
      <c r="A8478" t="s">
        <v>9477</v>
      </c>
      <c r="B8478">
        <v>1</v>
      </c>
      <c r="C8478">
        <v>72</v>
      </c>
      <c r="D8478">
        <v>0</v>
      </c>
      <c r="E8478" t="b">
        <v>0</v>
      </c>
    </row>
    <row r="8479" spans="1:5" x14ac:dyDescent="0.3">
      <c r="A8479" t="s">
        <v>9478</v>
      </c>
      <c r="B8479">
        <v>1</v>
      </c>
      <c r="C8479">
        <v>263</v>
      </c>
      <c r="D8479">
        <v>1</v>
      </c>
      <c r="E8479" t="b">
        <v>0</v>
      </c>
    </row>
    <row r="8480" spans="1:5" x14ac:dyDescent="0.3">
      <c r="A8480" t="s">
        <v>2188</v>
      </c>
      <c r="B8480">
        <v>1</v>
      </c>
      <c r="C8480">
        <v>437</v>
      </c>
      <c r="D8480">
        <v>5</v>
      </c>
      <c r="E8480" t="b">
        <v>0</v>
      </c>
    </row>
    <row r="8481" spans="1:5" x14ac:dyDescent="0.3">
      <c r="A8481" t="s">
        <v>9479</v>
      </c>
      <c r="B8481">
        <v>2</v>
      </c>
      <c r="C8481">
        <v>75</v>
      </c>
      <c r="D8481">
        <v>2</v>
      </c>
      <c r="E8481" t="b">
        <v>0</v>
      </c>
    </row>
    <row r="8482" spans="1:5" x14ac:dyDescent="0.3">
      <c r="A8482" t="s">
        <v>9480</v>
      </c>
      <c r="B8482">
        <v>1</v>
      </c>
      <c r="C8482">
        <v>43</v>
      </c>
      <c r="D8482">
        <v>1</v>
      </c>
      <c r="E8482" t="b">
        <v>0</v>
      </c>
    </row>
    <row r="8483" spans="1:5" x14ac:dyDescent="0.3">
      <c r="A8483" t="s">
        <v>9481</v>
      </c>
      <c r="B8483">
        <v>2</v>
      </c>
      <c r="C8483">
        <v>106.5</v>
      </c>
      <c r="D8483">
        <v>4</v>
      </c>
      <c r="E8483" t="b">
        <v>0</v>
      </c>
    </row>
    <row r="8484" spans="1:5" x14ac:dyDescent="0.3">
      <c r="A8484" t="s">
        <v>9482</v>
      </c>
      <c r="B8484">
        <v>1</v>
      </c>
      <c r="C8484">
        <v>106</v>
      </c>
      <c r="D8484">
        <v>3</v>
      </c>
      <c r="E8484" t="b">
        <v>0</v>
      </c>
    </row>
    <row r="8485" spans="1:5" x14ac:dyDescent="0.3">
      <c r="A8485" t="s">
        <v>2189</v>
      </c>
      <c r="B8485">
        <v>1</v>
      </c>
      <c r="C8485">
        <v>30</v>
      </c>
      <c r="D8485">
        <v>1</v>
      </c>
      <c r="E8485" t="b">
        <v>0</v>
      </c>
    </row>
    <row r="8486" spans="1:5" x14ac:dyDescent="0.3">
      <c r="A8486" t="s">
        <v>9483</v>
      </c>
      <c r="B8486">
        <v>7</v>
      </c>
      <c r="C8486">
        <v>314</v>
      </c>
      <c r="D8486">
        <v>1.5714285714285714</v>
      </c>
      <c r="E8486" t="b">
        <v>0</v>
      </c>
    </row>
    <row r="8487" spans="1:5" x14ac:dyDescent="0.3">
      <c r="A8487" t="s">
        <v>859</v>
      </c>
      <c r="B8487">
        <v>1</v>
      </c>
      <c r="C8487">
        <v>24</v>
      </c>
      <c r="D8487">
        <v>0</v>
      </c>
      <c r="E8487" t="b">
        <v>0</v>
      </c>
    </row>
    <row r="8488" spans="1:5" x14ac:dyDescent="0.3">
      <c r="A8488" t="s">
        <v>9484</v>
      </c>
      <c r="B8488">
        <v>1</v>
      </c>
      <c r="C8488">
        <v>395</v>
      </c>
      <c r="D8488">
        <v>3</v>
      </c>
      <c r="E8488" t="b">
        <v>0</v>
      </c>
    </row>
    <row r="8489" spans="1:5" x14ac:dyDescent="0.3">
      <c r="A8489" t="s">
        <v>9485</v>
      </c>
      <c r="B8489">
        <v>1</v>
      </c>
      <c r="C8489">
        <v>21</v>
      </c>
      <c r="D8489">
        <v>0</v>
      </c>
      <c r="E8489" t="b">
        <v>0</v>
      </c>
    </row>
    <row r="8490" spans="1:5" x14ac:dyDescent="0.3">
      <c r="A8490" t="s">
        <v>9486</v>
      </c>
      <c r="B8490">
        <v>1</v>
      </c>
      <c r="C8490">
        <v>88</v>
      </c>
      <c r="D8490">
        <v>1</v>
      </c>
      <c r="E8490" t="b">
        <v>0</v>
      </c>
    </row>
    <row r="8491" spans="1:5" x14ac:dyDescent="0.3">
      <c r="A8491" t="s">
        <v>9487</v>
      </c>
      <c r="B8491">
        <v>1</v>
      </c>
      <c r="C8491">
        <v>51</v>
      </c>
      <c r="D8491">
        <v>0</v>
      </c>
      <c r="E8491" t="b">
        <v>0</v>
      </c>
    </row>
    <row r="8492" spans="1:5" x14ac:dyDescent="0.3">
      <c r="A8492" t="s">
        <v>9488</v>
      </c>
      <c r="B8492">
        <v>1</v>
      </c>
      <c r="C8492">
        <v>87</v>
      </c>
      <c r="D8492">
        <v>0</v>
      </c>
      <c r="E8492" t="b">
        <v>0</v>
      </c>
    </row>
    <row r="8493" spans="1:5" x14ac:dyDescent="0.3">
      <c r="A8493" t="s">
        <v>9489</v>
      </c>
      <c r="B8493">
        <v>2</v>
      </c>
      <c r="C8493">
        <v>203.5</v>
      </c>
      <c r="D8493">
        <v>2</v>
      </c>
      <c r="E8493" t="b">
        <v>0</v>
      </c>
    </row>
    <row r="8494" spans="1:5" x14ac:dyDescent="0.3">
      <c r="A8494" t="s">
        <v>860</v>
      </c>
      <c r="B8494">
        <v>8</v>
      </c>
      <c r="C8494">
        <v>78.125</v>
      </c>
      <c r="D8494">
        <v>1.75</v>
      </c>
      <c r="E8494" t="b">
        <v>0</v>
      </c>
    </row>
    <row r="8495" spans="1:5" x14ac:dyDescent="0.3">
      <c r="A8495" t="s">
        <v>9490</v>
      </c>
      <c r="B8495">
        <v>4</v>
      </c>
      <c r="C8495">
        <v>209.75</v>
      </c>
      <c r="D8495">
        <v>1.5</v>
      </c>
      <c r="E8495" t="b">
        <v>0</v>
      </c>
    </row>
    <row r="8496" spans="1:5" x14ac:dyDescent="0.3">
      <c r="A8496" t="s">
        <v>9491</v>
      </c>
      <c r="B8496">
        <v>1</v>
      </c>
      <c r="C8496">
        <v>14</v>
      </c>
      <c r="D8496">
        <v>5</v>
      </c>
      <c r="E8496" t="b">
        <v>0</v>
      </c>
    </row>
    <row r="8497" spans="1:5" x14ac:dyDescent="0.3">
      <c r="A8497" t="s">
        <v>9492</v>
      </c>
      <c r="B8497">
        <v>2</v>
      </c>
      <c r="C8497">
        <v>180</v>
      </c>
      <c r="D8497">
        <v>2.5</v>
      </c>
      <c r="E8497" t="b">
        <v>0</v>
      </c>
    </row>
    <row r="8498" spans="1:5" x14ac:dyDescent="0.3">
      <c r="A8498" t="s">
        <v>9493</v>
      </c>
      <c r="B8498">
        <v>1</v>
      </c>
      <c r="C8498">
        <v>34</v>
      </c>
      <c r="D8498">
        <v>0</v>
      </c>
      <c r="E8498" t="b">
        <v>0</v>
      </c>
    </row>
    <row r="8499" spans="1:5" x14ac:dyDescent="0.3">
      <c r="A8499" t="s">
        <v>9494</v>
      </c>
      <c r="B8499">
        <v>4</v>
      </c>
      <c r="C8499">
        <v>158.25</v>
      </c>
      <c r="D8499">
        <v>5</v>
      </c>
      <c r="E8499" t="b">
        <v>0</v>
      </c>
    </row>
    <row r="8500" spans="1:5" x14ac:dyDescent="0.3">
      <c r="A8500" t="s">
        <v>9495</v>
      </c>
      <c r="B8500">
        <v>2</v>
      </c>
      <c r="C8500">
        <v>136.5</v>
      </c>
      <c r="D8500">
        <v>4.5</v>
      </c>
      <c r="E8500" t="b">
        <v>0</v>
      </c>
    </row>
    <row r="8501" spans="1:5" x14ac:dyDescent="0.3">
      <c r="A8501" t="s">
        <v>9496</v>
      </c>
      <c r="B8501">
        <v>1</v>
      </c>
      <c r="C8501">
        <v>18</v>
      </c>
      <c r="D8501">
        <v>0</v>
      </c>
      <c r="E8501" t="b">
        <v>0</v>
      </c>
    </row>
    <row r="8502" spans="1:5" x14ac:dyDescent="0.3">
      <c r="A8502" t="s">
        <v>9497</v>
      </c>
      <c r="B8502">
        <v>2</v>
      </c>
      <c r="C8502">
        <v>192</v>
      </c>
      <c r="D8502">
        <v>4.5</v>
      </c>
      <c r="E8502" t="b">
        <v>0</v>
      </c>
    </row>
    <row r="8503" spans="1:5" x14ac:dyDescent="0.3">
      <c r="A8503" t="s">
        <v>9498</v>
      </c>
      <c r="B8503">
        <v>1</v>
      </c>
      <c r="C8503">
        <v>19</v>
      </c>
      <c r="D8503">
        <v>0</v>
      </c>
      <c r="E8503" t="b">
        <v>0</v>
      </c>
    </row>
    <row r="8504" spans="1:5" x14ac:dyDescent="0.3">
      <c r="A8504" t="s">
        <v>9499</v>
      </c>
      <c r="B8504">
        <v>2</v>
      </c>
      <c r="C8504">
        <v>233</v>
      </c>
      <c r="D8504">
        <v>1.5</v>
      </c>
      <c r="E8504" t="b">
        <v>0</v>
      </c>
    </row>
    <row r="8505" spans="1:5" x14ac:dyDescent="0.3">
      <c r="A8505" t="s">
        <v>9500</v>
      </c>
      <c r="B8505">
        <v>3</v>
      </c>
      <c r="C8505">
        <v>252.66666666666666</v>
      </c>
      <c r="D8505">
        <v>5</v>
      </c>
      <c r="E8505" t="b">
        <v>0</v>
      </c>
    </row>
    <row r="8506" spans="1:5" x14ac:dyDescent="0.3">
      <c r="A8506" t="s">
        <v>9501</v>
      </c>
      <c r="B8506">
        <v>1</v>
      </c>
      <c r="C8506">
        <v>18</v>
      </c>
      <c r="D8506">
        <v>0</v>
      </c>
      <c r="E8506" t="b">
        <v>0</v>
      </c>
    </row>
    <row r="8507" spans="1:5" x14ac:dyDescent="0.3">
      <c r="A8507" t="s">
        <v>9502</v>
      </c>
      <c r="B8507">
        <v>3</v>
      </c>
      <c r="C8507">
        <v>126.33333333333333</v>
      </c>
      <c r="D8507">
        <v>1.3333333333333333</v>
      </c>
      <c r="E8507" t="b">
        <v>0</v>
      </c>
    </row>
    <row r="8508" spans="1:5" x14ac:dyDescent="0.3">
      <c r="A8508" t="s">
        <v>9503</v>
      </c>
      <c r="B8508">
        <v>1</v>
      </c>
      <c r="C8508">
        <v>124</v>
      </c>
      <c r="D8508">
        <v>1</v>
      </c>
      <c r="E8508" t="b">
        <v>0</v>
      </c>
    </row>
    <row r="8509" spans="1:5" x14ac:dyDescent="0.3">
      <c r="A8509" t="s">
        <v>9504</v>
      </c>
      <c r="B8509">
        <v>1</v>
      </c>
      <c r="C8509">
        <v>28</v>
      </c>
      <c r="D8509">
        <v>0</v>
      </c>
      <c r="E8509" t="b">
        <v>0</v>
      </c>
    </row>
    <row r="8510" spans="1:5" x14ac:dyDescent="0.3">
      <c r="A8510" t="s">
        <v>861</v>
      </c>
      <c r="B8510">
        <v>1</v>
      </c>
      <c r="C8510">
        <v>31</v>
      </c>
      <c r="D8510">
        <v>0</v>
      </c>
      <c r="E8510" t="b">
        <v>0</v>
      </c>
    </row>
    <row r="8511" spans="1:5" x14ac:dyDescent="0.3">
      <c r="A8511" t="s">
        <v>9505</v>
      </c>
      <c r="B8511">
        <v>2</v>
      </c>
      <c r="C8511">
        <v>163</v>
      </c>
      <c r="D8511">
        <v>1.5</v>
      </c>
      <c r="E8511" t="b">
        <v>0</v>
      </c>
    </row>
    <row r="8512" spans="1:5" x14ac:dyDescent="0.3">
      <c r="A8512" t="s">
        <v>9506</v>
      </c>
      <c r="B8512">
        <v>1</v>
      </c>
      <c r="C8512">
        <v>22</v>
      </c>
      <c r="D8512">
        <v>0</v>
      </c>
      <c r="E8512" t="b">
        <v>0</v>
      </c>
    </row>
    <row r="8513" spans="1:5" x14ac:dyDescent="0.3">
      <c r="A8513" t="s">
        <v>9507</v>
      </c>
      <c r="B8513">
        <v>1</v>
      </c>
      <c r="C8513">
        <v>31</v>
      </c>
      <c r="D8513">
        <v>4</v>
      </c>
      <c r="E8513" t="b">
        <v>0</v>
      </c>
    </row>
    <row r="8514" spans="1:5" x14ac:dyDescent="0.3">
      <c r="A8514" t="s">
        <v>9508</v>
      </c>
      <c r="B8514">
        <v>1</v>
      </c>
      <c r="C8514">
        <v>81</v>
      </c>
      <c r="D8514">
        <v>0</v>
      </c>
      <c r="E8514" t="b">
        <v>0</v>
      </c>
    </row>
    <row r="8515" spans="1:5" x14ac:dyDescent="0.3">
      <c r="A8515" t="s">
        <v>862</v>
      </c>
      <c r="B8515">
        <v>2</v>
      </c>
      <c r="C8515">
        <v>174</v>
      </c>
      <c r="D8515">
        <v>5</v>
      </c>
      <c r="E8515" t="b">
        <v>0</v>
      </c>
    </row>
    <row r="8516" spans="1:5" x14ac:dyDescent="0.3">
      <c r="A8516" t="s">
        <v>9509</v>
      </c>
      <c r="B8516">
        <v>1</v>
      </c>
      <c r="C8516">
        <v>157</v>
      </c>
      <c r="D8516">
        <v>0</v>
      </c>
      <c r="E8516" t="b">
        <v>0</v>
      </c>
    </row>
    <row r="8517" spans="1:5" x14ac:dyDescent="0.3">
      <c r="A8517" t="s">
        <v>9510</v>
      </c>
      <c r="B8517">
        <v>1</v>
      </c>
      <c r="C8517">
        <v>393</v>
      </c>
      <c r="D8517">
        <v>0</v>
      </c>
      <c r="E8517" t="b">
        <v>0</v>
      </c>
    </row>
    <row r="8518" spans="1:5" x14ac:dyDescent="0.3">
      <c r="A8518" t="s">
        <v>9511</v>
      </c>
      <c r="B8518">
        <v>8</v>
      </c>
      <c r="C8518">
        <v>344.625</v>
      </c>
      <c r="D8518">
        <v>2.125</v>
      </c>
      <c r="E8518" t="b">
        <v>0</v>
      </c>
    </row>
    <row r="8519" spans="1:5" x14ac:dyDescent="0.3">
      <c r="A8519" t="s">
        <v>9512</v>
      </c>
      <c r="B8519">
        <v>1</v>
      </c>
      <c r="C8519">
        <v>270</v>
      </c>
      <c r="D8519">
        <v>5</v>
      </c>
      <c r="E8519" t="b">
        <v>0</v>
      </c>
    </row>
    <row r="8520" spans="1:5" x14ac:dyDescent="0.3">
      <c r="A8520" t="s">
        <v>863</v>
      </c>
      <c r="B8520">
        <v>1</v>
      </c>
      <c r="C8520">
        <v>82</v>
      </c>
      <c r="D8520">
        <v>2</v>
      </c>
      <c r="E8520" t="b">
        <v>0</v>
      </c>
    </row>
    <row r="8521" spans="1:5" x14ac:dyDescent="0.3">
      <c r="A8521" t="s">
        <v>9513</v>
      </c>
      <c r="B8521">
        <v>7</v>
      </c>
      <c r="C8521">
        <v>204.42857142857142</v>
      </c>
      <c r="D8521">
        <v>0.7142857142857143</v>
      </c>
      <c r="E8521" t="b">
        <v>0</v>
      </c>
    </row>
    <row r="8522" spans="1:5" x14ac:dyDescent="0.3">
      <c r="A8522" t="s">
        <v>9514</v>
      </c>
      <c r="B8522">
        <v>1</v>
      </c>
      <c r="C8522">
        <v>82</v>
      </c>
      <c r="D8522">
        <v>3</v>
      </c>
      <c r="E8522" t="b">
        <v>0</v>
      </c>
    </row>
    <row r="8523" spans="1:5" x14ac:dyDescent="0.3">
      <c r="A8523" t="s">
        <v>9515</v>
      </c>
      <c r="B8523">
        <v>1</v>
      </c>
      <c r="C8523">
        <v>271</v>
      </c>
      <c r="D8523">
        <v>0</v>
      </c>
      <c r="E8523" t="b">
        <v>0</v>
      </c>
    </row>
    <row r="8524" spans="1:5" x14ac:dyDescent="0.3">
      <c r="A8524" t="s">
        <v>9516</v>
      </c>
      <c r="B8524">
        <v>3</v>
      </c>
      <c r="C8524">
        <v>105.33333333333333</v>
      </c>
      <c r="D8524">
        <v>1.3333333333333333</v>
      </c>
      <c r="E8524" t="b">
        <v>0</v>
      </c>
    </row>
    <row r="8525" spans="1:5" x14ac:dyDescent="0.3">
      <c r="A8525" t="s">
        <v>9517</v>
      </c>
      <c r="B8525">
        <v>1</v>
      </c>
      <c r="C8525">
        <v>123</v>
      </c>
      <c r="D8525">
        <v>0</v>
      </c>
      <c r="E8525" t="b">
        <v>0</v>
      </c>
    </row>
    <row r="8526" spans="1:5" x14ac:dyDescent="0.3">
      <c r="A8526" t="s">
        <v>864</v>
      </c>
      <c r="B8526">
        <v>1</v>
      </c>
      <c r="C8526">
        <v>93</v>
      </c>
      <c r="D8526">
        <v>1</v>
      </c>
      <c r="E8526" t="b">
        <v>0</v>
      </c>
    </row>
    <row r="8527" spans="1:5" x14ac:dyDescent="0.3">
      <c r="A8527" t="s">
        <v>9518</v>
      </c>
      <c r="B8527">
        <v>1</v>
      </c>
      <c r="C8527">
        <v>66</v>
      </c>
      <c r="D8527">
        <v>5</v>
      </c>
      <c r="E8527" t="b">
        <v>0</v>
      </c>
    </row>
    <row r="8528" spans="1:5" x14ac:dyDescent="0.3">
      <c r="A8528" t="s">
        <v>9519</v>
      </c>
      <c r="B8528">
        <v>1</v>
      </c>
      <c r="C8528">
        <v>212</v>
      </c>
      <c r="D8528">
        <v>3</v>
      </c>
      <c r="E8528" t="b">
        <v>0</v>
      </c>
    </row>
    <row r="8529" spans="1:5" x14ac:dyDescent="0.3">
      <c r="A8529" t="s">
        <v>865</v>
      </c>
      <c r="B8529">
        <v>1</v>
      </c>
      <c r="C8529">
        <v>78</v>
      </c>
      <c r="D8529">
        <v>0</v>
      </c>
      <c r="E8529" t="b">
        <v>0</v>
      </c>
    </row>
    <row r="8530" spans="1:5" x14ac:dyDescent="0.3">
      <c r="A8530" t="s">
        <v>9520</v>
      </c>
      <c r="B8530">
        <v>4</v>
      </c>
      <c r="C8530">
        <v>55</v>
      </c>
      <c r="D8530">
        <v>0.5</v>
      </c>
      <c r="E8530" t="b">
        <v>0</v>
      </c>
    </row>
    <row r="8531" spans="1:5" x14ac:dyDescent="0.3">
      <c r="A8531" t="s">
        <v>9521</v>
      </c>
      <c r="B8531">
        <v>1</v>
      </c>
      <c r="C8531">
        <v>40</v>
      </c>
      <c r="D8531">
        <v>0</v>
      </c>
      <c r="E8531" t="b">
        <v>0</v>
      </c>
    </row>
    <row r="8532" spans="1:5" x14ac:dyDescent="0.3">
      <c r="A8532" t="s">
        <v>9522</v>
      </c>
      <c r="B8532">
        <v>2</v>
      </c>
      <c r="C8532">
        <v>727.5</v>
      </c>
      <c r="D8532">
        <v>2.5</v>
      </c>
      <c r="E8532" t="b">
        <v>0</v>
      </c>
    </row>
    <row r="8533" spans="1:5" x14ac:dyDescent="0.3">
      <c r="A8533" t="s">
        <v>9523</v>
      </c>
      <c r="B8533">
        <v>1</v>
      </c>
      <c r="C8533">
        <v>102</v>
      </c>
      <c r="D8533">
        <v>0</v>
      </c>
      <c r="E8533" t="b">
        <v>0</v>
      </c>
    </row>
    <row r="8534" spans="1:5" x14ac:dyDescent="0.3">
      <c r="A8534" t="s">
        <v>866</v>
      </c>
      <c r="B8534">
        <v>1</v>
      </c>
      <c r="C8534">
        <v>84</v>
      </c>
      <c r="D8534">
        <v>0</v>
      </c>
      <c r="E8534" t="b">
        <v>0</v>
      </c>
    </row>
    <row r="8535" spans="1:5" x14ac:dyDescent="0.3">
      <c r="A8535" t="s">
        <v>9524</v>
      </c>
      <c r="B8535">
        <v>1</v>
      </c>
      <c r="C8535">
        <v>47</v>
      </c>
      <c r="D8535">
        <v>2</v>
      </c>
      <c r="E8535" t="b">
        <v>0</v>
      </c>
    </row>
    <row r="8536" spans="1:5" x14ac:dyDescent="0.3">
      <c r="A8536" t="s">
        <v>9525</v>
      </c>
      <c r="B8536">
        <v>1</v>
      </c>
      <c r="C8536">
        <v>30</v>
      </c>
      <c r="D8536">
        <v>0</v>
      </c>
      <c r="E8536" t="b">
        <v>0</v>
      </c>
    </row>
    <row r="8537" spans="1:5" x14ac:dyDescent="0.3">
      <c r="A8537" t="s">
        <v>9526</v>
      </c>
      <c r="B8537">
        <v>1</v>
      </c>
      <c r="C8537">
        <v>23</v>
      </c>
      <c r="D8537">
        <v>0</v>
      </c>
      <c r="E8537" t="b">
        <v>0</v>
      </c>
    </row>
    <row r="8538" spans="1:5" x14ac:dyDescent="0.3">
      <c r="A8538" t="s">
        <v>9527</v>
      </c>
      <c r="B8538">
        <v>1</v>
      </c>
      <c r="C8538">
        <v>85</v>
      </c>
      <c r="D8538">
        <v>3</v>
      </c>
      <c r="E8538" t="b">
        <v>0</v>
      </c>
    </row>
    <row r="8539" spans="1:5" x14ac:dyDescent="0.3">
      <c r="A8539" t="s">
        <v>9528</v>
      </c>
      <c r="B8539">
        <v>1</v>
      </c>
      <c r="C8539">
        <v>19</v>
      </c>
      <c r="D8539">
        <v>0</v>
      </c>
      <c r="E8539" t="b">
        <v>0</v>
      </c>
    </row>
    <row r="8540" spans="1:5" x14ac:dyDescent="0.3">
      <c r="A8540" t="s">
        <v>9529</v>
      </c>
      <c r="B8540">
        <v>1</v>
      </c>
      <c r="C8540">
        <v>180</v>
      </c>
      <c r="D8540">
        <v>4</v>
      </c>
      <c r="E8540" t="b">
        <v>0</v>
      </c>
    </row>
    <row r="8541" spans="1:5" x14ac:dyDescent="0.3">
      <c r="A8541" t="s">
        <v>867</v>
      </c>
      <c r="B8541">
        <v>1</v>
      </c>
      <c r="C8541">
        <v>378</v>
      </c>
      <c r="D8541">
        <v>1</v>
      </c>
      <c r="E8541" t="b">
        <v>0</v>
      </c>
    </row>
    <row r="8542" spans="1:5" x14ac:dyDescent="0.3">
      <c r="A8542" t="s">
        <v>9530</v>
      </c>
      <c r="B8542">
        <v>1</v>
      </c>
      <c r="C8542">
        <v>29</v>
      </c>
      <c r="D8542">
        <v>0</v>
      </c>
      <c r="E8542" t="b">
        <v>0</v>
      </c>
    </row>
    <row r="8543" spans="1:5" x14ac:dyDescent="0.3">
      <c r="A8543" t="s">
        <v>9531</v>
      </c>
      <c r="B8543">
        <v>1</v>
      </c>
      <c r="C8543">
        <v>175</v>
      </c>
      <c r="D8543">
        <v>0</v>
      </c>
      <c r="E8543" t="b">
        <v>0</v>
      </c>
    </row>
    <row r="8544" spans="1:5" x14ac:dyDescent="0.3">
      <c r="A8544" t="s">
        <v>2190</v>
      </c>
      <c r="B8544">
        <v>2</v>
      </c>
      <c r="C8544">
        <v>134.5</v>
      </c>
      <c r="D8544">
        <v>0</v>
      </c>
      <c r="E8544" t="b">
        <v>0</v>
      </c>
    </row>
    <row r="8545" spans="1:5" x14ac:dyDescent="0.3">
      <c r="A8545" t="s">
        <v>868</v>
      </c>
      <c r="B8545">
        <v>1</v>
      </c>
      <c r="C8545">
        <v>319</v>
      </c>
      <c r="D8545">
        <v>0</v>
      </c>
      <c r="E8545" t="b">
        <v>0</v>
      </c>
    </row>
    <row r="8546" spans="1:5" x14ac:dyDescent="0.3">
      <c r="A8546" t="s">
        <v>1631</v>
      </c>
      <c r="B8546">
        <v>1</v>
      </c>
      <c r="C8546">
        <v>70</v>
      </c>
      <c r="D8546">
        <v>4</v>
      </c>
      <c r="E8546" t="b">
        <v>0</v>
      </c>
    </row>
    <row r="8547" spans="1:5" x14ac:dyDescent="0.3">
      <c r="A8547" t="s">
        <v>9532</v>
      </c>
      <c r="B8547">
        <v>1</v>
      </c>
      <c r="C8547">
        <v>18</v>
      </c>
      <c r="D8547">
        <v>0</v>
      </c>
      <c r="E8547" t="b">
        <v>0</v>
      </c>
    </row>
    <row r="8548" spans="1:5" x14ac:dyDescent="0.3">
      <c r="A8548" t="s">
        <v>869</v>
      </c>
      <c r="B8548">
        <v>2</v>
      </c>
      <c r="C8548">
        <v>88</v>
      </c>
      <c r="D8548">
        <v>3.5</v>
      </c>
      <c r="E8548" t="b">
        <v>0</v>
      </c>
    </row>
    <row r="8549" spans="1:5" x14ac:dyDescent="0.3">
      <c r="A8549" t="s">
        <v>1632</v>
      </c>
      <c r="B8549">
        <v>1</v>
      </c>
      <c r="C8549">
        <v>24</v>
      </c>
      <c r="D8549">
        <v>0</v>
      </c>
      <c r="E8549" t="b">
        <v>0</v>
      </c>
    </row>
    <row r="8550" spans="1:5" x14ac:dyDescent="0.3">
      <c r="A8550" t="s">
        <v>9533</v>
      </c>
      <c r="B8550">
        <v>1</v>
      </c>
      <c r="C8550">
        <v>139</v>
      </c>
      <c r="D8550">
        <v>5</v>
      </c>
      <c r="E8550" t="b">
        <v>0</v>
      </c>
    </row>
    <row r="8551" spans="1:5" x14ac:dyDescent="0.3">
      <c r="A8551" t="s">
        <v>9534</v>
      </c>
      <c r="B8551">
        <v>1</v>
      </c>
      <c r="C8551">
        <v>321</v>
      </c>
      <c r="D8551">
        <v>0</v>
      </c>
      <c r="E8551" t="b">
        <v>0</v>
      </c>
    </row>
    <row r="8552" spans="1:5" x14ac:dyDescent="0.3">
      <c r="A8552" t="s">
        <v>9535</v>
      </c>
      <c r="B8552">
        <v>1</v>
      </c>
      <c r="C8552">
        <v>315</v>
      </c>
      <c r="D8552">
        <v>0</v>
      </c>
      <c r="E8552" t="b">
        <v>0</v>
      </c>
    </row>
    <row r="8553" spans="1:5" x14ac:dyDescent="0.3">
      <c r="A8553" t="s">
        <v>9536</v>
      </c>
      <c r="B8553">
        <v>1</v>
      </c>
      <c r="C8553">
        <v>101</v>
      </c>
      <c r="D8553">
        <v>5</v>
      </c>
      <c r="E8553" t="b">
        <v>0</v>
      </c>
    </row>
    <row r="8554" spans="1:5" x14ac:dyDescent="0.3">
      <c r="A8554" t="s">
        <v>9537</v>
      </c>
      <c r="B8554">
        <v>1</v>
      </c>
      <c r="C8554">
        <v>18</v>
      </c>
      <c r="D8554">
        <v>0</v>
      </c>
      <c r="E8554" t="b">
        <v>0</v>
      </c>
    </row>
    <row r="8555" spans="1:5" x14ac:dyDescent="0.3">
      <c r="A8555" t="s">
        <v>2191</v>
      </c>
      <c r="B8555">
        <v>1</v>
      </c>
      <c r="C8555">
        <v>374</v>
      </c>
      <c r="D8555">
        <v>3</v>
      </c>
      <c r="E8555" t="b">
        <v>0</v>
      </c>
    </row>
    <row r="8556" spans="1:5" x14ac:dyDescent="0.3">
      <c r="A8556" t="s">
        <v>9538</v>
      </c>
      <c r="B8556">
        <v>1</v>
      </c>
      <c r="C8556">
        <v>350</v>
      </c>
      <c r="D8556">
        <v>3</v>
      </c>
      <c r="E8556" t="b">
        <v>0</v>
      </c>
    </row>
    <row r="8557" spans="1:5" x14ac:dyDescent="0.3">
      <c r="A8557" t="s">
        <v>870</v>
      </c>
      <c r="B8557">
        <v>1</v>
      </c>
      <c r="C8557">
        <v>84</v>
      </c>
      <c r="D8557">
        <v>2</v>
      </c>
      <c r="E8557" t="b">
        <v>0</v>
      </c>
    </row>
    <row r="8558" spans="1:5" x14ac:dyDescent="0.3">
      <c r="A8558" t="s">
        <v>9539</v>
      </c>
      <c r="B8558">
        <v>2</v>
      </c>
      <c r="C8558">
        <v>74</v>
      </c>
      <c r="D8558">
        <v>5</v>
      </c>
      <c r="E8558" t="b">
        <v>0</v>
      </c>
    </row>
    <row r="8559" spans="1:5" x14ac:dyDescent="0.3">
      <c r="A8559" t="s">
        <v>9540</v>
      </c>
      <c r="B8559">
        <v>1</v>
      </c>
      <c r="C8559">
        <v>244</v>
      </c>
      <c r="D8559">
        <v>3</v>
      </c>
      <c r="E8559" t="b">
        <v>0</v>
      </c>
    </row>
    <row r="8560" spans="1:5" x14ac:dyDescent="0.3">
      <c r="A8560" t="s">
        <v>9541</v>
      </c>
      <c r="B8560">
        <v>1</v>
      </c>
      <c r="C8560">
        <v>373</v>
      </c>
      <c r="D8560">
        <v>4</v>
      </c>
      <c r="E8560" t="b">
        <v>0</v>
      </c>
    </row>
    <row r="8561" spans="1:5" x14ac:dyDescent="0.3">
      <c r="A8561" t="s">
        <v>9542</v>
      </c>
      <c r="B8561">
        <v>1</v>
      </c>
      <c r="C8561">
        <v>31</v>
      </c>
      <c r="D8561">
        <v>0</v>
      </c>
      <c r="E8561" t="b">
        <v>0</v>
      </c>
    </row>
    <row r="8562" spans="1:5" x14ac:dyDescent="0.3">
      <c r="A8562" t="s">
        <v>9543</v>
      </c>
      <c r="B8562">
        <v>2</v>
      </c>
      <c r="C8562">
        <v>79.5</v>
      </c>
      <c r="D8562">
        <v>1</v>
      </c>
      <c r="E8562" t="b">
        <v>0</v>
      </c>
    </row>
    <row r="8563" spans="1:5" x14ac:dyDescent="0.3">
      <c r="A8563" t="s">
        <v>9544</v>
      </c>
      <c r="B8563">
        <v>1</v>
      </c>
      <c r="C8563">
        <v>48</v>
      </c>
      <c r="D8563">
        <v>3</v>
      </c>
      <c r="E8563" t="b">
        <v>0</v>
      </c>
    </row>
    <row r="8564" spans="1:5" x14ac:dyDescent="0.3">
      <c r="A8564" t="s">
        <v>9545</v>
      </c>
      <c r="B8564">
        <v>1</v>
      </c>
      <c r="C8564">
        <v>14</v>
      </c>
      <c r="D8564">
        <v>0</v>
      </c>
      <c r="E8564" t="b">
        <v>0</v>
      </c>
    </row>
    <row r="8565" spans="1:5" x14ac:dyDescent="0.3">
      <c r="A8565" t="s">
        <v>9546</v>
      </c>
      <c r="B8565">
        <v>4</v>
      </c>
      <c r="C8565">
        <v>131.5</v>
      </c>
      <c r="D8565">
        <v>2.75</v>
      </c>
      <c r="E8565" t="b">
        <v>0</v>
      </c>
    </row>
    <row r="8566" spans="1:5" x14ac:dyDescent="0.3">
      <c r="A8566" t="s">
        <v>9547</v>
      </c>
      <c r="B8566">
        <v>1</v>
      </c>
      <c r="C8566">
        <v>88</v>
      </c>
      <c r="D8566">
        <v>0</v>
      </c>
      <c r="E8566" t="b">
        <v>0</v>
      </c>
    </row>
    <row r="8567" spans="1:5" x14ac:dyDescent="0.3">
      <c r="A8567" t="s">
        <v>9548</v>
      </c>
      <c r="B8567">
        <v>2</v>
      </c>
      <c r="C8567">
        <v>92.5</v>
      </c>
      <c r="D8567">
        <v>2.5</v>
      </c>
      <c r="E8567" t="b">
        <v>0</v>
      </c>
    </row>
    <row r="8568" spans="1:5" x14ac:dyDescent="0.3">
      <c r="A8568" t="s">
        <v>9549</v>
      </c>
      <c r="B8568">
        <v>2</v>
      </c>
      <c r="C8568">
        <v>51.5</v>
      </c>
      <c r="D8568">
        <v>0</v>
      </c>
      <c r="E8568" t="b">
        <v>0</v>
      </c>
    </row>
    <row r="8569" spans="1:5" x14ac:dyDescent="0.3">
      <c r="A8569" t="s">
        <v>9550</v>
      </c>
      <c r="B8569">
        <v>1</v>
      </c>
      <c r="C8569">
        <v>172</v>
      </c>
      <c r="D8569">
        <v>5</v>
      </c>
      <c r="E8569" t="b">
        <v>0</v>
      </c>
    </row>
    <row r="8570" spans="1:5" x14ac:dyDescent="0.3">
      <c r="A8570" t="s">
        <v>9551</v>
      </c>
      <c r="B8570">
        <v>1</v>
      </c>
      <c r="C8570">
        <v>32</v>
      </c>
      <c r="D8570">
        <v>2</v>
      </c>
      <c r="E8570" t="b">
        <v>0</v>
      </c>
    </row>
    <row r="8571" spans="1:5" x14ac:dyDescent="0.3">
      <c r="A8571" t="s">
        <v>871</v>
      </c>
      <c r="B8571">
        <v>1</v>
      </c>
      <c r="C8571">
        <v>528</v>
      </c>
      <c r="D8571">
        <v>0</v>
      </c>
      <c r="E8571" t="b">
        <v>0</v>
      </c>
    </row>
    <row r="8572" spans="1:5" x14ac:dyDescent="0.3">
      <c r="A8572" t="s">
        <v>9552</v>
      </c>
      <c r="B8572">
        <v>1</v>
      </c>
      <c r="C8572">
        <v>127</v>
      </c>
      <c r="D8572">
        <v>2</v>
      </c>
      <c r="E8572" t="b">
        <v>0</v>
      </c>
    </row>
    <row r="8573" spans="1:5" x14ac:dyDescent="0.3">
      <c r="A8573" t="s">
        <v>9553</v>
      </c>
      <c r="B8573">
        <v>1</v>
      </c>
      <c r="C8573">
        <v>29</v>
      </c>
      <c r="D8573">
        <v>4</v>
      </c>
      <c r="E8573" t="b">
        <v>0</v>
      </c>
    </row>
    <row r="8574" spans="1:5" x14ac:dyDescent="0.3">
      <c r="A8574" t="s">
        <v>9554</v>
      </c>
      <c r="B8574">
        <v>4</v>
      </c>
      <c r="C8574">
        <v>457.5</v>
      </c>
      <c r="D8574">
        <v>3.75</v>
      </c>
      <c r="E8574" t="b">
        <v>0</v>
      </c>
    </row>
    <row r="8575" spans="1:5" x14ac:dyDescent="0.3">
      <c r="A8575" t="s">
        <v>9555</v>
      </c>
      <c r="B8575">
        <v>1</v>
      </c>
      <c r="C8575">
        <v>251</v>
      </c>
      <c r="D8575">
        <v>1</v>
      </c>
      <c r="E8575" t="b">
        <v>0</v>
      </c>
    </row>
    <row r="8576" spans="1:5" x14ac:dyDescent="0.3">
      <c r="A8576" t="s">
        <v>9556</v>
      </c>
      <c r="B8576">
        <v>1</v>
      </c>
      <c r="C8576">
        <v>48</v>
      </c>
      <c r="D8576">
        <v>1</v>
      </c>
      <c r="E8576" t="b">
        <v>0</v>
      </c>
    </row>
    <row r="8577" spans="1:5" x14ac:dyDescent="0.3">
      <c r="A8577" t="s">
        <v>9557</v>
      </c>
      <c r="B8577">
        <v>1</v>
      </c>
      <c r="C8577">
        <v>30</v>
      </c>
      <c r="D8577">
        <v>0</v>
      </c>
      <c r="E8577" t="b">
        <v>0</v>
      </c>
    </row>
    <row r="8578" spans="1:5" x14ac:dyDescent="0.3">
      <c r="A8578" t="s">
        <v>9558</v>
      </c>
      <c r="B8578">
        <v>1</v>
      </c>
      <c r="C8578">
        <v>24</v>
      </c>
      <c r="D8578">
        <v>0</v>
      </c>
      <c r="E8578" t="b">
        <v>0</v>
      </c>
    </row>
    <row r="8579" spans="1:5" x14ac:dyDescent="0.3">
      <c r="A8579" t="s">
        <v>9559</v>
      </c>
      <c r="B8579">
        <v>1</v>
      </c>
      <c r="C8579">
        <v>38</v>
      </c>
      <c r="D8579">
        <v>0</v>
      </c>
      <c r="E8579" t="b">
        <v>0</v>
      </c>
    </row>
    <row r="8580" spans="1:5" x14ac:dyDescent="0.3">
      <c r="A8580" t="s">
        <v>9560</v>
      </c>
      <c r="B8580">
        <v>1</v>
      </c>
      <c r="C8580">
        <v>24</v>
      </c>
      <c r="D8580">
        <v>0</v>
      </c>
      <c r="E8580" t="b">
        <v>0</v>
      </c>
    </row>
    <row r="8581" spans="1:5" x14ac:dyDescent="0.3">
      <c r="A8581" t="s">
        <v>872</v>
      </c>
      <c r="B8581">
        <v>1</v>
      </c>
      <c r="C8581">
        <v>130</v>
      </c>
      <c r="D8581">
        <v>1</v>
      </c>
      <c r="E8581" t="b">
        <v>0</v>
      </c>
    </row>
    <row r="8582" spans="1:5" x14ac:dyDescent="0.3">
      <c r="A8582" t="s">
        <v>2192</v>
      </c>
      <c r="B8582">
        <v>2</v>
      </c>
      <c r="C8582">
        <v>76.5</v>
      </c>
      <c r="D8582">
        <v>1.5</v>
      </c>
      <c r="E8582" t="b">
        <v>0</v>
      </c>
    </row>
    <row r="8583" spans="1:5" x14ac:dyDescent="0.3">
      <c r="A8583" t="s">
        <v>9561</v>
      </c>
      <c r="B8583">
        <v>1</v>
      </c>
      <c r="C8583">
        <v>23</v>
      </c>
      <c r="D8583">
        <v>0</v>
      </c>
      <c r="E8583" t="b">
        <v>0</v>
      </c>
    </row>
    <row r="8584" spans="1:5" x14ac:dyDescent="0.3">
      <c r="A8584" t="s">
        <v>873</v>
      </c>
      <c r="B8584">
        <v>1</v>
      </c>
      <c r="C8584">
        <v>101</v>
      </c>
      <c r="D8584">
        <v>1</v>
      </c>
      <c r="E8584" t="b">
        <v>0</v>
      </c>
    </row>
    <row r="8585" spans="1:5" x14ac:dyDescent="0.3">
      <c r="A8585" t="s">
        <v>9562</v>
      </c>
      <c r="B8585">
        <v>1</v>
      </c>
      <c r="C8585">
        <v>122</v>
      </c>
      <c r="D8585">
        <v>4</v>
      </c>
      <c r="E8585" t="b">
        <v>0</v>
      </c>
    </row>
    <row r="8586" spans="1:5" x14ac:dyDescent="0.3">
      <c r="A8586" t="s">
        <v>9563</v>
      </c>
      <c r="B8586">
        <v>1</v>
      </c>
      <c r="C8586">
        <v>218</v>
      </c>
      <c r="D8586">
        <v>3</v>
      </c>
      <c r="E8586" t="b">
        <v>0</v>
      </c>
    </row>
    <row r="8587" spans="1:5" x14ac:dyDescent="0.3">
      <c r="A8587" t="s">
        <v>1633</v>
      </c>
      <c r="B8587">
        <v>1</v>
      </c>
      <c r="C8587">
        <v>149</v>
      </c>
      <c r="D8587">
        <v>5</v>
      </c>
      <c r="E8587" t="b">
        <v>0</v>
      </c>
    </row>
    <row r="8588" spans="1:5" x14ac:dyDescent="0.3">
      <c r="A8588" t="s">
        <v>9564</v>
      </c>
      <c r="B8588">
        <v>1</v>
      </c>
      <c r="C8588">
        <v>45</v>
      </c>
      <c r="D8588">
        <v>1</v>
      </c>
      <c r="E8588" t="b">
        <v>0</v>
      </c>
    </row>
    <row r="8589" spans="1:5" x14ac:dyDescent="0.3">
      <c r="A8589" t="s">
        <v>9565</v>
      </c>
      <c r="B8589">
        <v>3</v>
      </c>
      <c r="C8589">
        <v>238.33333333333334</v>
      </c>
      <c r="D8589">
        <v>4.666666666666667</v>
      </c>
      <c r="E8589" t="b">
        <v>0</v>
      </c>
    </row>
    <row r="8590" spans="1:5" x14ac:dyDescent="0.3">
      <c r="A8590" t="s">
        <v>9566</v>
      </c>
      <c r="B8590">
        <v>1</v>
      </c>
      <c r="C8590">
        <v>29</v>
      </c>
      <c r="D8590">
        <v>0</v>
      </c>
      <c r="E8590" t="b">
        <v>0</v>
      </c>
    </row>
    <row r="8591" spans="1:5" x14ac:dyDescent="0.3">
      <c r="A8591" t="s">
        <v>9567</v>
      </c>
      <c r="B8591">
        <v>1</v>
      </c>
      <c r="C8591">
        <v>30</v>
      </c>
      <c r="D8591">
        <v>0</v>
      </c>
      <c r="E8591" t="b">
        <v>0</v>
      </c>
    </row>
    <row r="8592" spans="1:5" x14ac:dyDescent="0.3">
      <c r="A8592" t="s">
        <v>9568</v>
      </c>
      <c r="B8592">
        <v>1</v>
      </c>
      <c r="C8592">
        <v>384</v>
      </c>
      <c r="D8592">
        <v>1</v>
      </c>
      <c r="E8592" t="b">
        <v>0</v>
      </c>
    </row>
    <row r="8593" spans="1:5" x14ac:dyDescent="0.3">
      <c r="A8593" t="s">
        <v>9569</v>
      </c>
      <c r="B8593">
        <v>1</v>
      </c>
      <c r="C8593">
        <v>45</v>
      </c>
      <c r="D8593">
        <v>0</v>
      </c>
      <c r="E8593" t="b">
        <v>0</v>
      </c>
    </row>
    <row r="8594" spans="1:5" x14ac:dyDescent="0.3">
      <c r="A8594" t="s">
        <v>2193</v>
      </c>
      <c r="B8594">
        <v>1</v>
      </c>
      <c r="C8594">
        <v>206</v>
      </c>
      <c r="D8594">
        <v>3</v>
      </c>
      <c r="E8594" t="b">
        <v>0</v>
      </c>
    </row>
    <row r="8595" spans="1:5" x14ac:dyDescent="0.3">
      <c r="A8595" t="s">
        <v>9570</v>
      </c>
      <c r="B8595">
        <v>1</v>
      </c>
      <c r="C8595">
        <v>40</v>
      </c>
      <c r="D8595">
        <v>0</v>
      </c>
      <c r="E8595" t="b">
        <v>0</v>
      </c>
    </row>
    <row r="8596" spans="1:5" x14ac:dyDescent="0.3">
      <c r="A8596" t="s">
        <v>9571</v>
      </c>
      <c r="B8596">
        <v>1</v>
      </c>
      <c r="C8596">
        <v>22</v>
      </c>
      <c r="D8596">
        <v>0</v>
      </c>
      <c r="E8596" t="b">
        <v>0</v>
      </c>
    </row>
    <row r="8597" spans="1:5" x14ac:dyDescent="0.3">
      <c r="A8597" t="s">
        <v>9572</v>
      </c>
      <c r="B8597">
        <v>1</v>
      </c>
      <c r="C8597">
        <v>217</v>
      </c>
      <c r="D8597">
        <v>4</v>
      </c>
      <c r="E8597" t="b">
        <v>0</v>
      </c>
    </row>
    <row r="8598" spans="1:5" x14ac:dyDescent="0.3">
      <c r="A8598" t="s">
        <v>1436</v>
      </c>
      <c r="B8598">
        <v>1</v>
      </c>
      <c r="C8598">
        <v>163</v>
      </c>
      <c r="D8598">
        <v>2</v>
      </c>
      <c r="E8598" t="b">
        <v>0</v>
      </c>
    </row>
    <row r="8599" spans="1:5" x14ac:dyDescent="0.3">
      <c r="A8599" t="s">
        <v>9573</v>
      </c>
      <c r="B8599">
        <v>1</v>
      </c>
      <c r="C8599">
        <v>64</v>
      </c>
      <c r="D8599">
        <v>3</v>
      </c>
      <c r="E8599" t="b">
        <v>0</v>
      </c>
    </row>
    <row r="8600" spans="1:5" x14ac:dyDescent="0.3">
      <c r="A8600" t="s">
        <v>9574</v>
      </c>
      <c r="B8600">
        <v>1</v>
      </c>
      <c r="C8600">
        <v>62</v>
      </c>
      <c r="D8600">
        <v>1</v>
      </c>
      <c r="E8600" t="b">
        <v>0</v>
      </c>
    </row>
    <row r="8601" spans="1:5" x14ac:dyDescent="0.3">
      <c r="A8601" t="s">
        <v>9575</v>
      </c>
      <c r="B8601">
        <v>1</v>
      </c>
      <c r="C8601">
        <v>103</v>
      </c>
      <c r="D8601">
        <v>1</v>
      </c>
      <c r="E8601" t="b">
        <v>0</v>
      </c>
    </row>
    <row r="8602" spans="1:5" x14ac:dyDescent="0.3">
      <c r="A8602" t="s">
        <v>9576</v>
      </c>
      <c r="B8602">
        <v>1</v>
      </c>
      <c r="C8602">
        <v>24</v>
      </c>
      <c r="D8602">
        <v>0</v>
      </c>
      <c r="E8602" t="b">
        <v>0</v>
      </c>
    </row>
    <row r="8603" spans="1:5" x14ac:dyDescent="0.3">
      <c r="A8603" t="s">
        <v>9577</v>
      </c>
      <c r="B8603">
        <v>1</v>
      </c>
      <c r="C8603">
        <v>87</v>
      </c>
      <c r="D8603">
        <v>4</v>
      </c>
      <c r="E8603" t="b">
        <v>0</v>
      </c>
    </row>
    <row r="8604" spans="1:5" x14ac:dyDescent="0.3">
      <c r="A8604" t="s">
        <v>9578</v>
      </c>
      <c r="B8604">
        <v>1</v>
      </c>
      <c r="C8604">
        <v>18</v>
      </c>
      <c r="D8604">
        <v>0</v>
      </c>
      <c r="E8604" t="b">
        <v>0</v>
      </c>
    </row>
    <row r="8605" spans="1:5" x14ac:dyDescent="0.3">
      <c r="A8605" t="s">
        <v>9579</v>
      </c>
      <c r="B8605">
        <v>1</v>
      </c>
      <c r="C8605">
        <v>120</v>
      </c>
      <c r="D8605">
        <v>0</v>
      </c>
      <c r="E8605" t="b">
        <v>0</v>
      </c>
    </row>
    <row r="8606" spans="1:5" x14ac:dyDescent="0.3">
      <c r="A8606" t="s">
        <v>2194</v>
      </c>
      <c r="B8606">
        <v>8</v>
      </c>
      <c r="C8606">
        <v>136</v>
      </c>
      <c r="D8606">
        <v>2.5</v>
      </c>
      <c r="E8606" t="b">
        <v>0</v>
      </c>
    </row>
    <row r="8607" spans="1:5" x14ac:dyDescent="0.3">
      <c r="A8607" t="s">
        <v>9580</v>
      </c>
      <c r="B8607">
        <v>2</v>
      </c>
      <c r="C8607">
        <v>147.5</v>
      </c>
      <c r="D8607">
        <v>1.5</v>
      </c>
      <c r="E8607" t="b">
        <v>0</v>
      </c>
    </row>
    <row r="8608" spans="1:5" x14ac:dyDescent="0.3">
      <c r="A8608" t="s">
        <v>9581</v>
      </c>
      <c r="B8608">
        <v>1</v>
      </c>
      <c r="C8608">
        <v>51</v>
      </c>
      <c r="D8608">
        <v>0</v>
      </c>
      <c r="E8608" t="b">
        <v>0</v>
      </c>
    </row>
    <row r="8609" spans="1:5" x14ac:dyDescent="0.3">
      <c r="A8609" t="s">
        <v>9582</v>
      </c>
      <c r="B8609">
        <v>1</v>
      </c>
      <c r="C8609">
        <v>30</v>
      </c>
      <c r="D8609">
        <v>0</v>
      </c>
      <c r="E8609" t="b">
        <v>0</v>
      </c>
    </row>
    <row r="8610" spans="1:5" x14ac:dyDescent="0.3">
      <c r="A8610" t="s">
        <v>9583</v>
      </c>
      <c r="B8610">
        <v>1</v>
      </c>
      <c r="C8610">
        <v>67</v>
      </c>
      <c r="D8610">
        <v>0</v>
      </c>
      <c r="E8610" t="b">
        <v>0</v>
      </c>
    </row>
    <row r="8611" spans="1:5" x14ac:dyDescent="0.3">
      <c r="A8611" t="s">
        <v>9584</v>
      </c>
      <c r="B8611">
        <v>1</v>
      </c>
      <c r="C8611">
        <v>97</v>
      </c>
      <c r="D8611">
        <v>2</v>
      </c>
      <c r="E8611" t="b">
        <v>0</v>
      </c>
    </row>
    <row r="8612" spans="1:5" x14ac:dyDescent="0.3">
      <c r="A8612" t="s">
        <v>9585</v>
      </c>
      <c r="B8612">
        <v>1</v>
      </c>
      <c r="C8612">
        <v>52</v>
      </c>
      <c r="D8612">
        <v>1</v>
      </c>
      <c r="E8612" t="b">
        <v>0</v>
      </c>
    </row>
    <row r="8613" spans="1:5" x14ac:dyDescent="0.3">
      <c r="A8613" t="s">
        <v>9586</v>
      </c>
      <c r="B8613">
        <v>1</v>
      </c>
      <c r="C8613">
        <v>23</v>
      </c>
      <c r="D8613">
        <v>0</v>
      </c>
      <c r="E8613" t="b">
        <v>0</v>
      </c>
    </row>
    <row r="8614" spans="1:5" x14ac:dyDescent="0.3">
      <c r="A8614" t="s">
        <v>9587</v>
      </c>
      <c r="B8614">
        <v>1</v>
      </c>
      <c r="C8614">
        <v>310</v>
      </c>
      <c r="D8614">
        <v>0</v>
      </c>
      <c r="E8614" t="b">
        <v>0</v>
      </c>
    </row>
    <row r="8615" spans="1:5" x14ac:dyDescent="0.3">
      <c r="A8615" t="s">
        <v>9588</v>
      </c>
      <c r="B8615">
        <v>1</v>
      </c>
      <c r="C8615">
        <v>21</v>
      </c>
      <c r="D8615">
        <v>0</v>
      </c>
      <c r="E8615" t="b">
        <v>0</v>
      </c>
    </row>
    <row r="8616" spans="1:5" x14ac:dyDescent="0.3">
      <c r="A8616" t="s">
        <v>9589</v>
      </c>
      <c r="B8616">
        <v>5</v>
      </c>
      <c r="C8616">
        <v>179.6</v>
      </c>
      <c r="D8616">
        <v>4.8</v>
      </c>
      <c r="E8616" t="b">
        <v>0</v>
      </c>
    </row>
    <row r="8617" spans="1:5" x14ac:dyDescent="0.3">
      <c r="A8617" t="s">
        <v>9590</v>
      </c>
      <c r="B8617">
        <v>1</v>
      </c>
      <c r="C8617">
        <v>97</v>
      </c>
      <c r="D8617">
        <v>1</v>
      </c>
      <c r="E8617" t="b">
        <v>0</v>
      </c>
    </row>
    <row r="8618" spans="1:5" x14ac:dyDescent="0.3">
      <c r="A8618" t="s">
        <v>2195</v>
      </c>
      <c r="B8618">
        <v>1</v>
      </c>
      <c r="C8618">
        <v>254</v>
      </c>
      <c r="D8618">
        <v>1</v>
      </c>
      <c r="E8618" t="b">
        <v>0</v>
      </c>
    </row>
    <row r="8619" spans="1:5" x14ac:dyDescent="0.3">
      <c r="A8619" t="s">
        <v>9591</v>
      </c>
      <c r="B8619">
        <v>1</v>
      </c>
      <c r="C8619">
        <v>58</v>
      </c>
      <c r="D8619">
        <v>0</v>
      </c>
      <c r="E8619" t="b">
        <v>0</v>
      </c>
    </row>
    <row r="8620" spans="1:5" x14ac:dyDescent="0.3">
      <c r="A8620" t="s">
        <v>875</v>
      </c>
      <c r="B8620">
        <v>1</v>
      </c>
      <c r="C8620">
        <v>1202</v>
      </c>
      <c r="D8620">
        <v>5</v>
      </c>
      <c r="E8620" t="b">
        <v>0</v>
      </c>
    </row>
    <row r="8621" spans="1:5" x14ac:dyDescent="0.3">
      <c r="A8621" t="s">
        <v>9592</v>
      </c>
      <c r="B8621">
        <v>3</v>
      </c>
      <c r="C8621">
        <v>259.66666666666669</v>
      </c>
      <c r="D8621">
        <v>3</v>
      </c>
      <c r="E8621" t="b">
        <v>0</v>
      </c>
    </row>
    <row r="8622" spans="1:5" x14ac:dyDescent="0.3">
      <c r="A8622" t="s">
        <v>876</v>
      </c>
      <c r="B8622">
        <v>4</v>
      </c>
      <c r="C8622">
        <v>177.5</v>
      </c>
      <c r="D8622">
        <v>2.25</v>
      </c>
      <c r="E8622" t="b">
        <v>0</v>
      </c>
    </row>
    <row r="8623" spans="1:5" x14ac:dyDescent="0.3">
      <c r="A8623" t="s">
        <v>877</v>
      </c>
      <c r="B8623">
        <v>1</v>
      </c>
      <c r="C8623">
        <v>271</v>
      </c>
      <c r="D8623">
        <v>2</v>
      </c>
      <c r="E8623" t="b">
        <v>0</v>
      </c>
    </row>
    <row r="8624" spans="1:5" x14ac:dyDescent="0.3">
      <c r="A8624" t="s">
        <v>9593</v>
      </c>
      <c r="B8624">
        <v>1</v>
      </c>
      <c r="C8624">
        <v>31</v>
      </c>
      <c r="D8624">
        <v>1</v>
      </c>
      <c r="E8624" t="b">
        <v>0</v>
      </c>
    </row>
    <row r="8625" spans="1:5" x14ac:dyDescent="0.3">
      <c r="A8625" t="s">
        <v>9594</v>
      </c>
      <c r="B8625">
        <v>1</v>
      </c>
      <c r="C8625">
        <v>316</v>
      </c>
      <c r="D8625">
        <v>2</v>
      </c>
      <c r="E8625" t="b">
        <v>0</v>
      </c>
    </row>
    <row r="8626" spans="1:5" x14ac:dyDescent="0.3">
      <c r="A8626" t="s">
        <v>9595</v>
      </c>
      <c r="B8626">
        <v>1</v>
      </c>
      <c r="C8626">
        <v>21</v>
      </c>
      <c r="D8626">
        <v>0</v>
      </c>
      <c r="E8626" t="b">
        <v>0</v>
      </c>
    </row>
    <row r="8627" spans="1:5" x14ac:dyDescent="0.3">
      <c r="A8627" t="s">
        <v>9596</v>
      </c>
      <c r="B8627">
        <v>1</v>
      </c>
      <c r="C8627">
        <v>18</v>
      </c>
      <c r="D8627">
        <v>2</v>
      </c>
      <c r="E8627" t="b">
        <v>0</v>
      </c>
    </row>
    <row r="8628" spans="1:5" x14ac:dyDescent="0.3">
      <c r="A8628" t="s">
        <v>9597</v>
      </c>
      <c r="B8628">
        <v>2</v>
      </c>
      <c r="C8628">
        <v>74</v>
      </c>
      <c r="D8628">
        <v>1</v>
      </c>
      <c r="E8628" t="b">
        <v>0</v>
      </c>
    </row>
    <row r="8629" spans="1:5" x14ac:dyDescent="0.3">
      <c r="A8629" t="s">
        <v>9598</v>
      </c>
      <c r="B8629">
        <v>1</v>
      </c>
      <c r="C8629">
        <v>242</v>
      </c>
      <c r="D8629">
        <v>0</v>
      </c>
      <c r="E8629" t="b">
        <v>0</v>
      </c>
    </row>
    <row r="8630" spans="1:5" x14ac:dyDescent="0.3">
      <c r="A8630" t="s">
        <v>9599</v>
      </c>
      <c r="B8630">
        <v>1</v>
      </c>
      <c r="C8630">
        <v>47</v>
      </c>
      <c r="D8630">
        <v>3</v>
      </c>
      <c r="E8630" t="b">
        <v>0</v>
      </c>
    </row>
    <row r="8631" spans="1:5" x14ac:dyDescent="0.3">
      <c r="A8631" t="s">
        <v>2196</v>
      </c>
      <c r="B8631">
        <v>1</v>
      </c>
      <c r="C8631">
        <v>167</v>
      </c>
      <c r="D8631">
        <v>1</v>
      </c>
      <c r="E8631" t="b">
        <v>0</v>
      </c>
    </row>
    <row r="8632" spans="1:5" x14ac:dyDescent="0.3">
      <c r="A8632" t="s">
        <v>9600</v>
      </c>
      <c r="B8632">
        <v>1</v>
      </c>
      <c r="C8632">
        <v>103</v>
      </c>
      <c r="D8632">
        <v>1</v>
      </c>
      <c r="E8632" t="b">
        <v>0</v>
      </c>
    </row>
    <row r="8633" spans="1:5" x14ac:dyDescent="0.3">
      <c r="A8633" t="s">
        <v>9601</v>
      </c>
      <c r="B8633">
        <v>1</v>
      </c>
      <c r="C8633">
        <v>158</v>
      </c>
      <c r="D8633">
        <v>2</v>
      </c>
      <c r="E8633" t="b">
        <v>0</v>
      </c>
    </row>
    <row r="8634" spans="1:5" x14ac:dyDescent="0.3">
      <c r="A8634" t="s">
        <v>9602</v>
      </c>
      <c r="B8634">
        <v>1</v>
      </c>
      <c r="C8634">
        <v>109</v>
      </c>
      <c r="D8634">
        <v>2</v>
      </c>
      <c r="E8634" t="b">
        <v>0</v>
      </c>
    </row>
    <row r="8635" spans="1:5" x14ac:dyDescent="0.3">
      <c r="A8635" t="s">
        <v>2197</v>
      </c>
      <c r="B8635">
        <v>1</v>
      </c>
      <c r="C8635">
        <v>200</v>
      </c>
      <c r="D8635">
        <v>2</v>
      </c>
      <c r="E8635" t="b">
        <v>0</v>
      </c>
    </row>
    <row r="8636" spans="1:5" x14ac:dyDescent="0.3">
      <c r="A8636" t="s">
        <v>9603</v>
      </c>
      <c r="B8636">
        <v>1</v>
      </c>
      <c r="C8636">
        <v>26</v>
      </c>
      <c r="D8636">
        <v>4</v>
      </c>
      <c r="E8636" t="b">
        <v>0</v>
      </c>
    </row>
    <row r="8637" spans="1:5" x14ac:dyDescent="0.3">
      <c r="A8637" t="s">
        <v>9604</v>
      </c>
      <c r="B8637">
        <v>1</v>
      </c>
      <c r="C8637">
        <v>42</v>
      </c>
      <c r="D8637">
        <v>5</v>
      </c>
      <c r="E8637" t="b">
        <v>0</v>
      </c>
    </row>
    <row r="8638" spans="1:5" x14ac:dyDescent="0.3">
      <c r="A8638" t="s">
        <v>9605</v>
      </c>
      <c r="B8638">
        <v>1</v>
      </c>
      <c r="C8638">
        <v>79</v>
      </c>
      <c r="D8638">
        <v>1</v>
      </c>
      <c r="E8638" t="b">
        <v>0</v>
      </c>
    </row>
    <row r="8639" spans="1:5" x14ac:dyDescent="0.3">
      <c r="A8639" t="s">
        <v>9606</v>
      </c>
      <c r="B8639">
        <v>1</v>
      </c>
      <c r="C8639">
        <v>2</v>
      </c>
      <c r="D8639">
        <v>0</v>
      </c>
      <c r="E8639" t="b">
        <v>0</v>
      </c>
    </row>
    <row r="8640" spans="1:5" x14ac:dyDescent="0.3">
      <c r="A8640" t="s">
        <v>9607</v>
      </c>
      <c r="B8640">
        <v>1</v>
      </c>
      <c r="C8640">
        <v>405</v>
      </c>
      <c r="D8640">
        <v>1</v>
      </c>
      <c r="E8640" t="b">
        <v>0</v>
      </c>
    </row>
    <row r="8641" spans="1:5" x14ac:dyDescent="0.3">
      <c r="A8641" t="s">
        <v>9608</v>
      </c>
      <c r="B8641">
        <v>1</v>
      </c>
      <c r="C8641">
        <v>40</v>
      </c>
      <c r="D8641">
        <v>1</v>
      </c>
      <c r="E8641" t="b">
        <v>0</v>
      </c>
    </row>
    <row r="8642" spans="1:5" x14ac:dyDescent="0.3">
      <c r="A8642" t="s">
        <v>9609</v>
      </c>
      <c r="B8642">
        <v>2</v>
      </c>
      <c r="C8642">
        <v>92.5</v>
      </c>
      <c r="D8642">
        <v>1.5</v>
      </c>
      <c r="E8642" t="b">
        <v>0</v>
      </c>
    </row>
    <row r="8643" spans="1:5" x14ac:dyDescent="0.3">
      <c r="A8643" t="s">
        <v>9610</v>
      </c>
      <c r="B8643">
        <v>2</v>
      </c>
      <c r="C8643">
        <v>87</v>
      </c>
      <c r="D8643">
        <v>1.5</v>
      </c>
      <c r="E8643" t="b">
        <v>0</v>
      </c>
    </row>
    <row r="8644" spans="1:5" x14ac:dyDescent="0.3">
      <c r="A8644" t="s">
        <v>9611</v>
      </c>
      <c r="B8644">
        <v>1</v>
      </c>
      <c r="C8644">
        <v>67</v>
      </c>
      <c r="D8644">
        <v>0</v>
      </c>
      <c r="E8644" t="b">
        <v>0</v>
      </c>
    </row>
    <row r="8645" spans="1:5" x14ac:dyDescent="0.3">
      <c r="A8645" t="s">
        <v>9612</v>
      </c>
      <c r="B8645">
        <v>1</v>
      </c>
      <c r="C8645">
        <v>15</v>
      </c>
      <c r="D8645">
        <v>0</v>
      </c>
      <c r="E8645" t="b">
        <v>0</v>
      </c>
    </row>
    <row r="8646" spans="1:5" x14ac:dyDescent="0.3">
      <c r="A8646" t="s">
        <v>9613</v>
      </c>
      <c r="B8646">
        <v>3</v>
      </c>
      <c r="C8646">
        <v>286</v>
      </c>
      <c r="D8646">
        <v>0</v>
      </c>
      <c r="E8646" t="b">
        <v>0</v>
      </c>
    </row>
    <row r="8647" spans="1:5" x14ac:dyDescent="0.3">
      <c r="A8647" t="s">
        <v>9614</v>
      </c>
      <c r="B8647">
        <v>1</v>
      </c>
      <c r="C8647">
        <v>32</v>
      </c>
      <c r="D8647">
        <v>1</v>
      </c>
      <c r="E8647" t="b">
        <v>0</v>
      </c>
    </row>
    <row r="8648" spans="1:5" x14ac:dyDescent="0.3">
      <c r="A8648" t="s">
        <v>9615</v>
      </c>
      <c r="B8648">
        <v>1</v>
      </c>
      <c r="C8648">
        <v>30</v>
      </c>
      <c r="D8648">
        <v>0</v>
      </c>
      <c r="E8648" t="b">
        <v>0</v>
      </c>
    </row>
    <row r="8649" spans="1:5" x14ac:dyDescent="0.3">
      <c r="A8649" t="s">
        <v>9616</v>
      </c>
      <c r="B8649">
        <v>1</v>
      </c>
      <c r="C8649">
        <v>388</v>
      </c>
      <c r="D8649">
        <v>0</v>
      </c>
      <c r="E8649" t="b">
        <v>0</v>
      </c>
    </row>
    <row r="8650" spans="1:5" x14ac:dyDescent="0.3">
      <c r="A8650" t="s">
        <v>9617</v>
      </c>
      <c r="B8650">
        <v>1</v>
      </c>
      <c r="C8650">
        <v>179</v>
      </c>
      <c r="D8650">
        <v>0</v>
      </c>
      <c r="E8650" t="b">
        <v>0</v>
      </c>
    </row>
    <row r="8651" spans="1:5" x14ac:dyDescent="0.3">
      <c r="A8651" t="s">
        <v>9618</v>
      </c>
      <c r="B8651">
        <v>1</v>
      </c>
      <c r="C8651">
        <v>131</v>
      </c>
      <c r="D8651">
        <v>2</v>
      </c>
      <c r="E8651" t="b">
        <v>0</v>
      </c>
    </row>
    <row r="8652" spans="1:5" x14ac:dyDescent="0.3">
      <c r="A8652" t="s">
        <v>1437</v>
      </c>
      <c r="B8652">
        <v>1</v>
      </c>
      <c r="C8652">
        <v>361</v>
      </c>
      <c r="D8652">
        <v>1</v>
      </c>
      <c r="E8652" t="b">
        <v>0</v>
      </c>
    </row>
    <row r="8653" spans="1:5" x14ac:dyDescent="0.3">
      <c r="A8653" t="s">
        <v>9619</v>
      </c>
      <c r="B8653">
        <v>1</v>
      </c>
      <c r="C8653">
        <v>177</v>
      </c>
      <c r="D8653">
        <v>2</v>
      </c>
      <c r="E8653" t="b">
        <v>0</v>
      </c>
    </row>
    <row r="8654" spans="1:5" x14ac:dyDescent="0.3">
      <c r="A8654" t="s">
        <v>878</v>
      </c>
      <c r="B8654">
        <v>1</v>
      </c>
      <c r="C8654">
        <v>55</v>
      </c>
      <c r="D8654">
        <v>3</v>
      </c>
      <c r="E8654" t="b">
        <v>0</v>
      </c>
    </row>
    <row r="8655" spans="1:5" x14ac:dyDescent="0.3">
      <c r="A8655" t="s">
        <v>9620</v>
      </c>
      <c r="B8655">
        <v>1</v>
      </c>
      <c r="C8655">
        <v>41</v>
      </c>
      <c r="D8655">
        <v>5</v>
      </c>
      <c r="E8655" t="b">
        <v>0</v>
      </c>
    </row>
    <row r="8656" spans="1:5" x14ac:dyDescent="0.3">
      <c r="A8656" t="s">
        <v>2198</v>
      </c>
      <c r="B8656">
        <v>1</v>
      </c>
      <c r="C8656">
        <v>126</v>
      </c>
      <c r="D8656">
        <v>4</v>
      </c>
      <c r="E8656" t="b">
        <v>0</v>
      </c>
    </row>
    <row r="8657" spans="1:5" x14ac:dyDescent="0.3">
      <c r="A8657" t="s">
        <v>9621</v>
      </c>
      <c r="B8657">
        <v>1</v>
      </c>
      <c r="C8657">
        <v>50</v>
      </c>
      <c r="D8657">
        <v>0</v>
      </c>
      <c r="E8657" t="b">
        <v>0</v>
      </c>
    </row>
    <row r="8658" spans="1:5" x14ac:dyDescent="0.3">
      <c r="A8658" t="s">
        <v>9622</v>
      </c>
      <c r="B8658">
        <v>1</v>
      </c>
      <c r="C8658">
        <v>188</v>
      </c>
      <c r="D8658">
        <v>5</v>
      </c>
      <c r="E8658" t="b">
        <v>0</v>
      </c>
    </row>
    <row r="8659" spans="1:5" x14ac:dyDescent="0.3">
      <c r="A8659" t="s">
        <v>879</v>
      </c>
      <c r="B8659">
        <v>1</v>
      </c>
      <c r="C8659">
        <v>222</v>
      </c>
      <c r="D8659">
        <v>1</v>
      </c>
      <c r="E8659" t="b">
        <v>0</v>
      </c>
    </row>
    <row r="8660" spans="1:5" x14ac:dyDescent="0.3">
      <c r="A8660" t="s">
        <v>9623</v>
      </c>
      <c r="B8660">
        <v>2</v>
      </c>
      <c r="C8660">
        <v>202</v>
      </c>
      <c r="D8660">
        <v>0.5</v>
      </c>
      <c r="E8660" t="b">
        <v>0</v>
      </c>
    </row>
    <row r="8661" spans="1:5" x14ac:dyDescent="0.3">
      <c r="A8661" t="s">
        <v>9624</v>
      </c>
      <c r="B8661">
        <v>4</v>
      </c>
      <c r="C8661">
        <v>314</v>
      </c>
      <c r="D8661">
        <v>0.5</v>
      </c>
      <c r="E8661" t="b">
        <v>0</v>
      </c>
    </row>
    <row r="8662" spans="1:5" x14ac:dyDescent="0.3">
      <c r="A8662" t="s">
        <v>9625</v>
      </c>
      <c r="B8662">
        <v>1</v>
      </c>
      <c r="C8662">
        <v>170</v>
      </c>
      <c r="D8662">
        <v>0</v>
      </c>
      <c r="E8662" t="b">
        <v>0</v>
      </c>
    </row>
    <row r="8663" spans="1:5" x14ac:dyDescent="0.3">
      <c r="A8663" t="s">
        <v>9626</v>
      </c>
      <c r="B8663">
        <v>2</v>
      </c>
      <c r="C8663">
        <v>58.5</v>
      </c>
      <c r="D8663">
        <v>0</v>
      </c>
      <c r="E8663" t="b">
        <v>0</v>
      </c>
    </row>
    <row r="8664" spans="1:5" x14ac:dyDescent="0.3">
      <c r="A8664" t="s">
        <v>9627</v>
      </c>
      <c r="B8664">
        <v>2</v>
      </c>
      <c r="C8664">
        <v>57</v>
      </c>
      <c r="D8664">
        <v>4</v>
      </c>
      <c r="E8664" t="b">
        <v>0</v>
      </c>
    </row>
    <row r="8665" spans="1:5" x14ac:dyDescent="0.3">
      <c r="A8665" t="s">
        <v>9628</v>
      </c>
      <c r="B8665">
        <v>1</v>
      </c>
      <c r="C8665">
        <v>29</v>
      </c>
      <c r="D8665">
        <v>1</v>
      </c>
      <c r="E8665" t="b">
        <v>0</v>
      </c>
    </row>
    <row r="8666" spans="1:5" x14ac:dyDescent="0.3">
      <c r="A8666" t="s">
        <v>9629</v>
      </c>
      <c r="B8666">
        <v>2</v>
      </c>
      <c r="C8666">
        <v>287.5</v>
      </c>
      <c r="D8666">
        <v>4</v>
      </c>
      <c r="E8666" t="b">
        <v>0</v>
      </c>
    </row>
    <row r="8667" spans="1:5" x14ac:dyDescent="0.3">
      <c r="A8667" t="s">
        <v>9630</v>
      </c>
      <c r="B8667">
        <v>1</v>
      </c>
      <c r="C8667">
        <v>30</v>
      </c>
      <c r="D8667">
        <v>0</v>
      </c>
      <c r="E8667" t="b">
        <v>0</v>
      </c>
    </row>
    <row r="8668" spans="1:5" x14ac:dyDescent="0.3">
      <c r="A8668" t="s">
        <v>2199</v>
      </c>
      <c r="B8668">
        <v>1</v>
      </c>
      <c r="C8668">
        <v>506</v>
      </c>
      <c r="D8668">
        <v>4</v>
      </c>
      <c r="E8668" t="b">
        <v>0</v>
      </c>
    </row>
    <row r="8669" spans="1:5" x14ac:dyDescent="0.3">
      <c r="A8669" t="s">
        <v>9631</v>
      </c>
      <c r="B8669">
        <v>1</v>
      </c>
      <c r="C8669">
        <v>26</v>
      </c>
      <c r="D8669">
        <v>0</v>
      </c>
      <c r="E8669" t="b">
        <v>0</v>
      </c>
    </row>
    <row r="8670" spans="1:5" x14ac:dyDescent="0.3">
      <c r="A8670" t="s">
        <v>9632</v>
      </c>
      <c r="B8670">
        <v>2</v>
      </c>
      <c r="C8670">
        <v>74.5</v>
      </c>
      <c r="D8670">
        <v>0</v>
      </c>
      <c r="E8670" t="b">
        <v>0</v>
      </c>
    </row>
    <row r="8671" spans="1:5" x14ac:dyDescent="0.3">
      <c r="A8671" t="s">
        <v>9633</v>
      </c>
      <c r="B8671">
        <v>1</v>
      </c>
      <c r="C8671">
        <v>20</v>
      </c>
      <c r="D8671">
        <v>0</v>
      </c>
      <c r="E8671" t="b">
        <v>0</v>
      </c>
    </row>
    <row r="8672" spans="1:5" x14ac:dyDescent="0.3">
      <c r="A8672" t="s">
        <v>9634</v>
      </c>
      <c r="B8672">
        <v>1</v>
      </c>
      <c r="C8672">
        <v>33</v>
      </c>
      <c r="D8672">
        <v>4</v>
      </c>
      <c r="E8672" t="b">
        <v>0</v>
      </c>
    </row>
    <row r="8673" spans="1:5" x14ac:dyDescent="0.3">
      <c r="A8673" t="s">
        <v>9635</v>
      </c>
      <c r="B8673">
        <v>5</v>
      </c>
      <c r="C8673">
        <v>306</v>
      </c>
      <c r="D8673">
        <v>3.8</v>
      </c>
      <c r="E8673" t="b">
        <v>0</v>
      </c>
    </row>
    <row r="8674" spans="1:5" x14ac:dyDescent="0.3">
      <c r="A8674" t="s">
        <v>9636</v>
      </c>
      <c r="B8674">
        <v>2</v>
      </c>
      <c r="C8674">
        <v>22.5</v>
      </c>
      <c r="D8674">
        <v>0</v>
      </c>
      <c r="E8674" t="b">
        <v>0</v>
      </c>
    </row>
    <row r="8675" spans="1:5" x14ac:dyDescent="0.3">
      <c r="A8675" t="s">
        <v>1634</v>
      </c>
      <c r="B8675">
        <v>1</v>
      </c>
      <c r="C8675">
        <v>57</v>
      </c>
      <c r="D8675">
        <v>0</v>
      </c>
      <c r="E8675" t="b">
        <v>0</v>
      </c>
    </row>
    <row r="8676" spans="1:5" x14ac:dyDescent="0.3">
      <c r="A8676" t="s">
        <v>9637</v>
      </c>
      <c r="B8676">
        <v>1</v>
      </c>
      <c r="C8676">
        <v>234</v>
      </c>
      <c r="D8676">
        <v>4</v>
      </c>
      <c r="E8676" t="b">
        <v>0</v>
      </c>
    </row>
    <row r="8677" spans="1:5" x14ac:dyDescent="0.3">
      <c r="A8677" t="s">
        <v>9638</v>
      </c>
      <c r="B8677">
        <v>1</v>
      </c>
      <c r="C8677">
        <v>21</v>
      </c>
      <c r="D8677">
        <v>0</v>
      </c>
      <c r="E8677" t="b">
        <v>0</v>
      </c>
    </row>
    <row r="8678" spans="1:5" x14ac:dyDescent="0.3">
      <c r="A8678" t="s">
        <v>9639</v>
      </c>
      <c r="B8678">
        <v>1</v>
      </c>
      <c r="C8678">
        <v>278</v>
      </c>
      <c r="D8678">
        <v>5</v>
      </c>
      <c r="E8678" t="b">
        <v>0</v>
      </c>
    </row>
    <row r="8679" spans="1:5" x14ac:dyDescent="0.3">
      <c r="A8679" t="s">
        <v>9640</v>
      </c>
      <c r="B8679">
        <v>3</v>
      </c>
      <c r="C8679">
        <v>83.333333333333329</v>
      </c>
      <c r="D8679">
        <v>1.6666666666666667</v>
      </c>
      <c r="E8679" t="b">
        <v>0</v>
      </c>
    </row>
    <row r="8680" spans="1:5" x14ac:dyDescent="0.3">
      <c r="A8680" t="s">
        <v>9641</v>
      </c>
      <c r="B8680">
        <v>1</v>
      </c>
      <c r="C8680">
        <v>123</v>
      </c>
      <c r="D8680">
        <v>5</v>
      </c>
      <c r="E8680" t="b">
        <v>0</v>
      </c>
    </row>
    <row r="8681" spans="1:5" x14ac:dyDescent="0.3">
      <c r="A8681" t="s">
        <v>9642</v>
      </c>
      <c r="B8681">
        <v>1</v>
      </c>
      <c r="C8681">
        <v>22</v>
      </c>
      <c r="D8681">
        <v>0</v>
      </c>
      <c r="E8681" t="b">
        <v>0</v>
      </c>
    </row>
    <row r="8682" spans="1:5" x14ac:dyDescent="0.3">
      <c r="A8682" t="s">
        <v>9643</v>
      </c>
      <c r="B8682">
        <v>1</v>
      </c>
      <c r="C8682">
        <v>23</v>
      </c>
      <c r="D8682">
        <v>1</v>
      </c>
      <c r="E8682" t="b">
        <v>0</v>
      </c>
    </row>
    <row r="8683" spans="1:5" x14ac:dyDescent="0.3">
      <c r="A8683" t="s">
        <v>9644</v>
      </c>
      <c r="B8683">
        <v>2</v>
      </c>
      <c r="C8683">
        <v>57.5</v>
      </c>
      <c r="D8683">
        <v>3</v>
      </c>
      <c r="E8683" t="b">
        <v>0</v>
      </c>
    </row>
    <row r="8684" spans="1:5" x14ac:dyDescent="0.3">
      <c r="A8684" t="s">
        <v>881</v>
      </c>
      <c r="B8684">
        <v>1</v>
      </c>
      <c r="C8684">
        <v>201</v>
      </c>
      <c r="D8684">
        <v>4</v>
      </c>
      <c r="E8684" t="b">
        <v>0</v>
      </c>
    </row>
    <row r="8685" spans="1:5" x14ac:dyDescent="0.3">
      <c r="A8685" t="s">
        <v>882</v>
      </c>
      <c r="B8685">
        <v>1</v>
      </c>
      <c r="C8685">
        <v>316</v>
      </c>
      <c r="D8685">
        <v>5</v>
      </c>
      <c r="E8685" t="b">
        <v>0</v>
      </c>
    </row>
    <row r="8686" spans="1:5" x14ac:dyDescent="0.3">
      <c r="A8686" t="s">
        <v>9645</v>
      </c>
      <c r="B8686">
        <v>1</v>
      </c>
      <c r="C8686">
        <v>104</v>
      </c>
      <c r="D8686">
        <v>3</v>
      </c>
      <c r="E8686" t="b">
        <v>0</v>
      </c>
    </row>
    <row r="8687" spans="1:5" x14ac:dyDescent="0.3">
      <c r="A8687" t="s">
        <v>9646</v>
      </c>
      <c r="B8687">
        <v>3</v>
      </c>
      <c r="C8687">
        <v>78</v>
      </c>
      <c r="D8687">
        <v>0.33333333333333331</v>
      </c>
      <c r="E8687" t="b">
        <v>0</v>
      </c>
    </row>
    <row r="8688" spans="1:5" x14ac:dyDescent="0.3">
      <c r="A8688" t="s">
        <v>2200</v>
      </c>
      <c r="B8688">
        <v>2</v>
      </c>
      <c r="C8688">
        <v>190</v>
      </c>
      <c r="D8688">
        <v>0.5</v>
      </c>
      <c r="E8688" t="b">
        <v>0</v>
      </c>
    </row>
    <row r="8689" spans="1:5" x14ac:dyDescent="0.3">
      <c r="A8689" t="s">
        <v>9647</v>
      </c>
      <c r="B8689">
        <v>1</v>
      </c>
      <c r="C8689">
        <v>263</v>
      </c>
      <c r="D8689">
        <v>0</v>
      </c>
      <c r="E8689" t="b">
        <v>0</v>
      </c>
    </row>
    <row r="8690" spans="1:5" x14ac:dyDescent="0.3">
      <c r="A8690" t="s">
        <v>9648</v>
      </c>
      <c r="B8690">
        <v>1</v>
      </c>
      <c r="C8690">
        <v>28</v>
      </c>
      <c r="D8690">
        <v>0</v>
      </c>
      <c r="E8690" t="b">
        <v>0</v>
      </c>
    </row>
    <row r="8691" spans="1:5" x14ac:dyDescent="0.3">
      <c r="A8691" t="s">
        <v>9649</v>
      </c>
      <c r="B8691">
        <v>1</v>
      </c>
      <c r="C8691">
        <v>39</v>
      </c>
      <c r="D8691">
        <v>3</v>
      </c>
      <c r="E8691" t="b">
        <v>0</v>
      </c>
    </row>
    <row r="8692" spans="1:5" x14ac:dyDescent="0.3">
      <c r="A8692" t="s">
        <v>9650</v>
      </c>
      <c r="B8692">
        <v>2</v>
      </c>
      <c r="C8692">
        <v>142.5</v>
      </c>
      <c r="D8692">
        <v>1</v>
      </c>
      <c r="E8692" t="b">
        <v>0</v>
      </c>
    </row>
    <row r="8693" spans="1:5" x14ac:dyDescent="0.3">
      <c r="A8693" t="s">
        <v>9651</v>
      </c>
      <c r="B8693">
        <v>1</v>
      </c>
      <c r="C8693">
        <v>186</v>
      </c>
      <c r="D8693">
        <v>0</v>
      </c>
      <c r="E8693" t="b">
        <v>0</v>
      </c>
    </row>
    <row r="8694" spans="1:5" x14ac:dyDescent="0.3">
      <c r="A8694" t="s">
        <v>9652</v>
      </c>
      <c r="B8694">
        <v>1</v>
      </c>
      <c r="C8694">
        <v>46</v>
      </c>
      <c r="D8694">
        <v>0</v>
      </c>
      <c r="E8694" t="b">
        <v>0</v>
      </c>
    </row>
    <row r="8695" spans="1:5" x14ac:dyDescent="0.3">
      <c r="A8695" t="s">
        <v>1438</v>
      </c>
      <c r="B8695">
        <v>1</v>
      </c>
      <c r="C8695">
        <v>145</v>
      </c>
      <c r="D8695">
        <v>4</v>
      </c>
      <c r="E8695" t="b">
        <v>0</v>
      </c>
    </row>
    <row r="8696" spans="1:5" x14ac:dyDescent="0.3">
      <c r="A8696" t="s">
        <v>9653</v>
      </c>
      <c r="B8696">
        <v>2</v>
      </c>
      <c r="C8696">
        <v>175.5</v>
      </c>
      <c r="D8696">
        <v>0</v>
      </c>
      <c r="E8696" t="b">
        <v>0</v>
      </c>
    </row>
    <row r="8697" spans="1:5" x14ac:dyDescent="0.3">
      <c r="A8697" t="s">
        <v>9654</v>
      </c>
      <c r="B8697">
        <v>1</v>
      </c>
      <c r="C8697">
        <v>144</v>
      </c>
      <c r="D8697">
        <v>3</v>
      </c>
      <c r="E8697" t="b">
        <v>0</v>
      </c>
    </row>
    <row r="8698" spans="1:5" x14ac:dyDescent="0.3">
      <c r="A8698" t="s">
        <v>9655</v>
      </c>
      <c r="B8698">
        <v>2</v>
      </c>
      <c r="C8698">
        <v>58.5</v>
      </c>
      <c r="D8698">
        <v>0.5</v>
      </c>
      <c r="E8698" t="b">
        <v>0</v>
      </c>
    </row>
    <row r="8699" spans="1:5" x14ac:dyDescent="0.3">
      <c r="A8699" t="s">
        <v>9656</v>
      </c>
      <c r="B8699">
        <v>2</v>
      </c>
      <c r="C8699">
        <v>48</v>
      </c>
      <c r="D8699">
        <v>5</v>
      </c>
      <c r="E8699" t="b">
        <v>0</v>
      </c>
    </row>
    <row r="8700" spans="1:5" x14ac:dyDescent="0.3">
      <c r="A8700" t="s">
        <v>9657</v>
      </c>
      <c r="B8700">
        <v>1</v>
      </c>
      <c r="C8700">
        <v>153</v>
      </c>
      <c r="D8700">
        <v>0</v>
      </c>
      <c r="E8700" t="b">
        <v>0</v>
      </c>
    </row>
    <row r="8701" spans="1:5" x14ac:dyDescent="0.3">
      <c r="A8701" t="s">
        <v>9658</v>
      </c>
      <c r="B8701">
        <v>1</v>
      </c>
      <c r="C8701">
        <v>296</v>
      </c>
      <c r="D8701">
        <v>3</v>
      </c>
      <c r="E8701" t="b">
        <v>0</v>
      </c>
    </row>
    <row r="8702" spans="1:5" x14ac:dyDescent="0.3">
      <c r="A8702" t="s">
        <v>9659</v>
      </c>
      <c r="B8702">
        <v>1</v>
      </c>
      <c r="C8702">
        <v>12</v>
      </c>
      <c r="D8702">
        <v>0</v>
      </c>
      <c r="E8702" t="b">
        <v>0</v>
      </c>
    </row>
    <row r="8703" spans="1:5" x14ac:dyDescent="0.3">
      <c r="A8703" t="s">
        <v>9660</v>
      </c>
      <c r="B8703">
        <v>1</v>
      </c>
      <c r="C8703">
        <v>34</v>
      </c>
      <c r="D8703">
        <v>0</v>
      </c>
      <c r="E8703" t="b">
        <v>0</v>
      </c>
    </row>
    <row r="8704" spans="1:5" x14ac:dyDescent="0.3">
      <c r="A8704" t="s">
        <v>9661</v>
      </c>
      <c r="B8704">
        <v>1</v>
      </c>
      <c r="C8704">
        <v>541</v>
      </c>
      <c r="D8704">
        <v>0</v>
      </c>
      <c r="E8704" t="b">
        <v>0</v>
      </c>
    </row>
    <row r="8705" spans="1:5" x14ac:dyDescent="0.3">
      <c r="A8705" t="s">
        <v>9662</v>
      </c>
      <c r="B8705">
        <v>1</v>
      </c>
      <c r="C8705">
        <v>162</v>
      </c>
      <c r="D8705">
        <v>1</v>
      </c>
      <c r="E8705" t="b">
        <v>0</v>
      </c>
    </row>
    <row r="8706" spans="1:5" x14ac:dyDescent="0.3">
      <c r="A8706" t="s">
        <v>9663</v>
      </c>
      <c r="B8706">
        <v>2</v>
      </c>
      <c r="C8706">
        <v>306</v>
      </c>
      <c r="D8706">
        <v>0.5</v>
      </c>
      <c r="E8706" t="b">
        <v>0</v>
      </c>
    </row>
    <row r="8707" spans="1:5" x14ac:dyDescent="0.3">
      <c r="A8707" t="s">
        <v>9664</v>
      </c>
      <c r="B8707">
        <v>1</v>
      </c>
      <c r="C8707">
        <v>24</v>
      </c>
      <c r="D8707">
        <v>0</v>
      </c>
      <c r="E8707" t="b">
        <v>0</v>
      </c>
    </row>
    <row r="8708" spans="1:5" x14ac:dyDescent="0.3">
      <c r="A8708" t="s">
        <v>883</v>
      </c>
      <c r="B8708">
        <v>2</v>
      </c>
      <c r="C8708">
        <v>284.5</v>
      </c>
      <c r="D8708">
        <v>0</v>
      </c>
      <c r="E8708" t="b">
        <v>0</v>
      </c>
    </row>
    <row r="8709" spans="1:5" x14ac:dyDescent="0.3">
      <c r="A8709" t="s">
        <v>9665</v>
      </c>
      <c r="B8709">
        <v>4</v>
      </c>
      <c r="C8709">
        <v>198.25</v>
      </c>
      <c r="D8709">
        <v>1</v>
      </c>
      <c r="E8709" t="b">
        <v>0</v>
      </c>
    </row>
    <row r="8710" spans="1:5" x14ac:dyDescent="0.3">
      <c r="A8710" t="s">
        <v>9666</v>
      </c>
      <c r="B8710">
        <v>1</v>
      </c>
      <c r="C8710">
        <v>42</v>
      </c>
      <c r="D8710">
        <v>0</v>
      </c>
      <c r="E8710" t="b">
        <v>0</v>
      </c>
    </row>
    <row r="8711" spans="1:5" x14ac:dyDescent="0.3">
      <c r="A8711" t="s">
        <v>9667</v>
      </c>
      <c r="B8711">
        <v>3</v>
      </c>
      <c r="C8711">
        <v>293.66666666666669</v>
      </c>
      <c r="D8711">
        <v>3.3333333333333335</v>
      </c>
      <c r="E8711" t="b">
        <v>0</v>
      </c>
    </row>
    <row r="8712" spans="1:5" x14ac:dyDescent="0.3">
      <c r="A8712" t="s">
        <v>9668</v>
      </c>
      <c r="B8712">
        <v>1</v>
      </c>
      <c r="C8712">
        <v>464</v>
      </c>
      <c r="D8712">
        <v>0</v>
      </c>
      <c r="E8712" t="b">
        <v>0</v>
      </c>
    </row>
    <row r="8713" spans="1:5" x14ac:dyDescent="0.3">
      <c r="A8713" t="s">
        <v>9669</v>
      </c>
      <c r="B8713">
        <v>2</v>
      </c>
      <c r="C8713">
        <v>56.5</v>
      </c>
      <c r="D8713">
        <v>0.5</v>
      </c>
      <c r="E8713" t="b">
        <v>0</v>
      </c>
    </row>
    <row r="8714" spans="1:5" x14ac:dyDescent="0.3">
      <c r="A8714" t="s">
        <v>9670</v>
      </c>
      <c r="B8714">
        <v>1</v>
      </c>
      <c r="C8714">
        <v>105</v>
      </c>
      <c r="D8714">
        <v>3</v>
      </c>
      <c r="E8714" t="b">
        <v>0</v>
      </c>
    </row>
    <row r="8715" spans="1:5" x14ac:dyDescent="0.3">
      <c r="A8715" t="s">
        <v>9671</v>
      </c>
      <c r="B8715">
        <v>1</v>
      </c>
      <c r="C8715">
        <v>27</v>
      </c>
      <c r="D8715">
        <v>1</v>
      </c>
      <c r="E8715" t="b">
        <v>0</v>
      </c>
    </row>
    <row r="8716" spans="1:5" x14ac:dyDescent="0.3">
      <c r="A8716" t="s">
        <v>9672</v>
      </c>
      <c r="B8716">
        <v>1</v>
      </c>
      <c r="C8716">
        <v>55</v>
      </c>
      <c r="D8716">
        <v>0</v>
      </c>
      <c r="E8716" t="b">
        <v>0</v>
      </c>
    </row>
    <row r="8717" spans="1:5" x14ac:dyDescent="0.3">
      <c r="A8717" t="s">
        <v>9673</v>
      </c>
      <c r="B8717">
        <v>1</v>
      </c>
      <c r="C8717">
        <v>26</v>
      </c>
      <c r="D8717">
        <v>0</v>
      </c>
      <c r="E8717" t="b">
        <v>0</v>
      </c>
    </row>
    <row r="8718" spans="1:5" x14ac:dyDescent="0.3">
      <c r="A8718" t="s">
        <v>9674</v>
      </c>
      <c r="B8718">
        <v>1</v>
      </c>
      <c r="C8718">
        <v>16</v>
      </c>
      <c r="D8718">
        <v>0</v>
      </c>
      <c r="E8718" t="b">
        <v>0</v>
      </c>
    </row>
    <row r="8719" spans="1:5" x14ac:dyDescent="0.3">
      <c r="A8719" t="s">
        <v>9675</v>
      </c>
      <c r="B8719">
        <v>1</v>
      </c>
      <c r="C8719">
        <v>66</v>
      </c>
      <c r="D8719">
        <v>1</v>
      </c>
      <c r="E8719" t="b">
        <v>0</v>
      </c>
    </row>
    <row r="8720" spans="1:5" x14ac:dyDescent="0.3">
      <c r="A8720" t="s">
        <v>2201</v>
      </c>
      <c r="B8720">
        <v>1</v>
      </c>
      <c r="C8720">
        <v>173</v>
      </c>
      <c r="D8720">
        <v>1</v>
      </c>
      <c r="E8720" t="b">
        <v>0</v>
      </c>
    </row>
    <row r="8721" spans="1:5" x14ac:dyDescent="0.3">
      <c r="A8721" t="s">
        <v>2202</v>
      </c>
      <c r="B8721">
        <v>2</v>
      </c>
      <c r="C8721">
        <v>84.5</v>
      </c>
      <c r="D8721">
        <v>0</v>
      </c>
      <c r="E8721" t="b">
        <v>0</v>
      </c>
    </row>
    <row r="8722" spans="1:5" x14ac:dyDescent="0.3">
      <c r="A8722" t="s">
        <v>884</v>
      </c>
      <c r="B8722">
        <v>1</v>
      </c>
      <c r="C8722">
        <v>42</v>
      </c>
      <c r="D8722">
        <v>0</v>
      </c>
      <c r="E8722" t="b">
        <v>0</v>
      </c>
    </row>
    <row r="8723" spans="1:5" x14ac:dyDescent="0.3">
      <c r="A8723" t="s">
        <v>9676</v>
      </c>
      <c r="B8723">
        <v>1</v>
      </c>
      <c r="C8723">
        <v>369</v>
      </c>
      <c r="D8723">
        <v>5</v>
      </c>
      <c r="E8723" t="b">
        <v>0</v>
      </c>
    </row>
    <row r="8724" spans="1:5" x14ac:dyDescent="0.3">
      <c r="A8724" t="s">
        <v>9677</v>
      </c>
      <c r="B8724">
        <v>1</v>
      </c>
      <c r="C8724">
        <v>25</v>
      </c>
      <c r="D8724">
        <v>0</v>
      </c>
      <c r="E8724" t="b">
        <v>0</v>
      </c>
    </row>
    <row r="8725" spans="1:5" x14ac:dyDescent="0.3">
      <c r="A8725" t="s">
        <v>885</v>
      </c>
      <c r="B8725">
        <v>1</v>
      </c>
      <c r="C8725">
        <v>391</v>
      </c>
      <c r="D8725">
        <v>2</v>
      </c>
      <c r="E8725" t="b">
        <v>0</v>
      </c>
    </row>
    <row r="8726" spans="1:5" x14ac:dyDescent="0.3">
      <c r="A8726" t="s">
        <v>9678</v>
      </c>
      <c r="B8726">
        <v>1</v>
      </c>
      <c r="C8726">
        <v>25</v>
      </c>
      <c r="D8726">
        <v>5</v>
      </c>
      <c r="E8726" t="b">
        <v>0</v>
      </c>
    </row>
    <row r="8727" spans="1:5" x14ac:dyDescent="0.3">
      <c r="A8727" t="s">
        <v>9679</v>
      </c>
      <c r="B8727">
        <v>1</v>
      </c>
      <c r="C8727">
        <v>44</v>
      </c>
      <c r="D8727">
        <v>3</v>
      </c>
      <c r="E8727" t="b">
        <v>0</v>
      </c>
    </row>
    <row r="8728" spans="1:5" x14ac:dyDescent="0.3">
      <c r="A8728" t="s">
        <v>9680</v>
      </c>
      <c r="B8728">
        <v>1</v>
      </c>
      <c r="C8728">
        <v>304</v>
      </c>
      <c r="D8728">
        <v>2</v>
      </c>
      <c r="E8728" t="b">
        <v>0</v>
      </c>
    </row>
    <row r="8729" spans="1:5" x14ac:dyDescent="0.3">
      <c r="A8729" t="s">
        <v>9681</v>
      </c>
      <c r="B8729">
        <v>1</v>
      </c>
      <c r="C8729">
        <v>28</v>
      </c>
      <c r="D8729">
        <v>5</v>
      </c>
      <c r="E8729" t="b">
        <v>0</v>
      </c>
    </row>
    <row r="8730" spans="1:5" x14ac:dyDescent="0.3">
      <c r="A8730" t="s">
        <v>886</v>
      </c>
      <c r="B8730">
        <v>1</v>
      </c>
      <c r="C8730">
        <v>47</v>
      </c>
      <c r="D8730">
        <v>0</v>
      </c>
      <c r="E8730" t="b">
        <v>0</v>
      </c>
    </row>
    <row r="8731" spans="1:5" x14ac:dyDescent="0.3">
      <c r="A8731" t="s">
        <v>9682</v>
      </c>
      <c r="B8731">
        <v>3</v>
      </c>
      <c r="C8731">
        <v>140</v>
      </c>
      <c r="D8731">
        <v>1.6666666666666667</v>
      </c>
      <c r="E8731" t="b">
        <v>0</v>
      </c>
    </row>
    <row r="8732" spans="1:5" x14ac:dyDescent="0.3">
      <c r="A8732" t="s">
        <v>9683</v>
      </c>
      <c r="B8732">
        <v>1</v>
      </c>
      <c r="C8732">
        <v>29</v>
      </c>
      <c r="D8732">
        <v>4</v>
      </c>
      <c r="E8732" t="b">
        <v>0</v>
      </c>
    </row>
    <row r="8733" spans="1:5" x14ac:dyDescent="0.3">
      <c r="A8733" t="s">
        <v>9684</v>
      </c>
      <c r="B8733">
        <v>1</v>
      </c>
      <c r="C8733">
        <v>88</v>
      </c>
      <c r="D8733">
        <v>0</v>
      </c>
      <c r="E8733" t="b">
        <v>0</v>
      </c>
    </row>
    <row r="8734" spans="1:5" x14ac:dyDescent="0.3">
      <c r="A8734" t="s">
        <v>9685</v>
      </c>
      <c r="B8734">
        <v>1</v>
      </c>
      <c r="C8734">
        <v>78</v>
      </c>
      <c r="D8734">
        <v>0</v>
      </c>
      <c r="E8734" t="b">
        <v>0</v>
      </c>
    </row>
    <row r="8735" spans="1:5" x14ac:dyDescent="0.3">
      <c r="A8735" t="s">
        <v>9686</v>
      </c>
      <c r="B8735">
        <v>1</v>
      </c>
      <c r="C8735">
        <v>135</v>
      </c>
      <c r="D8735">
        <v>2</v>
      </c>
      <c r="E8735" t="b">
        <v>0</v>
      </c>
    </row>
    <row r="8736" spans="1:5" x14ac:dyDescent="0.3">
      <c r="A8736" t="s">
        <v>9687</v>
      </c>
      <c r="B8736">
        <v>1</v>
      </c>
      <c r="C8736">
        <v>93</v>
      </c>
      <c r="D8736">
        <v>0</v>
      </c>
      <c r="E8736" t="b">
        <v>0</v>
      </c>
    </row>
    <row r="8737" spans="1:5" x14ac:dyDescent="0.3">
      <c r="A8737" t="s">
        <v>9688</v>
      </c>
      <c r="B8737">
        <v>1</v>
      </c>
      <c r="C8737">
        <v>73</v>
      </c>
      <c r="D8737">
        <v>0</v>
      </c>
      <c r="E8737" t="b">
        <v>0</v>
      </c>
    </row>
    <row r="8738" spans="1:5" x14ac:dyDescent="0.3">
      <c r="A8738" t="s">
        <v>9689</v>
      </c>
      <c r="B8738">
        <v>1</v>
      </c>
      <c r="C8738">
        <v>25</v>
      </c>
      <c r="D8738">
        <v>0</v>
      </c>
      <c r="E8738" t="b">
        <v>0</v>
      </c>
    </row>
    <row r="8739" spans="1:5" x14ac:dyDescent="0.3">
      <c r="A8739" t="s">
        <v>887</v>
      </c>
      <c r="B8739">
        <v>1</v>
      </c>
      <c r="C8739">
        <v>235</v>
      </c>
      <c r="D8739">
        <v>3</v>
      </c>
      <c r="E8739" t="b">
        <v>0</v>
      </c>
    </row>
    <row r="8740" spans="1:5" x14ac:dyDescent="0.3">
      <c r="A8740" t="s">
        <v>9690</v>
      </c>
      <c r="B8740">
        <v>1</v>
      </c>
      <c r="C8740">
        <v>18</v>
      </c>
      <c r="D8740">
        <v>0</v>
      </c>
      <c r="E8740" t="b">
        <v>0</v>
      </c>
    </row>
    <row r="8741" spans="1:5" x14ac:dyDescent="0.3">
      <c r="A8741" t="s">
        <v>9691</v>
      </c>
      <c r="B8741">
        <v>1</v>
      </c>
      <c r="C8741">
        <v>232</v>
      </c>
      <c r="D8741">
        <v>4</v>
      </c>
      <c r="E8741" t="b">
        <v>0</v>
      </c>
    </row>
    <row r="8742" spans="1:5" x14ac:dyDescent="0.3">
      <c r="A8742" t="s">
        <v>9692</v>
      </c>
      <c r="B8742">
        <v>2</v>
      </c>
      <c r="C8742">
        <v>43.5</v>
      </c>
      <c r="D8742">
        <v>1</v>
      </c>
      <c r="E8742" t="b">
        <v>0</v>
      </c>
    </row>
    <row r="8743" spans="1:5" x14ac:dyDescent="0.3">
      <c r="A8743" t="s">
        <v>9693</v>
      </c>
      <c r="B8743">
        <v>1</v>
      </c>
      <c r="C8743">
        <v>21</v>
      </c>
      <c r="D8743">
        <v>0</v>
      </c>
      <c r="E8743" t="b">
        <v>0</v>
      </c>
    </row>
    <row r="8744" spans="1:5" x14ac:dyDescent="0.3">
      <c r="A8744" t="s">
        <v>9694</v>
      </c>
      <c r="B8744">
        <v>1</v>
      </c>
      <c r="C8744">
        <v>246</v>
      </c>
      <c r="D8744">
        <v>3</v>
      </c>
      <c r="E8744" t="b">
        <v>0</v>
      </c>
    </row>
    <row r="8745" spans="1:5" x14ac:dyDescent="0.3">
      <c r="A8745" t="s">
        <v>9695</v>
      </c>
      <c r="B8745">
        <v>1</v>
      </c>
      <c r="C8745">
        <v>45</v>
      </c>
      <c r="D8745">
        <v>0</v>
      </c>
      <c r="E8745" t="b">
        <v>0</v>
      </c>
    </row>
    <row r="8746" spans="1:5" x14ac:dyDescent="0.3">
      <c r="A8746" t="s">
        <v>9696</v>
      </c>
      <c r="B8746">
        <v>1</v>
      </c>
      <c r="C8746">
        <v>473</v>
      </c>
      <c r="D8746">
        <v>4</v>
      </c>
      <c r="E8746" t="b">
        <v>0</v>
      </c>
    </row>
    <row r="8747" spans="1:5" x14ac:dyDescent="0.3">
      <c r="A8747" t="s">
        <v>888</v>
      </c>
      <c r="B8747">
        <v>1</v>
      </c>
      <c r="C8747">
        <v>646</v>
      </c>
      <c r="D8747">
        <v>0</v>
      </c>
      <c r="E8747" t="b">
        <v>0</v>
      </c>
    </row>
    <row r="8748" spans="1:5" x14ac:dyDescent="0.3">
      <c r="A8748" t="s">
        <v>9697</v>
      </c>
      <c r="B8748">
        <v>1</v>
      </c>
      <c r="C8748">
        <v>21</v>
      </c>
      <c r="D8748">
        <v>0</v>
      </c>
      <c r="E8748" t="b">
        <v>0</v>
      </c>
    </row>
    <row r="8749" spans="1:5" x14ac:dyDescent="0.3">
      <c r="A8749" t="s">
        <v>9698</v>
      </c>
      <c r="B8749">
        <v>2</v>
      </c>
      <c r="C8749">
        <v>75</v>
      </c>
      <c r="D8749">
        <v>0</v>
      </c>
      <c r="E8749" t="b">
        <v>0</v>
      </c>
    </row>
    <row r="8750" spans="1:5" x14ac:dyDescent="0.3">
      <c r="A8750" t="s">
        <v>889</v>
      </c>
      <c r="B8750">
        <v>1</v>
      </c>
      <c r="C8750">
        <v>227</v>
      </c>
      <c r="D8750">
        <v>3</v>
      </c>
      <c r="E8750" t="b">
        <v>0</v>
      </c>
    </row>
    <row r="8751" spans="1:5" x14ac:dyDescent="0.3">
      <c r="A8751" t="s">
        <v>2203</v>
      </c>
      <c r="B8751">
        <v>1</v>
      </c>
      <c r="C8751">
        <v>228</v>
      </c>
      <c r="D8751">
        <v>4</v>
      </c>
      <c r="E8751" t="b">
        <v>0</v>
      </c>
    </row>
    <row r="8752" spans="1:5" x14ac:dyDescent="0.3">
      <c r="A8752" t="s">
        <v>9699</v>
      </c>
      <c r="B8752">
        <v>1</v>
      </c>
      <c r="C8752">
        <v>26</v>
      </c>
      <c r="D8752">
        <v>0</v>
      </c>
      <c r="E8752" t="b">
        <v>0</v>
      </c>
    </row>
    <row r="8753" spans="1:5" x14ac:dyDescent="0.3">
      <c r="A8753" t="s">
        <v>9700</v>
      </c>
      <c r="B8753">
        <v>1</v>
      </c>
      <c r="C8753">
        <v>77</v>
      </c>
      <c r="D8753">
        <v>4</v>
      </c>
      <c r="E8753" t="b">
        <v>0</v>
      </c>
    </row>
    <row r="8754" spans="1:5" x14ac:dyDescent="0.3">
      <c r="A8754" t="s">
        <v>890</v>
      </c>
      <c r="B8754">
        <v>1</v>
      </c>
      <c r="C8754">
        <v>298</v>
      </c>
      <c r="D8754">
        <v>0</v>
      </c>
      <c r="E8754" t="b">
        <v>0</v>
      </c>
    </row>
    <row r="8755" spans="1:5" x14ac:dyDescent="0.3">
      <c r="A8755" t="s">
        <v>9701</v>
      </c>
      <c r="B8755">
        <v>1</v>
      </c>
      <c r="C8755">
        <v>80</v>
      </c>
      <c r="D8755">
        <v>3</v>
      </c>
      <c r="E8755" t="b">
        <v>0</v>
      </c>
    </row>
    <row r="8756" spans="1:5" x14ac:dyDescent="0.3">
      <c r="A8756" t="s">
        <v>2204</v>
      </c>
      <c r="B8756">
        <v>1</v>
      </c>
      <c r="C8756">
        <v>43</v>
      </c>
      <c r="D8756">
        <v>5</v>
      </c>
      <c r="E8756" t="b">
        <v>0</v>
      </c>
    </row>
    <row r="8757" spans="1:5" x14ac:dyDescent="0.3">
      <c r="A8757" t="s">
        <v>9702</v>
      </c>
      <c r="B8757">
        <v>5</v>
      </c>
      <c r="C8757">
        <v>298</v>
      </c>
      <c r="D8757">
        <v>2</v>
      </c>
      <c r="E8757" t="b">
        <v>0</v>
      </c>
    </row>
    <row r="8758" spans="1:5" x14ac:dyDescent="0.3">
      <c r="A8758" t="s">
        <v>2205</v>
      </c>
      <c r="B8758">
        <v>1</v>
      </c>
      <c r="C8758">
        <v>122</v>
      </c>
      <c r="D8758">
        <v>1</v>
      </c>
      <c r="E8758" t="b">
        <v>0</v>
      </c>
    </row>
    <row r="8759" spans="1:5" x14ac:dyDescent="0.3">
      <c r="A8759" t="s">
        <v>2206</v>
      </c>
      <c r="B8759">
        <v>1</v>
      </c>
      <c r="C8759">
        <v>245</v>
      </c>
      <c r="D8759">
        <v>0</v>
      </c>
      <c r="E8759" t="b">
        <v>0</v>
      </c>
    </row>
    <row r="8760" spans="1:5" x14ac:dyDescent="0.3">
      <c r="A8760" t="s">
        <v>891</v>
      </c>
      <c r="B8760">
        <v>2</v>
      </c>
      <c r="C8760">
        <v>81.5</v>
      </c>
      <c r="D8760">
        <v>2.5</v>
      </c>
      <c r="E8760" t="b">
        <v>0</v>
      </c>
    </row>
    <row r="8761" spans="1:5" x14ac:dyDescent="0.3">
      <c r="A8761" t="s">
        <v>9703</v>
      </c>
      <c r="B8761">
        <v>1</v>
      </c>
      <c r="C8761">
        <v>88</v>
      </c>
      <c r="D8761">
        <v>0</v>
      </c>
      <c r="E8761" t="b">
        <v>0</v>
      </c>
    </row>
    <row r="8762" spans="1:5" x14ac:dyDescent="0.3">
      <c r="A8762" t="s">
        <v>9704</v>
      </c>
      <c r="B8762">
        <v>1</v>
      </c>
      <c r="C8762">
        <v>268</v>
      </c>
      <c r="D8762">
        <v>3</v>
      </c>
      <c r="E8762" t="b">
        <v>0</v>
      </c>
    </row>
    <row r="8763" spans="1:5" x14ac:dyDescent="0.3">
      <c r="A8763" t="s">
        <v>892</v>
      </c>
      <c r="B8763">
        <v>1</v>
      </c>
      <c r="C8763">
        <v>18</v>
      </c>
      <c r="D8763">
        <v>0</v>
      </c>
      <c r="E8763" t="b">
        <v>0</v>
      </c>
    </row>
    <row r="8764" spans="1:5" x14ac:dyDescent="0.3">
      <c r="A8764" t="s">
        <v>9705</v>
      </c>
      <c r="B8764">
        <v>1</v>
      </c>
      <c r="C8764">
        <v>57</v>
      </c>
      <c r="D8764">
        <v>3</v>
      </c>
      <c r="E8764" t="b">
        <v>0</v>
      </c>
    </row>
    <row r="8765" spans="1:5" x14ac:dyDescent="0.3">
      <c r="A8765" t="s">
        <v>9706</v>
      </c>
      <c r="B8765">
        <v>1</v>
      </c>
      <c r="C8765">
        <v>23</v>
      </c>
      <c r="D8765">
        <v>2</v>
      </c>
      <c r="E8765" t="b">
        <v>0</v>
      </c>
    </row>
    <row r="8766" spans="1:5" x14ac:dyDescent="0.3">
      <c r="A8766" t="s">
        <v>9707</v>
      </c>
      <c r="B8766">
        <v>2</v>
      </c>
      <c r="C8766">
        <v>111</v>
      </c>
      <c r="D8766">
        <v>1</v>
      </c>
      <c r="E8766" t="b">
        <v>0</v>
      </c>
    </row>
    <row r="8767" spans="1:5" x14ac:dyDescent="0.3">
      <c r="A8767" t="s">
        <v>9708</v>
      </c>
      <c r="B8767">
        <v>1</v>
      </c>
      <c r="C8767">
        <v>17</v>
      </c>
      <c r="D8767">
        <v>0</v>
      </c>
      <c r="E8767" t="b">
        <v>0</v>
      </c>
    </row>
    <row r="8768" spans="1:5" x14ac:dyDescent="0.3">
      <c r="A8768" t="s">
        <v>9709</v>
      </c>
      <c r="B8768">
        <v>1</v>
      </c>
      <c r="C8768">
        <v>70</v>
      </c>
      <c r="D8768">
        <v>0</v>
      </c>
      <c r="E8768" t="b">
        <v>0</v>
      </c>
    </row>
    <row r="8769" spans="1:5" x14ac:dyDescent="0.3">
      <c r="A8769" t="s">
        <v>2207</v>
      </c>
      <c r="B8769">
        <v>1</v>
      </c>
      <c r="C8769">
        <v>61</v>
      </c>
      <c r="D8769">
        <v>5</v>
      </c>
      <c r="E8769" t="b">
        <v>0</v>
      </c>
    </row>
    <row r="8770" spans="1:5" x14ac:dyDescent="0.3">
      <c r="A8770" t="s">
        <v>2208</v>
      </c>
      <c r="B8770">
        <v>1</v>
      </c>
      <c r="C8770">
        <v>158</v>
      </c>
      <c r="D8770">
        <v>5</v>
      </c>
      <c r="E8770" t="b">
        <v>0</v>
      </c>
    </row>
    <row r="8771" spans="1:5" x14ac:dyDescent="0.3">
      <c r="A8771" t="s">
        <v>9710</v>
      </c>
      <c r="B8771">
        <v>1</v>
      </c>
      <c r="C8771">
        <v>52</v>
      </c>
      <c r="D8771">
        <v>0</v>
      </c>
      <c r="E8771" t="b">
        <v>0</v>
      </c>
    </row>
    <row r="8772" spans="1:5" x14ac:dyDescent="0.3">
      <c r="A8772" t="s">
        <v>9711</v>
      </c>
      <c r="B8772">
        <v>1</v>
      </c>
      <c r="C8772">
        <v>54</v>
      </c>
      <c r="D8772">
        <v>0</v>
      </c>
      <c r="E8772" t="b">
        <v>0</v>
      </c>
    </row>
    <row r="8773" spans="1:5" x14ac:dyDescent="0.3">
      <c r="A8773" t="s">
        <v>9712</v>
      </c>
      <c r="B8773">
        <v>3</v>
      </c>
      <c r="C8773">
        <v>223</v>
      </c>
      <c r="D8773">
        <v>1.3333333333333333</v>
      </c>
      <c r="E8773" t="b">
        <v>0</v>
      </c>
    </row>
    <row r="8774" spans="1:5" x14ac:dyDescent="0.3">
      <c r="A8774" t="s">
        <v>893</v>
      </c>
      <c r="B8774">
        <v>1</v>
      </c>
      <c r="C8774">
        <v>135</v>
      </c>
      <c r="D8774">
        <v>4</v>
      </c>
      <c r="E8774" t="b">
        <v>0</v>
      </c>
    </row>
    <row r="8775" spans="1:5" x14ac:dyDescent="0.3">
      <c r="A8775" t="s">
        <v>9713</v>
      </c>
      <c r="B8775">
        <v>3</v>
      </c>
      <c r="C8775">
        <v>982.66666666666663</v>
      </c>
      <c r="D8775">
        <v>0.66666666666666663</v>
      </c>
      <c r="E8775" t="b">
        <v>0</v>
      </c>
    </row>
    <row r="8776" spans="1:5" x14ac:dyDescent="0.3">
      <c r="A8776" t="s">
        <v>9714</v>
      </c>
      <c r="B8776">
        <v>1</v>
      </c>
      <c r="C8776">
        <v>29</v>
      </c>
      <c r="D8776">
        <v>0</v>
      </c>
      <c r="E8776" t="b">
        <v>0</v>
      </c>
    </row>
    <row r="8777" spans="1:5" x14ac:dyDescent="0.3">
      <c r="A8777" t="s">
        <v>9715</v>
      </c>
      <c r="B8777">
        <v>1</v>
      </c>
      <c r="C8777">
        <v>184</v>
      </c>
      <c r="D8777">
        <v>2</v>
      </c>
      <c r="E8777" t="b">
        <v>0</v>
      </c>
    </row>
    <row r="8778" spans="1:5" x14ac:dyDescent="0.3">
      <c r="A8778" t="s">
        <v>9716</v>
      </c>
      <c r="B8778">
        <v>1</v>
      </c>
      <c r="C8778">
        <v>79</v>
      </c>
      <c r="D8778">
        <v>2</v>
      </c>
      <c r="E8778" t="b">
        <v>0</v>
      </c>
    </row>
    <row r="8779" spans="1:5" x14ac:dyDescent="0.3">
      <c r="A8779" t="s">
        <v>9717</v>
      </c>
      <c r="B8779">
        <v>1</v>
      </c>
      <c r="C8779">
        <v>13</v>
      </c>
      <c r="D8779">
        <v>0</v>
      </c>
      <c r="E8779" t="b">
        <v>0</v>
      </c>
    </row>
    <row r="8780" spans="1:5" x14ac:dyDescent="0.3">
      <c r="A8780" t="s">
        <v>9718</v>
      </c>
      <c r="B8780">
        <v>1</v>
      </c>
      <c r="C8780">
        <v>24</v>
      </c>
      <c r="D8780">
        <v>1</v>
      </c>
      <c r="E8780" t="b">
        <v>0</v>
      </c>
    </row>
    <row r="8781" spans="1:5" x14ac:dyDescent="0.3">
      <c r="A8781" t="s">
        <v>9719</v>
      </c>
      <c r="B8781">
        <v>1</v>
      </c>
      <c r="C8781">
        <v>112</v>
      </c>
      <c r="D8781">
        <v>4</v>
      </c>
      <c r="E8781" t="b">
        <v>0</v>
      </c>
    </row>
    <row r="8782" spans="1:5" x14ac:dyDescent="0.3">
      <c r="A8782" t="s">
        <v>9720</v>
      </c>
      <c r="B8782">
        <v>1</v>
      </c>
      <c r="C8782">
        <v>32</v>
      </c>
      <c r="D8782">
        <v>0</v>
      </c>
      <c r="E8782" t="b">
        <v>0</v>
      </c>
    </row>
    <row r="8783" spans="1:5" x14ac:dyDescent="0.3">
      <c r="A8783" t="s">
        <v>894</v>
      </c>
      <c r="B8783">
        <v>1</v>
      </c>
      <c r="C8783">
        <v>156</v>
      </c>
      <c r="D8783">
        <v>3</v>
      </c>
      <c r="E8783" t="b">
        <v>0</v>
      </c>
    </row>
    <row r="8784" spans="1:5" x14ac:dyDescent="0.3">
      <c r="A8784" t="s">
        <v>9721</v>
      </c>
      <c r="B8784">
        <v>1</v>
      </c>
      <c r="C8784">
        <v>33</v>
      </c>
      <c r="D8784">
        <v>5</v>
      </c>
      <c r="E8784" t="b">
        <v>0</v>
      </c>
    </row>
    <row r="8785" spans="1:5" x14ac:dyDescent="0.3">
      <c r="A8785" t="s">
        <v>9722</v>
      </c>
      <c r="B8785">
        <v>1</v>
      </c>
      <c r="C8785">
        <v>68</v>
      </c>
      <c r="D8785">
        <v>4</v>
      </c>
      <c r="E8785" t="b">
        <v>0</v>
      </c>
    </row>
    <row r="8786" spans="1:5" x14ac:dyDescent="0.3">
      <c r="A8786" t="s">
        <v>9723</v>
      </c>
      <c r="B8786">
        <v>1</v>
      </c>
      <c r="C8786">
        <v>73</v>
      </c>
      <c r="D8786">
        <v>0</v>
      </c>
      <c r="E8786" t="b">
        <v>0</v>
      </c>
    </row>
    <row r="8787" spans="1:5" x14ac:dyDescent="0.3">
      <c r="A8787" t="s">
        <v>9724</v>
      </c>
      <c r="B8787">
        <v>1</v>
      </c>
      <c r="C8787">
        <v>44</v>
      </c>
      <c r="D8787">
        <v>5</v>
      </c>
      <c r="E8787" t="b">
        <v>0</v>
      </c>
    </row>
    <row r="8788" spans="1:5" x14ac:dyDescent="0.3">
      <c r="A8788" t="s">
        <v>9725</v>
      </c>
      <c r="B8788">
        <v>3</v>
      </c>
      <c r="C8788">
        <v>93.333333333333329</v>
      </c>
      <c r="D8788">
        <v>2</v>
      </c>
      <c r="E8788" t="b">
        <v>0</v>
      </c>
    </row>
    <row r="8789" spans="1:5" x14ac:dyDescent="0.3">
      <c r="A8789" t="s">
        <v>1439</v>
      </c>
      <c r="B8789">
        <v>1</v>
      </c>
      <c r="C8789">
        <v>204</v>
      </c>
      <c r="D8789">
        <v>1</v>
      </c>
      <c r="E8789" t="b">
        <v>0</v>
      </c>
    </row>
    <row r="8790" spans="1:5" x14ac:dyDescent="0.3">
      <c r="A8790" t="s">
        <v>9726</v>
      </c>
      <c r="B8790">
        <v>4</v>
      </c>
      <c r="C8790">
        <v>76</v>
      </c>
      <c r="D8790">
        <v>1.5</v>
      </c>
      <c r="E8790" t="b">
        <v>0</v>
      </c>
    </row>
    <row r="8791" spans="1:5" x14ac:dyDescent="0.3">
      <c r="A8791" t="s">
        <v>895</v>
      </c>
      <c r="B8791">
        <v>1</v>
      </c>
      <c r="C8791">
        <v>39</v>
      </c>
      <c r="D8791">
        <v>0</v>
      </c>
      <c r="E8791" t="b">
        <v>0</v>
      </c>
    </row>
    <row r="8792" spans="1:5" x14ac:dyDescent="0.3">
      <c r="A8792" t="s">
        <v>9727</v>
      </c>
      <c r="B8792">
        <v>1</v>
      </c>
      <c r="C8792">
        <v>27</v>
      </c>
      <c r="D8792">
        <v>1</v>
      </c>
      <c r="E8792" t="b">
        <v>0</v>
      </c>
    </row>
    <row r="8793" spans="1:5" x14ac:dyDescent="0.3">
      <c r="A8793" t="s">
        <v>9728</v>
      </c>
      <c r="B8793">
        <v>1</v>
      </c>
      <c r="C8793">
        <v>18</v>
      </c>
      <c r="D8793">
        <v>0</v>
      </c>
      <c r="E8793" t="b">
        <v>0</v>
      </c>
    </row>
    <row r="8794" spans="1:5" x14ac:dyDescent="0.3">
      <c r="A8794" t="s">
        <v>9729</v>
      </c>
      <c r="B8794">
        <v>5</v>
      </c>
      <c r="C8794">
        <v>237.6</v>
      </c>
      <c r="D8794">
        <v>1.4</v>
      </c>
      <c r="E8794" t="b">
        <v>0</v>
      </c>
    </row>
    <row r="8795" spans="1:5" x14ac:dyDescent="0.3">
      <c r="A8795" t="s">
        <v>9730</v>
      </c>
      <c r="B8795">
        <v>2</v>
      </c>
      <c r="C8795">
        <v>121</v>
      </c>
      <c r="D8795">
        <v>0</v>
      </c>
      <c r="E8795" t="b">
        <v>0</v>
      </c>
    </row>
    <row r="8796" spans="1:5" x14ac:dyDescent="0.3">
      <c r="A8796" t="s">
        <v>9731</v>
      </c>
      <c r="B8796">
        <v>2</v>
      </c>
      <c r="C8796">
        <v>653</v>
      </c>
      <c r="D8796">
        <v>2</v>
      </c>
      <c r="E8796" t="b">
        <v>0</v>
      </c>
    </row>
    <row r="8797" spans="1:5" x14ac:dyDescent="0.3">
      <c r="A8797" t="s">
        <v>9732</v>
      </c>
      <c r="B8797">
        <v>1</v>
      </c>
      <c r="C8797">
        <v>261</v>
      </c>
      <c r="D8797">
        <v>3</v>
      </c>
      <c r="E8797" t="b">
        <v>0</v>
      </c>
    </row>
    <row r="8798" spans="1:5" x14ac:dyDescent="0.3">
      <c r="A8798" t="s">
        <v>9733</v>
      </c>
      <c r="B8798">
        <v>1</v>
      </c>
      <c r="C8798">
        <v>65</v>
      </c>
      <c r="D8798">
        <v>5</v>
      </c>
      <c r="E8798" t="b">
        <v>0</v>
      </c>
    </row>
    <row r="8799" spans="1:5" x14ac:dyDescent="0.3">
      <c r="A8799" t="s">
        <v>9734</v>
      </c>
      <c r="B8799">
        <v>1</v>
      </c>
      <c r="C8799">
        <v>490</v>
      </c>
      <c r="D8799">
        <v>4</v>
      </c>
      <c r="E8799" t="b">
        <v>0</v>
      </c>
    </row>
    <row r="8800" spans="1:5" x14ac:dyDescent="0.3">
      <c r="A8800" t="s">
        <v>9735</v>
      </c>
      <c r="B8800">
        <v>1</v>
      </c>
      <c r="C8800">
        <v>160</v>
      </c>
      <c r="D8800">
        <v>3</v>
      </c>
      <c r="E8800" t="b">
        <v>0</v>
      </c>
    </row>
    <row r="8801" spans="1:5" x14ac:dyDescent="0.3">
      <c r="A8801" t="s">
        <v>896</v>
      </c>
      <c r="B8801">
        <v>1</v>
      </c>
      <c r="C8801">
        <v>102</v>
      </c>
      <c r="D8801">
        <v>0</v>
      </c>
      <c r="E8801" t="b">
        <v>0</v>
      </c>
    </row>
    <row r="8802" spans="1:5" x14ac:dyDescent="0.3">
      <c r="A8802" t="s">
        <v>9736</v>
      </c>
      <c r="B8802">
        <v>3</v>
      </c>
      <c r="C8802">
        <v>82.333333333333329</v>
      </c>
      <c r="D8802">
        <v>1</v>
      </c>
      <c r="E8802" t="b">
        <v>0</v>
      </c>
    </row>
    <row r="8803" spans="1:5" x14ac:dyDescent="0.3">
      <c r="A8803" t="s">
        <v>9737</v>
      </c>
      <c r="B8803">
        <v>1</v>
      </c>
      <c r="C8803">
        <v>39</v>
      </c>
      <c r="D8803">
        <v>3</v>
      </c>
      <c r="E8803" t="b">
        <v>0</v>
      </c>
    </row>
    <row r="8804" spans="1:5" x14ac:dyDescent="0.3">
      <c r="A8804" t="s">
        <v>9738</v>
      </c>
      <c r="B8804">
        <v>2</v>
      </c>
      <c r="C8804">
        <v>286.5</v>
      </c>
      <c r="D8804">
        <v>0</v>
      </c>
      <c r="E8804" t="b">
        <v>0</v>
      </c>
    </row>
    <row r="8805" spans="1:5" x14ac:dyDescent="0.3">
      <c r="A8805" t="s">
        <v>9739</v>
      </c>
      <c r="B8805">
        <v>3</v>
      </c>
      <c r="C8805">
        <v>94</v>
      </c>
      <c r="D8805">
        <v>0.66666666666666663</v>
      </c>
      <c r="E8805" t="b">
        <v>0</v>
      </c>
    </row>
    <row r="8806" spans="1:5" x14ac:dyDescent="0.3">
      <c r="A8806" t="s">
        <v>9740</v>
      </c>
      <c r="B8806">
        <v>1</v>
      </c>
      <c r="C8806">
        <v>19</v>
      </c>
      <c r="D8806">
        <v>4</v>
      </c>
      <c r="E8806" t="b">
        <v>0</v>
      </c>
    </row>
    <row r="8807" spans="1:5" x14ac:dyDescent="0.3">
      <c r="A8807" t="s">
        <v>897</v>
      </c>
      <c r="B8807">
        <v>1</v>
      </c>
      <c r="C8807">
        <v>75</v>
      </c>
      <c r="D8807">
        <v>0</v>
      </c>
      <c r="E8807" t="b">
        <v>0</v>
      </c>
    </row>
    <row r="8808" spans="1:5" x14ac:dyDescent="0.3">
      <c r="A8808" t="s">
        <v>9742</v>
      </c>
      <c r="B8808">
        <v>1</v>
      </c>
      <c r="C8808">
        <v>155</v>
      </c>
      <c r="D8808">
        <v>2</v>
      </c>
      <c r="E8808" t="b">
        <v>0</v>
      </c>
    </row>
    <row r="8809" spans="1:5" x14ac:dyDescent="0.3">
      <c r="A8809" t="s">
        <v>9743</v>
      </c>
      <c r="B8809">
        <v>1</v>
      </c>
      <c r="C8809">
        <v>22</v>
      </c>
      <c r="D8809">
        <v>1</v>
      </c>
      <c r="E8809" t="b">
        <v>0</v>
      </c>
    </row>
    <row r="8810" spans="1:5" x14ac:dyDescent="0.3">
      <c r="A8810" t="s">
        <v>9744</v>
      </c>
      <c r="B8810">
        <v>1</v>
      </c>
      <c r="C8810">
        <v>53</v>
      </c>
      <c r="D8810">
        <v>3</v>
      </c>
      <c r="E8810" t="b">
        <v>0</v>
      </c>
    </row>
    <row r="8811" spans="1:5" x14ac:dyDescent="0.3">
      <c r="A8811" t="s">
        <v>9745</v>
      </c>
      <c r="B8811">
        <v>9</v>
      </c>
      <c r="C8811">
        <v>303.33333333333331</v>
      </c>
      <c r="D8811">
        <v>0.88888888888888884</v>
      </c>
      <c r="E8811" t="b">
        <v>0</v>
      </c>
    </row>
    <row r="8812" spans="1:5" x14ac:dyDescent="0.3">
      <c r="A8812" t="s">
        <v>898</v>
      </c>
      <c r="B8812">
        <v>1</v>
      </c>
      <c r="C8812">
        <v>91</v>
      </c>
      <c r="D8812">
        <v>3</v>
      </c>
      <c r="E8812" t="b">
        <v>0</v>
      </c>
    </row>
    <row r="8813" spans="1:5" x14ac:dyDescent="0.3">
      <c r="A8813" t="s">
        <v>9746</v>
      </c>
      <c r="B8813">
        <v>1</v>
      </c>
      <c r="C8813">
        <v>20</v>
      </c>
      <c r="D8813">
        <v>0</v>
      </c>
      <c r="E8813" t="b">
        <v>0</v>
      </c>
    </row>
    <row r="8814" spans="1:5" x14ac:dyDescent="0.3">
      <c r="A8814" t="s">
        <v>9747</v>
      </c>
      <c r="B8814">
        <v>1</v>
      </c>
      <c r="C8814">
        <v>146</v>
      </c>
      <c r="D8814">
        <v>0</v>
      </c>
      <c r="E8814" t="b">
        <v>0</v>
      </c>
    </row>
    <row r="8815" spans="1:5" x14ac:dyDescent="0.3">
      <c r="A8815" t="s">
        <v>9748</v>
      </c>
      <c r="B8815">
        <v>2</v>
      </c>
      <c r="C8815">
        <v>151.5</v>
      </c>
      <c r="D8815">
        <v>3.5</v>
      </c>
      <c r="E8815" t="b">
        <v>0</v>
      </c>
    </row>
    <row r="8816" spans="1:5" x14ac:dyDescent="0.3">
      <c r="A8816" t="s">
        <v>9749</v>
      </c>
      <c r="B8816">
        <v>1</v>
      </c>
      <c r="C8816">
        <v>90</v>
      </c>
      <c r="D8816">
        <v>3</v>
      </c>
      <c r="E8816" t="b">
        <v>0</v>
      </c>
    </row>
    <row r="8817" spans="1:5" x14ac:dyDescent="0.3">
      <c r="A8817" t="s">
        <v>9750</v>
      </c>
      <c r="B8817">
        <v>1</v>
      </c>
      <c r="C8817">
        <v>191</v>
      </c>
      <c r="D8817">
        <v>0</v>
      </c>
      <c r="E8817" t="b">
        <v>0</v>
      </c>
    </row>
    <row r="8818" spans="1:5" x14ac:dyDescent="0.3">
      <c r="A8818" t="s">
        <v>9751</v>
      </c>
      <c r="B8818">
        <v>1</v>
      </c>
      <c r="C8818">
        <v>284</v>
      </c>
      <c r="D8818">
        <v>5</v>
      </c>
      <c r="E8818" t="b">
        <v>0</v>
      </c>
    </row>
    <row r="8819" spans="1:5" x14ac:dyDescent="0.3">
      <c r="A8819" t="s">
        <v>9752</v>
      </c>
      <c r="B8819">
        <v>1</v>
      </c>
      <c r="C8819">
        <v>100</v>
      </c>
      <c r="D8819">
        <v>0</v>
      </c>
      <c r="E8819" t="b">
        <v>0</v>
      </c>
    </row>
    <row r="8820" spans="1:5" x14ac:dyDescent="0.3">
      <c r="A8820" t="s">
        <v>9753</v>
      </c>
      <c r="B8820">
        <v>1</v>
      </c>
      <c r="C8820">
        <v>32</v>
      </c>
      <c r="D8820">
        <v>0</v>
      </c>
      <c r="E8820" t="b">
        <v>0</v>
      </c>
    </row>
    <row r="8821" spans="1:5" x14ac:dyDescent="0.3">
      <c r="A8821" t="s">
        <v>9754</v>
      </c>
      <c r="B8821">
        <v>1</v>
      </c>
      <c r="C8821">
        <v>300</v>
      </c>
      <c r="D8821">
        <v>2</v>
      </c>
      <c r="E8821" t="b">
        <v>0</v>
      </c>
    </row>
    <row r="8822" spans="1:5" x14ac:dyDescent="0.3">
      <c r="A8822" t="s">
        <v>9755</v>
      </c>
      <c r="B8822">
        <v>2</v>
      </c>
      <c r="C8822">
        <v>122</v>
      </c>
      <c r="D8822">
        <v>0.5</v>
      </c>
      <c r="E8822" t="b">
        <v>0</v>
      </c>
    </row>
    <row r="8823" spans="1:5" x14ac:dyDescent="0.3">
      <c r="A8823" t="s">
        <v>9756</v>
      </c>
      <c r="B8823">
        <v>1</v>
      </c>
      <c r="C8823">
        <v>48</v>
      </c>
      <c r="D8823">
        <v>0</v>
      </c>
      <c r="E8823" t="b">
        <v>0</v>
      </c>
    </row>
    <row r="8824" spans="1:5" x14ac:dyDescent="0.3">
      <c r="A8824" t="s">
        <v>9757</v>
      </c>
      <c r="B8824">
        <v>1</v>
      </c>
      <c r="C8824">
        <v>27</v>
      </c>
      <c r="D8824">
        <v>5</v>
      </c>
      <c r="E8824" t="b">
        <v>0</v>
      </c>
    </row>
    <row r="8825" spans="1:5" x14ac:dyDescent="0.3">
      <c r="A8825" t="s">
        <v>899</v>
      </c>
      <c r="B8825">
        <v>1</v>
      </c>
      <c r="C8825">
        <v>20</v>
      </c>
      <c r="D8825">
        <v>0</v>
      </c>
      <c r="E8825" t="b">
        <v>0</v>
      </c>
    </row>
    <row r="8826" spans="1:5" x14ac:dyDescent="0.3">
      <c r="A8826" t="s">
        <v>900</v>
      </c>
      <c r="B8826">
        <v>1</v>
      </c>
      <c r="C8826">
        <v>644</v>
      </c>
      <c r="D8826">
        <v>5</v>
      </c>
      <c r="E8826" t="b">
        <v>0</v>
      </c>
    </row>
    <row r="8827" spans="1:5" x14ac:dyDescent="0.3">
      <c r="A8827" t="s">
        <v>9758</v>
      </c>
      <c r="B8827">
        <v>1</v>
      </c>
      <c r="C8827">
        <v>112</v>
      </c>
      <c r="D8827">
        <v>5</v>
      </c>
      <c r="E8827" t="b">
        <v>0</v>
      </c>
    </row>
    <row r="8828" spans="1:5" x14ac:dyDescent="0.3">
      <c r="A8828" t="s">
        <v>901</v>
      </c>
      <c r="B8828">
        <v>1</v>
      </c>
      <c r="C8828">
        <v>22</v>
      </c>
      <c r="D8828">
        <v>0</v>
      </c>
      <c r="E8828" t="b">
        <v>0</v>
      </c>
    </row>
    <row r="8829" spans="1:5" x14ac:dyDescent="0.3">
      <c r="A8829" t="s">
        <v>9759</v>
      </c>
      <c r="B8829">
        <v>1</v>
      </c>
      <c r="C8829">
        <v>18</v>
      </c>
      <c r="D8829">
        <v>0</v>
      </c>
      <c r="E8829" t="b">
        <v>0</v>
      </c>
    </row>
    <row r="8830" spans="1:5" x14ac:dyDescent="0.3">
      <c r="A8830" t="s">
        <v>9760</v>
      </c>
      <c r="B8830">
        <v>1</v>
      </c>
      <c r="C8830">
        <v>59</v>
      </c>
      <c r="D8830">
        <v>3</v>
      </c>
      <c r="E8830" t="b">
        <v>0</v>
      </c>
    </row>
    <row r="8831" spans="1:5" x14ac:dyDescent="0.3">
      <c r="A8831" t="s">
        <v>9761</v>
      </c>
      <c r="B8831">
        <v>1</v>
      </c>
      <c r="C8831">
        <v>591</v>
      </c>
      <c r="D8831">
        <v>0</v>
      </c>
      <c r="E8831" t="b">
        <v>0</v>
      </c>
    </row>
    <row r="8832" spans="1:5" x14ac:dyDescent="0.3">
      <c r="A8832" t="s">
        <v>902</v>
      </c>
      <c r="B8832">
        <v>1</v>
      </c>
      <c r="C8832">
        <v>199</v>
      </c>
      <c r="D8832">
        <v>0</v>
      </c>
      <c r="E8832" t="b">
        <v>0</v>
      </c>
    </row>
    <row r="8833" spans="1:5" x14ac:dyDescent="0.3">
      <c r="A8833" t="s">
        <v>9762</v>
      </c>
      <c r="B8833">
        <v>2</v>
      </c>
      <c r="C8833">
        <v>121</v>
      </c>
      <c r="D8833">
        <v>1.5</v>
      </c>
      <c r="E8833" t="b">
        <v>0</v>
      </c>
    </row>
    <row r="8834" spans="1:5" x14ac:dyDescent="0.3">
      <c r="A8834" t="s">
        <v>9763</v>
      </c>
      <c r="B8834">
        <v>1</v>
      </c>
      <c r="C8834">
        <v>34</v>
      </c>
      <c r="D8834">
        <v>5</v>
      </c>
      <c r="E8834" t="b">
        <v>0</v>
      </c>
    </row>
    <row r="8835" spans="1:5" x14ac:dyDescent="0.3">
      <c r="A8835" t="s">
        <v>2209</v>
      </c>
      <c r="B8835">
        <v>5</v>
      </c>
      <c r="C8835">
        <v>261.2</v>
      </c>
      <c r="D8835">
        <v>1.4</v>
      </c>
      <c r="E8835" t="b">
        <v>0</v>
      </c>
    </row>
    <row r="8836" spans="1:5" x14ac:dyDescent="0.3">
      <c r="A8836" t="s">
        <v>2210</v>
      </c>
      <c r="B8836">
        <v>1</v>
      </c>
      <c r="C8836">
        <v>105</v>
      </c>
      <c r="D8836">
        <v>0</v>
      </c>
      <c r="E8836" t="b">
        <v>0</v>
      </c>
    </row>
    <row r="8837" spans="1:5" x14ac:dyDescent="0.3">
      <c r="A8837" t="s">
        <v>9764</v>
      </c>
      <c r="B8837">
        <v>1</v>
      </c>
      <c r="C8837">
        <v>33</v>
      </c>
      <c r="D8837">
        <v>0</v>
      </c>
      <c r="E8837" t="b">
        <v>0</v>
      </c>
    </row>
    <row r="8838" spans="1:5" x14ac:dyDescent="0.3">
      <c r="A8838" t="s">
        <v>9765</v>
      </c>
      <c r="B8838">
        <v>1</v>
      </c>
      <c r="C8838">
        <v>27</v>
      </c>
      <c r="D8838">
        <v>0</v>
      </c>
      <c r="E8838" t="b">
        <v>0</v>
      </c>
    </row>
    <row r="8839" spans="1:5" x14ac:dyDescent="0.3">
      <c r="A8839" t="s">
        <v>2211</v>
      </c>
      <c r="B8839">
        <v>1</v>
      </c>
      <c r="C8839">
        <v>17</v>
      </c>
      <c r="D8839">
        <v>0</v>
      </c>
      <c r="E8839" t="b">
        <v>0</v>
      </c>
    </row>
    <row r="8840" spans="1:5" x14ac:dyDescent="0.3">
      <c r="A8840" t="s">
        <v>9766</v>
      </c>
      <c r="B8840">
        <v>1</v>
      </c>
      <c r="C8840">
        <v>97</v>
      </c>
      <c r="D8840">
        <v>0</v>
      </c>
      <c r="E8840" t="b">
        <v>0</v>
      </c>
    </row>
    <row r="8841" spans="1:5" x14ac:dyDescent="0.3">
      <c r="A8841" t="s">
        <v>9767</v>
      </c>
      <c r="B8841">
        <v>1</v>
      </c>
      <c r="C8841">
        <v>138</v>
      </c>
      <c r="D8841">
        <v>0</v>
      </c>
      <c r="E8841" t="b">
        <v>0</v>
      </c>
    </row>
    <row r="8842" spans="1:5" x14ac:dyDescent="0.3">
      <c r="A8842" t="s">
        <v>903</v>
      </c>
      <c r="B8842">
        <v>1</v>
      </c>
      <c r="C8842">
        <v>27</v>
      </c>
      <c r="D8842">
        <v>0</v>
      </c>
      <c r="E8842" t="b">
        <v>0</v>
      </c>
    </row>
    <row r="8843" spans="1:5" x14ac:dyDescent="0.3">
      <c r="A8843" t="s">
        <v>9768</v>
      </c>
      <c r="B8843">
        <v>1</v>
      </c>
      <c r="C8843">
        <v>108</v>
      </c>
      <c r="D8843">
        <v>5</v>
      </c>
      <c r="E8843" t="b">
        <v>0</v>
      </c>
    </row>
    <row r="8844" spans="1:5" x14ac:dyDescent="0.3">
      <c r="A8844" t="s">
        <v>904</v>
      </c>
      <c r="B8844">
        <v>2</v>
      </c>
      <c r="C8844">
        <v>137</v>
      </c>
      <c r="D8844">
        <v>2.5</v>
      </c>
      <c r="E8844" t="b">
        <v>0</v>
      </c>
    </row>
    <row r="8845" spans="1:5" x14ac:dyDescent="0.3">
      <c r="A8845" t="s">
        <v>9769</v>
      </c>
      <c r="B8845">
        <v>1</v>
      </c>
      <c r="C8845">
        <v>76</v>
      </c>
      <c r="D8845">
        <v>0</v>
      </c>
      <c r="E8845" t="b">
        <v>0</v>
      </c>
    </row>
    <row r="8846" spans="1:5" x14ac:dyDescent="0.3">
      <c r="A8846" t="s">
        <v>9770</v>
      </c>
      <c r="B8846">
        <v>1</v>
      </c>
      <c r="C8846">
        <v>134</v>
      </c>
      <c r="D8846">
        <v>0</v>
      </c>
      <c r="E8846" t="b">
        <v>0</v>
      </c>
    </row>
    <row r="8847" spans="1:5" x14ac:dyDescent="0.3">
      <c r="A8847" t="s">
        <v>9771</v>
      </c>
      <c r="B8847">
        <v>1</v>
      </c>
      <c r="C8847">
        <v>105</v>
      </c>
      <c r="D8847">
        <v>3</v>
      </c>
      <c r="E8847" t="b">
        <v>0</v>
      </c>
    </row>
    <row r="8848" spans="1:5" x14ac:dyDescent="0.3">
      <c r="A8848" t="s">
        <v>2212</v>
      </c>
      <c r="B8848">
        <v>1</v>
      </c>
      <c r="C8848">
        <v>39</v>
      </c>
      <c r="D8848">
        <v>0</v>
      </c>
      <c r="E8848" t="b">
        <v>0</v>
      </c>
    </row>
    <row r="8849" spans="1:5" x14ac:dyDescent="0.3">
      <c r="A8849" t="s">
        <v>9772</v>
      </c>
      <c r="B8849">
        <v>1</v>
      </c>
      <c r="C8849">
        <v>569</v>
      </c>
      <c r="D8849">
        <v>2</v>
      </c>
      <c r="E8849" t="b">
        <v>0</v>
      </c>
    </row>
    <row r="8850" spans="1:5" x14ac:dyDescent="0.3">
      <c r="A8850" t="s">
        <v>1440</v>
      </c>
      <c r="B8850">
        <v>1</v>
      </c>
      <c r="C8850">
        <v>100</v>
      </c>
      <c r="D8850">
        <v>0</v>
      </c>
      <c r="E8850" t="b">
        <v>0</v>
      </c>
    </row>
    <row r="8851" spans="1:5" x14ac:dyDescent="0.3">
      <c r="A8851" t="s">
        <v>9773</v>
      </c>
      <c r="B8851">
        <v>1</v>
      </c>
      <c r="C8851">
        <v>133</v>
      </c>
      <c r="D8851">
        <v>0</v>
      </c>
      <c r="E8851" t="b">
        <v>0</v>
      </c>
    </row>
    <row r="8852" spans="1:5" x14ac:dyDescent="0.3">
      <c r="A8852" t="s">
        <v>2213</v>
      </c>
      <c r="B8852">
        <v>2</v>
      </c>
      <c r="C8852">
        <v>54</v>
      </c>
      <c r="D8852">
        <v>1.5</v>
      </c>
      <c r="E8852" t="b">
        <v>0</v>
      </c>
    </row>
    <row r="8853" spans="1:5" x14ac:dyDescent="0.3">
      <c r="A8853" t="s">
        <v>9774</v>
      </c>
      <c r="B8853">
        <v>3</v>
      </c>
      <c r="C8853">
        <v>275.66666666666669</v>
      </c>
      <c r="D8853">
        <v>2.3333333333333335</v>
      </c>
      <c r="E8853" t="b">
        <v>0</v>
      </c>
    </row>
    <row r="8854" spans="1:5" x14ac:dyDescent="0.3">
      <c r="A8854" t="s">
        <v>9775</v>
      </c>
      <c r="B8854">
        <v>1</v>
      </c>
      <c r="C8854">
        <v>75</v>
      </c>
      <c r="D8854">
        <v>0</v>
      </c>
      <c r="E8854" t="b">
        <v>0</v>
      </c>
    </row>
    <row r="8855" spans="1:5" x14ac:dyDescent="0.3">
      <c r="A8855" t="s">
        <v>9776</v>
      </c>
      <c r="B8855">
        <v>1</v>
      </c>
      <c r="C8855">
        <v>25</v>
      </c>
      <c r="D8855">
        <v>0</v>
      </c>
      <c r="E8855" t="b">
        <v>0</v>
      </c>
    </row>
    <row r="8856" spans="1:5" x14ac:dyDescent="0.3">
      <c r="A8856" t="s">
        <v>9777</v>
      </c>
      <c r="B8856">
        <v>1</v>
      </c>
      <c r="C8856">
        <v>24</v>
      </c>
      <c r="D8856">
        <v>0</v>
      </c>
      <c r="E8856" t="b">
        <v>0</v>
      </c>
    </row>
    <row r="8857" spans="1:5" x14ac:dyDescent="0.3">
      <c r="A8857" t="s">
        <v>9778</v>
      </c>
      <c r="B8857">
        <v>1</v>
      </c>
      <c r="C8857">
        <v>28</v>
      </c>
      <c r="D8857">
        <v>0</v>
      </c>
      <c r="E8857" t="b">
        <v>0</v>
      </c>
    </row>
    <row r="8858" spans="1:5" x14ac:dyDescent="0.3">
      <c r="A8858" t="s">
        <v>9779</v>
      </c>
      <c r="B8858">
        <v>1</v>
      </c>
      <c r="C8858">
        <v>53</v>
      </c>
      <c r="D8858">
        <v>0</v>
      </c>
      <c r="E8858" t="b">
        <v>0</v>
      </c>
    </row>
    <row r="8859" spans="1:5" x14ac:dyDescent="0.3">
      <c r="A8859" t="s">
        <v>9780</v>
      </c>
      <c r="B8859">
        <v>1</v>
      </c>
      <c r="C8859">
        <v>18</v>
      </c>
      <c r="D8859">
        <v>0</v>
      </c>
      <c r="E8859" t="b">
        <v>0</v>
      </c>
    </row>
    <row r="8860" spans="1:5" x14ac:dyDescent="0.3">
      <c r="A8860" t="s">
        <v>9781</v>
      </c>
      <c r="B8860">
        <v>1</v>
      </c>
      <c r="C8860">
        <v>70</v>
      </c>
      <c r="D8860">
        <v>0</v>
      </c>
      <c r="E8860" t="b">
        <v>0</v>
      </c>
    </row>
    <row r="8861" spans="1:5" x14ac:dyDescent="0.3">
      <c r="A8861" t="s">
        <v>9782</v>
      </c>
      <c r="B8861">
        <v>1</v>
      </c>
      <c r="C8861">
        <v>24</v>
      </c>
      <c r="D8861">
        <v>0</v>
      </c>
      <c r="E8861" t="b">
        <v>0</v>
      </c>
    </row>
    <row r="8862" spans="1:5" x14ac:dyDescent="0.3">
      <c r="A8862" t="s">
        <v>9783</v>
      </c>
      <c r="B8862">
        <v>2</v>
      </c>
      <c r="C8862">
        <v>389</v>
      </c>
      <c r="D8862">
        <v>0</v>
      </c>
      <c r="E8862" t="b">
        <v>0</v>
      </c>
    </row>
    <row r="8863" spans="1:5" x14ac:dyDescent="0.3">
      <c r="A8863" t="s">
        <v>9784</v>
      </c>
      <c r="B8863">
        <v>2</v>
      </c>
      <c r="C8863">
        <v>105</v>
      </c>
      <c r="D8863">
        <v>0</v>
      </c>
      <c r="E8863" t="b">
        <v>0</v>
      </c>
    </row>
    <row r="8864" spans="1:5" x14ac:dyDescent="0.3">
      <c r="A8864" t="s">
        <v>9785</v>
      </c>
      <c r="B8864">
        <v>1</v>
      </c>
      <c r="C8864">
        <v>106</v>
      </c>
      <c r="D8864">
        <v>5</v>
      </c>
      <c r="E8864" t="b">
        <v>0</v>
      </c>
    </row>
    <row r="8865" spans="1:5" x14ac:dyDescent="0.3">
      <c r="A8865" t="s">
        <v>9786</v>
      </c>
      <c r="B8865">
        <v>1</v>
      </c>
      <c r="C8865">
        <v>54</v>
      </c>
      <c r="D8865">
        <v>1</v>
      </c>
      <c r="E8865" t="b">
        <v>0</v>
      </c>
    </row>
    <row r="8866" spans="1:5" x14ac:dyDescent="0.3">
      <c r="A8866" t="s">
        <v>9787</v>
      </c>
      <c r="B8866">
        <v>3</v>
      </c>
      <c r="C8866">
        <v>139.66666666666666</v>
      </c>
      <c r="D8866">
        <v>1</v>
      </c>
      <c r="E8866" t="b">
        <v>0</v>
      </c>
    </row>
    <row r="8867" spans="1:5" x14ac:dyDescent="0.3">
      <c r="A8867" t="s">
        <v>9788</v>
      </c>
      <c r="B8867">
        <v>1</v>
      </c>
      <c r="C8867">
        <v>188</v>
      </c>
      <c r="D8867">
        <v>5</v>
      </c>
      <c r="E8867" t="b">
        <v>0</v>
      </c>
    </row>
    <row r="8868" spans="1:5" x14ac:dyDescent="0.3">
      <c r="A8868" t="s">
        <v>9789</v>
      </c>
      <c r="B8868">
        <v>1</v>
      </c>
      <c r="C8868">
        <v>81</v>
      </c>
      <c r="D8868">
        <v>0</v>
      </c>
      <c r="E8868" t="b">
        <v>0</v>
      </c>
    </row>
    <row r="8869" spans="1:5" x14ac:dyDescent="0.3">
      <c r="A8869" t="s">
        <v>9790</v>
      </c>
      <c r="B8869">
        <v>1</v>
      </c>
      <c r="C8869">
        <v>120</v>
      </c>
      <c r="D8869">
        <v>2</v>
      </c>
      <c r="E8869" t="b">
        <v>0</v>
      </c>
    </row>
    <row r="8870" spans="1:5" x14ac:dyDescent="0.3">
      <c r="A8870" t="s">
        <v>9791</v>
      </c>
      <c r="B8870">
        <v>1</v>
      </c>
      <c r="C8870">
        <v>169</v>
      </c>
      <c r="D8870">
        <v>2</v>
      </c>
      <c r="E8870" t="b">
        <v>0</v>
      </c>
    </row>
    <row r="8871" spans="1:5" x14ac:dyDescent="0.3">
      <c r="A8871" t="s">
        <v>2214</v>
      </c>
      <c r="B8871">
        <v>2</v>
      </c>
      <c r="C8871">
        <v>97.5</v>
      </c>
      <c r="D8871">
        <v>0.5</v>
      </c>
      <c r="E8871" t="b">
        <v>0</v>
      </c>
    </row>
    <row r="8872" spans="1:5" x14ac:dyDescent="0.3">
      <c r="A8872" t="s">
        <v>9792</v>
      </c>
      <c r="B8872">
        <v>1</v>
      </c>
      <c r="C8872">
        <v>332</v>
      </c>
      <c r="D8872">
        <v>0</v>
      </c>
      <c r="E8872" t="b">
        <v>0</v>
      </c>
    </row>
    <row r="8873" spans="1:5" x14ac:dyDescent="0.3">
      <c r="A8873" t="s">
        <v>9793</v>
      </c>
      <c r="B8873">
        <v>1</v>
      </c>
      <c r="C8873">
        <v>60</v>
      </c>
      <c r="D8873">
        <v>2</v>
      </c>
      <c r="E8873" t="b">
        <v>0</v>
      </c>
    </row>
    <row r="8874" spans="1:5" x14ac:dyDescent="0.3">
      <c r="A8874" t="s">
        <v>2215</v>
      </c>
      <c r="B8874">
        <v>1</v>
      </c>
      <c r="C8874">
        <v>65</v>
      </c>
      <c r="D8874">
        <v>0</v>
      </c>
      <c r="E8874" t="b">
        <v>0</v>
      </c>
    </row>
    <row r="8875" spans="1:5" x14ac:dyDescent="0.3">
      <c r="A8875" t="s">
        <v>9794</v>
      </c>
      <c r="B8875">
        <v>2</v>
      </c>
      <c r="C8875">
        <v>51</v>
      </c>
      <c r="D8875">
        <v>1</v>
      </c>
      <c r="E8875" t="b">
        <v>0</v>
      </c>
    </row>
    <row r="8876" spans="1:5" x14ac:dyDescent="0.3">
      <c r="A8876" t="s">
        <v>9795</v>
      </c>
      <c r="B8876">
        <v>1</v>
      </c>
      <c r="C8876">
        <v>52</v>
      </c>
      <c r="D8876">
        <v>5</v>
      </c>
      <c r="E8876" t="b">
        <v>0</v>
      </c>
    </row>
    <row r="8877" spans="1:5" x14ac:dyDescent="0.3">
      <c r="A8877" t="s">
        <v>9796</v>
      </c>
      <c r="B8877">
        <v>1</v>
      </c>
      <c r="C8877">
        <v>112</v>
      </c>
      <c r="D8877">
        <v>0</v>
      </c>
      <c r="E8877" t="b">
        <v>0</v>
      </c>
    </row>
    <row r="8878" spans="1:5" x14ac:dyDescent="0.3">
      <c r="A8878" t="s">
        <v>9797</v>
      </c>
      <c r="B8878">
        <v>1</v>
      </c>
      <c r="C8878">
        <v>36</v>
      </c>
      <c r="D8878">
        <v>5</v>
      </c>
      <c r="E8878" t="b">
        <v>0</v>
      </c>
    </row>
    <row r="8879" spans="1:5" x14ac:dyDescent="0.3">
      <c r="A8879" t="s">
        <v>9798</v>
      </c>
      <c r="B8879">
        <v>1</v>
      </c>
      <c r="C8879">
        <v>153</v>
      </c>
      <c r="D8879">
        <v>0</v>
      </c>
      <c r="E8879" t="b">
        <v>0</v>
      </c>
    </row>
    <row r="8880" spans="1:5" x14ac:dyDescent="0.3">
      <c r="A8880" t="s">
        <v>9799</v>
      </c>
      <c r="B8880">
        <v>1</v>
      </c>
      <c r="C8880">
        <v>46</v>
      </c>
      <c r="D8880">
        <v>4</v>
      </c>
      <c r="E8880" t="b">
        <v>0</v>
      </c>
    </row>
    <row r="8881" spans="1:5" x14ac:dyDescent="0.3">
      <c r="A8881" t="s">
        <v>9800</v>
      </c>
      <c r="B8881">
        <v>1</v>
      </c>
      <c r="C8881">
        <v>58</v>
      </c>
      <c r="D8881">
        <v>0</v>
      </c>
      <c r="E8881" t="b">
        <v>0</v>
      </c>
    </row>
    <row r="8882" spans="1:5" x14ac:dyDescent="0.3">
      <c r="A8882" t="s">
        <v>9801</v>
      </c>
      <c r="B8882">
        <v>1</v>
      </c>
      <c r="C8882">
        <v>246</v>
      </c>
      <c r="D8882">
        <v>0</v>
      </c>
      <c r="E8882" t="b">
        <v>0</v>
      </c>
    </row>
    <row r="8883" spans="1:5" x14ac:dyDescent="0.3">
      <c r="A8883" t="s">
        <v>9802</v>
      </c>
      <c r="B8883">
        <v>1</v>
      </c>
      <c r="C8883">
        <v>69</v>
      </c>
      <c r="D8883">
        <v>0</v>
      </c>
      <c r="E8883" t="b">
        <v>0</v>
      </c>
    </row>
    <row r="8884" spans="1:5" x14ac:dyDescent="0.3">
      <c r="A8884" t="s">
        <v>9803</v>
      </c>
      <c r="B8884">
        <v>2</v>
      </c>
      <c r="C8884">
        <v>111.5</v>
      </c>
      <c r="D8884">
        <v>4.5</v>
      </c>
      <c r="E8884" t="b">
        <v>0</v>
      </c>
    </row>
    <row r="8885" spans="1:5" x14ac:dyDescent="0.3">
      <c r="A8885" t="s">
        <v>2216</v>
      </c>
      <c r="B8885">
        <v>3</v>
      </c>
      <c r="C8885">
        <v>100</v>
      </c>
      <c r="D8885">
        <v>0.33333333333333331</v>
      </c>
      <c r="E8885" t="b">
        <v>0</v>
      </c>
    </row>
    <row r="8886" spans="1:5" x14ac:dyDescent="0.3">
      <c r="A8886" t="s">
        <v>9804</v>
      </c>
      <c r="B8886">
        <v>1</v>
      </c>
      <c r="C8886">
        <v>24</v>
      </c>
      <c r="D8886">
        <v>0</v>
      </c>
      <c r="E8886" t="b">
        <v>0</v>
      </c>
    </row>
    <row r="8887" spans="1:5" x14ac:dyDescent="0.3">
      <c r="A8887" t="s">
        <v>9805</v>
      </c>
      <c r="B8887">
        <v>4</v>
      </c>
      <c r="C8887">
        <v>223.75</v>
      </c>
      <c r="D8887">
        <v>2</v>
      </c>
      <c r="E8887" t="b">
        <v>0</v>
      </c>
    </row>
    <row r="8888" spans="1:5" x14ac:dyDescent="0.3">
      <c r="A8888" t="s">
        <v>905</v>
      </c>
      <c r="B8888">
        <v>4</v>
      </c>
      <c r="C8888">
        <v>260.75</v>
      </c>
      <c r="D8888">
        <v>4.5</v>
      </c>
      <c r="E8888" t="b">
        <v>0</v>
      </c>
    </row>
    <row r="8889" spans="1:5" x14ac:dyDescent="0.3">
      <c r="A8889" t="s">
        <v>9806</v>
      </c>
      <c r="B8889">
        <v>1</v>
      </c>
      <c r="C8889">
        <v>54</v>
      </c>
      <c r="D8889">
        <v>1</v>
      </c>
      <c r="E8889" t="b">
        <v>0</v>
      </c>
    </row>
    <row r="8890" spans="1:5" x14ac:dyDescent="0.3">
      <c r="A8890" t="s">
        <v>9807</v>
      </c>
      <c r="B8890">
        <v>1</v>
      </c>
      <c r="C8890">
        <v>89</v>
      </c>
      <c r="D8890">
        <v>1</v>
      </c>
      <c r="E8890" t="b">
        <v>0</v>
      </c>
    </row>
    <row r="8891" spans="1:5" x14ac:dyDescent="0.3">
      <c r="A8891" t="s">
        <v>9808</v>
      </c>
      <c r="B8891">
        <v>1</v>
      </c>
      <c r="C8891">
        <v>29</v>
      </c>
      <c r="D8891">
        <v>0</v>
      </c>
      <c r="E8891" t="b">
        <v>0</v>
      </c>
    </row>
    <row r="8892" spans="1:5" x14ac:dyDescent="0.3">
      <c r="A8892" t="s">
        <v>9809</v>
      </c>
      <c r="B8892">
        <v>1</v>
      </c>
      <c r="C8892">
        <v>70</v>
      </c>
      <c r="D8892">
        <v>0</v>
      </c>
      <c r="E8892" t="b">
        <v>0</v>
      </c>
    </row>
    <row r="8893" spans="1:5" x14ac:dyDescent="0.3">
      <c r="A8893" t="s">
        <v>9810</v>
      </c>
      <c r="B8893">
        <v>1</v>
      </c>
      <c r="C8893">
        <v>133</v>
      </c>
      <c r="D8893">
        <v>2</v>
      </c>
      <c r="E8893" t="b">
        <v>0</v>
      </c>
    </row>
    <row r="8894" spans="1:5" x14ac:dyDescent="0.3">
      <c r="A8894" t="s">
        <v>9811</v>
      </c>
      <c r="B8894">
        <v>1</v>
      </c>
      <c r="C8894">
        <v>40</v>
      </c>
      <c r="D8894">
        <v>1</v>
      </c>
      <c r="E8894" t="b">
        <v>0</v>
      </c>
    </row>
    <row r="8895" spans="1:5" x14ac:dyDescent="0.3">
      <c r="A8895" t="s">
        <v>9812</v>
      </c>
      <c r="B8895">
        <v>1</v>
      </c>
      <c r="C8895">
        <v>24</v>
      </c>
      <c r="D8895">
        <v>0</v>
      </c>
      <c r="E8895" t="b">
        <v>0</v>
      </c>
    </row>
    <row r="8896" spans="1:5" x14ac:dyDescent="0.3">
      <c r="A8896" t="s">
        <v>907</v>
      </c>
      <c r="B8896">
        <v>1</v>
      </c>
      <c r="C8896">
        <v>325</v>
      </c>
      <c r="D8896">
        <v>4</v>
      </c>
      <c r="E8896" t="b">
        <v>0</v>
      </c>
    </row>
    <row r="8897" spans="1:5" x14ac:dyDescent="0.3">
      <c r="A8897" t="s">
        <v>9813</v>
      </c>
      <c r="B8897">
        <v>1</v>
      </c>
      <c r="C8897">
        <v>22</v>
      </c>
      <c r="D8897">
        <v>3</v>
      </c>
      <c r="E8897" t="b">
        <v>0</v>
      </c>
    </row>
    <row r="8898" spans="1:5" x14ac:dyDescent="0.3">
      <c r="A8898" t="s">
        <v>9814</v>
      </c>
      <c r="B8898">
        <v>1</v>
      </c>
      <c r="C8898">
        <v>111</v>
      </c>
      <c r="D8898">
        <v>4</v>
      </c>
      <c r="E8898" t="b">
        <v>0</v>
      </c>
    </row>
    <row r="8899" spans="1:5" x14ac:dyDescent="0.3">
      <c r="A8899" t="s">
        <v>9815</v>
      </c>
      <c r="B8899">
        <v>1</v>
      </c>
      <c r="C8899">
        <v>45</v>
      </c>
      <c r="D8899">
        <v>0</v>
      </c>
      <c r="E8899" t="b">
        <v>0</v>
      </c>
    </row>
    <row r="8900" spans="1:5" x14ac:dyDescent="0.3">
      <c r="A8900" t="s">
        <v>9816</v>
      </c>
      <c r="B8900">
        <v>1</v>
      </c>
      <c r="C8900">
        <v>34</v>
      </c>
      <c r="D8900">
        <v>0</v>
      </c>
      <c r="E8900" t="b">
        <v>0</v>
      </c>
    </row>
    <row r="8901" spans="1:5" x14ac:dyDescent="0.3">
      <c r="A8901" t="s">
        <v>9817</v>
      </c>
      <c r="B8901">
        <v>1</v>
      </c>
      <c r="C8901">
        <v>23</v>
      </c>
      <c r="D8901">
        <v>3</v>
      </c>
      <c r="E8901" t="b">
        <v>0</v>
      </c>
    </row>
    <row r="8902" spans="1:5" x14ac:dyDescent="0.3">
      <c r="A8902" t="s">
        <v>9818</v>
      </c>
      <c r="B8902">
        <v>2</v>
      </c>
      <c r="C8902">
        <v>117.5</v>
      </c>
      <c r="D8902">
        <v>1</v>
      </c>
      <c r="E8902" t="b">
        <v>0</v>
      </c>
    </row>
    <row r="8903" spans="1:5" x14ac:dyDescent="0.3">
      <c r="A8903" t="s">
        <v>2217</v>
      </c>
      <c r="B8903">
        <v>1</v>
      </c>
      <c r="C8903">
        <v>57</v>
      </c>
      <c r="D8903">
        <v>2</v>
      </c>
      <c r="E8903" t="b">
        <v>0</v>
      </c>
    </row>
    <row r="8904" spans="1:5" x14ac:dyDescent="0.3">
      <c r="A8904" t="s">
        <v>9819</v>
      </c>
      <c r="B8904">
        <v>1</v>
      </c>
      <c r="C8904">
        <v>104</v>
      </c>
      <c r="D8904">
        <v>3</v>
      </c>
      <c r="E8904" t="b">
        <v>0</v>
      </c>
    </row>
    <row r="8905" spans="1:5" x14ac:dyDescent="0.3">
      <c r="A8905" t="s">
        <v>9820</v>
      </c>
      <c r="B8905">
        <v>1</v>
      </c>
      <c r="C8905">
        <v>65</v>
      </c>
      <c r="D8905">
        <v>2</v>
      </c>
      <c r="E8905" t="b">
        <v>0</v>
      </c>
    </row>
    <row r="8906" spans="1:5" x14ac:dyDescent="0.3">
      <c r="A8906" t="s">
        <v>9821</v>
      </c>
      <c r="B8906">
        <v>1</v>
      </c>
      <c r="C8906">
        <v>45</v>
      </c>
      <c r="D8906">
        <v>0</v>
      </c>
      <c r="E8906" t="b">
        <v>0</v>
      </c>
    </row>
    <row r="8907" spans="1:5" x14ac:dyDescent="0.3">
      <c r="A8907" t="s">
        <v>9822</v>
      </c>
      <c r="B8907">
        <v>1</v>
      </c>
      <c r="C8907">
        <v>71</v>
      </c>
      <c r="D8907">
        <v>4</v>
      </c>
      <c r="E8907" t="b">
        <v>0</v>
      </c>
    </row>
    <row r="8908" spans="1:5" x14ac:dyDescent="0.3">
      <c r="A8908" t="s">
        <v>908</v>
      </c>
      <c r="B8908">
        <v>1</v>
      </c>
      <c r="C8908">
        <v>75</v>
      </c>
      <c r="D8908">
        <v>4</v>
      </c>
      <c r="E8908" t="b">
        <v>0</v>
      </c>
    </row>
    <row r="8909" spans="1:5" x14ac:dyDescent="0.3">
      <c r="A8909" t="s">
        <v>9823</v>
      </c>
      <c r="B8909">
        <v>1</v>
      </c>
      <c r="C8909">
        <v>31</v>
      </c>
      <c r="D8909">
        <v>0</v>
      </c>
      <c r="E8909" t="b">
        <v>0</v>
      </c>
    </row>
    <row r="8910" spans="1:5" x14ac:dyDescent="0.3">
      <c r="A8910" t="s">
        <v>9824</v>
      </c>
      <c r="B8910">
        <v>2</v>
      </c>
      <c r="C8910">
        <v>164.5</v>
      </c>
      <c r="D8910">
        <v>0</v>
      </c>
      <c r="E8910" t="b">
        <v>0</v>
      </c>
    </row>
    <row r="8911" spans="1:5" x14ac:dyDescent="0.3">
      <c r="A8911" t="s">
        <v>9825</v>
      </c>
      <c r="B8911">
        <v>1</v>
      </c>
      <c r="C8911">
        <v>51</v>
      </c>
      <c r="D8911">
        <v>0</v>
      </c>
      <c r="E8911" t="b">
        <v>0</v>
      </c>
    </row>
    <row r="8912" spans="1:5" x14ac:dyDescent="0.3">
      <c r="A8912" t="s">
        <v>909</v>
      </c>
      <c r="B8912">
        <v>1</v>
      </c>
      <c r="C8912">
        <v>484</v>
      </c>
      <c r="D8912">
        <v>3</v>
      </c>
      <c r="E8912" t="b">
        <v>0</v>
      </c>
    </row>
    <row r="8913" spans="1:5" x14ac:dyDescent="0.3">
      <c r="A8913" t="s">
        <v>9826</v>
      </c>
      <c r="B8913">
        <v>1</v>
      </c>
      <c r="C8913">
        <v>22</v>
      </c>
      <c r="D8913">
        <v>0</v>
      </c>
      <c r="E8913" t="b">
        <v>0</v>
      </c>
    </row>
    <row r="8914" spans="1:5" x14ac:dyDescent="0.3">
      <c r="A8914" t="s">
        <v>9827</v>
      </c>
      <c r="B8914">
        <v>2</v>
      </c>
      <c r="C8914">
        <v>370</v>
      </c>
      <c r="D8914">
        <v>3.5</v>
      </c>
      <c r="E8914" t="b">
        <v>0</v>
      </c>
    </row>
    <row r="8915" spans="1:5" x14ac:dyDescent="0.3">
      <c r="A8915" t="s">
        <v>9828</v>
      </c>
      <c r="B8915">
        <v>1</v>
      </c>
      <c r="C8915">
        <v>103</v>
      </c>
      <c r="D8915">
        <v>0</v>
      </c>
      <c r="E8915" t="b">
        <v>0</v>
      </c>
    </row>
    <row r="8916" spans="1:5" x14ac:dyDescent="0.3">
      <c r="A8916" t="s">
        <v>2218</v>
      </c>
      <c r="B8916">
        <v>2</v>
      </c>
      <c r="C8916">
        <v>101.5</v>
      </c>
      <c r="D8916">
        <v>0.5</v>
      </c>
      <c r="E8916" t="b">
        <v>0</v>
      </c>
    </row>
    <row r="8917" spans="1:5" x14ac:dyDescent="0.3">
      <c r="A8917" t="s">
        <v>9829</v>
      </c>
      <c r="B8917">
        <v>1</v>
      </c>
      <c r="C8917">
        <v>28</v>
      </c>
      <c r="D8917">
        <v>0</v>
      </c>
      <c r="E8917" t="b">
        <v>0</v>
      </c>
    </row>
    <row r="8918" spans="1:5" x14ac:dyDescent="0.3">
      <c r="A8918" t="s">
        <v>910</v>
      </c>
      <c r="B8918">
        <v>1</v>
      </c>
      <c r="C8918">
        <v>135</v>
      </c>
      <c r="D8918">
        <v>5</v>
      </c>
      <c r="E8918" t="b">
        <v>0</v>
      </c>
    </row>
    <row r="8919" spans="1:5" x14ac:dyDescent="0.3">
      <c r="A8919" t="s">
        <v>9830</v>
      </c>
      <c r="B8919">
        <v>1</v>
      </c>
      <c r="C8919">
        <v>63</v>
      </c>
      <c r="D8919">
        <v>4</v>
      </c>
      <c r="E8919" t="b">
        <v>0</v>
      </c>
    </row>
    <row r="8920" spans="1:5" x14ac:dyDescent="0.3">
      <c r="A8920" t="s">
        <v>9831</v>
      </c>
      <c r="B8920">
        <v>1</v>
      </c>
      <c r="C8920">
        <v>412</v>
      </c>
      <c r="D8920">
        <v>5</v>
      </c>
      <c r="E8920" t="b">
        <v>0</v>
      </c>
    </row>
    <row r="8921" spans="1:5" x14ac:dyDescent="0.3">
      <c r="A8921" t="s">
        <v>9832</v>
      </c>
      <c r="B8921">
        <v>1</v>
      </c>
      <c r="C8921">
        <v>73</v>
      </c>
      <c r="D8921">
        <v>2</v>
      </c>
      <c r="E8921" t="b">
        <v>0</v>
      </c>
    </row>
    <row r="8922" spans="1:5" x14ac:dyDescent="0.3">
      <c r="A8922" t="s">
        <v>9833</v>
      </c>
      <c r="B8922">
        <v>1</v>
      </c>
      <c r="C8922">
        <v>325</v>
      </c>
      <c r="D8922">
        <v>0</v>
      </c>
      <c r="E8922" t="b">
        <v>0</v>
      </c>
    </row>
    <row r="8923" spans="1:5" x14ac:dyDescent="0.3">
      <c r="A8923" t="s">
        <v>9834</v>
      </c>
      <c r="B8923">
        <v>1</v>
      </c>
      <c r="C8923">
        <v>66</v>
      </c>
      <c r="D8923">
        <v>0</v>
      </c>
      <c r="E8923" t="b">
        <v>0</v>
      </c>
    </row>
    <row r="8924" spans="1:5" x14ac:dyDescent="0.3">
      <c r="A8924" t="s">
        <v>9835</v>
      </c>
      <c r="B8924">
        <v>1</v>
      </c>
      <c r="C8924">
        <v>136</v>
      </c>
      <c r="D8924">
        <v>3</v>
      </c>
      <c r="E8924" t="b">
        <v>0</v>
      </c>
    </row>
    <row r="8925" spans="1:5" x14ac:dyDescent="0.3">
      <c r="A8925" t="s">
        <v>9836</v>
      </c>
      <c r="B8925">
        <v>1</v>
      </c>
      <c r="C8925">
        <v>255</v>
      </c>
      <c r="D8925">
        <v>3</v>
      </c>
      <c r="E8925" t="b">
        <v>0</v>
      </c>
    </row>
    <row r="8926" spans="1:5" x14ac:dyDescent="0.3">
      <c r="A8926" t="s">
        <v>9837</v>
      </c>
      <c r="B8926">
        <v>1</v>
      </c>
      <c r="C8926">
        <v>65</v>
      </c>
      <c r="D8926">
        <v>0</v>
      </c>
      <c r="E8926" t="b">
        <v>0</v>
      </c>
    </row>
    <row r="8927" spans="1:5" x14ac:dyDescent="0.3">
      <c r="A8927" t="s">
        <v>9838</v>
      </c>
      <c r="B8927">
        <v>1</v>
      </c>
      <c r="C8927">
        <v>39</v>
      </c>
      <c r="D8927">
        <v>0</v>
      </c>
      <c r="E8927" t="b">
        <v>0</v>
      </c>
    </row>
    <row r="8928" spans="1:5" x14ac:dyDescent="0.3">
      <c r="A8928" t="s">
        <v>2219</v>
      </c>
      <c r="B8928">
        <v>1</v>
      </c>
      <c r="C8928">
        <v>157</v>
      </c>
      <c r="D8928">
        <v>4</v>
      </c>
      <c r="E8928" t="b">
        <v>0</v>
      </c>
    </row>
    <row r="8929" spans="1:5" x14ac:dyDescent="0.3">
      <c r="A8929" t="s">
        <v>9839</v>
      </c>
      <c r="B8929">
        <v>1</v>
      </c>
      <c r="C8929">
        <v>48</v>
      </c>
      <c r="D8929">
        <v>1</v>
      </c>
      <c r="E8929" t="b">
        <v>0</v>
      </c>
    </row>
    <row r="8930" spans="1:5" x14ac:dyDescent="0.3">
      <c r="A8930" t="s">
        <v>9840</v>
      </c>
      <c r="B8930">
        <v>1</v>
      </c>
      <c r="C8930">
        <v>18</v>
      </c>
      <c r="D8930">
        <v>0</v>
      </c>
      <c r="E8930" t="b">
        <v>0</v>
      </c>
    </row>
    <row r="8931" spans="1:5" x14ac:dyDescent="0.3">
      <c r="A8931" t="s">
        <v>9841</v>
      </c>
      <c r="B8931">
        <v>1</v>
      </c>
      <c r="C8931">
        <v>156</v>
      </c>
      <c r="D8931">
        <v>3</v>
      </c>
      <c r="E8931" t="b">
        <v>0</v>
      </c>
    </row>
    <row r="8932" spans="1:5" x14ac:dyDescent="0.3">
      <c r="A8932" t="s">
        <v>911</v>
      </c>
      <c r="B8932">
        <v>1</v>
      </c>
      <c r="C8932">
        <v>13</v>
      </c>
      <c r="D8932">
        <v>0</v>
      </c>
      <c r="E8932" t="b">
        <v>0</v>
      </c>
    </row>
    <row r="8933" spans="1:5" x14ac:dyDescent="0.3">
      <c r="A8933" t="s">
        <v>9842</v>
      </c>
      <c r="B8933">
        <v>1</v>
      </c>
      <c r="C8933">
        <v>312</v>
      </c>
      <c r="D8933">
        <v>0</v>
      </c>
      <c r="E8933" t="b">
        <v>0</v>
      </c>
    </row>
    <row r="8934" spans="1:5" x14ac:dyDescent="0.3">
      <c r="A8934" t="s">
        <v>9843</v>
      </c>
      <c r="B8934">
        <v>1</v>
      </c>
      <c r="C8934">
        <v>116</v>
      </c>
      <c r="D8934">
        <v>3</v>
      </c>
      <c r="E8934" t="b">
        <v>0</v>
      </c>
    </row>
    <row r="8935" spans="1:5" x14ac:dyDescent="0.3">
      <c r="A8935" t="s">
        <v>9844</v>
      </c>
      <c r="B8935">
        <v>2</v>
      </c>
      <c r="C8935">
        <v>186</v>
      </c>
      <c r="D8935">
        <v>2</v>
      </c>
      <c r="E8935" t="b">
        <v>0</v>
      </c>
    </row>
    <row r="8936" spans="1:5" x14ac:dyDescent="0.3">
      <c r="A8936" t="s">
        <v>9845</v>
      </c>
      <c r="B8936">
        <v>2</v>
      </c>
      <c r="C8936">
        <v>67</v>
      </c>
      <c r="D8936">
        <v>1</v>
      </c>
      <c r="E8936" t="b">
        <v>0</v>
      </c>
    </row>
    <row r="8937" spans="1:5" x14ac:dyDescent="0.3">
      <c r="A8937" t="s">
        <v>912</v>
      </c>
      <c r="B8937">
        <v>1</v>
      </c>
      <c r="C8937">
        <v>58</v>
      </c>
      <c r="D8937">
        <v>5</v>
      </c>
      <c r="E8937" t="b">
        <v>0</v>
      </c>
    </row>
    <row r="8938" spans="1:5" x14ac:dyDescent="0.3">
      <c r="A8938" t="s">
        <v>9846</v>
      </c>
      <c r="B8938">
        <v>1</v>
      </c>
      <c r="C8938">
        <v>240</v>
      </c>
      <c r="D8938">
        <v>3</v>
      </c>
      <c r="E8938" t="b">
        <v>0</v>
      </c>
    </row>
    <row r="8939" spans="1:5" x14ac:dyDescent="0.3">
      <c r="A8939" t="s">
        <v>9847</v>
      </c>
      <c r="B8939">
        <v>1</v>
      </c>
      <c r="C8939">
        <v>130</v>
      </c>
      <c r="D8939">
        <v>3</v>
      </c>
      <c r="E8939" t="b">
        <v>0</v>
      </c>
    </row>
    <row r="8940" spans="1:5" x14ac:dyDescent="0.3">
      <c r="A8940" t="s">
        <v>2220</v>
      </c>
      <c r="B8940">
        <v>1</v>
      </c>
      <c r="C8940">
        <v>84</v>
      </c>
      <c r="D8940">
        <v>2</v>
      </c>
      <c r="E8940" t="b">
        <v>0</v>
      </c>
    </row>
    <row r="8941" spans="1:5" x14ac:dyDescent="0.3">
      <c r="A8941" t="s">
        <v>9848</v>
      </c>
      <c r="B8941">
        <v>1</v>
      </c>
      <c r="C8941">
        <v>72</v>
      </c>
      <c r="D8941">
        <v>1</v>
      </c>
      <c r="E8941" t="b">
        <v>0</v>
      </c>
    </row>
    <row r="8942" spans="1:5" x14ac:dyDescent="0.3">
      <c r="A8942" t="s">
        <v>9849</v>
      </c>
      <c r="B8942">
        <v>1</v>
      </c>
      <c r="C8942">
        <v>19</v>
      </c>
      <c r="D8942">
        <v>0</v>
      </c>
      <c r="E8942" t="b">
        <v>0</v>
      </c>
    </row>
    <row r="8943" spans="1:5" x14ac:dyDescent="0.3">
      <c r="A8943" t="s">
        <v>9850</v>
      </c>
      <c r="B8943">
        <v>2</v>
      </c>
      <c r="C8943">
        <v>135.5</v>
      </c>
      <c r="D8943">
        <v>1</v>
      </c>
      <c r="E8943" t="b">
        <v>0</v>
      </c>
    </row>
    <row r="8944" spans="1:5" x14ac:dyDescent="0.3">
      <c r="A8944" t="s">
        <v>9851</v>
      </c>
      <c r="B8944">
        <v>1</v>
      </c>
      <c r="C8944">
        <v>46</v>
      </c>
      <c r="D8944">
        <v>3</v>
      </c>
      <c r="E8944" t="b">
        <v>0</v>
      </c>
    </row>
    <row r="8945" spans="1:5" x14ac:dyDescent="0.3">
      <c r="A8945" t="s">
        <v>2221</v>
      </c>
      <c r="B8945">
        <v>5</v>
      </c>
      <c r="C8945">
        <v>29.2</v>
      </c>
      <c r="D8945">
        <v>0.2</v>
      </c>
      <c r="E8945" t="b">
        <v>0</v>
      </c>
    </row>
    <row r="8946" spans="1:5" x14ac:dyDescent="0.3">
      <c r="A8946" t="s">
        <v>9852</v>
      </c>
      <c r="B8946">
        <v>2</v>
      </c>
      <c r="C8946">
        <v>226</v>
      </c>
      <c r="D8946">
        <v>0</v>
      </c>
      <c r="E8946" t="b">
        <v>0</v>
      </c>
    </row>
    <row r="8947" spans="1:5" x14ac:dyDescent="0.3">
      <c r="A8947" t="s">
        <v>9853</v>
      </c>
      <c r="B8947">
        <v>1</v>
      </c>
      <c r="C8947">
        <v>98</v>
      </c>
      <c r="D8947">
        <v>1</v>
      </c>
      <c r="E8947" t="b">
        <v>0</v>
      </c>
    </row>
    <row r="8948" spans="1:5" x14ac:dyDescent="0.3">
      <c r="A8948" t="s">
        <v>9854</v>
      </c>
      <c r="B8948">
        <v>4</v>
      </c>
      <c r="C8948">
        <v>156</v>
      </c>
      <c r="D8948">
        <v>2.5</v>
      </c>
      <c r="E8948" t="b">
        <v>0</v>
      </c>
    </row>
    <row r="8949" spans="1:5" x14ac:dyDescent="0.3">
      <c r="A8949" t="s">
        <v>9855</v>
      </c>
      <c r="B8949">
        <v>2</v>
      </c>
      <c r="C8949">
        <v>312</v>
      </c>
      <c r="D8949">
        <v>2</v>
      </c>
      <c r="E8949" t="b">
        <v>0</v>
      </c>
    </row>
    <row r="8950" spans="1:5" x14ac:dyDescent="0.3">
      <c r="A8950" t="s">
        <v>9856</v>
      </c>
      <c r="B8950">
        <v>1</v>
      </c>
      <c r="C8950">
        <v>75</v>
      </c>
      <c r="D8950">
        <v>1</v>
      </c>
      <c r="E8950" t="b">
        <v>0</v>
      </c>
    </row>
    <row r="8951" spans="1:5" x14ac:dyDescent="0.3">
      <c r="A8951" t="s">
        <v>9857</v>
      </c>
      <c r="B8951">
        <v>1</v>
      </c>
      <c r="C8951">
        <v>22</v>
      </c>
      <c r="D8951">
        <v>0</v>
      </c>
      <c r="E8951" t="b">
        <v>0</v>
      </c>
    </row>
    <row r="8952" spans="1:5" x14ac:dyDescent="0.3">
      <c r="A8952" t="s">
        <v>9858</v>
      </c>
      <c r="B8952">
        <v>4</v>
      </c>
      <c r="C8952">
        <v>94.5</v>
      </c>
      <c r="D8952">
        <v>1</v>
      </c>
      <c r="E8952" t="b">
        <v>0</v>
      </c>
    </row>
    <row r="8953" spans="1:5" x14ac:dyDescent="0.3">
      <c r="A8953" t="s">
        <v>9859</v>
      </c>
      <c r="B8953">
        <v>1</v>
      </c>
      <c r="C8953">
        <v>136</v>
      </c>
      <c r="D8953">
        <v>1</v>
      </c>
      <c r="E8953" t="b">
        <v>0</v>
      </c>
    </row>
    <row r="8954" spans="1:5" x14ac:dyDescent="0.3">
      <c r="A8954" t="s">
        <v>9860</v>
      </c>
      <c r="B8954">
        <v>1</v>
      </c>
      <c r="C8954">
        <v>122</v>
      </c>
      <c r="D8954">
        <v>1</v>
      </c>
      <c r="E8954" t="b">
        <v>0</v>
      </c>
    </row>
    <row r="8955" spans="1:5" x14ac:dyDescent="0.3">
      <c r="A8955" t="s">
        <v>9861</v>
      </c>
      <c r="B8955">
        <v>1</v>
      </c>
      <c r="C8955">
        <v>72</v>
      </c>
      <c r="D8955">
        <v>4</v>
      </c>
      <c r="E8955" t="b">
        <v>0</v>
      </c>
    </row>
    <row r="8956" spans="1:5" x14ac:dyDescent="0.3">
      <c r="A8956" t="s">
        <v>9862</v>
      </c>
      <c r="B8956">
        <v>1</v>
      </c>
      <c r="C8956">
        <v>55</v>
      </c>
      <c r="D8956">
        <v>1</v>
      </c>
      <c r="E8956" t="b">
        <v>0</v>
      </c>
    </row>
    <row r="8957" spans="1:5" x14ac:dyDescent="0.3">
      <c r="A8957" t="s">
        <v>2222</v>
      </c>
      <c r="B8957">
        <v>1</v>
      </c>
      <c r="C8957">
        <v>60</v>
      </c>
      <c r="D8957">
        <v>0</v>
      </c>
      <c r="E8957" t="b">
        <v>0</v>
      </c>
    </row>
    <row r="8958" spans="1:5" x14ac:dyDescent="0.3">
      <c r="A8958" t="s">
        <v>9863</v>
      </c>
      <c r="B8958">
        <v>1</v>
      </c>
      <c r="C8958">
        <v>55</v>
      </c>
      <c r="D8958">
        <v>0</v>
      </c>
      <c r="E8958" t="b">
        <v>0</v>
      </c>
    </row>
    <row r="8959" spans="1:5" x14ac:dyDescent="0.3">
      <c r="A8959" t="s">
        <v>9864</v>
      </c>
      <c r="B8959">
        <v>1</v>
      </c>
      <c r="C8959">
        <v>24</v>
      </c>
      <c r="D8959">
        <v>0</v>
      </c>
      <c r="E8959" t="b">
        <v>0</v>
      </c>
    </row>
    <row r="8960" spans="1:5" x14ac:dyDescent="0.3">
      <c r="A8960" t="s">
        <v>9865</v>
      </c>
      <c r="B8960">
        <v>1</v>
      </c>
      <c r="C8960">
        <v>106</v>
      </c>
      <c r="D8960">
        <v>5</v>
      </c>
      <c r="E8960" t="b">
        <v>0</v>
      </c>
    </row>
    <row r="8961" spans="1:5" x14ac:dyDescent="0.3">
      <c r="A8961" t="s">
        <v>9866</v>
      </c>
      <c r="B8961">
        <v>1</v>
      </c>
      <c r="C8961">
        <v>188</v>
      </c>
      <c r="D8961">
        <v>0</v>
      </c>
      <c r="E8961" t="b">
        <v>0</v>
      </c>
    </row>
    <row r="8962" spans="1:5" x14ac:dyDescent="0.3">
      <c r="A8962" t="s">
        <v>9867</v>
      </c>
      <c r="B8962">
        <v>1</v>
      </c>
      <c r="C8962">
        <v>154</v>
      </c>
      <c r="D8962">
        <v>4</v>
      </c>
      <c r="E8962" t="b">
        <v>0</v>
      </c>
    </row>
    <row r="8963" spans="1:5" x14ac:dyDescent="0.3">
      <c r="A8963" t="s">
        <v>9868</v>
      </c>
      <c r="B8963">
        <v>5</v>
      </c>
      <c r="C8963">
        <v>142</v>
      </c>
      <c r="D8963">
        <v>2.8</v>
      </c>
      <c r="E8963" t="b">
        <v>0</v>
      </c>
    </row>
    <row r="8964" spans="1:5" x14ac:dyDescent="0.3">
      <c r="A8964" t="s">
        <v>9869</v>
      </c>
      <c r="B8964">
        <v>2</v>
      </c>
      <c r="C8964">
        <v>110.5</v>
      </c>
      <c r="D8964">
        <v>0</v>
      </c>
      <c r="E8964" t="b">
        <v>0</v>
      </c>
    </row>
    <row r="8965" spans="1:5" x14ac:dyDescent="0.3">
      <c r="A8965" t="s">
        <v>9870</v>
      </c>
      <c r="B8965">
        <v>1</v>
      </c>
      <c r="C8965">
        <v>424</v>
      </c>
      <c r="D8965">
        <v>0</v>
      </c>
      <c r="E8965" t="b">
        <v>0</v>
      </c>
    </row>
    <row r="8966" spans="1:5" x14ac:dyDescent="0.3">
      <c r="A8966" t="s">
        <v>9871</v>
      </c>
      <c r="B8966">
        <v>2</v>
      </c>
      <c r="C8966">
        <v>53.5</v>
      </c>
      <c r="D8966">
        <v>0</v>
      </c>
      <c r="E8966" t="b">
        <v>0</v>
      </c>
    </row>
    <row r="8967" spans="1:5" x14ac:dyDescent="0.3">
      <c r="A8967" t="s">
        <v>9872</v>
      </c>
      <c r="B8967">
        <v>1</v>
      </c>
      <c r="C8967">
        <v>24</v>
      </c>
      <c r="D8967">
        <v>0</v>
      </c>
      <c r="E8967" t="b">
        <v>0</v>
      </c>
    </row>
    <row r="8968" spans="1:5" x14ac:dyDescent="0.3">
      <c r="A8968" t="s">
        <v>9873</v>
      </c>
      <c r="B8968">
        <v>1</v>
      </c>
      <c r="C8968">
        <v>136</v>
      </c>
      <c r="D8968">
        <v>4</v>
      </c>
      <c r="E8968" t="b">
        <v>0</v>
      </c>
    </row>
    <row r="8969" spans="1:5" x14ac:dyDescent="0.3">
      <c r="A8969" t="s">
        <v>9874</v>
      </c>
      <c r="B8969">
        <v>1</v>
      </c>
      <c r="C8969">
        <v>22</v>
      </c>
      <c r="D8969">
        <v>0</v>
      </c>
      <c r="E8969" t="b">
        <v>0</v>
      </c>
    </row>
    <row r="8970" spans="1:5" x14ac:dyDescent="0.3">
      <c r="A8970" t="s">
        <v>9875</v>
      </c>
      <c r="B8970">
        <v>2</v>
      </c>
      <c r="C8970">
        <v>33.5</v>
      </c>
      <c r="D8970">
        <v>2.5</v>
      </c>
      <c r="E8970" t="b">
        <v>0</v>
      </c>
    </row>
    <row r="8971" spans="1:5" x14ac:dyDescent="0.3">
      <c r="A8971" t="s">
        <v>9876</v>
      </c>
      <c r="B8971">
        <v>2</v>
      </c>
      <c r="C8971">
        <v>1.5</v>
      </c>
      <c r="D8971">
        <v>0</v>
      </c>
      <c r="E8971" t="b">
        <v>0</v>
      </c>
    </row>
    <row r="8972" spans="1:5" x14ac:dyDescent="0.3">
      <c r="A8972" t="s">
        <v>9877</v>
      </c>
      <c r="B8972">
        <v>1</v>
      </c>
      <c r="C8972">
        <v>56</v>
      </c>
      <c r="D8972">
        <v>0</v>
      </c>
      <c r="E8972" t="b">
        <v>0</v>
      </c>
    </row>
    <row r="8973" spans="1:5" x14ac:dyDescent="0.3">
      <c r="A8973" t="s">
        <v>9878</v>
      </c>
      <c r="B8973">
        <v>1</v>
      </c>
      <c r="C8973">
        <v>23</v>
      </c>
      <c r="D8973">
        <v>0</v>
      </c>
      <c r="E8973" t="b">
        <v>0</v>
      </c>
    </row>
    <row r="8974" spans="1:5" x14ac:dyDescent="0.3">
      <c r="A8974" t="s">
        <v>913</v>
      </c>
      <c r="B8974">
        <v>1</v>
      </c>
      <c r="C8974">
        <v>119</v>
      </c>
      <c r="D8974">
        <v>2</v>
      </c>
      <c r="E8974" t="b">
        <v>0</v>
      </c>
    </row>
    <row r="8975" spans="1:5" x14ac:dyDescent="0.3">
      <c r="A8975" t="s">
        <v>9879</v>
      </c>
      <c r="B8975">
        <v>7</v>
      </c>
      <c r="C8975">
        <v>312.14285714285717</v>
      </c>
      <c r="D8975">
        <v>1.8571428571428572</v>
      </c>
      <c r="E8975" t="b">
        <v>0</v>
      </c>
    </row>
    <row r="8976" spans="1:5" x14ac:dyDescent="0.3">
      <c r="A8976" t="s">
        <v>9880</v>
      </c>
      <c r="B8976">
        <v>1</v>
      </c>
      <c r="C8976">
        <v>27</v>
      </c>
      <c r="D8976">
        <v>0</v>
      </c>
      <c r="E8976" t="b">
        <v>0</v>
      </c>
    </row>
    <row r="8977" spans="1:5" x14ac:dyDescent="0.3">
      <c r="A8977" t="s">
        <v>9881</v>
      </c>
      <c r="B8977">
        <v>1</v>
      </c>
      <c r="C8977">
        <v>44</v>
      </c>
      <c r="D8977">
        <v>0</v>
      </c>
      <c r="E8977" t="b">
        <v>0</v>
      </c>
    </row>
    <row r="8978" spans="1:5" x14ac:dyDescent="0.3">
      <c r="A8978" t="s">
        <v>9882</v>
      </c>
      <c r="B8978">
        <v>1</v>
      </c>
      <c r="C8978">
        <v>24</v>
      </c>
      <c r="D8978">
        <v>0</v>
      </c>
      <c r="E8978" t="b">
        <v>0</v>
      </c>
    </row>
    <row r="8979" spans="1:5" x14ac:dyDescent="0.3">
      <c r="A8979" t="s">
        <v>2223</v>
      </c>
      <c r="B8979">
        <v>1</v>
      </c>
      <c r="C8979">
        <v>828</v>
      </c>
      <c r="D8979">
        <v>1</v>
      </c>
      <c r="E8979" t="b">
        <v>0</v>
      </c>
    </row>
    <row r="8980" spans="1:5" x14ac:dyDescent="0.3">
      <c r="A8980" t="s">
        <v>9883</v>
      </c>
      <c r="B8980">
        <v>1</v>
      </c>
      <c r="C8980">
        <v>86</v>
      </c>
      <c r="D8980">
        <v>0</v>
      </c>
      <c r="E8980" t="b">
        <v>0</v>
      </c>
    </row>
    <row r="8981" spans="1:5" x14ac:dyDescent="0.3">
      <c r="A8981" t="s">
        <v>9884</v>
      </c>
      <c r="B8981">
        <v>1</v>
      </c>
      <c r="C8981">
        <v>89</v>
      </c>
      <c r="D8981">
        <v>2</v>
      </c>
      <c r="E8981" t="b">
        <v>0</v>
      </c>
    </row>
    <row r="8982" spans="1:5" x14ac:dyDescent="0.3">
      <c r="A8982" t="s">
        <v>9885</v>
      </c>
      <c r="B8982">
        <v>2</v>
      </c>
      <c r="C8982">
        <v>331.5</v>
      </c>
      <c r="D8982">
        <v>4</v>
      </c>
      <c r="E8982" t="b">
        <v>0</v>
      </c>
    </row>
    <row r="8983" spans="1:5" x14ac:dyDescent="0.3">
      <c r="A8983" t="s">
        <v>9886</v>
      </c>
      <c r="B8983">
        <v>1</v>
      </c>
      <c r="C8983">
        <v>19</v>
      </c>
      <c r="D8983">
        <v>0</v>
      </c>
      <c r="E8983" t="b">
        <v>0</v>
      </c>
    </row>
    <row r="8984" spans="1:5" x14ac:dyDescent="0.3">
      <c r="A8984" t="s">
        <v>9887</v>
      </c>
      <c r="B8984">
        <v>1</v>
      </c>
      <c r="C8984">
        <v>59</v>
      </c>
      <c r="D8984">
        <v>0</v>
      </c>
      <c r="E8984" t="b">
        <v>0</v>
      </c>
    </row>
    <row r="8985" spans="1:5" x14ac:dyDescent="0.3">
      <c r="A8985" t="s">
        <v>9888</v>
      </c>
      <c r="B8985">
        <v>1</v>
      </c>
      <c r="C8985">
        <v>23</v>
      </c>
      <c r="D8985">
        <v>0</v>
      </c>
      <c r="E8985" t="b">
        <v>0</v>
      </c>
    </row>
    <row r="8986" spans="1:5" x14ac:dyDescent="0.3">
      <c r="A8986" t="s">
        <v>9889</v>
      </c>
      <c r="B8986">
        <v>1</v>
      </c>
      <c r="C8986">
        <v>77</v>
      </c>
      <c r="D8986">
        <v>0</v>
      </c>
      <c r="E8986" t="b">
        <v>0</v>
      </c>
    </row>
    <row r="8987" spans="1:5" x14ac:dyDescent="0.3">
      <c r="A8987" t="s">
        <v>9890</v>
      </c>
      <c r="B8987">
        <v>1</v>
      </c>
      <c r="C8987">
        <v>24</v>
      </c>
      <c r="D8987">
        <v>0</v>
      </c>
      <c r="E8987" t="b">
        <v>0</v>
      </c>
    </row>
    <row r="8988" spans="1:5" x14ac:dyDescent="0.3">
      <c r="A8988" t="s">
        <v>9891</v>
      </c>
      <c r="B8988">
        <v>1</v>
      </c>
      <c r="C8988">
        <v>421</v>
      </c>
      <c r="D8988">
        <v>0</v>
      </c>
      <c r="E8988" t="b">
        <v>0</v>
      </c>
    </row>
    <row r="8989" spans="1:5" x14ac:dyDescent="0.3">
      <c r="A8989" t="s">
        <v>9892</v>
      </c>
      <c r="B8989">
        <v>1</v>
      </c>
      <c r="C8989">
        <v>93</v>
      </c>
      <c r="D8989">
        <v>2</v>
      </c>
      <c r="E8989" t="b">
        <v>0</v>
      </c>
    </row>
    <row r="8990" spans="1:5" x14ac:dyDescent="0.3">
      <c r="A8990" t="s">
        <v>9893</v>
      </c>
      <c r="B8990">
        <v>1</v>
      </c>
      <c r="C8990">
        <v>42</v>
      </c>
      <c r="D8990">
        <v>0</v>
      </c>
      <c r="E8990" t="b">
        <v>0</v>
      </c>
    </row>
    <row r="8991" spans="1:5" x14ac:dyDescent="0.3">
      <c r="A8991" t="s">
        <v>914</v>
      </c>
      <c r="B8991">
        <v>1</v>
      </c>
      <c r="C8991">
        <v>61</v>
      </c>
      <c r="D8991">
        <v>3</v>
      </c>
      <c r="E8991" t="b">
        <v>0</v>
      </c>
    </row>
    <row r="8992" spans="1:5" x14ac:dyDescent="0.3">
      <c r="A8992" t="s">
        <v>9894</v>
      </c>
      <c r="B8992">
        <v>1</v>
      </c>
      <c r="C8992">
        <v>23</v>
      </c>
      <c r="D8992">
        <v>5</v>
      </c>
      <c r="E8992" t="b">
        <v>0</v>
      </c>
    </row>
    <row r="8993" spans="1:5" x14ac:dyDescent="0.3">
      <c r="A8993" t="s">
        <v>2224</v>
      </c>
      <c r="B8993">
        <v>1</v>
      </c>
      <c r="C8993">
        <v>183</v>
      </c>
      <c r="D8993">
        <v>0</v>
      </c>
      <c r="E8993" t="b">
        <v>0</v>
      </c>
    </row>
    <row r="8994" spans="1:5" x14ac:dyDescent="0.3">
      <c r="A8994" t="s">
        <v>9895</v>
      </c>
      <c r="B8994">
        <v>1</v>
      </c>
      <c r="C8994">
        <v>32</v>
      </c>
      <c r="D8994">
        <v>0</v>
      </c>
      <c r="E8994" t="b">
        <v>0</v>
      </c>
    </row>
    <row r="8995" spans="1:5" x14ac:dyDescent="0.3">
      <c r="A8995" t="s">
        <v>915</v>
      </c>
      <c r="B8995">
        <v>1</v>
      </c>
      <c r="C8995">
        <v>372</v>
      </c>
      <c r="D8995">
        <v>5</v>
      </c>
      <c r="E8995" t="b">
        <v>0</v>
      </c>
    </row>
    <row r="8996" spans="1:5" x14ac:dyDescent="0.3">
      <c r="A8996" t="s">
        <v>9896</v>
      </c>
      <c r="B8996">
        <v>1</v>
      </c>
      <c r="C8996">
        <v>26</v>
      </c>
      <c r="D8996">
        <v>0</v>
      </c>
      <c r="E8996" t="b">
        <v>0</v>
      </c>
    </row>
    <row r="8997" spans="1:5" x14ac:dyDescent="0.3">
      <c r="A8997" t="s">
        <v>9897</v>
      </c>
      <c r="B8997">
        <v>1</v>
      </c>
      <c r="C8997">
        <v>23</v>
      </c>
      <c r="D8997">
        <v>0</v>
      </c>
      <c r="E8997" t="b">
        <v>0</v>
      </c>
    </row>
    <row r="8998" spans="1:5" x14ac:dyDescent="0.3">
      <c r="A8998" t="s">
        <v>9898</v>
      </c>
      <c r="B8998">
        <v>1</v>
      </c>
      <c r="C8998">
        <v>24</v>
      </c>
      <c r="D8998">
        <v>0</v>
      </c>
      <c r="E8998" t="b">
        <v>0</v>
      </c>
    </row>
    <row r="8999" spans="1:5" x14ac:dyDescent="0.3">
      <c r="A8999" t="s">
        <v>9899</v>
      </c>
      <c r="B8999">
        <v>1</v>
      </c>
      <c r="C8999">
        <v>24</v>
      </c>
      <c r="D8999">
        <v>0</v>
      </c>
      <c r="E8999" t="b">
        <v>0</v>
      </c>
    </row>
    <row r="9000" spans="1:5" x14ac:dyDescent="0.3">
      <c r="A9000" t="s">
        <v>9900</v>
      </c>
      <c r="B9000">
        <v>1</v>
      </c>
      <c r="C9000">
        <v>422</v>
      </c>
      <c r="D9000">
        <v>1</v>
      </c>
      <c r="E9000" t="b">
        <v>0</v>
      </c>
    </row>
    <row r="9001" spans="1:5" x14ac:dyDescent="0.3">
      <c r="A9001" t="s">
        <v>916</v>
      </c>
      <c r="B9001">
        <v>5</v>
      </c>
      <c r="C9001">
        <v>235.2</v>
      </c>
      <c r="D9001">
        <v>3.2</v>
      </c>
      <c r="E9001" t="b">
        <v>0</v>
      </c>
    </row>
    <row r="9002" spans="1:5" x14ac:dyDescent="0.3">
      <c r="A9002" t="s">
        <v>9901</v>
      </c>
      <c r="B9002">
        <v>1</v>
      </c>
      <c r="C9002">
        <v>612</v>
      </c>
      <c r="D9002">
        <v>3</v>
      </c>
      <c r="E9002" t="b">
        <v>0</v>
      </c>
    </row>
    <row r="9003" spans="1:5" x14ac:dyDescent="0.3">
      <c r="A9003" t="s">
        <v>917</v>
      </c>
      <c r="B9003">
        <v>1</v>
      </c>
      <c r="C9003">
        <v>121</v>
      </c>
      <c r="D9003">
        <v>2</v>
      </c>
      <c r="E9003" t="b">
        <v>0</v>
      </c>
    </row>
    <row r="9004" spans="1:5" x14ac:dyDescent="0.3">
      <c r="A9004" t="s">
        <v>9902</v>
      </c>
      <c r="B9004">
        <v>1</v>
      </c>
      <c r="C9004">
        <v>80</v>
      </c>
      <c r="D9004">
        <v>0</v>
      </c>
      <c r="E9004" t="b">
        <v>0</v>
      </c>
    </row>
    <row r="9005" spans="1:5" x14ac:dyDescent="0.3">
      <c r="A9005" t="s">
        <v>9903</v>
      </c>
      <c r="B9005">
        <v>1</v>
      </c>
      <c r="C9005">
        <v>131</v>
      </c>
      <c r="D9005">
        <v>2</v>
      </c>
      <c r="E9005" t="b">
        <v>0</v>
      </c>
    </row>
    <row r="9006" spans="1:5" x14ac:dyDescent="0.3">
      <c r="A9006" t="s">
        <v>9904</v>
      </c>
      <c r="B9006">
        <v>1</v>
      </c>
      <c r="C9006">
        <v>611</v>
      </c>
      <c r="D9006">
        <v>0</v>
      </c>
      <c r="E9006" t="b">
        <v>0</v>
      </c>
    </row>
    <row r="9007" spans="1:5" x14ac:dyDescent="0.3">
      <c r="A9007" t="s">
        <v>9905</v>
      </c>
      <c r="B9007">
        <v>1</v>
      </c>
      <c r="C9007">
        <v>24</v>
      </c>
      <c r="D9007">
        <v>0</v>
      </c>
      <c r="E9007" t="b">
        <v>0</v>
      </c>
    </row>
    <row r="9008" spans="1:5" x14ac:dyDescent="0.3">
      <c r="A9008" t="s">
        <v>9906</v>
      </c>
      <c r="B9008">
        <v>1</v>
      </c>
      <c r="C9008">
        <v>235</v>
      </c>
      <c r="D9008">
        <v>0</v>
      </c>
      <c r="E9008" t="b">
        <v>0</v>
      </c>
    </row>
    <row r="9009" spans="1:5" x14ac:dyDescent="0.3">
      <c r="A9009" t="s">
        <v>9907</v>
      </c>
      <c r="B9009">
        <v>1</v>
      </c>
      <c r="C9009">
        <v>38</v>
      </c>
      <c r="D9009">
        <v>1</v>
      </c>
      <c r="E9009" t="b">
        <v>0</v>
      </c>
    </row>
    <row r="9010" spans="1:5" x14ac:dyDescent="0.3">
      <c r="A9010" t="s">
        <v>9908</v>
      </c>
      <c r="B9010">
        <v>1</v>
      </c>
      <c r="C9010">
        <v>50</v>
      </c>
      <c r="D9010">
        <v>0</v>
      </c>
      <c r="E9010" t="b">
        <v>0</v>
      </c>
    </row>
    <row r="9011" spans="1:5" x14ac:dyDescent="0.3">
      <c r="A9011" t="s">
        <v>9909</v>
      </c>
      <c r="B9011">
        <v>2</v>
      </c>
      <c r="C9011">
        <v>83.5</v>
      </c>
      <c r="D9011">
        <v>1</v>
      </c>
      <c r="E9011" t="b">
        <v>0</v>
      </c>
    </row>
    <row r="9012" spans="1:5" x14ac:dyDescent="0.3">
      <c r="A9012" t="s">
        <v>2225</v>
      </c>
      <c r="B9012">
        <v>1</v>
      </c>
      <c r="C9012">
        <v>198</v>
      </c>
      <c r="D9012">
        <v>5</v>
      </c>
      <c r="E9012" t="b">
        <v>0</v>
      </c>
    </row>
    <row r="9013" spans="1:5" x14ac:dyDescent="0.3">
      <c r="A9013" t="s">
        <v>9910</v>
      </c>
      <c r="B9013">
        <v>1</v>
      </c>
      <c r="C9013">
        <v>274</v>
      </c>
      <c r="D9013">
        <v>0</v>
      </c>
      <c r="E9013" t="b">
        <v>0</v>
      </c>
    </row>
    <row r="9014" spans="1:5" x14ac:dyDescent="0.3">
      <c r="A9014" t="s">
        <v>9911</v>
      </c>
      <c r="B9014">
        <v>2</v>
      </c>
      <c r="C9014">
        <v>19.5</v>
      </c>
      <c r="D9014">
        <v>0</v>
      </c>
      <c r="E9014" t="b">
        <v>0</v>
      </c>
    </row>
    <row r="9015" spans="1:5" x14ac:dyDescent="0.3">
      <c r="A9015" t="s">
        <v>9912</v>
      </c>
      <c r="B9015">
        <v>1</v>
      </c>
      <c r="C9015">
        <v>34</v>
      </c>
      <c r="D9015">
        <v>0</v>
      </c>
      <c r="E9015" t="b">
        <v>0</v>
      </c>
    </row>
    <row r="9016" spans="1:5" x14ac:dyDescent="0.3">
      <c r="A9016" t="s">
        <v>9913</v>
      </c>
      <c r="B9016">
        <v>1</v>
      </c>
      <c r="C9016">
        <v>17</v>
      </c>
      <c r="D9016">
        <v>0</v>
      </c>
      <c r="E9016" t="b">
        <v>0</v>
      </c>
    </row>
    <row r="9017" spans="1:5" x14ac:dyDescent="0.3">
      <c r="A9017" t="s">
        <v>9914</v>
      </c>
      <c r="B9017">
        <v>1</v>
      </c>
      <c r="C9017">
        <v>61</v>
      </c>
      <c r="D9017">
        <v>3</v>
      </c>
      <c r="E9017" t="b">
        <v>0</v>
      </c>
    </row>
    <row r="9018" spans="1:5" x14ac:dyDescent="0.3">
      <c r="A9018" t="s">
        <v>9915</v>
      </c>
      <c r="B9018">
        <v>1</v>
      </c>
      <c r="C9018">
        <v>23</v>
      </c>
      <c r="D9018">
        <v>0</v>
      </c>
      <c r="E9018" t="b">
        <v>0</v>
      </c>
    </row>
    <row r="9019" spans="1:5" x14ac:dyDescent="0.3">
      <c r="A9019" t="s">
        <v>918</v>
      </c>
      <c r="B9019">
        <v>1</v>
      </c>
      <c r="C9019">
        <v>66</v>
      </c>
      <c r="D9019">
        <v>0</v>
      </c>
      <c r="E9019" t="b">
        <v>0</v>
      </c>
    </row>
    <row r="9020" spans="1:5" x14ac:dyDescent="0.3">
      <c r="A9020" t="s">
        <v>9916</v>
      </c>
      <c r="B9020">
        <v>1</v>
      </c>
      <c r="C9020">
        <v>1</v>
      </c>
      <c r="D9020">
        <v>0</v>
      </c>
      <c r="E9020" t="b">
        <v>0</v>
      </c>
    </row>
    <row r="9021" spans="1:5" x14ac:dyDescent="0.3">
      <c r="A9021" t="s">
        <v>9917</v>
      </c>
      <c r="B9021">
        <v>1</v>
      </c>
      <c r="C9021">
        <v>70</v>
      </c>
      <c r="D9021">
        <v>3</v>
      </c>
      <c r="E9021" t="b">
        <v>0</v>
      </c>
    </row>
    <row r="9022" spans="1:5" x14ac:dyDescent="0.3">
      <c r="A9022" t="s">
        <v>9918</v>
      </c>
      <c r="B9022">
        <v>1</v>
      </c>
      <c r="C9022">
        <v>18</v>
      </c>
      <c r="D9022">
        <v>1</v>
      </c>
      <c r="E9022" t="b">
        <v>0</v>
      </c>
    </row>
    <row r="9023" spans="1:5" x14ac:dyDescent="0.3">
      <c r="A9023" t="s">
        <v>9919</v>
      </c>
      <c r="B9023">
        <v>2</v>
      </c>
      <c r="C9023">
        <v>477.5</v>
      </c>
      <c r="D9023">
        <v>3</v>
      </c>
      <c r="E9023" t="b">
        <v>0</v>
      </c>
    </row>
    <row r="9024" spans="1:5" x14ac:dyDescent="0.3">
      <c r="A9024" t="s">
        <v>9921</v>
      </c>
      <c r="B9024">
        <v>2</v>
      </c>
      <c r="C9024">
        <v>16</v>
      </c>
      <c r="D9024">
        <v>0</v>
      </c>
      <c r="E9024" t="b">
        <v>0</v>
      </c>
    </row>
    <row r="9025" spans="1:5" x14ac:dyDescent="0.3">
      <c r="A9025" t="s">
        <v>9922</v>
      </c>
      <c r="B9025">
        <v>1</v>
      </c>
      <c r="C9025">
        <v>84</v>
      </c>
      <c r="D9025">
        <v>4</v>
      </c>
      <c r="E9025" t="b">
        <v>0</v>
      </c>
    </row>
    <row r="9026" spans="1:5" x14ac:dyDescent="0.3">
      <c r="A9026" t="s">
        <v>9923</v>
      </c>
      <c r="B9026">
        <v>1</v>
      </c>
      <c r="C9026">
        <v>81</v>
      </c>
      <c r="D9026">
        <v>3</v>
      </c>
      <c r="E9026" t="b">
        <v>0</v>
      </c>
    </row>
    <row r="9027" spans="1:5" x14ac:dyDescent="0.3">
      <c r="A9027" t="s">
        <v>9924</v>
      </c>
      <c r="B9027">
        <v>1</v>
      </c>
      <c r="C9027">
        <v>74</v>
      </c>
      <c r="D9027">
        <v>0</v>
      </c>
      <c r="E9027" t="b">
        <v>0</v>
      </c>
    </row>
    <row r="9028" spans="1:5" x14ac:dyDescent="0.3">
      <c r="A9028" t="s">
        <v>9925</v>
      </c>
      <c r="B9028">
        <v>1</v>
      </c>
      <c r="C9028">
        <v>25</v>
      </c>
      <c r="D9028">
        <v>0</v>
      </c>
      <c r="E9028" t="b">
        <v>0</v>
      </c>
    </row>
    <row r="9029" spans="1:5" x14ac:dyDescent="0.3">
      <c r="A9029" t="s">
        <v>9926</v>
      </c>
      <c r="B9029">
        <v>1</v>
      </c>
      <c r="C9029">
        <v>212</v>
      </c>
      <c r="D9029">
        <v>2</v>
      </c>
      <c r="E9029" t="b">
        <v>0</v>
      </c>
    </row>
    <row r="9030" spans="1:5" x14ac:dyDescent="0.3">
      <c r="A9030" t="s">
        <v>9927</v>
      </c>
      <c r="B9030">
        <v>1</v>
      </c>
      <c r="C9030">
        <v>22</v>
      </c>
      <c r="D9030">
        <v>2</v>
      </c>
      <c r="E9030" t="b">
        <v>0</v>
      </c>
    </row>
    <row r="9031" spans="1:5" x14ac:dyDescent="0.3">
      <c r="A9031" t="s">
        <v>9928</v>
      </c>
      <c r="B9031">
        <v>1</v>
      </c>
      <c r="C9031">
        <v>25</v>
      </c>
      <c r="D9031">
        <v>0</v>
      </c>
      <c r="E9031" t="b">
        <v>0</v>
      </c>
    </row>
    <row r="9032" spans="1:5" x14ac:dyDescent="0.3">
      <c r="A9032" t="s">
        <v>9929</v>
      </c>
      <c r="B9032">
        <v>1</v>
      </c>
      <c r="C9032">
        <v>28</v>
      </c>
      <c r="D9032">
        <v>0</v>
      </c>
      <c r="E9032" t="b">
        <v>0</v>
      </c>
    </row>
    <row r="9033" spans="1:5" x14ac:dyDescent="0.3">
      <c r="A9033" t="s">
        <v>9930</v>
      </c>
      <c r="B9033">
        <v>1</v>
      </c>
      <c r="C9033">
        <v>71</v>
      </c>
      <c r="D9033">
        <v>1</v>
      </c>
      <c r="E9033" t="b">
        <v>0</v>
      </c>
    </row>
    <row r="9034" spans="1:5" x14ac:dyDescent="0.3">
      <c r="A9034" t="s">
        <v>9931</v>
      </c>
      <c r="B9034">
        <v>5</v>
      </c>
      <c r="C9034">
        <v>260.8</v>
      </c>
      <c r="D9034">
        <v>1.8</v>
      </c>
      <c r="E9034" t="b">
        <v>0</v>
      </c>
    </row>
    <row r="9035" spans="1:5" x14ac:dyDescent="0.3">
      <c r="A9035" t="s">
        <v>9932</v>
      </c>
      <c r="B9035">
        <v>1</v>
      </c>
      <c r="C9035">
        <v>27</v>
      </c>
      <c r="D9035">
        <v>1</v>
      </c>
      <c r="E9035" t="b">
        <v>0</v>
      </c>
    </row>
    <row r="9036" spans="1:5" x14ac:dyDescent="0.3">
      <c r="A9036" t="s">
        <v>1635</v>
      </c>
      <c r="B9036">
        <v>3</v>
      </c>
      <c r="C9036">
        <v>198.33333333333334</v>
      </c>
      <c r="D9036">
        <v>2.3333333333333335</v>
      </c>
      <c r="E9036" t="b">
        <v>0</v>
      </c>
    </row>
    <row r="9037" spans="1:5" x14ac:dyDescent="0.3">
      <c r="A9037" t="s">
        <v>9933</v>
      </c>
      <c r="B9037">
        <v>1</v>
      </c>
      <c r="C9037">
        <v>50</v>
      </c>
      <c r="D9037">
        <v>3</v>
      </c>
      <c r="E9037" t="b">
        <v>0</v>
      </c>
    </row>
    <row r="9038" spans="1:5" x14ac:dyDescent="0.3">
      <c r="A9038" t="s">
        <v>9934</v>
      </c>
      <c r="B9038">
        <v>1</v>
      </c>
      <c r="C9038">
        <v>58</v>
      </c>
      <c r="D9038">
        <v>0</v>
      </c>
      <c r="E9038" t="b">
        <v>0</v>
      </c>
    </row>
    <row r="9039" spans="1:5" x14ac:dyDescent="0.3">
      <c r="A9039" t="s">
        <v>919</v>
      </c>
      <c r="B9039">
        <v>1</v>
      </c>
      <c r="C9039">
        <v>175</v>
      </c>
      <c r="D9039">
        <v>1</v>
      </c>
      <c r="E9039" t="b">
        <v>0</v>
      </c>
    </row>
    <row r="9040" spans="1:5" x14ac:dyDescent="0.3">
      <c r="A9040" t="s">
        <v>9935</v>
      </c>
      <c r="B9040">
        <v>1</v>
      </c>
      <c r="C9040">
        <v>30</v>
      </c>
      <c r="D9040">
        <v>0</v>
      </c>
      <c r="E9040" t="b">
        <v>0</v>
      </c>
    </row>
    <row r="9041" spans="1:5" x14ac:dyDescent="0.3">
      <c r="A9041" t="s">
        <v>9936</v>
      </c>
      <c r="B9041">
        <v>1</v>
      </c>
      <c r="C9041">
        <v>21</v>
      </c>
      <c r="D9041">
        <v>0</v>
      </c>
      <c r="E9041" t="b">
        <v>0</v>
      </c>
    </row>
    <row r="9042" spans="1:5" x14ac:dyDescent="0.3">
      <c r="A9042" t="s">
        <v>9937</v>
      </c>
      <c r="B9042">
        <v>1</v>
      </c>
      <c r="C9042">
        <v>84</v>
      </c>
      <c r="D9042">
        <v>0</v>
      </c>
      <c r="E9042" t="b">
        <v>0</v>
      </c>
    </row>
    <row r="9043" spans="1:5" x14ac:dyDescent="0.3">
      <c r="A9043" t="s">
        <v>9938</v>
      </c>
      <c r="B9043">
        <v>1</v>
      </c>
      <c r="C9043">
        <v>75</v>
      </c>
      <c r="D9043">
        <v>0</v>
      </c>
      <c r="E9043" t="b">
        <v>0</v>
      </c>
    </row>
    <row r="9044" spans="1:5" x14ac:dyDescent="0.3">
      <c r="A9044" t="s">
        <v>2226</v>
      </c>
      <c r="B9044">
        <v>1</v>
      </c>
      <c r="C9044">
        <v>27</v>
      </c>
      <c r="D9044">
        <v>0</v>
      </c>
      <c r="E9044" t="b">
        <v>0</v>
      </c>
    </row>
    <row r="9045" spans="1:5" x14ac:dyDescent="0.3">
      <c r="A9045" t="s">
        <v>9939</v>
      </c>
      <c r="B9045">
        <v>3</v>
      </c>
      <c r="C9045">
        <v>270</v>
      </c>
      <c r="D9045">
        <v>1.3333333333333333</v>
      </c>
      <c r="E9045" t="b">
        <v>0</v>
      </c>
    </row>
    <row r="9046" spans="1:5" x14ac:dyDescent="0.3">
      <c r="A9046" t="s">
        <v>9940</v>
      </c>
      <c r="B9046">
        <v>1</v>
      </c>
      <c r="C9046">
        <v>23</v>
      </c>
      <c r="D9046">
        <v>0</v>
      </c>
      <c r="E9046" t="b">
        <v>0</v>
      </c>
    </row>
    <row r="9047" spans="1:5" x14ac:dyDescent="0.3">
      <c r="A9047" t="s">
        <v>2227</v>
      </c>
      <c r="B9047">
        <v>6</v>
      </c>
      <c r="C9047">
        <v>184.16666666666666</v>
      </c>
      <c r="D9047">
        <v>0.16666666666666666</v>
      </c>
      <c r="E9047" t="b">
        <v>0</v>
      </c>
    </row>
    <row r="9048" spans="1:5" x14ac:dyDescent="0.3">
      <c r="A9048" t="s">
        <v>9941</v>
      </c>
      <c r="B9048">
        <v>1</v>
      </c>
      <c r="C9048">
        <v>27</v>
      </c>
      <c r="D9048">
        <v>0</v>
      </c>
      <c r="E9048" t="b">
        <v>0</v>
      </c>
    </row>
    <row r="9049" spans="1:5" x14ac:dyDescent="0.3">
      <c r="A9049" t="s">
        <v>9942</v>
      </c>
      <c r="B9049">
        <v>1</v>
      </c>
      <c r="C9049">
        <v>57</v>
      </c>
      <c r="D9049">
        <v>0</v>
      </c>
      <c r="E9049" t="b">
        <v>0</v>
      </c>
    </row>
    <row r="9050" spans="1:5" x14ac:dyDescent="0.3">
      <c r="A9050" t="s">
        <v>920</v>
      </c>
      <c r="B9050">
        <v>1</v>
      </c>
      <c r="C9050">
        <v>182</v>
      </c>
      <c r="D9050">
        <v>5</v>
      </c>
      <c r="E9050" t="b">
        <v>0</v>
      </c>
    </row>
    <row r="9051" spans="1:5" x14ac:dyDescent="0.3">
      <c r="A9051" t="s">
        <v>9943</v>
      </c>
      <c r="B9051">
        <v>1</v>
      </c>
      <c r="C9051">
        <v>50</v>
      </c>
      <c r="D9051">
        <v>5</v>
      </c>
      <c r="E9051" t="b">
        <v>0</v>
      </c>
    </row>
    <row r="9052" spans="1:5" x14ac:dyDescent="0.3">
      <c r="A9052" t="s">
        <v>9944</v>
      </c>
      <c r="B9052">
        <v>1</v>
      </c>
      <c r="C9052">
        <v>31</v>
      </c>
      <c r="D9052">
        <v>0</v>
      </c>
      <c r="E9052" t="b">
        <v>0</v>
      </c>
    </row>
    <row r="9053" spans="1:5" x14ac:dyDescent="0.3">
      <c r="A9053" t="s">
        <v>2228</v>
      </c>
      <c r="B9053">
        <v>1</v>
      </c>
      <c r="C9053">
        <v>155</v>
      </c>
      <c r="D9053">
        <v>3</v>
      </c>
      <c r="E9053" t="b">
        <v>0</v>
      </c>
    </row>
    <row r="9054" spans="1:5" x14ac:dyDescent="0.3">
      <c r="A9054" t="s">
        <v>9945</v>
      </c>
      <c r="B9054">
        <v>1</v>
      </c>
      <c r="C9054">
        <v>203</v>
      </c>
      <c r="D9054">
        <v>2</v>
      </c>
      <c r="E9054" t="b">
        <v>0</v>
      </c>
    </row>
    <row r="9055" spans="1:5" x14ac:dyDescent="0.3">
      <c r="A9055" t="s">
        <v>9946</v>
      </c>
      <c r="B9055">
        <v>1</v>
      </c>
      <c r="C9055">
        <v>72</v>
      </c>
      <c r="D9055">
        <v>1</v>
      </c>
      <c r="E9055" t="b">
        <v>0</v>
      </c>
    </row>
    <row r="9056" spans="1:5" x14ac:dyDescent="0.3">
      <c r="A9056" t="s">
        <v>9947</v>
      </c>
      <c r="B9056">
        <v>3</v>
      </c>
      <c r="C9056">
        <v>126</v>
      </c>
      <c r="D9056">
        <v>1.3333333333333333</v>
      </c>
      <c r="E9056" t="b">
        <v>0</v>
      </c>
    </row>
    <row r="9057" spans="1:5" x14ac:dyDescent="0.3">
      <c r="A9057" t="s">
        <v>9948</v>
      </c>
      <c r="B9057">
        <v>1</v>
      </c>
      <c r="C9057">
        <v>291</v>
      </c>
      <c r="D9057">
        <v>0</v>
      </c>
      <c r="E9057" t="b">
        <v>0</v>
      </c>
    </row>
    <row r="9058" spans="1:5" x14ac:dyDescent="0.3">
      <c r="A9058" t="s">
        <v>9949</v>
      </c>
      <c r="B9058">
        <v>1</v>
      </c>
      <c r="C9058">
        <v>222</v>
      </c>
      <c r="D9058">
        <v>2</v>
      </c>
      <c r="E9058" t="b">
        <v>0</v>
      </c>
    </row>
    <row r="9059" spans="1:5" x14ac:dyDescent="0.3">
      <c r="A9059" t="s">
        <v>2229</v>
      </c>
      <c r="B9059">
        <v>1</v>
      </c>
      <c r="C9059">
        <v>106</v>
      </c>
      <c r="D9059">
        <v>1</v>
      </c>
      <c r="E9059" t="b">
        <v>0</v>
      </c>
    </row>
    <row r="9060" spans="1:5" x14ac:dyDescent="0.3">
      <c r="A9060" t="s">
        <v>2230</v>
      </c>
      <c r="B9060">
        <v>1</v>
      </c>
      <c r="C9060">
        <v>107</v>
      </c>
      <c r="D9060">
        <v>3</v>
      </c>
      <c r="E9060" t="b">
        <v>0</v>
      </c>
    </row>
    <row r="9061" spans="1:5" x14ac:dyDescent="0.3">
      <c r="A9061" t="s">
        <v>9950</v>
      </c>
      <c r="B9061">
        <v>3</v>
      </c>
      <c r="C9061">
        <v>62.333333333333336</v>
      </c>
      <c r="D9061">
        <v>3.3333333333333335</v>
      </c>
      <c r="E9061" t="b">
        <v>0</v>
      </c>
    </row>
    <row r="9062" spans="1:5" x14ac:dyDescent="0.3">
      <c r="A9062" t="s">
        <v>1636</v>
      </c>
      <c r="B9062">
        <v>1</v>
      </c>
      <c r="C9062">
        <v>276</v>
      </c>
      <c r="D9062">
        <v>5</v>
      </c>
      <c r="E9062" t="b">
        <v>0</v>
      </c>
    </row>
    <row r="9063" spans="1:5" x14ac:dyDescent="0.3">
      <c r="A9063" t="s">
        <v>9951</v>
      </c>
      <c r="B9063">
        <v>2</v>
      </c>
      <c r="C9063">
        <v>173</v>
      </c>
      <c r="D9063">
        <v>2</v>
      </c>
      <c r="E9063" t="b">
        <v>0</v>
      </c>
    </row>
    <row r="9064" spans="1:5" x14ac:dyDescent="0.3">
      <c r="A9064" t="s">
        <v>9952</v>
      </c>
      <c r="B9064">
        <v>4</v>
      </c>
      <c r="C9064">
        <v>184.75</v>
      </c>
      <c r="D9064">
        <v>3.5</v>
      </c>
      <c r="E9064" t="b">
        <v>0</v>
      </c>
    </row>
    <row r="9065" spans="1:5" x14ac:dyDescent="0.3">
      <c r="A9065" t="s">
        <v>9953</v>
      </c>
      <c r="B9065">
        <v>2</v>
      </c>
      <c r="C9065">
        <v>54.5</v>
      </c>
      <c r="D9065">
        <v>3</v>
      </c>
      <c r="E9065" t="b">
        <v>0</v>
      </c>
    </row>
    <row r="9066" spans="1:5" x14ac:dyDescent="0.3">
      <c r="A9066" t="s">
        <v>9954</v>
      </c>
      <c r="B9066">
        <v>1</v>
      </c>
      <c r="C9066">
        <v>411</v>
      </c>
      <c r="D9066">
        <v>0</v>
      </c>
      <c r="E9066" t="b">
        <v>0</v>
      </c>
    </row>
    <row r="9067" spans="1:5" x14ac:dyDescent="0.3">
      <c r="A9067" t="s">
        <v>9955</v>
      </c>
      <c r="B9067">
        <v>3</v>
      </c>
      <c r="C9067">
        <v>130</v>
      </c>
      <c r="D9067">
        <v>2.3333333333333335</v>
      </c>
      <c r="E9067" t="b">
        <v>0</v>
      </c>
    </row>
    <row r="9068" spans="1:5" x14ac:dyDescent="0.3">
      <c r="A9068" t="s">
        <v>9956</v>
      </c>
      <c r="B9068">
        <v>1</v>
      </c>
      <c r="C9068">
        <v>21</v>
      </c>
      <c r="D9068">
        <v>0</v>
      </c>
      <c r="E9068" t="b">
        <v>0</v>
      </c>
    </row>
    <row r="9069" spans="1:5" x14ac:dyDescent="0.3">
      <c r="A9069" t="s">
        <v>9957</v>
      </c>
      <c r="B9069">
        <v>2</v>
      </c>
      <c r="C9069">
        <v>202.5</v>
      </c>
      <c r="D9069">
        <v>3</v>
      </c>
      <c r="E9069" t="b">
        <v>0</v>
      </c>
    </row>
    <row r="9070" spans="1:5" x14ac:dyDescent="0.3">
      <c r="A9070" t="s">
        <v>9958</v>
      </c>
      <c r="B9070">
        <v>1</v>
      </c>
      <c r="C9070">
        <v>25</v>
      </c>
      <c r="D9070">
        <v>2</v>
      </c>
      <c r="E9070" t="b">
        <v>0</v>
      </c>
    </row>
    <row r="9071" spans="1:5" x14ac:dyDescent="0.3">
      <c r="A9071" t="s">
        <v>9959</v>
      </c>
      <c r="B9071">
        <v>1</v>
      </c>
      <c r="C9071">
        <v>161</v>
      </c>
      <c r="D9071">
        <v>3</v>
      </c>
      <c r="E9071" t="b">
        <v>0</v>
      </c>
    </row>
    <row r="9072" spans="1:5" x14ac:dyDescent="0.3">
      <c r="A9072" t="s">
        <v>9960</v>
      </c>
      <c r="B9072">
        <v>5</v>
      </c>
      <c r="C9072">
        <v>173.2</v>
      </c>
      <c r="D9072">
        <v>2.4</v>
      </c>
      <c r="E9072" t="b">
        <v>0</v>
      </c>
    </row>
    <row r="9073" spans="1:5" x14ac:dyDescent="0.3">
      <c r="A9073" t="s">
        <v>9961</v>
      </c>
      <c r="B9073">
        <v>1</v>
      </c>
      <c r="C9073">
        <v>22</v>
      </c>
      <c r="D9073">
        <v>0</v>
      </c>
      <c r="E9073" t="b">
        <v>0</v>
      </c>
    </row>
    <row r="9074" spans="1:5" x14ac:dyDescent="0.3">
      <c r="A9074" t="s">
        <v>9962</v>
      </c>
      <c r="B9074">
        <v>5</v>
      </c>
      <c r="C9074">
        <v>106</v>
      </c>
      <c r="D9074">
        <v>1.4</v>
      </c>
      <c r="E9074" t="b">
        <v>0</v>
      </c>
    </row>
    <row r="9075" spans="1:5" x14ac:dyDescent="0.3">
      <c r="A9075" t="s">
        <v>2231</v>
      </c>
      <c r="B9075">
        <v>1</v>
      </c>
      <c r="C9075">
        <v>43</v>
      </c>
      <c r="D9075">
        <v>0</v>
      </c>
      <c r="E9075" t="b">
        <v>0</v>
      </c>
    </row>
    <row r="9076" spans="1:5" x14ac:dyDescent="0.3">
      <c r="A9076" t="s">
        <v>9963</v>
      </c>
      <c r="B9076">
        <v>1</v>
      </c>
      <c r="C9076">
        <v>140</v>
      </c>
      <c r="D9076">
        <v>0</v>
      </c>
      <c r="E9076" t="b">
        <v>0</v>
      </c>
    </row>
    <row r="9077" spans="1:5" x14ac:dyDescent="0.3">
      <c r="A9077" t="s">
        <v>921</v>
      </c>
      <c r="B9077">
        <v>1</v>
      </c>
      <c r="C9077">
        <v>1650</v>
      </c>
      <c r="D9077">
        <v>0</v>
      </c>
      <c r="E9077" t="b">
        <v>0</v>
      </c>
    </row>
    <row r="9078" spans="1:5" x14ac:dyDescent="0.3">
      <c r="A9078" t="s">
        <v>922</v>
      </c>
      <c r="B9078">
        <v>1</v>
      </c>
      <c r="C9078">
        <v>85</v>
      </c>
      <c r="D9078">
        <v>1</v>
      </c>
      <c r="E9078" t="b">
        <v>0</v>
      </c>
    </row>
    <row r="9079" spans="1:5" x14ac:dyDescent="0.3">
      <c r="A9079" t="s">
        <v>9964</v>
      </c>
      <c r="B9079">
        <v>1</v>
      </c>
      <c r="C9079">
        <v>42</v>
      </c>
      <c r="D9079">
        <v>0</v>
      </c>
      <c r="E9079" t="b">
        <v>0</v>
      </c>
    </row>
    <row r="9080" spans="1:5" x14ac:dyDescent="0.3">
      <c r="A9080" t="s">
        <v>9965</v>
      </c>
      <c r="B9080">
        <v>2</v>
      </c>
      <c r="C9080">
        <v>208.5</v>
      </c>
      <c r="D9080">
        <v>0.5</v>
      </c>
      <c r="E9080" t="b">
        <v>0</v>
      </c>
    </row>
    <row r="9081" spans="1:5" x14ac:dyDescent="0.3">
      <c r="A9081" t="s">
        <v>9966</v>
      </c>
      <c r="B9081">
        <v>1</v>
      </c>
      <c r="C9081">
        <v>43</v>
      </c>
      <c r="D9081">
        <v>3</v>
      </c>
      <c r="E9081" t="b">
        <v>0</v>
      </c>
    </row>
    <row r="9082" spans="1:5" x14ac:dyDescent="0.3">
      <c r="A9082" t="s">
        <v>9967</v>
      </c>
      <c r="B9082">
        <v>1</v>
      </c>
      <c r="C9082">
        <v>36</v>
      </c>
      <c r="D9082">
        <v>0</v>
      </c>
      <c r="E9082" t="b">
        <v>0</v>
      </c>
    </row>
    <row r="9083" spans="1:5" x14ac:dyDescent="0.3">
      <c r="A9083" t="s">
        <v>923</v>
      </c>
      <c r="B9083">
        <v>1</v>
      </c>
      <c r="C9083">
        <v>496</v>
      </c>
      <c r="D9083">
        <v>2</v>
      </c>
      <c r="E9083" t="b">
        <v>0</v>
      </c>
    </row>
    <row r="9084" spans="1:5" x14ac:dyDescent="0.3">
      <c r="A9084" t="s">
        <v>9968</v>
      </c>
      <c r="B9084">
        <v>1</v>
      </c>
      <c r="C9084">
        <v>25</v>
      </c>
      <c r="D9084">
        <v>2</v>
      </c>
      <c r="E9084" t="b">
        <v>0</v>
      </c>
    </row>
    <row r="9085" spans="1:5" x14ac:dyDescent="0.3">
      <c r="A9085" t="s">
        <v>9969</v>
      </c>
      <c r="B9085">
        <v>1</v>
      </c>
      <c r="C9085">
        <v>29</v>
      </c>
      <c r="D9085">
        <v>4</v>
      </c>
      <c r="E9085" t="b">
        <v>0</v>
      </c>
    </row>
    <row r="9086" spans="1:5" x14ac:dyDescent="0.3">
      <c r="A9086" t="s">
        <v>9970</v>
      </c>
      <c r="B9086">
        <v>2</v>
      </c>
      <c r="C9086">
        <v>55</v>
      </c>
      <c r="D9086">
        <v>0</v>
      </c>
      <c r="E9086" t="b">
        <v>0</v>
      </c>
    </row>
    <row r="9087" spans="1:5" x14ac:dyDescent="0.3">
      <c r="A9087" t="s">
        <v>9971</v>
      </c>
      <c r="B9087">
        <v>1</v>
      </c>
      <c r="C9087">
        <v>33</v>
      </c>
      <c r="D9087">
        <v>0</v>
      </c>
      <c r="E9087" t="b">
        <v>0</v>
      </c>
    </row>
    <row r="9088" spans="1:5" x14ac:dyDescent="0.3">
      <c r="A9088" t="s">
        <v>9972</v>
      </c>
      <c r="B9088">
        <v>1</v>
      </c>
      <c r="C9088">
        <v>60</v>
      </c>
      <c r="D9088">
        <v>0</v>
      </c>
      <c r="E9088" t="b">
        <v>0</v>
      </c>
    </row>
    <row r="9089" spans="1:5" x14ac:dyDescent="0.3">
      <c r="A9089" t="s">
        <v>9973</v>
      </c>
      <c r="B9089">
        <v>3</v>
      </c>
      <c r="C9089">
        <v>53.666666666666664</v>
      </c>
      <c r="D9089">
        <v>2</v>
      </c>
      <c r="E9089" t="b">
        <v>0</v>
      </c>
    </row>
    <row r="9090" spans="1:5" x14ac:dyDescent="0.3">
      <c r="A9090" t="s">
        <v>924</v>
      </c>
      <c r="B9090">
        <v>1</v>
      </c>
      <c r="C9090">
        <v>183</v>
      </c>
      <c r="D9090">
        <v>0</v>
      </c>
      <c r="E9090" t="b">
        <v>0</v>
      </c>
    </row>
    <row r="9091" spans="1:5" x14ac:dyDescent="0.3">
      <c r="A9091" t="s">
        <v>9974</v>
      </c>
      <c r="B9091">
        <v>1</v>
      </c>
      <c r="C9091">
        <v>29</v>
      </c>
      <c r="D9091">
        <v>0</v>
      </c>
      <c r="E9091" t="b">
        <v>0</v>
      </c>
    </row>
    <row r="9092" spans="1:5" x14ac:dyDescent="0.3">
      <c r="A9092" t="s">
        <v>9975</v>
      </c>
      <c r="B9092">
        <v>1</v>
      </c>
      <c r="C9092">
        <v>114</v>
      </c>
      <c r="D9092">
        <v>0</v>
      </c>
      <c r="E9092" t="b">
        <v>0</v>
      </c>
    </row>
    <row r="9093" spans="1:5" x14ac:dyDescent="0.3">
      <c r="A9093" t="s">
        <v>9976</v>
      </c>
      <c r="B9093">
        <v>1</v>
      </c>
      <c r="C9093">
        <v>25</v>
      </c>
      <c r="D9093">
        <v>0</v>
      </c>
      <c r="E9093" t="b">
        <v>0</v>
      </c>
    </row>
    <row r="9094" spans="1:5" x14ac:dyDescent="0.3">
      <c r="A9094" t="s">
        <v>9977</v>
      </c>
      <c r="B9094">
        <v>1</v>
      </c>
      <c r="C9094">
        <v>19</v>
      </c>
      <c r="D9094">
        <v>2</v>
      </c>
      <c r="E9094" t="b">
        <v>0</v>
      </c>
    </row>
    <row r="9095" spans="1:5" x14ac:dyDescent="0.3">
      <c r="A9095" t="s">
        <v>9978</v>
      </c>
      <c r="B9095">
        <v>1</v>
      </c>
      <c r="C9095">
        <v>198</v>
      </c>
      <c r="D9095">
        <v>0</v>
      </c>
      <c r="E9095" t="b">
        <v>0</v>
      </c>
    </row>
    <row r="9096" spans="1:5" x14ac:dyDescent="0.3">
      <c r="A9096" t="s">
        <v>9979</v>
      </c>
      <c r="B9096">
        <v>1</v>
      </c>
      <c r="C9096">
        <v>142</v>
      </c>
      <c r="D9096">
        <v>5</v>
      </c>
      <c r="E9096" t="b">
        <v>0</v>
      </c>
    </row>
    <row r="9097" spans="1:5" x14ac:dyDescent="0.3">
      <c r="A9097" t="s">
        <v>925</v>
      </c>
      <c r="B9097">
        <v>1</v>
      </c>
      <c r="C9097">
        <v>45</v>
      </c>
      <c r="D9097">
        <v>0</v>
      </c>
      <c r="E9097" t="b">
        <v>0</v>
      </c>
    </row>
    <row r="9098" spans="1:5" x14ac:dyDescent="0.3">
      <c r="A9098" t="s">
        <v>2232</v>
      </c>
      <c r="B9098">
        <v>1</v>
      </c>
      <c r="C9098">
        <v>350</v>
      </c>
      <c r="D9098">
        <v>1</v>
      </c>
      <c r="E9098" t="b">
        <v>0</v>
      </c>
    </row>
    <row r="9099" spans="1:5" x14ac:dyDescent="0.3">
      <c r="A9099" t="s">
        <v>9980</v>
      </c>
      <c r="B9099">
        <v>1</v>
      </c>
      <c r="C9099">
        <v>30</v>
      </c>
      <c r="D9099">
        <v>5</v>
      </c>
      <c r="E9099" t="b">
        <v>0</v>
      </c>
    </row>
    <row r="9100" spans="1:5" x14ac:dyDescent="0.3">
      <c r="A9100" t="s">
        <v>9981</v>
      </c>
      <c r="B9100">
        <v>1</v>
      </c>
      <c r="C9100">
        <v>51</v>
      </c>
      <c r="D9100">
        <v>5</v>
      </c>
      <c r="E9100" t="b">
        <v>0</v>
      </c>
    </row>
    <row r="9101" spans="1:5" x14ac:dyDescent="0.3">
      <c r="A9101" t="s">
        <v>9982</v>
      </c>
      <c r="B9101">
        <v>3</v>
      </c>
      <c r="C9101">
        <v>75.666666666666671</v>
      </c>
      <c r="D9101">
        <v>3.3333333333333335</v>
      </c>
      <c r="E9101" t="b">
        <v>0</v>
      </c>
    </row>
    <row r="9102" spans="1:5" x14ac:dyDescent="0.3">
      <c r="A9102" t="s">
        <v>9983</v>
      </c>
      <c r="B9102">
        <v>3</v>
      </c>
      <c r="C9102">
        <v>209.33333333333334</v>
      </c>
      <c r="D9102">
        <v>1</v>
      </c>
      <c r="E9102" t="b">
        <v>0</v>
      </c>
    </row>
    <row r="9103" spans="1:5" x14ac:dyDescent="0.3">
      <c r="A9103" t="s">
        <v>9984</v>
      </c>
      <c r="B9103">
        <v>1</v>
      </c>
      <c r="C9103">
        <v>100</v>
      </c>
      <c r="D9103">
        <v>0</v>
      </c>
      <c r="E9103" t="b">
        <v>0</v>
      </c>
    </row>
    <row r="9104" spans="1:5" x14ac:dyDescent="0.3">
      <c r="A9104" t="s">
        <v>9985</v>
      </c>
      <c r="B9104">
        <v>3</v>
      </c>
      <c r="C9104">
        <v>283</v>
      </c>
      <c r="D9104">
        <v>2.6666666666666665</v>
      </c>
      <c r="E9104" t="b">
        <v>0</v>
      </c>
    </row>
    <row r="9105" spans="1:5" x14ac:dyDescent="0.3">
      <c r="A9105" t="s">
        <v>926</v>
      </c>
      <c r="B9105">
        <v>1</v>
      </c>
      <c r="C9105">
        <v>94</v>
      </c>
      <c r="D9105">
        <v>0</v>
      </c>
      <c r="E9105" t="b">
        <v>0</v>
      </c>
    </row>
    <row r="9106" spans="1:5" x14ac:dyDescent="0.3">
      <c r="A9106" t="s">
        <v>9986</v>
      </c>
      <c r="B9106">
        <v>1</v>
      </c>
      <c r="C9106">
        <v>115</v>
      </c>
      <c r="D9106">
        <v>3</v>
      </c>
      <c r="E9106" t="b">
        <v>0</v>
      </c>
    </row>
    <row r="9107" spans="1:5" x14ac:dyDescent="0.3">
      <c r="A9107" t="s">
        <v>927</v>
      </c>
      <c r="B9107">
        <v>2</v>
      </c>
      <c r="C9107">
        <v>70</v>
      </c>
      <c r="D9107">
        <v>3.5</v>
      </c>
      <c r="E9107" t="b">
        <v>0</v>
      </c>
    </row>
    <row r="9108" spans="1:5" x14ac:dyDescent="0.3">
      <c r="A9108" t="s">
        <v>9987</v>
      </c>
      <c r="B9108">
        <v>1</v>
      </c>
      <c r="C9108">
        <v>77</v>
      </c>
      <c r="D9108">
        <v>2</v>
      </c>
      <c r="E9108" t="b">
        <v>0</v>
      </c>
    </row>
    <row r="9109" spans="1:5" x14ac:dyDescent="0.3">
      <c r="A9109" t="s">
        <v>9988</v>
      </c>
      <c r="B9109">
        <v>1</v>
      </c>
      <c r="C9109">
        <v>39</v>
      </c>
      <c r="D9109">
        <v>0</v>
      </c>
      <c r="E9109" t="b">
        <v>0</v>
      </c>
    </row>
    <row r="9110" spans="1:5" x14ac:dyDescent="0.3">
      <c r="A9110" t="s">
        <v>9989</v>
      </c>
      <c r="B9110">
        <v>1</v>
      </c>
      <c r="C9110">
        <v>112</v>
      </c>
      <c r="D9110">
        <v>4</v>
      </c>
      <c r="E9110" t="b">
        <v>0</v>
      </c>
    </row>
    <row r="9111" spans="1:5" x14ac:dyDescent="0.3">
      <c r="A9111" t="s">
        <v>9990</v>
      </c>
      <c r="B9111">
        <v>2</v>
      </c>
      <c r="C9111">
        <v>215</v>
      </c>
      <c r="D9111">
        <v>0</v>
      </c>
      <c r="E9111" t="b">
        <v>0</v>
      </c>
    </row>
    <row r="9112" spans="1:5" x14ac:dyDescent="0.3">
      <c r="A9112" t="s">
        <v>9991</v>
      </c>
      <c r="B9112">
        <v>1</v>
      </c>
      <c r="C9112">
        <v>86</v>
      </c>
      <c r="D9112">
        <v>0</v>
      </c>
      <c r="E9112" t="b">
        <v>0</v>
      </c>
    </row>
    <row r="9113" spans="1:5" x14ac:dyDescent="0.3">
      <c r="A9113" t="s">
        <v>2233</v>
      </c>
      <c r="B9113">
        <v>2</v>
      </c>
      <c r="C9113">
        <v>172</v>
      </c>
      <c r="D9113">
        <v>4.5</v>
      </c>
      <c r="E9113" t="b">
        <v>0</v>
      </c>
    </row>
    <row r="9114" spans="1:5" x14ac:dyDescent="0.3">
      <c r="A9114" t="s">
        <v>2234</v>
      </c>
      <c r="B9114">
        <v>1</v>
      </c>
      <c r="C9114">
        <v>292</v>
      </c>
      <c r="D9114">
        <v>4</v>
      </c>
      <c r="E9114" t="b">
        <v>0</v>
      </c>
    </row>
    <row r="9115" spans="1:5" x14ac:dyDescent="0.3">
      <c r="A9115" t="s">
        <v>9992</v>
      </c>
      <c r="B9115">
        <v>1</v>
      </c>
      <c r="C9115">
        <v>30</v>
      </c>
      <c r="D9115">
        <v>1</v>
      </c>
      <c r="E9115" t="b">
        <v>0</v>
      </c>
    </row>
    <row r="9116" spans="1:5" x14ac:dyDescent="0.3">
      <c r="A9116" t="s">
        <v>9993</v>
      </c>
      <c r="B9116">
        <v>1</v>
      </c>
      <c r="C9116">
        <v>408</v>
      </c>
      <c r="D9116">
        <v>2</v>
      </c>
      <c r="E9116" t="b">
        <v>0</v>
      </c>
    </row>
    <row r="9117" spans="1:5" x14ac:dyDescent="0.3">
      <c r="A9117" t="s">
        <v>9994</v>
      </c>
      <c r="B9117">
        <v>1</v>
      </c>
      <c r="C9117">
        <v>24</v>
      </c>
      <c r="D9117">
        <v>4</v>
      </c>
      <c r="E9117" t="b">
        <v>0</v>
      </c>
    </row>
    <row r="9118" spans="1:5" x14ac:dyDescent="0.3">
      <c r="A9118" t="s">
        <v>9995</v>
      </c>
      <c r="B9118">
        <v>1</v>
      </c>
      <c r="C9118">
        <v>28</v>
      </c>
      <c r="D9118">
        <v>0</v>
      </c>
      <c r="E9118" t="b">
        <v>0</v>
      </c>
    </row>
    <row r="9119" spans="1:5" x14ac:dyDescent="0.3">
      <c r="A9119" t="s">
        <v>9996</v>
      </c>
      <c r="B9119">
        <v>1</v>
      </c>
      <c r="C9119">
        <v>43</v>
      </c>
      <c r="D9119">
        <v>5</v>
      </c>
      <c r="E9119" t="b">
        <v>0</v>
      </c>
    </row>
    <row r="9120" spans="1:5" x14ac:dyDescent="0.3">
      <c r="A9120" t="s">
        <v>2235</v>
      </c>
      <c r="B9120">
        <v>1</v>
      </c>
      <c r="C9120">
        <v>136</v>
      </c>
      <c r="D9120">
        <v>5</v>
      </c>
      <c r="E9120" t="b">
        <v>0</v>
      </c>
    </row>
    <row r="9121" spans="1:5" x14ac:dyDescent="0.3">
      <c r="A9121" t="s">
        <v>9997</v>
      </c>
      <c r="B9121">
        <v>2</v>
      </c>
      <c r="C9121">
        <v>106.5</v>
      </c>
      <c r="D9121">
        <v>0</v>
      </c>
      <c r="E9121" t="b">
        <v>0</v>
      </c>
    </row>
    <row r="9122" spans="1:5" x14ac:dyDescent="0.3">
      <c r="A9122" t="s">
        <v>9998</v>
      </c>
      <c r="B9122">
        <v>1</v>
      </c>
      <c r="C9122">
        <v>48</v>
      </c>
      <c r="D9122">
        <v>0</v>
      </c>
      <c r="E9122" t="b">
        <v>0</v>
      </c>
    </row>
    <row r="9123" spans="1:5" x14ac:dyDescent="0.3">
      <c r="A9123" t="s">
        <v>9999</v>
      </c>
      <c r="B9123">
        <v>1</v>
      </c>
      <c r="C9123">
        <v>77</v>
      </c>
      <c r="D9123">
        <v>0</v>
      </c>
      <c r="E9123" t="b">
        <v>0</v>
      </c>
    </row>
    <row r="9124" spans="1:5" x14ac:dyDescent="0.3">
      <c r="A9124" t="s">
        <v>10000</v>
      </c>
      <c r="B9124">
        <v>1</v>
      </c>
      <c r="C9124">
        <v>24</v>
      </c>
      <c r="D9124">
        <v>0</v>
      </c>
      <c r="E9124" t="b">
        <v>0</v>
      </c>
    </row>
    <row r="9125" spans="1:5" x14ac:dyDescent="0.3">
      <c r="A9125" t="s">
        <v>10001</v>
      </c>
      <c r="B9125">
        <v>3</v>
      </c>
      <c r="C9125">
        <v>74.333333333333329</v>
      </c>
      <c r="D9125">
        <v>2</v>
      </c>
      <c r="E9125" t="b">
        <v>0</v>
      </c>
    </row>
    <row r="9126" spans="1:5" x14ac:dyDescent="0.3">
      <c r="A9126" t="s">
        <v>10002</v>
      </c>
      <c r="B9126">
        <v>1</v>
      </c>
      <c r="C9126">
        <v>133</v>
      </c>
      <c r="D9126">
        <v>3</v>
      </c>
      <c r="E9126" t="b">
        <v>0</v>
      </c>
    </row>
    <row r="9127" spans="1:5" x14ac:dyDescent="0.3">
      <c r="A9127" t="s">
        <v>10003</v>
      </c>
      <c r="B9127">
        <v>1</v>
      </c>
      <c r="C9127">
        <v>65</v>
      </c>
      <c r="D9127">
        <v>3</v>
      </c>
      <c r="E9127" t="b">
        <v>0</v>
      </c>
    </row>
    <row r="9128" spans="1:5" x14ac:dyDescent="0.3">
      <c r="A9128" t="s">
        <v>10004</v>
      </c>
      <c r="B9128">
        <v>1</v>
      </c>
      <c r="C9128">
        <v>65</v>
      </c>
      <c r="D9128">
        <v>0</v>
      </c>
      <c r="E9128" t="b">
        <v>0</v>
      </c>
    </row>
    <row r="9129" spans="1:5" x14ac:dyDescent="0.3">
      <c r="A9129" t="s">
        <v>10005</v>
      </c>
      <c r="B9129">
        <v>1</v>
      </c>
      <c r="C9129">
        <v>76</v>
      </c>
      <c r="D9129">
        <v>3</v>
      </c>
      <c r="E9129" t="b">
        <v>0</v>
      </c>
    </row>
    <row r="9130" spans="1:5" x14ac:dyDescent="0.3">
      <c r="A9130" t="s">
        <v>10006</v>
      </c>
      <c r="B9130">
        <v>1</v>
      </c>
      <c r="C9130">
        <v>18</v>
      </c>
      <c r="D9130">
        <v>0</v>
      </c>
      <c r="E9130" t="b">
        <v>0</v>
      </c>
    </row>
    <row r="9131" spans="1:5" x14ac:dyDescent="0.3">
      <c r="A9131" t="s">
        <v>10007</v>
      </c>
      <c r="B9131">
        <v>1</v>
      </c>
      <c r="C9131">
        <v>18</v>
      </c>
      <c r="D9131">
        <v>0</v>
      </c>
      <c r="E9131" t="b">
        <v>0</v>
      </c>
    </row>
    <row r="9132" spans="1:5" x14ac:dyDescent="0.3">
      <c r="A9132" t="s">
        <v>10008</v>
      </c>
      <c r="B9132">
        <v>1</v>
      </c>
      <c r="C9132">
        <v>53</v>
      </c>
      <c r="D9132">
        <v>0</v>
      </c>
      <c r="E9132" t="b">
        <v>0</v>
      </c>
    </row>
    <row r="9133" spans="1:5" x14ac:dyDescent="0.3">
      <c r="A9133" t="s">
        <v>10009</v>
      </c>
      <c r="B9133">
        <v>1</v>
      </c>
      <c r="C9133">
        <v>46</v>
      </c>
      <c r="D9133">
        <v>0</v>
      </c>
      <c r="E9133" t="b">
        <v>0</v>
      </c>
    </row>
    <row r="9134" spans="1:5" x14ac:dyDescent="0.3">
      <c r="A9134" t="s">
        <v>2236</v>
      </c>
      <c r="B9134">
        <v>2</v>
      </c>
      <c r="C9134">
        <v>101.5</v>
      </c>
      <c r="D9134">
        <v>0.5</v>
      </c>
      <c r="E9134" t="b">
        <v>0</v>
      </c>
    </row>
    <row r="9135" spans="1:5" x14ac:dyDescent="0.3">
      <c r="A9135" t="s">
        <v>10010</v>
      </c>
      <c r="B9135">
        <v>1</v>
      </c>
      <c r="C9135">
        <v>25</v>
      </c>
      <c r="D9135">
        <v>2</v>
      </c>
      <c r="E9135" t="b">
        <v>0</v>
      </c>
    </row>
    <row r="9136" spans="1:5" x14ac:dyDescent="0.3">
      <c r="A9136" t="s">
        <v>10011</v>
      </c>
      <c r="B9136">
        <v>1</v>
      </c>
      <c r="C9136">
        <v>41</v>
      </c>
      <c r="D9136">
        <v>2</v>
      </c>
      <c r="E9136" t="b">
        <v>0</v>
      </c>
    </row>
    <row r="9137" spans="1:5" x14ac:dyDescent="0.3">
      <c r="A9137" t="s">
        <v>928</v>
      </c>
      <c r="B9137">
        <v>2</v>
      </c>
      <c r="C9137">
        <v>95.5</v>
      </c>
      <c r="D9137">
        <v>3</v>
      </c>
      <c r="E9137" t="b">
        <v>0</v>
      </c>
    </row>
    <row r="9138" spans="1:5" x14ac:dyDescent="0.3">
      <c r="A9138" t="s">
        <v>10012</v>
      </c>
      <c r="B9138">
        <v>3</v>
      </c>
      <c r="C9138">
        <v>206.33333333333334</v>
      </c>
      <c r="D9138">
        <v>1</v>
      </c>
      <c r="E9138" t="b">
        <v>0</v>
      </c>
    </row>
    <row r="9139" spans="1:5" x14ac:dyDescent="0.3">
      <c r="A9139" t="s">
        <v>2237</v>
      </c>
      <c r="B9139">
        <v>1</v>
      </c>
      <c r="C9139">
        <v>193</v>
      </c>
      <c r="D9139">
        <v>2</v>
      </c>
      <c r="E9139" t="b">
        <v>0</v>
      </c>
    </row>
    <row r="9140" spans="1:5" x14ac:dyDescent="0.3">
      <c r="A9140" t="s">
        <v>10013</v>
      </c>
      <c r="B9140">
        <v>1</v>
      </c>
      <c r="C9140">
        <v>25</v>
      </c>
      <c r="D9140">
        <v>2</v>
      </c>
      <c r="E9140" t="b">
        <v>0</v>
      </c>
    </row>
    <row r="9141" spans="1:5" x14ac:dyDescent="0.3">
      <c r="A9141" t="s">
        <v>10014</v>
      </c>
      <c r="B9141">
        <v>9</v>
      </c>
      <c r="C9141">
        <v>407.22222222222223</v>
      </c>
      <c r="D9141">
        <v>0.33333333333333331</v>
      </c>
      <c r="E9141" t="b">
        <v>0</v>
      </c>
    </row>
    <row r="9142" spans="1:5" x14ac:dyDescent="0.3">
      <c r="A9142" t="s">
        <v>10015</v>
      </c>
      <c r="B9142">
        <v>1</v>
      </c>
      <c r="C9142">
        <v>320</v>
      </c>
      <c r="D9142">
        <v>1</v>
      </c>
      <c r="E9142" t="b">
        <v>0</v>
      </c>
    </row>
    <row r="9143" spans="1:5" x14ac:dyDescent="0.3">
      <c r="A9143" t="s">
        <v>929</v>
      </c>
      <c r="B9143">
        <v>1</v>
      </c>
      <c r="C9143">
        <v>45</v>
      </c>
      <c r="D9143">
        <v>1</v>
      </c>
      <c r="E9143" t="b">
        <v>0</v>
      </c>
    </row>
    <row r="9144" spans="1:5" x14ac:dyDescent="0.3">
      <c r="A9144" t="s">
        <v>10016</v>
      </c>
      <c r="B9144">
        <v>1</v>
      </c>
      <c r="C9144">
        <v>47</v>
      </c>
      <c r="D9144">
        <v>0</v>
      </c>
      <c r="E9144" t="b">
        <v>0</v>
      </c>
    </row>
    <row r="9145" spans="1:5" x14ac:dyDescent="0.3">
      <c r="A9145" t="s">
        <v>10017</v>
      </c>
      <c r="B9145">
        <v>1</v>
      </c>
      <c r="C9145">
        <v>21</v>
      </c>
      <c r="D9145">
        <v>2</v>
      </c>
      <c r="E9145" t="b">
        <v>0</v>
      </c>
    </row>
    <row r="9146" spans="1:5" x14ac:dyDescent="0.3">
      <c r="A9146" t="s">
        <v>2238</v>
      </c>
      <c r="B9146">
        <v>1</v>
      </c>
      <c r="C9146">
        <v>55</v>
      </c>
      <c r="D9146">
        <v>1</v>
      </c>
      <c r="E9146" t="b">
        <v>0</v>
      </c>
    </row>
    <row r="9147" spans="1:5" x14ac:dyDescent="0.3">
      <c r="A9147" t="s">
        <v>10018</v>
      </c>
      <c r="B9147">
        <v>3</v>
      </c>
      <c r="C9147">
        <v>136.66666666666666</v>
      </c>
      <c r="D9147">
        <v>2</v>
      </c>
      <c r="E9147" t="b">
        <v>0</v>
      </c>
    </row>
    <row r="9148" spans="1:5" x14ac:dyDescent="0.3">
      <c r="A9148" t="s">
        <v>10019</v>
      </c>
      <c r="B9148">
        <v>1</v>
      </c>
      <c r="C9148">
        <v>21</v>
      </c>
      <c r="D9148">
        <v>0</v>
      </c>
      <c r="E9148" t="b">
        <v>0</v>
      </c>
    </row>
    <row r="9149" spans="1:5" x14ac:dyDescent="0.3">
      <c r="A9149" t="s">
        <v>10020</v>
      </c>
      <c r="B9149">
        <v>1</v>
      </c>
      <c r="C9149">
        <v>18</v>
      </c>
      <c r="D9149">
        <v>0</v>
      </c>
      <c r="E9149" t="b">
        <v>0</v>
      </c>
    </row>
    <row r="9150" spans="1:5" x14ac:dyDescent="0.3">
      <c r="A9150" t="s">
        <v>10022</v>
      </c>
      <c r="B9150">
        <v>1</v>
      </c>
      <c r="C9150">
        <v>18</v>
      </c>
      <c r="D9150">
        <v>0</v>
      </c>
      <c r="E9150" t="b">
        <v>0</v>
      </c>
    </row>
    <row r="9151" spans="1:5" x14ac:dyDescent="0.3">
      <c r="A9151" t="s">
        <v>10023</v>
      </c>
      <c r="B9151">
        <v>1</v>
      </c>
      <c r="C9151">
        <v>111</v>
      </c>
      <c r="D9151">
        <v>2</v>
      </c>
      <c r="E9151" t="b">
        <v>0</v>
      </c>
    </row>
    <row r="9152" spans="1:5" x14ac:dyDescent="0.3">
      <c r="A9152" t="s">
        <v>10024</v>
      </c>
      <c r="B9152">
        <v>1</v>
      </c>
      <c r="C9152">
        <v>269</v>
      </c>
      <c r="D9152">
        <v>0</v>
      </c>
      <c r="E9152" t="b">
        <v>0</v>
      </c>
    </row>
    <row r="9153" spans="1:5" x14ac:dyDescent="0.3">
      <c r="A9153" t="s">
        <v>930</v>
      </c>
      <c r="B9153">
        <v>2</v>
      </c>
      <c r="C9153">
        <v>573</v>
      </c>
      <c r="D9153">
        <v>5</v>
      </c>
      <c r="E9153" t="b">
        <v>0</v>
      </c>
    </row>
    <row r="9154" spans="1:5" x14ac:dyDescent="0.3">
      <c r="A9154" t="s">
        <v>10025</v>
      </c>
      <c r="B9154">
        <v>1</v>
      </c>
      <c r="C9154">
        <v>70</v>
      </c>
      <c r="D9154">
        <v>0</v>
      </c>
      <c r="E9154" t="b">
        <v>0</v>
      </c>
    </row>
    <row r="9155" spans="1:5" x14ac:dyDescent="0.3">
      <c r="A9155" t="s">
        <v>10026</v>
      </c>
      <c r="B9155">
        <v>1</v>
      </c>
      <c r="C9155">
        <v>135</v>
      </c>
      <c r="D9155">
        <v>0</v>
      </c>
      <c r="E9155" t="b">
        <v>0</v>
      </c>
    </row>
    <row r="9156" spans="1:5" x14ac:dyDescent="0.3">
      <c r="A9156" t="s">
        <v>10027</v>
      </c>
      <c r="B9156">
        <v>1</v>
      </c>
      <c r="C9156">
        <v>101</v>
      </c>
      <c r="D9156">
        <v>4</v>
      </c>
      <c r="E9156" t="b">
        <v>0</v>
      </c>
    </row>
    <row r="9157" spans="1:5" x14ac:dyDescent="0.3">
      <c r="A9157" t="s">
        <v>10028</v>
      </c>
      <c r="B9157">
        <v>1</v>
      </c>
      <c r="C9157">
        <v>84</v>
      </c>
      <c r="D9157">
        <v>0</v>
      </c>
      <c r="E9157" t="b">
        <v>0</v>
      </c>
    </row>
    <row r="9158" spans="1:5" x14ac:dyDescent="0.3">
      <c r="A9158" t="s">
        <v>10029</v>
      </c>
      <c r="B9158">
        <v>1</v>
      </c>
      <c r="C9158">
        <v>106</v>
      </c>
      <c r="D9158">
        <v>0</v>
      </c>
      <c r="E9158" t="b">
        <v>0</v>
      </c>
    </row>
    <row r="9159" spans="1:5" x14ac:dyDescent="0.3">
      <c r="A9159" t="s">
        <v>10030</v>
      </c>
      <c r="B9159">
        <v>1</v>
      </c>
      <c r="C9159">
        <v>60</v>
      </c>
      <c r="D9159">
        <v>0</v>
      </c>
      <c r="E9159" t="b">
        <v>0</v>
      </c>
    </row>
    <row r="9160" spans="1:5" x14ac:dyDescent="0.3">
      <c r="A9160" t="s">
        <v>931</v>
      </c>
      <c r="B9160">
        <v>2</v>
      </c>
      <c r="C9160">
        <v>815.5</v>
      </c>
      <c r="D9160">
        <v>1.5</v>
      </c>
      <c r="E9160" t="b">
        <v>0</v>
      </c>
    </row>
    <row r="9161" spans="1:5" x14ac:dyDescent="0.3">
      <c r="A9161" t="s">
        <v>2239</v>
      </c>
      <c r="B9161">
        <v>1</v>
      </c>
      <c r="C9161">
        <v>32</v>
      </c>
      <c r="D9161">
        <v>0</v>
      </c>
      <c r="E9161" t="b">
        <v>0</v>
      </c>
    </row>
    <row r="9162" spans="1:5" x14ac:dyDescent="0.3">
      <c r="A9162" t="s">
        <v>10031</v>
      </c>
      <c r="B9162">
        <v>1</v>
      </c>
      <c r="C9162">
        <v>114</v>
      </c>
      <c r="D9162">
        <v>0</v>
      </c>
      <c r="E9162" t="b">
        <v>0</v>
      </c>
    </row>
    <row r="9163" spans="1:5" x14ac:dyDescent="0.3">
      <c r="A9163" t="s">
        <v>10032</v>
      </c>
      <c r="B9163">
        <v>1</v>
      </c>
      <c r="C9163">
        <v>28</v>
      </c>
      <c r="D9163">
        <v>0</v>
      </c>
      <c r="E9163" t="b">
        <v>0</v>
      </c>
    </row>
    <row r="9164" spans="1:5" x14ac:dyDescent="0.3">
      <c r="A9164" t="s">
        <v>10033</v>
      </c>
      <c r="B9164">
        <v>2</v>
      </c>
      <c r="C9164">
        <v>45</v>
      </c>
      <c r="D9164">
        <v>5</v>
      </c>
      <c r="E9164" t="b">
        <v>0</v>
      </c>
    </row>
    <row r="9165" spans="1:5" x14ac:dyDescent="0.3">
      <c r="A9165" t="s">
        <v>10034</v>
      </c>
      <c r="B9165">
        <v>1</v>
      </c>
      <c r="C9165">
        <v>72</v>
      </c>
      <c r="D9165">
        <v>0</v>
      </c>
      <c r="E9165" t="b">
        <v>0</v>
      </c>
    </row>
    <row r="9166" spans="1:5" x14ac:dyDescent="0.3">
      <c r="A9166" t="s">
        <v>10035</v>
      </c>
      <c r="B9166">
        <v>1</v>
      </c>
      <c r="C9166">
        <v>142</v>
      </c>
      <c r="D9166">
        <v>3</v>
      </c>
      <c r="E9166" t="b">
        <v>0</v>
      </c>
    </row>
    <row r="9167" spans="1:5" x14ac:dyDescent="0.3">
      <c r="A9167" t="s">
        <v>10036</v>
      </c>
      <c r="B9167">
        <v>2</v>
      </c>
      <c r="C9167">
        <v>98</v>
      </c>
      <c r="D9167">
        <v>3</v>
      </c>
      <c r="E9167" t="b">
        <v>0</v>
      </c>
    </row>
    <row r="9168" spans="1:5" x14ac:dyDescent="0.3">
      <c r="A9168" t="s">
        <v>10037</v>
      </c>
      <c r="B9168">
        <v>1</v>
      </c>
      <c r="C9168">
        <v>62</v>
      </c>
      <c r="D9168">
        <v>0</v>
      </c>
      <c r="E9168" t="b">
        <v>0</v>
      </c>
    </row>
    <row r="9169" spans="1:5" x14ac:dyDescent="0.3">
      <c r="A9169" t="s">
        <v>932</v>
      </c>
      <c r="B9169">
        <v>3</v>
      </c>
      <c r="C9169">
        <v>283.33333333333331</v>
      </c>
      <c r="D9169">
        <v>2.3333333333333335</v>
      </c>
      <c r="E9169" t="b">
        <v>0</v>
      </c>
    </row>
    <row r="9170" spans="1:5" x14ac:dyDescent="0.3">
      <c r="A9170" t="s">
        <v>10038</v>
      </c>
      <c r="B9170">
        <v>1</v>
      </c>
      <c r="C9170">
        <v>73</v>
      </c>
      <c r="D9170">
        <v>0</v>
      </c>
      <c r="E9170" t="b">
        <v>0</v>
      </c>
    </row>
    <row r="9171" spans="1:5" x14ac:dyDescent="0.3">
      <c r="A9171" t="s">
        <v>10039</v>
      </c>
      <c r="B9171">
        <v>1</v>
      </c>
      <c r="C9171">
        <v>25</v>
      </c>
      <c r="D9171">
        <v>3</v>
      </c>
      <c r="E9171" t="b">
        <v>0</v>
      </c>
    </row>
    <row r="9172" spans="1:5" x14ac:dyDescent="0.3">
      <c r="A9172" t="s">
        <v>2240</v>
      </c>
      <c r="B9172">
        <v>2</v>
      </c>
      <c r="C9172">
        <v>106</v>
      </c>
      <c r="D9172">
        <v>4.5</v>
      </c>
      <c r="E9172" t="b">
        <v>0</v>
      </c>
    </row>
    <row r="9173" spans="1:5" x14ac:dyDescent="0.3">
      <c r="A9173" t="s">
        <v>10041</v>
      </c>
      <c r="B9173">
        <v>1</v>
      </c>
      <c r="C9173">
        <v>21</v>
      </c>
      <c r="D9173">
        <v>0</v>
      </c>
      <c r="E9173" t="b">
        <v>0</v>
      </c>
    </row>
    <row r="9174" spans="1:5" x14ac:dyDescent="0.3">
      <c r="A9174" t="s">
        <v>10042</v>
      </c>
      <c r="B9174">
        <v>1</v>
      </c>
      <c r="C9174">
        <v>83</v>
      </c>
      <c r="D9174">
        <v>4</v>
      </c>
      <c r="E9174" t="b">
        <v>0</v>
      </c>
    </row>
    <row r="9175" spans="1:5" x14ac:dyDescent="0.3">
      <c r="A9175" t="s">
        <v>10043</v>
      </c>
      <c r="B9175">
        <v>1</v>
      </c>
      <c r="C9175">
        <v>33</v>
      </c>
      <c r="D9175">
        <v>0</v>
      </c>
      <c r="E9175" t="b">
        <v>0</v>
      </c>
    </row>
    <row r="9176" spans="1:5" x14ac:dyDescent="0.3">
      <c r="A9176" t="s">
        <v>10044</v>
      </c>
      <c r="B9176">
        <v>1</v>
      </c>
      <c r="C9176">
        <v>60</v>
      </c>
      <c r="D9176">
        <v>5</v>
      </c>
      <c r="E9176" t="b">
        <v>0</v>
      </c>
    </row>
    <row r="9177" spans="1:5" x14ac:dyDescent="0.3">
      <c r="A9177" t="s">
        <v>1637</v>
      </c>
      <c r="B9177">
        <v>1</v>
      </c>
      <c r="C9177">
        <v>75</v>
      </c>
      <c r="D9177">
        <v>0</v>
      </c>
      <c r="E9177" t="b">
        <v>0</v>
      </c>
    </row>
    <row r="9178" spans="1:5" x14ac:dyDescent="0.3">
      <c r="A9178" t="s">
        <v>10045</v>
      </c>
      <c r="B9178">
        <v>1</v>
      </c>
      <c r="C9178">
        <v>24</v>
      </c>
      <c r="D9178">
        <v>4</v>
      </c>
      <c r="E9178" t="b">
        <v>0</v>
      </c>
    </row>
    <row r="9179" spans="1:5" x14ac:dyDescent="0.3">
      <c r="A9179" t="s">
        <v>10046</v>
      </c>
      <c r="B9179">
        <v>1</v>
      </c>
      <c r="C9179">
        <v>905</v>
      </c>
      <c r="D9179">
        <v>3</v>
      </c>
      <c r="E9179" t="b">
        <v>0</v>
      </c>
    </row>
    <row r="9180" spans="1:5" x14ac:dyDescent="0.3">
      <c r="A9180" t="s">
        <v>10047</v>
      </c>
      <c r="B9180">
        <v>1</v>
      </c>
      <c r="C9180">
        <v>1123</v>
      </c>
      <c r="D9180">
        <v>0</v>
      </c>
      <c r="E9180" t="b">
        <v>0</v>
      </c>
    </row>
    <row r="9181" spans="1:5" x14ac:dyDescent="0.3">
      <c r="A9181" t="s">
        <v>10048</v>
      </c>
      <c r="B9181">
        <v>3</v>
      </c>
      <c r="C9181">
        <v>154.33333333333334</v>
      </c>
      <c r="D9181">
        <v>1.3333333333333333</v>
      </c>
      <c r="E9181" t="b">
        <v>0</v>
      </c>
    </row>
    <row r="9182" spans="1:5" x14ac:dyDescent="0.3">
      <c r="A9182" t="s">
        <v>933</v>
      </c>
      <c r="B9182">
        <v>1</v>
      </c>
      <c r="C9182">
        <v>72</v>
      </c>
      <c r="D9182">
        <v>1</v>
      </c>
      <c r="E9182" t="b">
        <v>0</v>
      </c>
    </row>
    <row r="9183" spans="1:5" x14ac:dyDescent="0.3">
      <c r="A9183" t="s">
        <v>10049</v>
      </c>
      <c r="B9183">
        <v>1</v>
      </c>
      <c r="C9183">
        <v>77</v>
      </c>
      <c r="D9183">
        <v>0</v>
      </c>
      <c r="E9183" t="b">
        <v>0</v>
      </c>
    </row>
    <row r="9184" spans="1:5" x14ac:dyDescent="0.3">
      <c r="A9184" t="s">
        <v>934</v>
      </c>
      <c r="B9184">
        <v>1</v>
      </c>
      <c r="C9184">
        <v>252</v>
      </c>
      <c r="D9184">
        <v>0</v>
      </c>
      <c r="E9184" t="b">
        <v>0</v>
      </c>
    </row>
    <row r="9185" spans="1:5" x14ac:dyDescent="0.3">
      <c r="A9185" t="s">
        <v>10050</v>
      </c>
      <c r="B9185">
        <v>1</v>
      </c>
      <c r="C9185">
        <v>32</v>
      </c>
      <c r="D9185">
        <v>0</v>
      </c>
      <c r="E9185" t="b">
        <v>0</v>
      </c>
    </row>
    <row r="9186" spans="1:5" x14ac:dyDescent="0.3">
      <c r="A9186" t="s">
        <v>10051</v>
      </c>
      <c r="B9186">
        <v>3</v>
      </c>
      <c r="C9186">
        <v>257</v>
      </c>
      <c r="D9186">
        <v>2</v>
      </c>
      <c r="E9186" t="b">
        <v>0</v>
      </c>
    </row>
    <row r="9187" spans="1:5" x14ac:dyDescent="0.3">
      <c r="A9187" t="s">
        <v>10052</v>
      </c>
      <c r="B9187">
        <v>13</v>
      </c>
      <c r="C9187">
        <v>139.92307692307693</v>
      </c>
      <c r="D9187">
        <v>1.3846153846153846</v>
      </c>
      <c r="E9187" t="b">
        <v>0</v>
      </c>
    </row>
    <row r="9188" spans="1:5" x14ac:dyDescent="0.3">
      <c r="A9188" t="s">
        <v>10053</v>
      </c>
      <c r="B9188">
        <v>1</v>
      </c>
      <c r="C9188">
        <v>167</v>
      </c>
      <c r="D9188">
        <v>3</v>
      </c>
      <c r="E9188" t="b">
        <v>0</v>
      </c>
    </row>
    <row r="9189" spans="1:5" x14ac:dyDescent="0.3">
      <c r="A9189" t="s">
        <v>10054</v>
      </c>
      <c r="B9189">
        <v>1</v>
      </c>
      <c r="C9189">
        <v>33</v>
      </c>
      <c r="D9189">
        <v>0</v>
      </c>
      <c r="E9189" t="b">
        <v>0</v>
      </c>
    </row>
    <row r="9190" spans="1:5" x14ac:dyDescent="0.3">
      <c r="A9190" t="s">
        <v>10055</v>
      </c>
      <c r="B9190">
        <v>1</v>
      </c>
      <c r="C9190">
        <v>126</v>
      </c>
      <c r="D9190">
        <v>0</v>
      </c>
      <c r="E9190" t="b">
        <v>0</v>
      </c>
    </row>
    <row r="9191" spans="1:5" x14ac:dyDescent="0.3">
      <c r="A9191" t="s">
        <v>10056</v>
      </c>
      <c r="B9191">
        <v>1</v>
      </c>
      <c r="C9191">
        <v>23</v>
      </c>
      <c r="D9191">
        <v>2</v>
      </c>
      <c r="E9191" t="b">
        <v>0</v>
      </c>
    </row>
    <row r="9192" spans="1:5" x14ac:dyDescent="0.3">
      <c r="A9192" t="s">
        <v>10057</v>
      </c>
      <c r="B9192">
        <v>4</v>
      </c>
      <c r="C9192">
        <v>91.5</v>
      </c>
      <c r="D9192">
        <v>2.5</v>
      </c>
      <c r="E9192" t="b">
        <v>0</v>
      </c>
    </row>
    <row r="9193" spans="1:5" x14ac:dyDescent="0.3">
      <c r="A9193" t="s">
        <v>935</v>
      </c>
      <c r="B9193">
        <v>1</v>
      </c>
      <c r="C9193">
        <v>219</v>
      </c>
      <c r="D9193">
        <v>1</v>
      </c>
      <c r="E9193" t="b">
        <v>0</v>
      </c>
    </row>
    <row r="9194" spans="1:5" x14ac:dyDescent="0.3">
      <c r="A9194" t="s">
        <v>10058</v>
      </c>
      <c r="B9194">
        <v>1</v>
      </c>
      <c r="C9194">
        <v>118</v>
      </c>
      <c r="D9194">
        <v>2</v>
      </c>
      <c r="E9194" t="b">
        <v>0</v>
      </c>
    </row>
    <row r="9195" spans="1:5" x14ac:dyDescent="0.3">
      <c r="A9195" t="s">
        <v>936</v>
      </c>
      <c r="B9195">
        <v>1</v>
      </c>
      <c r="C9195">
        <v>164</v>
      </c>
      <c r="D9195">
        <v>0</v>
      </c>
      <c r="E9195" t="b">
        <v>0</v>
      </c>
    </row>
    <row r="9196" spans="1:5" x14ac:dyDescent="0.3">
      <c r="A9196" t="s">
        <v>10059</v>
      </c>
      <c r="B9196">
        <v>1</v>
      </c>
      <c r="C9196">
        <v>66</v>
      </c>
      <c r="D9196">
        <v>2</v>
      </c>
      <c r="E9196" t="b">
        <v>0</v>
      </c>
    </row>
    <row r="9197" spans="1:5" x14ac:dyDescent="0.3">
      <c r="A9197" t="s">
        <v>10060</v>
      </c>
      <c r="B9197">
        <v>2</v>
      </c>
      <c r="C9197">
        <v>82.5</v>
      </c>
      <c r="D9197">
        <v>0.5</v>
      </c>
      <c r="E9197" t="b">
        <v>0</v>
      </c>
    </row>
    <row r="9198" spans="1:5" x14ac:dyDescent="0.3">
      <c r="A9198" t="s">
        <v>10061</v>
      </c>
      <c r="B9198">
        <v>4</v>
      </c>
      <c r="C9198">
        <v>198</v>
      </c>
      <c r="D9198">
        <v>1.5</v>
      </c>
      <c r="E9198" t="b">
        <v>0</v>
      </c>
    </row>
    <row r="9199" spans="1:5" x14ac:dyDescent="0.3">
      <c r="A9199" t="s">
        <v>10062</v>
      </c>
      <c r="B9199">
        <v>1</v>
      </c>
      <c r="C9199">
        <v>29</v>
      </c>
      <c r="D9199">
        <v>0</v>
      </c>
      <c r="E9199" t="b">
        <v>0</v>
      </c>
    </row>
    <row r="9200" spans="1:5" x14ac:dyDescent="0.3">
      <c r="A9200" t="s">
        <v>10063</v>
      </c>
      <c r="B9200">
        <v>11</v>
      </c>
      <c r="C9200">
        <v>164.63636363636363</v>
      </c>
      <c r="D9200">
        <v>0.81818181818181823</v>
      </c>
      <c r="E9200" t="b">
        <v>0</v>
      </c>
    </row>
    <row r="9201" spans="1:5" x14ac:dyDescent="0.3">
      <c r="A9201" t="s">
        <v>10064</v>
      </c>
      <c r="B9201">
        <v>1</v>
      </c>
      <c r="C9201">
        <v>44</v>
      </c>
      <c r="D9201">
        <v>0</v>
      </c>
      <c r="E9201" t="b">
        <v>0</v>
      </c>
    </row>
    <row r="9202" spans="1:5" x14ac:dyDescent="0.3">
      <c r="A9202" t="s">
        <v>10065</v>
      </c>
      <c r="B9202">
        <v>1</v>
      </c>
      <c r="C9202">
        <v>17</v>
      </c>
      <c r="D9202">
        <v>0</v>
      </c>
      <c r="E9202" t="b">
        <v>0</v>
      </c>
    </row>
    <row r="9203" spans="1:5" x14ac:dyDescent="0.3">
      <c r="A9203" t="s">
        <v>10066</v>
      </c>
      <c r="B9203">
        <v>1</v>
      </c>
      <c r="C9203">
        <v>56</v>
      </c>
      <c r="D9203">
        <v>0</v>
      </c>
      <c r="E9203" t="b">
        <v>0</v>
      </c>
    </row>
    <row r="9204" spans="1:5" x14ac:dyDescent="0.3">
      <c r="A9204" t="s">
        <v>937</v>
      </c>
      <c r="B9204">
        <v>1</v>
      </c>
      <c r="C9204">
        <v>23</v>
      </c>
      <c r="D9204">
        <v>4</v>
      </c>
      <c r="E9204" t="b">
        <v>0</v>
      </c>
    </row>
    <row r="9205" spans="1:5" x14ac:dyDescent="0.3">
      <c r="A9205" t="s">
        <v>10067</v>
      </c>
      <c r="B9205">
        <v>2</v>
      </c>
      <c r="C9205">
        <v>109</v>
      </c>
      <c r="D9205">
        <v>0</v>
      </c>
      <c r="E9205" t="b">
        <v>0</v>
      </c>
    </row>
    <row r="9206" spans="1:5" x14ac:dyDescent="0.3">
      <c r="A9206" t="s">
        <v>938</v>
      </c>
      <c r="B9206">
        <v>1</v>
      </c>
      <c r="C9206">
        <v>92</v>
      </c>
      <c r="D9206">
        <v>2</v>
      </c>
      <c r="E9206" t="b">
        <v>0</v>
      </c>
    </row>
    <row r="9207" spans="1:5" x14ac:dyDescent="0.3">
      <c r="A9207" t="s">
        <v>10068</v>
      </c>
      <c r="B9207">
        <v>1</v>
      </c>
      <c r="C9207">
        <v>384</v>
      </c>
      <c r="D9207">
        <v>5</v>
      </c>
      <c r="E9207" t="b">
        <v>0</v>
      </c>
    </row>
    <row r="9208" spans="1:5" x14ac:dyDescent="0.3">
      <c r="A9208" t="s">
        <v>10069</v>
      </c>
      <c r="B9208">
        <v>1</v>
      </c>
      <c r="C9208">
        <v>51</v>
      </c>
      <c r="D9208">
        <v>5</v>
      </c>
      <c r="E9208" t="b">
        <v>0</v>
      </c>
    </row>
    <row r="9209" spans="1:5" x14ac:dyDescent="0.3">
      <c r="A9209" t="s">
        <v>10070</v>
      </c>
      <c r="B9209">
        <v>1</v>
      </c>
      <c r="C9209">
        <v>137</v>
      </c>
      <c r="D9209">
        <v>0</v>
      </c>
      <c r="E9209" t="b">
        <v>0</v>
      </c>
    </row>
    <row r="9210" spans="1:5" x14ac:dyDescent="0.3">
      <c r="A9210" t="s">
        <v>10071</v>
      </c>
      <c r="B9210">
        <v>2</v>
      </c>
      <c r="C9210">
        <v>123.5</v>
      </c>
      <c r="D9210">
        <v>4.5</v>
      </c>
      <c r="E9210" t="b">
        <v>0</v>
      </c>
    </row>
    <row r="9211" spans="1:5" x14ac:dyDescent="0.3">
      <c r="A9211" t="s">
        <v>1441</v>
      </c>
      <c r="B9211">
        <v>2</v>
      </c>
      <c r="C9211">
        <v>146</v>
      </c>
      <c r="D9211">
        <v>1.5</v>
      </c>
      <c r="E9211" t="b">
        <v>0</v>
      </c>
    </row>
    <row r="9212" spans="1:5" x14ac:dyDescent="0.3">
      <c r="A9212" t="s">
        <v>10072</v>
      </c>
      <c r="B9212">
        <v>1</v>
      </c>
      <c r="C9212">
        <v>244</v>
      </c>
      <c r="D9212">
        <v>3</v>
      </c>
      <c r="E9212" t="b">
        <v>0</v>
      </c>
    </row>
    <row r="9213" spans="1:5" x14ac:dyDescent="0.3">
      <c r="A9213" t="s">
        <v>10073</v>
      </c>
      <c r="B9213">
        <v>1</v>
      </c>
      <c r="C9213">
        <v>863</v>
      </c>
      <c r="D9213">
        <v>0</v>
      </c>
      <c r="E9213" t="b">
        <v>0</v>
      </c>
    </row>
    <row r="9214" spans="1:5" x14ac:dyDescent="0.3">
      <c r="A9214" t="s">
        <v>10074</v>
      </c>
      <c r="B9214">
        <v>1</v>
      </c>
      <c r="C9214">
        <v>428</v>
      </c>
      <c r="D9214">
        <v>4</v>
      </c>
      <c r="E9214" t="b">
        <v>0</v>
      </c>
    </row>
    <row r="9215" spans="1:5" x14ac:dyDescent="0.3">
      <c r="A9215" t="s">
        <v>10075</v>
      </c>
      <c r="B9215">
        <v>1</v>
      </c>
      <c r="C9215">
        <v>279</v>
      </c>
      <c r="D9215">
        <v>3</v>
      </c>
      <c r="E9215" t="b">
        <v>0</v>
      </c>
    </row>
    <row r="9216" spans="1:5" x14ac:dyDescent="0.3">
      <c r="A9216" t="s">
        <v>10076</v>
      </c>
      <c r="B9216">
        <v>1</v>
      </c>
      <c r="C9216">
        <v>102</v>
      </c>
      <c r="D9216">
        <v>3</v>
      </c>
      <c r="E9216" t="b">
        <v>0</v>
      </c>
    </row>
    <row r="9217" spans="1:5" x14ac:dyDescent="0.3">
      <c r="A9217" t="s">
        <v>10077</v>
      </c>
      <c r="B9217">
        <v>1</v>
      </c>
      <c r="C9217">
        <v>38</v>
      </c>
      <c r="D9217">
        <v>5</v>
      </c>
      <c r="E9217" t="b">
        <v>0</v>
      </c>
    </row>
    <row r="9218" spans="1:5" x14ac:dyDescent="0.3">
      <c r="A9218" t="s">
        <v>10078</v>
      </c>
      <c r="B9218">
        <v>1</v>
      </c>
      <c r="C9218">
        <v>66</v>
      </c>
      <c r="D9218">
        <v>0</v>
      </c>
      <c r="E9218" t="b">
        <v>0</v>
      </c>
    </row>
    <row r="9219" spans="1:5" x14ac:dyDescent="0.3">
      <c r="A9219" t="s">
        <v>10079</v>
      </c>
      <c r="B9219">
        <v>1</v>
      </c>
      <c r="C9219">
        <v>71</v>
      </c>
      <c r="D9219">
        <v>3</v>
      </c>
      <c r="E9219" t="b">
        <v>0</v>
      </c>
    </row>
    <row r="9220" spans="1:5" x14ac:dyDescent="0.3">
      <c r="A9220" t="s">
        <v>10080</v>
      </c>
      <c r="B9220">
        <v>1</v>
      </c>
      <c r="C9220">
        <v>84</v>
      </c>
      <c r="D9220">
        <v>5</v>
      </c>
      <c r="E9220" t="b">
        <v>0</v>
      </c>
    </row>
    <row r="9221" spans="1:5" x14ac:dyDescent="0.3">
      <c r="A9221" t="s">
        <v>10081</v>
      </c>
      <c r="B9221">
        <v>1</v>
      </c>
      <c r="C9221">
        <v>87</v>
      </c>
      <c r="D9221">
        <v>2</v>
      </c>
      <c r="E9221" t="b">
        <v>0</v>
      </c>
    </row>
    <row r="9222" spans="1:5" x14ac:dyDescent="0.3">
      <c r="A9222" t="s">
        <v>10082</v>
      </c>
      <c r="B9222">
        <v>1</v>
      </c>
      <c r="C9222">
        <v>126</v>
      </c>
      <c r="D9222">
        <v>2</v>
      </c>
      <c r="E9222" t="b">
        <v>0</v>
      </c>
    </row>
    <row r="9223" spans="1:5" x14ac:dyDescent="0.3">
      <c r="A9223" t="s">
        <v>10083</v>
      </c>
      <c r="B9223">
        <v>1</v>
      </c>
      <c r="C9223">
        <v>204</v>
      </c>
      <c r="D9223">
        <v>0</v>
      </c>
      <c r="E9223" t="b">
        <v>0</v>
      </c>
    </row>
    <row r="9224" spans="1:5" x14ac:dyDescent="0.3">
      <c r="A9224" t="s">
        <v>10084</v>
      </c>
      <c r="B9224">
        <v>1</v>
      </c>
      <c r="C9224">
        <v>20</v>
      </c>
      <c r="D9224">
        <v>2</v>
      </c>
      <c r="E9224" t="b">
        <v>0</v>
      </c>
    </row>
    <row r="9225" spans="1:5" x14ac:dyDescent="0.3">
      <c r="A9225" t="s">
        <v>10085</v>
      </c>
      <c r="B9225">
        <v>2</v>
      </c>
      <c r="C9225">
        <v>118</v>
      </c>
      <c r="D9225">
        <v>1.5</v>
      </c>
      <c r="E9225" t="b">
        <v>0</v>
      </c>
    </row>
    <row r="9226" spans="1:5" x14ac:dyDescent="0.3">
      <c r="A9226" t="s">
        <v>1442</v>
      </c>
      <c r="B9226">
        <v>8</v>
      </c>
      <c r="C9226">
        <v>93.125</v>
      </c>
      <c r="D9226">
        <v>2</v>
      </c>
      <c r="E9226" t="b">
        <v>0</v>
      </c>
    </row>
    <row r="9227" spans="1:5" x14ac:dyDescent="0.3">
      <c r="A9227" t="s">
        <v>10086</v>
      </c>
      <c r="B9227">
        <v>1</v>
      </c>
      <c r="C9227">
        <v>68</v>
      </c>
      <c r="D9227">
        <v>3</v>
      </c>
      <c r="E9227" t="b">
        <v>0</v>
      </c>
    </row>
    <row r="9228" spans="1:5" x14ac:dyDescent="0.3">
      <c r="A9228" t="s">
        <v>10087</v>
      </c>
      <c r="B9228">
        <v>1</v>
      </c>
      <c r="C9228">
        <v>25</v>
      </c>
      <c r="D9228">
        <v>0</v>
      </c>
      <c r="E9228" t="b">
        <v>0</v>
      </c>
    </row>
    <row r="9229" spans="1:5" x14ac:dyDescent="0.3">
      <c r="A9229" t="s">
        <v>10088</v>
      </c>
      <c r="B9229">
        <v>1</v>
      </c>
      <c r="C9229">
        <v>74</v>
      </c>
      <c r="D9229">
        <v>0</v>
      </c>
      <c r="E9229" t="b">
        <v>0</v>
      </c>
    </row>
    <row r="9230" spans="1:5" x14ac:dyDescent="0.3">
      <c r="A9230" t="s">
        <v>10089</v>
      </c>
      <c r="B9230">
        <v>1</v>
      </c>
      <c r="C9230">
        <v>65</v>
      </c>
      <c r="D9230">
        <v>1</v>
      </c>
      <c r="E9230" t="b">
        <v>0</v>
      </c>
    </row>
    <row r="9231" spans="1:5" x14ac:dyDescent="0.3">
      <c r="A9231" t="s">
        <v>939</v>
      </c>
      <c r="B9231">
        <v>1</v>
      </c>
      <c r="C9231">
        <v>518</v>
      </c>
      <c r="D9231">
        <v>4</v>
      </c>
      <c r="E9231" t="b">
        <v>0</v>
      </c>
    </row>
    <row r="9232" spans="1:5" x14ac:dyDescent="0.3">
      <c r="A9232" t="s">
        <v>10090</v>
      </c>
      <c r="B9232">
        <v>1</v>
      </c>
      <c r="C9232">
        <v>23</v>
      </c>
      <c r="D9232">
        <v>1</v>
      </c>
      <c r="E9232" t="b">
        <v>0</v>
      </c>
    </row>
    <row r="9233" spans="1:5" x14ac:dyDescent="0.3">
      <c r="A9233" t="s">
        <v>10091</v>
      </c>
      <c r="B9233">
        <v>1</v>
      </c>
      <c r="C9233">
        <v>21</v>
      </c>
      <c r="D9233">
        <v>0</v>
      </c>
      <c r="E9233" t="b">
        <v>0</v>
      </c>
    </row>
    <row r="9234" spans="1:5" x14ac:dyDescent="0.3">
      <c r="A9234" t="s">
        <v>10092</v>
      </c>
      <c r="B9234">
        <v>1</v>
      </c>
      <c r="C9234">
        <v>18</v>
      </c>
      <c r="D9234">
        <v>0</v>
      </c>
      <c r="E9234" t="b">
        <v>0</v>
      </c>
    </row>
    <row r="9235" spans="1:5" x14ac:dyDescent="0.3">
      <c r="A9235" t="s">
        <v>10093</v>
      </c>
      <c r="B9235">
        <v>1</v>
      </c>
      <c r="C9235">
        <v>31</v>
      </c>
      <c r="D9235">
        <v>0</v>
      </c>
      <c r="E9235" t="b">
        <v>0</v>
      </c>
    </row>
    <row r="9236" spans="1:5" x14ac:dyDescent="0.3">
      <c r="A9236" t="s">
        <v>10094</v>
      </c>
      <c r="B9236">
        <v>1</v>
      </c>
      <c r="C9236">
        <v>52</v>
      </c>
      <c r="D9236">
        <v>1</v>
      </c>
      <c r="E9236" t="b">
        <v>0</v>
      </c>
    </row>
    <row r="9237" spans="1:5" x14ac:dyDescent="0.3">
      <c r="A9237" t="s">
        <v>10095</v>
      </c>
      <c r="B9237">
        <v>1</v>
      </c>
      <c r="C9237">
        <v>17</v>
      </c>
      <c r="D9237">
        <v>0</v>
      </c>
      <c r="E9237" t="b">
        <v>0</v>
      </c>
    </row>
    <row r="9238" spans="1:5" x14ac:dyDescent="0.3">
      <c r="A9238" t="s">
        <v>10096</v>
      </c>
      <c r="B9238">
        <v>1</v>
      </c>
      <c r="C9238">
        <v>41</v>
      </c>
      <c r="D9238">
        <v>0</v>
      </c>
      <c r="E9238" t="b">
        <v>0</v>
      </c>
    </row>
    <row r="9239" spans="1:5" x14ac:dyDescent="0.3">
      <c r="A9239" t="s">
        <v>10097</v>
      </c>
      <c r="B9239">
        <v>1</v>
      </c>
      <c r="C9239">
        <v>21</v>
      </c>
      <c r="D9239">
        <v>0</v>
      </c>
      <c r="E9239" t="b">
        <v>0</v>
      </c>
    </row>
    <row r="9240" spans="1:5" x14ac:dyDescent="0.3">
      <c r="A9240" t="s">
        <v>10098</v>
      </c>
      <c r="B9240">
        <v>3</v>
      </c>
      <c r="C9240">
        <v>99</v>
      </c>
      <c r="D9240">
        <v>2.3333333333333335</v>
      </c>
      <c r="E9240" t="b">
        <v>0</v>
      </c>
    </row>
    <row r="9241" spans="1:5" x14ac:dyDescent="0.3">
      <c r="A9241" t="s">
        <v>940</v>
      </c>
      <c r="B9241">
        <v>1</v>
      </c>
      <c r="C9241">
        <v>87</v>
      </c>
      <c r="D9241">
        <v>0</v>
      </c>
      <c r="E9241" t="b">
        <v>0</v>
      </c>
    </row>
    <row r="9242" spans="1:5" x14ac:dyDescent="0.3">
      <c r="A9242" t="s">
        <v>10099</v>
      </c>
      <c r="B9242">
        <v>1</v>
      </c>
      <c r="C9242">
        <v>153</v>
      </c>
      <c r="D9242">
        <v>1</v>
      </c>
      <c r="E9242" t="b">
        <v>0</v>
      </c>
    </row>
    <row r="9243" spans="1:5" x14ac:dyDescent="0.3">
      <c r="A9243" t="s">
        <v>10100</v>
      </c>
      <c r="B9243">
        <v>1</v>
      </c>
      <c r="C9243">
        <v>22</v>
      </c>
      <c r="D9243">
        <v>0</v>
      </c>
      <c r="E9243" t="b">
        <v>0</v>
      </c>
    </row>
    <row r="9244" spans="1:5" x14ac:dyDescent="0.3">
      <c r="A9244" t="s">
        <v>10101</v>
      </c>
      <c r="B9244">
        <v>4</v>
      </c>
      <c r="C9244">
        <v>205.25</v>
      </c>
      <c r="D9244">
        <v>3.75</v>
      </c>
      <c r="E9244" t="b">
        <v>0</v>
      </c>
    </row>
    <row r="9245" spans="1:5" x14ac:dyDescent="0.3">
      <c r="A9245" t="s">
        <v>10102</v>
      </c>
      <c r="B9245">
        <v>1</v>
      </c>
      <c r="C9245">
        <v>222</v>
      </c>
      <c r="D9245">
        <v>0</v>
      </c>
      <c r="E9245" t="b">
        <v>0</v>
      </c>
    </row>
    <row r="9246" spans="1:5" x14ac:dyDescent="0.3">
      <c r="A9246" t="s">
        <v>941</v>
      </c>
      <c r="B9246">
        <v>1</v>
      </c>
      <c r="C9246">
        <v>181</v>
      </c>
      <c r="D9246">
        <v>0</v>
      </c>
      <c r="E9246" t="b">
        <v>0</v>
      </c>
    </row>
    <row r="9247" spans="1:5" x14ac:dyDescent="0.3">
      <c r="A9247" t="s">
        <v>10103</v>
      </c>
      <c r="B9247">
        <v>1</v>
      </c>
      <c r="C9247">
        <v>39</v>
      </c>
      <c r="D9247">
        <v>1</v>
      </c>
      <c r="E9247" t="b">
        <v>0</v>
      </c>
    </row>
    <row r="9248" spans="1:5" x14ac:dyDescent="0.3">
      <c r="A9248" t="s">
        <v>10104</v>
      </c>
      <c r="B9248">
        <v>1</v>
      </c>
      <c r="C9248">
        <v>23</v>
      </c>
      <c r="D9248">
        <v>5</v>
      </c>
      <c r="E9248" t="b">
        <v>0</v>
      </c>
    </row>
    <row r="9249" spans="1:5" x14ac:dyDescent="0.3">
      <c r="A9249" t="s">
        <v>1638</v>
      </c>
      <c r="B9249">
        <v>1</v>
      </c>
      <c r="C9249">
        <v>203</v>
      </c>
      <c r="D9249">
        <v>5</v>
      </c>
      <c r="E9249" t="b">
        <v>0</v>
      </c>
    </row>
    <row r="9250" spans="1:5" x14ac:dyDescent="0.3">
      <c r="A9250" t="s">
        <v>10105</v>
      </c>
      <c r="B9250">
        <v>2</v>
      </c>
      <c r="C9250">
        <v>128</v>
      </c>
      <c r="D9250">
        <v>2.5</v>
      </c>
      <c r="E9250" t="b">
        <v>0</v>
      </c>
    </row>
    <row r="9251" spans="1:5" x14ac:dyDescent="0.3">
      <c r="A9251" t="s">
        <v>10106</v>
      </c>
      <c r="B9251">
        <v>1</v>
      </c>
      <c r="C9251">
        <v>92</v>
      </c>
      <c r="D9251">
        <v>3</v>
      </c>
      <c r="E9251" t="b">
        <v>0</v>
      </c>
    </row>
    <row r="9252" spans="1:5" x14ac:dyDescent="0.3">
      <c r="A9252" t="s">
        <v>10107</v>
      </c>
      <c r="B9252">
        <v>1</v>
      </c>
      <c r="C9252">
        <v>261</v>
      </c>
      <c r="D9252">
        <v>5</v>
      </c>
      <c r="E9252" t="b">
        <v>0</v>
      </c>
    </row>
    <row r="9253" spans="1:5" x14ac:dyDescent="0.3">
      <c r="A9253" t="s">
        <v>10108</v>
      </c>
      <c r="B9253">
        <v>1</v>
      </c>
      <c r="C9253">
        <v>245</v>
      </c>
      <c r="D9253">
        <v>2</v>
      </c>
      <c r="E9253" t="b">
        <v>0</v>
      </c>
    </row>
    <row r="9254" spans="1:5" x14ac:dyDescent="0.3">
      <c r="A9254" t="s">
        <v>2241</v>
      </c>
      <c r="B9254">
        <v>1</v>
      </c>
      <c r="C9254">
        <v>375</v>
      </c>
      <c r="D9254">
        <v>3</v>
      </c>
      <c r="E9254" t="b">
        <v>0</v>
      </c>
    </row>
    <row r="9255" spans="1:5" x14ac:dyDescent="0.3">
      <c r="A9255" t="s">
        <v>942</v>
      </c>
      <c r="B9255">
        <v>1</v>
      </c>
      <c r="C9255">
        <v>220</v>
      </c>
      <c r="D9255">
        <v>0</v>
      </c>
      <c r="E9255" t="b">
        <v>0</v>
      </c>
    </row>
    <row r="9256" spans="1:5" x14ac:dyDescent="0.3">
      <c r="A9256" t="s">
        <v>10109</v>
      </c>
      <c r="B9256">
        <v>4</v>
      </c>
      <c r="C9256">
        <v>67.5</v>
      </c>
      <c r="D9256">
        <v>2.5</v>
      </c>
      <c r="E9256" t="b">
        <v>0</v>
      </c>
    </row>
    <row r="9257" spans="1:5" x14ac:dyDescent="0.3">
      <c r="A9257" t="s">
        <v>10110</v>
      </c>
      <c r="B9257">
        <v>1</v>
      </c>
      <c r="C9257">
        <v>98</v>
      </c>
      <c r="D9257">
        <v>0</v>
      </c>
      <c r="E9257" t="b">
        <v>0</v>
      </c>
    </row>
    <row r="9258" spans="1:5" x14ac:dyDescent="0.3">
      <c r="A9258" t="s">
        <v>10111</v>
      </c>
      <c r="B9258">
        <v>1</v>
      </c>
      <c r="C9258">
        <v>22</v>
      </c>
      <c r="D9258">
        <v>0</v>
      </c>
      <c r="E9258" t="b">
        <v>0</v>
      </c>
    </row>
    <row r="9259" spans="1:5" x14ac:dyDescent="0.3">
      <c r="A9259" t="s">
        <v>10112</v>
      </c>
      <c r="B9259">
        <v>1</v>
      </c>
      <c r="C9259">
        <v>242</v>
      </c>
      <c r="D9259">
        <v>1</v>
      </c>
      <c r="E9259" t="b">
        <v>0</v>
      </c>
    </row>
    <row r="9260" spans="1:5" x14ac:dyDescent="0.3">
      <c r="A9260" t="s">
        <v>10113</v>
      </c>
      <c r="B9260">
        <v>1</v>
      </c>
      <c r="C9260">
        <v>136</v>
      </c>
      <c r="D9260">
        <v>3</v>
      </c>
      <c r="E9260" t="b">
        <v>0</v>
      </c>
    </row>
    <row r="9261" spans="1:5" x14ac:dyDescent="0.3">
      <c r="A9261" t="s">
        <v>943</v>
      </c>
      <c r="B9261">
        <v>1</v>
      </c>
      <c r="C9261">
        <v>708</v>
      </c>
      <c r="D9261">
        <v>2</v>
      </c>
      <c r="E9261" t="b">
        <v>0</v>
      </c>
    </row>
    <row r="9262" spans="1:5" x14ac:dyDescent="0.3">
      <c r="A9262" t="s">
        <v>10114</v>
      </c>
      <c r="B9262">
        <v>2</v>
      </c>
      <c r="C9262">
        <v>100.5</v>
      </c>
      <c r="D9262">
        <v>0</v>
      </c>
      <c r="E9262" t="b">
        <v>0</v>
      </c>
    </row>
    <row r="9263" spans="1:5" x14ac:dyDescent="0.3">
      <c r="A9263" t="s">
        <v>10115</v>
      </c>
      <c r="B9263">
        <v>1</v>
      </c>
      <c r="C9263">
        <v>47</v>
      </c>
      <c r="D9263">
        <v>0</v>
      </c>
      <c r="E9263" t="b">
        <v>0</v>
      </c>
    </row>
    <row r="9264" spans="1:5" x14ac:dyDescent="0.3">
      <c r="A9264" t="s">
        <v>10116</v>
      </c>
      <c r="B9264">
        <v>1</v>
      </c>
      <c r="C9264">
        <v>41</v>
      </c>
      <c r="D9264">
        <v>3</v>
      </c>
      <c r="E9264" t="b">
        <v>0</v>
      </c>
    </row>
    <row r="9265" spans="1:5" x14ac:dyDescent="0.3">
      <c r="A9265" t="s">
        <v>10117</v>
      </c>
      <c r="B9265">
        <v>1</v>
      </c>
      <c r="C9265">
        <v>104</v>
      </c>
      <c r="D9265">
        <v>5</v>
      </c>
      <c r="E9265" t="b">
        <v>0</v>
      </c>
    </row>
    <row r="9266" spans="1:5" x14ac:dyDescent="0.3">
      <c r="A9266" t="s">
        <v>10118</v>
      </c>
      <c r="B9266">
        <v>1</v>
      </c>
      <c r="C9266">
        <v>67</v>
      </c>
      <c r="D9266">
        <v>3</v>
      </c>
      <c r="E9266" t="b">
        <v>0</v>
      </c>
    </row>
    <row r="9267" spans="1:5" x14ac:dyDescent="0.3">
      <c r="A9267" t="s">
        <v>10119</v>
      </c>
      <c r="B9267">
        <v>1</v>
      </c>
      <c r="C9267">
        <v>25</v>
      </c>
      <c r="D9267">
        <v>5</v>
      </c>
      <c r="E9267" t="b">
        <v>0</v>
      </c>
    </row>
    <row r="9268" spans="1:5" x14ac:dyDescent="0.3">
      <c r="A9268" t="s">
        <v>10120</v>
      </c>
      <c r="B9268">
        <v>1</v>
      </c>
      <c r="C9268">
        <v>74</v>
      </c>
      <c r="D9268">
        <v>2</v>
      </c>
      <c r="E9268" t="b">
        <v>0</v>
      </c>
    </row>
    <row r="9269" spans="1:5" x14ac:dyDescent="0.3">
      <c r="A9269" t="s">
        <v>10121</v>
      </c>
      <c r="B9269">
        <v>1</v>
      </c>
      <c r="C9269">
        <v>66</v>
      </c>
      <c r="D9269">
        <v>0</v>
      </c>
      <c r="E9269" t="b">
        <v>0</v>
      </c>
    </row>
    <row r="9270" spans="1:5" x14ac:dyDescent="0.3">
      <c r="A9270" t="s">
        <v>10122</v>
      </c>
      <c r="B9270">
        <v>1</v>
      </c>
      <c r="C9270">
        <v>24</v>
      </c>
      <c r="D9270">
        <v>0</v>
      </c>
      <c r="E9270" t="b">
        <v>0</v>
      </c>
    </row>
    <row r="9271" spans="1:5" x14ac:dyDescent="0.3">
      <c r="A9271" t="s">
        <v>10123</v>
      </c>
      <c r="B9271">
        <v>1</v>
      </c>
      <c r="C9271">
        <v>24</v>
      </c>
      <c r="D9271">
        <v>0</v>
      </c>
      <c r="E9271" t="b">
        <v>0</v>
      </c>
    </row>
    <row r="9272" spans="1:5" x14ac:dyDescent="0.3">
      <c r="A9272" t="s">
        <v>2242</v>
      </c>
      <c r="B9272">
        <v>1</v>
      </c>
      <c r="C9272">
        <v>75</v>
      </c>
      <c r="D9272">
        <v>0</v>
      </c>
      <c r="E9272" t="b">
        <v>0</v>
      </c>
    </row>
    <row r="9273" spans="1:5" x14ac:dyDescent="0.3">
      <c r="A9273" t="s">
        <v>10124</v>
      </c>
      <c r="B9273">
        <v>1</v>
      </c>
      <c r="C9273">
        <v>91</v>
      </c>
      <c r="D9273">
        <v>2</v>
      </c>
      <c r="E9273" t="b">
        <v>0</v>
      </c>
    </row>
    <row r="9274" spans="1:5" x14ac:dyDescent="0.3">
      <c r="A9274" t="s">
        <v>10125</v>
      </c>
      <c r="B9274">
        <v>3</v>
      </c>
      <c r="C9274">
        <v>212.33333333333334</v>
      </c>
      <c r="D9274">
        <v>2.6666666666666665</v>
      </c>
      <c r="E9274" t="b">
        <v>0</v>
      </c>
    </row>
    <row r="9275" spans="1:5" x14ac:dyDescent="0.3">
      <c r="A9275" t="s">
        <v>10126</v>
      </c>
      <c r="B9275">
        <v>1</v>
      </c>
      <c r="C9275">
        <v>28</v>
      </c>
      <c r="D9275">
        <v>0</v>
      </c>
      <c r="E9275" t="b">
        <v>0</v>
      </c>
    </row>
    <row r="9276" spans="1:5" x14ac:dyDescent="0.3">
      <c r="A9276" t="s">
        <v>10127</v>
      </c>
      <c r="B9276">
        <v>1</v>
      </c>
      <c r="C9276">
        <v>27</v>
      </c>
      <c r="D9276">
        <v>0</v>
      </c>
      <c r="E9276" t="b">
        <v>0</v>
      </c>
    </row>
    <row r="9277" spans="1:5" x14ac:dyDescent="0.3">
      <c r="A9277" t="s">
        <v>10128</v>
      </c>
      <c r="B9277">
        <v>1</v>
      </c>
      <c r="C9277">
        <v>88</v>
      </c>
      <c r="D9277">
        <v>0</v>
      </c>
      <c r="E9277" t="b">
        <v>0</v>
      </c>
    </row>
    <row r="9278" spans="1:5" x14ac:dyDescent="0.3">
      <c r="A9278" t="s">
        <v>10129</v>
      </c>
      <c r="B9278">
        <v>3</v>
      </c>
      <c r="C9278">
        <v>108</v>
      </c>
      <c r="D9278">
        <v>1.6666666666666667</v>
      </c>
      <c r="E9278" t="b">
        <v>0</v>
      </c>
    </row>
    <row r="9279" spans="1:5" x14ac:dyDescent="0.3">
      <c r="A9279" t="s">
        <v>2243</v>
      </c>
      <c r="B9279">
        <v>1</v>
      </c>
      <c r="C9279">
        <v>40</v>
      </c>
      <c r="D9279">
        <v>1</v>
      </c>
      <c r="E9279" t="b">
        <v>0</v>
      </c>
    </row>
    <row r="9280" spans="1:5" x14ac:dyDescent="0.3">
      <c r="A9280" t="s">
        <v>10130</v>
      </c>
      <c r="B9280">
        <v>1</v>
      </c>
      <c r="C9280">
        <v>73</v>
      </c>
      <c r="D9280">
        <v>3</v>
      </c>
      <c r="E9280" t="b">
        <v>0</v>
      </c>
    </row>
    <row r="9281" spans="1:5" x14ac:dyDescent="0.3">
      <c r="A9281" t="s">
        <v>10131</v>
      </c>
      <c r="B9281">
        <v>2</v>
      </c>
      <c r="C9281">
        <v>177.5</v>
      </c>
      <c r="D9281">
        <v>2.5</v>
      </c>
      <c r="E9281" t="b">
        <v>0</v>
      </c>
    </row>
    <row r="9282" spans="1:5" x14ac:dyDescent="0.3">
      <c r="A9282" t="s">
        <v>10132</v>
      </c>
      <c r="B9282">
        <v>3</v>
      </c>
      <c r="C9282">
        <v>116.66666666666667</v>
      </c>
      <c r="D9282">
        <v>1</v>
      </c>
      <c r="E9282" t="b">
        <v>0</v>
      </c>
    </row>
    <row r="9283" spans="1:5" x14ac:dyDescent="0.3">
      <c r="A9283" t="s">
        <v>2244</v>
      </c>
      <c r="B9283">
        <v>1</v>
      </c>
      <c r="C9283">
        <v>44</v>
      </c>
      <c r="D9283">
        <v>1</v>
      </c>
      <c r="E9283" t="b">
        <v>0</v>
      </c>
    </row>
    <row r="9284" spans="1:5" x14ac:dyDescent="0.3">
      <c r="A9284" t="s">
        <v>10133</v>
      </c>
      <c r="B9284">
        <v>1</v>
      </c>
      <c r="C9284">
        <v>69</v>
      </c>
      <c r="D9284">
        <v>1</v>
      </c>
      <c r="E9284" t="b">
        <v>0</v>
      </c>
    </row>
    <row r="9285" spans="1:5" x14ac:dyDescent="0.3">
      <c r="A9285" t="s">
        <v>10134</v>
      </c>
      <c r="B9285">
        <v>1</v>
      </c>
      <c r="C9285">
        <v>91</v>
      </c>
      <c r="D9285">
        <v>0</v>
      </c>
      <c r="E9285" t="b">
        <v>0</v>
      </c>
    </row>
    <row r="9286" spans="1:5" x14ac:dyDescent="0.3">
      <c r="A9286" t="s">
        <v>10135</v>
      </c>
      <c r="B9286">
        <v>1</v>
      </c>
      <c r="C9286">
        <v>33</v>
      </c>
      <c r="D9286">
        <v>0</v>
      </c>
      <c r="E9286" t="b">
        <v>0</v>
      </c>
    </row>
    <row r="9287" spans="1:5" x14ac:dyDescent="0.3">
      <c r="A9287" t="s">
        <v>944</v>
      </c>
      <c r="B9287">
        <v>1</v>
      </c>
      <c r="C9287">
        <v>26</v>
      </c>
      <c r="D9287">
        <v>5</v>
      </c>
      <c r="E9287" t="b">
        <v>0</v>
      </c>
    </row>
    <row r="9288" spans="1:5" x14ac:dyDescent="0.3">
      <c r="A9288" t="s">
        <v>10136</v>
      </c>
      <c r="B9288">
        <v>1</v>
      </c>
      <c r="C9288">
        <v>8</v>
      </c>
      <c r="D9288">
        <v>0</v>
      </c>
      <c r="E9288" t="b">
        <v>0</v>
      </c>
    </row>
    <row r="9289" spans="1:5" x14ac:dyDescent="0.3">
      <c r="A9289" t="s">
        <v>10137</v>
      </c>
      <c r="B9289">
        <v>1</v>
      </c>
      <c r="C9289">
        <v>32</v>
      </c>
      <c r="D9289">
        <v>0</v>
      </c>
      <c r="E9289" t="b">
        <v>0</v>
      </c>
    </row>
    <row r="9290" spans="1:5" x14ac:dyDescent="0.3">
      <c r="A9290" t="s">
        <v>10138</v>
      </c>
      <c r="B9290">
        <v>1</v>
      </c>
      <c r="C9290">
        <v>113</v>
      </c>
      <c r="D9290">
        <v>2</v>
      </c>
      <c r="E9290" t="b">
        <v>0</v>
      </c>
    </row>
    <row r="9291" spans="1:5" x14ac:dyDescent="0.3">
      <c r="A9291" t="s">
        <v>2245</v>
      </c>
      <c r="B9291">
        <v>1</v>
      </c>
      <c r="C9291">
        <v>553</v>
      </c>
      <c r="D9291">
        <v>4</v>
      </c>
      <c r="E9291" t="b">
        <v>0</v>
      </c>
    </row>
    <row r="9292" spans="1:5" x14ac:dyDescent="0.3">
      <c r="A9292" t="s">
        <v>10139</v>
      </c>
      <c r="B9292">
        <v>5</v>
      </c>
      <c r="C9292">
        <v>149.19999999999999</v>
      </c>
      <c r="D9292">
        <v>1.6</v>
      </c>
      <c r="E9292" t="b">
        <v>0</v>
      </c>
    </row>
    <row r="9293" spans="1:5" x14ac:dyDescent="0.3">
      <c r="A9293" t="s">
        <v>10140</v>
      </c>
      <c r="B9293">
        <v>1</v>
      </c>
      <c r="C9293">
        <v>47</v>
      </c>
      <c r="D9293">
        <v>0</v>
      </c>
      <c r="E9293" t="b">
        <v>0</v>
      </c>
    </row>
    <row r="9294" spans="1:5" x14ac:dyDescent="0.3">
      <c r="A9294" t="s">
        <v>10141</v>
      </c>
      <c r="B9294">
        <v>1</v>
      </c>
      <c r="C9294">
        <v>275</v>
      </c>
      <c r="D9294">
        <v>2</v>
      </c>
      <c r="E9294" t="b">
        <v>0</v>
      </c>
    </row>
    <row r="9295" spans="1:5" x14ac:dyDescent="0.3">
      <c r="A9295" t="s">
        <v>10142</v>
      </c>
      <c r="B9295">
        <v>1</v>
      </c>
      <c r="C9295">
        <v>267</v>
      </c>
      <c r="D9295">
        <v>4</v>
      </c>
      <c r="E9295" t="b">
        <v>0</v>
      </c>
    </row>
    <row r="9296" spans="1:5" x14ac:dyDescent="0.3">
      <c r="A9296" t="s">
        <v>10143</v>
      </c>
      <c r="B9296">
        <v>1</v>
      </c>
      <c r="C9296">
        <v>231</v>
      </c>
      <c r="D9296">
        <v>3</v>
      </c>
      <c r="E9296" t="b">
        <v>0</v>
      </c>
    </row>
    <row r="9297" spans="1:5" x14ac:dyDescent="0.3">
      <c r="A9297" t="s">
        <v>10144</v>
      </c>
      <c r="B9297">
        <v>1</v>
      </c>
      <c r="C9297">
        <v>30</v>
      </c>
      <c r="D9297">
        <v>4</v>
      </c>
      <c r="E9297" t="b">
        <v>0</v>
      </c>
    </row>
    <row r="9298" spans="1:5" x14ac:dyDescent="0.3">
      <c r="A9298" t="s">
        <v>10145</v>
      </c>
      <c r="B9298">
        <v>1</v>
      </c>
      <c r="C9298">
        <v>88</v>
      </c>
      <c r="D9298">
        <v>5</v>
      </c>
      <c r="E9298" t="b">
        <v>0</v>
      </c>
    </row>
    <row r="9299" spans="1:5" x14ac:dyDescent="0.3">
      <c r="A9299" t="s">
        <v>10146</v>
      </c>
      <c r="B9299">
        <v>1</v>
      </c>
      <c r="C9299">
        <v>117</v>
      </c>
      <c r="D9299">
        <v>1</v>
      </c>
      <c r="E9299" t="b">
        <v>0</v>
      </c>
    </row>
    <row r="9300" spans="1:5" x14ac:dyDescent="0.3">
      <c r="A9300" t="s">
        <v>10147</v>
      </c>
      <c r="B9300">
        <v>2</v>
      </c>
      <c r="C9300">
        <v>91.5</v>
      </c>
      <c r="D9300">
        <v>0.5</v>
      </c>
      <c r="E9300" t="b">
        <v>0</v>
      </c>
    </row>
    <row r="9301" spans="1:5" x14ac:dyDescent="0.3">
      <c r="A9301" t="s">
        <v>10148</v>
      </c>
      <c r="B9301">
        <v>1</v>
      </c>
      <c r="C9301">
        <v>27</v>
      </c>
      <c r="D9301">
        <v>0</v>
      </c>
      <c r="E9301" t="b">
        <v>0</v>
      </c>
    </row>
    <row r="9302" spans="1:5" x14ac:dyDescent="0.3">
      <c r="A9302" t="s">
        <v>2246</v>
      </c>
      <c r="B9302">
        <v>1</v>
      </c>
      <c r="C9302">
        <v>385</v>
      </c>
      <c r="D9302">
        <v>3</v>
      </c>
      <c r="E9302" t="b">
        <v>0</v>
      </c>
    </row>
    <row r="9303" spans="1:5" x14ac:dyDescent="0.3">
      <c r="A9303" t="s">
        <v>945</v>
      </c>
      <c r="B9303">
        <v>2</v>
      </c>
      <c r="C9303">
        <v>206.5</v>
      </c>
      <c r="D9303">
        <v>1</v>
      </c>
      <c r="E9303" t="b">
        <v>0</v>
      </c>
    </row>
    <row r="9304" spans="1:5" x14ac:dyDescent="0.3">
      <c r="A9304" t="s">
        <v>10149</v>
      </c>
      <c r="B9304">
        <v>2</v>
      </c>
      <c r="C9304">
        <v>433.5</v>
      </c>
      <c r="D9304">
        <v>2.5</v>
      </c>
      <c r="E9304" t="b">
        <v>0</v>
      </c>
    </row>
    <row r="9305" spans="1:5" x14ac:dyDescent="0.3">
      <c r="A9305" t="s">
        <v>1639</v>
      </c>
      <c r="B9305">
        <v>1</v>
      </c>
      <c r="C9305">
        <v>185</v>
      </c>
      <c r="D9305">
        <v>2</v>
      </c>
      <c r="E9305" t="b">
        <v>0</v>
      </c>
    </row>
    <row r="9306" spans="1:5" x14ac:dyDescent="0.3">
      <c r="A9306" t="s">
        <v>10150</v>
      </c>
      <c r="B9306">
        <v>1</v>
      </c>
      <c r="C9306">
        <v>31</v>
      </c>
      <c r="D9306">
        <v>3</v>
      </c>
      <c r="E9306" t="b">
        <v>0</v>
      </c>
    </row>
    <row r="9307" spans="1:5" x14ac:dyDescent="0.3">
      <c r="A9307" t="s">
        <v>946</v>
      </c>
      <c r="B9307">
        <v>1</v>
      </c>
      <c r="C9307">
        <v>129</v>
      </c>
      <c r="D9307">
        <v>0</v>
      </c>
      <c r="E9307" t="b">
        <v>0</v>
      </c>
    </row>
    <row r="9308" spans="1:5" x14ac:dyDescent="0.3">
      <c r="A9308" t="s">
        <v>2247</v>
      </c>
      <c r="B9308">
        <v>1</v>
      </c>
      <c r="C9308">
        <v>24</v>
      </c>
      <c r="D9308">
        <v>0</v>
      </c>
      <c r="E9308" t="b">
        <v>0</v>
      </c>
    </row>
    <row r="9309" spans="1:5" x14ac:dyDescent="0.3">
      <c r="A9309" t="s">
        <v>10151</v>
      </c>
      <c r="B9309">
        <v>4</v>
      </c>
      <c r="C9309">
        <v>70.5</v>
      </c>
      <c r="D9309">
        <v>2</v>
      </c>
      <c r="E9309" t="b">
        <v>0</v>
      </c>
    </row>
    <row r="9310" spans="1:5" x14ac:dyDescent="0.3">
      <c r="A9310" t="s">
        <v>10152</v>
      </c>
      <c r="B9310">
        <v>1</v>
      </c>
      <c r="C9310">
        <v>359</v>
      </c>
      <c r="D9310">
        <v>5</v>
      </c>
      <c r="E9310" t="b">
        <v>0</v>
      </c>
    </row>
    <row r="9311" spans="1:5" x14ac:dyDescent="0.3">
      <c r="A9311" t="s">
        <v>10153</v>
      </c>
      <c r="B9311">
        <v>2</v>
      </c>
      <c r="C9311">
        <v>93.5</v>
      </c>
      <c r="D9311">
        <v>1</v>
      </c>
      <c r="E9311" t="b">
        <v>0</v>
      </c>
    </row>
    <row r="9312" spans="1:5" x14ac:dyDescent="0.3">
      <c r="A9312" t="s">
        <v>10154</v>
      </c>
      <c r="B9312">
        <v>5</v>
      </c>
      <c r="C9312">
        <v>147</v>
      </c>
      <c r="D9312">
        <v>1.6</v>
      </c>
      <c r="E9312" t="b">
        <v>0</v>
      </c>
    </row>
    <row r="9313" spans="1:5" x14ac:dyDescent="0.3">
      <c r="A9313" t="s">
        <v>10155</v>
      </c>
      <c r="B9313">
        <v>2</v>
      </c>
      <c r="C9313">
        <v>58</v>
      </c>
      <c r="D9313">
        <v>3</v>
      </c>
      <c r="E9313" t="b">
        <v>0</v>
      </c>
    </row>
    <row r="9314" spans="1:5" x14ac:dyDescent="0.3">
      <c r="A9314" t="s">
        <v>10156</v>
      </c>
      <c r="B9314">
        <v>1</v>
      </c>
      <c r="C9314">
        <v>100</v>
      </c>
      <c r="D9314">
        <v>1</v>
      </c>
      <c r="E9314" t="b">
        <v>0</v>
      </c>
    </row>
    <row r="9315" spans="1:5" x14ac:dyDescent="0.3">
      <c r="A9315" t="s">
        <v>10157</v>
      </c>
      <c r="B9315">
        <v>3</v>
      </c>
      <c r="C9315">
        <v>150.66666666666666</v>
      </c>
      <c r="D9315">
        <v>3</v>
      </c>
      <c r="E9315" t="b">
        <v>0</v>
      </c>
    </row>
    <row r="9316" spans="1:5" x14ac:dyDescent="0.3">
      <c r="A9316" t="s">
        <v>947</v>
      </c>
      <c r="B9316">
        <v>1</v>
      </c>
      <c r="C9316">
        <v>237</v>
      </c>
      <c r="D9316">
        <v>5</v>
      </c>
      <c r="E9316" t="b">
        <v>0</v>
      </c>
    </row>
    <row r="9317" spans="1:5" x14ac:dyDescent="0.3">
      <c r="A9317" t="s">
        <v>948</v>
      </c>
      <c r="B9317">
        <v>1</v>
      </c>
      <c r="C9317">
        <v>86</v>
      </c>
      <c r="D9317">
        <v>1</v>
      </c>
      <c r="E9317" t="b">
        <v>0</v>
      </c>
    </row>
    <row r="9318" spans="1:5" x14ac:dyDescent="0.3">
      <c r="A9318" t="s">
        <v>10158</v>
      </c>
      <c r="B9318">
        <v>1</v>
      </c>
      <c r="C9318">
        <v>18</v>
      </c>
      <c r="D9318">
        <v>0</v>
      </c>
      <c r="E9318" t="b">
        <v>0</v>
      </c>
    </row>
    <row r="9319" spans="1:5" x14ac:dyDescent="0.3">
      <c r="A9319" t="s">
        <v>10159</v>
      </c>
      <c r="B9319">
        <v>1</v>
      </c>
      <c r="C9319">
        <v>79</v>
      </c>
      <c r="D9319">
        <v>0</v>
      </c>
      <c r="E9319" t="b">
        <v>0</v>
      </c>
    </row>
    <row r="9320" spans="1:5" x14ac:dyDescent="0.3">
      <c r="A9320" t="s">
        <v>10160</v>
      </c>
      <c r="B9320">
        <v>1</v>
      </c>
      <c r="C9320">
        <v>72</v>
      </c>
      <c r="D9320">
        <v>0</v>
      </c>
      <c r="E9320" t="b">
        <v>0</v>
      </c>
    </row>
    <row r="9321" spans="1:5" x14ac:dyDescent="0.3">
      <c r="A9321" t="s">
        <v>2248</v>
      </c>
      <c r="B9321">
        <v>1</v>
      </c>
      <c r="C9321">
        <v>243</v>
      </c>
      <c r="D9321">
        <v>4</v>
      </c>
      <c r="E9321" t="b">
        <v>0</v>
      </c>
    </row>
    <row r="9322" spans="1:5" x14ac:dyDescent="0.3">
      <c r="A9322" t="s">
        <v>949</v>
      </c>
      <c r="B9322">
        <v>2</v>
      </c>
      <c r="C9322">
        <v>93</v>
      </c>
      <c r="D9322">
        <v>0.5</v>
      </c>
      <c r="E9322" t="b">
        <v>0</v>
      </c>
    </row>
    <row r="9323" spans="1:5" x14ac:dyDescent="0.3">
      <c r="A9323" t="s">
        <v>10161</v>
      </c>
      <c r="B9323">
        <v>2</v>
      </c>
      <c r="C9323">
        <v>225</v>
      </c>
      <c r="D9323">
        <v>5</v>
      </c>
      <c r="E9323" t="b">
        <v>0</v>
      </c>
    </row>
    <row r="9324" spans="1:5" x14ac:dyDescent="0.3">
      <c r="A9324" t="s">
        <v>10162</v>
      </c>
      <c r="B9324">
        <v>2</v>
      </c>
      <c r="C9324">
        <v>196</v>
      </c>
      <c r="D9324">
        <v>1</v>
      </c>
      <c r="E9324" t="b">
        <v>0</v>
      </c>
    </row>
    <row r="9325" spans="1:5" x14ac:dyDescent="0.3">
      <c r="A9325" t="s">
        <v>10163</v>
      </c>
      <c r="B9325">
        <v>1</v>
      </c>
      <c r="C9325">
        <v>29</v>
      </c>
      <c r="D9325">
        <v>5</v>
      </c>
      <c r="E9325" t="b">
        <v>0</v>
      </c>
    </row>
    <row r="9326" spans="1:5" x14ac:dyDescent="0.3">
      <c r="A9326" t="s">
        <v>10164</v>
      </c>
      <c r="B9326">
        <v>1</v>
      </c>
      <c r="C9326">
        <v>169</v>
      </c>
      <c r="D9326">
        <v>2</v>
      </c>
      <c r="E9326" t="b">
        <v>0</v>
      </c>
    </row>
    <row r="9327" spans="1:5" x14ac:dyDescent="0.3">
      <c r="A9327" t="s">
        <v>1443</v>
      </c>
      <c r="B9327">
        <v>1</v>
      </c>
      <c r="C9327">
        <v>21</v>
      </c>
      <c r="D9327">
        <v>0</v>
      </c>
      <c r="E9327" t="b">
        <v>0</v>
      </c>
    </row>
    <row r="9328" spans="1:5" x14ac:dyDescent="0.3">
      <c r="A9328" t="s">
        <v>10165</v>
      </c>
      <c r="B9328">
        <v>2</v>
      </c>
      <c r="C9328">
        <v>491.5</v>
      </c>
      <c r="D9328">
        <v>1</v>
      </c>
      <c r="E9328" t="b">
        <v>0</v>
      </c>
    </row>
    <row r="9329" spans="1:5" x14ac:dyDescent="0.3">
      <c r="A9329" t="s">
        <v>10166</v>
      </c>
      <c r="B9329">
        <v>1</v>
      </c>
      <c r="C9329">
        <v>24</v>
      </c>
      <c r="D9329">
        <v>0</v>
      </c>
      <c r="E9329" t="b">
        <v>0</v>
      </c>
    </row>
    <row r="9330" spans="1:5" x14ac:dyDescent="0.3">
      <c r="A9330" t="s">
        <v>10167</v>
      </c>
      <c r="B9330">
        <v>1</v>
      </c>
      <c r="C9330">
        <v>32</v>
      </c>
      <c r="D9330">
        <v>5</v>
      </c>
      <c r="E9330" t="b">
        <v>0</v>
      </c>
    </row>
    <row r="9331" spans="1:5" x14ac:dyDescent="0.3">
      <c r="A9331" t="s">
        <v>10168</v>
      </c>
      <c r="B9331">
        <v>1</v>
      </c>
      <c r="C9331">
        <v>41</v>
      </c>
      <c r="D9331">
        <v>0</v>
      </c>
      <c r="E9331" t="b">
        <v>0</v>
      </c>
    </row>
    <row r="9332" spans="1:5" x14ac:dyDescent="0.3">
      <c r="A9332" t="s">
        <v>10169</v>
      </c>
      <c r="B9332">
        <v>1</v>
      </c>
      <c r="C9332">
        <v>157</v>
      </c>
      <c r="D9332">
        <v>0</v>
      </c>
      <c r="E9332" t="b">
        <v>0</v>
      </c>
    </row>
    <row r="9333" spans="1:5" x14ac:dyDescent="0.3">
      <c r="A9333" t="s">
        <v>10170</v>
      </c>
      <c r="B9333">
        <v>1</v>
      </c>
      <c r="C9333">
        <v>57</v>
      </c>
      <c r="D9333">
        <v>3</v>
      </c>
      <c r="E9333" t="b">
        <v>0</v>
      </c>
    </row>
    <row r="9334" spans="1:5" x14ac:dyDescent="0.3">
      <c r="A9334" t="s">
        <v>10171</v>
      </c>
      <c r="B9334">
        <v>1</v>
      </c>
      <c r="C9334">
        <v>25</v>
      </c>
      <c r="D9334">
        <v>0</v>
      </c>
      <c r="E9334" t="b">
        <v>0</v>
      </c>
    </row>
    <row r="9335" spans="1:5" x14ac:dyDescent="0.3">
      <c r="A9335" t="s">
        <v>10172</v>
      </c>
      <c r="B9335">
        <v>1</v>
      </c>
      <c r="C9335">
        <v>53</v>
      </c>
      <c r="D9335">
        <v>0</v>
      </c>
      <c r="E9335" t="b">
        <v>0</v>
      </c>
    </row>
    <row r="9336" spans="1:5" x14ac:dyDescent="0.3">
      <c r="A9336" t="s">
        <v>10173</v>
      </c>
      <c r="B9336">
        <v>1</v>
      </c>
      <c r="C9336">
        <v>72</v>
      </c>
      <c r="D9336">
        <v>4</v>
      </c>
      <c r="E9336" t="b">
        <v>0</v>
      </c>
    </row>
    <row r="9337" spans="1:5" x14ac:dyDescent="0.3">
      <c r="A9337" t="s">
        <v>10174</v>
      </c>
      <c r="B9337">
        <v>10</v>
      </c>
      <c r="C9337">
        <v>124.2</v>
      </c>
      <c r="D9337">
        <v>2.4</v>
      </c>
      <c r="E9337" t="b">
        <v>0</v>
      </c>
    </row>
    <row r="9338" spans="1:5" x14ac:dyDescent="0.3">
      <c r="A9338" t="s">
        <v>10175</v>
      </c>
      <c r="B9338">
        <v>1</v>
      </c>
      <c r="C9338">
        <v>52</v>
      </c>
      <c r="D9338">
        <v>0</v>
      </c>
      <c r="E9338" t="b">
        <v>0</v>
      </c>
    </row>
    <row r="9339" spans="1:5" x14ac:dyDescent="0.3">
      <c r="A9339" t="s">
        <v>10176</v>
      </c>
      <c r="B9339">
        <v>1</v>
      </c>
      <c r="C9339">
        <v>23</v>
      </c>
      <c r="D9339">
        <v>0</v>
      </c>
      <c r="E9339" t="b">
        <v>0</v>
      </c>
    </row>
    <row r="9340" spans="1:5" x14ac:dyDescent="0.3">
      <c r="A9340" t="s">
        <v>10177</v>
      </c>
      <c r="B9340">
        <v>1</v>
      </c>
      <c r="C9340">
        <v>617</v>
      </c>
      <c r="D9340">
        <v>5</v>
      </c>
      <c r="E9340" t="b">
        <v>0</v>
      </c>
    </row>
    <row r="9341" spans="1:5" x14ac:dyDescent="0.3">
      <c r="A9341" t="s">
        <v>10178</v>
      </c>
      <c r="B9341">
        <v>1</v>
      </c>
      <c r="C9341">
        <v>27</v>
      </c>
      <c r="D9341">
        <v>0</v>
      </c>
      <c r="E9341" t="b">
        <v>0</v>
      </c>
    </row>
    <row r="9342" spans="1:5" x14ac:dyDescent="0.3">
      <c r="A9342" t="s">
        <v>10179</v>
      </c>
      <c r="B9342">
        <v>3</v>
      </c>
      <c r="C9342">
        <v>130.66666666666666</v>
      </c>
      <c r="D9342">
        <v>0</v>
      </c>
      <c r="E9342" t="b">
        <v>0</v>
      </c>
    </row>
    <row r="9343" spans="1:5" x14ac:dyDescent="0.3">
      <c r="A9343" t="s">
        <v>10180</v>
      </c>
      <c r="B9343">
        <v>1</v>
      </c>
      <c r="C9343">
        <v>112</v>
      </c>
      <c r="D9343">
        <v>0</v>
      </c>
      <c r="E9343" t="b">
        <v>0</v>
      </c>
    </row>
    <row r="9344" spans="1:5" x14ac:dyDescent="0.3">
      <c r="A9344" t="s">
        <v>10181</v>
      </c>
      <c r="B9344">
        <v>1</v>
      </c>
      <c r="C9344">
        <v>43</v>
      </c>
      <c r="D9344">
        <v>5</v>
      </c>
      <c r="E9344" t="b">
        <v>0</v>
      </c>
    </row>
    <row r="9345" spans="1:5" x14ac:dyDescent="0.3">
      <c r="A9345" t="s">
        <v>10182</v>
      </c>
      <c r="B9345">
        <v>1</v>
      </c>
      <c r="C9345">
        <v>35</v>
      </c>
      <c r="D9345">
        <v>0</v>
      </c>
      <c r="E9345" t="b">
        <v>0</v>
      </c>
    </row>
    <row r="9346" spans="1:5" x14ac:dyDescent="0.3">
      <c r="A9346" t="s">
        <v>10183</v>
      </c>
      <c r="B9346">
        <v>1</v>
      </c>
      <c r="C9346">
        <v>25</v>
      </c>
      <c r="D9346">
        <v>2</v>
      </c>
      <c r="E9346" t="b">
        <v>0</v>
      </c>
    </row>
    <row r="9347" spans="1:5" x14ac:dyDescent="0.3">
      <c r="A9347" t="s">
        <v>2249</v>
      </c>
      <c r="B9347">
        <v>2</v>
      </c>
      <c r="C9347">
        <v>110.5</v>
      </c>
      <c r="D9347">
        <v>2.5</v>
      </c>
      <c r="E9347" t="b">
        <v>0</v>
      </c>
    </row>
    <row r="9348" spans="1:5" x14ac:dyDescent="0.3">
      <c r="A9348" t="s">
        <v>10184</v>
      </c>
      <c r="B9348">
        <v>1</v>
      </c>
      <c r="C9348">
        <v>107</v>
      </c>
      <c r="D9348">
        <v>2</v>
      </c>
      <c r="E9348" t="b">
        <v>0</v>
      </c>
    </row>
    <row r="9349" spans="1:5" x14ac:dyDescent="0.3">
      <c r="A9349" t="s">
        <v>10185</v>
      </c>
      <c r="B9349">
        <v>1</v>
      </c>
      <c r="C9349">
        <v>47</v>
      </c>
      <c r="D9349">
        <v>0</v>
      </c>
      <c r="E9349" t="b">
        <v>0</v>
      </c>
    </row>
    <row r="9350" spans="1:5" x14ac:dyDescent="0.3">
      <c r="A9350" t="s">
        <v>950</v>
      </c>
      <c r="B9350">
        <v>1</v>
      </c>
      <c r="C9350">
        <v>103</v>
      </c>
      <c r="D9350">
        <v>1</v>
      </c>
      <c r="E9350" t="b">
        <v>0</v>
      </c>
    </row>
    <row r="9351" spans="1:5" x14ac:dyDescent="0.3">
      <c r="A9351" t="s">
        <v>951</v>
      </c>
      <c r="B9351">
        <v>1</v>
      </c>
      <c r="C9351">
        <v>41</v>
      </c>
      <c r="D9351">
        <v>0</v>
      </c>
      <c r="E9351" t="b">
        <v>0</v>
      </c>
    </row>
    <row r="9352" spans="1:5" x14ac:dyDescent="0.3">
      <c r="A9352" t="s">
        <v>10186</v>
      </c>
      <c r="B9352">
        <v>1</v>
      </c>
      <c r="C9352">
        <v>35</v>
      </c>
      <c r="D9352">
        <v>0</v>
      </c>
      <c r="E9352" t="b">
        <v>0</v>
      </c>
    </row>
    <row r="9353" spans="1:5" x14ac:dyDescent="0.3">
      <c r="A9353" t="s">
        <v>10187</v>
      </c>
      <c r="B9353">
        <v>1</v>
      </c>
      <c r="C9353">
        <v>32</v>
      </c>
      <c r="D9353">
        <v>0</v>
      </c>
      <c r="E9353" t="b">
        <v>0</v>
      </c>
    </row>
    <row r="9354" spans="1:5" x14ac:dyDescent="0.3">
      <c r="A9354" t="s">
        <v>10188</v>
      </c>
      <c r="B9354">
        <v>2</v>
      </c>
      <c r="C9354">
        <v>182</v>
      </c>
      <c r="D9354">
        <v>5</v>
      </c>
      <c r="E9354" t="b">
        <v>0</v>
      </c>
    </row>
    <row r="9355" spans="1:5" x14ac:dyDescent="0.3">
      <c r="A9355" t="s">
        <v>10189</v>
      </c>
      <c r="B9355">
        <v>1</v>
      </c>
      <c r="C9355">
        <v>404</v>
      </c>
      <c r="D9355">
        <v>0</v>
      </c>
      <c r="E9355" t="b">
        <v>0</v>
      </c>
    </row>
    <row r="9356" spans="1:5" x14ac:dyDescent="0.3">
      <c r="A9356" t="s">
        <v>10190</v>
      </c>
      <c r="B9356">
        <v>1</v>
      </c>
      <c r="C9356">
        <v>18</v>
      </c>
      <c r="D9356">
        <v>4</v>
      </c>
      <c r="E9356" t="b">
        <v>0</v>
      </c>
    </row>
    <row r="9357" spans="1:5" x14ac:dyDescent="0.3">
      <c r="A9357" t="s">
        <v>10191</v>
      </c>
      <c r="B9357">
        <v>1</v>
      </c>
      <c r="C9357">
        <v>24</v>
      </c>
      <c r="D9357">
        <v>0</v>
      </c>
      <c r="E9357" t="b">
        <v>0</v>
      </c>
    </row>
    <row r="9358" spans="1:5" x14ac:dyDescent="0.3">
      <c r="A9358" t="s">
        <v>10192</v>
      </c>
      <c r="B9358">
        <v>1</v>
      </c>
      <c r="C9358">
        <v>160</v>
      </c>
      <c r="D9358">
        <v>2</v>
      </c>
      <c r="E9358" t="b">
        <v>0</v>
      </c>
    </row>
    <row r="9359" spans="1:5" x14ac:dyDescent="0.3">
      <c r="A9359" t="s">
        <v>10193</v>
      </c>
      <c r="B9359">
        <v>1</v>
      </c>
      <c r="C9359">
        <v>18</v>
      </c>
      <c r="D9359">
        <v>0</v>
      </c>
      <c r="E9359" t="b">
        <v>0</v>
      </c>
    </row>
    <row r="9360" spans="1:5" x14ac:dyDescent="0.3">
      <c r="A9360" t="s">
        <v>10194</v>
      </c>
      <c r="B9360">
        <v>1</v>
      </c>
      <c r="C9360">
        <v>277</v>
      </c>
      <c r="D9360">
        <v>0</v>
      </c>
      <c r="E9360" t="b">
        <v>0</v>
      </c>
    </row>
    <row r="9361" spans="1:5" x14ac:dyDescent="0.3">
      <c r="A9361" t="s">
        <v>10195</v>
      </c>
      <c r="B9361">
        <v>1</v>
      </c>
      <c r="C9361">
        <v>31</v>
      </c>
      <c r="D9361">
        <v>0</v>
      </c>
      <c r="E9361" t="b">
        <v>0</v>
      </c>
    </row>
    <row r="9362" spans="1:5" x14ac:dyDescent="0.3">
      <c r="A9362" t="s">
        <v>10196</v>
      </c>
      <c r="B9362">
        <v>1</v>
      </c>
      <c r="C9362">
        <v>44</v>
      </c>
      <c r="D9362">
        <v>0</v>
      </c>
      <c r="E9362" t="b">
        <v>0</v>
      </c>
    </row>
    <row r="9363" spans="1:5" x14ac:dyDescent="0.3">
      <c r="A9363" t="s">
        <v>952</v>
      </c>
      <c r="B9363">
        <v>2</v>
      </c>
      <c r="C9363">
        <v>285.5</v>
      </c>
      <c r="D9363">
        <v>5</v>
      </c>
      <c r="E9363" t="b">
        <v>0</v>
      </c>
    </row>
    <row r="9364" spans="1:5" x14ac:dyDescent="0.3">
      <c r="A9364" t="s">
        <v>10197</v>
      </c>
      <c r="B9364">
        <v>1</v>
      </c>
      <c r="C9364">
        <v>131</v>
      </c>
      <c r="D9364">
        <v>1</v>
      </c>
      <c r="E9364" t="b">
        <v>0</v>
      </c>
    </row>
    <row r="9365" spans="1:5" x14ac:dyDescent="0.3">
      <c r="A9365" t="s">
        <v>10198</v>
      </c>
      <c r="B9365">
        <v>2</v>
      </c>
      <c r="C9365">
        <v>298</v>
      </c>
      <c r="D9365">
        <v>3.5</v>
      </c>
      <c r="E9365" t="b">
        <v>0</v>
      </c>
    </row>
    <row r="9366" spans="1:5" x14ac:dyDescent="0.3">
      <c r="A9366" t="s">
        <v>10199</v>
      </c>
      <c r="B9366">
        <v>1</v>
      </c>
      <c r="C9366">
        <v>159</v>
      </c>
      <c r="D9366">
        <v>1</v>
      </c>
      <c r="E9366" t="b">
        <v>0</v>
      </c>
    </row>
    <row r="9367" spans="1:5" x14ac:dyDescent="0.3">
      <c r="A9367" t="s">
        <v>953</v>
      </c>
      <c r="B9367">
        <v>1</v>
      </c>
      <c r="C9367">
        <v>917</v>
      </c>
      <c r="D9367">
        <v>2</v>
      </c>
      <c r="E9367" t="b">
        <v>0</v>
      </c>
    </row>
    <row r="9368" spans="1:5" x14ac:dyDescent="0.3">
      <c r="A9368" t="s">
        <v>10200</v>
      </c>
      <c r="B9368">
        <v>1</v>
      </c>
      <c r="C9368">
        <v>63</v>
      </c>
      <c r="D9368">
        <v>1</v>
      </c>
      <c r="E9368" t="b">
        <v>0</v>
      </c>
    </row>
    <row r="9369" spans="1:5" x14ac:dyDescent="0.3">
      <c r="A9369" t="s">
        <v>10201</v>
      </c>
      <c r="B9369">
        <v>1</v>
      </c>
      <c r="C9369">
        <v>34</v>
      </c>
      <c r="D9369">
        <v>4</v>
      </c>
      <c r="E9369" t="b">
        <v>0</v>
      </c>
    </row>
    <row r="9370" spans="1:5" x14ac:dyDescent="0.3">
      <c r="A9370" t="s">
        <v>954</v>
      </c>
      <c r="B9370">
        <v>5</v>
      </c>
      <c r="C9370">
        <v>354.2</v>
      </c>
      <c r="D9370">
        <v>1.8</v>
      </c>
      <c r="E9370" t="b">
        <v>0</v>
      </c>
    </row>
    <row r="9371" spans="1:5" x14ac:dyDescent="0.3">
      <c r="A9371" t="s">
        <v>2250</v>
      </c>
      <c r="B9371">
        <v>3</v>
      </c>
      <c r="C9371">
        <v>232</v>
      </c>
      <c r="D9371">
        <v>3.3333333333333335</v>
      </c>
      <c r="E9371" t="b">
        <v>0</v>
      </c>
    </row>
    <row r="9372" spans="1:5" x14ac:dyDescent="0.3">
      <c r="A9372" t="s">
        <v>10202</v>
      </c>
      <c r="B9372">
        <v>1</v>
      </c>
      <c r="C9372">
        <v>66</v>
      </c>
      <c r="D9372">
        <v>5</v>
      </c>
      <c r="E9372" t="b">
        <v>0</v>
      </c>
    </row>
    <row r="9373" spans="1:5" x14ac:dyDescent="0.3">
      <c r="A9373" t="s">
        <v>955</v>
      </c>
      <c r="B9373">
        <v>1</v>
      </c>
      <c r="C9373">
        <v>73</v>
      </c>
      <c r="D9373">
        <v>1</v>
      </c>
      <c r="E9373" t="b">
        <v>0</v>
      </c>
    </row>
    <row r="9374" spans="1:5" x14ac:dyDescent="0.3">
      <c r="A9374" t="s">
        <v>10203</v>
      </c>
      <c r="B9374">
        <v>1</v>
      </c>
      <c r="C9374">
        <v>24</v>
      </c>
      <c r="D9374">
        <v>0</v>
      </c>
      <c r="E9374" t="b">
        <v>0</v>
      </c>
    </row>
    <row r="9375" spans="1:5" x14ac:dyDescent="0.3">
      <c r="A9375" t="s">
        <v>10204</v>
      </c>
      <c r="B9375">
        <v>1</v>
      </c>
      <c r="C9375">
        <v>37</v>
      </c>
      <c r="D9375">
        <v>0</v>
      </c>
      <c r="E9375" t="b">
        <v>0</v>
      </c>
    </row>
    <row r="9376" spans="1:5" x14ac:dyDescent="0.3">
      <c r="A9376" t="s">
        <v>10205</v>
      </c>
      <c r="B9376">
        <v>1</v>
      </c>
      <c r="C9376">
        <v>41</v>
      </c>
      <c r="D9376">
        <v>0</v>
      </c>
      <c r="E9376" t="b">
        <v>0</v>
      </c>
    </row>
    <row r="9377" spans="1:5" x14ac:dyDescent="0.3">
      <c r="A9377" t="s">
        <v>10206</v>
      </c>
      <c r="B9377">
        <v>1</v>
      </c>
      <c r="C9377">
        <v>658</v>
      </c>
      <c r="D9377">
        <v>0</v>
      </c>
      <c r="E9377" t="b">
        <v>0</v>
      </c>
    </row>
    <row r="9378" spans="1:5" x14ac:dyDescent="0.3">
      <c r="A9378" t="s">
        <v>10207</v>
      </c>
      <c r="B9378">
        <v>1</v>
      </c>
      <c r="C9378">
        <v>136</v>
      </c>
      <c r="D9378">
        <v>3</v>
      </c>
      <c r="E9378" t="b">
        <v>0</v>
      </c>
    </row>
    <row r="9379" spans="1:5" x14ac:dyDescent="0.3">
      <c r="A9379" t="s">
        <v>10208</v>
      </c>
      <c r="B9379">
        <v>1</v>
      </c>
      <c r="C9379">
        <v>119</v>
      </c>
      <c r="D9379">
        <v>0</v>
      </c>
      <c r="E9379" t="b">
        <v>0</v>
      </c>
    </row>
    <row r="9380" spans="1:5" x14ac:dyDescent="0.3">
      <c r="A9380" t="s">
        <v>10209</v>
      </c>
      <c r="B9380">
        <v>1</v>
      </c>
      <c r="C9380">
        <v>18</v>
      </c>
      <c r="D9380">
        <v>0</v>
      </c>
      <c r="E9380" t="b">
        <v>0</v>
      </c>
    </row>
    <row r="9381" spans="1:5" x14ac:dyDescent="0.3">
      <c r="A9381" t="s">
        <v>10210</v>
      </c>
      <c r="B9381">
        <v>1</v>
      </c>
      <c r="C9381">
        <v>27</v>
      </c>
      <c r="D9381">
        <v>0</v>
      </c>
      <c r="E9381" t="b">
        <v>0</v>
      </c>
    </row>
    <row r="9382" spans="1:5" x14ac:dyDescent="0.3">
      <c r="A9382" t="s">
        <v>10211</v>
      </c>
      <c r="B9382">
        <v>1</v>
      </c>
      <c r="C9382">
        <v>50</v>
      </c>
      <c r="D9382">
        <v>0</v>
      </c>
      <c r="E9382" t="b">
        <v>0</v>
      </c>
    </row>
    <row r="9383" spans="1:5" x14ac:dyDescent="0.3">
      <c r="A9383" t="s">
        <v>10212</v>
      </c>
      <c r="B9383">
        <v>1</v>
      </c>
      <c r="C9383">
        <v>22</v>
      </c>
      <c r="D9383">
        <v>0</v>
      </c>
      <c r="E9383" t="b">
        <v>0</v>
      </c>
    </row>
    <row r="9384" spans="1:5" x14ac:dyDescent="0.3">
      <c r="A9384" t="s">
        <v>10213</v>
      </c>
      <c r="B9384">
        <v>1</v>
      </c>
      <c r="C9384">
        <v>42</v>
      </c>
      <c r="D9384">
        <v>4</v>
      </c>
      <c r="E9384" t="b">
        <v>0</v>
      </c>
    </row>
    <row r="9385" spans="1:5" x14ac:dyDescent="0.3">
      <c r="A9385" t="s">
        <v>10214</v>
      </c>
      <c r="B9385">
        <v>2</v>
      </c>
      <c r="C9385">
        <v>195</v>
      </c>
      <c r="D9385">
        <v>1.5</v>
      </c>
      <c r="E9385" t="b">
        <v>0</v>
      </c>
    </row>
    <row r="9386" spans="1:5" x14ac:dyDescent="0.3">
      <c r="A9386" t="s">
        <v>10215</v>
      </c>
      <c r="B9386">
        <v>1</v>
      </c>
      <c r="C9386">
        <v>124</v>
      </c>
      <c r="D9386">
        <v>2</v>
      </c>
      <c r="E9386" t="b">
        <v>0</v>
      </c>
    </row>
    <row r="9387" spans="1:5" x14ac:dyDescent="0.3">
      <c r="A9387" t="s">
        <v>956</v>
      </c>
      <c r="B9387">
        <v>1</v>
      </c>
      <c r="C9387">
        <v>83</v>
      </c>
      <c r="D9387">
        <v>0</v>
      </c>
      <c r="E9387" t="b">
        <v>0</v>
      </c>
    </row>
    <row r="9388" spans="1:5" x14ac:dyDescent="0.3">
      <c r="A9388" t="s">
        <v>10216</v>
      </c>
      <c r="B9388">
        <v>1</v>
      </c>
      <c r="C9388">
        <v>115</v>
      </c>
      <c r="D9388">
        <v>4</v>
      </c>
      <c r="E9388" t="b">
        <v>0</v>
      </c>
    </row>
    <row r="9389" spans="1:5" x14ac:dyDescent="0.3">
      <c r="A9389" t="s">
        <v>10217</v>
      </c>
      <c r="B9389">
        <v>1</v>
      </c>
      <c r="C9389">
        <v>132</v>
      </c>
      <c r="D9389">
        <v>1</v>
      </c>
      <c r="E9389" t="b">
        <v>0</v>
      </c>
    </row>
    <row r="9390" spans="1:5" x14ac:dyDescent="0.3">
      <c r="A9390" t="s">
        <v>10218</v>
      </c>
      <c r="B9390">
        <v>1</v>
      </c>
      <c r="C9390">
        <v>31</v>
      </c>
      <c r="D9390">
        <v>0</v>
      </c>
      <c r="E9390" t="b">
        <v>0</v>
      </c>
    </row>
    <row r="9391" spans="1:5" x14ac:dyDescent="0.3">
      <c r="A9391" t="s">
        <v>957</v>
      </c>
      <c r="B9391">
        <v>2</v>
      </c>
      <c r="C9391">
        <v>482</v>
      </c>
      <c r="D9391">
        <v>5</v>
      </c>
      <c r="E9391" t="b">
        <v>0</v>
      </c>
    </row>
    <row r="9392" spans="1:5" x14ac:dyDescent="0.3">
      <c r="A9392" t="s">
        <v>958</v>
      </c>
      <c r="B9392">
        <v>1</v>
      </c>
      <c r="C9392">
        <v>83</v>
      </c>
      <c r="D9392">
        <v>0</v>
      </c>
      <c r="E9392" t="b">
        <v>0</v>
      </c>
    </row>
    <row r="9393" spans="1:5" x14ac:dyDescent="0.3">
      <c r="A9393" t="s">
        <v>10219</v>
      </c>
      <c r="B9393">
        <v>1</v>
      </c>
      <c r="C9393">
        <v>56</v>
      </c>
      <c r="D9393">
        <v>2</v>
      </c>
      <c r="E9393" t="b">
        <v>0</v>
      </c>
    </row>
    <row r="9394" spans="1:5" x14ac:dyDescent="0.3">
      <c r="A9394" t="s">
        <v>10220</v>
      </c>
      <c r="B9394">
        <v>1</v>
      </c>
      <c r="C9394">
        <v>53</v>
      </c>
      <c r="D9394">
        <v>5</v>
      </c>
      <c r="E9394" t="b">
        <v>0</v>
      </c>
    </row>
    <row r="9395" spans="1:5" x14ac:dyDescent="0.3">
      <c r="A9395" t="s">
        <v>10221</v>
      </c>
      <c r="B9395">
        <v>1</v>
      </c>
      <c r="C9395">
        <v>41</v>
      </c>
      <c r="D9395">
        <v>1</v>
      </c>
      <c r="E9395" t="b">
        <v>0</v>
      </c>
    </row>
    <row r="9396" spans="1:5" x14ac:dyDescent="0.3">
      <c r="A9396" t="s">
        <v>10222</v>
      </c>
      <c r="B9396">
        <v>1</v>
      </c>
      <c r="C9396">
        <v>74</v>
      </c>
      <c r="D9396">
        <v>4</v>
      </c>
      <c r="E9396" t="b">
        <v>0</v>
      </c>
    </row>
    <row r="9397" spans="1:5" x14ac:dyDescent="0.3">
      <c r="A9397" t="s">
        <v>10223</v>
      </c>
      <c r="B9397">
        <v>1</v>
      </c>
      <c r="C9397">
        <v>62</v>
      </c>
      <c r="D9397">
        <v>0</v>
      </c>
      <c r="E9397" t="b">
        <v>0</v>
      </c>
    </row>
    <row r="9398" spans="1:5" x14ac:dyDescent="0.3">
      <c r="A9398" t="s">
        <v>10224</v>
      </c>
      <c r="B9398">
        <v>2</v>
      </c>
      <c r="C9398">
        <v>114.5</v>
      </c>
      <c r="D9398">
        <v>1</v>
      </c>
      <c r="E9398" t="b">
        <v>0</v>
      </c>
    </row>
    <row r="9399" spans="1:5" x14ac:dyDescent="0.3">
      <c r="A9399" t="s">
        <v>10225</v>
      </c>
      <c r="B9399">
        <v>3</v>
      </c>
      <c r="C9399">
        <v>214.33333333333334</v>
      </c>
      <c r="D9399">
        <v>3.6666666666666665</v>
      </c>
      <c r="E9399" t="b">
        <v>0</v>
      </c>
    </row>
    <row r="9400" spans="1:5" x14ac:dyDescent="0.3">
      <c r="A9400" t="s">
        <v>959</v>
      </c>
      <c r="B9400">
        <v>1</v>
      </c>
      <c r="C9400">
        <v>80</v>
      </c>
      <c r="D9400">
        <v>1</v>
      </c>
      <c r="E9400" t="b">
        <v>0</v>
      </c>
    </row>
    <row r="9401" spans="1:5" x14ac:dyDescent="0.3">
      <c r="A9401" t="s">
        <v>10226</v>
      </c>
      <c r="B9401">
        <v>1</v>
      </c>
      <c r="C9401">
        <v>68</v>
      </c>
      <c r="D9401">
        <v>4</v>
      </c>
      <c r="E9401" t="b">
        <v>0</v>
      </c>
    </row>
    <row r="9402" spans="1:5" x14ac:dyDescent="0.3">
      <c r="A9402" t="s">
        <v>10227</v>
      </c>
      <c r="B9402">
        <v>1</v>
      </c>
      <c r="C9402">
        <v>305</v>
      </c>
      <c r="D9402">
        <v>0</v>
      </c>
      <c r="E9402" t="b">
        <v>0</v>
      </c>
    </row>
    <row r="9403" spans="1:5" x14ac:dyDescent="0.3">
      <c r="A9403" t="s">
        <v>2251</v>
      </c>
      <c r="B9403">
        <v>1</v>
      </c>
      <c r="C9403">
        <v>24</v>
      </c>
      <c r="D9403">
        <v>0</v>
      </c>
      <c r="E9403" t="b">
        <v>0</v>
      </c>
    </row>
    <row r="9404" spans="1:5" x14ac:dyDescent="0.3">
      <c r="A9404" t="s">
        <v>10228</v>
      </c>
      <c r="B9404">
        <v>1</v>
      </c>
      <c r="C9404">
        <v>135</v>
      </c>
      <c r="D9404">
        <v>3</v>
      </c>
      <c r="E9404" t="b">
        <v>0</v>
      </c>
    </row>
    <row r="9405" spans="1:5" x14ac:dyDescent="0.3">
      <c r="A9405" t="s">
        <v>10229</v>
      </c>
      <c r="B9405">
        <v>5</v>
      </c>
      <c r="C9405">
        <v>170.8</v>
      </c>
      <c r="D9405">
        <v>3.2</v>
      </c>
      <c r="E9405" t="b">
        <v>0</v>
      </c>
    </row>
    <row r="9406" spans="1:5" x14ac:dyDescent="0.3">
      <c r="A9406" t="s">
        <v>10230</v>
      </c>
      <c r="B9406">
        <v>1</v>
      </c>
      <c r="C9406">
        <v>60</v>
      </c>
      <c r="D9406">
        <v>1</v>
      </c>
      <c r="E9406" t="b">
        <v>0</v>
      </c>
    </row>
    <row r="9407" spans="1:5" x14ac:dyDescent="0.3">
      <c r="A9407" t="s">
        <v>10231</v>
      </c>
      <c r="B9407">
        <v>1</v>
      </c>
      <c r="C9407">
        <v>70</v>
      </c>
      <c r="D9407">
        <v>0</v>
      </c>
      <c r="E9407" t="b">
        <v>0</v>
      </c>
    </row>
    <row r="9408" spans="1:5" x14ac:dyDescent="0.3">
      <c r="A9408" t="s">
        <v>10232</v>
      </c>
      <c r="B9408">
        <v>1</v>
      </c>
      <c r="C9408">
        <v>86</v>
      </c>
      <c r="D9408">
        <v>4</v>
      </c>
      <c r="E9408" t="b">
        <v>0</v>
      </c>
    </row>
    <row r="9409" spans="1:5" x14ac:dyDescent="0.3">
      <c r="A9409" t="s">
        <v>10233</v>
      </c>
      <c r="B9409">
        <v>4</v>
      </c>
      <c r="C9409">
        <v>348</v>
      </c>
      <c r="D9409">
        <v>0.75</v>
      </c>
      <c r="E9409" t="b">
        <v>0</v>
      </c>
    </row>
    <row r="9410" spans="1:5" x14ac:dyDescent="0.3">
      <c r="A9410" t="s">
        <v>10234</v>
      </c>
      <c r="B9410">
        <v>1</v>
      </c>
      <c r="C9410">
        <v>62</v>
      </c>
      <c r="D9410">
        <v>0</v>
      </c>
      <c r="E9410" t="b">
        <v>0</v>
      </c>
    </row>
    <row r="9411" spans="1:5" x14ac:dyDescent="0.3">
      <c r="A9411" t="s">
        <v>10235</v>
      </c>
      <c r="B9411">
        <v>2</v>
      </c>
      <c r="C9411">
        <v>216.5</v>
      </c>
      <c r="D9411">
        <v>1</v>
      </c>
      <c r="E9411" t="b">
        <v>0</v>
      </c>
    </row>
    <row r="9412" spans="1:5" x14ac:dyDescent="0.3">
      <c r="A9412" t="s">
        <v>960</v>
      </c>
      <c r="B9412">
        <v>1</v>
      </c>
      <c r="C9412">
        <v>122</v>
      </c>
      <c r="D9412">
        <v>2</v>
      </c>
      <c r="E9412" t="b">
        <v>0</v>
      </c>
    </row>
    <row r="9413" spans="1:5" x14ac:dyDescent="0.3">
      <c r="A9413" t="s">
        <v>10236</v>
      </c>
      <c r="B9413">
        <v>1</v>
      </c>
      <c r="C9413">
        <v>47</v>
      </c>
      <c r="D9413">
        <v>0</v>
      </c>
      <c r="E9413" t="b">
        <v>0</v>
      </c>
    </row>
    <row r="9414" spans="1:5" x14ac:dyDescent="0.3">
      <c r="A9414" t="s">
        <v>10237</v>
      </c>
      <c r="B9414">
        <v>2</v>
      </c>
      <c r="C9414">
        <v>86</v>
      </c>
      <c r="D9414">
        <v>1</v>
      </c>
      <c r="E9414" t="b">
        <v>0</v>
      </c>
    </row>
    <row r="9415" spans="1:5" x14ac:dyDescent="0.3">
      <c r="A9415" t="s">
        <v>10238</v>
      </c>
      <c r="B9415">
        <v>1</v>
      </c>
      <c r="C9415">
        <v>49</v>
      </c>
      <c r="D9415">
        <v>4</v>
      </c>
      <c r="E9415" t="b">
        <v>0</v>
      </c>
    </row>
    <row r="9416" spans="1:5" x14ac:dyDescent="0.3">
      <c r="A9416" t="s">
        <v>2252</v>
      </c>
      <c r="B9416">
        <v>2</v>
      </c>
      <c r="C9416">
        <v>356.5</v>
      </c>
      <c r="D9416">
        <v>4</v>
      </c>
      <c r="E9416" t="b">
        <v>0</v>
      </c>
    </row>
    <row r="9417" spans="1:5" x14ac:dyDescent="0.3">
      <c r="A9417" t="s">
        <v>961</v>
      </c>
      <c r="B9417">
        <v>3</v>
      </c>
      <c r="C9417">
        <v>165.33333333333334</v>
      </c>
      <c r="D9417">
        <v>1.6666666666666667</v>
      </c>
      <c r="E9417" t="b">
        <v>0</v>
      </c>
    </row>
    <row r="9418" spans="1:5" x14ac:dyDescent="0.3">
      <c r="A9418" t="s">
        <v>10239</v>
      </c>
      <c r="B9418">
        <v>1</v>
      </c>
      <c r="C9418">
        <v>162</v>
      </c>
      <c r="D9418">
        <v>4</v>
      </c>
      <c r="E9418" t="b">
        <v>0</v>
      </c>
    </row>
    <row r="9419" spans="1:5" x14ac:dyDescent="0.3">
      <c r="A9419" t="s">
        <v>10240</v>
      </c>
      <c r="B9419">
        <v>2</v>
      </c>
      <c r="C9419">
        <v>97</v>
      </c>
      <c r="D9419">
        <v>0</v>
      </c>
      <c r="E9419" t="b">
        <v>0</v>
      </c>
    </row>
    <row r="9420" spans="1:5" x14ac:dyDescent="0.3">
      <c r="A9420" t="s">
        <v>10241</v>
      </c>
      <c r="B9420">
        <v>1</v>
      </c>
      <c r="C9420">
        <v>39</v>
      </c>
      <c r="D9420">
        <v>0</v>
      </c>
      <c r="E9420" t="b">
        <v>0</v>
      </c>
    </row>
    <row r="9421" spans="1:5" x14ac:dyDescent="0.3">
      <c r="A9421" t="s">
        <v>10242</v>
      </c>
      <c r="B9421">
        <v>1</v>
      </c>
      <c r="C9421">
        <v>56</v>
      </c>
      <c r="D9421">
        <v>0</v>
      </c>
      <c r="E9421" t="b">
        <v>0</v>
      </c>
    </row>
    <row r="9422" spans="1:5" x14ac:dyDescent="0.3">
      <c r="A9422" t="s">
        <v>10243</v>
      </c>
      <c r="B9422">
        <v>2</v>
      </c>
      <c r="C9422">
        <v>26</v>
      </c>
      <c r="D9422">
        <v>0</v>
      </c>
      <c r="E9422" t="b">
        <v>0</v>
      </c>
    </row>
    <row r="9423" spans="1:5" x14ac:dyDescent="0.3">
      <c r="A9423" t="s">
        <v>10244</v>
      </c>
      <c r="B9423">
        <v>1</v>
      </c>
      <c r="C9423">
        <v>30</v>
      </c>
      <c r="D9423">
        <v>0</v>
      </c>
      <c r="E9423" t="b">
        <v>0</v>
      </c>
    </row>
    <row r="9424" spans="1:5" x14ac:dyDescent="0.3">
      <c r="A9424" t="s">
        <v>962</v>
      </c>
      <c r="B9424">
        <v>1</v>
      </c>
      <c r="C9424">
        <v>38</v>
      </c>
      <c r="D9424">
        <v>0</v>
      </c>
      <c r="E9424" t="b">
        <v>0</v>
      </c>
    </row>
    <row r="9425" spans="1:5" x14ac:dyDescent="0.3">
      <c r="A9425" t="s">
        <v>10245</v>
      </c>
      <c r="B9425">
        <v>1</v>
      </c>
      <c r="C9425">
        <v>154</v>
      </c>
      <c r="D9425">
        <v>0</v>
      </c>
      <c r="E9425" t="b">
        <v>0</v>
      </c>
    </row>
    <row r="9426" spans="1:5" x14ac:dyDescent="0.3">
      <c r="A9426" t="s">
        <v>10246</v>
      </c>
      <c r="B9426">
        <v>1</v>
      </c>
      <c r="C9426">
        <v>47</v>
      </c>
      <c r="D9426">
        <v>2</v>
      </c>
      <c r="E9426" t="b">
        <v>0</v>
      </c>
    </row>
    <row r="9427" spans="1:5" x14ac:dyDescent="0.3">
      <c r="A9427" t="s">
        <v>10247</v>
      </c>
      <c r="B9427">
        <v>1</v>
      </c>
      <c r="C9427">
        <v>99</v>
      </c>
      <c r="D9427">
        <v>5</v>
      </c>
      <c r="E9427" t="b">
        <v>0</v>
      </c>
    </row>
    <row r="9428" spans="1:5" x14ac:dyDescent="0.3">
      <c r="A9428" t="s">
        <v>10248</v>
      </c>
      <c r="B9428">
        <v>2</v>
      </c>
      <c r="C9428">
        <v>69.5</v>
      </c>
      <c r="D9428">
        <v>1</v>
      </c>
      <c r="E9428" t="b">
        <v>0</v>
      </c>
    </row>
    <row r="9429" spans="1:5" x14ac:dyDescent="0.3">
      <c r="A9429" t="s">
        <v>10249</v>
      </c>
      <c r="B9429">
        <v>1</v>
      </c>
      <c r="C9429">
        <v>86</v>
      </c>
      <c r="D9429">
        <v>4</v>
      </c>
      <c r="E9429" t="b">
        <v>0</v>
      </c>
    </row>
    <row r="9430" spans="1:5" x14ac:dyDescent="0.3">
      <c r="A9430" t="s">
        <v>10250</v>
      </c>
      <c r="B9430">
        <v>1</v>
      </c>
      <c r="C9430">
        <v>85</v>
      </c>
      <c r="D9430">
        <v>2</v>
      </c>
      <c r="E9430" t="b">
        <v>0</v>
      </c>
    </row>
    <row r="9431" spans="1:5" x14ac:dyDescent="0.3">
      <c r="A9431" t="s">
        <v>10251</v>
      </c>
      <c r="B9431">
        <v>1</v>
      </c>
      <c r="C9431">
        <v>56</v>
      </c>
      <c r="D9431">
        <v>0</v>
      </c>
      <c r="E9431" t="b">
        <v>0</v>
      </c>
    </row>
    <row r="9432" spans="1:5" x14ac:dyDescent="0.3">
      <c r="A9432" t="s">
        <v>963</v>
      </c>
      <c r="B9432">
        <v>2</v>
      </c>
      <c r="C9432">
        <v>222.5</v>
      </c>
      <c r="D9432">
        <v>0</v>
      </c>
      <c r="E9432" t="b">
        <v>0</v>
      </c>
    </row>
    <row r="9433" spans="1:5" x14ac:dyDescent="0.3">
      <c r="A9433" t="s">
        <v>10252</v>
      </c>
      <c r="B9433">
        <v>1</v>
      </c>
      <c r="C9433">
        <v>156</v>
      </c>
      <c r="D9433">
        <v>2</v>
      </c>
      <c r="E9433" t="b">
        <v>0</v>
      </c>
    </row>
    <row r="9434" spans="1:5" x14ac:dyDescent="0.3">
      <c r="A9434" t="s">
        <v>10253</v>
      </c>
      <c r="B9434">
        <v>1</v>
      </c>
      <c r="C9434">
        <v>20</v>
      </c>
      <c r="D9434">
        <v>0</v>
      </c>
      <c r="E9434" t="b">
        <v>0</v>
      </c>
    </row>
    <row r="9435" spans="1:5" x14ac:dyDescent="0.3">
      <c r="A9435" t="s">
        <v>10254</v>
      </c>
      <c r="B9435">
        <v>1</v>
      </c>
      <c r="C9435">
        <v>31</v>
      </c>
      <c r="D9435">
        <v>0</v>
      </c>
      <c r="E9435" t="b">
        <v>0</v>
      </c>
    </row>
    <row r="9436" spans="1:5" x14ac:dyDescent="0.3">
      <c r="A9436" t="s">
        <v>10255</v>
      </c>
      <c r="B9436">
        <v>1</v>
      </c>
      <c r="C9436">
        <v>89</v>
      </c>
      <c r="D9436">
        <v>0</v>
      </c>
      <c r="E9436" t="b">
        <v>0</v>
      </c>
    </row>
    <row r="9437" spans="1:5" x14ac:dyDescent="0.3">
      <c r="A9437" t="s">
        <v>10256</v>
      </c>
      <c r="B9437">
        <v>1</v>
      </c>
      <c r="C9437">
        <v>147</v>
      </c>
      <c r="D9437">
        <v>0</v>
      </c>
      <c r="E9437" t="b">
        <v>0</v>
      </c>
    </row>
    <row r="9438" spans="1:5" x14ac:dyDescent="0.3">
      <c r="A9438" t="s">
        <v>10257</v>
      </c>
      <c r="B9438">
        <v>1</v>
      </c>
      <c r="C9438">
        <v>145</v>
      </c>
      <c r="D9438">
        <v>4</v>
      </c>
      <c r="E9438" t="b">
        <v>0</v>
      </c>
    </row>
    <row r="9439" spans="1:5" x14ac:dyDescent="0.3">
      <c r="A9439" t="s">
        <v>2253</v>
      </c>
      <c r="B9439">
        <v>2</v>
      </c>
      <c r="C9439">
        <v>256</v>
      </c>
      <c r="D9439">
        <v>1</v>
      </c>
      <c r="E9439" t="b">
        <v>0</v>
      </c>
    </row>
    <row r="9440" spans="1:5" x14ac:dyDescent="0.3">
      <c r="A9440" t="s">
        <v>10258</v>
      </c>
      <c r="B9440">
        <v>1</v>
      </c>
      <c r="C9440">
        <v>20</v>
      </c>
      <c r="D9440">
        <v>0</v>
      </c>
      <c r="E9440" t="b">
        <v>0</v>
      </c>
    </row>
    <row r="9441" spans="1:5" x14ac:dyDescent="0.3">
      <c r="A9441" t="s">
        <v>964</v>
      </c>
      <c r="B9441">
        <v>7</v>
      </c>
      <c r="C9441">
        <v>266.57142857142856</v>
      </c>
      <c r="D9441">
        <v>1.8571428571428572</v>
      </c>
      <c r="E9441" t="b">
        <v>0</v>
      </c>
    </row>
    <row r="9442" spans="1:5" x14ac:dyDescent="0.3">
      <c r="A9442" t="s">
        <v>10259</v>
      </c>
      <c r="B9442">
        <v>1</v>
      </c>
      <c r="C9442">
        <v>486</v>
      </c>
      <c r="D9442">
        <v>0</v>
      </c>
      <c r="E9442" t="b">
        <v>0</v>
      </c>
    </row>
    <row r="9443" spans="1:5" x14ac:dyDescent="0.3">
      <c r="A9443" t="s">
        <v>10260</v>
      </c>
      <c r="B9443">
        <v>1</v>
      </c>
      <c r="C9443">
        <v>23</v>
      </c>
      <c r="D9443">
        <v>0</v>
      </c>
      <c r="E9443" t="b">
        <v>0</v>
      </c>
    </row>
    <row r="9444" spans="1:5" x14ac:dyDescent="0.3">
      <c r="A9444" t="s">
        <v>10261</v>
      </c>
      <c r="B9444">
        <v>1</v>
      </c>
      <c r="C9444">
        <v>79</v>
      </c>
      <c r="D9444">
        <v>0</v>
      </c>
      <c r="E9444" t="b">
        <v>0</v>
      </c>
    </row>
    <row r="9445" spans="1:5" x14ac:dyDescent="0.3">
      <c r="A9445" t="s">
        <v>10262</v>
      </c>
      <c r="B9445">
        <v>1</v>
      </c>
      <c r="C9445">
        <v>22</v>
      </c>
      <c r="D9445">
        <v>0</v>
      </c>
      <c r="E9445" t="b">
        <v>0</v>
      </c>
    </row>
    <row r="9446" spans="1:5" x14ac:dyDescent="0.3">
      <c r="A9446" t="s">
        <v>10263</v>
      </c>
      <c r="B9446">
        <v>1</v>
      </c>
      <c r="C9446">
        <v>61</v>
      </c>
      <c r="D9446">
        <v>0</v>
      </c>
      <c r="E9446" t="b">
        <v>0</v>
      </c>
    </row>
    <row r="9447" spans="1:5" x14ac:dyDescent="0.3">
      <c r="A9447" t="s">
        <v>2254</v>
      </c>
      <c r="B9447">
        <v>1</v>
      </c>
      <c r="C9447">
        <v>82</v>
      </c>
      <c r="D9447">
        <v>1</v>
      </c>
      <c r="E9447" t="b">
        <v>0</v>
      </c>
    </row>
    <row r="9448" spans="1:5" x14ac:dyDescent="0.3">
      <c r="A9448" t="s">
        <v>10264</v>
      </c>
      <c r="B9448">
        <v>3</v>
      </c>
      <c r="C9448">
        <v>74.666666666666671</v>
      </c>
      <c r="D9448">
        <v>3.3333333333333335</v>
      </c>
      <c r="E9448" t="b">
        <v>0</v>
      </c>
    </row>
    <row r="9449" spans="1:5" x14ac:dyDescent="0.3">
      <c r="A9449" t="s">
        <v>1640</v>
      </c>
      <c r="B9449">
        <v>1</v>
      </c>
      <c r="C9449">
        <v>367</v>
      </c>
      <c r="D9449">
        <v>3</v>
      </c>
      <c r="E9449" t="b">
        <v>0</v>
      </c>
    </row>
    <row r="9450" spans="1:5" x14ac:dyDescent="0.3">
      <c r="A9450" t="s">
        <v>965</v>
      </c>
      <c r="B9450">
        <v>1</v>
      </c>
      <c r="C9450">
        <v>21</v>
      </c>
      <c r="D9450">
        <v>0</v>
      </c>
      <c r="E9450" t="b">
        <v>0</v>
      </c>
    </row>
    <row r="9451" spans="1:5" x14ac:dyDescent="0.3">
      <c r="A9451" t="s">
        <v>10265</v>
      </c>
      <c r="B9451">
        <v>1</v>
      </c>
      <c r="C9451">
        <v>69</v>
      </c>
      <c r="D9451">
        <v>1</v>
      </c>
      <c r="E9451" t="b">
        <v>0</v>
      </c>
    </row>
    <row r="9452" spans="1:5" x14ac:dyDescent="0.3">
      <c r="A9452" t="s">
        <v>10266</v>
      </c>
      <c r="B9452">
        <v>2</v>
      </c>
      <c r="C9452">
        <v>316</v>
      </c>
      <c r="D9452">
        <v>2.5</v>
      </c>
      <c r="E9452" t="b">
        <v>0</v>
      </c>
    </row>
    <row r="9453" spans="1:5" x14ac:dyDescent="0.3">
      <c r="A9453" t="s">
        <v>10267</v>
      </c>
      <c r="B9453">
        <v>1</v>
      </c>
      <c r="C9453">
        <v>257</v>
      </c>
      <c r="D9453">
        <v>0</v>
      </c>
      <c r="E9453" t="b">
        <v>0</v>
      </c>
    </row>
    <row r="9454" spans="1:5" x14ac:dyDescent="0.3">
      <c r="A9454" t="s">
        <v>10268</v>
      </c>
      <c r="B9454">
        <v>2</v>
      </c>
      <c r="C9454">
        <v>106</v>
      </c>
      <c r="D9454">
        <v>2.5</v>
      </c>
      <c r="E9454" t="b">
        <v>0</v>
      </c>
    </row>
    <row r="9455" spans="1:5" x14ac:dyDescent="0.3">
      <c r="A9455" t="s">
        <v>966</v>
      </c>
      <c r="B9455">
        <v>1</v>
      </c>
      <c r="C9455">
        <v>47</v>
      </c>
      <c r="D9455">
        <v>0</v>
      </c>
      <c r="E9455" t="b">
        <v>0</v>
      </c>
    </row>
    <row r="9456" spans="1:5" x14ac:dyDescent="0.3">
      <c r="A9456" t="s">
        <v>1641</v>
      </c>
      <c r="B9456">
        <v>1</v>
      </c>
      <c r="C9456">
        <v>117</v>
      </c>
      <c r="D9456">
        <v>4</v>
      </c>
      <c r="E9456" t="b">
        <v>0</v>
      </c>
    </row>
    <row r="9457" spans="1:5" x14ac:dyDescent="0.3">
      <c r="A9457" t="s">
        <v>10269</v>
      </c>
      <c r="B9457">
        <v>1</v>
      </c>
      <c r="C9457">
        <v>56</v>
      </c>
      <c r="D9457">
        <v>0</v>
      </c>
      <c r="E9457" t="b">
        <v>0</v>
      </c>
    </row>
    <row r="9458" spans="1:5" x14ac:dyDescent="0.3">
      <c r="A9458" t="s">
        <v>967</v>
      </c>
      <c r="B9458">
        <v>2</v>
      </c>
      <c r="C9458">
        <v>178</v>
      </c>
      <c r="D9458">
        <v>2</v>
      </c>
      <c r="E9458" t="b">
        <v>0</v>
      </c>
    </row>
    <row r="9459" spans="1:5" x14ac:dyDescent="0.3">
      <c r="A9459" t="s">
        <v>2255</v>
      </c>
      <c r="B9459">
        <v>1</v>
      </c>
      <c r="C9459">
        <v>103</v>
      </c>
      <c r="D9459">
        <v>0</v>
      </c>
      <c r="E9459" t="b">
        <v>0</v>
      </c>
    </row>
    <row r="9460" spans="1:5" x14ac:dyDescent="0.3">
      <c r="A9460" t="s">
        <v>10270</v>
      </c>
      <c r="B9460">
        <v>1</v>
      </c>
      <c r="C9460">
        <v>32</v>
      </c>
      <c r="D9460">
        <v>0</v>
      </c>
      <c r="E9460" t="b">
        <v>0</v>
      </c>
    </row>
    <row r="9461" spans="1:5" x14ac:dyDescent="0.3">
      <c r="A9461" t="s">
        <v>10271</v>
      </c>
      <c r="B9461">
        <v>1</v>
      </c>
      <c r="C9461">
        <v>30</v>
      </c>
      <c r="D9461">
        <v>5</v>
      </c>
      <c r="E9461" t="b">
        <v>0</v>
      </c>
    </row>
    <row r="9462" spans="1:5" x14ac:dyDescent="0.3">
      <c r="A9462" t="s">
        <v>10272</v>
      </c>
      <c r="B9462">
        <v>4</v>
      </c>
      <c r="C9462">
        <v>98.5</v>
      </c>
      <c r="D9462">
        <v>0</v>
      </c>
      <c r="E9462" t="b">
        <v>0</v>
      </c>
    </row>
    <row r="9463" spans="1:5" x14ac:dyDescent="0.3">
      <c r="A9463" t="s">
        <v>2256</v>
      </c>
      <c r="B9463">
        <v>1</v>
      </c>
      <c r="C9463">
        <v>14</v>
      </c>
      <c r="D9463">
        <v>0</v>
      </c>
      <c r="E9463" t="b">
        <v>0</v>
      </c>
    </row>
    <row r="9464" spans="1:5" x14ac:dyDescent="0.3">
      <c r="A9464" t="s">
        <v>2257</v>
      </c>
      <c r="B9464">
        <v>1</v>
      </c>
      <c r="C9464">
        <v>107</v>
      </c>
      <c r="D9464">
        <v>0</v>
      </c>
      <c r="E9464" t="b">
        <v>0</v>
      </c>
    </row>
    <row r="9465" spans="1:5" x14ac:dyDescent="0.3">
      <c r="A9465" t="s">
        <v>968</v>
      </c>
      <c r="B9465">
        <v>1</v>
      </c>
      <c r="C9465">
        <v>140</v>
      </c>
      <c r="D9465">
        <v>2</v>
      </c>
      <c r="E9465" t="b">
        <v>0</v>
      </c>
    </row>
    <row r="9466" spans="1:5" x14ac:dyDescent="0.3">
      <c r="A9466" t="s">
        <v>10273</v>
      </c>
      <c r="B9466">
        <v>1</v>
      </c>
      <c r="C9466">
        <v>355</v>
      </c>
      <c r="D9466">
        <v>5</v>
      </c>
      <c r="E9466" t="b">
        <v>0</v>
      </c>
    </row>
    <row r="9467" spans="1:5" x14ac:dyDescent="0.3">
      <c r="A9467" t="s">
        <v>10274</v>
      </c>
      <c r="B9467">
        <v>1</v>
      </c>
      <c r="C9467">
        <v>45</v>
      </c>
      <c r="D9467">
        <v>1</v>
      </c>
      <c r="E9467" t="b">
        <v>0</v>
      </c>
    </row>
    <row r="9468" spans="1:5" x14ac:dyDescent="0.3">
      <c r="A9468" t="s">
        <v>10275</v>
      </c>
      <c r="B9468">
        <v>3</v>
      </c>
      <c r="C9468">
        <v>104</v>
      </c>
      <c r="D9468">
        <v>4.666666666666667</v>
      </c>
      <c r="E9468" t="b">
        <v>0</v>
      </c>
    </row>
    <row r="9469" spans="1:5" x14ac:dyDescent="0.3">
      <c r="A9469" t="s">
        <v>10276</v>
      </c>
      <c r="B9469">
        <v>1</v>
      </c>
      <c r="C9469">
        <v>45</v>
      </c>
      <c r="D9469">
        <v>1</v>
      </c>
      <c r="E9469" t="b">
        <v>0</v>
      </c>
    </row>
    <row r="9470" spans="1:5" x14ac:dyDescent="0.3">
      <c r="A9470" t="s">
        <v>10277</v>
      </c>
      <c r="B9470">
        <v>1</v>
      </c>
      <c r="C9470">
        <v>58</v>
      </c>
      <c r="D9470">
        <v>0</v>
      </c>
      <c r="E9470" t="b">
        <v>0</v>
      </c>
    </row>
    <row r="9471" spans="1:5" x14ac:dyDescent="0.3">
      <c r="A9471" t="s">
        <v>10278</v>
      </c>
      <c r="B9471">
        <v>1</v>
      </c>
      <c r="C9471">
        <v>23</v>
      </c>
      <c r="D9471">
        <v>0</v>
      </c>
      <c r="E9471" t="b">
        <v>0</v>
      </c>
    </row>
    <row r="9472" spans="1:5" x14ac:dyDescent="0.3">
      <c r="A9472" t="s">
        <v>10279</v>
      </c>
      <c r="B9472">
        <v>1</v>
      </c>
      <c r="C9472">
        <v>22</v>
      </c>
      <c r="D9472">
        <v>0</v>
      </c>
      <c r="E9472" t="b">
        <v>0</v>
      </c>
    </row>
    <row r="9473" spans="1:5" x14ac:dyDescent="0.3">
      <c r="A9473" t="s">
        <v>10280</v>
      </c>
      <c r="B9473">
        <v>1</v>
      </c>
      <c r="C9473">
        <v>22</v>
      </c>
      <c r="D9473">
        <v>0</v>
      </c>
      <c r="E9473" t="b">
        <v>0</v>
      </c>
    </row>
    <row r="9474" spans="1:5" x14ac:dyDescent="0.3">
      <c r="A9474" t="s">
        <v>10281</v>
      </c>
      <c r="B9474">
        <v>1</v>
      </c>
      <c r="C9474">
        <v>18</v>
      </c>
      <c r="D9474">
        <v>0</v>
      </c>
      <c r="E9474" t="b">
        <v>0</v>
      </c>
    </row>
    <row r="9475" spans="1:5" x14ac:dyDescent="0.3">
      <c r="A9475" t="s">
        <v>10282</v>
      </c>
      <c r="B9475">
        <v>1</v>
      </c>
      <c r="C9475">
        <v>23</v>
      </c>
      <c r="D9475">
        <v>0</v>
      </c>
      <c r="E9475" t="b">
        <v>0</v>
      </c>
    </row>
    <row r="9476" spans="1:5" x14ac:dyDescent="0.3">
      <c r="A9476" t="s">
        <v>969</v>
      </c>
      <c r="B9476">
        <v>1</v>
      </c>
      <c r="C9476">
        <v>526</v>
      </c>
      <c r="D9476">
        <v>0</v>
      </c>
      <c r="E9476" t="b">
        <v>0</v>
      </c>
    </row>
    <row r="9477" spans="1:5" x14ac:dyDescent="0.3">
      <c r="A9477" t="s">
        <v>10283</v>
      </c>
      <c r="B9477">
        <v>1</v>
      </c>
      <c r="C9477">
        <v>19</v>
      </c>
      <c r="D9477">
        <v>0</v>
      </c>
      <c r="E9477" t="b">
        <v>0</v>
      </c>
    </row>
    <row r="9478" spans="1:5" x14ac:dyDescent="0.3">
      <c r="A9478" t="s">
        <v>10284</v>
      </c>
      <c r="B9478">
        <v>1</v>
      </c>
      <c r="C9478">
        <v>24</v>
      </c>
      <c r="D9478">
        <v>0</v>
      </c>
      <c r="E9478" t="b">
        <v>0</v>
      </c>
    </row>
    <row r="9479" spans="1:5" x14ac:dyDescent="0.3">
      <c r="A9479" t="s">
        <v>10285</v>
      </c>
      <c r="B9479">
        <v>1</v>
      </c>
      <c r="C9479">
        <v>64</v>
      </c>
      <c r="D9479">
        <v>0</v>
      </c>
      <c r="E9479" t="b">
        <v>0</v>
      </c>
    </row>
    <row r="9480" spans="1:5" x14ac:dyDescent="0.3">
      <c r="A9480" t="s">
        <v>970</v>
      </c>
      <c r="B9480">
        <v>1</v>
      </c>
      <c r="C9480">
        <v>273</v>
      </c>
      <c r="D9480">
        <v>4</v>
      </c>
      <c r="E9480" t="b">
        <v>0</v>
      </c>
    </row>
    <row r="9481" spans="1:5" x14ac:dyDescent="0.3">
      <c r="A9481" t="s">
        <v>10286</v>
      </c>
      <c r="B9481">
        <v>1</v>
      </c>
      <c r="C9481">
        <v>507</v>
      </c>
      <c r="D9481">
        <v>3</v>
      </c>
      <c r="E9481" t="b">
        <v>0</v>
      </c>
    </row>
    <row r="9482" spans="1:5" x14ac:dyDescent="0.3">
      <c r="A9482" t="s">
        <v>2258</v>
      </c>
      <c r="B9482">
        <v>1</v>
      </c>
      <c r="C9482">
        <v>368</v>
      </c>
      <c r="D9482">
        <v>3</v>
      </c>
      <c r="E9482" t="b">
        <v>0</v>
      </c>
    </row>
    <row r="9483" spans="1:5" x14ac:dyDescent="0.3">
      <c r="A9483" t="s">
        <v>10287</v>
      </c>
      <c r="B9483">
        <v>2</v>
      </c>
      <c r="C9483">
        <v>54</v>
      </c>
      <c r="D9483">
        <v>0.5</v>
      </c>
      <c r="E9483" t="b">
        <v>0</v>
      </c>
    </row>
    <row r="9484" spans="1:5" x14ac:dyDescent="0.3">
      <c r="A9484" t="s">
        <v>971</v>
      </c>
      <c r="B9484">
        <v>1</v>
      </c>
      <c r="C9484">
        <v>74</v>
      </c>
      <c r="D9484">
        <v>0</v>
      </c>
      <c r="E9484" t="b">
        <v>0</v>
      </c>
    </row>
    <row r="9485" spans="1:5" x14ac:dyDescent="0.3">
      <c r="A9485" t="s">
        <v>10288</v>
      </c>
      <c r="B9485">
        <v>1</v>
      </c>
      <c r="C9485">
        <v>103</v>
      </c>
      <c r="D9485">
        <v>0</v>
      </c>
      <c r="E9485" t="b">
        <v>0</v>
      </c>
    </row>
    <row r="9486" spans="1:5" x14ac:dyDescent="0.3">
      <c r="A9486" t="s">
        <v>10289</v>
      </c>
      <c r="B9486">
        <v>1</v>
      </c>
      <c r="C9486">
        <v>24</v>
      </c>
      <c r="D9486">
        <v>0</v>
      </c>
      <c r="E9486" t="b">
        <v>0</v>
      </c>
    </row>
    <row r="9487" spans="1:5" x14ac:dyDescent="0.3">
      <c r="A9487" t="s">
        <v>10290</v>
      </c>
      <c r="B9487">
        <v>1</v>
      </c>
      <c r="C9487">
        <v>39</v>
      </c>
      <c r="D9487">
        <v>0</v>
      </c>
      <c r="E9487" t="b">
        <v>0</v>
      </c>
    </row>
    <row r="9488" spans="1:5" x14ac:dyDescent="0.3">
      <c r="A9488" t="s">
        <v>10291</v>
      </c>
      <c r="B9488">
        <v>3</v>
      </c>
      <c r="C9488">
        <v>198.33333333333334</v>
      </c>
      <c r="D9488">
        <v>2.3333333333333335</v>
      </c>
      <c r="E9488" t="b">
        <v>0</v>
      </c>
    </row>
    <row r="9489" spans="1:5" x14ac:dyDescent="0.3">
      <c r="A9489" t="s">
        <v>2259</v>
      </c>
      <c r="B9489">
        <v>1</v>
      </c>
      <c r="C9489">
        <v>406</v>
      </c>
      <c r="D9489">
        <v>4</v>
      </c>
      <c r="E9489" t="b">
        <v>0</v>
      </c>
    </row>
    <row r="9490" spans="1:5" x14ac:dyDescent="0.3">
      <c r="A9490" t="s">
        <v>10292</v>
      </c>
      <c r="B9490">
        <v>1</v>
      </c>
      <c r="C9490">
        <v>103</v>
      </c>
      <c r="D9490">
        <v>0</v>
      </c>
      <c r="E9490" t="b">
        <v>0</v>
      </c>
    </row>
    <row r="9491" spans="1:5" x14ac:dyDescent="0.3">
      <c r="A9491" t="s">
        <v>10293</v>
      </c>
      <c r="B9491">
        <v>1</v>
      </c>
      <c r="C9491">
        <v>266</v>
      </c>
      <c r="D9491">
        <v>1</v>
      </c>
      <c r="E9491" t="b">
        <v>0</v>
      </c>
    </row>
    <row r="9492" spans="1:5" x14ac:dyDescent="0.3">
      <c r="A9492" t="s">
        <v>10294</v>
      </c>
      <c r="B9492">
        <v>1</v>
      </c>
      <c r="C9492">
        <v>45</v>
      </c>
      <c r="D9492">
        <v>5</v>
      </c>
      <c r="E9492" t="b">
        <v>0</v>
      </c>
    </row>
    <row r="9493" spans="1:5" x14ac:dyDescent="0.3">
      <c r="A9493" t="s">
        <v>10295</v>
      </c>
      <c r="B9493">
        <v>2</v>
      </c>
      <c r="C9493">
        <v>229.5</v>
      </c>
      <c r="D9493">
        <v>1.5</v>
      </c>
      <c r="E9493" t="b">
        <v>0</v>
      </c>
    </row>
    <row r="9494" spans="1:5" x14ac:dyDescent="0.3">
      <c r="A9494" t="s">
        <v>10296</v>
      </c>
      <c r="B9494">
        <v>1</v>
      </c>
      <c r="C9494">
        <v>36</v>
      </c>
      <c r="D9494">
        <v>0</v>
      </c>
      <c r="E9494" t="b">
        <v>0</v>
      </c>
    </row>
    <row r="9495" spans="1:5" x14ac:dyDescent="0.3">
      <c r="A9495" t="s">
        <v>2260</v>
      </c>
      <c r="B9495">
        <v>1</v>
      </c>
      <c r="C9495">
        <v>35</v>
      </c>
      <c r="D9495">
        <v>0</v>
      </c>
      <c r="E9495" t="b">
        <v>0</v>
      </c>
    </row>
    <row r="9496" spans="1:5" x14ac:dyDescent="0.3">
      <c r="A9496" t="s">
        <v>10297</v>
      </c>
      <c r="B9496">
        <v>1</v>
      </c>
      <c r="C9496">
        <v>378</v>
      </c>
      <c r="D9496">
        <v>0</v>
      </c>
      <c r="E9496" t="b">
        <v>0</v>
      </c>
    </row>
    <row r="9497" spans="1:5" x14ac:dyDescent="0.3">
      <c r="A9497" t="s">
        <v>10298</v>
      </c>
      <c r="B9497">
        <v>1</v>
      </c>
      <c r="C9497">
        <v>74</v>
      </c>
      <c r="D9497">
        <v>2</v>
      </c>
      <c r="E9497" t="b">
        <v>0</v>
      </c>
    </row>
    <row r="9498" spans="1:5" x14ac:dyDescent="0.3">
      <c r="A9498" t="s">
        <v>2261</v>
      </c>
      <c r="B9498">
        <v>1</v>
      </c>
      <c r="C9498">
        <v>37</v>
      </c>
      <c r="D9498">
        <v>1</v>
      </c>
      <c r="E9498" t="b">
        <v>0</v>
      </c>
    </row>
    <row r="9499" spans="1:5" x14ac:dyDescent="0.3">
      <c r="A9499" t="s">
        <v>972</v>
      </c>
      <c r="B9499">
        <v>1</v>
      </c>
      <c r="C9499">
        <v>226</v>
      </c>
      <c r="D9499">
        <v>3</v>
      </c>
      <c r="E9499" t="b">
        <v>0</v>
      </c>
    </row>
    <row r="9500" spans="1:5" x14ac:dyDescent="0.3">
      <c r="A9500" t="s">
        <v>10299</v>
      </c>
      <c r="B9500">
        <v>1</v>
      </c>
      <c r="C9500">
        <v>243</v>
      </c>
      <c r="D9500">
        <v>5</v>
      </c>
      <c r="E9500" t="b">
        <v>0</v>
      </c>
    </row>
    <row r="9501" spans="1:5" x14ac:dyDescent="0.3">
      <c r="A9501" t="s">
        <v>10300</v>
      </c>
      <c r="B9501">
        <v>1</v>
      </c>
      <c r="C9501">
        <v>39</v>
      </c>
      <c r="D9501">
        <v>0</v>
      </c>
      <c r="E9501" t="b">
        <v>0</v>
      </c>
    </row>
    <row r="9502" spans="1:5" x14ac:dyDescent="0.3">
      <c r="A9502" t="s">
        <v>973</v>
      </c>
      <c r="B9502">
        <v>2</v>
      </c>
      <c r="C9502">
        <v>166</v>
      </c>
      <c r="D9502">
        <v>2.5</v>
      </c>
      <c r="E9502" t="b">
        <v>0</v>
      </c>
    </row>
    <row r="9503" spans="1:5" x14ac:dyDescent="0.3">
      <c r="A9503" t="s">
        <v>10301</v>
      </c>
      <c r="B9503">
        <v>1</v>
      </c>
      <c r="C9503">
        <v>31</v>
      </c>
      <c r="D9503">
        <v>5</v>
      </c>
      <c r="E9503" t="b">
        <v>0</v>
      </c>
    </row>
    <row r="9504" spans="1:5" x14ac:dyDescent="0.3">
      <c r="A9504" t="s">
        <v>10302</v>
      </c>
      <c r="B9504">
        <v>1</v>
      </c>
      <c r="C9504">
        <v>179</v>
      </c>
      <c r="D9504">
        <v>4</v>
      </c>
      <c r="E9504" t="b">
        <v>0</v>
      </c>
    </row>
    <row r="9505" spans="1:5" x14ac:dyDescent="0.3">
      <c r="A9505" t="s">
        <v>10303</v>
      </c>
      <c r="B9505">
        <v>1</v>
      </c>
      <c r="C9505">
        <v>45</v>
      </c>
      <c r="D9505">
        <v>5</v>
      </c>
      <c r="E9505" t="b">
        <v>0</v>
      </c>
    </row>
    <row r="9506" spans="1:5" x14ac:dyDescent="0.3">
      <c r="A9506" t="s">
        <v>10304</v>
      </c>
      <c r="B9506">
        <v>4</v>
      </c>
      <c r="C9506">
        <v>190.75</v>
      </c>
      <c r="D9506">
        <v>0.25</v>
      </c>
      <c r="E9506" t="b">
        <v>0</v>
      </c>
    </row>
    <row r="9507" spans="1:5" x14ac:dyDescent="0.3">
      <c r="A9507" t="s">
        <v>10305</v>
      </c>
      <c r="B9507">
        <v>1</v>
      </c>
      <c r="C9507">
        <v>54</v>
      </c>
      <c r="D9507">
        <v>1</v>
      </c>
      <c r="E9507" t="b">
        <v>0</v>
      </c>
    </row>
    <row r="9508" spans="1:5" x14ac:dyDescent="0.3">
      <c r="A9508" t="s">
        <v>974</v>
      </c>
      <c r="B9508">
        <v>1</v>
      </c>
      <c r="C9508">
        <v>69</v>
      </c>
      <c r="D9508">
        <v>0</v>
      </c>
      <c r="E9508" t="b">
        <v>0</v>
      </c>
    </row>
    <row r="9509" spans="1:5" x14ac:dyDescent="0.3">
      <c r="A9509" t="s">
        <v>10306</v>
      </c>
      <c r="B9509">
        <v>1</v>
      </c>
      <c r="C9509">
        <v>19</v>
      </c>
      <c r="D9509">
        <v>0</v>
      </c>
      <c r="E9509" t="b">
        <v>0</v>
      </c>
    </row>
    <row r="9510" spans="1:5" x14ac:dyDescent="0.3">
      <c r="A9510" t="s">
        <v>10307</v>
      </c>
      <c r="B9510">
        <v>2</v>
      </c>
      <c r="C9510">
        <v>153.5</v>
      </c>
      <c r="D9510">
        <v>1.5</v>
      </c>
      <c r="E9510" t="b">
        <v>0</v>
      </c>
    </row>
    <row r="9511" spans="1:5" x14ac:dyDescent="0.3">
      <c r="A9511" t="s">
        <v>10308</v>
      </c>
      <c r="B9511">
        <v>1</v>
      </c>
      <c r="C9511">
        <v>173</v>
      </c>
      <c r="D9511">
        <v>1</v>
      </c>
      <c r="E9511" t="b">
        <v>0</v>
      </c>
    </row>
    <row r="9512" spans="1:5" x14ac:dyDescent="0.3">
      <c r="A9512" t="s">
        <v>10309</v>
      </c>
      <c r="B9512">
        <v>2</v>
      </c>
      <c r="C9512">
        <v>236</v>
      </c>
      <c r="D9512">
        <v>3.5</v>
      </c>
      <c r="E9512" t="b">
        <v>0</v>
      </c>
    </row>
    <row r="9513" spans="1:5" x14ac:dyDescent="0.3">
      <c r="A9513" t="s">
        <v>10310</v>
      </c>
      <c r="B9513">
        <v>1</v>
      </c>
      <c r="C9513">
        <v>450</v>
      </c>
      <c r="D9513">
        <v>0</v>
      </c>
      <c r="E9513" t="b">
        <v>0</v>
      </c>
    </row>
    <row r="9514" spans="1:5" x14ac:dyDescent="0.3">
      <c r="A9514" t="s">
        <v>10312</v>
      </c>
      <c r="B9514">
        <v>1</v>
      </c>
      <c r="C9514">
        <v>73</v>
      </c>
      <c r="D9514">
        <v>0</v>
      </c>
      <c r="E9514" t="b">
        <v>0</v>
      </c>
    </row>
    <row r="9515" spans="1:5" x14ac:dyDescent="0.3">
      <c r="A9515" t="s">
        <v>10313</v>
      </c>
      <c r="B9515">
        <v>2</v>
      </c>
      <c r="C9515">
        <v>116.5</v>
      </c>
      <c r="D9515">
        <v>0</v>
      </c>
      <c r="E9515" t="b">
        <v>0</v>
      </c>
    </row>
    <row r="9516" spans="1:5" x14ac:dyDescent="0.3">
      <c r="A9516" t="s">
        <v>10314</v>
      </c>
      <c r="B9516">
        <v>3</v>
      </c>
      <c r="C9516">
        <v>276</v>
      </c>
      <c r="D9516">
        <v>1.6666666666666667</v>
      </c>
      <c r="E9516" t="b">
        <v>0</v>
      </c>
    </row>
    <row r="9517" spans="1:5" x14ac:dyDescent="0.3">
      <c r="A9517" t="s">
        <v>975</v>
      </c>
      <c r="B9517">
        <v>4</v>
      </c>
      <c r="C9517">
        <v>52.75</v>
      </c>
      <c r="D9517">
        <v>0</v>
      </c>
      <c r="E9517" t="b">
        <v>0</v>
      </c>
    </row>
    <row r="9518" spans="1:5" x14ac:dyDescent="0.3">
      <c r="A9518" t="s">
        <v>10315</v>
      </c>
      <c r="B9518">
        <v>1</v>
      </c>
      <c r="C9518">
        <v>29</v>
      </c>
      <c r="D9518">
        <v>0</v>
      </c>
      <c r="E9518" t="b">
        <v>0</v>
      </c>
    </row>
    <row r="9519" spans="1:5" x14ac:dyDescent="0.3">
      <c r="A9519" t="s">
        <v>10316</v>
      </c>
      <c r="B9519">
        <v>1</v>
      </c>
      <c r="C9519">
        <v>106</v>
      </c>
      <c r="D9519">
        <v>2</v>
      </c>
      <c r="E9519" t="b">
        <v>0</v>
      </c>
    </row>
    <row r="9520" spans="1:5" x14ac:dyDescent="0.3">
      <c r="A9520" t="s">
        <v>10317</v>
      </c>
      <c r="B9520">
        <v>1</v>
      </c>
      <c r="C9520">
        <v>23</v>
      </c>
      <c r="D9520">
        <v>0</v>
      </c>
      <c r="E9520" t="b">
        <v>0</v>
      </c>
    </row>
    <row r="9521" spans="1:5" x14ac:dyDescent="0.3">
      <c r="A9521" t="s">
        <v>10318</v>
      </c>
      <c r="B9521">
        <v>1</v>
      </c>
      <c r="C9521">
        <v>24</v>
      </c>
      <c r="D9521">
        <v>0</v>
      </c>
      <c r="E9521" t="b">
        <v>0</v>
      </c>
    </row>
    <row r="9522" spans="1:5" x14ac:dyDescent="0.3">
      <c r="A9522" t="s">
        <v>10319</v>
      </c>
      <c r="B9522">
        <v>1</v>
      </c>
      <c r="C9522">
        <v>134</v>
      </c>
      <c r="D9522">
        <v>2</v>
      </c>
      <c r="E9522" t="b">
        <v>0</v>
      </c>
    </row>
    <row r="9523" spans="1:5" x14ac:dyDescent="0.3">
      <c r="A9523" t="s">
        <v>10320</v>
      </c>
      <c r="B9523">
        <v>1</v>
      </c>
      <c r="C9523">
        <v>22</v>
      </c>
      <c r="D9523">
        <v>5</v>
      </c>
      <c r="E9523" t="b">
        <v>0</v>
      </c>
    </row>
    <row r="9524" spans="1:5" x14ac:dyDescent="0.3">
      <c r="A9524" t="s">
        <v>10321</v>
      </c>
      <c r="B9524">
        <v>1</v>
      </c>
      <c r="C9524">
        <v>298</v>
      </c>
      <c r="D9524">
        <v>5</v>
      </c>
      <c r="E9524" t="b">
        <v>0</v>
      </c>
    </row>
    <row r="9525" spans="1:5" x14ac:dyDescent="0.3">
      <c r="A9525" t="s">
        <v>10322</v>
      </c>
      <c r="B9525">
        <v>1</v>
      </c>
      <c r="C9525">
        <v>192</v>
      </c>
      <c r="D9525">
        <v>3</v>
      </c>
      <c r="E9525" t="b">
        <v>0</v>
      </c>
    </row>
    <row r="9526" spans="1:5" x14ac:dyDescent="0.3">
      <c r="A9526" t="s">
        <v>1642</v>
      </c>
      <c r="B9526">
        <v>2</v>
      </c>
      <c r="C9526">
        <v>219.5</v>
      </c>
      <c r="D9526">
        <v>3.5</v>
      </c>
      <c r="E9526" t="b">
        <v>0</v>
      </c>
    </row>
    <row r="9527" spans="1:5" x14ac:dyDescent="0.3">
      <c r="A9527" t="s">
        <v>10323</v>
      </c>
      <c r="B9527">
        <v>1</v>
      </c>
      <c r="C9527">
        <v>24</v>
      </c>
      <c r="D9527">
        <v>0</v>
      </c>
      <c r="E9527" t="b">
        <v>0</v>
      </c>
    </row>
    <row r="9528" spans="1:5" x14ac:dyDescent="0.3">
      <c r="A9528" t="s">
        <v>10324</v>
      </c>
      <c r="B9528">
        <v>1</v>
      </c>
      <c r="C9528">
        <v>21</v>
      </c>
      <c r="D9528">
        <v>0</v>
      </c>
      <c r="E9528" t="b">
        <v>0</v>
      </c>
    </row>
    <row r="9529" spans="1:5" x14ac:dyDescent="0.3">
      <c r="A9529" t="s">
        <v>10325</v>
      </c>
      <c r="B9529">
        <v>1</v>
      </c>
      <c r="C9529">
        <v>78</v>
      </c>
      <c r="D9529">
        <v>2</v>
      </c>
      <c r="E9529" t="b">
        <v>0</v>
      </c>
    </row>
    <row r="9530" spans="1:5" x14ac:dyDescent="0.3">
      <c r="A9530" t="s">
        <v>10326</v>
      </c>
      <c r="B9530">
        <v>1</v>
      </c>
      <c r="C9530">
        <v>320</v>
      </c>
      <c r="D9530">
        <v>0</v>
      </c>
      <c r="E9530" t="b">
        <v>0</v>
      </c>
    </row>
    <row r="9531" spans="1:5" x14ac:dyDescent="0.3">
      <c r="A9531" t="s">
        <v>10327</v>
      </c>
      <c r="B9531">
        <v>1</v>
      </c>
      <c r="C9531">
        <v>46</v>
      </c>
      <c r="D9531">
        <v>1</v>
      </c>
      <c r="E9531" t="b">
        <v>0</v>
      </c>
    </row>
    <row r="9532" spans="1:5" x14ac:dyDescent="0.3">
      <c r="A9532" t="s">
        <v>976</v>
      </c>
      <c r="B9532">
        <v>2</v>
      </c>
      <c r="C9532">
        <v>118</v>
      </c>
      <c r="D9532">
        <v>0.5</v>
      </c>
      <c r="E9532" t="b">
        <v>0</v>
      </c>
    </row>
    <row r="9533" spans="1:5" x14ac:dyDescent="0.3">
      <c r="A9533" t="s">
        <v>977</v>
      </c>
      <c r="B9533">
        <v>1</v>
      </c>
      <c r="C9533">
        <v>70</v>
      </c>
      <c r="D9533">
        <v>0</v>
      </c>
      <c r="E9533" t="b">
        <v>0</v>
      </c>
    </row>
    <row r="9534" spans="1:5" x14ac:dyDescent="0.3">
      <c r="A9534" t="s">
        <v>978</v>
      </c>
      <c r="B9534">
        <v>6</v>
      </c>
      <c r="C9534">
        <v>70.833333333333329</v>
      </c>
      <c r="D9534">
        <v>0</v>
      </c>
      <c r="E9534" t="b">
        <v>0</v>
      </c>
    </row>
    <row r="9535" spans="1:5" x14ac:dyDescent="0.3">
      <c r="A9535" t="s">
        <v>10330</v>
      </c>
      <c r="B9535">
        <v>1</v>
      </c>
      <c r="C9535">
        <v>24</v>
      </c>
      <c r="D9535">
        <v>0</v>
      </c>
      <c r="E9535" t="b">
        <v>0</v>
      </c>
    </row>
    <row r="9536" spans="1:5" x14ac:dyDescent="0.3">
      <c r="A9536" t="s">
        <v>10331</v>
      </c>
      <c r="B9536">
        <v>1</v>
      </c>
      <c r="C9536">
        <v>23</v>
      </c>
      <c r="D9536">
        <v>0</v>
      </c>
      <c r="E9536" t="b">
        <v>0</v>
      </c>
    </row>
    <row r="9537" spans="1:5" x14ac:dyDescent="0.3">
      <c r="A9537" t="s">
        <v>10332</v>
      </c>
      <c r="B9537">
        <v>1</v>
      </c>
      <c r="C9537">
        <v>22</v>
      </c>
      <c r="D9537">
        <v>0</v>
      </c>
      <c r="E9537" t="b">
        <v>0</v>
      </c>
    </row>
    <row r="9538" spans="1:5" x14ac:dyDescent="0.3">
      <c r="A9538" t="s">
        <v>10333</v>
      </c>
      <c r="B9538">
        <v>1</v>
      </c>
      <c r="C9538">
        <v>72</v>
      </c>
      <c r="D9538">
        <v>4</v>
      </c>
      <c r="E9538" t="b">
        <v>0</v>
      </c>
    </row>
    <row r="9539" spans="1:5" x14ac:dyDescent="0.3">
      <c r="A9539" t="s">
        <v>10334</v>
      </c>
      <c r="B9539">
        <v>4</v>
      </c>
      <c r="C9539">
        <v>352.5</v>
      </c>
      <c r="D9539">
        <v>4</v>
      </c>
      <c r="E9539" t="b">
        <v>0</v>
      </c>
    </row>
    <row r="9540" spans="1:5" x14ac:dyDescent="0.3">
      <c r="A9540" t="s">
        <v>10335</v>
      </c>
      <c r="B9540">
        <v>1</v>
      </c>
      <c r="C9540">
        <v>81</v>
      </c>
      <c r="D9540">
        <v>0</v>
      </c>
      <c r="E9540" t="b">
        <v>0</v>
      </c>
    </row>
    <row r="9541" spans="1:5" x14ac:dyDescent="0.3">
      <c r="A9541" t="s">
        <v>10336</v>
      </c>
      <c r="B9541">
        <v>1</v>
      </c>
      <c r="C9541">
        <v>85</v>
      </c>
      <c r="D9541">
        <v>0</v>
      </c>
      <c r="E9541" t="b">
        <v>0</v>
      </c>
    </row>
    <row r="9542" spans="1:5" x14ac:dyDescent="0.3">
      <c r="A9542" t="s">
        <v>10337</v>
      </c>
      <c r="B9542">
        <v>1</v>
      </c>
      <c r="C9542">
        <v>283</v>
      </c>
      <c r="D9542">
        <v>3</v>
      </c>
      <c r="E9542" t="b">
        <v>0</v>
      </c>
    </row>
    <row r="9543" spans="1:5" x14ac:dyDescent="0.3">
      <c r="A9543" t="s">
        <v>979</v>
      </c>
      <c r="B9543">
        <v>1</v>
      </c>
      <c r="C9543">
        <v>68</v>
      </c>
      <c r="D9543">
        <v>4</v>
      </c>
      <c r="E9543" t="b">
        <v>0</v>
      </c>
    </row>
    <row r="9544" spans="1:5" x14ac:dyDescent="0.3">
      <c r="A9544" t="s">
        <v>10338</v>
      </c>
      <c r="B9544">
        <v>1</v>
      </c>
      <c r="C9544">
        <v>44</v>
      </c>
      <c r="D9544">
        <v>0</v>
      </c>
      <c r="E9544" t="b">
        <v>0</v>
      </c>
    </row>
    <row r="9545" spans="1:5" x14ac:dyDescent="0.3">
      <c r="A9545" t="s">
        <v>10339</v>
      </c>
      <c r="B9545">
        <v>1</v>
      </c>
      <c r="C9545">
        <v>30</v>
      </c>
      <c r="D9545">
        <v>4</v>
      </c>
      <c r="E9545" t="b">
        <v>0</v>
      </c>
    </row>
    <row r="9546" spans="1:5" x14ac:dyDescent="0.3">
      <c r="A9546" t="s">
        <v>10340</v>
      </c>
      <c r="B9546">
        <v>1</v>
      </c>
      <c r="C9546">
        <v>37</v>
      </c>
      <c r="D9546">
        <v>0</v>
      </c>
      <c r="E9546" t="b">
        <v>0</v>
      </c>
    </row>
    <row r="9547" spans="1:5" x14ac:dyDescent="0.3">
      <c r="A9547" t="s">
        <v>980</v>
      </c>
      <c r="B9547">
        <v>1</v>
      </c>
      <c r="C9547">
        <v>57</v>
      </c>
      <c r="D9547">
        <v>3</v>
      </c>
      <c r="E9547" t="b">
        <v>0</v>
      </c>
    </row>
    <row r="9548" spans="1:5" x14ac:dyDescent="0.3">
      <c r="A9548" t="s">
        <v>10341</v>
      </c>
      <c r="B9548">
        <v>1</v>
      </c>
      <c r="C9548">
        <v>52</v>
      </c>
      <c r="D9548">
        <v>2</v>
      </c>
      <c r="E9548" t="b">
        <v>0</v>
      </c>
    </row>
    <row r="9549" spans="1:5" x14ac:dyDescent="0.3">
      <c r="A9549" t="s">
        <v>10342</v>
      </c>
      <c r="B9549">
        <v>1</v>
      </c>
      <c r="C9549">
        <v>341</v>
      </c>
      <c r="D9549">
        <v>0</v>
      </c>
      <c r="E9549" t="b">
        <v>0</v>
      </c>
    </row>
    <row r="9550" spans="1:5" x14ac:dyDescent="0.3">
      <c r="A9550" t="s">
        <v>10343</v>
      </c>
      <c r="B9550">
        <v>1</v>
      </c>
      <c r="C9550">
        <v>60</v>
      </c>
      <c r="D9550">
        <v>1</v>
      </c>
      <c r="E9550" t="b">
        <v>0</v>
      </c>
    </row>
    <row r="9551" spans="1:5" x14ac:dyDescent="0.3">
      <c r="A9551" t="s">
        <v>10344</v>
      </c>
      <c r="B9551">
        <v>1</v>
      </c>
      <c r="C9551">
        <v>199</v>
      </c>
      <c r="D9551">
        <v>4</v>
      </c>
      <c r="E9551" t="b">
        <v>0</v>
      </c>
    </row>
    <row r="9552" spans="1:5" x14ac:dyDescent="0.3">
      <c r="A9552" t="s">
        <v>10345</v>
      </c>
      <c r="B9552">
        <v>4</v>
      </c>
      <c r="C9552">
        <v>154</v>
      </c>
      <c r="D9552">
        <v>1</v>
      </c>
      <c r="E9552" t="b">
        <v>0</v>
      </c>
    </row>
    <row r="9553" spans="1:5" x14ac:dyDescent="0.3">
      <c r="A9553" t="s">
        <v>981</v>
      </c>
      <c r="B9553">
        <v>1</v>
      </c>
      <c r="C9553">
        <v>100</v>
      </c>
      <c r="D9553">
        <v>0</v>
      </c>
      <c r="E9553" t="b">
        <v>0</v>
      </c>
    </row>
    <row r="9554" spans="1:5" x14ac:dyDescent="0.3">
      <c r="A9554" t="s">
        <v>10346</v>
      </c>
      <c r="B9554">
        <v>1</v>
      </c>
      <c r="C9554">
        <v>529</v>
      </c>
      <c r="D9554">
        <v>0</v>
      </c>
      <c r="E9554" t="b">
        <v>0</v>
      </c>
    </row>
    <row r="9555" spans="1:5" x14ac:dyDescent="0.3">
      <c r="A9555" t="s">
        <v>10347</v>
      </c>
      <c r="B9555">
        <v>1</v>
      </c>
      <c r="C9555">
        <v>99</v>
      </c>
      <c r="D9555">
        <v>0</v>
      </c>
      <c r="E9555" t="b">
        <v>0</v>
      </c>
    </row>
    <row r="9556" spans="1:5" x14ac:dyDescent="0.3">
      <c r="A9556" t="s">
        <v>10348</v>
      </c>
      <c r="B9556">
        <v>1</v>
      </c>
      <c r="C9556">
        <v>22</v>
      </c>
      <c r="D9556">
        <v>0</v>
      </c>
      <c r="E9556" t="b">
        <v>0</v>
      </c>
    </row>
    <row r="9557" spans="1:5" x14ac:dyDescent="0.3">
      <c r="A9557" t="s">
        <v>10349</v>
      </c>
      <c r="B9557">
        <v>1</v>
      </c>
      <c r="C9557">
        <v>27</v>
      </c>
      <c r="D9557">
        <v>0</v>
      </c>
      <c r="E9557" t="b">
        <v>0</v>
      </c>
    </row>
    <row r="9558" spans="1:5" x14ac:dyDescent="0.3">
      <c r="A9558" t="s">
        <v>10350</v>
      </c>
      <c r="B9558">
        <v>1</v>
      </c>
      <c r="C9558">
        <v>225</v>
      </c>
      <c r="D9558">
        <v>1</v>
      </c>
      <c r="E9558" t="b">
        <v>0</v>
      </c>
    </row>
    <row r="9559" spans="1:5" x14ac:dyDescent="0.3">
      <c r="A9559" t="s">
        <v>10351</v>
      </c>
      <c r="B9559">
        <v>1</v>
      </c>
      <c r="C9559">
        <v>50</v>
      </c>
      <c r="D9559">
        <v>4</v>
      </c>
      <c r="E9559" t="b">
        <v>0</v>
      </c>
    </row>
    <row r="9560" spans="1:5" x14ac:dyDescent="0.3">
      <c r="A9560" t="s">
        <v>10352</v>
      </c>
      <c r="B9560">
        <v>2</v>
      </c>
      <c r="C9560">
        <v>206</v>
      </c>
      <c r="D9560">
        <v>3.5</v>
      </c>
      <c r="E9560" t="b">
        <v>0</v>
      </c>
    </row>
    <row r="9561" spans="1:5" x14ac:dyDescent="0.3">
      <c r="A9561" t="s">
        <v>10353</v>
      </c>
      <c r="B9561">
        <v>1</v>
      </c>
      <c r="C9561">
        <v>35</v>
      </c>
      <c r="D9561">
        <v>0</v>
      </c>
      <c r="E9561" t="b">
        <v>0</v>
      </c>
    </row>
    <row r="9562" spans="1:5" x14ac:dyDescent="0.3">
      <c r="A9562" t="s">
        <v>1444</v>
      </c>
      <c r="B9562">
        <v>3</v>
      </c>
      <c r="C9562">
        <v>155</v>
      </c>
      <c r="D9562">
        <v>2.6666666666666665</v>
      </c>
      <c r="E9562" t="b">
        <v>0</v>
      </c>
    </row>
    <row r="9563" spans="1:5" x14ac:dyDescent="0.3">
      <c r="A9563" t="s">
        <v>10354</v>
      </c>
      <c r="B9563">
        <v>1</v>
      </c>
      <c r="C9563">
        <v>28</v>
      </c>
      <c r="D9563">
        <v>0</v>
      </c>
      <c r="E9563" t="b">
        <v>0</v>
      </c>
    </row>
    <row r="9564" spans="1:5" x14ac:dyDescent="0.3">
      <c r="A9564" t="s">
        <v>10355</v>
      </c>
      <c r="B9564">
        <v>1</v>
      </c>
      <c r="C9564">
        <v>55</v>
      </c>
      <c r="D9564">
        <v>0</v>
      </c>
      <c r="E9564" t="b">
        <v>0</v>
      </c>
    </row>
    <row r="9565" spans="1:5" x14ac:dyDescent="0.3">
      <c r="A9565" t="s">
        <v>10356</v>
      </c>
      <c r="B9565">
        <v>1</v>
      </c>
      <c r="C9565">
        <v>59</v>
      </c>
      <c r="D9565">
        <v>0</v>
      </c>
      <c r="E9565" t="b">
        <v>0</v>
      </c>
    </row>
    <row r="9566" spans="1:5" x14ac:dyDescent="0.3">
      <c r="A9566" t="s">
        <v>10357</v>
      </c>
      <c r="B9566">
        <v>1</v>
      </c>
      <c r="C9566">
        <v>79</v>
      </c>
      <c r="D9566">
        <v>3</v>
      </c>
      <c r="E9566" t="b">
        <v>0</v>
      </c>
    </row>
    <row r="9567" spans="1:5" x14ac:dyDescent="0.3">
      <c r="A9567" t="s">
        <v>10358</v>
      </c>
      <c r="B9567">
        <v>1</v>
      </c>
      <c r="C9567">
        <v>59</v>
      </c>
      <c r="D9567">
        <v>0</v>
      </c>
      <c r="E9567" t="b">
        <v>0</v>
      </c>
    </row>
    <row r="9568" spans="1:5" x14ac:dyDescent="0.3">
      <c r="A9568" t="s">
        <v>10359</v>
      </c>
      <c r="B9568">
        <v>1</v>
      </c>
      <c r="C9568">
        <v>24</v>
      </c>
      <c r="D9568">
        <v>0</v>
      </c>
      <c r="E9568" t="b">
        <v>0</v>
      </c>
    </row>
    <row r="9569" spans="1:5" x14ac:dyDescent="0.3">
      <c r="A9569" t="s">
        <v>982</v>
      </c>
      <c r="B9569">
        <v>1</v>
      </c>
      <c r="C9569">
        <v>76</v>
      </c>
      <c r="D9569">
        <v>1</v>
      </c>
      <c r="E9569" t="b">
        <v>0</v>
      </c>
    </row>
    <row r="9570" spans="1:5" x14ac:dyDescent="0.3">
      <c r="A9570" t="s">
        <v>10360</v>
      </c>
      <c r="B9570">
        <v>1</v>
      </c>
      <c r="C9570">
        <v>24</v>
      </c>
      <c r="D9570">
        <v>0</v>
      </c>
      <c r="E9570" t="b">
        <v>0</v>
      </c>
    </row>
    <row r="9571" spans="1:5" x14ac:dyDescent="0.3">
      <c r="A9571" t="s">
        <v>10361</v>
      </c>
      <c r="B9571">
        <v>1</v>
      </c>
      <c r="C9571">
        <v>107</v>
      </c>
      <c r="D9571">
        <v>1</v>
      </c>
      <c r="E9571" t="b">
        <v>0</v>
      </c>
    </row>
    <row r="9572" spans="1:5" x14ac:dyDescent="0.3">
      <c r="A9572" t="s">
        <v>10362</v>
      </c>
      <c r="B9572">
        <v>1</v>
      </c>
      <c r="C9572">
        <v>928</v>
      </c>
      <c r="D9572">
        <v>0</v>
      </c>
      <c r="E9572" t="b">
        <v>0</v>
      </c>
    </row>
    <row r="9573" spans="1:5" x14ac:dyDescent="0.3">
      <c r="A9573" t="s">
        <v>10363</v>
      </c>
      <c r="B9573">
        <v>1</v>
      </c>
      <c r="C9573">
        <v>81</v>
      </c>
      <c r="D9573">
        <v>1</v>
      </c>
      <c r="E9573" t="b">
        <v>0</v>
      </c>
    </row>
    <row r="9574" spans="1:5" x14ac:dyDescent="0.3">
      <c r="A9574" t="s">
        <v>10364</v>
      </c>
      <c r="B9574">
        <v>1</v>
      </c>
      <c r="C9574">
        <v>68</v>
      </c>
      <c r="D9574">
        <v>0</v>
      </c>
      <c r="E9574" t="b">
        <v>0</v>
      </c>
    </row>
    <row r="9575" spans="1:5" x14ac:dyDescent="0.3">
      <c r="A9575" t="s">
        <v>10365</v>
      </c>
      <c r="B9575">
        <v>1</v>
      </c>
      <c r="C9575">
        <v>38</v>
      </c>
      <c r="D9575">
        <v>0</v>
      </c>
      <c r="E9575" t="b">
        <v>0</v>
      </c>
    </row>
    <row r="9576" spans="1:5" x14ac:dyDescent="0.3">
      <c r="A9576" t="s">
        <v>983</v>
      </c>
      <c r="B9576">
        <v>2</v>
      </c>
      <c r="C9576">
        <v>116</v>
      </c>
      <c r="D9576">
        <v>3</v>
      </c>
      <c r="E9576" t="b">
        <v>0</v>
      </c>
    </row>
    <row r="9577" spans="1:5" x14ac:dyDescent="0.3">
      <c r="A9577" t="s">
        <v>984</v>
      </c>
      <c r="B9577">
        <v>6</v>
      </c>
      <c r="C9577">
        <v>97.666666666666671</v>
      </c>
      <c r="D9577">
        <v>1.8333333333333333</v>
      </c>
      <c r="E9577" t="b">
        <v>0</v>
      </c>
    </row>
    <row r="9578" spans="1:5" x14ac:dyDescent="0.3">
      <c r="A9578" t="s">
        <v>10366</v>
      </c>
      <c r="B9578">
        <v>1</v>
      </c>
      <c r="C9578">
        <v>63</v>
      </c>
      <c r="D9578">
        <v>0</v>
      </c>
      <c r="E9578" t="b">
        <v>0</v>
      </c>
    </row>
    <row r="9579" spans="1:5" x14ac:dyDescent="0.3">
      <c r="A9579" t="s">
        <v>985</v>
      </c>
      <c r="B9579">
        <v>7</v>
      </c>
      <c r="C9579">
        <v>171.57142857142858</v>
      </c>
      <c r="D9579">
        <v>0</v>
      </c>
      <c r="E9579" t="b">
        <v>0</v>
      </c>
    </row>
    <row r="9580" spans="1:5" x14ac:dyDescent="0.3">
      <c r="A9580" t="s">
        <v>10367</v>
      </c>
      <c r="B9580">
        <v>1</v>
      </c>
      <c r="C9580">
        <v>46</v>
      </c>
      <c r="D9580">
        <v>1</v>
      </c>
      <c r="E9580" t="b">
        <v>0</v>
      </c>
    </row>
    <row r="9581" spans="1:5" x14ac:dyDescent="0.3">
      <c r="A9581" t="s">
        <v>10368</v>
      </c>
      <c r="B9581">
        <v>2</v>
      </c>
      <c r="C9581">
        <v>123.5</v>
      </c>
      <c r="D9581">
        <v>2</v>
      </c>
      <c r="E9581" t="b">
        <v>0</v>
      </c>
    </row>
    <row r="9582" spans="1:5" x14ac:dyDescent="0.3">
      <c r="A9582" t="s">
        <v>10369</v>
      </c>
      <c r="B9582">
        <v>2</v>
      </c>
      <c r="C9582">
        <v>145</v>
      </c>
      <c r="D9582">
        <v>1.5</v>
      </c>
      <c r="E9582" t="b">
        <v>0</v>
      </c>
    </row>
    <row r="9583" spans="1:5" x14ac:dyDescent="0.3">
      <c r="A9583" t="s">
        <v>1445</v>
      </c>
      <c r="B9583">
        <v>2</v>
      </c>
      <c r="C9583">
        <v>69</v>
      </c>
      <c r="D9583">
        <v>1</v>
      </c>
      <c r="E9583" t="b">
        <v>0</v>
      </c>
    </row>
    <row r="9584" spans="1:5" x14ac:dyDescent="0.3">
      <c r="A9584" t="s">
        <v>10370</v>
      </c>
      <c r="B9584">
        <v>2</v>
      </c>
      <c r="C9584">
        <v>96</v>
      </c>
      <c r="D9584">
        <v>0</v>
      </c>
      <c r="E9584" t="b">
        <v>0</v>
      </c>
    </row>
    <row r="9585" spans="1:5" x14ac:dyDescent="0.3">
      <c r="A9585" t="s">
        <v>10371</v>
      </c>
      <c r="B9585">
        <v>1</v>
      </c>
      <c r="C9585">
        <v>129</v>
      </c>
      <c r="D9585">
        <v>1</v>
      </c>
      <c r="E9585" t="b">
        <v>0</v>
      </c>
    </row>
    <row r="9586" spans="1:5" x14ac:dyDescent="0.3">
      <c r="A9586" t="s">
        <v>10372</v>
      </c>
      <c r="B9586">
        <v>1</v>
      </c>
      <c r="C9586">
        <v>42</v>
      </c>
      <c r="D9586">
        <v>0</v>
      </c>
      <c r="E9586" t="b">
        <v>0</v>
      </c>
    </row>
    <row r="9587" spans="1:5" x14ac:dyDescent="0.3">
      <c r="A9587" t="s">
        <v>10373</v>
      </c>
      <c r="B9587">
        <v>2</v>
      </c>
      <c r="C9587">
        <v>129.5</v>
      </c>
      <c r="D9587">
        <v>4.5</v>
      </c>
      <c r="E9587" t="b">
        <v>0</v>
      </c>
    </row>
    <row r="9588" spans="1:5" x14ac:dyDescent="0.3">
      <c r="A9588" t="s">
        <v>10374</v>
      </c>
      <c r="B9588">
        <v>1</v>
      </c>
      <c r="C9588">
        <v>184</v>
      </c>
      <c r="D9588">
        <v>2</v>
      </c>
      <c r="E9588" t="b">
        <v>0</v>
      </c>
    </row>
    <row r="9589" spans="1:5" x14ac:dyDescent="0.3">
      <c r="A9589" t="s">
        <v>10375</v>
      </c>
      <c r="B9589">
        <v>1</v>
      </c>
      <c r="C9589">
        <v>41</v>
      </c>
      <c r="D9589">
        <v>0</v>
      </c>
      <c r="E9589" t="b">
        <v>0</v>
      </c>
    </row>
    <row r="9590" spans="1:5" x14ac:dyDescent="0.3">
      <c r="A9590" t="s">
        <v>10376</v>
      </c>
      <c r="B9590">
        <v>1</v>
      </c>
      <c r="C9590">
        <v>27</v>
      </c>
      <c r="D9590">
        <v>0</v>
      </c>
      <c r="E9590" t="b">
        <v>0</v>
      </c>
    </row>
    <row r="9591" spans="1:5" x14ac:dyDescent="0.3">
      <c r="A9591" t="s">
        <v>10377</v>
      </c>
      <c r="B9591">
        <v>1</v>
      </c>
      <c r="C9591">
        <v>91</v>
      </c>
      <c r="D9591">
        <v>0</v>
      </c>
      <c r="E9591" t="b">
        <v>0</v>
      </c>
    </row>
    <row r="9592" spans="1:5" x14ac:dyDescent="0.3">
      <c r="A9592" t="s">
        <v>10378</v>
      </c>
      <c r="B9592">
        <v>1</v>
      </c>
      <c r="C9592">
        <v>73</v>
      </c>
      <c r="D9592">
        <v>5</v>
      </c>
      <c r="E9592" t="b">
        <v>0</v>
      </c>
    </row>
    <row r="9593" spans="1:5" x14ac:dyDescent="0.3">
      <c r="A9593" t="s">
        <v>10379</v>
      </c>
      <c r="B9593">
        <v>1</v>
      </c>
      <c r="C9593">
        <v>30</v>
      </c>
      <c r="D9593">
        <v>0</v>
      </c>
      <c r="E9593" t="b">
        <v>0</v>
      </c>
    </row>
    <row r="9594" spans="1:5" x14ac:dyDescent="0.3">
      <c r="A9594" t="s">
        <v>10380</v>
      </c>
      <c r="B9594">
        <v>1</v>
      </c>
      <c r="C9594">
        <v>44</v>
      </c>
      <c r="D9594">
        <v>1</v>
      </c>
      <c r="E9594" t="b">
        <v>0</v>
      </c>
    </row>
    <row r="9595" spans="1:5" x14ac:dyDescent="0.3">
      <c r="A9595" t="s">
        <v>10381</v>
      </c>
      <c r="B9595">
        <v>1</v>
      </c>
      <c r="C9595">
        <v>18</v>
      </c>
      <c r="D9595">
        <v>0</v>
      </c>
      <c r="E9595" t="b">
        <v>0</v>
      </c>
    </row>
    <row r="9596" spans="1:5" x14ac:dyDescent="0.3">
      <c r="A9596" t="s">
        <v>1446</v>
      </c>
      <c r="B9596">
        <v>39</v>
      </c>
      <c r="C9596">
        <v>259.23076923076923</v>
      </c>
      <c r="D9596">
        <v>2.1538461538461537</v>
      </c>
      <c r="E9596" t="b">
        <v>0</v>
      </c>
    </row>
    <row r="9597" spans="1:5" x14ac:dyDescent="0.3">
      <c r="A9597" t="s">
        <v>10382</v>
      </c>
      <c r="B9597">
        <v>1</v>
      </c>
      <c r="C9597">
        <v>82</v>
      </c>
      <c r="D9597">
        <v>3</v>
      </c>
      <c r="E9597" t="b">
        <v>0</v>
      </c>
    </row>
    <row r="9598" spans="1:5" x14ac:dyDescent="0.3">
      <c r="A9598" t="s">
        <v>10383</v>
      </c>
      <c r="B9598">
        <v>1</v>
      </c>
      <c r="C9598">
        <v>48</v>
      </c>
      <c r="D9598">
        <v>0</v>
      </c>
      <c r="E9598" t="b">
        <v>0</v>
      </c>
    </row>
    <row r="9599" spans="1:5" x14ac:dyDescent="0.3">
      <c r="A9599" t="s">
        <v>2262</v>
      </c>
      <c r="B9599">
        <v>2</v>
      </c>
      <c r="C9599">
        <v>123.5</v>
      </c>
      <c r="D9599">
        <v>1</v>
      </c>
      <c r="E9599" t="b">
        <v>0</v>
      </c>
    </row>
    <row r="9600" spans="1:5" x14ac:dyDescent="0.3">
      <c r="A9600" t="s">
        <v>10384</v>
      </c>
      <c r="B9600">
        <v>1</v>
      </c>
      <c r="C9600">
        <v>6762</v>
      </c>
      <c r="D9600">
        <v>5</v>
      </c>
      <c r="E9600" t="b">
        <v>0</v>
      </c>
    </row>
    <row r="9601" spans="1:5" x14ac:dyDescent="0.3">
      <c r="A9601" t="s">
        <v>10385</v>
      </c>
      <c r="B9601">
        <v>1</v>
      </c>
      <c r="C9601">
        <v>22</v>
      </c>
      <c r="D9601">
        <v>0</v>
      </c>
      <c r="E9601" t="b">
        <v>0</v>
      </c>
    </row>
    <row r="9602" spans="1:5" x14ac:dyDescent="0.3">
      <c r="A9602" t="s">
        <v>10386</v>
      </c>
      <c r="B9602">
        <v>1</v>
      </c>
      <c r="C9602">
        <v>41</v>
      </c>
      <c r="D9602">
        <v>5</v>
      </c>
      <c r="E9602" t="b">
        <v>0</v>
      </c>
    </row>
    <row r="9603" spans="1:5" x14ac:dyDescent="0.3">
      <c r="A9603" t="s">
        <v>10387</v>
      </c>
      <c r="B9603">
        <v>1</v>
      </c>
      <c r="C9603">
        <v>228</v>
      </c>
      <c r="D9603">
        <v>4</v>
      </c>
      <c r="E9603" t="b">
        <v>0</v>
      </c>
    </row>
    <row r="9604" spans="1:5" x14ac:dyDescent="0.3">
      <c r="A9604" t="s">
        <v>10388</v>
      </c>
      <c r="B9604">
        <v>1</v>
      </c>
      <c r="C9604">
        <v>68</v>
      </c>
      <c r="D9604">
        <v>4</v>
      </c>
      <c r="E9604" t="b">
        <v>0</v>
      </c>
    </row>
    <row r="9605" spans="1:5" x14ac:dyDescent="0.3">
      <c r="A9605" t="s">
        <v>10389</v>
      </c>
      <c r="B9605">
        <v>1</v>
      </c>
      <c r="C9605">
        <v>46</v>
      </c>
      <c r="D9605">
        <v>0</v>
      </c>
      <c r="E9605" t="b">
        <v>0</v>
      </c>
    </row>
    <row r="9606" spans="1:5" x14ac:dyDescent="0.3">
      <c r="A9606" t="s">
        <v>10390</v>
      </c>
      <c r="B9606">
        <v>3</v>
      </c>
      <c r="C9606">
        <v>99.333333333333329</v>
      </c>
      <c r="D9606">
        <v>0.66666666666666663</v>
      </c>
      <c r="E9606" t="b">
        <v>0</v>
      </c>
    </row>
    <row r="9607" spans="1:5" x14ac:dyDescent="0.3">
      <c r="A9607" t="s">
        <v>10391</v>
      </c>
      <c r="B9607">
        <v>1</v>
      </c>
      <c r="C9607">
        <v>18</v>
      </c>
      <c r="D9607">
        <v>0</v>
      </c>
      <c r="E9607" t="b">
        <v>0</v>
      </c>
    </row>
    <row r="9608" spans="1:5" x14ac:dyDescent="0.3">
      <c r="A9608" t="s">
        <v>10392</v>
      </c>
      <c r="B9608">
        <v>1</v>
      </c>
      <c r="C9608">
        <v>30</v>
      </c>
      <c r="D9608">
        <v>0</v>
      </c>
      <c r="E9608" t="b">
        <v>0</v>
      </c>
    </row>
    <row r="9609" spans="1:5" x14ac:dyDescent="0.3">
      <c r="A9609" t="s">
        <v>10393</v>
      </c>
      <c r="B9609">
        <v>1</v>
      </c>
      <c r="C9609">
        <v>128</v>
      </c>
      <c r="D9609">
        <v>3</v>
      </c>
      <c r="E9609" t="b">
        <v>0</v>
      </c>
    </row>
    <row r="9610" spans="1:5" x14ac:dyDescent="0.3">
      <c r="A9610" t="s">
        <v>10394</v>
      </c>
      <c r="B9610">
        <v>1</v>
      </c>
      <c r="C9610">
        <v>23</v>
      </c>
      <c r="D9610">
        <v>5</v>
      </c>
      <c r="E9610" t="b">
        <v>0</v>
      </c>
    </row>
    <row r="9611" spans="1:5" x14ac:dyDescent="0.3">
      <c r="A9611" t="s">
        <v>10395</v>
      </c>
      <c r="B9611">
        <v>1</v>
      </c>
      <c r="C9611">
        <v>22</v>
      </c>
      <c r="D9611">
        <v>0</v>
      </c>
      <c r="E9611" t="b">
        <v>0</v>
      </c>
    </row>
    <row r="9612" spans="1:5" x14ac:dyDescent="0.3">
      <c r="A9612" t="s">
        <v>10396</v>
      </c>
      <c r="B9612">
        <v>3</v>
      </c>
      <c r="C9612">
        <v>250</v>
      </c>
      <c r="D9612">
        <v>1</v>
      </c>
      <c r="E9612" t="b">
        <v>0</v>
      </c>
    </row>
    <row r="9613" spans="1:5" x14ac:dyDescent="0.3">
      <c r="A9613" t="s">
        <v>2263</v>
      </c>
      <c r="B9613">
        <v>1</v>
      </c>
      <c r="C9613">
        <v>159</v>
      </c>
      <c r="D9613">
        <v>1</v>
      </c>
      <c r="E9613" t="b">
        <v>0</v>
      </c>
    </row>
    <row r="9614" spans="1:5" x14ac:dyDescent="0.3">
      <c r="A9614" t="s">
        <v>986</v>
      </c>
      <c r="B9614">
        <v>3</v>
      </c>
      <c r="C9614">
        <v>115</v>
      </c>
      <c r="D9614">
        <v>2</v>
      </c>
      <c r="E9614" t="b">
        <v>0</v>
      </c>
    </row>
    <row r="9615" spans="1:5" x14ac:dyDescent="0.3">
      <c r="A9615" t="s">
        <v>10397</v>
      </c>
      <c r="B9615">
        <v>1</v>
      </c>
      <c r="C9615">
        <v>111</v>
      </c>
      <c r="D9615">
        <v>0</v>
      </c>
      <c r="E9615" t="b">
        <v>0</v>
      </c>
    </row>
    <row r="9616" spans="1:5" x14ac:dyDescent="0.3">
      <c r="A9616" t="s">
        <v>10398</v>
      </c>
      <c r="B9616">
        <v>1</v>
      </c>
      <c r="C9616">
        <v>119</v>
      </c>
      <c r="D9616">
        <v>2</v>
      </c>
      <c r="E9616" t="b">
        <v>0</v>
      </c>
    </row>
    <row r="9617" spans="1:5" x14ac:dyDescent="0.3">
      <c r="A9617" t="s">
        <v>1447</v>
      </c>
      <c r="B9617">
        <v>1</v>
      </c>
      <c r="C9617">
        <v>125</v>
      </c>
      <c r="D9617">
        <v>0</v>
      </c>
      <c r="E9617" t="b">
        <v>0</v>
      </c>
    </row>
    <row r="9618" spans="1:5" x14ac:dyDescent="0.3">
      <c r="A9618" t="s">
        <v>10399</v>
      </c>
      <c r="B9618">
        <v>2</v>
      </c>
      <c r="C9618">
        <v>112</v>
      </c>
      <c r="D9618">
        <v>1.5</v>
      </c>
      <c r="E9618" t="b">
        <v>0</v>
      </c>
    </row>
    <row r="9619" spans="1:5" x14ac:dyDescent="0.3">
      <c r="A9619" t="s">
        <v>10400</v>
      </c>
      <c r="B9619">
        <v>1</v>
      </c>
      <c r="C9619">
        <v>104</v>
      </c>
      <c r="D9619">
        <v>0</v>
      </c>
      <c r="E9619" t="b">
        <v>0</v>
      </c>
    </row>
    <row r="9620" spans="1:5" x14ac:dyDescent="0.3">
      <c r="A9620" t="s">
        <v>2264</v>
      </c>
      <c r="B9620">
        <v>14</v>
      </c>
      <c r="C9620">
        <v>472.78571428571428</v>
      </c>
      <c r="D9620">
        <v>3.2857142857142856</v>
      </c>
      <c r="E9620" t="b">
        <v>0</v>
      </c>
    </row>
    <row r="9621" spans="1:5" x14ac:dyDescent="0.3">
      <c r="A9621" t="s">
        <v>987</v>
      </c>
      <c r="B9621">
        <v>1</v>
      </c>
      <c r="C9621">
        <v>99</v>
      </c>
      <c r="D9621">
        <v>2</v>
      </c>
      <c r="E9621" t="b">
        <v>0</v>
      </c>
    </row>
    <row r="9622" spans="1:5" x14ac:dyDescent="0.3">
      <c r="A9622" t="s">
        <v>10401</v>
      </c>
      <c r="B9622">
        <v>1</v>
      </c>
      <c r="C9622">
        <v>80</v>
      </c>
      <c r="D9622">
        <v>2</v>
      </c>
      <c r="E9622" t="b">
        <v>0</v>
      </c>
    </row>
    <row r="9623" spans="1:5" x14ac:dyDescent="0.3">
      <c r="A9623" t="s">
        <v>10402</v>
      </c>
      <c r="B9623">
        <v>1</v>
      </c>
      <c r="C9623">
        <v>256</v>
      </c>
      <c r="D9623">
        <v>0</v>
      </c>
      <c r="E9623" t="b">
        <v>0</v>
      </c>
    </row>
    <row r="9624" spans="1:5" x14ac:dyDescent="0.3">
      <c r="A9624" t="s">
        <v>10403</v>
      </c>
      <c r="B9624">
        <v>2</v>
      </c>
      <c r="C9624">
        <v>296.5</v>
      </c>
      <c r="D9624">
        <v>2.5</v>
      </c>
      <c r="E9624" t="b">
        <v>0</v>
      </c>
    </row>
    <row r="9625" spans="1:5" x14ac:dyDescent="0.3">
      <c r="A9625" t="s">
        <v>2265</v>
      </c>
      <c r="B9625">
        <v>1</v>
      </c>
      <c r="C9625">
        <v>197</v>
      </c>
      <c r="D9625">
        <v>2</v>
      </c>
      <c r="E9625" t="b">
        <v>0</v>
      </c>
    </row>
    <row r="9626" spans="1:5" x14ac:dyDescent="0.3">
      <c r="A9626" t="s">
        <v>10404</v>
      </c>
      <c r="B9626">
        <v>1</v>
      </c>
      <c r="C9626">
        <v>60</v>
      </c>
      <c r="D9626">
        <v>0</v>
      </c>
      <c r="E9626" t="b">
        <v>0</v>
      </c>
    </row>
    <row r="9627" spans="1:5" x14ac:dyDescent="0.3">
      <c r="A9627" t="s">
        <v>10405</v>
      </c>
      <c r="B9627">
        <v>1</v>
      </c>
      <c r="C9627">
        <v>70</v>
      </c>
      <c r="D9627">
        <v>1</v>
      </c>
      <c r="E9627" t="b">
        <v>0</v>
      </c>
    </row>
    <row r="9628" spans="1:5" x14ac:dyDescent="0.3">
      <c r="A9628" t="s">
        <v>10406</v>
      </c>
      <c r="B9628">
        <v>1</v>
      </c>
      <c r="C9628">
        <v>113</v>
      </c>
      <c r="D9628">
        <v>1</v>
      </c>
      <c r="E9628" t="b">
        <v>0</v>
      </c>
    </row>
    <row r="9629" spans="1:5" x14ac:dyDescent="0.3">
      <c r="A9629" t="s">
        <v>2266</v>
      </c>
      <c r="B9629">
        <v>1</v>
      </c>
      <c r="C9629">
        <v>76</v>
      </c>
      <c r="D9629">
        <v>0</v>
      </c>
      <c r="E9629" t="b">
        <v>0</v>
      </c>
    </row>
    <row r="9630" spans="1:5" x14ac:dyDescent="0.3">
      <c r="A9630" t="s">
        <v>10407</v>
      </c>
      <c r="B9630">
        <v>1</v>
      </c>
      <c r="C9630">
        <v>110</v>
      </c>
      <c r="D9630">
        <v>0</v>
      </c>
      <c r="E9630" t="b">
        <v>0</v>
      </c>
    </row>
    <row r="9631" spans="1:5" x14ac:dyDescent="0.3">
      <c r="A9631" t="s">
        <v>10408</v>
      </c>
      <c r="B9631">
        <v>1</v>
      </c>
      <c r="C9631">
        <v>44</v>
      </c>
      <c r="D9631">
        <v>0</v>
      </c>
      <c r="E9631" t="b">
        <v>0</v>
      </c>
    </row>
    <row r="9632" spans="1:5" x14ac:dyDescent="0.3">
      <c r="A9632" t="s">
        <v>10409</v>
      </c>
      <c r="B9632">
        <v>10</v>
      </c>
      <c r="C9632">
        <v>150.9</v>
      </c>
      <c r="D9632">
        <v>1.9</v>
      </c>
      <c r="E9632" t="b">
        <v>0</v>
      </c>
    </row>
    <row r="9633" spans="1:5" x14ac:dyDescent="0.3">
      <c r="A9633" t="s">
        <v>10410</v>
      </c>
      <c r="B9633">
        <v>1</v>
      </c>
      <c r="C9633">
        <v>2</v>
      </c>
      <c r="D9633">
        <v>0</v>
      </c>
      <c r="E9633" t="b">
        <v>0</v>
      </c>
    </row>
    <row r="9634" spans="1:5" x14ac:dyDescent="0.3">
      <c r="A9634" t="s">
        <v>10411</v>
      </c>
      <c r="B9634">
        <v>1</v>
      </c>
      <c r="C9634">
        <v>270</v>
      </c>
      <c r="D9634">
        <v>1</v>
      </c>
      <c r="E9634" t="b">
        <v>0</v>
      </c>
    </row>
    <row r="9635" spans="1:5" x14ac:dyDescent="0.3">
      <c r="A9635" t="s">
        <v>10412</v>
      </c>
      <c r="B9635">
        <v>1</v>
      </c>
      <c r="C9635">
        <v>34</v>
      </c>
      <c r="D9635">
        <v>0</v>
      </c>
      <c r="E9635" t="b">
        <v>0</v>
      </c>
    </row>
    <row r="9636" spans="1:5" x14ac:dyDescent="0.3">
      <c r="A9636" t="s">
        <v>10413</v>
      </c>
      <c r="B9636">
        <v>1</v>
      </c>
      <c r="C9636">
        <v>18</v>
      </c>
      <c r="D9636">
        <v>0</v>
      </c>
      <c r="E9636" t="b">
        <v>0</v>
      </c>
    </row>
    <row r="9637" spans="1:5" x14ac:dyDescent="0.3">
      <c r="A9637" t="s">
        <v>10414</v>
      </c>
      <c r="B9637">
        <v>2</v>
      </c>
      <c r="C9637">
        <v>19.5</v>
      </c>
      <c r="D9637">
        <v>2</v>
      </c>
      <c r="E9637" t="b">
        <v>0</v>
      </c>
    </row>
    <row r="9638" spans="1:5" x14ac:dyDescent="0.3">
      <c r="A9638" t="s">
        <v>10415</v>
      </c>
      <c r="B9638">
        <v>1</v>
      </c>
      <c r="C9638">
        <v>114</v>
      </c>
      <c r="D9638">
        <v>4</v>
      </c>
      <c r="E9638" t="b">
        <v>0</v>
      </c>
    </row>
    <row r="9639" spans="1:5" x14ac:dyDescent="0.3">
      <c r="A9639" t="s">
        <v>10416</v>
      </c>
      <c r="B9639">
        <v>1</v>
      </c>
      <c r="C9639">
        <v>17</v>
      </c>
      <c r="D9639">
        <v>0</v>
      </c>
      <c r="E9639" t="b">
        <v>0</v>
      </c>
    </row>
    <row r="9640" spans="1:5" x14ac:dyDescent="0.3">
      <c r="A9640" t="s">
        <v>10417</v>
      </c>
      <c r="B9640">
        <v>1</v>
      </c>
      <c r="C9640">
        <v>52</v>
      </c>
      <c r="D9640">
        <v>1</v>
      </c>
      <c r="E9640" t="b">
        <v>0</v>
      </c>
    </row>
    <row r="9641" spans="1:5" x14ac:dyDescent="0.3">
      <c r="A9641" t="s">
        <v>988</v>
      </c>
      <c r="B9641">
        <v>1</v>
      </c>
      <c r="C9641">
        <v>68</v>
      </c>
      <c r="D9641">
        <v>3</v>
      </c>
      <c r="E9641" t="b">
        <v>0</v>
      </c>
    </row>
    <row r="9642" spans="1:5" x14ac:dyDescent="0.3">
      <c r="A9642" t="s">
        <v>10418</v>
      </c>
      <c r="B9642">
        <v>1</v>
      </c>
      <c r="C9642">
        <v>63</v>
      </c>
      <c r="D9642">
        <v>0</v>
      </c>
      <c r="E9642" t="b">
        <v>0</v>
      </c>
    </row>
    <row r="9643" spans="1:5" x14ac:dyDescent="0.3">
      <c r="A9643" t="s">
        <v>10419</v>
      </c>
      <c r="B9643">
        <v>1</v>
      </c>
      <c r="C9643">
        <v>42</v>
      </c>
      <c r="D9643">
        <v>0</v>
      </c>
      <c r="E9643" t="b">
        <v>0</v>
      </c>
    </row>
    <row r="9644" spans="1:5" x14ac:dyDescent="0.3">
      <c r="A9644" t="s">
        <v>10420</v>
      </c>
      <c r="B9644">
        <v>1</v>
      </c>
      <c r="C9644">
        <v>137</v>
      </c>
      <c r="D9644">
        <v>1</v>
      </c>
      <c r="E9644" t="b">
        <v>0</v>
      </c>
    </row>
    <row r="9645" spans="1:5" x14ac:dyDescent="0.3">
      <c r="A9645" t="s">
        <v>10421</v>
      </c>
      <c r="B9645">
        <v>1</v>
      </c>
      <c r="C9645">
        <v>723</v>
      </c>
      <c r="D9645">
        <v>0</v>
      </c>
      <c r="E9645" t="b">
        <v>0</v>
      </c>
    </row>
    <row r="9646" spans="1:5" x14ac:dyDescent="0.3">
      <c r="A9646" t="s">
        <v>10422</v>
      </c>
      <c r="B9646">
        <v>3</v>
      </c>
      <c r="C9646">
        <v>812.66666666666663</v>
      </c>
      <c r="D9646">
        <v>0.66666666666666663</v>
      </c>
      <c r="E9646" t="b">
        <v>0</v>
      </c>
    </row>
    <row r="9647" spans="1:5" x14ac:dyDescent="0.3">
      <c r="A9647" t="s">
        <v>10423</v>
      </c>
      <c r="B9647">
        <v>1</v>
      </c>
      <c r="C9647">
        <v>187</v>
      </c>
      <c r="D9647">
        <v>1</v>
      </c>
      <c r="E9647" t="b">
        <v>0</v>
      </c>
    </row>
    <row r="9648" spans="1:5" x14ac:dyDescent="0.3">
      <c r="A9648" t="s">
        <v>10424</v>
      </c>
      <c r="B9648">
        <v>4</v>
      </c>
      <c r="C9648">
        <v>45.75</v>
      </c>
      <c r="D9648">
        <v>0</v>
      </c>
      <c r="E9648" t="b">
        <v>0</v>
      </c>
    </row>
    <row r="9649" spans="1:5" x14ac:dyDescent="0.3">
      <c r="A9649" t="s">
        <v>10425</v>
      </c>
      <c r="B9649">
        <v>1</v>
      </c>
      <c r="C9649">
        <v>21</v>
      </c>
      <c r="D9649">
        <v>0</v>
      </c>
      <c r="E9649" t="b">
        <v>0</v>
      </c>
    </row>
    <row r="9650" spans="1:5" x14ac:dyDescent="0.3">
      <c r="A9650" t="s">
        <v>10426</v>
      </c>
      <c r="B9650">
        <v>1</v>
      </c>
      <c r="C9650">
        <v>944</v>
      </c>
      <c r="D9650">
        <v>0</v>
      </c>
      <c r="E9650" t="b">
        <v>0</v>
      </c>
    </row>
    <row r="9651" spans="1:5" x14ac:dyDescent="0.3">
      <c r="A9651" t="s">
        <v>10427</v>
      </c>
      <c r="B9651">
        <v>1</v>
      </c>
      <c r="C9651">
        <v>30</v>
      </c>
      <c r="D9651">
        <v>0</v>
      </c>
      <c r="E9651" t="b">
        <v>0</v>
      </c>
    </row>
    <row r="9652" spans="1:5" x14ac:dyDescent="0.3">
      <c r="A9652" t="s">
        <v>10428</v>
      </c>
      <c r="B9652">
        <v>5</v>
      </c>
      <c r="C9652">
        <v>101.6</v>
      </c>
      <c r="D9652">
        <v>1.2</v>
      </c>
      <c r="E9652" t="b">
        <v>0</v>
      </c>
    </row>
    <row r="9653" spans="1:5" x14ac:dyDescent="0.3">
      <c r="A9653" t="s">
        <v>2267</v>
      </c>
      <c r="B9653">
        <v>1</v>
      </c>
      <c r="C9653">
        <v>506</v>
      </c>
      <c r="D9653">
        <v>4</v>
      </c>
      <c r="E9653" t="b">
        <v>0</v>
      </c>
    </row>
    <row r="9654" spans="1:5" x14ac:dyDescent="0.3">
      <c r="A9654" t="s">
        <v>10429</v>
      </c>
      <c r="B9654">
        <v>1</v>
      </c>
      <c r="C9654">
        <v>425</v>
      </c>
      <c r="D9654">
        <v>0</v>
      </c>
      <c r="E9654" t="b">
        <v>0</v>
      </c>
    </row>
    <row r="9655" spans="1:5" x14ac:dyDescent="0.3">
      <c r="A9655" t="s">
        <v>10430</v>
      </c>
      <c r="B9655">
        <v>1</v>
      </c>
      <c r="C9655">
        <v>80</v>
      </c>
      <c r="D9655">
        <v>0</v>
      </c>
      <c r="E9655" t="b">
        <v>0</v>
      </c>
    </row>
    <row r="9656" spans="1:5" x14ac:dyDescent="0.3">
      <c r="A9656" t="s">
        <v>10431</v>
      </c>
      <c r="B9656">
        <v>1</v>
      </c>
      <c r="C9656">
        <v>17</v>
      </c>
      <c r="D9656">
        <v>0</v>
      </c>
      <c r="E9656" t="b">
        <v>0</v>
      </c>
    </row>
    <row r="9657" spans="1:5" x14ac:dyDescent="0.3">
      <c r="A9657" t="s">
        <v>10432</v>
      </c>
      <c r="B9657">
        <v>1</v>
      </c>
      <c r="C9657">
        <v>41</v>
      </c>
      <c r="D9657">
        <v>0</v>
      </c>
      <c r="E9657" t="b">
        <v>0</v>
      </c>
    </row>
    <row r="9658" spans="1:5" x14ac:dyDescent="0.3">
      <c r="A9658" t="s">
        <v>10433</v>
      </c>
      <c r="B9658">
        <v>1</v>
      </c>
      <c r="C9658">
        <v>132</v>
      </c>
      <c r="D9658">
        <v>0</v>
      </c>
      <c r="E9658" t="b">
        <v>0</v>
      </c>
    </row>
    <row r="9659" spans="1:5" x14ac:dyDescent="0.3">
      <c r="A9659" t="s">
        <v>10434</v>
      </c>
      <c r="B9659">
        <v>1</v>
      </c>
      <c r="C9659">
        <v>56</v>
      </c>
      <c r="D9659">
        <v>0</v>
      </c>
      <c r="E9659" t="b">
        <v>0</v>
      </c>
    </row>
    <row r="9660" spans="1:5" x14ac:dyDescent="0.3">
      <c r="A9660" t="s">
        <v>10435</v>
      </c>
      <c r="B9660">
        <v>1</v>
      </c>
      <c r="C9660">
        <v>1404</v>
      </c>
      <c r="D9660">
        <v>2</v>
      </c>
      <c r="E9660" t="b">
        <v>0</v>
      </c>
    </row>
    <row r="9661" spans="1:5" x14ac:dyDescent="0.3">
      <c r="A9661" t="s">
        <v>10436</v>
      </c>
      <c r="B9661">
        <v>2</v>
      </c>
      <c r="C9661">
        <v>351.5</v>
      </c>
      <c r="D9661">
        <v>0.5</v>
      </c>
      <c r="E9661" t="b">
        <v>0</v>
      </c>
    </row>
    <row r="9662" spans="1:5" x14ac:dyDescent="0.3">
      <c r="A9662" t="s">
        <v>10437</v>
      </c>
      <c r="B9662">
        <v>1</v>
      </c>
      <c r="C9662">
        <v>1145</v>
      </c>
      <c r="D9662">
        <v>0</v>
      </c>
      <c r="E9662" t="b">
        <v>0</v>
      </c>
    </row>
    <row r="9663" spans="1:5" x14ac:dyDescent="0.3">
      <c r="A9663" t="s">
        <v>10438</v>
      </c>
      <c r="B9663">
        <v>1</v>
      </c>
      <c r="C9663">
        <v>135</v>
      </c>
      <c r="D9663">
        <v>0</v>
      </c>
      <c r="E9663" t="b">
        <v>0</v>
      </c>
    </row>
    <row r="9664" spans="1:5" x14ac:dyDescent="0.3">
      <c r="A9664" t="s">
        <v>10439</v>
      </c>
      <c r="B9664">
        <v>1</v>
      </c>
      <c r="C9664">
        <v>450</v>
      </c>
      <c r="D9664">
        <v>1</v>
      </c>
      <c r="E9664" t="b">
        <v>0</v>
      </c>
    </row>
    <row r="9665" spans="1:5" x14ac:dyDescent="0.3">
      <c r="A9665" t="s">
        <v>10440</v>
      </c>
      <c r="B9665">
        <v>3</v>
      </c>
      <c r="C9665">
        <v>207</v>
      </c>
      <c r="D9665">
        <v>2</v>
      </c>
      <c r="E9665" t="b">
        <v>0</v>
      </c>
    </row>
    <row r="9666" spans="1:5" x14ac:dyDescent="0.3">
      <c r="A9666" t="s">
        <v>989</v>
      </c>
      <c r="B9666">
        <v>1</v>
      </c>
      <c r="C9666">
        <v>217</v>
      </c>
      <c r="D9666">
        <v>3</v>
      </c>
      <c r="E9666" t="b">
        <v>0</v>
      </c>
    </row>
    <row r="9667" spans="1:5" x14ac:dyDescent="0.3">
      <c r="A9667" t="s">
        <v>10441</v>
      </c>
      <c r="B9667">
        <v>1</v>
      </c>
      <c r="C9667">
        <v>32</v>
      </c>
      <c r="D9667">
        <v>1</v>
      </c>
      <c r="E9667" t="b">
        <v>0</v>
      </c>
    </row>
    <row r="9668" spans="1:5" x14ac:dyDescent="0.3">
      <c r="A9668" t="s">
        <v>10442</v>
      </c>
      <c r="B9668">
        <v>1</v>
      </c>
      <c r="C9668">
        <v>28</v>
      </c>
      <c r="D9668">
        <v>2</v>
      </c>
      <c r="E9668" t="b">
        <v>0</v>
      </c>
    </row>
    <row r="9669" spans="1:5" x14ac:dyDescent="0.3">
      <c r="A9669" t="s">
        <v>10443</v>
      </c>
      <c r="B9669">
        <v>1</v>
      </c>
      <c r="C9669">
        <v>112</v>
      </c>
      <c r="D9669">
        <v>0</v>
      </c>
      <c r="E9669" t="b">
        <v>0</v>
      </c>
    </row>
    <row r="9670" spans="1:5" x14ac:dyDescent="0.3">
      <c r="A9670" t="s">
        <v>10444</v>
      </c>
      <c r="B9670">
        <v>1</v>
      </c>
      <c r="C9670">
        <v>40</v>
      </c>
      <c r="D9670">
        <v>2</v>
      </c>
      <c r="E9670" t="b">
        <v>0</v>
      </c>
    </row>
    <row r="9671" spans="1:5" x14ac:dyDescent="0.3">
      <c r="A9671" t="s">
        <v>10445</v>
      </c>
      <c r="B9671">
        <v>1</v>
      </c>
      <c r="C9671">
        <v>250</v>
      </c>
      <c r="D9671">
        <v>0</v>
      </c>
      <c r="E9671" t="b">
        <v>0</v>
      </c>
    </row>
    <row r="9672" spans="1:5" x14ac:dyDescent="0.3">
      <c r="A9672" t="s">
        <v>10446</v>
      </c>
      <c r="B9672">
        <v>2</v>
      </c>
      <c r="C9672">
        <v>171.5</v>
      </c>
      <c r="D9672">
        <v>4.5</v>
      </c>
      <c r="E9672" t="b">
        <v>0</v>
      </c>
    </row>
    <row r="9673" spans="1:5" x14ac:dyDescent="0.3">
      <c r="A9673" t="s">
        <v>10447</v>
      </c>
      <c r="B9673">
        <v>1</v>
      </c>
      <c r="C9673">
        <v>131</v>
      </c>
      <c r="D9673">
        <v>2</v>
      </c>
      <c r="E9673" t="b">
        <v>0</v>
      </c>
    </row>
    <row r="9674" spans="1:5" x14ac:dyDescent="0.3">
      <c r="A9674" t="s">
        <v>10448</v>
      </c>
      <c r="B9674">
        <v>2</v>
      </c>
      <c r="C9674">
        <v>97</v>
      </c>
      <c r="D9674">
        <v>3</v>
      </c>
      <c r="E9674" t="b">
        <v>0</v>
      </c>
    </row>
    <row r="9675" spans="1:5" x14ac:dyDescent="0.3">
      <c r="A9675" t="s">
        <v>10449</v>
      </c>
      <c r="B9675">
        <v>1</v>
      </c>
      <c r="C9675">
        <v>25</v>
      </c>
      <c r="D9675">
        <v>0</v>
      </c>
      <c r="E9675" t="b">
        <v>0</v>
      </c>
    </row>
    <row r="9676" spans="1:5" x14ac:dyDescent="0.3">
      <c r="A9676" t="s">
        <v>10450</v>
      </c>
      <c r="B9676">
        <v>1</v>
      </c>
      <c r="C9676">
        <v>20</v>
      </c>
      <c r="D9676">
        <v>0</v>
      </c>
      <c r="E9676" t="b">
        <v>0</v>
      </c>
    </row>
    <row r="9677" spans="1:5" x14ac:dyDescent="0.3">
      <c r="A9677" t="s">
        <v>990</v>
      </c>
      <c r="B9677">
        <v>1</v>
      </c>
      <c r="C9677">
        <v>70</v>
      </c>
      <c r="D9677">
        <v>0</v>
      </c>
      <c r="E9677" t="b">
        <v>0</v>
      </c>
    </row>
    <row r="9678" spans="1:5" x14ac:dyDescent="0.3">
      <c r="A9678" t="s">
        <v>10451</v>
      </c>
      <c r="B9678">
        <v>1</v>
      </c>
      <c r="C9678">
        <v>67</v>
      </c>
      <c r="D9678">
        <v>0</v>
      </c>
      <c r="E9678" t="b">
        <v>0</v>
      </c>
    </row>
    <row r="9679" spans="1:5" x14ac:dyDescent="0.3">
      <c r="A9679" t="s">
        <v>10452</v>
      </c>
      <c r="B9679">
        <v>1</v>
      </c>
      <c r="C9679">
        <v>33</v>
      </c>
      <c r="D9679">
        <v>0</v>
      </c>
      <c r="E9679" t="b">
        <v>0</v>
      </c>
    </row>
    <row r="9680" spans="1:5" x14ac:dyDescent="0.3">
      <c r="A9680" t="s">
        <v>10453</v>
      </c>
      <c r="B9680">
        <v>1</v>
      </c>
      <c r="C9680">
        <v>102</v>
      </c>
      <c r="D9680">
        <v>3</v>
      </c>
      <c r="E9680" t="b">
        <v>0</v>
      </c>
    </row>
    <row r="9681" spans="1:5" x14ac:dyDescent="0.3">
      <c r="A9681" t="s">
        <v>10454</v>
      </c>
      <c r="B9681">
        <v>1</v>
      </c>
      <c r="C9681">
        <v>56</v>
      </c>
      <c r="D9681">
        <v>0</v>
      </c>
      <c r="E9681" t="b">
        <v>0</v>
      </c>
    </row>
    <row r="9682" spans="1:5" x14ac:dyDescent="0.3">
      <c r="A9682" t="s">
        <v>991</v>
      </c>
      <c r="B9682">
        <v>2</v>
      </c>
      <c r="C9682">
        <v>258.5</v>
      </c>
      <c r="D9682">
        <v>3.5</v>
      </c>
      <c r="E9682" t="b">
        <v>0</v>
      </c>
    </row>
    <row r="9683" spans="1:5" x14ac:dyDescent="0.3">
      <c r="A9683" t="s">
        <v>10455</v>
      </c>
      <c r="B9683">
        <v>1</v>
      </c>
      <c r="C9683">
        <v>167</v>
      </c>
      <c r="D9683">
        <v>3</v>
      </c>
      <c r="E9683" t="b">
        <v>0</v>
      </c>
    </row>
    <row r="9684" spans="1:5" x14ac:dyDescent="0.3">
      <c r="A9684" t="s">
        <v>10456</v>
      </c>
      <c r="B9684">
        <v>1</v>
      </c>
      <c r="C9684">
        <v>394</v>
      </c>
      <c r="D9684">
        <v>2</v>
      </c>
      <c r="E9684" t="b">
        <v>0</v>
      </c>
    </row>
    <row r="9685" spans="1:5" x14ac:dyDescent="0.3">
      <c r="A9685" t="s">
        <v>10457</v>
      </c>
      <c r="B9685">
        <v>1</v>
      </c>
      <c r="C9685">
        <v>50</v>
      </c>
      <c r="D9685">
        <v>0</v>
      </c>
      <c r="E9685" t="b">
        <v>0</v>
      </c>
    </row>
    <row r="9686" spans="1:5" x14ac:dyDescent="0.3">
      <c r="A9686" t="s">
        <v>10458</v>
      </c>
      <c r="B9686">
        <v>1</v>
      </c>
      <c r="C9686">
        <v>135</v>
      </c>
      <c r="D9686">
        <v>1</v>
      </c>
      <c r="E9686" t="b">
        <v>0</v>
      </c>
    </row>
    <row r="9687" spans="1:5" x14ac:dyDescent="0.3">
      <c r="A9687" t="s">
        <v>10459</v>
      </c>
      <c r="B9687">
        <v>1</v>
      </c>
      <c r="C9687">
        <v>43</v>
      </c>
      <c r="D9687">
        <v>0</v>
      </c>
      <c r="E9687" t="b">
        <v>0</v>
      </c>
    </row>
    <row r="9688" spans="1:5" x14ac:dyDescent="0.3">
      <c r="A9688" t="s">
        <v>10460</v>
      </c>
      <c r="B9688">
        <v>1</v>
      </c>
      <c r="C9688">
        <v>93</v>
      </c>
      <c r="D9688">
        <v>1</v>
      </c>
      <c r="E9688" t="b">
        <v>0</v>
      </c>
    </row>
    <row r="9689" spans="1:5" x14ac:dyDescent="0.3">
      <c r="A9689" t="s">
        <v>1448</v>
      </c>
      <c r="B9689">
        <v>1</v>
      </c>
      <c r="C9689">
        <v>185</v>
      </c>
      <c r="D9689">
        <v>4</v>
      </c>
      <c r="E9689" t="b">
        <v>0</v>
      </c>
    </row>
    <row r="9690" spans="1:5" x14ac:dyDescent="0.3">
      <c r="A9690" t="s">
        <v>993</v>
      </c>
      <c r="B9690">
        <v>1</v>
      </c>
      <c r="C9690">
        <v>147</v>
      </c>
      <c r="D9690">
        <v>1</v>
      </c>
      <c r="E9690" t="b">
        <v>0</v>
      </c>
    </row>
    <row r="9691" spans="1:5" x14ac:dyDescent="0.3">
      <c r="A9691" t="s">
        <v>10461</v>
      </c>
      <c r="B9691">
        <v>1</v>
      </c>
      <c r="C9691">
        <v>103</v>
      </c>
      <c r="D9691">
        <v>0</v>
      </c>
      <c r="E9691" t="b">
        <v>0</v>
      </c>
    </row>
    <row r="9692" spans="1:5" x14ac:dyDescent="0.3">
      <c r="A9692" t="s">
        <v>10462</v>
      </c>
      <c r="B9692">
        <v>1</v>
      </c>
      <c r="C9692">
        <v>60</v>
      </c>
      <c r="D9692">
        <v>4</v>
      </c>
      <c r="E9692" t="b">
        <v>0</v>
      </c>
    </row>
    <row r="9693" spans="1:5" x14ac:dyDescent="0.3">
      <c r="A9693" t="s">
        <v>10463</v>
      </c>
      <c r="B9693">
        <v>1</v>
      </c>
      <c r="C9693">
        <v>22</v>
      </c>
      <c r="D9693">
        <v>0</v>
      </c>
      <c r="E9693" t="b">
        <v>0</v>
      </c>
    </row>
    <row r="9694" spans="1:5" x14ac:dyDescent="0.3">
      <c r="A9694" t="s">
        <v>10464</v>
      </c>
      <c r="B9694">
        <v>1</v>
      </c>
      <c r="C9694">
        <v>23</v>
      </c>
      <c r="D9694">
        <v>5</v>
      </c>
      <c r="E9694" t="b">
        <v>0</v>
      </c>
    </row>
    <row r="9695" spans="1:5" x14ac:dyDescent="0.3">
      <c r="A9695" t="s">
        <v>10465</v>
      </c>
      <c r="B9695">
        <v>2</v>
      </c>
      <c r="C9695">
        <v>57.5</v>
      </c>
      <c r="D9695">
        <v>0</v>
      </c>
      <c r="E9695" t="b">
        <v>0</v>
      </c>
    </row>
    <row r="9696" spans="1:5" x14ac:dyDescent="0.3">
      <c r="A9696" t="s">
        <v>10466</v>
      </c>
      <c r="B9696">
        <v>1</v>
      </c>
      <c r="C9696">
        <v>20</v>
      </c>
      <c r="D9696">
        <v>0</v>
      </c>
      <c r="E9696" t="b">
        <v>0</v>
      </c>
    </row>
    <row r="9697" spans="1:5" x14ac:dyDescent="0.3">
      <c r="A9697" t="s">
        <v>10467</v>
      </c>
      <c r="B9697">
        <v>1</v>
      </c>
      <c r="C9697">
        <v>123</v>
      </c>
      <c r="D9697">
        <v>2</v>
      </c>
      <c r="E9697" t="b">
        <v>0</v>
      </c>
    </row>
    <row r="9698" spans="1:5" x14ac:dyDescent="0.3">
      <c r="A9698" t="s">
        <v>10468</v>
      </c>
      <c r="B9698">
        <v>1</v>
      </c>
      <c r="C9698">
        <v>93</v>
      </c>
      <c r="D9698">
        <v>0</v>
      </c>
      <c r="E9698" t="b">
        <v>0</v>
      </c>
    </row>
    <row r="9699" spans="1:5" x14ac:dyDescent="0.3">
      <c r="A9699" t="s">
        <v>1643</v>
      </c>
      <c r="B9699">
        <v>1</v>
      </c>
      <c r="C9699">
        <v>302</v>
      </c>
      <c r="D9699">
        <v>4</v>
      </c>
      <c r="E9699" t="b">
        <v>0</v>
      </c>
    </row>
    <row r="9700" spans="1:5" x14ac:dyDescent="0.3">
      <c r="A9700" t="s">
        <v>10469</v>
      </c>
      <c r="B9700">
        <v>1</v>
      </c>
      <c r="C9700">
        <v>28</v>
      </c>
      <c r="D9700">
        <v>0</v>
      </c>
      <c r="E9700" t="b">
        <v>0</v>
      </c>
    </row>
    <row r="9701" spans="1:5" x14ac:dyDescent="0.3">
      <c r="A9701" t="s">
        <v>10470</v>
      </c>
      <c r="B9701">
        <v>1</v>
      </c>
      <c r="C9701">
        <v>44</v>
      </c>
      <c r="D9701">
        <v>0</v>
      </c>
      <c r="E9701" t="b">
        <v>0</v>
      </c>
    </row>
    <row r="9702" spans="1:5" x14ac:dyDescent="0.3">
      <c r="A9702" t="s">
        <v>10471</v>
      </c>
      <c r="B9702">
        <v>1</v>
      </c>
      <c r="C9702">
        <v>157</v>
      </c>
      <c r="D9702">
        <v>2</v>
      </c>
      <c r="E9702" t="b">
        <v>0</v>
      </c>
    </row>
    <row r="9703" spans="1:5" x14ac:dyDescent="0.3">
      <c r="A9703" t="s">
        <v>10472</v>
      </c>
      <c r="B9703">
        <v>1</v>
      </c>
      <c r="C9703">
        <v>17</v>
      </c>
      <c r="D9703">
        <v>0</v>
      </c>
      <c r="E9703" t="b">
        <v>0</v>
      </c>
    </row>
    <row r="9704" spans="1:5" x14ac:dyDescent="0.3">
      <c r="A9704" t="s">
        <v>2268</v>
      </c>
      <c r="B9704">
        <v>1</v>
      </c>
      <c r="C9704">
        <v>128</v>
      </c>
      <c r="D9704">
        <v>0</v>
      </c>
      <c r="E9704" t="b">
        <v>0</v>
      </c>
    </row>
    <row r="9705" spans="1:5" x14ac:dyDescent="0.3">
      <c r="A9705" t="s">
        <v>10473</v>
      </c>
      <c r="B9705">
        <v>1</v>
      </c>
      <c r="C9705">
        <v>168</v>
      </c>
      <c r="D9705">
        <v>1</v>
      </c>
      <c r="E9705" t="b">
        <v>0</v>
      </c>
    </row>
    <row r="9706" spans="1:5" x14ac:dyDescent="0.3">
      <c r="A9706" t="s">
        <v>10474</v>
      </c>
      <c r="B9706">
        <v>1</v>
      </c>
      <c r="C9706">
        <v>50</v>
      </c>
      <c r="D9706">
        <v>0</v>
      </c>
      <c r="E9706" t="b">
        <v>0</v>
      </c>
    </row>
    <row r="9707" spans="1:5" x14ac:dyDescent="0.3">
      <c r="A9707" t="s">
        <v>2269</v>
      </c>
      <c r="B9707">
        <v>1</v>
      </c>
      <c r="C9707">
        <v>21</v>
      </c>
      <c r="D9707">
        <v>0</v>
      </c>
      <c r="E9707" t="b">
        <v>0</v>
      </c>
    </row>
    <row r="9708" spans="1:5" x14ac:dyDescent="0.3">
      <c r="A9708" t="s">
        <v>2270</v>
      </c>
      <c r="B9708">
        <v>5</v>
      </c>
      <c r="C9708">
        <v>376.2</v>
      </c>
      <c r="D9708">
        <v>1.2</v>
      </c>
      <c r="E9708" t="b">
        <v>0</v>
      </c>
    </row>
    <row r="9709" spans="1:5" x14ac:dyDescent="0.3">
      <c r="A9709" t="s">
        <v>10475</v>
      </c>
      <c r="B9709">
        <v>1</v>
      </c>
      <c r="C9709">
        <v>82</v>
      </c>
      <c r="D9709">
        <v>3</v>
      </c>
      <c r="E9709" t="b">
        <v>0</v>
      </c>
    </row>
    <row r="9710" spans="1:5" x14ac:dyDescent="0.3">
      <c r="A9710" t="s">
        <v>10476</v>
      </c>
      <c r="B9710">
        <v>1</v>
      </c>
      <c r="C9710">
        <v>48</v>
      </c>
      <c r="D9710">
        <v>2</v>
      </c>
      <c r="E9710" t="b">
        <v>0</v>
      </c>
    </row>
    <row r="9711" spans="1:5" x14ac:dyDescent="0.3">
      <c r="A9711" t="s">
        <v>10477</v>
      </c>
      <c r="B9711">
        <v>2</v>
      </c>
      <c r="C9711">
        <v>45</v>
      </c>
      <c r="D9711">
        <v>2.5</v>
      </c>
      <c r="E9711" t="b">
        <v>0</v>
      </c>
    </row>
    <row r="9712" spans="1:5" x14ac:dyDescent="0.3">
      <c r="A9712" t="s">
        <v>994</v>
      </c>
      <c r="B9712">
        <v>1</v>
      </c>
      <c r="C9712">
        <v>29</v>
      </c>
      <c r="D9712">
        <v>5</v>
      </c>
      <c r="E9712" t="b">
        <v>0</v>
      </c>
    </row>
    <row r="9713" spans="1:5" x14ac:dyDescent="0.3">
      <c r="A9713" t="s">
        <v>10478</v>
      </c>
      <c r="B9713">
        <v>1</v>
      </c>
      <c r="C9713">
        <v>47</v>
      </c>
      <c r="D9713">
        <v>0</v>
      </c>
      <c r="E9713" t="b">
        <v>0</v>
      </c>
    </row>
    <row r="9714" spans="1:5" x14ac:dyDescent="0.3">
      <c r="A9714" t="s">
        <v>10479</v>
      </c>
      <c r="B9714">
        <v>1</v>
      </c>
      <c r="C9714">
        <v>76</v>
      </c>
      <c r="D9714">
        <v>1</v>
      </c>
      <c r="E9714" t="b">
        <v>0</v>
      </c>
    </row>
    <row r="9715" spans="1:5" x14ac:dyDescent="0.3">
      <c r="A9715" t="s">
        <v>10480</v>
      </c>
      <c r="B9715">
        <v>1</v>
      </c>
      <c r="C9715">
        <v>171</v>
      </c>
      <c r="D9715">
        <v>0</v>
      </c>
      <c r="E9715" t="b">
        <v>0</v>
      </c>
    </row>
    <row r="9716" spans="1:5" x14ac:dyDescent="0.3">
      <c r="A9716" t="s">
        <v>10481</v>
      </c>
      <c r="B9716">
        <v>1</v>
      </c>
      <c r="C9716">
        <v>290</v>
      </c>
      <c r="D9716">
        <v>3</v>
      </c>
      <c r="E9716" t="b">
        <v>0</v>
      </c>
    </row>
    <row r="9717" spans="1:5" x14ac:dyDescent="0.3">
      <c r="A9717" t="s">
        <v>10482</v>
      </c>
      <c r="B9717">
        <v>1</v>
      </c>
      <c r="C9717">
        <v>169</v>
      </c>
      <c r="D9717">
        <v>1</v>
      </c>
      <c r="E9717" t="b">
        <v>0</v>
      </c>
    </row>
    <row r="9718" spans="1:5" x14ac:dyDescent="0.3">
      <c r="A9718" t="s">
        <v>10483</v>
      </c>
      <c r="B9718">
        <v>1</v>
      </c>
      <c r="C9718">
        <v>29</v>
      </c>
      <c r="D9718">
        <v>0</v>
      </c>
      <c r="E9718" t="b">
        <v>0</v>
      </c>
    </row>
    <row r="9719" spans="1:5" x14ac:dyDescent="0.3">
      <c r="A9719" t="s">
        <v>10484</v>
      </c>
      <c r="B9719">
        <v>1</v>
      </c>
      <c r="C9719">
        <v>76</v>
      </c>
      <c r="D9719">
        <v>4</v>
      </c>
      <c r="E9719" t="b">
        <v>0</v>
      </c>
    </row>
    <row r="9720" spans="1:5" x14ac:dyDescent="0.3">
      <c r="A9720" t="s">
        <v>10485</v>
      </c>
      <c r="B9720">
        <v>1</v>
      </c>
      <c r="C9720">
        <v>40</v>
      </c>
      <c r="D9720">
        <v>0</v>
      </c>
      <c r="E9720" t="b">
        <v>0</v>
      </c>
    </row>
    <row r="9721" spans="1:5" x14ac:dyDescent="0.3">
      <c r="A9721" t="s">
        <v>10486</v>
      </c>
      <c r="B9721">
        <v>1</v>
      </c>
      <c r="C9721">
        <v>26</v>
      </c>
      <c r="D9721">
        <v>0</v>
      </c>
      <c r="E9721" t="b">
        <v>0</v>
      </c>
    </row>
    <row r="9722" spans="1:5" x14ac:dyDescent="0.3">
      <c r="A9722" t="s">
        <v>10487</v>
      </c>
      <c r="B9722">
        <v>1</v>
      </c>
      <c r="C9722">
        <v>22</v>
      </c>
      <c r="D9722">
        <v>0</v>
      </c>
      <c r="E9722" t="b">
        <v>0</v>
      </c>
    </row>
    <row r="9723" spans="1:5" x14ac:dyDescent="0.3">
      <c r="A9723" t="s">
        <v>10488</v>
      </c>
      <c r="B9723">
        <v>1</v>
      </c>
      <c r="C9723">
        <v>94</v>
      </c>
      <c r="D9723">
        <v>5</v>
      </c>
      <c r="E9723" t="b">
        <v>0</v>
      </c>
    </row>
    <row r="9724" spans="1:5" x14ac:dyDescent="0.3">
      <c r="A9724" t="s">
        <v>10489</v>
      </c>
      <c r="B9724">
        <v>1</v>
      </c>
      <c r="C9724">
        <v>139</v>
      </c>
      <c r="D9724">
        <v>2</v>
      </c>
      <c r="E9724" t="b">
        <v>0</v>
      </c>
    </row>
    <row r="9725" spans="1:5" x14ac:dyDescent="0.3">
      <c r="A9725" t="s">
        <v>10490</v>
      </c>
      <c r="B9725">
        <v>1</v>
      </c>
      <c r="C9725">
        <v>101</v>
      </c>
      <c r="D9725">
        <v>3</v>
      </c>
      <c r="E9725" t="b">
        <v>0</v>
      </c>
    </row>
    <row r="9726" spans="1:5" x14ac:dyDescent="0.3">
      <c r="A9726" t="s">
        <v>10491</v>
      </c>
      <c r="B9726">
        <v>1</v>
      </c>
      <c r="C9726">
        <v>19</v>
      </c>
      <c r="D9726">
        <v>3</v>
      </c>
      <c r="E9726" t="b">
        <v>0</v>
      </c>
    </row>
    <row r="9727" spans="1:5" x14ac:dyDescent="0.3">
      <c r="A9727" t="s">
        <v>10492</v>
      </c>
      <c r="B9727">
        <v>1</v>
      </c>
      <c r="C9727">
        <v>58</v>
      </c>
      <c r="D9727">
        <v>2</v>
      </c>
      <c r="E9727" t="b">
        <v>0</v>
      </c>
    </row>
    <row r="9728" spans="1:5" x14ac:dyDescent="0.3">
      <c r="A9728" t="s">
        <v>10493</v>
      </c>
      <c r="B9728">
        <v>1</v>
      </c>
      <c r="C9728">
        <v>55</v>
      </c>
      <c r="D9728">
        <v>0</v>
      </c>
      <c r="E9728" t="b">
        <v>0</v>
      </c>
    </row>
    <row r="9729" spans="1:5" x14ac:dyDescent="0.3">
      <c r="A9729" t="s">
        <v>10494</v>
      </c>
      <c r="B9729">
        <v>1</v>
      </c>
      <c r="C9729">
        <v>76</v>
      </c>
      <c r="D9729">
        <v>4</v>
      </c>
      <c r="E9729" t="b">
        <v>0</v>
      </c>
    </row>
    <row r="9730" spans="1:5" x14ac:dyDescent="0.3">
      <c r="A9730" t="s">
        <v>10495</v>
      </c>
      <c r="B9730">
        <v>1</v>
      </c>
      <c r="C9730">
        <v>30</v>
      </c>
      <c r="D9730">
        <v>0</v>
      </c>
      <c r="E9730" t="b">
        <v>0</v>
      </c>
    </row>
    <row r="9731" spans="1:5" x14ac:dyDescent="0.3">
      <c r="A9731" t="s">
        <v>10496</v>
      </c>
      <c r="B9731">
        <v>1</v>
      </c>
      <c r="C9731">
        <v>126</v>
      </c>
      <c r="D9731">
        <v>0</v>
      </c>
      <c r="E9731" t="b">
        <v>0</v>
      </c>
    </row>
    <row r="9732" spans="1:5" x14ac:dyDescent="0.3">
      <c r="A9732" t="s">
        <v>10497</v>
      </c>
      <c r="B9732">
        <v>2</v>
      </c>
      <c r="C9732">
        <v>95</v>
      </c>
      <c r="D9732">
        <v>0.5</v>
      </c>
      <c r="E9732" t="b">
        <v>0</v>
      </c>
    </row>
    <row r="9733" spans="1:5" x14ac:dyDescent="0.3">
      <c r="A9733" t="s">
        <v>10498</v>
      </c>
      <c r="B9733">
        <v>1</v>
      </c>
      <c r="C9733">
        <v>105</v>
      </c>
      <c r="D9733">
        <v>2</v>
      </c>
      <c r="E9733" t="b">
        <v>0</v>
      </c>
    </row>
    <row r="9734" spans="1:5" x14ac:dyDescent="0.3">
      <c r="A9734" t="s">
        <v>995</v>
      </c>
      <c r="B9734">
        <v>1</v>
      </c>
      <c r="C9734">
        <v>280</v>
      </c>
      <c r="D9734">
        <v>0</v>
      </c>
      <c r="E9734" t="b">
        <v>0</v>
      </c>
    </row>
    <row r="9735" spans="1:5" x14ac:dyDescent="0.3">
      <c r="A9735" t="s">
        <v>10499</v>
      </c>
      <c r="B9735">
        <v>1</v>
      </c>
      <c r="C9735">
        <v>23</v>
      </c>
      <c r="D9735">
        <v>0</v>
      </c>
      <c r="E9735" t="b">
        <v>0</v>
      </c>
    </row>
    <row r="9736" spans="1:5" x14ac:dyDescent="0.3">
      <c r="A9736" t="s">
        <v>10500</v>
      </c>
      <c r="B9736">
        <v>1</v>
      </c>
      <c r="C9736">
        <v>42</v>
      </c>
      <c r="D9736">
        <v>3</v>
      </c>
      <c r="E9736" t="b">
        <v>0</v>
      </c>
    </row>
    <row r="9737" spans="1:5" x14ac:dyDescent="0.3">
      <c r="A9737" t="s">
        <v>10501</v>
      </c>
      <c r="B9737">
        <v>5</v>
      </c>
      <c r="C9737">
        <v>237.8</v>
      </c>
      <c r="D9737">
        <v>2.8</v>
      </c>
      <c r="E9737" t="b">
        <v>0</v>
      </c>
    </row>
    <row r="9738" spans="1:5" x14ac:dyDescent="0.3">
      <c r="A9738" t="s">
        <v>996</v>
      </c>
      <c r="B9738">
        <v>1</v>
      </c>
      <c r="C9738">
        <v>63</v>
      </c>
      <c r="D9738">
        <v>4</v>
      </c>
      <c r="E9738" t="b">
        <v>0</v>
      </c>
    </row>
    <row r="9739" spans="1:5" x14ac:dyDescent="0.3">
      <c r="A9739" t="s">
        <v>10502</v>
      </c>
      <c r="B9739">
        <v>1</v>
      </c>
      <c r="C9739">
        <v>68</v>
      </c>
      <c r="D9739">
        <v>0</v>
      </c>
      <c r="E9739" t="b">
        <v>0</v>
      </c>
    </row>
    <row r="9740" spans="1:5" x14ac:dyDescent="0.3">
      <c r="A9740" t="s">
        <v>10503</v>
      </c>
      <c r="B9740">
        <v>1</v>
      </c>
      <c r="C9740">
        <v>153</v>
      </c>
      <c r="D9740">
        <v>0</v>
      </c>
      <c r="E9740" t="b">
        <v>0</v>
      </c>
    </row>
    <row r="9741" spans="1:5" x14ac:dyDescent="0.3">
      <c r="A9741" t="s">
        <v>10504</v>
      </c>
      <c r="B9741">
        <v>1</v>
      </c>
      <c r="C9741">
        <v>74</v>
      </c>
      <c r="D9741">
        <v>2</v>
      </c>
      <c r="E9741" t="b">
        <v>0</v>
      </c>
    </row>
    <row r="9742" spans="1:5" x14ac:dyDescent="0.3">
      <c r="A9742" t="s">
        <v>10505</v>
      </c>
      <c r="B9742">
        <v>1</v>
      </c>
      <c r="C9742">
        <v>207</v>
      </c>
      <c r="D9742">
        <v>3</v>
      </c>
      <c r="E9742" t="b">
        <v>0</v>
      </c>
    </row>
    <row r="9743" spans="1:5" x14ac:dyDescent="0.3">
      <c r="A9743" t="s">
        <v>10506</v>
      </c>
      <c r="B9743">
        <v>1</v>
      </c>
      <c r="C9743">
        <v>46</v>
      </c>
      <c r="D9743">
        <v>3</v>
      </c>
      <c r="E9743" t="b">
        <v>0</v>
      </c>
    </row>
    <row r="9744" spans="1:5" x14ac:dyDescent="0.3">
      <c r="A9744" t="s">
        <v>997</v>
      </c>
      <c r="B9744">
        <v>1</v>
      </c>
      <c r="C9744">
        <v>23</v>
      </c>
      <c r="D9744">
        <v>0</v>
      </c>
      <c r="E9744" t="b">
        <v>0</v>
      </c>
    </row>
    <row r="9745" spans="1:5" x14ac:dyDescent="0.3">
      <c r="A9745" t="s">
        <v>10507</v>
      </c>
      <c r="B9745">
        <v>1</v>
      </c>
      <c r="C9745">
        <v>142</v>
      </c>
      <c r="D9745">
        <v>0</v>
      </c>
      <c r="E9745" t="b">
        <v>0</v>
      </c>
    </row>
    <row r="9746" spans="1:5" x14ac:dyDescent="0.3">
      <c r="A9746" t="s">
        <v>998</v>
      </c>
      <c r="B9746">
        <v>1</v>
      </c>
      <c r="C9746">
        <v>235</v>
      </c>
      <c r="D9746">
        <v>0</v>
      </c>
      <c r="E9746" t="b">
        <v>0</v>
      </c>
    </row>
    <row r="9747" spans="1:5" x14ac:dyDescent="0.3">
      <c r="A9747" t="s">
        <v>10508</v>
      </c>
      <c r="B9747">
        <v>1</v>
      </c>
      <c r="C9747">
        <v>126</v>
      </c>
      <c r="D9747">
        <v>0</v>
      </c>
      <c r="E9747" t="b">
        <v>0</v>
      </c>
    </row>
    <row r="9748" spans="1:5" x14ac:dyDescent="0.3">
      <c r="A9748" t="s">
        <v>2271</v>
      </c>
      <c r="B9748">
        <v>2</v>
      </c>
      <c r="C9748">
        <v>1160.5</v>
      </c>
      <c r="D9748">
        <v>2.5</v>
      </c>
      <c r="E9748" t="b">
        <v>0</v>
      </c>
    </row>
    <row r="9749" spans="1:5" x14ac:dyDescent="0.3">
      <c r="A9749" t="s">
        <v>2272</v>
      </c>
      <c r="B9749">
        <v>1</v>
      </c>
      <c r="C9749">
        <v>126</v>
      </c>
      <c r="D9749">
        <v>1</v>
      </c>
      <c r="E9749" t="b">
        <v>0</v>
      </c>
    </row>
    <row r="9750" spans="1:5" x14ac:dyDescent="0.3">
      <c r="A9750" t="s">
        <v>10509</v>
      </c>
      <c r="B9750">
        <v>1</v>
      </c>
      <c r="C9750">
        <v>89</v>
      </c>
      <c r="D9750">
        <v>3</v>
      </c>
      <c r="E9750" t="b">
        <v>0</v>
      </c>
    </row>
    <row r="9751" spans="1:5" x14ac:dyDescent="0.3">
      <c r="A9751" t="s">
        <v>10510</v>
      </c>
      <c r="B9751">
        <v>1</v>
      </c>
      <c r="C9751">
        <v>24</v>
      </c>
      <c r="D9751">
        <v>0</v>
      </c>
      <c r="E9751" t="b">
        <v>0</v>
      </c>
    </row>
    <row r="9752" spans="1:5" x14ac:dyDescent="0.3">
      <c r="A9752" t="s">
        <v>10511</v>
      </c>
      <c r="B9752">
        <v>1</v>
      </c>
      <c r="C9752">
        <v>25</v>
      </c>
      <c r="D9752">
        <v>4</v>
      </c>
      <c r="E9752" t="b">
        <v>0</v>
      </c>
    </row>
    <row r="9753" spans="1:5" x14ac:dyDescent="0.3">
      <c r="A9753" t="s">
        <v>10512</v>
      </c>
      <c r="B9753">
        <v>1</v>
      </c>
      <c r="C9753">
        <v>223</v>
      </c>
      <c r="D9753">
        <v>2</v>
      </c>
      <c r="E9753" t="b">
        <v>0</v>
      </c>
    </row>
    <row r="9754" spans="1:5" x14ac:dyDescent="0.3">
      <c r="A9754" t="s">
        <v>10513</v>
      </c>
      <c r="B9754">
        <v>1</v>
      </c>
      <c r="C9754">
        <v>237</v>
      </c>
      <c r="D9754">
        <v>2</v>
      </c>
      <c r="E9754" t="b">
        <v>0</v>
      </c>
    </row>
    <row r="9755" spans="1:5" x14ac:dyDescent="0.3">
      <c r="A9755" t="s">
        <v>10514</v>
      </c>
      <c r="B9755">
        <v>1</v>
      </c>
      <c r="C9755">
        <v>122</v>
      </c>
      <c r="D9755">
        <v>5</v>
      </c>
      <c r="E9755" t="b">
        <v>0</v>
      </c>
    </row>
    <row r="9756" spans="1:5" x14ac:dyDescent="0.3">
      <c r="A9756" t="s">
        <v>10515</v>
      </c>
      <c r="B9756">
        <v>1</v>
      </c>
      <c r="C9756">
        <v>166</v>
      </c>
      <c r="D9756">
        <v>3</v>
      </c>
      <c r="E9756" t="b">
        <v>0</v>
      </c>
    </row>
    <row r="9757" spans="1:5" x14ac:dyDescent="0.3">
      <c r="A9757" t="s">
        <v>10516</v>
      </c>
      <c r="B9757">
        <v>1</v>
      </c>
      <c r="C9757">
        <v>181</v>
      </c>
      <c r="D9757">
        <v>2</v>
      </c>
      <c r="E9757" t="b">
        <v>0</v>
      </c>
    </row>
    <row r="9758" spans="1:5" x14ac:dyDescent="0.3">
      <c r="A9758" t="s">
        <v>10517</v>
      </c>
      <c r="B9758">
        <v>2</v>
      </c>
      <c r="C9758">
        <v>84</v>
      </c>
      <c r="D9758">
        <v>0</v>
      </c>
      <c r="E9758" t="b">
        <v>0</v>
      </c>
    </row>
    <row r="9759" spans="1:5" x14ac:dyDescent="0.3">
      <c r="A9759" t="s">
        <v>10518</v>
      </c>
      <c r="B9759">
        <v>1</v>
      </c>
      <c r="C9759">
        <v>60</v>
      </c>
      <c r="D9759">
        <v>3</v>
      </c>
      <c r="E9759" t="b">
        <v>0</v>
      </c>
    </row>
    <row r="9760" spans="1:5" x14ac:dyDescent="0.3">
      <c r="A9760" t="s">
        <v>10519</v>
      </c>
      <c r="B9760">
        <v>1</v>
      </c>
      <c r="C9760">
        <v>209</v>
      </c>
      <c r="D9760">
        <v>0</v>
      </c>
      <c r="E9760" t="b">
        <v>0</v>
      </c>
    </row>
    <row r="9761" spans="1:5" x14ac:dyDescent="0.3">
      <c r="A9761" t="s">
        <v>10520</v>
      </c>
      <c r="B9761">
        <v>1</v>
      </c>
      <c r="C9761">
        <v>179</v>
      </c>
      <c r="D9761">
        <v>2</v>
      </c>
      <c r="E9761" t="b">
        <v>0</v>
      </c>
    </row>
    <row r="9762" spans="1:5" x14ac:dyDescent="0.3">
      <c r="A9762" t="s">
        <v>10521</v>
      </c>
      <c r="B9762">
        <v>1</v>
      </c>
      <c r="C9762">
        <v>94</v>
      </c>
      <c r="D9762">
        <v>0</v>
      </c>
      <c r="E9762" t="b">
        <v>0</v>
      </c>
    </row>
    <row r="9763" spans="1:5" x14ac:dyDescent="0.3">
      <c r="A9763" t="s">
        <v>10522</v>
      </c>
      <c r="B9763">
        <v>1</v>
      </c>
      <c r="C9763">
        <v>390</v>
      </c>
      <c r="D9763">
        <v>0</v>
      </c>
      <c r="E9763" t="b">
        <v>0</v>
      </c>
    </row>
    <row r="9764" spans="1:5" x14ac:dyDescent="0.3">
      <c r="A9764" t="s">
        <v>10523</v>
      </c>
      <c r="B9764">
        <v>1</v>
      </c>
      <c r="C9764">
        <v>17</v>
      </c>
      <c r="D9764">
        <v>0</v>
      </c>
      <c r="E9764" t="b">
        <v>0</v>
      </c>
    </row>
    <row r="9765" spans="1:5" x14ac:dyDescent="0.3">
      <c r="A9765" t="s">
        <v>999</v>
      </c>
      <c r="B9765">
        <v>1</v>
      </c>
      <c r="C9765">
        <v>367</v>
      </c>
      <c r="D9765">
        <v>3</v>
      </c>
      <c r="E9765" t="b">
        <v>0</v>
      </c>
    </row>
    <row r="9766" spans="1:5" x14ac:dyDescent="0.3">
      <c r="A9766" t="s">
        <v>10524</v>
      </c>
      <c r="B9766">
        <v>1</v>
      </c>
      <c r="C9766">
        <v>24</v>
      </c>
      <c r="D9766">
        <v>1</v>
      </c>
      <c r="E9766" t="b">
        <v>0</v>
      </c>
    </row>
    <row r="9767" spans="1:5" x14ac:dyDescent="0.3">
      <c r="A9767" t="s">
        <v>10525</v>
      </c>
      <c r="B9767">
        <v>1</v>
      </c>
      <c r="C9767">
        <v>306</v>
      </c>
      <c r="D9767">
        <v>0</v>
      </c>
      <c r="E9767" t="b">
        <v>0</v>
      </c>
    </row>
    <row r="9768" spans="1:5" x14ac:dyDescent="0.3">
      <c r="A9768" t="s">
        <v>10526</v>
      </c>
      <c r="B9768">
        <v>1</v>
      </c>
      <c r="C9768">
        <v>287</v>
      </c>
      <c r="D9768">
        <v>0</v>
      </c>
      <c r="E9768" t="b">
        <v>0</v>
      </c>
    </row>
    <row r="9769" spans="1:5" x14ac:dyDescent="0.3">
      <c r="A9769" t="s">
        <v>10527</v>
      </c>
      <c r="B9769">
        <v>1</v>
      </c>
      <c r="C9769">
        <v>30</v>
      </c>
      <c r="D9769">
        <v>0</v>
      </c>
      <c r="E9769" t="b">
        <v>0</v>
      </c>
    </row>
    <row r="9770" spans="1:5" x14ac:dyDescent="0.3">
      <c r="A9770" t="s">
        <v>10528</v>
      </c>
      <c r="B9770">
        <v>2</v>
      </c>
      <c r="C9770">
        <v>403.5</v>
      </c>
      <c r="D9770">
        <v>0</v>
      </c>
      <c r="E9770" t="b">
        <v>0</v>
      </c>
    </row>
    <row r="9771" spans="1:5" x14ac:dyDescent="0.3">
      <c r="A9771" t="s">
        <v>10529</v>
      </c>
      <c r="B9771">
        <v>1</v>
      </c>
      <c r="C9771">
        <v>33</v>
      </c>
      <c r="D9771">
        <v>0</v>
      </c>
      <c r="E9771" t="b">
        <v>0</v>
      </c>
    </row>
    <row r="9772" spans="1:5" x14ac:dyDescent="0.3">
      <c r="A9772" t="s">
        <v>1000</v>
      </c>
      <c r="B9772">
        <v>1</v>
      </c>
      <c r="C9772">
        <v>19</v>
      </c>
      <c r="D9772">
        <v>0</v>
      </c>
      <c r="E9772" t="b">
        <v>0</v>
      </c>
    </row>
    <row r="9773" spans="1:5" x14ac:dyDescent="0.3">
      <c r="A9773" t="s">
        <v>10530</v>
      </c>
      <c r="B9773">
        <v>1</v>
      </c>
      <c r="C9773">
        <v>37</v>
      </c>
      <c r="D9773">
        <v>0</v>
      </c>
      <c r="E9773" t="b">
        <v>0</v>
      </c>
    </row>
    <row r="9774" spans="1:5" x14ac:dyDescent="0.3">
      <c r="A9774" t="s">
        <v>10531</v>
      </c>
      <c r="B9774">
        <v>1</v>
      </c>
      <c r="C9774">
        <v>87</v>
      </c>
      <c r="D9774">
        <v>0</v>
      </c>
      <c r="E9774" t="b">
        <v>0</v>
      </c>
    </row>
    <row r="9775" spans="1:5" x14ac:dyDescent="0.3">
      <c r="A9775" t="s">
        <v>10532</v>
      </c>
      <c r="B9775">
        <v>1</v>
      </c>
      <c r="C9775">
        <v>63</v>
      </c>
      <c r="D9775">
        <v>0</v>
      </c>
      <c r="E9775" t="b">
        <v>0</v>
      </c>
    </row>
    <row r="9776" spans="1:5" x14ac:dyDescent="0.3">
      <c r="A9776" t="s">
        <v>10533</v>
      </c>
      <c r="B9776">
        <v>1</v>
      </c>
      <c r="C9776">
        <v>2190</v>
      </c>
      <c r="D9776">
        <v>5</v>
      </c>
      <c r="E9776" t="b">
        <v>0</v>
      </c>
    </row>
    <row r="9777" spans="1:5" x14ac:dyDescent="0.3">
      <c r="A9777" t="s">
        <v>10534</v>
      </c>
      <c r="B9777">
        <v>1</v>
      </c>
      <c r="C9777">
        <v>475</v>
      </c>
      <c r="D9777">
        <v>3</v>
      </c>
      <c r="E9777" t="b">
        <v>0</v>
      </c>
    </row>
    <row r="9778" spans="1:5" x14ac:dyDescent="0.3">
      <c r="A9778" t="s">
        <v>10535</v>
      </c>
      <c r="B9778">
        <v>1</v>
      </c>
      <c r="C9778">
        <v>86</v>
      </c>
      <c r="D9778">
        <v>4</v>
      </c>
      <c r="E9778" t="b">
        <v>0</v>
      </c>
    </row>
    <row r="9779" spans="1:5" x14ac:dyDescent="0.3">
      <c r="A9779" t="s">
        <v>10536</v>
      </c>
      <c r="B9779">
        <v>2</v>
      </c>
      <c r="C9779">
        <v>204.5</v>
      </c>
      <c r="D9779">
        <v>2.5</v>
      </c>
      <c r="E9779" t="b">
        <v>0</v>
      </c>
    </row>
    <row r="9780" spans="1:5" x14ac:dyDescent="0.3">
      <c r="A9780" t="s">
        <v>1001</v>
      </c>
      <c r="B9780">
        <v>1</v>
      </c>
      <c r="C9780">
        <v>73</v>
      </c>
      <c r="D9780">
        <v>0</v>
      </c>
      <c r="E9780" t="b">
        <v>0</v>
      </c>
    </row>
    <row r="9781" spans="1:5" x14ac:dyDescent="0.3">
      <c r="A9781" t="s">
        <v>1449</v>
      </c>
      <c r="B9781">
        <v>1</v>
      </c>
      <c r="C9781">
        <v>145</v>
      </c>
      <c r="D9781">
        <v>0</v>
      </c>
      <c r="E9781" t="b">
        <v>0</v>
      </c>
    </row>
    <row r="9782" spans="1:5" x14ac:dyDescent="0.3">
      <c r="A9782" t="s">
        <v>10537</v>
      </c>
      <c r="B9782">
        <v>4</v>
      </c>
      <c r="C9782">
        <v>188</v>
      </c>
      <c r="D9782">
        <v>2.75</v>
      </c>
      <c r="E9782" t="b">
        <v>0</v>
      </c>
    </row>
    <row r="9783" spans="1:5" x14ac:dyDescent="0.3">
      <c r="A9783" t="s">
        <v>10538</v>
      </c>
      <c r="B9783">
        <v>2</v>
      </c>
      <c r="C9783">
        <v>239.5</v>
      </c>
      <c r="D9783">
        <v>0</v>
      </c>
      <c r="E9783" t="b">
        <v>0</v>
      </c>
    </row>
    <row r="9784" spans="1:5" x14ac:dyDescent="0.3">
      <c r="A9784" t="s">
        <v>1450</v>
      </c>
      <c r="B9784">
        <v>2</v>
      </c>
      <c r="C9784">
        <v>68</v>
      </c>
      <c r="D9784">
        <v>1.5</v>
      </c>
      <c r="E9784" t="b">
        <v>0</v>
      </c>
    </row>
    <row r="9785" spans="1:5" x14ac:dyDescent="0.3">
      <c r="A9785" t="s">
        <v>1002</v>
      </c>
      <c r="B9785">
        <v>1</v>
      </c>
      <c r="C9785">
        <v>83</v>
      </c>
      <c r="D9785">
        <v>0</v>
      </c>
      <c r="E9785" t="b">
        <v>0</v>
      </c>
    </row>
    <row r="9786" spans="1:5" x14ac:dyDescent="0.3">
      <c r="A9786" t="s">
        <v>10539</v>
      </c>
      <c r="B9786">
        <v>1</v>
      </c>
      <c r="C9786">
        <v>135</v>
      </c>
      <c r="D9786">
        <v>3</v>
      </c>
      <c r="E9786" t="b">
        <v>0</v>
      </c>
    </row>
    <row r="9787" spans="1:5" x14ac:dyDescent="0.3">
      <c r="A9787" t="s">
        <v>10540</v>
      </c>
      <c r="B9787">
        <v>1</v>
      </c>
      <c r="C9787">
        <v>24</v>
      </c>
      <c r="D9787">
        <v>0</v>
      </c>
      <c r="E9787" t="b">
        <v>0</v>
      </c>
    </row>
    <row r="9788" spans="1:5" x14ac:dyDescent="0.3">
      <c r="A9788" t="s">
        <v>10541</v>
      </c>
      <c r="B9788">
        <v>4</v>
      </c>
      <c r="C9788">
        <v>235.5</v>
      </c>
      <c r="D9788">
        <v>2.5</v>
      </c>
      <c r="E9788" t="b">
        <v>0</v>
      </c>
    </row>
    <row r="9789" spans="1:5" x14ac:dyDescent="0.3">
      <c r="A9789" t="s">
        <v>10542</v>
      </c>
      <c r="B9789">
        <v>2</v>
      </c>
      <c r="C9789">
        <v>150.5</v>
      </c>
      <c r="D9789">
        <v>1.5</v>
      </c>
      <c r="E9789" t="b">
        <v>0</v>
      </c>
    </row>
    <row r="9790" spans="1:5" x14ac:dyDescent="0.3">
      <c r="A9790" t="s">
        <v>10543</v>
      </c>
      <c r="B9790">
        <v>1</v>
      </c>
      <c r="C9790">
        <v>424</v>
      </c>
      <c r="D9790">
        <v>3</v>
      </c>
      <c r="E9790" t="b">
        <v>0</v>
      </c>
    </row>
    <row r="9791" spans="1:5" x14ac:dyDescent="0.3">
      <c r="A9791" t="s">
        <v>10544</v>
      </c>
      <c r="B9791">
        <v>1</v>
      </c>
      <c r="C9791">
        <v>195</v>
      </c>
      <c r="D9791">
        <v>4</v>
      </c>
      <c r="E9791" t="b">
        <v>0</v>
      </c>
    </row>
    <row r="9792" spans="1:5" x14ac:dyDescent="0.3">
      <c r="A9792" t="s">
        <v>2273</v>
      </c>
      <c r="B9792">
        <v>2</v>
      </c>
      <c r="C9792">
        <v>254.5</v>
      </c>
      <c r="D9792">
        <v>1</v>
      </c>
      <c r="E9792" t="b">
        <v>0</v>
      </c>
    </row>
    <row r="9793" spans="1:5" x14ac:dyDescent="0.3">
      <c r="A9793" t="s">
        <v>10545</v>
      </c>
      <c r="B9793">
        <v>1</v>
      </c>
      <c r="C9793">
        <v>348</v>
      </c>
      <c r="D9793">
        <v>0</v>
      </c>
      <c r="E9793" t="b">
        <v>0</v>
      </c>
    </row>
    <row r="9794" spans="1:5" x14ac:dyDescent="0.3">
      <c r="A9794" t="s">
        <v>10546</v>
      </c>
      <c r="B9794">
        <v>2</v>
      </c>
      <c r="C9794">
        <v>177.5</v>
      </c>
      <c r="D9794">
        <v>0.5</v>
      </c>
      <c r="E9794" t="b">
        <v>0</v>
      </c>
    </row>
    <row r="9795" spans="1:5" x14ac:dyDescent="0.3">
      <c r="A9795" t="s">
        <v>10547</v>
      </c>
      <c r="B9795">
        <v>1</v>
      </c>
      <c r="C9795">
        <v>25</v>
      </c>
      <c r="D9795">
        <v>0</v>
      </c>
      <c r="E9795" t="b">
        <v>0</v>
      </c>
    </row>
    <row r="9796" spans="1:5" x14ac:dyDescent="0.3">
      <c r="A9796" t="s">
        <v>2274</v>
      </c>
      <c r="B9796">
        <v>1</v>
      </c>
      <c r="C9796">
        <v>41</v>
      </c>
      <c r="D9796">
        <v>5</v>
      </c>
      <c r="E9796" t="b">
        <v>0</v>
      </c>
    </row>
    <row r="9797" spans="1:5" x14ac:dyDescent="0.3">
      <c r="A9797" t="s">
        <v>10548</v>
      </c>
      <c r="B9797">
        <v>1</v>
      </c>
      <c r="C9797">
        <v>174</v>
      </c>
      <c r="D9797">
        <v>4</v>
      </c>
      <c r="E9797" t="b">
        <v>0</v>
      </c>
    </row>
    <row r="9798" spans="1:5" x14ac:dyDescent="0.3">
      <c r="A9798" t="s">
        <v>10549</v>
      </c>
      <c r="B9798">
        <v>1</v>
      </c>
      <c r="C9798">
        <v>67</v>
      </c>
      <c r="D9798">
        <v>3</v>
      </c>
      <c r="E9798" t="b">
        <v>0</v>
      </c>
    </row>
    <row r="9799" spans="1:5" x14ac:dyDescent="0.3">
      <c r="A9799" t="s">
        <v>10550</v>
      </c>
      <c r="B9799">
        <v>1</v>
      </c>
      <c r="C9799">
        <v>82</v>
      </c>
      <c r="D9799">
        <v>4</v>
      </c>
      <c r="E9799" t="b">
        <v>0</v>
      </c>
    </row>
    <row r="9800" spans="1:5" x14ac:dyDescent="0.3">
      <c r="A9800" t="s">
        <v>10551</v>
      </c>
      <c r="B9800">
        <v>1</v>
      </c>
      <c r="C9800">
        <v>22</v>
      </c>
      <c r="D9800">
        <v>3</v>
      </c>
      <c r="E9800" t="b">
        <v>0</v>
      </c>
    </row>
    <row r="9801" spans="1:5" x14ac:dyDescent="0.3">
      <c r="A9801" t="s">
        <v>10552</v>
      </c>
      <c r="B9801">
        <v>1</v>
      </c>
      <c r="C9801">
        <v>198</v>
      </c>
      <c r="D9801">
        <v>2</v>
      </c>
      <c r="E9801" t="b">
        <v>0</v>
      </c>
    </row>
    <row r="9802" spans="1:5" x14ac:dyDescent="0.3">
      <c r="A9802" t="s">
        <v>10553</v>
      </c>
      <c r="B9802">
        <v>1</v>
      </c>
      <c r="C9802">
        <v>83</v>
      </c>
      <c r="D9802">
        <v>0</v>
      </c>
      <c r="E9802" t="b">
        <v>0</v>
      </c>
    </row>
    <row r="9803" spans="1:5" x14ac:dyDescent="0.3">
      <c r="A9803" t="s">
        <v>10554</v>
      </c>
      <c r="B9803">
        <v>2</v>
      </c>
      <c r="C9803">
        <v>49.5</v>
      </c>
      <c r="D9803">
        <v>2.5</v>
      </c>
      <c r="E9803" t="b">
        <v>0</v>
      </c>
    </row>
    <row r="9804" spans="1:5" x14ac:dyDescent="0.3">
      <c r="A9804" t="s">
        <v>1644</v>
      </c>
      <c r="B9804">
        <v>1</v>
      </c>
      <c r="C9804">
        <v>135</v>
      </c>
      <c r="D9804">
        <v>1</v>
      </c>
      <c r="E9804" t="b">
        <v>0</v>
      </c>
    </row>
    <row r="9805" spans="1:5" x14ac:dyDescent="0.3">
      <c r="A9805" t="s">
        <v>10555</v>
      </c>
      <c r="B9805">
        <v>1</v>
      </c>
      <c r="C9805">
        <v>205</v>
      </c>
      <c r="D9805">
        <v>3</v>
      </c>
      <c r="E9805" t="b">
        <v>0</v>
      </c>
    </row>
    <row r="9806" spans="1:5" x14ac:dyDescent="0.3">
      <c r="A9806" t="s">
        <v>10556</v>
      </c>
      <c r="B9806">
        <v>1</v>
      </c>
      <c r="C9806">
        <v>141</v>
      </c>
      <c r="D9806">
        <v>3</v>
      </c>
      <c r="E9806" t="b">
        <v>0</v>
      </c>
    </row>
    <row r="9807" spans="1:5" x14ac:dyDescent="0.3">
      <c r="A9807" t="s">
        <v>10557</v>
      </c>
      <c r="B9807">
        <v>1</v>
      </c>
      <c r="C9807">
        <v>84</v>
      </c>
      <c r="D9807">
        <v>0</v>
      </c>
      <c r="E9807" t="b">
        <v>0</v>
      </c>
    </row>
    <row r="9808" spans="1:5" x14ac:dyDescent="0.3">
      <c r="A9808" t="s">
        <v>10558</v>
      </c>
      <c r="B9808">
        <v>2</v>
      </c>
      <c r="C9808">
        <v>242</v>
      </c>
      <c r="D9808">
        <v>0</v>
      </c>
      <c r="E9808" t="b">
        <v>0</v>
      </c>
    </row>
    <row r="9809" spans="1:5" x14ac:dyDescent="0.3">
      <c r="A9809" t="s">
        <v>10559</v>
      </c>
      <c r="B9809">
        <v>3</v>
      </c>
      <c r="C9809">
        <v>57</v>
      </c>
      <c r="D9809">
        <v>2.3333333333333335</v>
      </c>
      <c r="E9809" t="b">
        <v>0</v>
      </c>
    </row>
    <row r="9810" spans="1:5" x14ac:dyDescent="0.3">
      <c r="A9810" t="s">
        <v>10560</v>
      </c>
      <c r="B9810">
        <v>1</v>
      </c>
      <c r="C9810">
        <v>85</v>
      </c>
      <c r="D9810">
        <v>3</v>
      </c>
      <c r="E9810" t="b">
        <v>0</v>
      </c>
    </row>
    <row r="9811" spans="1:5" x14ac:dyDescent="0.3">
      <c r="A9811" t="s">
        <v>10561</v>
      </c>
      <c r="B9811">
        <v>1</v>
      </c>
      <c r="C9811">
        <v>124</v>
      </c>
      <c r="D9811">
        <v>2</v>
      </c>
      <c r="E9811" t="b">
        <v>0</v>
      </c>
    </row>
    <row r="9812" spans="1:5" x14ac:dyDescent="0.3">
      <c r="A9812" t="s">
        <v>1003</v>
      </c>
      <c r="B9812">
        <v>3</v>
      </c>
      <c r="C9812">
        <v>493.66666666666669</v>
      </c>
      <c r="D9812">
        <v>0.66666666666666663</v>
      </c>
      <c r="E9812" t="b">
        <v>0</v>
      </c>
    </row>
    <row r="9813" spans="1:5" x14ac:dyDescent="0.3">
      <c r="A9813" t="s">
        <v>10562</v>
      </c>
      <c r="B9813">
        <v>2</v>
      </c>
      <c r="C9813">
        <v>79</v>
      </c>
      <c r="D9813">
        <v>5</v>
      </c>
      <c r="E9813" t="b">
        <v>0</v>
      </c>
    </row>
    <row r="9814" spans="1:5" x14ac:dyDescent="0.3">
      <c r="A9814" t="s">
        <v>1004</v>
      </c>
      <c r="B9814">
        <v>54</v>
      </c>
      <c r="C9814">
        <v>218.31481481481481</v>
      </c>
      <c r="D9814">
        <v>2.8333333333333335</v>
      </c>
      <c r="E9814" t="b">
        <v>0</v>
      </c>
    </row>
    <row r="9815" spans="1:5" x14ac:dyDescent="0.3">
      <c r="A9815" t="s">
        <v>1005</v>
      </c>
      <c r="B9815">
        <v>1</v>
      </c>
      <c r="C9815">
        <v>107</v>
      </c>
      <c r="D9815">
        <v>4</v>
      </c>
      <c r="E9815" t="b">
        <v>0</v>
      </c>
    </row>
    <row r="9816" spans="1:5" x14ac:dyDescent="0.3">
      <c r="A9816" t="s">
        <v>10563</v>
      </c>
      <c r="B9816">
        <v>1</v>
      </c>
      <c r="C9816">
        <v>305</v>
      </c>
      <c r="D9816">
        <v>3</v>
      </c>
      <c r="E9816" t="b">
        <v>0</v>
      </c>
    </row>
    <row r="9817" spans="1:5" x14ac:dyDescent="0.3">
      <c r="A9817" t="s">
        <v>10564</v>
      </c>
      <c r="B9817">
        <v>2</v>
      </c>
      <c r="C9817">
        <v>28</v>
      </c>
      <c r="D9817">
        <v>0</v>
      </c>
      <c r="E9817" t="b">
        <v>0</v>
      </c>
    </row>
    <row r="9818" spans="1:5" x14ac:dyDescent="0.3">
      <c r="A9818" t="s">
        <v>10565</v>
      </c>
      <c r="B9818">
        <v>1</v>
      </c>
      <c r="C9818">
        <v>44</v>
      </c>
      <c r="D9818">
        <v>0</v>
      </c>
      <c r="E9818" t="b">
        <v>0</v>
      </c>
    </row>
    <row r="9819" spans="1:5" x14ac:dyDescent="0.3">
      <c r="A9819" t="s">
        <v>10566</v>
      </c>
      <c r="B9819">
        <v>1</v>
      </c>
      <c r="C9819">
        <v>21</v>
      </c>
      <c r="D9819">
        <v>0</v>
      </c>
      <c r="E9819" t="b">
        <v>0</v>
      </c>
    </row>
    <row r="9820" spans="1:5" x14ac:dyDescent="0.3">
      <c r="A9820" t="s">
        <v>10567</v>
      </c>
      <c r="B9820">
        <v>1</v>
      </c>
      <c r="C9820">
        <v>125</v>
      </c>
      <c r="D9820">
        <v>0</v>
      </c>
      <c r="E9820" t="b">
        <v>0</v>
      </c>
    </row>
    <row r="9821" spans="1:5" x14ac:dyDescent="0.3">
      <c r="A9821" t="s">
        <v>2275</v>
      </c>
      <c r="B9821">
        <v>1</v>
      </c>
      <c r="C9821">
        <v>47</v>
      </c>
      <c r="D9821">
        <v>1</v>
      </c>
      <c r="E9821" t="b">
        <v>0</v>
      </c>
    </row>
    <row r="9822" spans="1:5" x14ac:dyDescent="0.3">
      <c r="A9822" t="s">
        <v>10568</v>
      </c>
      <c r="B9822">
        <v>1</v>
      </c>
      <c r="C9822">
        <v>220</v>
      </c>
      <c r="D9822">
        <v>0</v>
      </c>
      <c r="E9822" t="b">
        <v>0</v>
      </c>
    </row>
    <row r="9823" spans="1:5" x14ac:dyDescent="0.3">
      <c r="A9823" t="s">
        <v>10569</v>
      </c>
      <c r="B9823">
        <v>1</v>
      </c>
      <c r="C9823">
        <v>29</v>
      </c>
      <c r="D9823">
        <v>3</v>
      </c>
      <c r="E9823" t="b">
        <v>0</v>
      </c>
    </row>
    <row r="9824" spans="1:5" x14ac:dyDescent="0.3">
      <c r="A9824" t="s">
        <v>10570</v>
      </c>
      <c r="B9824">
        <v>1</v>
      </c>
      <c r="C9824">
        <v>78</v>
      </c>
      <c r="D9824">
        <v>3</v>
      </c>
      <c r="E9824" t="b">
        <v>0</v>
      </c>
    </row>
    <row r="9825" spans="1:5" x14ac:dyDescent="0.3">
      <c r="A9825" t="s">
        <v>10571</v>
      </c>
      <c r="B9825">
        <v>3</v>
      </c>
      <c r="C9825">
        <v>262</v>
      </c>
      <c r="D9825">
        <v>0.66666666666666663</v>
      </c>
      <c r="E9825" t="b">
        <v>0</v>
      </c>
    </row>
    <row r="9826" spans="1:5" x14ac:dyDescent="0.3">
      <c r="A9826" t="s">
        <v>10572</v>
      </c>
      <c r="B9826">
        <v>1</v>
      </c>
      <c r="C9826">
        <v>18</v>
      </c>
      <c r="D9826">
        <v>0</v>
      </c>
      <c r="E9826" t="b">
        <v>0</v>
      </c>
    </row>
    <row r="9827" spans="1:5" x14ac:dyDescent="0.3">
      <c r="A9827" t="s">
        <v>10573</v>
      </c>
      <c r="B9827">
        <v>1</v>
      </c>
      <c r="C9827">
        <v>896</v>
      </c>
      <c r="D9827">
        <v>5</v>
      </c>
      <c r="E9827" t="b">
        <v>0</v>
      </c>
    </row>
    <row r="9828" spans="1:5" x14ac:dyDescent="0.3">
      <c r="A9828" t="s">
        <v>10574</v>
      </c>
      <c r="B9828">
        <v>1</v>
      </c>
      <c r="C9828">
        <v>584</v>
      </c>
      <c r="D9828">
        <v>3</v>
      </c>
      <c r="E9828" t="b">
        <v>0</v>
      </c>
    </row>
    <row r="9829" spans="1:5" x14ac:dyDescent="0.3">
      <c r="A9829" t="s">
        <v>1006</v>
      </c>
      <c r="B9829">
        <v>1</v>
      </c>
      <c r="C9829">
        <v>21</v>
      </c>
      <c r="D9829">
        <v>0</v>
      </c>
      <c r="E9829" t="b">
        <v>0</v>
      </c>
    </row>
    <row r="9830" spans="1:5" x14ac:dyDescent="0.3">
      <c r="A9830" t="s">
        <v>10575</v>
      </c>
      <c r="B9830">
        <v>1</v>
      </c>
      <c r="C9830">
        <v>52</v>
      </c>
      <c r="D9830">
        <v>0</v>
      </c>
      <c r="E9830" t="b">
        <v>0</v>
      </c>
    </row>
    <row r="9831" spans="1:5" x14ac:dyDescent="0.3">
      <c r="A9831" t="s">
        <v>10576</v>
      </c>
      <c r="B9831">
        <v>1</v>
      </c>
      <c r="C9831">
        <v>57</v>
      </c>
      <c r="D9831">
        <v>0</v>
      </c>
      <c r="E9831" t="b">
        <v>0</v>
      </c>
    </row>
    <row r="9832" spans="1:5" x14ac:dyDescent="0.3">
      <c r="A9832" t="s">
        <v>10577</v>
      </c>
      <c r="B9832">
        <v>3</v>
      </c>
      <c r="C9832">
        <v>97</v>
      </c>
      <c r="D9832">
        <v>1</v>
      </c>
      <c r="E9832" t="b">
        <v>0</v>
      </c>
    </row>
    <row r="9833" spans="1:5" x14ac:dyDescent="0.3">
      <c r="A9833" t="s">
        <v>10578</v>
      </c>
      <c r="B9833">
        <v>2</v>
      </c>
      <c r="C9833">
        <v>78.5</v>
      </c>
      <c r="D9833">
        <v>0</v>
      </c>
      <c r="E9833" t="b">
        <v>0</v>
      </c>
    </row>
    <row r="9834" spans="1:5" x14ac:dyDescent="0.3">
      <c r="A9834" t="s">
        <v>10579</v>
      </c>
      <c r="B9834">
        <v>1</v>
      </c>
      <c r="C9834">
        <v>24</v>
      </c>
      <c r="D9834">
        <v>0</v>
      </c>
      <c r="E9834" t="b">
        <v>0</v>
      </c>
    </row>
    <row r="9835" spans="1:5" x14ac:dyDescent="0.3">
      <c r="A9835" t="s">
        <v>10580</v>
      </c>
      <c r="B9835">
        <v>1</v>
      </c>
      <c r="C9835">
        <v>16</v>
      </c>
      <c r="D9835">
        <v>0</v>
      </c>
      <c r="E9835" t="b">
        <v>0</v>
      </c>
    </row>
    <row r="9836" spans="1:5" x14ac:dyDescent="0.3">
      <c r="A9836" t="s">
        <v>1007</v>
      </c>
      <c r="B9836">
        <v>1</v>
      </c>
      <c r="C9836">
        <v>392</v>
      </c>
      <c r="D9836">
        <v>4</v>
      </c>
      <c r="E9836" t="b">
        <v>0</v>
      </c>
    </row>
    <row r="9837" spans="1:5" x14ac:dyDescent="0.3">
      <c r="A9837" t="s">
        <v>10581</v>
      </c>
      <c r="B9837">
        <v>1</v>
      </c>
      <c r="C9837">
        <v>50</v>
      </c>
      <c r="D9837">
        <v>2</v>
      </c>
      <c r="E9837" t="b">
        <v>0</v>
      </c>
    </row>
    <row r="9838" spans="1:5" x14ac:dyDescent="0.3">
      <c r="A9838" t="s">
        <v>1008</v>
      </c>
      <c r="B9838">
        <v>1</v>
      </c>
      <c r="C9838">
        <v>83</v>
      </c>
      <c r="D9838">
        <v>1</v>
      </c>
      <c r="E9838" t="b">
        <v>0</v>
      </c>
    </row>
    <row r="9839" spans="1:5" x14ac:dyDescent="0.3">
      <c r="A9839" t="s">
        <v>10582</v>
      </c>
      <c r="B9839">
        <v>2</v>
      </c>
      <c r="C9839">
        <v>143.5</v>
      </c>
      <c r="D9839">
        <v>3.5</v>
      </c>
      <c r="E9839" t="b">
        <v>0</v>
      </c>
    </row>
    <row r="9840" spans="1:5" x14ac:dyDescent="0.3">
      <c r="A9840" t="s">
        <v>10583</v>
      </c>
      <c r="B9840">
        <v>1</v>
      </c>
      <c r="C9840">
        <v>106</v>
      </c>
      <c r="D9840">
        <v>4</v>
      </c>
      <c r="E9840" t="b">
        <v>0</v>
      </c>
    </row>
    <row r="9841" spans="1:5" x14ac:dyDescent="0.3">
      <c r="A9841" t="s">
        <v>10584</v>
      </c>
      <c r="B9841">
        <v>3</v>
      </c>
      <c r="C9841">
        <v>190</v>
      </c>
      <c r="D9841">
        <v>2.6666666666666665</v>
      </c>
      <c r="E9841" t="b">
        <v>0</v>
      </c>
    </row>
    <row r="9842" spans="1:5" x14ac:dyDescent="0.3">
      <c r="A9842" t="s">
        <v>10585</v>
      </c>
      <c r="B9842">
        <v>1</v>
      </c>
      <c r="C9842">
        <v>68</v>
      </c>
      <c r="D9842">
        <v>2</v>
      </c>
      <c r="E9842" t="b">
        <v>0</v>
      </c>
    </row>
    <row r="9843" spans="1:5" x14ac:dyDescent="0.3">
      <c r="A9843" t="s">
        <v>10586</v>
      </c>
      <c r="B9843">
        <v>1</v>
      </c>
      <c r="C9843">
        <v>153</v>
      </c>
      <c r="D9843">
        <v>2</v>
      </c>
      <c r="E9843" t="b">
        <v>0</v>
      </c>
    </row>
    <row r="9844" spans="1:5" x14ac:dyDescent="0.3">
      <c r="A9844" t="s">
        <v>10587</v>
      </c>
      <c r="B9844">
        <v>1</v>
      </c>
      <c r="C9844">
        <v>21</v>
      </c>
      <c r="D9844">
        <v>5</v>
      </c>
      <c r="E9844" t="b">
        <v>0</v>
      </c>
    </row>
    <row r="9845" spans="1:5" x14ac:dyDescent="0.3">
      <c r="A9845" t="s">
        <v>10588</v>
      </c>
      <c r="B9845">
        <v>2</v>
      </c>
      <c r="C9845">
        <v>264.5</v>
      </c>
      <c r="D9845">
        <v>4</v>
      </c>
      <c r="E9845" t="b">
        <v>0</v>
      </c>
    </row>
    <row r="9846" spans="1:5" x14ac:dyDescent="0.3">
      <c r="A9846" t="s">
        <v>10589</v>
      </c>
      <c r="B9846">
        <v>1</v>
      </c>
      <c r="C9846">
        <v>33</v>
      </c>
      <c r="D9846">
        <v>1</v>
      </c>
      <c r="E9846" t="b">
        <v>0</v>
      </c>
    </row>
    <row r="9847" spans="1:5" x14ac:dyDescent="0.3">
      <c r="A9847" t="s">
        <v>10590</v>
      </c>
      <c r="B9847">
        <v>1</v>
      </c>
      <c r="C9847">
        <v>418</v>
      </c>
      <c r="D9847">
        <v>0</v>
      </c>
      <c r="E9847" t="b">
        <v>0</v>
      </c>
    </row>
    <row r="9848" spans="1:5" x14ac:dyDescent="0.3">
      <c r="A9848" t="s">
        <v>10591</v>
      </c>
      <c r="B9848">
        <v>3</v>
      </c>
      <c r="C9848">
        <v>208.66666666666666</v>
      </c>
      <c r="D9848">
        <v>2.6666666666666665</v>
      </c>
      <c r="E9848" t="b">
        <v>0</v>
      </c>
    </row>
    <row r="9849" spans="1:5" x14ac:dyDescent="0.3">
      <c r="A9849" t="s">
        <v>10592</v>
      </c>
      <c r="B9849">
        <v>1</v>
      </c>
      <c r="C9849">
        <v>50</v>
      </c>
      <c r="D9849">
        <v>0</v>
      </c>
      <c r="E9849" t="b">
        <v>0</v>
      </c>
    </row>
    <row r="9850" spans="1:5" x14ac:dyDescent="0.3">
      <c r="A9850" t="s">
        <v>10593</v>
      </c>
      <c r="B9850">
        <v>1</v>
      </c>
      <c r="C9850">
        <v>43</v>
      </c>
      <c r="D9850">
        <v>0</v>
      </c>
      <c r="E9850" t="b">
        <v>0</v>
      </c>
    </row>
    <row r="9851" spans="1:5" x14ac:dyDescent="0.3">
      <c r="A9851" t="s">
        <v>10594</v>
      </c>
      <c r="B9851">
        <v>1</v>
      </c>
      <c r="C9851">
        <v>40</v>
      </c>
      <c r="D9851">
        <v>0</v>
      </c>
      <c r="E9851" t="b">
        <v>0</v>
      </c>
    </row>
    <row r="9852" spans="1:5" x14ac:dyDescent="0.3">
      <c r="A9852" t="s">
        <v>1009</v>
      </c>
      <c r="B9852">
        <v>2</v>
      </c>
      <c r="C9852">
        <v>425.5</v>
      </c>
      <c r="D9852">
        <v>1</v>
      </c>
      <c r="E9852" t="b">
        <v>0</v>
      </c>
    </row>
    <row r="9853" spans="1:5" x14ac:dyDescent="0.3">
      <c r="A9853" t="s">
        <v>10595</v>
      </c>
      <c r="B9853">
        <v>1</v>
      </c>
      <c r="C9853">
        <v>157</v>
      </c>
      <c r="D9853">
        <v>5</v>
      </c>
      <c r="E9853" t="b">
        <v>0</v>
      </c>
    </row>
    <row r="9854" spans="1:5" x14ac:dyDescent="0.3">
      <c r="A9854" t="s">
        <v>10596</v>
      </c>
      <c r="B9854">
        <v>1</v>
      </c>
      <c r="C9854">
        <v>129</v>
      </c>
      <c r="D9854">
        <v>1</v>
      </c>
      <c r="E9854" t="b">
        <v>0</v>
      </c>
    </row>
    <row r="9855" spans="1:5" x14ac:dyDescent="0.3">
      <c r="A9855" t="s">
        <v>10597</v>
      </c>
      <c r="B9855">
        <v>2</v>
      </c>
      <c r="C9855">
        <v>144</v>
      </c>
      <c r="D9855">
        <v>5</v>
      </c>
      <c r="E9855" t="b">
        <v>0</v>
      </c>
    </row>
    <row r="9856" spans="1:5" x14ac:dyDescent="0.3">
      <c r="A9856" t="s">
        <v>10598</v>
      </c>
      <c r="B9856">
        <v>1</v>
      </c>
      <c r="C9856">
        <v>25</v>
      </c>
      <c r="D9856">
        <v>0</v>
      </c>
      <c r="E9856" t="b">
        <v>0</v>
      </c>
    </row>
    <row r="9857" spans="1:5" x14ac:dyDescent="0.3">
      <c r="A9857" t="s">
        <v>10599</v>
      </c>
      <c r="B9857">
        <v>1</v>
      </c>
      <c r="C9857">
        <v>159</v>
      </c>
      <c r="D9857">
        <v>0</v>
      </c>
      <c r="E9857" t="b">
        <v>0</v>
      </c>
    </row>
    <row r="9858" spans="1:5" x14ac:dyDescent="0.3">
      <c r="A9858" t="s">
        <v>10600</v>
      </c>
      <c r="B9858">
        <v>1</v>
      </c>
      <c r="C9858">
        <v>17</v>
      </c>
      <c r="D9858">
        <v>0</v>
      </c>
      <c r="E9858" t="b">
        <v>0</v>
      </c>
    </row>
    <row r="9859" spans="1:5" x14ac:dyDescent="0.3">
      <c r="A9859" t="s">
        <v>10601</v>
      </c>
      <c r="B9859">
        <v>1</v>
      </c>
      <c r="C9859">
        <v>22</v>
      </c>
      <c r="D9859">
        <v>3</v>
      </c>
      <c r="E9859" t="b">
        <v>0</v>
      </c>
    </row>
    <row r="9860" spans="1:5" x14ac:dyDescent="0.3">
      <c r="A9860" t="s">
        <v>10602</v>
      </c>
      <c r="B9860">
        <v>1</v>
      </c>
      <c r="C9860">
        <v>40</v>
      </c>
      <c r="D9860">
        <v>0</v>
      </c>
      <c r="E9860" t="b">
        <v>0</v>
      </c>
    </row>
    <row r="9861" spans="1:5" x14ac:dyDescent="0.3">
      <c r="A9861" t="s">
        <v>10603</v>
      </c>
      <c r="B9861">
        <v>1</v>
      </c>
      <c r="C9861">
        <v>312</v>
      </c>
      <c r="D9861">
        <v>0</v>
      </c>
      <c r="E9861" t="b">
        <v>0</v>
      </c>
    </row>
    <row r="9862" spans="1:5" x14ac:dyDescent="0.3">
      <c r="A9862" t="s">
        <v>10604</v>
      </c>
      <c r="B9862">
        <v>1</v>
      </c>
      <c r="C9862">
        <v>147</v>
      </c>
      <c r="D9862">
        <v>0</v>
      </c>
      <c r="E9862" t="b">
        <v>0</v>
      </c>
    </row>
    <row r="9863" spans="1:5" x14ac:dyDescent="0.3">
      <c r="A9863" t="s">
        <v>10605</v>
      </c>
      <c r="B9863">
        <v>1</v>
      </c>
      <c r="C9863">
        <v>184</v>
      </c>
      <c r="D9863">
        <v>3</v>
      </c>
      <c r="E9863" t="b">
        <v>0</v>
      </c>
    </row>
    <row r="9864" spans="1:5" x14ac:dyDescent="0.3">
      <c r="A9864" t="s">
        <v>10606</v>
      </c>
      <c r="B9864">
        <v>1</v>
      </c>
      <c r="C9864">
        <v>24</v>
      </c>
      <c r="D9864">
        <v>0</v>
      </c>
      <c r="E9864" t="b">
        <v>0</v>
      </c>
    </row>
    <row r="9865" spans="1:5" x14ac:dyDescent="0.3">
      <c r="A9865" t="s">
        <v>1451</v>
      </c>
      <c r="B9865">
        <v>1</v>
      </c>
      <c r="C9865">
        <v>124</v>
      </c>
      <c r="D9865">
        <v>0</v>
      </c>
      <c r="E9865" t="b">
        <v>0</v>
      </c>
    </row>
    <row r="9866" spans="1:5" x14ac:dyDescent="0.3">
      <c r="A9866" t="s">
        <v>10607</v>
      </c>
      <c r="B9866">
        <v>1</v>
      </c>
      <c r="C9866">
        <v>31</v>
      </c>
      <c r="D9866">
        <v>0</v>
      </c>
      <c r="E9866" t="b">
        <v>0</v>
      </c>
    </row>
    <row r="9867" spans="1:5" x14ac:dyDescent="0.3">
      <c r="A9867" t="s">
        <v>1010</v>
      </c>
      <c r="B9867">
        <v>2</v>
      </c>
      <c r="C9867">
        <v>312.5</v>
      </c>
      <c r="D9867">
        <v>3</v>
      </c>
      <c r="E9867" t="b">
        <v>0</v>
      </c>
    </row>
    <row r="9868" spans="1:5" x14ac:dyDescent="0.3">
      <c r="A9868" t="s">
        <v>2276</v>
      </c>
      <c r="B9868">
        <v>1</v>
      </c>
      <c r="C9868">
        <v>20</v>
      </c>
      <c r="D9868">
        <v>0</v>
      </c>
      <c r="E9868" t="b">
        <v>0</v>
      </c>
    </row>
    <row r="9869" spans="1:5" x14ac:dyDescent="0.3">
      <c r="A9869" t="s">
        <v>10608</v>
      </c>
      <c r="B9869">
        <v>1</v>
      </c>
      <c r="C9869">
        <v>289</v>
      </c>
      <c r="D9869">
        <v>3</v>
      </c>
      <c r="E9869" t="b">
        <v>0</v>
      </c>
    </row>
    <row r="9870" spans="1:5" x14ac:dyDescent="0.3">
      <c r="A9870" t="s">
        <v>10609</v>
      </c>
      <c r="B9870">
        <v>1</v>
      </c>
      <c r="C9870">
        <v>98</v>
      </c>
      <c r="D9870">
        <v>1</v>
      </c>
      <c r="E9870" t="b">
        <v>0</v>
      </c>
    </row>
    <row r="9871" spans="1:5" x14ac:dyDescent="0.3">
      <c r="A9871" t="s">
        <v>10610</v>
      </c>
      <c r="B9871">
        <v>1</v>
      </c>
      <c r="C9871">
        <v>109</v>
      </c>
      <c r="D9871">
        <v>0</v>
      </c>
      <c r="E9871" t="b">
        <v>0</v>
      </c>
    </row>
    <row r="9872" spans="1:5" x14ac:dyDescent="0.3">
      <c r="A9872" t="s">
        <v>10611</v>
      </c>
      <c r="B9872">
        <v>2</v>
      </c>
      <c r="C9872">
        <v>101.5</v>
      </c>
      <c r="D9872">
        <v>1.5</v>
      </c>
      <c r="E9872" t="b">
        <v>0</v>
      </c>
    </row>
    <row r="9873" spans="1:5" x14ac:dyDescent="0.3">
      <c r="A9873" t="s">
        <v>10612</v>
      </c>
      <c r="B9873">
        <v>3</v>
      </c>
      <c r="C9873">
        <v>102.66666666666667</v>
      </c>
      <c r="D9873">
        <v>1.3333333333333333</v>
      </c>
      <c r="E9873" t="b">
        <v>0</v>
      </c>
    </row>
    <row r="9874" spans="1:5" x14ac:dyDescent="0.3">
      <c r="A9874" t="s">
        <v>10613</v>
      </c>
      <c r="B9874">
        <v>1</v>
      </c>
      <c r="C9874">
        <v>88</v>
      </c>
      <c r="D9874">
        <v>0</v>
      </c>
      <c r="E9874" t="b">
        <v>0</v>
      </c>
    </row>
    <row r="9875" spans="1:5" x14ac:dyDescent="0.3">
      <c r="A9875" t="s">
        <v>10614</v>
      </c>
      <c r="B9875">
        <v>1</v>
      </c>
      <c r="C9875">
        <v>155</v>
      </c>
      <c r="D9875">
        <v>0</v>
      </c>
      <c r="E9875" t="b">
        <v>0</v>
      </c>
    </row>
    <row r="9876" spans="1:5" x14ac:dyDescent="0.3">
      <c r="A9876" t="s">
        <v>10615</v>
      </c>
      <c r="B9876">
        <v>1</v>
      </c>
      <c r="C9876">
        <v>17</v>
      </c>
      <c r="D9876">
        <v>2</v>
      </c>
      <c r="E9876" t="b">
        <v>0</v>
      </c>
    </row>
    <row r="9877" spans="1:5" x14ac:dyDescent="0.3">
      <c r="A9877" t="s">
        <v>2277</v>
      </c>
      <c r="B9877">
        <v>8</v>
      </c>
      <c r="C9877">
        <v>335</v>
      </c>
      <c r="D9877">
        <v>1.125</v>
      </c>
      <c r="E9877" t="b">
        <v>0</v>
      </c>
    </row>
    <row r="9878" spans="1:5" x14ac:dyDescent="0.3">
      <c r="A9878" t="s">
        <v>10616</v>
      </c>
      <c r="B9878">
        <v>2</v>
      </c>
      <c r="C9878">
        <v>102.5</v>
      </c>
      <c r="D9878">
        <v>1</v>
      </c>
      <c r="E9878" t="b">
        <v>0</v>
      </c>
    </row>
    <row r="9879" spans="1:5" x14ac:dyDescent="0.3">
      <c r="A9879" t="s">
        <v>10617</v>
      </c>
      <c r="B9879">
        <v>1</v>
      </c>
      <c r="C9879">
        <v>113</v>
      </c>
      <c r="D9879">
        <v>4</v>
      </c>
      <c r="E9879" t="b">
        <v>0</v>
      </c>
    </row>
    <row r="9880" spans="1:5" x14ac:dyDescent="0.3">
      <c r="A9880" t="s">
        <v>10618</v>
      </c>
      <c r="B9880">
        <v>1</v>
      </c>
      <c r="C9880">
        <v>87</v>
      </c>
      <c r="D9880">
        <v>1</v>
      </c>
      <c r="E9880" t="b">
        <v>0</v>
      </c>
    </row>
    <row r="9881" spans="1:5" x14ac:dyDescent="0.3">
      <c r="A9881" t="s">
        <v>10619</v>
      </c>
      <c r="B9881">
        <v>1</v>
      </c>
      <c r="C9881">
        <v>56</v>
      </c>
      <c r="D9881">
        <v>3</v>
      </c>
      <c r="E9881" t="b">
        <v>0</v>
      </c>
    </row>
    <row r="9882" spans="1:5" x14ac:dyDescent="0.3">
      <c r="A9882" t="s">
        <v>10620</v>
      </c>
      <c r="B9882">
        <v>2</v>
      </c>
      <c r="C9882">
        <v>45.5</v>
      </c>
      <c r="D9882">
        <v>0</v>
      </c>
      <c r="E9882" t="b">
        <v>0</v>
      </c>
    </row>
    <row r="9883" spans="1:5" x14ac:dyDescent="0.3">
      <c r="A9883" t="s">
        <v>10621</v>
      </c>
      <c r="B9883">
        <v>1</v>
      </c>
      <c r="C9883">
        <v>24</v>
      </c>
      <c r="D9883">
        <v>1</v>
      </c>
      <c r="E9883" t="b">
        <v>0</v>
      </c>
    </row>
    <row r="9884" spans="1:5" x14ac:dyDescent="0.3">
      <c r="A9884" t="s">
        <v>10622</v>
      </c>
      <c r="B9884">
        <v>1</v>
      </c>
      <c r="C9884">
        <v>396</v>
      </c>
      <c r="D9884">
        <v>4</v>
      </c>
      <c r="E9884" t="b">
        <v>0</v>
      </c>
    </row>
    <row r="9885" spans="1:5" x14ac:dyDescent="0.3">
      <c r="A9885" t="s">
        <v>1012</v>
      </c>
      <c r="B9885">
        <v>2</v>
      </c>
      <c r="C9885">
        <v>167</v>
      </c>
      <c r="D9885">
        <v>0</v>
      </c>
      <c r="E9885" t="b">
        <v>0</v>
      </c>
    </row>
    <row r="9886" spans="1:5" x14ac:dyDescent="0.3">
      <c r="A9886" t="s">
        <v>10623</v>
      </c>
      <c r="B9886">
        <v>1</v>
      </c>
      <c r="C9886">
        <v>108</v>
      </c>
      <c r="D9886">
        <v>4</v>
      </c>
      <c r="E9886" t="b">
        <v>0</v>
      </c>
    </row>
    <row r="9887" spans="1:5" x14ac:dyDescent="0.3">
      <c r="A9887" t="s">
        <v>10624</v>
      </c>
      <c r="B9887">
        <v>3</v>
      </c>
      <c r="C9887">
        <v>217</v>
      </c>
      <c r="D9887">
        <v>3</v>
      </c>
      <c r="E9887" t="b">
        <v>0</v>
      </c>
    </row>
    <row r="9888" spans="1:5" x14ac:dyDescent="0.3">
      <c r="A9888" t="s">
        <v>10625</v>
      </c>
      <c r="B9888">
        <v>1</v>
      </c>
      <c r="C9888">
        <v>68</v>
      </c>
      <c r="D9888">
        <v>0</v>
      </c>
      <c r="E9888" t="b">
        <v>0</v>
      </c>
    </row>
    <row r="9889" spans="1:5" x14ac:dyDescent="0.3">
      <c r="A9889" t="s">
        <v>10626</v>
      </c>
      <c r="B9889">
        <v>1</v>
      </c>
      <c r="C9889">
        <v>141</v>
      </c>
      <c r="D9889">
        <v>3</v>
      </c>
      <c r="E9889" t="b">
        <v>0</v>
      </c>
    </row>
    <row r="9890" spans="1:5" x14ac:dyDescent="0.3">
      <c r="A9890" t="s">
        <v>1013</v>
      </c>
      <c r="B9890">
        <v>1</v>
      </c>
      <c r="C9890">
        <v>26</v>
      </c>
      <c r="D9890">
        <v>0</v>
      </c>
      <c r="E9890" t="b">
        <v>0</v>
      </c>
    </row>
    <row r="9891" spans="1:5" x14ac:dyDescent="0.3">
      <c r="A9891" t="s">
        <v>10627</v>
      </c>
      <c r="B9891">
        <v>1</v>
      </c>
      <c r="C9891">
        <v>43</v>
      </c>
      <c r="D9891">
        <v>2</v>
      </c>
      <c r="E9891" t="b">
        <v>0</v>
      </c>
    </row>
    <row r="9892" spans="1:5" x14ac:dyDescent="0.3">
      <c r="A9892" t="s">
        <v>10628</v>
      </c>
      <c r="B9892">
        <v>1</v>
      </c>
      <c r="C9892">
        <v>226</v>
      </c>
      <c r="D9892">
        <v>2</v>
      </c>
      <c r="E9892" t="b">
        <v>0</v>
      </c>
    </row>
    <row r="9893" spans="1:5" x14ac:dyDescent="0.3">
      <c r="A9893" t="s">
        <v>10629</v>
      </c>
      <c r="B9893">
        <v>1</v>
      </c>
      <c r="C9893">
        <v>34</v>
      </c>
      <c r="D9893">
        <v>1</v>
      </c>
      <c r="E9893" t="b">
        <v>0</v>
      </c>
    </row>
    <row r="9894" spans="1:5" x14ac:dyDescent="0.3">
      <c r="A9894" t="s">
        <v>10630</v>
      </c>
      <c r="B9894">
        <v>1</v>
      </c>
      <c r="C9894">
        <v>39</v>
      </c>
      <c r="D9894">
        <v>1</v>
      </c>
      <c r="E9894" t="b">
        <v>0</v>
      </c>
    </row>
    <row r="9895" spans="1:5" x14ac:dyDescent="0.3">
      <c r="A9895" t="s">
        <v>10631</v>
      </c>
      <c r="B9895">
        <v>1</v>
      </c>
      <c r="C9895">
        <v>25</v>
      </c>
      <c r="D9895">
        <v>5</v>
      </c>
      <c r="E9895" t="b">
        <v>0</v>
      </c>
    </row>
    <row r="9896" spans="1:5" x14ac:dyDescent="0.3">
      <c r="A9896" t="s">
        <v>10632</v>
      </c>
      <c r="B9896">
        <v>1</v>
      </c>
      <c r="C9896">
        <v>115</v>
      </c>
      <c r="D9896">
        <v>1</v>
      </c>
      <c r="E9896" t="b">
        <v>0</v>
      </c>
    </row>
    <row r="9897" spans="1:5" x14ac:dyDescent="0.3">
      <c r="A9897" t="s">
        <v>10633</v>
      </c>
      <c r="B9897">
        <v>1</v>
      </c>
      <c r="C9897">
        <v>26</v>
      </c>
      <c r="D9897">
        <v>0</v>
      </c>
      <c r="E9897" t="b">
        <v>0</v>
      </c>
    </row>
    <row r="9898" spans="1:5" x14ac:dyDescent="0.3">
      <c r="A9898" t="s">
        <v>10634</v>
      </c>
      <c r="B9898">
        <v>1</v>
      </c>
      <c r="C9898">
        <v>984</v>
      </c>
      <c r="D9898">
        <v>5</v>
      </c>
      <c r="E9898" t="b">
        <v>0</v>
      </c>
    </row>
    <row r="9899" spans="1:5" x14ac:dyDescent="0.3">
      <c r="A9899" t="s">
        <v>10635</v>
      </c>
      <c r="B9899">
        <v>1</v>
      </c>
      <c r="C9899">
        <v>24</v>
      </c>
      <c r="D9899">
        <v>0</v>
      </c>
      <c r="E9899" t="b">
        <v>0</v>
      </c>
    </row>
    <row r="9900" spans="1:5" x14ac:dyDescent="0.3">
      <c r="A9900" t="s">
        <v>10636</v>
      </c>
      <c r="B9900">
        <v>1</v>
      </c>
      <c r="C9900">
        <v>94</v>
      </c>
      <c r="D9900">
        <v>0</v>
      </c>
      <c r="E9900" t="b">
        <v>0</v>
      </c>
    </row>
    <row r="9901" spans="1:5" x14ac:dyDescent="0.3">
      <c r="A9901" t="s">
        <v>10637</v>
      </c>
      <c r="B9901">
        <v>1</v>
      </c>
      <c r="C9901">
        <v>86</v>
      </c>
      <c r="D9901">
        <v>0</v>
      </c>
      <c r="E9901" t="b">
        <v>0</v>
      </c>
    </row>
    <row r="9902" spans="1:5" x14ac:dyDescent="0.3">
      <c r="A9902" t="s">
        <v>10638</v>
      </c>
      <c r="B9902">
        <v>3</v>
      </c>
      <c r="C9902">
        <v>122.33333333333333</v>
      </c>
      <c r="D9902">
        <v>0.33333333333333331</v>
      </c>
      <c r="E9902" t="b">
        <v>0</v>
      </c>
    </row>
    <row r="9903" spans="1:5" x14ac:dyDescent="0.3">
      <c r="A9903" t="s">
        <v>10639</v>
      </c>
      <c r="B9903">
        <v>1</v>
      </c>
      <c r="C9903">
        <v>139</v>
      </c>
      <c r="D9903">
        <v>2</v>
      </c>
      <c r="E9903" t="b">
        <v>0</v>
      </c>
    </row>
    <row r="9904" spans="1:5" x14ac:dyDescent="0.3">
      <c r="A9904" t="s">
        <v>10640</v>
      </c>
      <c r="B9904">
        <v>2</v>
      </c>
      <c r="C9904">
        <v>112</v>
      </c>
      <c r="D9904">
        <v>1.5</v>
      </c>
      <c r="E9904" t="b">
        <v>0</v>
      </c>
    </row>
    <row r="9905" spans="1:5" x14ac:dyDescent="0.3">
      <c r="A9905" t="s">
        <v>10641</v>
      </c>
      <c r="B9905">
        <v>1</v>
      </c>
      <c r="C9905">
        <v>33</v>
      </c>
      <c r="D9905">
        <v>0</v>
      </c>
      <c r="E9905" t="b">
        <v>0</v>
      </c>
    </row>
    <row r="9906" spans="1:5" x14ac:dyDescent="0.3">
      <c r="A9906" t="s">
        <v>1014</v>
      </c>
      <c r="B9906">
        <v>1</v>
      </c>
      <c r="C9906">
        <v>535</v>
      </c>
      <c r="D9906">
        <v>0</v>
      </c>
      <c r="E9906" t="b">
        <v>0</v>
      </c>
    </row>
    <row r="9907" spans="1:5" x14ac:dyDescent="0.3">
      <c r="A9907" t="s">
        <v>10642</v>
      </c>
      <c r="B9907">
        <v>5</v>
      </c>
      <c r="C9907">
        <v>306</v>
      </c>
      <c r="D9907">
        <v>0</v>
      </c>
      <c r="E9907" t="b">
        <v>0</v>
      </c>
    </row>
    <row r="9908" spans="1:5" x14ac:dyDescent="0.3">
      <c r="A9908" t="s">
        <v>1015</v>
      </c>
      <c r="B9908">
        <v>1</v>
      </c>
      <c r="C9908">
        <v>180</v>
      </c>
      <c r="D9908">
        <v>2</v>
      </c>
      <c r="E9908" t="b">
        <v>0</v>
      </c>
    </row>
    <row r="9909" spans="1:5" x14ac:dyDescent="0.3">
      <c r="A9909" t="s">
        <v>10643</v>
      </c>
      <c r="B9909">
        <v>1</v>
      </c>
      <c r="C9909">
        <v>10</v>
      </c>
      <c r="D9909">
        <v>0</v>
      </c>
      <c r="E9909" t="b">
        <v>0</v>
      </c>
    </row>
    <row r="9910" spans="1:5" x14ac:dyDescent="0.3">
      <c r="A9910" t="s">
        <v>10644</v>
      </c>
      <c r="B9910">
        <v>1</v>
      </c>
      <c r="C9910">
        <v>71</v>
      </c>
      <c r="D9910">
        <v>0</v>
      </c>
      <c r="E9910" t="b">
        <v>0</v>
      </c>
    </row>
    <row r="9911" spans="1:5" x14ac:dyDescent="0.3">
      <c r="A9911" t="s">
        <v>10645</v>
      </c>
      <c r="B9911">
        <v>1</v>
      </c>
      <c r="C9911">
        <v>281</v>
      </c>
      <c r="D9911">
        <v>5</v>
      </c>
      <c r="E9911" t="b">
        <v>0</v>
      </c>
    </row>
    <row r="9912" spans="1:5" x14ac:dyDescent="0.3">
      <c r="A9912" t="s">
        <v>10646</v>
      </c>
      <c r="B9912">
        <v>1</v>
      </c>
      <c r="C9912">
        <v>108</v>
      </c>
      <c r="D9912">
        <v>0</v>
      </c>
      <c r="E9912" t="b">
        <v>0</v>
      </c>
    </row>
    <row r="9913" spans="1:5" x14ac:dyDescent="0.3">
      <c r="A9913" t="s">
        <v>10647</v>
      </c>
      <c r="B9913">
        <v>3</v>
      </c>
      <c r="C9913">
        <v>46</v>
      </c>
      <c r="D9913">
        <v>0.66666666666666663</v>
      </c>
      <c r="E9913" t="b">
        <v>0</v>
      </c>
    </row>
    <row r="9914" spans="1:5" x14ac:dyDescent="0.3">
      <c r="A9914" t="s">
        <v>2278</v>
      </c>
      <c r="B9914">
        <v>2</v>
      </c>
      <c r="C9914">
        <v>66</v>
      </c>
      <c r="D9914">
        <v>2.5</v>
      </c>
      <c r="E9914" t="b">
        <v>0</v>
      </c>
    </row>
    <row r="9915" spans="1:5" x14ac:dyDescent="0.3">
      <c r="A9915" t="s">
        <v>1016</v>
      </c>
      <c r="B9915">
        <v>1</v>
      </c>
      <c r="C9915">
        <v>94</v>
      </c>
      <c r="D9915">
        <v>1</v>
      </c>
      <c r="E9915" t="b">
        <v>0</v>
      </c>
    </row>
    <row r="9916" spans="1:5" x14ac:dyDescent="0.3">
      <c r="A9916" t="s">
        <v>1017</v>
      </c>
      <c r="B9916">
        <v>1</v>
      </c>
      <c r="C9916">
        <v>136</v>
      </c>
      <c r="D9916">
        <v>2</v>
      </c>
      <c r="E9916" t="b">
        <v>0</v>
      </c>
    </row>
    <row r="9917" spans="1:5" x14ac:dyDescent="0.3">
      <c r="A9917" t="s">
        <v>10648</v>
      </c>
      <c r="B9917">
        <v>1</v>
      </c>
      <c r="C9917">
        <v>29</v>
      </c>
      <c r="D9917">
        <v>0</v>
      </c>
      <c r="E9917" t="b">
        <v>0</v>
      </c>
    </row>
    <row r="9918" spans="1:5" x14ac:dyDescent="0.3">
      <c r="A9918" t="s">
        <v>2279</v>
      </c>
      <c r="B9918">
        <v>2</v>
      </c>
      <c r="C9918">
        <v>347</v>
      </c>
      <c r="D9918">
        <v>1.5</v>
      </c>
      <c r="E9918" t="b">
        <v>0</v>
      </c>
    </row>
    <row r="9919" spans="1:5" x14ac:dyDescent="0.3">
      <c r="A9919" t="s">
        <v>10649</v>
      </c>
      <c r="B9919">
        <v>3</v>
      </c>
      <c r="C9919">
        <v>100.66666666666667</v>
      </c>
      <c r="D9919">
        <v>2</v>
      </c>
      <c r="E9919" t="b">
        <v>0</v>
      </c>
    </row>
    <row r="9920" spans="1:5" x14ac:dyDescent="0.3">
      <c r="A9920" t="s">
        <v>10650</v>
      </c>
      <c r="B9920">
        <v>1</v>
      </c>
      <c r="C9920">
        <v>36</v>
      </c>
      <c r="D9920">
        <v>1</v>
      </c>
      <c r="E9920" t="b">
        <v>0</v>
      </c>
    </row>
    <row r="9921" spans="1:5" x14ac:dyDescent="0.3">
      <c r="A9921" t="s">
        <v>10651</v>
      </c>
      <c r="B9921">
        <v>4</v>
      </c>
      <c r="C9921">
        <v>120.75</v>
      </c>
      <c r="D9921">
        <v>1.25</v>
      </c>
      <c r="E9921" t="b">
        <v>0</v>
      </c>
    </row>
    <row r="9922" spans="1:5" x14ac:dyDescent="0.3">
      <c r="A9922" t="s">
        <v>10652</v>
      </c>
      <c r="B9922">
        <v>1</v>
      </c>
      <c r="C9922">
        <v>21</v>
      </c>
      <c r="D9922">
        <v>0</v>
      </c>
      <c r="E9922" t="b">
        <v>0</v>
      </c>
    </row>
    <row r="9923" spans="1:5" x14ac:dyDescent="0.3">
      <c r="A9923" t="s">
        <v>10653</v>
      </c>
      <c r="B9923">
        <v>2</v>
      </c>
      <c r="C9923">
        <v>192</v>
      </c>
      <c r="D9923">
        <v>1.5</v>
      </c>
      <c r="E9923" t="b">
        <v>0</v>
      </c>
    </row>
    <row r="9924" spans="1:5" x14ac:dyDescent="0.3">
      <c r="A9924" t="s">
        <v>10654</v>
      </c>
      <c r="B9924">
        <v>1</v>
      </c>
      <c r="C9924">
        <v>95</v>
      </c>
      <c r="D9924">
        <v>1</v>
      </c>
      <c r="E9924" t="b">
        <v>0</v>
      </c>
    </row>
    <row r="9925" spans="1:5" x14ac:dyDescent="0.3">
      <c r="A9925" t="s">
        <v>10655</v>
      </c>
      <c r="B9925">
        <v>1</v>
      </c>
      <c r="C9925">
        <v>109</v>
      </c>
      <c r="D9925">
        <v>0</v>
      </c>
      <c r="E9925" t="b">
        <v>0</v>
      </c>
    </row>
    <row r="9926" spans="1:5" x14ac:dyDescent="0.3">
      <c r="A9926" t="s">
        <v>10656</v>
      </c>
      <c r="B9926">
        <v>1</v>
      </c>
      <c r="C9926">
        <v>54</v>
      </c>
      <c r="D9926">
        <v>0</v>
      </c>
      <c r="E9926" t="b">
        <v>0</v>
      </c>
    </row>
    <row r="9927" spans="1:5" x14ac:dyDescent="0.3">
      <c r="A9927" t="s">
        <v>1018</v>
      </c>
      <c r="B9927">
        <v>1</v>
      </c>
      <c r="C9927">
        <v>645</v>
      </c>
      <c r="D9927">
        <v>5</v>
      </c>
      <c r="E9927" t="b">
        <v>0</v>
      </c>
    </row>
    <row r="9928" spans="1:5" x14ac:dyDescent="0.3">
      <c r="A9928" t="s">
        <v>10657</v>
      </c>
      <c r="B9928">
        <v>1</v>
      </c>
      <c r="C9928">
        <v>20</v>
      </c>
      <c r="D9928">
        <v>0</v>
      </c>
      <c r="E9928" t="b">
        <v>0</v>
      </c>
    </row>
    <row r="9929" spans="1:5" x14ac:dyDescent="0.3">
      <c r="A9929" t="s">
        <v>10658</v>
      </c>
      <c r="B9929">
        <v>1</v>
      </c>
      <c r="C9929">
        <v>113</v>
      </c>
      <c r="D9929">
        <v>3</v>
      </c>
      <c r="E9929" t="b">
        <v>0</v>
      </c>
    </row>
    <row r="9930" spans="1:5" x14ac:dyDescent="0.3">
      <c r="A9930" t="s">
        <v>10659</v>
      </c>
      <c r="B9930">
        <v>3</v>
      </c>
      <c r="C9930">
        <v>124</v>
      </c>
      <c r="D9930">
        <v>3.6666666666666665</v>
      </c>
      <c r="E9930" t="b">
        <v>0</v>
      </c>
    </row>
    <row r="9931" spans="1:5" x14ac:dyDescent="0.3">
      <c r="A9931" t="s">
        <v>10660</v>
      </c>
      <c r="B9931">
        <v>1</v>
      </c>
      <c r="C9931">
        <v>83</v>
      </c>
      <c r="D9931">
        <v>4</v>
      </c>
      <c r="E9931" t="b">
        <v>0</v>
      </c>
    </row>
    <row r="9932" spans="1:5" x14ac:dyDescent="0.3">
      <c r="A9932" t="s">
        <v>10661</v>
      </c>
      <c r="B9932">
        <v>3</v>
      </c>
      <c r="C9932">
        <v>148.66666666666666</v>
      </c>
      <c r="D9932">
        <v>2</v>
      </c>
      <c r="E9932" t="b">
        <v>0</v>
      </c>
    </row>
    <row r="9933" spans="1:5" x14ac:dyDescent="0.3">
      <c r="A9933" t="s">
        <v>2280</v>
      </c>
      <c r="B9933">
        <v>1</v>
      </c>
      <c r="C9933">
        <v>288</v>
      </c>
      <c r="D9933">
        <v>1</v>
      </c>
      <c r="E9933" t="b">
        <v>0</v>
      </c>
    </row>
    <row r="9934" spans="1:5" x14ac:dyDescent="0.3">
      <c r="A9934" t="s">
        <v>10662</v>
      </c>
      <c r="B9934">
        <v>1</v>
      </c>
      <c r="C9934">
        <v>148</v>
      </c>
      <c r="D9934">
        <v>2</v>
      </c>
      <c r="E9934" t="b">
        <v>0</v>
      </c>
    </row>
    <row r="9935" spans="1:5" x14ac:dyDescent="0.3">
      <c r="A9935" t="s">
        <v>10663</v>
      </c>
      <c r="B9935">
        <v>1</v>
      </c>
      <c r="C9935">
        <v>50</v>
      </c>
      <c r="D9935">
        <v>0</v>
      </c>
      <c r="E9935" t="b">
        <v>0</v>
      </c>
    </row>
    <row r="9936" spans="1:5" x14ac:dyDescent="0.3">
      <c r="A9936" t="s">
        <v>1019</v>
      </c>
      <c r="B9936">
        <v>1</v>
      </c>
      <c r="C9936">
        <v>507</v>
      </c>
      <c r="D9936">
        <v>2</v>
      </c>
      <c r="E9936" t="b">
        <v>0</v>
      </c>
    </row>
    <row r="9937" spans="1:5" x14ac:dyDescent="0.3">
      <c r="A9937" t="s">
        <v>2281</v>
      </c>
      <c r="B9937">
        <v>1</v>
      </c>
      <c r="C9937">
        <v>105</v>
      </c>
      <c r="D9937">
        <v>5</v>
      </c>
      <c r="E9937" t="b">
        <v>0</v>
      </c>
    </row>
    <row r="9938" spans="1:5" x14ac:dyDescent="0.3">
      <c r="A9938" t="s">
        <v>10664</v>
      </c>
      <c r="B9938">
        <v>1</v>
      </c>
      <c r="C9938">
        <v>28</v>
      </c>
      <c r="D9938">
        <v>0</v>
      </c>
      <c r="E9938" t="b">
        <v>0</v>
      </c>
    </row>
    <row r="9939" spans="1:5" x14ac:dyDescent="0.3">
      <c r="A9939" t="s">
        <v>10665</v>
      </c>
      <c r="B9939">
        <v>1</v>
      </c>
      <c r="C9939">
        <v>48</v>
      </c>
      <c r="D9939">
        <v>4</v>
      </c>
      <c r="E9939" t="b">
        <v>0</v>
      </c>
    </row>
    <row r="9940" spans="1:5" x14ac:dyDescent="0.3">
      <c r="A9940" t="s">
        <v>10666</v>
      </c>
      <c r="B9940">
        <v>1</v>
      </c>
      <c r="C9940">
        <v>60</v>
      </c>
      <c r="D9940">
        <v>0</v>
      </c>
      <c r="E9940" t="b">
        <v>0</v>
      </c>
    </row>
    <row r="9941" spans="1:5" x14ac:dyDescent="0.3">
      <c r="A9941" t="s">
        <v>2282</v>
      </c>
      <c r="B9941">
        <v>3</v>
      </c>
      <c r="C9941">
        <v>339</v>
      </c>
      <c r="D9941">
        <v>3</v>
      </c>
      <c r="E9941" t="b">
        <v>0</v>
      </c>
    </row>
    <row r="9942" spans="1:5" x14ac:dyDescent="0.3">
      <c r="A9942" t="s">
        <v>10667</v>
      </c>
      <c r="B9942">
        <v>1</v>
      </c>
      <c r="C9942">
        <v>166</v>
      </c>
      <c r="D9942">
        <v>0</v>
      </c>
      <c r="E9942" t="b">
        <v>0</v>
      </c>
    </row>
    <row r="9943" spans="1:5" x14ac:dyDescent="0.3">
      <c r="A9943" t="s">
        <v>10668</v>
      </c>
      <c r="B9943">
        <v>1</v>
      </c>
      <c r="C9943">
        <v>21</v>
      </c>
      <c r="D9943">
        <v>0</v>
      </c>
      <c r="E9943" t="b">
        <v>0</v>
      </c>
    </row>
    <row r="9944" spans="1:5" x14ac:dyDescent="0.3">
      <c r="A9944" t="s">
        <v>10669</v>
      </c>
      <c r="B9944">
        <v>2</v>
      </c>
      <c r="C9944">
        <v>64</v>
      </c>
      <c r="D9944">
        <v>4</v>
      </c>
      <c r="E9944" t="b">
        <v>0</v>
      </c>
    </row>
    <row r="9945" spans="1:5" x14ac:dyDescent="0.3">
      <c r="A9945" t="s">
        <v>10670</v>
      </c>
      <c r="B9945">
        <v>1</v>
      </c>
      <c r="C9945">
        <v>173</v>
      </c>
      <c r="D9945">
        <v>4</v>
      </c>
      <c r="E9945" t="b">
        <v>0</v>
      </c>
    </row>
    <row r="9946" spans="1:5" x14ac:dyDescent="0.3">
      <c r="A9946" t="s">
        <v>10671</v>
      </c>
      <c r="B9946">
        <v>2</v>
      </c>
      <c r="C9946">
        <v>80</v>
      </c>
      <c r="D9946">
        <v>3</v>
      </c>
      <c r="E9946" t="b">
        <v>0</v>
      </c>
    </row>
    <row r="9947" spans="1:5" x14ac:dyDescent="0.3">
      <c r="A9947" t="s">
        <v>10672</v>
      </c>
      <c r="B9947">
        <v>1</v>
      </c>
      <c r="C9947">
        <v>150</v>
      </c>
      <c r="D9947">
        <v>0</v>
      </c>
      <c r="E9947" t="b">
        <v>0</v>
      </c>
    </row>
    <row r="9948" spans="1:5" x14ac:dyDescent="0.3">
      <c r="A9948" t="s">
        <v>10673</v>
      </c>
      <c r="B9948">
        <v>1</v>
      </c>
      <c r="C9948">
        <v>158</v>
      </c>
      <c r="D9948">
        <v>5</v>
      </c>
      <c r="E9948" t="b">
        <v>0</v>
      </c>
    </row>
    <row r="9949" spans="1:5" x14ac:dyDescent="0.3">
      <c r="A9949" t="s">
        <v>10674</v>
      </c>
      <c r="B9949">
        <v>1</v>
      </c>
      <c r="C9949">
        <v>49</v>
      </c>
      <c r="D9949">
        <v>0</v>
      </c>
      <c r="E9949" t="b">
        <v>0</v>
      </c>
    </row>
    <row r="9950" spans="1:5" x14ac:dyDescent="0.3">
      <c r="A9950" t="s">
        <v>10675</v>
      </c>
      <c r="B9950">
        <v>1</v>
      </c>
      <c r="C9950">
        <v>28</v>
      </c>
      <c r="D9950">
        <v>0</v>
      </c>
      <c r="E9950" t="b">
        <v>0</v>
      </c>
    </row>
    <row r="9951" spans="1:5" x14ac:dyDescent="0.3">
      <c r="A9951" t="s">
        <v>10676</v>
      </c>
      <c r="B9951">
        <v>1</v>
      </c>
      <c r="C9951">
        <v>28</v>
      </c>
      <c r="D9951">
        <v>0</v>
      </c>
      <c r="E9951" t="b">
        <v>0</v>
      </c>
    </row>
    <row r="9952" spans="1:5" x14ac:dyDescent="0.3">
      <c r="A9952" t="s">
        <v>10677</v>
      </c>
      <c r="B9952">
        <v>1</v>
      </c>
      <c r="C9952">
        <v>76</v>
      </c>
      <c r="D9952">
        <v>0</v>
      </c>
      <c r="E9952" t="b">
        <v>0</v>
      </c>
    </row>
    <row r="9953" spans="1:5" x14ac:dyDescent="0.3">
      <c r="A9953" t="s">
        <v>10678</v>
      </c>
      <c r="B9953">
        <v>1</v>
      </c>
      <c r="C9953">
        <v>35</v>
      </c>
      <c r="D9953">
        <v>0</v>
      </c>
      <c r="E9953" t="b">
        <v>0</v>
      </c>
    </row>
    <row r="9954" spans="1:5" x14ac:dyDescent="0.3">
      <c r="A9954" t="s">
        <v>10679</v>
      </c>
      <c r="B9954">
        <v>1</v>
      </c>
      <c r="C9954">
        <v>24</v>
      </c>
      <c r="D9954">
        <v>3</v>
      </c>
      <c r="E9954" t="b">
        <v>0</v>
      </c>
    </row>
    <row r="9955" spans="1:5" x14ac:dyDescent="0.3">
      <c r="A9955" t="s">
        <v>10680</v>
      </c>
      <c r="B9955">
        <v>1</v>
      </c>
      <c r="C9955">
        <v>31</v>
      </c>
      <c r="D9955">
        <v>5</v>
      </c>
      <c r="E9955" t="b">
        <v>0</v>
      </c>
    </row>
    <row r="9956" spans="1:5" x14ac:dyDescent="0.3">
      <c r="A9956" t="s">
        <v>2283</v>
      </c>
      <c r="B9956">
        <v>2</v>
      </c>
      <c r="C9956">
        <v>129</v>
      </c>
      <c r="D9956">
        <v>1.5</v>
      </c>
      <c r="E9956" t="b">
        <v>0</v>
      </c>
    </row>
    <row r="9957" spans="1:5" x14ac:dyDescent="0.3">
      <c r="A9957" t="s">
        <v>10681</v>
      </c>
      <c r="B9957">
        <v>4</v>
      </c>
      <c r="C9957">
        <v>251</v>
      </c>
      <c r="D9957">
        <v>2</v>
      </c>
      <c r="E9957" t="b">
        <v>0</v>
      </c>
    </row>
    <row r="9958" spans="1:5" x14ac:dyDescent="0.3">
      <c r="A9958" t="s">
        <v>10682</v>
      </c>
      <c r="B9958">
        <v>3</v>
      </c>
      <c r="C9958">
        <v>196</v>
      </c>
      <c r="D9958">
        <v>1.3333333333333333</v>
      </c>
      <c r="E9958" t="b">
        <v>0</v>
      </c>
    </row>
    <row r="9959" spans="1:5" x14ac:dyDescent="0.3">
      <c r="A9959" t="s">
        <v>1020</v>
      </c>
      <c r="B9959">
        <v>3</v>
      </c>
      <c r="C9959">
        <v>171</v>
      </c>
      <c r="D9959">
        <v>2.3333333333333335</v>
      </c>
      <c r="E9959" t="b">
        <v>0</v>
      </c>
    </row>
    <row r="9960" spans="1:5" x14ac:dyDescent="0.3">
      <c r="A9960" t="s">
        <v>10683</v>
      </c>
      <c r="B9960">
        <v>1</v>
      </c>
      <c r="C9960">
        <v>94</v>
      </c>
      <c r="D9960">
        <v>5</v>
      </c>
      <c r="E9960" t="b">
        <v>0</v>
      </c>
    </row>
    <row r="9961" spans="1:5" x14ac:dyDescent="0.3">
      <c r="A9961" t="s">
        <v>2284</v>
      </c>
      <c r="B9961">
        <v>1</v>
      </c>
      <c r="C9961">
        <v>18</v>
      </c>
      <c r="D9961">
        <v>0</v>
      </c>
      <c r="E9961" t="b">
        <v>0</v>
      </c>
    </row>
    <row r="9962" spans="1:5" x14ac:dyDescent="0.3">
      <c r="A9962" t="s">
        <v>10684</v>
      </c>
      <c r="B9962">
        <v>1</v>
      </c>
      <c r="C9962">
        <v>53</v>
      </c>
      <c r="D9962">
        <v>0</v>
      </c>
      <c r="E9962" t="b">
        <v>0</v>
      </c>
    </row>
    <row r="9963" spans="1:5" x14ac:dyDescent="0.3">
      <c r="A9963" t="s">
        <v>10685</v>
      </c>
      <c r="B9963">
        <v>4</v>
      </c>
      <c r="C9963">
        <v>302.25</v>
      </c>
      <c r="D9963">
        <v>4.25</v>
      </c>
      <c r="E9963" t="b">
        <v>0</v>
      </c>
    </row>
    <row r="9964" spans="1:5" x14ac:dyDescent="0.3">
      <c r="A9964" t="s">
        <v>10686</v>
      </c>
      <c r="B9964">
        <v>1</v>
      </c>
      <c r="C9964">
        <v>17</v>
      </c>
      <c r="D9964">
        <v>0</v>
      </c>
      <c r="E9964" t="b">
        <v>0</v>
      </c>
    </row>
    <row r="9965" spans="1:5" x14ac:dyDescent="0.3">
      <c r="A9965" t="s">
        <v>10687</v>
      </c>
      <c r="B9965">
        <v>1</v>
      </c>
      <c r="C9965">
        <v>12</v>
      </c>
      <c r="D9965">
        <v>0</v>
      </c>
      <c r="E9965" t="b">
        <v>0</v>
      </c>
    </row>
    <row r="9966" spans="1:5" x14ac:dyDescent="0.3">
      <c r="A9966" t="s">
        <v>1645</v>
      </c>
      <c r="B9966">
        <v>1</v>
      </c>
      <c r="C9966">
        <v>91</v>
      </c>
      <c r="D9966">
        <v>3</v>
      </c>
      <c r="E9966" t="b">
        <v>0</v>
      </c>
    </row>
    <row r="9967" spans="1:5" x14ac:dyDescent="0.3">
      <c r="A9967" t="s">
        <v>10688</v>
      </c>
      <c r="B9967">
        <v>1</v>
      </c>
      <c r="C9967">
        <v>19</v>
      </c>
      <c r="D9967">
        <v>0</v>
      </c>
      <c r="E9967" t="b">
        <v>0</v>
      </c>
    </row>
    <row r="9968" spans="1:5" x14ac:dyDescent="0.3">
      <c r="A9968" t="s">
        <v>1646</v>
      </c>
      <c r="B9968">
        <v>1</v>
      </c>
      <c r="C9968">
        <v>430</v>
      </c>
      <c r="D9968">
        <v>0</v>
      </c>
      <c r="E9968" t="b">
        <v>0</v>
      </c>
    </row>
    <row r="9969" spans="1:5" x14ac:dyDescent="0.3">
      <c r="A9969" t="s">
        <v>10689</v>
      </c>
      <c r="B9969">
        <v>1</v>
      </c>
      <c r="C9969">
        <v>13</v>
      </c>
      <c r="D9969">
        <v>3</v>
      </c>
      <c r="E9969" t="b">
        <v>0</v>
      </c>
    </row>
    <row r="9970" spans="1:5" x14ac:dyDescent="0.3">
      <c r="A9970" t="s">
        <v>10690</v>
      </c>
      <c r="B9970">
        <v>2</v>
      </c>
      <c r="C9970">
        <v>332.5</v>
      </c>
      <c r="D9970">
        <v>2.5</v>
      </c>
      <c r="E9970" t="b">
        <v>0</v>
      </c>
    </row>
    <row r="9971" spans="1:5" x14ac:dyDescent="0.3">
      <c r="A9971" t="s">
        <v>10691</v>
      </c>
      <c r="B9971">
        <v>1</v>
      </c>
      <c r="C9971">
        <v>79</v>
      </c>
      <c r="D9971">
        <v>0</v>
      </c>
      <c r="E9971" t="b">
        <v>0</v>
      </c>
    </row>
    <row r="9972" spans="1:5" x14ac:dyDescent="0.3">
      <c r="A9972" t="s">
        <v>10692</v>
      </c>
      <c r="B9972">
        <v>1</v>
      </c>
      <c r="C9972">
        <v>535</v>
      </c>
      <c r="D9972">
        <v>0</v>
      </c>
      <c r="E9972" t="b">
        <v>0</v>
      </c>
    </row>
    <row r="9973" spans="1:5" x14ac:dyDescent="0.3">
      <c r="A9973" t="s">
        <v>10693</v>
      </c>
      <c r="B9973">
        <v>1</v>
      </c>
      <c r="C9973">
        <v>116</v>
      </c>
      <c r="D9973">
        <v>2</v>
      </c>
      <c r="E9973" t="b">
        <v>0</v>
      </c>
    </row>
    <row r="9974" spans="1:5" x14ac:dyDescent="0.3">
      <c r="A9974" t="s">
        <v>10694</v>
      </c>
      <c r="B9974">
        <v>1</v>
      </c>
      <c r="C9974">
        <v>73</v>
      </c>
      <c r="D9974">
        <v>4</v>
      </c>
      <c r="E9974" t="b">
        <v>0</v>
      </c>
    </row>
    <row r="9975" spans="1:5" x14ac:dyDescent="0.3">
      <c r="A9975" t="s">
        <v>10695</v>
      </c>
      <c r="B9975">
        <v>1</v>
      </c>
      <c r="C9975">
        <v>169</v>
      </c>
      <c r="D9975">
        <v>1</v>
      </c>
      <c r="E9975" t="b">
        <v>0</v>
      </c>
    </row>
    <row r="9976" spans="1:5" x14ac:dyDescent="0.3">
      <c r="A9976" t="s">
        <v>10696</v>
      </c>
      <c r="B9976">
        <v>1</v>
      </c>
      <c r="C9976">
        <v>530</v>
      </c>
      <c r="D9976">
        <v>2</v>
      </c>
      <c r="E9976" t="b">
        <v>0</v>
      </c>
    </row>
    <row r="9977" spans="1:5" x14ac:dyDescent="0.3">
      <c r="A9977" t="s">
        <v>10697</v>
      </c>
      <c r="B9977">
        <v>1</v>
      </c>
      <c r="C9977">
        <v>214</v>
      </c>
      <c r="D9977">
        <v>3</v>
      </c>
      <c r="E9977" t="b">
        <v>0</v>
      </c>
    </row>
    <row r="9978" spans="1:5" x14ac:dyDescent="0.3">
      <c r="A9978" t="s">
        <v>10698</v>
      </c>
      <c r="B9978">
        <v>2</v>
      </c>
      <c r="C9978">
        <v>41.5</v>
      </c>
      <c r="D9978">
        <v>0.5</v>
      </c>
      <c r="E9978" t="b">
        <v>0</v>
      </c>
    </row>
    <row r="9979" spans="1:5" x14ac:dyDescent="0.3">
      <c r="A9979" t="s">
        <v>2285</v>
      </c>
      <c r="B9979">
        <v>2</v>
      </c>
      <c r="C9979">
        <v>76.5</v>
      </c>
      <c r="D9979">
        <v>1</v>
      </c>
      <c r="E9979" t="b">
        <v>0</v>
      </c>
    </row>
    <row r="9980" spans="1:5" x14ac:dyDescent="0.3">
      <c r="A9980" t="s">
        <v>2286</v>
      </c>
      <c r="B9980">
        <v>1</v>
      </c>
      <c r="C9980">
        <v>86</v>
      </c>
      <c r="D9980">
        <v>0</v>
      </c>
      <c r="E9980" t="b">
        <v>0</v>
      </c>
    </row>
    <row r="9981" spans="1:5" x14ac:dyDescent="0.3">
      <c r="A9981" t="s">
        <v>2287</v>
      </c>
      <c r="B9981">
        <v>2</v>
      </c>
      <c r="C9981">
        <v>80</v>
      </c>
      <c r="D9981">
        <v>0.5</v>
      </c>
      <c r="E9981" t="b">
        <v>0</v>
      </c>
    </row>
    <row r="9982" spans="1:5" x14ac:dyDescent="0.3">
      <c r="A9982" t="s">
        <v>10699</v>
      </c>
      <c r="B9982">
        <v>1</v>
      </c>
      <c r="C9982">
        <v>158</v>
      </c>
      <c r="D9982">
        <v>0</v>
      </c>
      <c r="E9982" t="b">
        <v>0</v>
      </c>
    </row>
    <row r="9983" spans="1:5" x14ac:dyDescent="0.3">
      <c r="A9983" t="s">
        <v>10700</v>
      </c>
      <c r="B9983">
        <v>2</v>
      </c>
      <c r="C9983">
        <v>109.5</v>
      </c>
      <c r="D9983">
        <v>3</v>
      </c>
      <c r="E9983" t="b">
        <v>0</v>
      </c>
    </row>
    <row r="9984" spans="1:5" x14ac:dyDescent="0.3">
      <c r="A9984" t="s">
        <v>10701</v>
      </c>
      <c r="B9984">
        <v>1</v>
      </c>
      <c r="C9984">
        <v>355</v>
      </c>
      <c r="D9984">
        <v>5</v>
      </c>
      <c r="E9984" t="b">
        <v>0</v>
      </c>
    </row>
    <row r="9985" spans="1:5" x14ac:dyDescent="0.3">
      <c r="A9985" t="s">
        <v>10702</v>
      </c>
      <c r="B9985">
        <v>1</v>
      </c>
      <c r="C9985">
        <v>26</v>
      </c>
      <c r="D9985">
        <v>5</v>
      </c>
      <c r="E9985" t="b">
        <v>0</v>
      </c>
    </row>
    <row r="9986" spans="1:5" x14ac:dyDescent="0.3">
      <c r="A9986" t="s">
        <v>2288</v>
      </c>
      <c r="B9986">
        <v>1</v>
      </c>
      <c r="C9986">
        <v>21</v>
      </c>
      <c r="D9986">
        <v>0</v>
      </c>
      <c r="E9986" t="b">
        <v>0</v>
      </c>
    </row>
    <row r="9987" spans="1:5" x14ac:dyDescent="0.3">
      <c r="A9987" t="s">
        <v>2289</v>
      </c>
      <c r="B9987">
        <v>1</v>
      </c>
      <c r="C9987">
        <v>80</v>
      </c>
      <c r="D9987">
        <v>0</v>
      </c>
      <c r="E9987" t="b">
        <v>0</v>
      </c>
    </row>
    <row r="9988" spans="1:5" x14ac:dyDescent="0.3">
      <c r="A9988" t="s">
        <v>10703</v>
      </c>
      <c r="B9988">
        <v>1</v>
      </c>
      <c r="C9988">
        <v>18</v>
      </c>
      <c r="D9988">
        <v>0</v>
      </c>
      <c r="E9988" t="b">
        <v>0</v>
      </c>
    </row>
    <row r="9989" spans="1:5" x14ac:dyDescent="0.3">
      <c r="A9989" t="s">
        <v>10704</v>
      </c>
      <c r="B9989">
        <v>1</v>
      </c>
      <c r="C9989">
        <v>13</v>
      </c>
      <c r="D9989">
        <v>0</v>
      </c>
      <c r="E9989" t="b">
        <v>0</v>
      </c>
    </row>
    <row r="9990" spans="1:5" x14ac:dyDescent="0.3">
      <c r="A9990" t="s">
        <v>10705</v>
      </c>
      <c r="B9990">
        <v>1</v>
      </c>
      <c r="C9990">
        <v>211</v>
      </c>
      <c r="D9990">
        <v>2</v>
      </c>
      <c r="E9990" t="b">
        <v>0</v>
      </c>
    </row>
    <row r="9991" spans="1:5" x14ac:dyDescent="0.3">
      <c r="A9991" t="s">
        <v>1021</v>
      </c>
      <c r="B9991">
        <v>1</v>
      </c>
      <c r="C9991">
        <v>355</v>
      </c>
      <c r="D9991">
        <v>2</v>
      </c>
      <c r="E9991" t="b">
        <v>0</v>
      </c>
    </row>
    <row r="9992" spans="1:5" x14ac:dyDescent="0.3">
      <c r="A9992" t="s">
        <v>2290</v>
      </c>
      <c r="B9992">
        <v>1</v>
      </c>
      <c r="C9992">
        <v>19</v>
      </c>
      <c r="D9992">
        <v>0</v>
      </c>
      <c r="E9992" t="b">
        <v>0</v>
      </c>
    </row>
    <row r="9993" spans="1:5" x14ac:dyDescent="0.3">
      <c r="A9993" t="s">
        <v>10706</v>
      </c>
      <c r="B9993">
        <v>1</v>
      </c>
      <c r="C9993">
        <v>242</v>
      </c>
      <c r="D9993">
        <v>2</v>
      </c>
      <c r="E9993" t="b">
        <v>0</v>
      </c>
    </row>
    <row r="9994" spans="1:5" x14ac:dyDescent="0.3">
      <c r="A9994" t="s">
        <v>10707</v>
      </c>
      <c r="B9994">
        <v>1</v>
      </c>
      <c r="C9994">
        <v>83</v>
      </c>
      <c r="D9994">
        <v>0</v>
      </c>
      <c r="E9994" t="b">
        <v>0</v>
      </c>
    </row>
    <row r="9995" spans="1:5" x14ac:dyDescent="0.3">
      <c r="A9995" t="s">
        <v>10708</v>
      </c>
      <c r="B9995">
        <v>3</v>
      </c>
      <c r="C9995">
        <v>107.66666666666667</v>
      </c>
      <c r="D9995">
        <v>0</v>
      </c>
      <c r="E9995" t="b">
        <v>0</v>
      </c>
    </row>
    <row r="9996" spans="1:5" x14ac:dyDescent="0.3">
      <c r="A9996" t="s">
        <v>10709</v>
      </c>
      <c r="B9996">
        <v>1</v>
      </c>
      <c r="C9996">
        <v>73</v>
      </c>
      <c r="D9996">
        <v>1</v>
      </c>
      <c r="E9996" t="b">
        <v>0</v>
      </c>
    </row>
    <row r="9997" spans="1:5" x14ac:dyDescent="0.3">
      <c r="A9997" t="s">
        <v>1022</v>
      </c>
      <c r="B9997">
        <v>3</v>
      </c>
      <c r="C9997">
        <v>348.66666666666669</v>
      </c>
      <c r="D9997">
        <v>2</v>
      </c>
      <c r="E9997" t="b">
        <v>0</v>
      </c>
    </row>
    <row r="9998" spans="1:5" x14ac:dyDescent="0.3">
      <c r="A9998" t="s">
        <v>10710</v>
      </c>
      <c r="B9998">
        <v>1</v>
      </c>
      <c r="C9998">
        <v>119</v>
      </c>
      <c r="D9998">
        <v>5</v>
      </c>
      <c r="E9998" t="b">
        <v>0</v>
      </c>
    </row>
    <row r="9999" spans="1:5" x14ac:dyDescent="0.3">
      <c r="A9999" t="s">
        <v>10711</v>
      </c>
      <c r="B9999">
        <v>1</v>
      </c>
      <c r="C9999">
        <v>152</v>
      </c>
      <c r="D9999">
        <v>0</v>
      </c>
      <c r="E9999" t="b">
        <v>0</v>
      </c>
    </row>
    <row r="10000" spans="1:5" x14ac:dyDescent="0.3">
      <c r="A10000" t="s">
        <v>1023</v>
      </c>
      <c r="B10000">
        <v>1</v>
      </c>
      <c r="C10000">
        <v>279</v>
      </c>
      <c r="D10000">
        <v>0</v>
      </c>
      <c r="E10000" t="b">
        <v>0</v>
      </c>
    </row>
    <row r="10001" spans="1:5" x14ac:dyDescent="0.3">
      <c r="A10001" t="s">
        <v>10712</v>
      </c>
      <c r="B10001">
        <v>1</v>
      </c>
      <c r="C10001">
        <v>92</v>
      </c>
      <c r="D10001">
        <v>2</v>
      </c>
      <c r="E10001" t="b">
        <v>0</v>
      </c>
    </row>
    <row r="10002" spans="1:5" x14ac:dyDescent="0.3">
      <c r="A10002" t="s">
        <v>10713</v>
      </c>
      <c r="B10002">
        <v>1</v>
      </c>
      <c r="C10002">
        <v>29</v>
      </c>
      <c r="D10002">
        <v>3</v>
      </c>
      <c r="E10002" t="b">
        <v>0</v>
      </c>
    </row>
    <row r="10003" spans="1:5" x14ac:dyDescent="0.3">
      <c r="A10003" t="s">
        <v>10714</v>
      </c>
      <c r="B10003">
        <v>2</v>
      </c>
      <c r="C10003">
        <v>23</v>
      </c>
      <c r="D10003">
        <v>2.5</v>
      </c>
      <c r="E10003" t="b">
        <v>0</v>
      </c>
    </row>
    <row r="10004" spans="1:5" x14ac:dyDescent="0.3">
      <c r="A10004" t="s">
        <v>10715</v>
      </c>
      <c r="B10004">
        <v>1</v>
      </c>
      <c r="C10004">
        <v>172</v>
      </c>
      <c r="D10004">
        <v>5</v>
      </c>
      <c r="E10004" t="b">
        <v>0</v>
      </c>
    </row>
    <row r="10005" spans="1:5" x14ac:dyDescent="0.3">
      <c r="A10005" t="s">
        <v>10716</v>
      </c>
      <c r="B10005">
        <v>1</v>
      </c>
      <c r="C10005">
        <v>27</v>
      </c>
      <c r="D10005">
        <v>0</v>
      </c>
      <c r="E10005" t="b">
        <v>0</v>
      </c>
    </row>
    <row r="10006" spans="1:5" x14ac:dyDescent="0.3">
      <c r="A10006" t="s">
        <v>10717</v>
      </c>
      <c r="B10006">
        <v>3</v>
      </c>
      <c r="C10006">
        <v>162.66666666666666</v>
      </c>
      <c r="D10006">
        <v>1.6666666666666667</v>
      </c>
      <c r="E10006" t="b">
        <v>0</v>
      </c>
    </row>
    <row r="10007" spans="1:5" x14ac:dyDescent="0.3">
      <c r="A10007" t="s">
        <v>10718</v>
      </c>
      <c r="B10007">
        <v>1</v>
      </c>
      <c r="C10007">
        <v>77</v>
      </c>
      <c r="D10007">
        <v>1</v>
      </c>
      <c r="E10007" t="b">
        <v>0</v>
      </c>
    </row>
    <row r="10008" spans="1:5" x14ac:dyDescent="0.3">
      <c r="A10008" t="s">
        <v>10719</v>
      </c>
      <c r="B10008">
        <v>5</v>
      </c>
      <c r="C10008">
        <v>330.2</v>
      </c>
      <c r="D10008">
        <v>1.4</v>
      </c>
      <c r="E10008" t="b">
        <v>0</v>
      </c>
    </row>
    <row r="10009" spans="1:5" x14ac:dyDescent="0.3">
      <c r="A10009" t="s">
        <v>10720</v>
      </c>
      <c r="B10009">
        <v>1</v>
      </c>
      <c r="C10009">
        <v>209</v>
      </c>
      <c r="D10009">
        <v>0</v>
      </c>
      <c r="E10009" t="b">
        <v>0</v>
      </c>
    </row>
    <row r="10010" spans="1:5" x14ac:dyDescent="0.3">
      <c r="A10010" t="s">
        <v>10721</v>
      </c>
      <c r="B10010">
        <v>1</v>
      </c>
      <c r="C10010">
        <v>22</v>
      </c>
      <c r="D10010">
        <v>0</v>
      </c>
      <c r="E10010" t="b">
        <v>0</v>
      </c>
    </row>
    <row r="10011" spans="1:5" x14ac:dyDescent="0.3">
      <c r="A10011" t="s">
        <v>10722</v>
      </c>
      <c r="B10011">
        <v>1</v>
      </c>
      <c r="C10011">
        <v>121</v>
      </c>
      <c r="D10011">
        <v>0</v>
      </c>
      <c r="E10011" t="b">
        <v>0</v>
      </c>
    </row>
    <row r="10012" spans="1:5" x14ac:dyDescent="0.3">
      <c r="A10012" t="s">
        <v>2291</v>
      </c>
      <c r="B10012">
        <v>2</v>
      </c>
      <c r="C10012">
        <v>197</v>
      </c>
      <c r="D10012">
        <v>5</v>
      </c>
      <c r="E10012" t="b">
        <v>0</v>
      </c>
    </row>
    <row r="10013" spans="1:5" x14ac:dyDescent="0.3">
      <c r="A10013" t="s">
        <v>1452</v>
      </c>
      <c r="B10013">
        <v>1</v>
      </c>
      <c r="C10013">
        <v>99</v>
      </c>
      <c r="D10013">
        <v>3</v>
      </c>
      <c r="E10013" t="b">
        <v>0</v>
      </c>
    </row>
    <row r="10014" spans="1:5" x14ac:dyDescent="0.3">
      <c r="A10014" t="s">
        <v>2292</v>
      </c>
      <c r="B10014">
        <v>1</v>
      </c>
      <c r="C10014">
        <v>176</v>
      </c>
      <c r="D10014">
        <v>2</v>
      </c>
      <c r="E10014" t="b">
        <v>0</v>
      </c>
    </row>
    <row r="10015" spans="1:5" x14ac:dyDescent="0.3">
      <c r="A10015" t="s">
        <v>1024</v>
      </c>
      <c r="B10015">
        <v>1</v>
      </c>
      <c r="C10015">
        <v>59</v>
      </c>
      <c r="D10015">
        <v>0</v>
      </c>
      <c r="E10015" t="b">
        <v>0</v>
      </c>
    </row>
    <row r="10016" spans="1:5" x14ac:dyDescent="0.3">
      <c r="A10016" t="s">
        <v>10723</v>
      </c>
      <c r="B10016">
        <v>2</v>
      </c>
      <c r="C10016">
        <v>204</v>
      </c>
      <c r="D10016">
        <v>1.5</v>
      </c>
      <c r="E10016" t="b">
        <v>0</v>
      </c>
    </row>
    <row r="10017" spans="1:5" x14ac:dyDescent="0.3">
      <c r="A10017" t="s">
        <v>10724</v>
      </c>
      <c r="B10017">
        <v>1</v>
      </c>
      <c r="C10017">
        <v>134</v>
      </c>
      <c r="D10017">
        <v>2</v>
      </c>
      <c r="E10017" t="b">
        <v>0</v>
      </c>
    </row>
    <row r="10018" spans="1:5" x14ac:dyDescent="0.3">
      <c r="A10018" t="s">
        <v>10725</v>
      </c>
      <c r="B10018">
        <v>2</v>
      </c>
      <c r="C10018">
        <v>50.5</v>
      </c>
      <c r="D10018">
        <v>0</v>
      </c>
      <c r="E10018" t="b">
        <v>0</v>
      </c>
    </row>
    <row r="10019" spans="1:5" x14ac:dyDescent="0.3">
      <c r="A10019" t="s">
        <v>10726</v>
      </c>
      <c r="B10019">
        <v>1</v>
      </c>
      <c r="C10019">
        <v>94</v>
      </c>
      <c r="D10019">
        <v>5</v>
      </c>
      <c r="E10019" t="b">
        <v>0</v>
      </c>
    </row>
    <row r="10020" spans="1:5" x14ac:dyDescent="0.3">
      <c r="A10020" t="s">
        <v>10727</v>
      </c>
      <c r="B10020">
        <v>2</v>
      </c>
      <c r="C10020">
        <v>78</v>
      </c>
      <c r="D10020">
        <v>1</v>
      </c>
      <c r="E10020" t="b">
        <v>0</v>
      </c>
    </row>
    <row r="10021" spans="1:5" x14ac:dyDescent="0.3">
      <c r="A10021" t="s">
        <v>10728</v>
      </c>
      <c r="B10021">
        <v>1</v>
      </c>
      <c r="C10021">
        <v>79</v>
      </c>
      <c r="D10021">
        <v>3</v>
      </c>
      <c r="E10021" t="b">
        <v>0</v>
      </c>
    </row>
    <row r="10022" spans="1:5" x14ac:dyDescent="0.3">
      <c r="A10022" t="s">
        <v>10729</v>
      </c>
      <c r="B10022">
        <v>1</v>
      </c>
      <c r="C10022">
        <v>141</v>
      </c>
      <c r="D10022">
        <v>3</v>
      </c>
      <c r="E10022" t="b">
        <v>0</v>
      </c>
    </row>
    <row r="10023" spans="1:5" x14ac:dyDescent="0.3">
      <c r="A10023" t="s">
        <v>1647</v>
      </c>
      <c r="B10023">
        <v>1</v>
      </c>
      <c r="C10023">
        <v>139</v>
      </c>
      <c r="D10023">
        <v>0</v>
      </c>
      <c r="E10023" t="b">
        <v>0</v>
      </c>
    </row>
    <row r="10024" spans="1:5" x14ac:dyDescent="0.3">
      <c r="A10024" t="s">
        <v>10730</v>
      </c>
      <c r="B10024">
        <v>1</v>
      </c>
      <c r="C10024">
        <v>37</v>
      </c>
      <c r="D10024">
        <v>0</v>
      </c>
      <c r="E10024" t="b">
        <v>0</v>
      </c>
    </row>
    <row r="10025" spans="1:5" x14ac:dyDescent="0.3">
      <c r="A10025" t="s">
        <v>10731</v>
      </c>
      <c r="B10025">
        <v>1</v>
      </c>
      <c r="C10025">
        <v>24</v>
      </c>
      <c r="D10025">
        <v>0</v>
      </c>
      <c r="E10025" t="b">
        <v>0</v>
      </c>
    </row>
    <row r="10026" spans="1:5" x14ac:dyDescent="0.3">
      <c r="A10026" t="s">
        <v>10732</v>
      </c>
      <c r="B10026">
        <v>1</v>
      </c>
      <c r="C10026">
        <v>53</v>
      </c>
      <c r="D10026">
        <v>5</v>
      </c>
      <c r="E10026" t="b">
        <v>0</v>
      </c>
    </row>
    <row r="10027" spans="1:5" x14ac:dyDescent="0.3">
      <c r="A10027" t="s">
        <v>1025</v>
      </c>
      <c r="B10027">
        <v>1</v>
      </c>
      <c r="C10027">
        <v>242</v>
      </c>
      <c r="D10027">
        <v>3</v>
      </c>
      <c r="E10027" t="b">
        <v>0</v>
      </c>
    </row>
    <row r="10028" spans="1:5" x14ac:dyDescent="0.3">
      <c r="A10028" t="s">
        <v>10733</v>
      </c>
      <c r="B10028">
        <v>1</v>
      </c>
      <c r="C10028">
        <v>119</v>
      </c>
      <c r="D10028">
        <v>5</v>
      </c>
      <c r="E10028" t="b">
        <v>0</v>
      </c>
    </row>
    <row r="10029" spans="1:5" x14ac:dyDescent="0.3">
      <c r="A10029" t="s">
        <v>10734</v>
      </c>
      <c r="B10029">
        <v>1</v>
      </c>
      <c r="C10029">
        <v>26</v>
      </c>
      <c r="D10029">
        <v>0</v>
      </c>
      <c r="E10029" t="b">
        <v>0</v>
      </c>
    </row>
    <row r="10030" spans="1:5" x14ac:dyDescent="0.3">
      <c r="A10030" t="s">
        <v>10735</v>
      </c>
      <c r="B10030">
        <v>1</v>
      </c>
      <c r="C10030">
        <v>25</v>
      </c>
      <c r="D10030">
        <v>0</v>
      </c>
      <c r="E10030" t="b">
        <v>0</v>
      </c>
    </row>
    <row r="10031" spans="1:5" x14ac:dyDescent="0.3">
      <c r="A10031" t="s">
        <v>10736</v>
      </c>
      <c r="B10031">
        <v>1</v>
      </c>
      <c r="C10031">
        <v>151</v>
      </c>
      <c r="D10031">
        <v>3</v>
      </c>
      <c r="E10031" t="b">
        <v>0</v>
      </c>
    </row>
    <row r="10032" spans="1:5" x14ac:dyDescent="0.3">
      <c r="A10032" t="s">
        <v>10737</v>
      </c>
      <c r="B10032">
        <v>1</v>
      </c>
      <c r="C10032">
        <v>117</v>
      </c>
      <c r="D10032">
        <v>2</v>
      </c>
      <c r="E10032" t="b">
        <v>0</v>
      </c>
    </row>
    <row r="10033" spans="1:5" x14ac:dyDescent="0.3">
      <c r="A10033" t="s">
        <v>10738</v>
      </c>
      <c r="B10033">
        <v>1</v>
      </c>
      <c r="C10033">
        <v>24</v>
      </c>
      <c r="D10033">
        <v>0</v>
      </c>
      <c r="E10033" t="b">
        <v>0</v>
      </c>
    </row>
    <row r="10034" spans="1:5" x14ac:dyDescent="0.3">
      <c r="A10034" t="s">
        <v>10739</v>
      </c>
      <c r="B10034">
        <v>1</v>
      </c>
      <c r="C10034">
        <v>30</v>
      </c>
      <c r="D10034">
        <v>0</v>
      </c>
      <c r="E10034" t="b">
        <v>0</v>
      </c>
    </row>
    <row r="10035" spans="1:5" x14ac:dyDescent="0.3">
      <c r="A10035" t="s">
        <v>10740</v>
      </c>
      <c r="B10035">
        <v>1</v>
      </c>
      <c r="C10035">
        <v>123</v>
      </c>
      <c r="D10035">
        <v>0</v>
      </c>
      <c r="E10035" t="b">
        <v>0</v>
      </c>
    </row>
    <row r="10036" spans="1:5" x14ac:dyDescent="0.3">
      <c r="A10036" t="s">
        <v>10741</v>
      </c>
      <c r="B10036">
        <v>1</v>
      </c>
      <c r="C10036">
        <v>277</v>
      </c>
      <c r="D10036">
        <v>4</v>
      </c>
      <c r="E10036" t="b">
        <v>0</v>
      </c>
    </row>
    <row r="10037" spans="1:5" x14ac:dyDescent="0.3">
      <c r="A10037" t="s">
        <v>10742</v>
      </c>
      <c r="B10037">
        <v>1</v>
      </c>
      <c r="C10037">
        <v>113</v>
      </c>
      <c r="D10037">
        <v>3</v>
      </c>
      <c r="E10037" t="b">
        <v>0</v>
      </c>
    </row>
    <row r="10038" spans="1:5" x14ac:dyDescent="0.3">
      <c r="A10038" t="s">
        <v>10743</v>
      </c>
      <c r="B10038">
        <v>1</v>
      </c>
      <c r="C10038">
        <v>35</v>
      </c>
      <c r="D10038">
        <v>5</v>
      </c>
      <c r="E10038" t="b">
        <v>0</v>
      </c>
    </row>
    <row r="10039" spans="1:5" x14ac:dyDescent="0.3">
      <c r="A10039" t="s">
        <v>10744</v>
      </c>
      <c r="B10039">
        <v>2</v>
      </c>
      <c r="C10039">
        <v>288</v>
      </c>
      <c r="D10039">
        <v>2.5</v>
      </c>
      <c r="E10039" t="b">
        <v>0</v>
      </c>
    </row>
    <row r="10040" spans="1:5" x14ac:dyDescent="0.3">
      <c r="A10040" t="s">
        <v>10745</v>
      </c>
      <c r="B10040">
        <v>1</v>
      </c>
      <c r="C10040">
        <v>66</v>
      </c>
      <c r="D10040">
        <v>4</v>
      </c>
      <c r="E10040" t="b">
        <v>0</v>
      </c>
    </row>
    <row r="10041" spans="1:5" x14ac:dyDescent="0.3">
      <c r="A10041" t="s">
        <v>10746</v>
      </c>
      <c r="B10041">
        <v>1</v>
      </c>
      <c r="C10041">
        <v>198</v>
      </c>
      <c r="D10041">
        <v>0</v>
      </c>
      <c r="E10041" t="b">
        <v>0</v>
      </c>
    </row>
    <row r="10042" spans="1:5" x14ac:dyDescent="0.3">
      <c r="A10042" t="s">
        <v>10747</v>
      </c>
      <c r="B10042">
        <v>1</v>
      </c>
      <c r="C10042">
        <v>42</v>
      </c>
      <c r="D10042">
        <v>0</v>
      </c>
      <c r="E10042" t="b">
        <v>0</v>
      </c>
    </row>
    <row r="10043" spans="1:5" x14ac:dyDescent="0.3">
      <c r="A10043" t="s">
        <v>1026</v>
      </c>
      <c r="B10043">
        <v>1</v>
      </c>
      <c r="C10043">
        <v>369</v>
      </c>
      <c r="D10043">
        <v>2</v>
      </c>
      <c r="E10043" t="b">
        <v>0</v>
      </c>
    </row>
    <row r="10044" spans="1:5" x14ac:dyDescent="0.3">
      <c r="A10044" t="s">
        <v>10748</v>
      </c>
      <c r="B10044">
        <v>1</v>
      </c>
      <c r="C10044">
        <v>30</v>
      </c>
      <c r="D10044">
        <v>0</v>
      </c>
      <c r="E10044" t="b">
        <v>0</v>
      </c>
    </row>
    <row r="10045" spans="1:5" x14ac:dyDescent="0.3">
      <c r="A10045" t="s">
        <v>2293</v>
      </c>
      <c r="B10045">
        <v>1</v>
      </c>
      <c r="C10045">
        <v>295</v>
      </c>
      <c r="D10045">
        <v>0</v>
      </c>
      <c r="E10045" t="b">
        <v>0</v>
      </c>
    </row>
    <row r="10046" spans="1:5" x14ac:dyDescent="0.3">
      <c r="A10046" t="s">
        <v>10749</v>
      </c>
      <c r="B10046">
        <v>1</v>
      </c>
      <c r="C10046">
        <v>22</v>
      </c>
      <c r="D10046">
        <v>5</v>
      </c>
      <c r="E10046" t="b">
        <v>0</v>
      </c>
    </row>
    <row r="10047" spans="1:5" x14ac:dyDescent="0.3">
      <c r="A10047" t="s">
        <v>1027</v>
      </c>
      <c r="B10047">
        <v>2</v>
      </c>
      <c r="C10047">
        <v>360</v>
      </c>
      <c r="D10047">
        <v>3</v>
      </c>
      <c r="E10047" t="b">
        <v>0</v>
      </c>
    </row>
    <row r="10048" spans="1:5" x14ac:dyDescent="0.3">
      <c r="A10048" t="s">
        <v>10750</v>
      </c>
      <c r="B10048">
        <v>1</v>
      </c>
      <c r="C10048">
        <v>25</v>
      </c>
      <c r="D10048">
        <v>0</v>
      </c>
      <c r="E10048" t="b">
        <v>0</v>
      </c>
    </row>
    <row r="10049" spans="1:5" x14ac:dyDescent="0.3">
      <c r="A10049" t="s">
        <v>10751</v>
      </c>
      <c r="B10049">
        <v>1</v>
      </c>
      <c r="C10049">
        <v>30</v>
      </c>
      <c r="D10049">
        <v>0</v>
      </c>
      <c r="E10049" t="b">
        <v>0</v>
      </c>
    </row>
    <row r="10050" spans="1:5" x14ac:dyDescent="0.3">
      <c r="A10050" t="s">
        <v>1453</v>
      </c>
      <c r="B10050">
        <v>2</v>
      </c>
      <c r="C10050">
        <v>299</v>
      </c>
      <c r="D10050">
        <v>2.5</v>
      </c>
      <c r="E10050" t="b">
        <v>0</v>
      </c>
    </row>
    <row r="10051" spans="1:5" x14ac:dyDescent="0.3">
      <c r="A10051" t="s">
        <v>10752</v>
      </c>
      <c r="B10051">
        <v>1</v>
      </c>
      <c r="C10051">
        <v>20</v>
      </c>
      <c r="D10051">
        <v>0</v>
      </c>
      <c r="E10051" t="b">
        <v>0</v>
      </c>
    </row>
    <row r="10052" spans="1:5" x14ac:dyDescent="0.3">
      <c r="A10052" t="s">
        <v>10753</v>
      </c>
      <c r="B10052">
        <v>1</v>
      </c>
      <c r="C10052">
        <v>88</v>
      </c>
      <c r="D10052">
        <v>5</v>
      </c>
      <c r="E10052" t="b">
        <v>0</v>
      </c>
    </row>
    <row r="10053" spans="1:5" x14ac:dyDescent="0.3">
      <c r="A10053" t="s">
        <v>1028</v>
      </c>
      <c r="B10053">
        <v>1</v>
      </c>
      <c r="C10053">
        <v>75</v>
      </c>
      <c r="D10053">
        <v>0</v>
      </c>
      <c r="E10053" t="b">
        <v>0</v>
      </c>
    </row>
    <row r="10054" spans="1:5" x14ac:dyDescent="0.3">
      <c r="A10054" t="s">
        <v>10754</v>
      </c>
      <c r="B10054">
        <v>1</v>
      </c>
      <c r="C10054">
        <v>35</v>
      </c>
      <c r="D10054">
        <v>0</v>
      </c>
      <c r="E10054" t="b">
        <v>0</v>
      </c>
    </row>
    <row r="10055" spans="1:5" x14ac:dyDescent="0.3">
      <c r="A10055" t="s">
        <v>10755</v>
      </c>
      <c r="B10055">
        <v>3</v>
      </c>
      <c r="C10055">
        <v>66.333333333333329</v>
      </c>
      <c r="D10055">
        <v>3.3333333333333335</v>
      </c>
      <c r="E10055" t="b">
        <v>0</v>
      </c>
    </row>
    <row r="10056" spans="1:5" x14ac:dyDescent="0.3">
      <c r="A10056" t="s">
        <v>10756</v>
      </c>
      <c r="B10056">
        <v>4</v>
      </c>
      <c r="C10056">
        <v>107</v>
      </c>
      <c r="D10056">
        <v>1</v>
      </c>
      <c r="E10056" t="b">
        <v>0</v>
      </c>
    </row>
    <row r="10057" spans="1:5" x14ac:dyDescent="0.3">
      <c r="A10057" t="s">
        <v>10757</v>
      </c>
      <c r="B10057">
        <v>1</v>
      </c>
      <c r="C10057">
        <v>125</v>
      </c>
      <c r="D10057">
        <v>5</v>
      </c>
      <c r="E10057" t="b">
        <v>0</v>
      </c>
    </row>
    <row r="10058" spans="1:5" x14ac:dyDescent="0.3">
      <c r="A10058" t="s">
        <v>10758</v>
      </c>
      <c r="B10058">
        <v>1</v>
      </c>
      <c r="C10058">
        <v>18</v>
      </c>
      <c r="D10058">
        <v>5</v>
      </c>
      <c r="E10058" t="b">
        <v>0</v>
      </c>
    </row>
    <row r="10059" spans="1:5" x14ac:dyDescent="0.3">
      <c r="A10059" t="s">
        <v>10759</v>
      </c>
      <c r="B10059">
        <v>6</v>
      </c>
      <c r="C10059">
        <v>313.16666666666669</v>
      </c>
      <c r="D10059">
        <v>2.8333333333333335</v>
      </c>
      <c r="E10059" t="b">
        <v>0</v>
      </c>
    </row>
    <row r="10060" spans="1:5" x14ac:dyDescent="0.3">
      <c r="A10060" t="s">
        <v>2294</v>
      </c>
      <c r="B10060">
        <v>4</v>
      </c>
      <c r="C10060">
        <v>285.75</v>
      </c>
      <c r="D10060">
        <v>1</v>
      </c>
      <c r="E10060" t="b">
        <v>0</v>
      </c>
    </row>
    <row r="10061" spans="1:5" x14ac:dyDescent="0.3">
      <c r="A10061" t="s">
        <v>1029</v>
      </c>
      <c r="B10061">
        <v>1</v>
      </c>
      <c r="C10061">
        <v>65</v>
      </c>
      <c r="D10061">
        <v>1</v>
      </c>
      <c r="E10061" t="b">
        <v>0</v>
      </c>
    </row>
    <row r="10062" spans="1:5" x14ac:dyDescent="0.3">
      <c r="A10062" t="s">
        <v>10760</v>
      </c>
      <c r="B10062">
        <v>2</v>
      </c>
      <c r="C10062">
        <v>223</v>
      </c>
      <c r="D10062">
        <v>0.5</v>
      </c>
      <c r="E10062" t="b">
        <v>0</v>
      </c>
    </row>
    <row r="10063" spans="1:5" x14ac:dyDescent="0.3">
      <c r="A10063" t="s">
        <v>10761</v>
      </c>
      <c r="B10063">
        <v>1</v>
      </c>
      <c r="C10063">
        <v>958</v>
      </c>
      <c r="D10063">
        <v>2</v>
      </c>
      <c r="E10063" t="b">
        <v>0</v>
      </c>
    </row>
    <row r="10064" spans="1:5" x14ac:dyDescent="0.3">
      <c r="A10064" t="s">
        <v>2295</v>
      </c>
      <c r="B10064">
        <v>3</v>
      </c>
      <c r="C10064">
        <v>100.66666666666667</v>
      </c>
      <c r="D10064">
        <v>0.33333333333333331</v>
      </c>
      <c r="E10064" t="b">
        <v>0</v>
      </c>
    </row>
    <row r="10065" spans="1:5" x14ac:dyDescent="0.3">
      <c r="A10065" t="s">
        <v>10762</v>
      </c>
      <c r="B10065">
        <v>1</v>
      </c>
      <c r="C10065">
        <v>98</v>
      </c>
      <c r="D10065">
        <v>4</v>
      </c>
      <c r="E10065" t="b">
        <v>0</v>
      </c>
    </row>
    <row r="10066" spans="1:5" x14ac:dyDescent="0.3">
      <c r="A10066" t="s">
        <v>10763</v>
      </c>
      <c r="B10066">
        <v>1</v>
      </c>
      <c r="C10066">
        <v>86</v>
      </c>
      <c r="D10066">
        <v>0</v>
      </c>
      <c r="E10066" t="b">
        <v>0</v>
      </c>
    </row>
    <row r="10067" spans="1:5" x14ac:dyDescent="0.3">
      <c r="A10067" t="s">
        <v>10764</v>
      </c>
      <c r="B10067">
        <v>1</v>
      </c>
      <c r="C10067">
        <v>65</v>
      </c>
      <c r="D10067">
        <v>3</v>
      </c>
      <c r="E10067" t="b">
        <v>0</v>
      </c>
    </row>
    <row r="10068" spans="1:5" x14ac:dyDescent="0.3">
      <c r="A10068" t="s">
        <v>1030</v>
      </c>
      <c r="B10068">
        <v>1</v>
      </c>
      <c r="C10068">
        <v>666</v>
      </c>
      <c r="D10068">
        <v>3</v>
      </c>
      <c r="E10068" t="b">
        <v>0</v>
      </c>
    </row>
    <row r="10069" spans="1:5" x14ac:dyDescent="0.3">
      <c r="A10069" t="s">
        <v>2296</v>
      </c>
      <c r="B10069">
        <v>1</v>
      </c>
      <c r="C10069">
        <v>190</v>
      </c>
      <c r="D10069">
        <v>2</v>
      </c>
      <c r="E10069" t="b">
        <v>0</v>
      </c>
    </row>
    <row r="10070" spans="1:5" x14ac:dyDescent="0.3">
      <c r="A10070" t="s">
        <v>10765</v>
      </c>
      <c r="B10070">
        <v>1</v>
      </c>
      <c r="C10070">
        <v>55</v>
      </c>
      <c r="D10070">
        <v>0</v>
      </c>
      <c r="E10070" t="b">
        <v>0</v>
      </c>
    </row>
    <row r="10071" spans="1:5" x14ac:dyDescent="0.3">
      <c r="A10071" t="s">
        <v>1031</v>
      </c>
      <c r="B10071">
        <v>1</v>
      </c>
      <c r="C10071">
        <v>527</v>
      </c>
      <c r="D10071">
        <v>3</v>
      </c>
      <c r="E10071" t="b">
        <v>0</v>
      </c>
    </row>
    <row r="10072" spans="1:5" x14ac:dyDescent="0.3">
      <c r="A10072" t="s">
        <v>1032</v>
      </c>
      <c r="B10072">
        <v>1</v>
      </c>
      <c r="C10072">
        <v>129</v>
      </c>
      <c r="D10072">
        <v>3</v>
      </c>
      <c r="E10072" t="b">
        <v>0</v>
      </c>
    </row>
    <row r="10073" spans="1:5" x14ac:dyDescent="0.3">
      <c r="A10073" t="s">
        <v>10766</v>
      </c>
      <c r="B10073">
        <v>1</v>
      </c>
      <c r="C10073">
        <v>18</v>
      </c>
      <c r="D10073">
        <v>0</v>
      </c>
      <c r="E10073" t="b">
        <v>0</v>
      </c>
    </row>
    <row r="10074" spans="1:5" x14ac:dyDescent="0.3">
      <c r="A10074" t="s">
        <v>10767</v>
      </c>
      <c r="B10074">
        <v>1</v>
      </c>
      <c r="C10074">
        <v>317</v>
      </c>
      <c r="D10074">
        <v>4</v>
      </c>
      <c r="E10074" t="b">
        <v>0</v>
      </c>
    </row>
    <row r="10075" spans="1:5" x14ac:dyDescent="0.3">
      <c r="A10075" t="s">
        <v>1454</v>
      </c>
      <c r="B10075">
        <v>2</v>
      </c>
      <c r="C10075">
        <v>643.5</v>
      </c>
      <c r="D10075">
        <v>2.5</v>
      </c>
      <c r="E10075" t="b">
        <v>0</v>
      </c>
    </row>
    <row r="10076" spans="1:5" x14ac:dyDescent="0.3">
      <c r="A10076" t="s">
        <v>1033</v>
      </c>
      <c r="B10076">
        <v>1</v>
      </c>
      <c r="C10076">
        <v>991</v>
      </c>
      <c r="D10076">
        <v>5</v>
      </c>
      <c r="E10076" t="b">
        <v>0</v>
      </c>
    </row>
    <row r="10077" spans="1:5" x14ac:dyDescent="0.3">
      <c r="A10077" t="s">
        <v>10768</v>
      </c>
      <c r="B10077">
        <v>1</v>
      </c>
      <c r="C10077">
        <v>97</v>
      </c>
      <c r="D10077">
        <v>0</v>
      </c>
      <c r="E10077" t="b">
        <v>0</v>
      </c>
    </row>
    <row r="10078" spans="1:5" x14ac:dyDescent="0.3">
      <c r="A10078" t="s">
        <v>10769</v>
      </c>
      <c r="B10078">
        <v>1</v>
      </c>
      <c r="C10078">
        <v>110</v>
      </c>
      <c r="D10078">
        <v>5</v>
      </c>
      <c r="E10078" t="b">
        <v>0</v>
      </c>
    </row>
    <row r="10079" spans="1:5" x14ac:dyDescent="0.3">
      <c r="A10079" t="s">
        <v>1648</v>
      </c>
      <c r="B10079">
        <v>1</v>
      </c>
      <c r="C10079">
        <v>57</v>
      </c>
      <c r="D10079">
        <v>0</v>
      </c>
      <c r="E10079" t="b">
        <v>0</v>
      </c>
    </row>
    <row r="10080" spans="1:5" x14ac:dyDescent="0.3">
      <c r="A10080" t="s">
        <v>10770</v>
      </c>
      <c r="B10080">
        <v>1</v>
      </c>
      <c r="C10080">
        <v>25</v>
      </c>
      <c r="D10080">
        <v>2</v>
      </c>
      <c r="E10080" t="b">
        <v>0</v>
      </c>
    </row>
    <row r="10081" spans="1:5" x14ac:dyDescent="0.3">
      <c r="A10081" t="s">
        <v>10771</v>
      </c>
      <c r="B10081">
        <v>1</v>
      </c>
      <c r="C10081">
        <v>37</v>
      </c>
      <c r="D10081">
        <v>0</v>
      </c>
      <c r="E10081" t="b">
        <v>0</v>
      </c>
    </row>
    <row r="10082" spans="1:5" x14ac:dyDescent="0.3">
      <c r="A10082" t="s">
        <v>10772</v>
      </c>
      <c r="B10082">
        <v>1</v>
      </c>
      <c r="C10082">
        <v>86</v>
      </c>
      <c r="D10082">
        <v>0</v>
      </c>
      <c r="E10082" t="b">
        <v>0</v>
      </c>
    </row>
    <row r="10083" spans="1:5" x14ac:dyDescent="0.3">
      <c r="A10083" t="s">
        <v>1034</v>
      </c>
      <c r="B10083">
        <v>1</v>
      </c>
      <c r="C10083">
        <v>168</v>
      </c>
      <c r="D10083">
        <v>2</v>
      </c>
      <c r="E10083" t="b">
        <v>0</v>
      </c>
    </row>
    <row r="10084" spans="1:5" x14ac:dyDescent="0.3">
      <c r="A10084" t="s">
        <v>10773</v>
      </c>
      <c r="B10084">
        <v>1</v>
      </c>
      <c r="C10084">
        <v>134</v>
      </c>
      <c r="D10084">
        <v>3</v>
      </c>
      <c r="E10084" t="b">
        <v>0</v>
      </c>
    </row>
    <row r="10085" spans="1:5" x14ac:dyDescent="0.3">
      <c r="A10085" t="s">
        <v>1035</v>
      </c>
      <c r="B10085">
        <v>1</v>
      </c>
      <c r="C10085">
        <v>160</v>
      </c>
      <c r="D10085">
        <v>1</v>
      </c>
      <c r="E10085" t="b">
        <v>0</v>
      </c>
    </row>
    <row r="10086" spans="1:5" x14ac:dyDescent="0.3">
      <c r="A10086" t="s">
        <v>10774</v>
      </c>
      <c r="B10086">
        <v>6</v>
      </c>
      <c r="C10086">
        <v>373.83333333333331</v>
      </c>
      <c r="D10086">
        <v>3.3333333333333335</v>
      </c>
      <c r="E10086" t="b">
        <v>0</v>
      </c>
    </row>
    <row r="10087" spans="1:5" x14ac:dyDescent="0.3">
      <c r="A10087" t="s">
        <v>2297</v>
      </c>
      <c r="B10087">
        <v>5</v>
      </c>
      <c r="C10087">
        <v>87.2</v>
      </c>
      <c r="D10087">
        <v>1</v>
      </c>
      <c r="E10087" t="b">
        <v>0</v>
      </c>
    </row>
    <row r="10088" spans="1:5" x14ac:dyDescent="0.3">
      <c r="A10088" t="s">
        <v>1036</v>
      </c>
      <c r="B10088">
        <v>1</v>
      </c>
      <c r="C10088">
        <v>219</v>
      </c>
      <c r="D10088">
        <v>0</v>
      </c>
      <c r="E10088" t="b">
        <v>0</v>
      </c>
    </row>
    <row r="10089" spans="1:5" x14ac:dyDescent="0.3">
      <c r="A10089" t="s">
        <v>10775</v>
      </c>
      <c r="B10089">
        <v>1</v>
      </c>
      <c r="C10089">
        <v>677</v>
      </c>
      <c r="D10089">
        <v>5</v>
      </c>
      <c r="E10089" t="b">
        <v>0</v>
      </c>
    </row>
    <row r="10090" spans="1:5" x14ac:dyDescent="0.3">
      <c r="A10090" t="s">
        <v>10776</v>
      </c>
      <c r="B10090">
        <v>1</v>
      </c>
      <c r="C10090">
        <v>83</v>
      </c>
      <c r="D10090">
        <v>0</v>
      </c>
      <c r="E10090" t="b">
        <v>0</v>
      </c>
    </row>
    <row r="10091" spans="1:5" x14ac:dyDescent="0.3">
      <c r="A10091" t="s">
        <v>10777</v>
      </c>
      <c r="B10091">
        <v>1</v>
      </c>
      <c r="C10091">
        <v>101</v>
      </c>
      <c r="D10091">
        <v>5</v>
      </c>
      <c r="E10091" t="b">
        <v>0</v>
      </c>
    </row>
    <row r="10092" spans="1:5" x14ac:dyDescent="0.3">
      <c r="A10092" t="s">
        <v>10778</v>
      </c>
      <c r="B10092">
        <v>1</v>
      </c>
      <c r="C10092">
        <v>23</v>
      </c>
      <c r="D10092">
        <v>0</v>
      </c>
      <c r="E10092" t="b">
        <v>0</v>
      </c>
    </row>
    <row r="10093" spans="1:5" x14ac:dyDescent="0.3">
      <c r="A10093" t="s">
        <v>1037</v>
      </c>
      <c r="B10093">
        <v>1</v>
      </c>
      <c r="C10093">
        <v>152</v>
      </c>
      <c r="D10093">
        <v>2</v>
      </c>
      <c r="E10093" t="b">
        <v>0</v>
      </c>
    </row>
    <row r="10094" spans="1:5" x14ac:dyDescent="0.3">
      <c r="A10094" t="s">
        <v>1038</v>
      </c>
      <c r="B10094">
        <v>1</v>
      </c>
      <c r="C10094">
        <v>67</v>
      </c>
      <c r="D10094">
        <v>1</v>
      </c>
      <c r="E10094" t="b">
        <v>0</v>
      </c>
    </row>
    <row r="10095" spans="1:5" x14ac:dyDescent="0.3">
      <c r="A10095" t="s">
        <v>10779</v>
      </c>
      <c r="B10095">
        <v>1</v>
      </c>
      <c r="C10095">
        <v>40</v>
      </c>
      <c r="D10095">
        <v>0</v>
      </c>
      <c r="E10095" t="b">
        <v>0</v>
      </c>
    </row>
    <row r="10096" spans="1:5" x14ac:dyDescent="0.3">
      <c r="A10096" t="s">
        <v>10780</v>
      </c>
      <c r="B10096">
        <v>1</v>
      </c>
      <c r="C10096">
        <v>58</v>
      </c>
      <c r="D10096">
        <v>0</v>
      </c>
      <c r="E10096" t="b">
        <v>0</v>
      </c>
    </row>
    <row r="10097" spans="1:5" x14ac:dyDescent="0.3">
      <c r="A10097" t="s">
        <v>2298</v>
      </c>
      <c r="B10097">
        <v>2</v>
      </c>
      <c r="C10097">
        <v>84.5</v>
      </c>
      <c r="D10097">
        <v>2</v>
      </c>
      <c r="E10097" t="b">
        <v>0</v>
      </c>
    </row>
    <row r="10098" spans="1:5" x14ac:dyDescent="0.3">
      <c r="A10098" t="s">
        <v>10781</v>
      </c>
      <c r="B10098">
        <v>3</v>
      </c>
      <c r="C10098">
        <v>398.66666666666669</v>
      </c>
      <c r="D10098">
        <v>1.6666666666666667</v>
      </c>
      <c r="E10098" t="b">
        <v>0</v>
      </c>
    </row>
    <row r="10099" spans="1:5" x14ac:dyDescent="0.3">
      <c r="A10099" t="s">
        <v>10782</v>
      </c>
      <c r="B10099">
        <v>1</v>
      </c>
      <c r="C10099">
        <v>79</v>
      </c>
      <c r="D10099">
        <v>0</v>
      </c>
      <c r="E10099" t="b">
        <v>0</v>
      </c>
    </row>
    <row r="10100" spans="1:5" x14ac:dyDescent="0.3">
      <c r="A10100" t="s">
        <v>10783</v>
      </c>
      <c r="B10100">
        <v>1</v>
      </c>
      <c r="C10100">
        <v>25</v>
      </c>
      <c r="D10100">
        <v>0</v>
      </c>
      <c r="E10100" t="b">
        <v>0</v>
      </c>
    </row>
    <row r="10101" spans="1:5" x14ac:dyDescent="0.3">
      <c r="A10101" t="s">
        <v>10784</v>
      </c>
      <c r="B10101">
        <v>1</v>
      </c>
      <c r="C10101">
        <v>72</v>
      </c>
      <c r="D10101">
        <v>2</v>
      </c>
      <c r="E10101" t="b">
        <v>0</v>
      </c>
    </row>
    <row r="10102" spans="1:5" x14ac:dyDescent="0.3">
      <c r="A10102" t="s">
        <v>10785</v>
      </c>
      <c r="B10102">
        <v>3</v>
      </c>
      <c r="C10102">
        <v>170.33333333333334</v>
      </c>
      <c r="D10102">
        <v>0.66666666666666663</v>
      </c>
      <c r="E10102" t="b">
        <v>0</v>
      </c>
    </row>
    <row r="10103" spans="1:5" x14ac:dyDescent="0.3">
      <c r="A10103" t="s">
        <v>2299</v>
      </c>
      <c r="B10103">
        <v>1</v>
      </c>
      <c r="C10103">
        <v>153</v>
      </c>
      <c r="D10103">
        <v>3</v>
      </c>
      <c r="E10103" t="b">
        <v>0</v>
      </c>
    </row>
    <row r="10104" spans="1:5" x14ac:dyDescent="0.3">
      <c r="A10104" t="s">
        <v>10786</v>
      </c>
      <c r="B10104">
        <v>1</v>
      </c>
      <c r="C10104">
        <v>48</v>
      </c>
      <c r="D10104">
        <v>0</v>
      </c>
      <c r="E10104" t="b">
        <v>0</v>
      </c>
    </row>
    <row r="10105" spans="1:5" x14ac:dyDescent="0.3">
      <c r="A10105" t="s">
        <v>1039</v>
      </c>
      <c r="B10105">
        <v>1</v>
      </c>
      <c r="C10105">
        <v>49</v>
      </c>
      <c r="D10105">
        <v>5</v>
      </c>
      <c r="E10105" t="b">
        <v>0</v>
      </c>
    </row>
    <row r="10106" spans="1:5" x14ac:dyDescent="0.3">
      <c r="A10106" t="s">
        <v>10787</v>
      </c>
      <c r="B10106">
        <v>1</v>
      </c>
      <c r="C10106">
        <v>18</v>
      </c>
      <c r="D10106">
        <v>0</v>
      </c>
      <c r="E10106" t="b">
        <v>0</v>
      </c>
    </row>
    <row r="10107" spans="1:5" x14ac:dyDescent="0.3">
      <c r="A10107" t="s">
        <v>10788</v>
      </c>
      <c r="B10107">
        <v>1</v>
      </c>
      <c r="C10107">
        <v>23</v>
      </c>
      <c r="D10107">
        <v>0</v>
      </c>
      <c r="E10107" t="b">
        <v>0</v>
      </c>
    </row>
    <row r="10108" spans="1:5" x14ac:dyDescent="0.3">
      <c r="A10108" t="s">
        <v>10789</v>
      </c>
      <c r="B10108">
        <v>1</v>
      </c>
      <c r="C10108">
        <v>104</v>
      </c>
      <c r="D10108">
        <v>0</v>
      </c>
      <c r="E10108" t="b">
        <v>0</v>
      </c>
    </row>
    <row r="10109" spans="1:5" x14ac:dyDescent="0.3">
      <c r="A10109" t="s">
        <v>10790</v>
      </c>
      <c r="B10109">
        <v>1</v>
      </c>
      <c r="C10109">
        <v>89</v>
      </c>
      <c r="D10109">
        <v>4</v>
      </c>
      <c r="E10109" t="b">
        <v>0</v>
      </c>
    </row>
    <row r="10110" spans="1:5" x14ac:dyDescent="0.3">
      <c r="A10110" t="s">
        <v>1040</v>
      </c>
      <c r="B10110">
        <v>2</v>
      </c>
      <c r="C10110">
        <v>69.5</v>
      </c>
      <c r="D10110">
        <v>1</v>
      </c>
      <c r="E10110" t="b">
        <v>0</v>
      </c>
    </row>
    <row r="10111" spans="1:5" x14ac:dyDescent="0.3">
      <c r="A10111" t="s">
        <v>1041</v>
      </c>
      <c r="B10111">
        <v>1</v>
      </c>
      <c r="C10111">
        <v>193</v>
      </c>
      <c r="D10111">
        <v>3</v>
      </c>
      <c r="E10111" t="b">
        <v>0</v>
      </c>
    </row>
    <row r="10112" spans="1:5" x14ac:dyDescent="0.3">
      <c r="A10112" t="s">
        <v>10791</v>
      </c>
      <c r="B10112">
        <v>1</v>
      </c>
      <c r="C10112">
        <v>141</v>
      </c>
      <c r="D10112">
        <v>3</v>
      </c>
      <c r="E10112" t="b">
        <v>0</v>
      </c>
    </row>
    <row r="10113" spans="1:5" x14ac:dyDescent="0.3">
      <c r="A10113" t="s">
        <v>10792</v>
      </c>
      <c r="B10113">
        <v>1</v>
      </c>
      <c r="C10113">
        <v>21</v>
      </c>
      <c r="D10113">
        <v>4</v>
      </c>
      <c r="E10113" t="b">
        <v>0</v>
      </c>
    </row>
    <row r="10114" spans="1:5" x14ac:dyDescent="0.3">
      <c r="A10114" t="s">
        <v>10793</v>
      </c>
      <c r="B10114">
        <v>1</v>
      </c>
      <c r="C10114">
        <v>346</v>
      </c>
      <c r="D10114">
        <v>5</v>
      </c>
      <c r="E10114" t="b">
        <v>0</v>
      </c>
    </row>
    <row r="10115" spans="1:5" x14ac:dyDescent="0.3">
      <c r="A10115" t="s">
        <v>10794</v>
      </c>
      <c r="B10115">
        <v>1</v>
      </c>
      <c r="C10115">
        <v>118</v>
      </c>
      <c r="D10115">
        <v>3</v>
      </c>
      <c r="E10115" t="b">
        <v>0</v>
      </c>
    </row>
    <row r="10116" spans="1:5" x14ac:dyDescent="0.3">
      <c r="A10116" t="s">
        <v>10795</v>
      </c>
      <c r="B10116">
        <v>1</v>
      </c>
      <c r="C10116">
        <v>76</v>
      </c>
      <c r="D10116">
        <v>2</v>
      </c>
      <c r="E10116" t="b">
        <v>0</v>
      </c>
    </row>
    <row r="10117" spans="1:5" x14ac:dyDescent="0.3">
      <c r="A10117" t="s">
        <v>10796</v>
      </c>
      <c r="B10117">
        <v>1</v>
      </c>
      <c r="C10117">
        <v>20</v>
      </c>
      <c r="D10117">
        <v>0</v>
      </c>
      <c r="E10117" t="b">
        <v>0</v>
      </c>
    </row>
    <row r="10118" spans="1:5" x14ac:dyDescent="0.3">
      <c r="A10118" t="s">
        <v>10797</v>
      </c>
      <c r="B10118">
        <v>1</v>
      </c>
      <c r="C10118">
        <v>85</v>
      </c>
      <c r="D10118">
        <v>2</v>
      </c>
      <c r="E10118" t="b">
        <v>0</v>
      </c>
    </row>
    <row r="10119" spans="1:5" x14ac:dyDescent="0.3">
      <c r="A10119" t="s">
        <v>10798</v>
      </c>
      <c r="B10119">
        <v>1</v>
      </c>
      <c r="C10119">
        <v>156</v>
      </c>
      <c r="D10119">
        <v>5</v>
      </c>
      <c r="E10119" t="b">
        <v>0</v>
      </c>
    </row>
    <row r="10120" spans="1:5" x14ac:dyDescent="0.3">
      <c r="A10120" t="s">
        <v>10799</v>
      </c>
      <c r="B10120">
        <v>1</v>
      </c>
      <c r="C10120">
        <v>23</v>
      </c>
      <c r="D10120">
        <v>0</v>
      </c>
      <c r="E10120" t="b">
        <v>0</v>
      </c>
    </row>
    <row r="10121" spans="1:5" x14ac:dyDescent="0.3">
      <c r="A10121" t="s">
        <v>10800</v>
      </c>
      <c r="B10121">
        <v>1</v>
      </c>
      <c r="C10121">
        <v>63</v>
      </c>
      <c r="D10121">
        <v>4</v>
      </c>
      <c r="E10121" t="b">
        <v>0</v>
      </c>
    </row>
    <row r="10122" spans="1:5" x14ac:dyDescent="0.3">
      <c r="A10122" t="s">
        <v>1042</v>
      </c>
      <c r="B10122">
        <v>1</v>
      </c>
      <c r="C10122">
        <v>404</v>
      </c>
      <c r="D10122">
        <v>5</v>
      </c>
      <c r="E10122" t="b">
        <v>0</v>
      </c>
    </row>
    <row r="10123" spans="1:5" x14ac:dyDescent="0.3">
      <c r="A10123" t="s">
        <v>10801</v>
      </c>
      <c r="B10123">
        <v>1</v>
      </c>
      <c r="C10123">
        <v>18</v>
      </c>
      <c r="D10123">
        <v>0</v>
      </c>
      <c r="E10123" t="b">
        <v>0</v>
      </c>
    </row>
    <row r="10124" spans="1:5" x14ac:dyDescent="0.3">
      <c r="A10124" t="s">
        <v>1043</v>
      </c>
      <c r="B10124">
        <v>1</v>
      </c>
      <c r="C10124">
        <v>157</v>
      </c>
      <c r="D10124">
        <v>0</v>
      </c>
      <c r="E10124" t="b">
        <v>0</v>
      </c>
    </row>
    <row r="10125" spans="1:5" x14ac:dyDescent="0.3">
      <c r="A10125" t="s">
        <v>10802</v>
      </c>
      <c r="B10125">
        <v>1</v>
      </c>
      <c r="C10125">
        <v>334</v>
      </c>
      <c r="D10125">
        <v>5</v>
      </c>
      <c r="E10125" t="b">
        <v>0</v>
      </c>
    </row>
    <row r="10126" spans="1:5" x14ac:dyDescent="0.3">
      <c r="A10126" t="s">
        <v>1044</v>
      </c>
      <c r="B10126">
        <v>2</v>
      </c>
      <c r="C10126">
        <v>138.5</v>
      </c>
      <c r="D10126">
        <v>3.5</v>
      </c>
      <c r="E10126" t="b">
        <v>0</v>
      </c>
    </row>
    <row r="10127" spans="1:5" x14ac:dyDescent="0.3">
      <c r="A10127" t="s">
        <v>10803</v>
      </c>
      <c r="B10127">
        <v>1</v>
      </c>
      <c r="C10127">
        <v>102</v>
      </c>
      <c r="D10127">
        <v>0</v>
      </c>
      <c r="E10127" t="b">
        <v>0</v>
      </c>
    </row>
    <row r="10128" spans="1:5" x14ac:dyDescent="0.3">
      <c r="A10128" t="s">
        <v>10804</v>
      </c>
      <c r="B10128">
        <v>1</v>
      </c>
      <c r="C10128">
        <v>22</v>
      </c>
      <c r="D10128">
        <v>0</v>
      </c>
      <c r="E10128" t="b">
        <v>0</v>
      </c>
    </row>
    <row r="10129" spans="1:5" x14ac:dyDescent="0.3">
      <c r="A10129" t="s">
        <v>10805</v>
      </c>
      <c r="B10129">
        <v>1</v>
      </c>
      <c r="C10129">
        <v>51</v>
      </c>
      <c r="D10129">
        <v>1</v>
      </c>
      <c r="E10129" t="b">
        <v>0</v>
      </c>
    </row>
    <row r="10130" spans="1:5" x14ac:dyDescent="0.3">
      <c r="A10130" t="s">
        <v>2300</v>
      </c>
      <c r="B10130">
        <v>1</v>
      </c>
      <c r="C10130">
        <v>149</v>
      </c>
      <c r="D10130">
        <v>0</v>
      </c>
      <c r="E10130" t="b">
        <v>0</v>
      </c>
    </row>
    <row r="10131" spans="1:5" x14ac:dyDescent="0.3">
      <c r="A10131" t="s">
        <v>10806</v>
      </c>
      <c r="B10131">
        <v>1</v>
      </c>
      <c r="C10131">
        <v>22</v>
      </c>
      <c r="D10131">
        <v>0</v>
      </c>
      <c r="E10131" t="b">
        <v>0</v>
      </c>
    </row>
    <row r="10132" spans="1:5" x14ac:dyDescent="0.3">
      <c r="A10132" t="s">
        <v>10807</v>
      </c>
      <c r="B10132">
        <v>2</v>
      </c>
      <c r="C10132">
        <v>307.5</v>
      </c>
      <c r="D10132">
        <v>5</v>
      </c>
      <c r="E10132" t="b">
        <v>0</v>
      </c>
    </row>
    <row r="10133" spans="1:5" x14ac:dyDescent="0.3">
      <c r="A10133" t="s">
        <v>10808</v>
      </c>
      <c r="B10133">
        <v>1</v>
      </c>
      <c r="C10133">
        <v>110</v>
      </c>
      <c r="D10133">
        <v>4</v>
      </c>
      <c r="E10133" t="b">
        <v>0</v>
      </c>
    </row>
    <row r="10134" spans="1:5" x14ac:dyDescent="0.3">
      <c r="A10134" t="s">
        <v>10809</v>
      </c>
      <c r="B10134">
        <v>1</v>
      </c>
      <c r="C10134">
        <v>42</v>
      </c>
      <c r="D10134">
        <v>0</v>
      </c>
      <c r="E10134" t="b">
        <v>0</v>
      </c>
    </row>
    <row r="10135" spans="1:5" x14ac:dyDescent="0.3">
      <c r="A10135" t="s">
        <v>1045</v>
      </c>
      <c r="B10135">
        <v>2</v>
      </c>
      <c r="C10135">
        <v>51.5</v>
      </c>
      <c r="D10135">
        <v>4</v>
      </c>
      <c r="E10135" t="b">
        <v>0</v>
      </c>
    </row>
    <row r="10136" spans="1:5" x14ac:dyDescent="0.3">
      <c r="A10136" t="s">
        <v>10810</v>
      </c>
      <c r="B10136">
        <v>1</v>
      </c>
      <c r="C10136">
        <v>82</v>
      </c>
      <c r="D10136">
        <v>0</v>
      </c>
      <c r="E10136" t="b">
        <v>0</v>
      </c>
    </row>
    <row r="10137" spans="1:5" x14ac:dyDescent="0.3">
      <c r="A10137" t="s">
        <v>10811</v>
      </c>
      <c r="B10137">
        <v>2</v>
      </c>
      <c r="C10137">
        <v>128.5</v>
      </c>
      <c r="D10137">
        <v>2</v>
      </c>
      <c r="E10137" t="b">
        <v>0</v>
      </c>
    </row>
    <row r="10138" spans="1:5" x14ac:dyDescent="0.3">
      <c r="A10138" t="s">
        <v>1046</v>
      </c>
      <c r="B10138">
        <v>3</v>
      </c>
      <c r="C10138">
        <v>503</v>
      </c>
      <c r="D10138">
        <v>2</v>
      </c>
      <c r="E10138" t="b">
        <v>0</v>
      </c>
    </row>
    <row r="10139" spans="1:5" x14ac:dyDescent="0.3">
      <c r="A10139" t="s">
        <v>1455</v>
      </c>
      <c r="B10139">
        <v>1</v>
      </c>
      <c r="C10139">
        <v>243</v>
      </c>
      <c r="D10139">
        <v>0</v>
      </c>
      <c r="E10139" t="b">
        <v>0</v>
      </c>
    </row>
    <row r="10140" spans="1:5" x14ac:dyDescent="0.3">
      <c r="A10140" t="s">
        <v>10812</v>
      </c>
      <c r="B10140">
        <v>1</v>
      </c>
      <c r="C10140">
        <v>160</v>
      </c>
      <c r="D10140">
        <v>0</v>
      </c>
      <c r="E10140" t="b">
        <v>0</v>
      </c>
    </row>
    <row r="10141" spans="1:5" x14ac:dyDescent="0.3">
      <c r="A10141" t="s">
        <v>1047</v>
      </c>
      <c r="B10141">
        <v>1</v>
      </c>
      <c r="C10141">
        <v>252</v>
      </c>
      <c r="D10141">
        <v>4</v>
      </c>
      <c r="E10141" t="b">
        <v>0</v>
      </c>
    </row>
    <row r="10142" spans="1:5" x14ac:dyDescent="0.3">
      <c r="A10142" t="s">
        <v>10813</v>
      </c>
      <c r="B10142">
        <v>1</v>
      </c>
      <c r="C10142">
        <v>146</v>
      </c>
      <c r="D10142">
        <v>0</v>
      </c>
      <c r="E10142" t="b">
        <v>0</v>
      </c>
    </row>
    <row r="10143" spans="1:5" x14ac:dyDescent="0.3">
      <c r="A10143" t="s">
        <v>1048</v>
      </c>
      <c r="B10143">
        <v>1</v>
      </c>
      <c r="C10143">
        <v>88</v>
      </c>
      <c r="D10143">
        <v>3</v>
      </c>
      <c r="E10143" t="b">
        <v>0</v>
      </c>
    </row>
    <row r="10144" spans="1:5" x14ac:dyDescent="0.3">
      <c r="A10144" t="s">
        <v>10814</v>
      </c>
      <c r="B10144">
        <v>1</v>
      </c>
      <c r="C10144">
        <v>42</v>
      </c>
      <c r="D10144">
        <v>0</v>
      </c>
      <c r="E10144" t="b">
        <v>0</v>
      </c>
    </row>
    <row r="10145" spans="1:5" x14ac:dyDescent="0.3">
      <c r="A10145" t="s">
        <v>10815</v>
      </c>
      <c r="B10145">
        <v>1</v>
      </c>
      <c r="C10145">
        <v>122</v>
      </c>
      <c r="D10145">
        <v>3</v>
      </c>
      <c r="E10145" t="b">
        <v>0</v>
      </c>
    </row>
    <row r="10146" spans="1:5" x14ac:dyDescent="0.3">
      <c r="A10146" t="s">
        <v>10816</v>
      </c>
      <c r="B10146">
        <v>1</v>
      </c>
      <c r="C10146">
        <v>1187</v>
      </c>
      <c r="D10146">
        <v>2</v>
      </c>
      <c r="E10146" t="b">
        <v>0</v>
      </c>
    </row>
    <row r="10147" spans="1:5" x14ac:dyDescent="0.3">
      <c r="A10147" t="s">
        <v>1049</v>
      </c>
      <c r="B10147">
        <v>1</v>
      </c>
      <c r="C10147">
        <v>159</v>
      </c>
      <c r="D10147">
        <v>3</v>
      </c>
      <c r="E10147" t="b">
        <v>0</v>
      </c>
    </row>
    <row r="10148" spans="1:5" x14ac:dyDescent="0.3">
      <c r="A10148" t="s">
        <v>10817</v>
      </c>
      <c r="B10148">
        <v>1</v>
      </c>
      <c r="C10148">
        <v>18</v>
      </c>
      <c r="D10148">
        <v>5</v>
      </c>
      <c r="E10148" t="b">
        <v>0</v>
      </c>
    </row>
    <row r="10149" spans="1:5" x14ac:dyDescent="0.3">
      <c r="A10149" t="s">
        <v>10818</v>
      </c>
      <c r="B10149">
        <v>1</v>
      </c>
      <c r="C10149">
        <v>46</v>
      </c>
      <c r="D10149">
        <v>0</v>
      </c>
      <c r="E10149" t="b">
        <v>0</v>
      </c>
    </row>
    <row r="10150" spans="1:5" x14ac:dyDescent="0.3">
      <c r="A10150" t="s">
        <v>10819</v>
      </c>
      <c r="B10150">
        <v>2</v>
      </c>
      <c r="C10150">
        <v>29</v>
      </c>
      <c r="D10150">
        <v>2.5</v>
      </c>
      <c r="E10150" t="b">
        <v>0</v>
      </c>
    </row>
    <row r="10151" spans="1:5" x14ac:dyDescent="0.3">
      <c r="A10151" t="s">
        <v>10820</v>
      </c>
      <c r="B10151">
        <v>1</v>
      </c>
      <c r="C10151">
        <v>22</v>
      </c>
      <c r="D10151">
        <v>0</v>
      </c>
      <c r="E10151" t="b">
        <v>0</v>
      </c>
    </row>
    <row r="10152" spans="1:5" x14ac:dyDescent="0.3">
      <c r="A10152" t="s">
        <v>10821</v>
      </c>
      <c r="B10152">
        <v>1</v>
      </c>
      <c r="C10152">
        <v>75</v>
      </c>
      <c r="D10152">
        <v>0</v>
      </c>
      <c r="E10152" t="b">
        <v>0</v>
      </c>
    </row>
    <row r="10153" spans="1:5" x14ac:dyDescent="0.3">
      <c r="A10153" t="s">
        <v>1649</v>
      </c>
      <c r="B10153">
        <v>1</v>
      </c>
      <c r="C10153">
        <v>56</v>
      </c>
      <c r="D10153">
        <v>0</v>
      </c>
      <c r="E10153" t="b">
        <v>0</v>
      </c>
    </row>
    <row r="10154" spans="1:5" x14ac:dyDescent="0.3">
      <c r="A10154" t="s">
        <v>10822</v>
      </c>
      <c r="B10154">
        <v>1</v>
      </c>
      <c r="C10154">
        <v>31</v>
      </c>
      <c r="D10154">
        <v>0</v>
      </c>
      <c r="E10154" t="b">
        <v>0</v>
      </c>
    </row>
    <row r="10155" spans="1:5" x14ac:dyDescent="0.3">
      <c r="A10155" t="s">
        <v>10823</v>
      </c>
      <c r="B10155">
        <v>1</v>
      </c>
      <c r="C10155">
        <v>87</v>
      </c>
      <c r="D10155">
        <v>1</v>
      </c>
      <c r="E10155" t="b">
        <v>0</v>
      </c>
    </row>
    <row r="10156" spans="1:5" x14ac:dyDescent="0.3">
      <c r="A10156" t="s">
        <v>10824</v>
      </c>
      <c r="B10156">
        <v>1</v>
      </c>
      <c r="C10156">
        <v>31</v>
      </c>
      <c r="D10156">
        <v>0</v>
      </c>
      <c r="E10156" t="b">
        <v>0</v>
      </c>
    </row>
    <row r="10157" spans="1:5" x14ac:dyDescent="0.3">
      <c r="A10157" t="s">
        <v>2301</v>
      </c>
      <c r="B10157">
        <v>1</v>
      </c>
      <c r="C10157">
        <v>103</v>
      </c>
      <c r="D10157">
        <v>0</v>
      </c>
      <c r="E10157" t="b">
        <v>0</v>
      </c>
    </row>
    <row r="10158" spans="1:5" x14ac:dyDescent="0.3">
      <c r="A10158" t="s">
        <v>10825</v>
      </c>
      <c r="B10158">
        <v>1</v>
      </c>
      <c r="C10158">
        <v>93</v>
      </c>
      <c r="D10158">
        <v>0</v>
      </c>
      <c r="E10158" t="b">
        <v>0</v>
      </c>
    </row>
    <row r="10159" spans="1:5" x14ac:dyDescent="0.3">
      <c r="A10159" t="s">
        <v>10826</v>
      </c>
      <c r="B10159">
        <v>1</v>
      </c>
      <c r="C10159">
        <v>23</v>
      </c>
      <c r="D10159">
        <v>0</v>
      </c>
      <c r="E10159" t="b">
        <v>0</v>
      </c>
    </row>
    <row r="10160" spans="1:5" x14ac:dyDescent="0.3">
      <c r="A10160" t="s">
        <v>10827</v>
      </c>
      <c r="B10160">
        <v>1</v>
      </c>
      <c r="C10160">
        <v>40</v>
      </c>
      <c r="D10160">
        <v>0</v>
      </c>
      <c r="E10160" t="b">
        <v>0</v>
      </c>
    </row>
    <row r="10161" spans="1:5" x14ac:dyDescent="0.3">
      <c r="A10161" t="s">
        <v>10828</v>
      </c>
      <c r="B10161">
        <v>1</v>
      </c>
      <c r="C10161">
        <v>23</v>
      </c>
      <c r="D10161">
        <v>0</v>
      </c>
      <c r="E10161" t="b">
        <v>0</v>
      </c>
    </row>
    <row r="10162" spans="1:5" x14ac:dyDescent="0.3">
      <c r="A10162" t="s">
        <v>1050</v>
      </c>
      <c r="B10162">
        <v>1</v>
      </c>
      <c r="C10162">
        <v>10</v>
      </c>
      <c r="D10162">
        <v>1</v>
      </c>
      <c r="E10162" t="b">
        <v>0</v>
      </c>
    </row>
    <row r="10163" spans="1:5" x14ac:dyDescent="0.3">
      <c r="A10163" t="s">
        <v>10829</v>
      </c>
      <c r="B10163">
        <v>3</v>
      </c>
      <c r="C10163">
        <v>148</v>
      </c>
      <c r="D10163">
        <v>0</v>
      </c>
      <c r="E10163" t="b">
        <v>0</v>
      </c>
    </row>
    <row r="10164" spans="1:5" x14ac:dyDescent="0.3">
      <c r="A10164" t="s">
        <v>10830</v>
      </c>
      <c r="B10164">
        <v>1</v>
      </c>
      <c r="C10164">
        <v>38</v>
      </c>
      <c r="D10164">
        <v>0</v>
      </c>
      <c r="E10164" t="b">
        <v>0</v>
      </c>
    </row>
    <row r="10165" spans="1:5" x14ac:dyDescent="0.3">
      <c r="A10165" t="s">
        <v>10831</v>
      </c>
      <c r="B10165">
        <v>1</v>
      </c>
      <c r="C10165">
        <v>424</v>
      </c>
      <c r="D10165">
        <v>1</v>
      </c>
      <c r="E10165" t="b">
        <v>0</v>
      </c>
    </row>
    <row r="10166" spans="1:5" x14ac:dyDescent="0.3">
      <c r="A10166" t="s">
        <v>10832</v>
      </c>
      <c r="B10166">
        <v>1</v>
      </c>
      <c r="C10166">
        <v>61</v>
      </c>
      <c r="D10166">
        <v>5</v>
      </c>
      <c r="E10166" t="b">
        <v>0</v>
      </c>
    </row>
    <row r="10167" spans="1:5" x14ac:dyDescent="0.3">
      <c r="A10167" t="s">
        <v>10833</v>
      </c>
      <c r="B10167">
        <v>1</v>
      </c>
      <c r="C10167">
        <v>22</v>
      </c>
      <c r="D10167">
        <v>0</v>
      </c>
      <c r="E10167" t="b">
        <v>0</v>
      </c>
    </row>
    <row r="10168" spans="1:5" x14ac:dyDescent="0.3">
      <c r="A10168" t="s">
        <v>10834</v>
      </c>
      <c r="B10168">
        <v>2</v>
      </c>
      <c r="C10168">
        <v>31.5</v>
      </c>
      <c r="D10168">
        <v>1.5</v>
      </c>
      <c r="E10168" t="b">
        <v>0</v>
      </c>
    </row>
    <row r="10169" spans="1:5" x14ac:dyDescent="0.3">
      <c r="A10169" t="s">
        <v>10835</v>
      </c>
      <c r="B10169">
        <v>1</v>
      </c>
      <c r="C10169">
        <v>26</v>
      </c>
      <c r="D10169">
        <v>1</v>
      </c>
      <c r="E10169" t="b">
        <v>0</v>
      </c>
    </row>
    <row r="10170" spans="1:5" x14ac:dyDescent="0.3">
      <c r="A10170" t="s">
        <v>10836</v>
      </c>
      <c r="B10170">
        <v>1</v>
      </c>
      <c r="C10170">
        <v>87</v>
      </c>
      <c r="D10170">
        <v>3</v>
      </c>
      <c r="E10170" t="b">
        <v>0</v>
      </c>
    </row>
    <row r="10171" spans="1:5" x14ac:dyDescent="0.3">
      <c r="A10171" t="s">
        <v>1051</v>
      </c>
      <c r="B10171">
        <v>1</v>
      </c>
      <c r="C10171">
        <v>14</v>
      </c>
      <c r="D10171">
        <v>0</v>
      </c>
      <c r="E10171" t="b">
        <v>0</v>
      </c>
    </row>
    <row r="10172" spans="1:5" x14ac:dyDescent="0.3">
      <c r="A10172" t="s">
        <v>10837</v>
      </c>
      <c r="B10172">
        <v>1</v>
      </c>
      <c r="C10172">
        <v>790</v>
      </c>
      <c r="D10172">
        <v>3</v>
      </c>
      <c r="E10172" t="b">
        <v>0</v>
      </c>
    </row>
    <row r="10173" spans="1:5" x14ac:dyDescent="0.3">
      <c r="A10173" t="s">
        <v>10838</v>
      </c>
      <c r="B10173">
        <v>1</v>
      </c>
      <c r="C10173">
        <v>160</v>
      </c>
      <c r="D10173">
        <v>0</v>
      </c>
      <c r="E10173" t="b">
        <v>0</v>
      </c>
    </row>
    <row r="10174" spans="1:5" x14ac:dyDescent="0.3">
      <c r="A10174" t="s">
        <v>10839</v>
      </c>
      <c r="B10174">
        <v>1</v>
      </c>
      <c r="C10174">
        <v>36</v>
      </c>
      <c r="D10174">
        <v>0</v>
      </c>
      <c r="E10174" t="b">
        <v>0</v>
      </c>
    </row>
    <row r="10175" spans="1:5" x14ac:dyDescent="0.3">
      <c r="A10175" t="s">
        <v>10840</v>
      </c>
      <c r="B10175">
        <v>1</v>
      </c>
      <c r="C10175">
        <v>18</v>
      </c>
      <c r="D10175">
        <v>0</v>
      </c>
      <c r="E10175" t="b">
        <v>0</v>
      </c>
    </row>
    <row r="10176" spans="1:5" x14ac:dyDescent="0.3">
      <c r="A10176" t="s">
        <v>2302</v>
      </c>
      <c r="B10176">
        <v>19</v>
      </c>
      <c r="C10176">
        <v>456.31578947368422</v>
      </c>
      <c r="D10176">
        <v>1.4736842105263157</v>
      </c>
      <c r="E10176" t="b">
        <v>0</v>
      </c>
    </row>
    <row r="10177" spans="1:5" x14ac:dyDescent="0.3">
      <c r="A10177" t="s">
        <v>10841</v>
      </c>
      <c r="B10177">
        <v>1</v>
      </c>
      <c r="C10177">
        <v>145</v>
      </c>
      <c r="D10177">
        <v>0</v>
      </c>
      <c r="E10177" t="b">
        <v>0</v>
      </c>
    </row>
    <row r="10178" spans="1:5" x14ac:dyDescent="0.3">
      <c r="A10178" t="s">
        <v>1052</v>
      </c>
      <c r="B10178">
        <v>1</v>
      </c>
      <c r="C10178">
        <v>160</v>
      </c>
      <c r="D10178">
        <v>0</v>
      </c>
      <c r="E10178" t="b">
        <v>0</v>
      </c>
    </row>
    <row r="10179" spans="1:5" x14ac:dyDescent="0.3">
      <c r="A10179" t="s">
        <v>10842</v>
      </c>
      <c r="B10179">
        <v>1</v>
      </c>
      <c r="C10179">
        <v>19</v>
      </c>
      <c r="D10179">
        <v>5</v>
      </c>
      <c r="E10179" t="b">
        <v>0</v>
      </c>
    </row>
    <row r="10180" spans="1:5" x14ac:dyDescent="0.3">
      <c r="A10180" t="s">
        <v>1456</v>
      </c>
      <c r="B10180">
        <v>1</v>
      </c>
      <c r="C10180">
        <v>61</v>
      </c>
      <c r="D10180">
        <v>4</v>
      </c>
      <c r="E10180" t="b">
        <v>0</v>
      </c>
    </row>
    <row r="10181" spans="1:5" x14ac:dyDescent="0.3">
      <c r="A10181" t="s">
        <v>10843</v>
      </c>
      <c r="B10181">
        <v>1</v>
      </c>
      <c r="C10181">
        <v>35</v>
      </c>
      <c r="D10181">
        <v>0</v>
      </c>
      <c r="E10181" t="b">
        <v>0</v>
      </c>
    </row>
    <row r="10182" spans="1:5" x14ac:dyDescent="0.3">
      <c r="A10182" t="s">
        <v>10844</v>
      </c>
      <c r="B10182">
        <v>2</v>
      </c>
      <c r="C10182">
        <v>371</v>
      </c>
      <c r="D10182">
        <v>0.5</v>
      </c>
      <c r="E10182" t="b">
        <v>0</v>
      </c>
    </row>
    <row r="10183" spans="1:5" x14ac:dyDescent="0.3">
      <c r="A10183" t="s">
        <v>10845</v>
      </c>
      <c r="B10183">
        <v>1</v>
      </c>
      <c r="C10183">
        <v>70</v>
      </c>
      <c r="D10183">
        <v>1</v>
      </c>
      <c r="E10183" t="b">
        <v>0</v>
      </c>
    </row>
    <row r="10184" spans="1:5" x14ac:dyDescent="0.3">
      <c r="A10184" t="s">
        <v>1053</v>
      </c>
      <c r="B10184">
        <v>4</v>
      </c>
      <c r="C10184">
        <v>342.75</v>
      </c>
      <c r="D10184">
        <v>2.75</v>
      </c>
      <c r="E10184" t="b">
        <v>0</v>
      </c>
    </row>
    <row r="10185" spans="1:5" x14ac:dyDescent="0.3">
      <c r="A10185" t="s">
        <v>10846</v>
      </c>
      <c r="B10185">
        <v>2</v>
      </c>
      <c r="C10185">
        <v>55</v>
      </c>
      <c r="D10185">
        <v>0.5</v>
      </c>
      <c r="E10185" t="b">
        <v>0</v>
      </c>
    </row>
    <row r="10186" spans="1:5" x14ac:dyDescent="0.3">
      <c r="A10186" t="s">
        <v>10847</v>
      </c>
      <c r="B10186">
        <v>1</v>
      </c>
      <c r="C10186">
        <v>512</v>
      </c>
      <c r="D10186">
        <v>2</v>
      </c>
      <c r="E10186" t="b">
        <v>0</v>
      </c>
    </row>
    <row r="10187" spans="1:5" x14ac:dyDescent="0.3">
      <c r="A10187" t="s">
        <v>10848</v>
      </c>
      <c r="B10187">
        <v>1</v>
      </c>
      <c r="C10187">
        <v>28</v>
      </c>
      <c r="D10187">
        <v>0</v>
      </c>
      <c r="E10187" t="b">
        <v>0</v>
      </c>
    </row>
    <row r="10188" spans="1:5" x14ac:dyDescent="0.3">
      <c r="A10188" t="s">
        <v>2303</v>
      </c>
      <c r="B10188">
        <v>1</v>
      </c>
      <c r="C10188">
        <v>20</v>
      </c>
      <c r="D10188">
        <v>0</v>
      </c>
      <c r="E10188" t="b">
        <v>0</v>
      </c>
    </row>
    <row r="10189" spans="1:5" x14ac:dyDescent="0.3">
      <c r="A10189" t="s">
        <v>10849</v>
      </c>
      <c r="B10189">
        <v>1</v>
      </c>
      <c r="C10189">
        <v>56</v>
      </c>
      <c r="D10189">
        <v>0</v>
      </c>
      <c r="E10189" t="b">
        <v>0</v>
      </c>
    </row>
    <row r="10190" spans="1:5" x14ac:dyDescent="0.3">
      <c r="A10190" t="s">
        <v>10850</v>
      </c>
      <c r="B10190">
        <v>1</v>
      </c>
      <c r="C10190">
        <v>66</v>
      </c>
      <c r="D10190">
        <v>0</v>
      </c>
      <c r="E10190" t="b">
        <v>0</v>
      </c>
    </row>
    <row r="10191" spans="1:5" x14ac:dyDescent="0.3">
      <c r="A10191" t="s">
        <v>10851</v>
      </c>
      <c r="B10191">
        <v>1</v>
      </c>
      <c r="C10191">
        <v>115</v>
      </c>
      <c r="D10191">
        <v>1</v>
      </c>
      <c r="E10191" t="b">
        <v>0</v>
      </c>
    </row>
    <row r="10192" spans="1:5" x14ac:dyDescent="0.3">
      <c r="A10192" t="s">
        <v>10852</v>
      </c>
      <c r="B10192">
        <v>1</v>
      </c>
      <c r="C10192">
        <v>48</v>
      </c>
      <c r="D10192">
        <v>1</v>
      </c>
      <c r="E10192" t="b">
        <v>0</v>
      </c>
    </row>
    <row r="10193" spans="1:5" x14ac:dyDescent="0.3">
      <c r="A10193" t="s">
        <v>10853</v>
      </c>
      <c r="B10193">
        <v>1</v>
      </c>
      <c r="C10193">
        <v>23</v>
      </c>
      <c r="D10193">
        <v>1</v>
      </c>
      <c r="E10193" t="b">
        <v>0</v>
      </c>
    </row>
    <row r="10194" spans="1:5" x14ac:dyDescent="0.3">
      <c r="A10194" t="s">
        <v>10854</v>
      </c>
      <c r="B10194">
        <v>1</v>
      </c>
      <c r="C10194">
        <v>410</v>
      </c>
      <c r="D10194">
        <v>5</v>
      </c>
      <c r="E10194" t="b">
        <v>0</v>
      </c>
    </row>
    <row r="10195" spans="1:5" x14ac:dyDescent="0.3">
      <c r="A10195" t="s">
        <v>10855</v>
      </c>
      <c r="B10195">
        <v>1</v>
      </c>
      <c r="C10195">
        <v>78</v>
      </c>
      <c r="D10195">
        <v>0</v>
      </c>
      <c r="E10195" t="b">
        <v>0</v>
      </c>
    </row>
    <row r="10196" spans="1:5" x14ac:dyDescent="0.3">
      <c r="A10196" t="s">
        <v>1054</v>
      </c>
      <c r="B10196">
        <v>1</v>
      </c>
      <c r="C10196">
        <v>176</v>
      </c>
      <c r="D10196">
        <v>1</v>
      </c>
      <c r="E10196" t="b">
        <v>0</v>
      </c>
    </row>
    <row r="10197" spans="1:5" x14ac:dyDescent="0.3">
      <c r="A10197" t="s">
        <v>10856</v>
      </c>
      <c r="B10197">
        <v>1</v>
      </c>
      <c r="C10197">
        <v>226</v>
      </c>
      <c r="D10197">
        <v>3</v>
      </c>
      <c r="E10197" t="b">
        <v>0</v>
      </c>
    </row>
    <row r="10198" spans="1:5" x14ac:dyDescent="0.3">
      <c r="A10198" t="s">
        <v>10857</v>
      </c>
      <c r="B10198">
        <v>1</v>
      </c>
      <c r="C10198">
        <v>767</v>
      </c>
      <c r="D10198">
        <v>4</v>
      </c>
      <c r="E10198" t="b">
        <v>0</v>
      </c>
    </row>
    <row r="10199" spans="1:5" x14ac:dyDescent="0.3">
      <c r="A10199" t="s">
        <v>10858</v>
      </c>
      <c r="B10199">
        <v>4</v>
      </c>
      <c r="C10199">
        <v>23.5</v>
      </c>
      <c r="D10199">
        <v>0</v>
      </c>
      <c r="E10199" t="b">
        <v>0</v>
      </c>
    </row>
    <row r="10200" spans="1:5" x14ac:dyDescent="0.3">
      <c r="A10200" t="s">
        <v>10859</v>
      </c>
      <c r="B10200">
        <v>1</v>
      </c>
      <c r="C10200">
        <v>103</v>
      </c>
      <c r="D10200">
        <v>1</v>
      </c>
      <c r="E10200" t="b">
        <v>0</v>
      </c>
    </row>
    <row r="10201" spans="1:5" x14ac:dyDescent="0.3">
      <c r="A10201" t="s">
        <v>10860</v>
      </c>
      <c r="B10201">
        <v>1</v>
      </c>
      <c r="C10201">
        <v>23</v>
      </c>
      <c r="D10201">
        <v>0</v>
      </c>
      <c r="E10201" t="b">
        <v>0</v>
      </c>
    </row>
    <row r="10202" spans="1:5" x14ac:dyDescent="0.3">
      <c r="A10202" t="s">
        <v>10861</v>
      </c>
      <c r="B10202">
        <v>1</v>
      </c>
      <c r="C10202">
        <v>26</v>
      </c>
      <c r="D10202">
        <v>2</v>
      </c>
      <c r="E10202" t="b">
        <v>0</v>
      </c>
    </row>
    <row r="10203" spans="1:5" x14ac:dyDescent="0.3">
      <c r="A10203" t="s">
        <v>10862</v>
      </c>
      <c r="B10203">
        <v>1</v>
      </c>
      <c r="C10203">
        <v>123</v>
      </c>
      <c r="D10203">
        <v>4</v>
      </c>
      <c r="E10203" t="b">
        <v>0</v>
      </c>
    </row>
    <row r="10204" spans="1:5" x14ac:dyDescent="0.3">
      <c r="A10204" t="s">
        <v>10863</v>
      </c>
      <c r="B10204">
        <v>2</v>
      </c>
      <c r="C10204">
        <v>80.5</v>
      </c>
      <c r="D10204">
        <v>3.5</v>
      </c>
      <c r="E10204" t="b">
        <v>0</v>
      </c>
    </row>
    <row r="10205" spans="1:5" x14ac:dyDescent="0.3">
      <c r="A10205" t="s">
        <v>10864</v>
      </c>
      <c r="B10205">
        <v>1</v>
      </c>
      <c r="C10205">
        <v>98</v>
      </c>
      <c r="D10205">
        <v>0</v>
      </c>
      <c r="E10205" t="b">
        <v>0</v>
      </c>
    </row>
    <row r="10206" spans="1:5" x14ac:dyDescent="0.3">
      <c r="A10206" t="s">
        <v>10865</v>
      </c>
      <c r="B10206">
        <v>1</v>
      </c>
      <c r="C10206">
        <v>364</v>
      </c>
      <c r="D10206">
        <v>0</v>
      </c>
      <c r="E10206" t="b">
        <v>0</v>
      </c>
    </row>
    <row r="10207" spans="1:5" x14ac:dyDescent="0.3">
      <c r="A10207" t="s">
        <v>10866</v>
      </c>
      <c r="B10207">
        <v>1</v>
      </c>
      <c r="C10207">
        <v>68</v>
      </c>
      <c r="D10207">
        <v>5</v>
      </c>
      <c r="E10207" t="b">
        <v>0</v>
      </c>
    </row>
    <row r="10208" spans="1:5" x14ac:dyDescent="0.3">
      <c r="A10208" t="s">
        <v>10867</v>
      </c>
      <c r="B10208">
        <v>7</v>
      </c>
      <c r="C10208">
        <v>86.714285714285708</v>
      </c>
      <c r="D10208">
        <v>0</v>
      </c>
      <c r="E10208" t="b">
        <v>0</v>
      </c>
    </row>
    <row r="10209" spans="1:5" x14ac:dyDescent="0.3">
      <c r="A10209" t="s">
        <v>2304</v>
      </c>
      <c r="B10209">
        <v>1</v>
      </c>
      <c r="C10209">
        <v>74</v>
      </c>
      <c r="D10209">
        <v>2</v>
      </c>
      <c r="E10209" t="b">
        <v>0</v>
      </c>
    </row>
    <row r="10210" spans="1:5" x14ac:dyDescent="0.3">
      <c r="A10210" t="s">
        <v>2305</v>
      </c>
      <c r="B10210">
        <v>1</v>
      </c>
      <c r="C10210">
        <v>312</v>
      </c>
      <c r="D10210">
        <v>3</v>
      </c>
      <c r="E10210" t="b">
        <v>0</v>
      </c>
    </row>
    <row r="10211" spans="1:5" x14ac:dyDescent="0.3">
      <c r="A10211" t="s">
        <v>10868</v>
      </c>
      <c r="B10211">
        <v>2</v>
      </c>
      <c r="C10211">
        <v>245</v>
      </c>
      <c r="D10211">
        <v>5</v>
      </c>
      <c r="E10211" t="b">
        <v>0</v>
      </c>
    </row>
    <row r="10212" spans="1:5" x14ac:dyDescent="0.3">
      <c r="A10212" t="s">
        <v>10869</v>
      </c>
      <c r="B10212">
        <v>1</v>
      </c>
      <c r="C10212">
        <v>391</v>
      </c>
      <c r="D10212">
        <v>0</v>
      </c>
      <c r="E10212" t="b">
        <v>0</v>
      </c>
    </row>
    <row r="10213" spans="1:5" x14ac:dyDescent="0.3">
      <c r="A10213" t="s">
        <v>10870</v>
      </c>
      <c r="B10213">
        <v>1</v>
      </c>
      <c r="C10213">
        <v>109</v>
      </c>
      <c r="D10213">
        <v>0</v>
      </c>
      <c r="E10213" t="b">
        <v>0</v>
      </c>
    </row>
    <row r="10214" spans="1:5" x14ac:dyDescent="0.3">
      <c r="A10214" t="s">
        <v>2306</v>
      </c>
      <c r="B10214">
        <v>1</v>
      </c>
      <c r="C10214">
        <v>160</v>
      </c>
      <c r="D10214">
        <v>2</v>
      </c>
      <c r="E10214" t="b">
        <v>0</v>
      </c>
    </row>
    <row r="10215" spans="1:5" x14ac:dyDescent="0.3">
      <c r="A10215" t="s">
        <v>10871</v>
      </c>
      <c r="B10215">
        <v>2</v>
      </c>
      <c r="C10215">
        <v>60.5</v>
      </c>
      <c r="D10215">
        <v>2</v>
      </c>
      <c r="E10215" t="b">
        <v>0</v>
      </c>
    </row>
    <row r="10216" spans="1:5" x14ac:dyDescent="0.3">
      <c r="A10216" t="s">
        <v>10872</v>
      </c>
      <c r="B10216">
        <v>2</v>
      </c>
      <c r="C10216">
        <v>199</v>
      </c>
      <c r="D10216">
        <v>2.5</v>
      </c>
      <c r="E10216" t="b">
        <v>0</v>
      </c>
    </row>
    <row r="10217" spans="1:5" x14ac:dyDescent="0.3">
      <c r="A10217" t="s">
        <v>10873</v>
      </c>
      <c r="B10217">
        <v>1</v>
      </c>
      <c r="C10217">
        <v>190</v>
      </c>
      <c r="D10217">
        <v>4</v>
      </c>
      <c r="E10217" t="b">
        <v>0</v>
      </c>
    </row>
    <row r="10218" spans="1:5" x14ac:dyDescent="0.3">
      <c r="A10218" t="s">
        <v>2307</v>
      </c>
      <c r="B10218">
        <v>1</v>
      </c>
      <c r="C10218">
        <v>278</v>
      </c>
      <c r="D10218">
        <v>4</v>
      </c>
      <c r="E10218" t="b">
        <v>0</v>
      </c>
    </row>
    <row r="10219" spans="1:5" x14ac:dyDescent="0.3">
      <c r="A10219" t="s">
        <v>10874</v>
      </c>
      <c r="B10219">
        <v>1</v>
      </c>
      <c r="C10219">
        <v>50</v>
      </c>
      <c r="D10219">
        <v>0</v>
      </c>
      <c r="E10219" t="b">
        <v>0</v>
      </c>
    </row>
    <row r="10220" spans="1:5" x14ac:dyDescent="0.3">
      <c r="A10220" t="s">
        <v>10875</v>
      </c>
      <c r="B10220">
        <v>1</v>
      </c>
      <c r="C10220">
        <v>69</v>
      </c>
      <c r="D10220">
        <v>5</v>
      </c>
      <c r="E10220" t="b">
        <v>0</v>
      </c>
    </row>
    <row r="10221" spans="1:5" x14ac:dyDescent="0.3">
      <c r="A10221" t="s">
        <v>10876</v>
      </c>
      <c r="B10221">
        <v>3</v>
      </c>
      <c r="C10221">
        <v>48.333333333333336</v>
      </c>
      <c r="D10221">
        <v>1</v>
      </c>
      <c r="E10221" t="b">
        <v>0</v>
      </c>
    </row>
    <row r="10222" spans="1:5" x14ac:dyDescent="0.3">
      <c r="A10222" t="s">
        <v>1055</v>
      </c>
      <c r="B10222">
        <v>1</v>
      </c>
      <c r="C10222">
        <v>28</v>
      </c>
      <c r="D10222">
        <v>5</v>
      </c>
      <c r="E10222" t="b">
        <v>0</v>
      </c>
    </row>
    <row r="10223" spans="1:5" x14ac:dyDescent="0.3">
      <c r="A10223" t="s">
        <v>10877</v>
      </c>
      <c r="B10223">
        <v>1</v>
      </c>
      <c r="C10223">
        <v>28</v>
      </c>
      <c r="D10223">
        <v>2</v>
      </c>
      <c r="E10223" t="b">
        <v>0</v>
      </c>
    </row>
    <row r="10224" spans="1:5" x14ac:dyDescent="0.3">
      <c r="A10224" t="s">
        <v>10878</v>
      </c>
      <c r="B10224">
        <v>1</v>
      </c>
      <c r="C10224">
        <v>294</v>
      </c>
      <c r="D10224">
        <v>4</v>
      </c>
      <c r="E10224" t="b">
        <v>0</v>
      </c>
    </row>
    <row r="10225" spans="1:5" x14ac:dyDescent="0.3">
      <c r="A10225" t="s">
        <v>10879</v>
      </c>
      <c r="B10225">
        <v>5</v>
      </c>
      <c r="C10225">
        <v>22.4</v>
      </c>
      <c r="D10225">
        <v>0</v>
      </c>
      <c r="E10225" t="b">
        <v>0</v>
      </c>
    </row>
    <row r="10226" spans="1:5" x14ac:dyDescent="0.3">
      <c r="A10226" t="s">
        <v>2308</v>
      </c>
      <c r="B10226">
        <v>1</v>
      </c>
      <c r="C10226">
        <v>74</v>
      </c>
      <c r="D10226">
        <v>5</v>
      </c>
      <c r="E10226" t="b">
        <v>0</v>
      </c>
    </row>
    <row r="10227" spans="1:5" x14ac:dyDescent="0.3">
      <c r="A10227" t="s">
        <v>10880</v>
      </c>
      <c r="B10227">
        <v>2</v>
      </c>
      <c r="C10227">
        <v>200</v>
      </c>
      <c r="D10227">
        <v>2</v>
      </c>
      <c r="E10227" t="b">
        <v>0</v>
      </c>
    </row>
    <row r="10228" spans="1:5" x14ac:dyDescent="0.3">
      <c r="A10228" t="s">
        <v>10881</v>
      </c>
      <c r="B10228">
        <v>2</v>
      </c>
      <c r="C10228">
        <v>212.5</v>
      </c>
      <c r="D10228">
        <v>2</v>
      </c>
      <c r="E10228" t="b">
        <v>0</v>
      </c>
    </row>
    <row r="10229" spans="1:5" x14ac:dyDescent="0.3">
      <c r="A10229" t="s">
        <v>10882</v>
      </c>
      <c r="B10229">
        <v>2</v>
      </c>
      <c r="C10229">
        <v>182.5</v>
      </c>
      <c r="D10229">
        <v>0.5</v>
      </c>
      <c r="E10229" t="b">
        <v>0</v>
      </c>
    </row>
    <row r="10230" spans="1:5" x14ac:dyDescent="0.3">
      <c r="A10230" t="s">
        <v>10883</v>
      </c>
      <c r="B10230">
        <v>1</v>
      </c>
      <c r="C10230">
        <v>25</v>
      </c>
      <c r="D10230">
        <v>0</v>
      </c>
      <c r="E10230" t="b">
        <v>0</v>
      </c>
    </row>
    <row r="10231" spans="1:5" x14ac:dyDescent="0.3">
      <c r="A10231" t="s">
        <v>10884</v>
      </c>
      <c r="B10231">
        <v>1</v>
      </c>
      <c r="C10231">
        <v>27</v>
      </c>
      <c r="D10231">
        <v>0</v>
      </c>
      <c r="E10231" t="b">
        <v>0</v>
      </c>
    </row>
    <row r="10232" spans="1:5" x14ac:dyDescent="0.3">
      <c r="A10232" t="s">
        <v>10885</v>
      </c>
      <c r="B10232">
        <v>1</v>
      </c>
      <c r="C10232">
        <v>180</v>
      </c>
      <c r="D10232">
        <v>0</v>
      </c>
      <c r="E10232" t="b">
        <v>0</v>
      </c>
    </row>
    <row r="10233" spans="1:5" x14ac:dyDescent="0.3">
      <c r="A10233" t="s">
        <v>10886</v>
      </c>
      <c r="B10233">
        <v>3</v>
      </c>
      <c r="C10233">
        <v>200</v>
      </c>
      <c r="D10233">
        <v>1.6666666666666667</v>
      </c>
      <c r="E10233" t="b">
        <v>0</v>
      </c>
    </row>
    <row r="10234" spans="1:5" x14ac:dyDescent="0.3">
      <c r="A10234" t="s">
        <v>10887</v>
      </c>
      <c r="B10234">
        <v>1</v>
      </c>
      <c r="C10234">
        <v>31</v>
      </c>
      <c r="D10234">
        <v>5</v>
      </c>
      <c r="E10234" t="b">
        <v>0</v>
      </c>
    </row>
    <row r="10235" spans="1:5" x14ac:dyDescent="0.3">
      <c r="A10235" t="s">
        <v>10888</v>
      </c>
      <c r="B10235">
        <v>39</v>
      </c>
      <c r="C10235">
        <v>140.76923076923077</v>
      </c>
      <c r="D10235">
        <v>1.2307692307692308</v>
      </c>
      <c r="E10235" t="b">
        <v>0</v>
      </c>
    </row>
    <row r="10236" spans="1:5" x14ac:dyDescent="0.3">
      <c r="A10236" t="s">
        <v>10889</v>
      </c>
      <c r="B10236">
        <v>1</v>
      </c>
      <c r="C10236">
        <v>74</v>
      </c>
      <c r="D10236">
        <v>5</v>
      </c>
      <c r="E10236" t="b">
        <v>0</v>
      </c>
    </row>
    <row r="10237" spans="1:5" x14ac:dyDescent="0.3">
      <c r="A10237" t="s">
        <v>10890</v>
      </c>
      <c r="B10237">
        <v>1</v>
      </c>
      <c r="C10237">
        <v>207</v>
      </c>
      <c r="D10237">
        <v>0</v>
      </c>
      <c r="E10237" t="b">
        <v>0</v>
      </c>
    </row>
    <row r="10238" spans="1:5" x14ac:dyDescent="0.3">
      <c r="A10238" t="s">
        <v>10891</v>
      </c>
      <c r="B10238">
        <v>1</v>
      </c>
      <c r="C10238">
        <v>56</v>
      </c>
      <c r="D10238">
        <v>0</v>
      </c>
      <c r="E10238" t="b">
        <v>0</v>
      </c>
    </row>
    <row r="10239" spans="1:5" x14ac:dyDescent="0.3">
      <c r="A10239" t="s">
        <v>10892</v>
      </c>
      <c r="B10239">
        <v>1</v>
      </c>
      <c r="C10239">
        <v>22</v>
      </c>
      <c r="D10239">
        <v>0</v>
      </c>
      <c r="E10239" t="b">
        <v>0</v>
      </c>
    </row>
    <row r="10240" spans="1:5" x14ac:dyDescent="0.3">
      <c r="A10240" t="s">
        <v>10893</v>
      </c>
      <c r="B10240">
        <v>1</v>
      </c>
      <c r="C10240">
        <v>61</v>
      </c>
      <c r="D10240">
        <v>0</v>
      </c>
      <c r="E10240" t="b">
        <v>0</v>
      </c>
    </row>
    <row r="10241" spans="1:5" x14ac:dyDescent="0.3">
      <c r="A10241" t="s">
        <v>10894</v>
      </c>
      <c r="B10241">
        <v>1</v>
      </c>
      <c r="C10241">
        <v>81</v>
      </c>
      <c r="D10241">
        <v>5</v>
      </c>
      <c r="E10241" t="b">
        <v>0</v>
      </c>
    </row>
    <row r="10242" spans="1:5" x14ac:dyDescent="0.3">
      <c r="A10242" t="s">
        <v>1056</v>
      </c>
      <c r="B10242">
        <v>1</v>
      </c>
      <c r="C10242">
        <v>54</v>
      </c>
      <c r="D10242">
        <v>5</v>
      </c>
      <c r="E10242" t="b">
        <v>0</v>
      </c>
    </row>
    <row r="10243" spans="1:5" x14ac:dyDescent="0.3">
      <c r="A10243" t="s">
        <v>10895</v>
      </c>
      <c r="B10243">
        <v>1</v>
      </c>
      <c r="C10243">
        <v>176</v>
      </c>
      <c r="D10243">
        <v>0</v>
      </c>
      <c r="E10243" t="b">
        <v>0</v>
      </c>
    </row>
    <row r="10244" spans="1:5" x14ac:dyDescent="0.3">
      <c r="A10244" t="s">
        <v>10896</v>
      </c>
      <c r="B10244">
        <v>1</v>
      </c>
      <c r="C10244">
        <v>89</v>
      </c>
      <c r="D10244">
        <v>0</v>
      </c>
      <c r="E10244" t="b">
        <v>0</v>
      </c>
    </row>
    <row r="10245" spans="1:5" x14ac:dyDescent="0.3">
      <c r="A10245" t="s">
        <v>10897</v>
      </c>
      <c r="B10245">
        <v>1</v>
      </c>
      <c r="C10245">
        <v>46</v>
      </c>
      <c r="D10245">
        <v>3</v>
      </c>
      <c r="E10245" t="b">
        <v>0</v>
      </c>
    </row>
    <row r="10246" spans="1:5" x14ac:dyDescent="0.3">
      <c r="A10246" t="s">
        <v>1057</v>
      </c>
      <c r="B10246">
        <v>4</v>
      </c>
      <c r="C10246">
        <v>89.25</v>
      </c>
      <c r="D10246">
        <v>4</v>
      </c>
      <c r="E10246" t="b">
        <v>0</v>
      </c>
    </row>
    <row r="10247" spans="1:5" x14ac:dyDescent="0.3">
      <c r="A10247" t="s">
        <v>2309</v>
      </c>
      <c r="B10247">
        <v>1</v>
      </c>
      <c r="C10247">
        <v>105</v>
      </c>
      <c r="D10247">
        <v>0</v>
      </c>
      <c r="E10247" t="b">
        <v>0</v>
      </c>
    </row>
    <row r="10248" spans="1:5" x14ac:dyDescent="0.3">
      <c r="A10248" t="s">
        <v>10898</v>
      </c>
      <c r="B10248">
        <v>1</v>
      </c>
      <c r="C10248">
        <v>126</v>
      </c>
      <c r="D10248">
        <v>5</v>
      </c>
      <c r="E10248" t="b">
        <v>0</v>
      </c>
    </row>
    <row r="10249" spans="1:5" x14ac:dyDescent="0.3">
      <c r="A10249" t="s">
        <v>10899</v>
      </c>
      <c r="B10249">
        <v>1</v>
      </c>
      <c r="C10249">
        <v>74</v>
      </c>
      <c r="D10249">
        <v>0</v>
      </c>
      <c r="E10249" t="b">
        <v>0</v>
      </c>
    </row>
    <row r="10250" spans="1:5" x14ac:dyDescent="0.3">
      <c r="A10250" t="s">
        <v>1058</v>
      </c>
      <c r="B10250">
        <v>4</v>
      </c>
      <c r="C10250">
        <v>92</v>
      </c>
      <c r="D10250">
        <v>1.75</v>
      </c>
      <c r="E10250" t="b">
        <v>0</v>
      </c>
    </row>
    <row r="10251" spans="1:5" x14ac:dyDescent="0.3">
      <c r="A10251" t="s">
        <v>10900</v>
      </c>
      <c r="B10251">
        <v>1</v>
      </c>
      <c r="C10251">
        <v>84</v>
      </c>
      <c r="D10251">
        <v>0</v>
      </c>
      <c r="E10251" t="b">
        <v>0</v>
      </c>
    </row>
    <row r="10252" spans="1:5" x14ac:dyDescent="0.3">
      <c r="A10252" t="s">
        <v>10901</v>
      </c>
      <c r="B10252">
        <v>1</v>
      </c>
      <c r="C10252">
        <v>112</v>
      </c>
      <c r="D10252">
        <v>0</v>
      </c>
      <c r="E10252" t="b">
        <v>0</v>
      </c>
    </row>
    <row r="10253" spans="1:5" x14ac:dyDescent="0.3">
      <c r="A10253" t="s">
        <v>10902</v>
      </c>
      <c r="B10253">
        <v>1</v>
      </c>
      <c r="C10253">
        <v>183</v>
      </c>
      <c r="D10253">
        <v>0</v>
      </c>
      <c r="E10253" t="b">
        <v>0</v>
      </c>
    </row>
    <row r="10254" spans="1:5" x14ac:dyDescent="0.3">
      <c r="A10254" t="s">
        <v>10903</v>
      </c>
      <c r="B10254">
        <v>1</v>
      </c>
      <c r="C10254">
        <v>98</v>
      </c>
      <c r="D10254">
        <v>2</v>
      </c>
      <c r="E10254" t="b">
        <v>0</v>
      </c>
    </row>
    <row r="10255" spans="1:5" x14ac:dyDescent="0.3">
      <c r="A10255" t="s">
        <v>10904</v>
      </c>
      <c r="B10255">
        <v>1</v>
      </c>
      <c r="C10255">
        <v>92</v>
      </c>
      <c r="D10255">
        <v>4</v>
      </c>
      <c r="E10255" t="b">
        <v>0</v>
      </c>
    </row>
    <row r="10256" spans="1:5" x14ac:dyDescent="0.3">
      <c r="A10256" t="s">
        <v>10905</v>
      </c>
      <c r="B10256">
        <v>1</v>
      </c>
      <c r="C10256">
        <v>72</v>
      </c>
      <c r="D10256">
        <v>0</v>
      </c>
      <c r="E10256" t="b">
        <v>0</v>
      </c>
    </row>
    <row r="10257" spans="1:5" x14ac:dyDescent="0.3">
      <c r="A10257" t="s">
        <v>10906</v>
      </c>
      <c r="B10257">
        <v>1</v>
      </c>
      <c r="C10257">
        <v>891</v>
      </c>
      <c r="D10257">
        <v>3</v>
      </c>
      <c r="E10257" t="b">
        <v>0</v>
      </c>
    </row>
    <row r="10258" spans="1:5" x14ac:dyDescent="0.3">
      <c r="A10258" t="s">
        <v>10907</v>
      </c>
      <c r="B10258">
        <v>1</v>
      </c>
      <c r="C10258">
        <v>22</v>
      </c>
      <c r="D10258">
        <v>0</v>
      </c>
      <c r="E10258" t="b">
        <v>0</v>
      </c>
    </row>
    <row r="10259" spans="1:5" x14ac:dyDescent="0.3">
      <c r="A10259" t="s">
        <v>10908</v>
      </c>
      <c r="B10259">
        <v>2</v>
      </c>
      <c r="C10259">
        <v>69</v>
      </c>
      <c r="D10259">
        <v>1</v>
      </c>
      <c r="E10259" t="b">
        <v>0</v>
      </c>
    </row>
    <row r="10260" spans="1:5" x14ac:dyDescent="0.3">
      <c r="A10260" t="s">
        <v>10909</v>
      </c>
      <c r="B10260">
        <v>1</v>
      </c>
      <c r="C10260">
        <v>110</v>
      </c>
      <c r="D10260">
        <v>1</v>
      </c>
      <c r="E10260" t="b">
        <v>0</v>
      </c>
    </row>
    <row r="10261" spans="1:5" x14ac:dyDescent="0.3">
      <c r="A10261" t="s">
        <v>10910</v>
      </c>
      <c r="B10261">
        <v>1</v>
      </c>
      <c r="C10261">
        <v>28</v>
      </c>
      <c r="D10261">
        <v>0</v>
      </c>
      <c r="E10261" t="b">
        <v>0</v>
      </c>
    </row>
    <row r="10262" spans="1:5" x14ac:dyDescent="0.3">
      <c r="A10262" t="s">
        <v>10911</v>
      </c>
      <c r="B10262">
        <v>1</v>
      </c>
      <c r="C10262">
        <v>24</v>
      </c>
      <c r="D10262">
        <v>0</v>
      </c>
      <c r="E10262" t="b">
        <v>0</v>
      </c>
    </row>
    <row r="10263" spans="1:5" x14ac:dyDescent="0.3">
      <c r="A10263" t="s">
        <v>10912</v>
      </c>
      <c r="B10263">
        <v>1</v>
      </c>
      <c r="C10263">
        <v>26</v>
      </c>
      <c r="D10263">
        <v>0</v>
      </c>
      <c r="E10263" t="b">
        <v>0</v>
      </c>
    </row>
    <row r="10264" spans="1:5" x14ac:dyDescent="0.3">
      <c r="A10264" t="s">
        <v>10913</v>
      </c>
      <c r="B10264">
        <v>1</v>
      </c>
      <c r="C10264">
        <v>748</v>
      </c>
      <c r="D10264">
        <v>0</v>
      </c>
      <c r="E10264" t="b">
        <v>0</v>
      </c>
    </row>
    <row r="10265" spans="1:5" x14ac:dyDescent="0.3">
      <c r="A10265" t="s">
        <v>1059</v>
      </c>
      <c r="B10265">
        <v>1</v>
      </c>
      <c r="C10265">
        <v>101</v>
      </c>
      <c r="D10265">
        <v>5</v>
      </c>
      <c r="E10265" t="b">
        <v>0</v>
      </c>
    </row>
    <row r="10266" spans="1:5" x14ac:dyDescent="0.3">
      <c r="A10266" t="s">
        <v>10914</v>
      </c>
      <c r="B10266">
        <v>1</v>
      </c>
      <c r="C10266">
        <v>173</v>
      </c>
      <c r="D10266">
        <v>0</v>
      </c>
      <c r="E10266" t="b">
        <v>0</v>
      </c>
    </row>
    <row r="10267" spans="1:5" x14ac:dyDescent="0.3">
      <c r="A10267" t="s">
        <v>2310</v>
      </c>
      <c r="B10267">
        <v>3</v>
      </c>
      <c r="C10267">
        <v>774.33333333333337</v>
      </c>
      <c r="D10267">
        <v>1.3333333333333333</v>
      </c>
      <c r="E10267" t="b">
        <v>0</v>
      </c>
    </row>
    <row r="10268" spans="1:5" x14ac:dyDescent="0.3">
      <c r="A10268" t="s">
        <v>10915</v>
      </c>
      <c r="B10268">
        <v>1</v>
      </c>
      <c r="C10268">
        <v>29</v>
      </c>
      <c r="D10268">
        <v>3</v>
      </c>
      <c r="E10268" t="b">
        <v>0</v>
      </c>
    </row>
    <row r="10269" spans="1:5" x14ac:dyDescent="0.3">
      <c r="A10269" t="s">
        <v>10916</v>
      </c>
      <c r="B10269">
        <v>1</v>
      </c>
      <c r="C10269">
        <v>122</v>
      </c>
      <c r="D10269">
        <v>0</v>
      </c>
      <c r="E10269" t="b">
        <v>0</v>
      </c>
    </row>
    <row r="10270" spans="1:5" x14ac:dyDescent="0.3">
      <c r="A10270" t="s">
        <v>10917</v>
      </c>
      <c r="B10270">
        <v>1</v>
      </c>
      <c r="C10270">
        <v>168</v>
      </c>
      <c r="D10270">
        <v>5</v>
      </c>
      <c r="E10270" t="b">
        <v>0</v>
      </c>
    </row>
    <row r="10271" spans="1:5" x14ac:dyDescent="0.3">
      <c r="A10271" t="s">
        <v>10918</v>
      </c>
      <c r="B10271">
        <v>1</v>
      </c>
      <c r="C10271">
        <v>13</v>
      </c>
      <c r="D10271">
        <v>0</v>
      </c>
      <c r="E10271" t="b">
        <v>0</v>
      </c>
    </row>
    <row r="10272" spans="1:5" x14ac:dyDescent="0.3">
      <c r="A10272" t="s">
        <v>10919</v>
      </c>
      <c r="B10272">
        <v>1</v>
      </c>
      <c r="C10272">
        <v>233</v>
      </c>
      <c r="D10272">
        <v>5</v>
      </c>
      <c r="E10272" t="b">
        <v>0</v>
      </c>
    </row>
    <row r="10273" spans="1:5" x14ac:dyDescent="0.3">
      <c r="A10273" t="s">
        <v>10920</v>
      </c>
      <c r="B10273">
        <v>4</v>
      </c>
      <c r="C10273">
        <v>181.25</v>
      </c>
      <c r="D10273">
        <v>1</v>
      </c>
      <c r="E10273" t="b">
        <v>0</v>
      </c>
    </row>
    <row r="10274" spans="1:5" x14ac:dyDescent="0.3">
      <c r="A10274" t="s">
        <v>10921</v>
      </c>
      <c r="B10274">
        <v>1</v>
      </c>
      <c r="C10274">
        <v>87</v>
      </c>
      <c r="D10274">
        <v>0</v>
      </c>
      <c r="E10274" t="b">
        <v>0</v>
      </c>
    </row>
    <row r="10275" spans="1:5" x14ac:dyDescent="0.3">
      <c r="A10275" t="s">
        <v>10922</v>
      </c>
      <c r="B10275">
        <v>1</v>
      </c>
      <c r="C10275">
        <v>54</v>
      </c>
      <c r="D10275">
        <v>4</v>
      </c>
      <c r="E10275" t="b">
        <v>0</v>
      </c>
    </row>
    <row r="10276" spans="1:5" x14ac:dyDescent="0.3">
      <c r="A10276" t="s">
        <v>2311</v>
      </c>
      <c r="B10276">
        <v>1</v>
      </c>
      <c r="C10276">
        <v>38</v>
      </c>
      <c r="D10276">
        <v>0</v>
      </c>
      <c r="E10276" t="b">
        <v>0</v>
      </c>
    </row>
    <row r="10277" spans="1:5" x14ac:dyDescent="0.3">
      <c r="A10277" t="s">
        <v>10923</v>
      </c>
      <c r="B10277">
        <v>2</v>
      </c>
      <c r="C10277">
        <v>106.5</v>
      </c>
      <c r="D10277">
        <v>0</v>
      </c>
      <c r="E10277" t="b">
        <v>0</v>
      </c>
    </row>
    <row r="10278" spans="1:5" x14ac:dyDescent="0.3">
      <c r="A10278" t="s">
        <v>10924</v>
      </c>
      <c r="B10278">
        <v>1</v>
      </c>
      <c r="C10278">
        <v>34</v>
      </c>
      <c r="D10278">
        <v>0</v>
      </c>
      <c r="E10278" t="b">
        <v>0</v>
      </c>
    </row>
    <row r="10279" spans="1:5" x14ac:dyDescent="0.3">
      <c r="A10279" t="s">
        <v>10925</v>
      </c>
      <c r="B10279">
        <v>1</v>
      </c>
      <c r="C10279">
        <v>51</v>
      </c>
      <c r="D10279">
        <v>5</v>
      </c>
      <c r="E10279" t="b">
        <v>0</v>
      </c>
    </row>
    <row r="10280" spans="1:5" x14ac:dyDescent="0.3">
      <c r="A10280" t="s">
        <v>10926</v>
      </c>
      <c r="B10280">
        <v>7</v>
      </c>
      <c r="C10280">
        <v>235.28571428571428</v>
      </c>
      <c r="D10280">
        <v>0.5714285714285714</v>
      </c>
      <c r="E10280" t="b">
        <v>0</v>
      </c>
    </row>
    <row r="10281" spans="1:5" x14ac:dyDescent="0.3">
      <c r="A10281" t="s">
        <v>10927</v>
      </c>
      <c r="B10281">
        <v>1</v>
      </c>
      <c r="C10281">
        <v>249</v>
      </c>
      <c r="D10281">
        <v>3</v>
      </c>
      <c r="E10281" t="b">
        <v>0</v>
      </c>
    </row>
    <row r="10282" spans="1:5" x14ac:dyDescent="0.3">
      <c r="A10282" t="s">
        <v>10928</v>
      </c>
      <c r="B10282">
        <v>2</v>
      </c>
      <c r="C10282">
        <v>147.5</v>
      </c>
      <c r="D10282">
        <v>1.5</v>
      </c>
      <c r="E10282" t="b">
        <v>0</v>
      </c>
    </row>
    <row r="10283" spans="1:5" x14ac:dyDescent="0.3">
      <c r="A10283" t="s">
        <v>2312</v>
      </c>
      <c r="B10283">
        <v>2</v>
      </c>
      <c r="C10283">
        <v>343</v>
      </c>
      <c r="D10283">
        <v>0</v>
      </c>
      <c r="E10283" t="b">
        <v>0</v>
      </c>
    </row>
    <row r="10284" spans="1:5" x14ac:dyDescent="0.3">
      <c r="A10284" t="s">
        <v>10929</v>
      </c>
      <c r="B10284">
        <v>1</v>
      </c>
      <c r="C10284">
        <v>23</v>
      </c>
      <c r="D10284">
        <v>2</v>
      </c>
      <c r="E10284" t="b">
        <v>0</v>
      </c>
    </row>
    <row r="10285" spans="1:5" x14ac:dyDescent="0.3">
      <c r="A10285" t="s">
        <v>10930</v>
      </c>
      <c r="B10285">
        <v>1</v>
      </c>
      <c r="C10285">
        <v>69</v>
      </c>
      <c r="D10285">
        <v>0</v>
      </c>
      <c r="E10285" t="b">
        <v>0</v>
      </c>
    </row>
    <row r="10286" spans="1:5" x14ac:dyDescent="0.3">
      <c r="A10286" t="s">
        <v>10931</v>
      </c>
      <c r="B10286">
        <v>9</v>
      </c>
      <c r="C10286">
        <v>129.66666666666666</v>
      </c>
      <c r="D10286">
        <v>0.88888888888888884</v>
      </c>
      <c r="E10286" t="b">
        <v>0</v>
      </c>
    </row>
    <row r="10287" spans="1:5" x14ac:dyDescent="0.3">
      <c r="A10287" t="s">
        <v>1060</v>
      </c>
      <c r="B10287">
        <v>1</v>
      </c>
      <c r="C10287">
        <v>1499</v>
      </c>
      <c r="D10287">
        <v>4</v>
      </c>
      <c r="E10287" t="b">
        <v>0</v>
      </c>
    </row>
    <row r="10288" spans="1:5" x14ac:dyDescent="0.3">
      <c r="A10288" t="s">
        <v>10932</v>
      </c>
      <c r="B10288">
        <v>2</v>
      </c>
      <c r="C10288">
        <v>70</v>
      </c>
      <c r="D10288">
        <v>2.5</v>
      </c>
      <c r="E10288" t="b">
        <v>0</v>
      </c>
    </row>
    <row r="10289" spans="1:5" x14ac:dyDescent="0.3">
      <c r="A10289" t="s">
        <v>2313</v>
      </c>
      <c r="B10289">
        <v>1</v>
      </c>
      <c r="C10289">
        <v>46</v>
      </c>
      <c r="D10289">
        <v>0</v>
      </c>
      <c r="E10289" t="b">
        <v>0</v>
      </c>
    </row>
    <row r="10290" spans="1:5" x14ac:dyDescent="0.3">
      <c r="A10290" t="s">
        <v>10933</v>
      </c>
      <c r="B10290">
        <v>1</v>
      </c>
      <c r="C10290">
        <v>114</v>
      </c>
      <c r="D10290">
        <v>0</v>
      </c>
      <c r="E10290" t="b">
        <v>0</v>
      </c>
    </row>
    <row r="10291" spans="1:5" x14ac:dyDescent="0.3">
      <c r="A10291" t="s">
        <v>10934</v>
      </c>
      <c r="B10291">
        <v>1</v>
      </c>
      <c r="C10291">
        <v>23</v>
      </c>
      <c r="D10291">
        <v>0</v>
      </c>
      <c r="E10291" t="b">
        <v>0</v>
      </c>
    </row>
    <row r="10292" spans="1:5" x14ac:dyDescent="0.3">
      <c r="A10292" t="s">
        <v>2314</v>
      </c>
      <c r="B10292">
        <v>1</v>
      </c>
      <c r="C10292">
        <v>488</v>
      </c>
      <c r="D10292">
        <v>0</v>
      </c>
      <c r="E10292" t="b">
        <v>0</v>
      </c>
    </row>
    <row r="10293" spans="1:5" x14ac:dyDescent="0.3">
      <c r="A10293" t="s">
        <v>10935</v>
      </c>
      <c r="B10293">
        <v>1</v>
      </c>
      <c r="C10293">
        <v>30</v>
      </c>
      <c r="D10293">
        <v>0</v>
      </c>
      <c r="E10293" t="b">
        <v>0</v>
      </c>
    </row>
    <row r="10294" spans="1:5" x14ac:dyDescent="0.3">
      <c r="A10294" t="s">
        <v>2315</v>
      </c>
      <c r="B10294">
        <v>1</v>
      </c>
      <c r="C10294">
        <v>197</v>
      </c>
      <c r="D10294">
        <v>0</v>
      </c>
      <c r="E10294" t="b">
        <v>0</v>
      </c>
    </row>
    <row r="10295" spans="1:5" x14ac:dyDescent="0.3">
      <c r="A10295" t="s">
        <v>2316</v>
      </c>
      <c r="B10295">
        <v>1</v>
      </c>
      <c r="C10295">
        <v>38</v>
      </c>
      <c r="D10295">
        <v>0</v>
      </c>
      <c r="E10295" t="b">
        <v>0</v>
      </c>
    </row>
    <row r="10296" spans="1:5" x14ac:dyDescent="0.3">
      <c r="A10296" t="s">
        <v>10936</v>
      </c>
      <c r="B10296">
        <v>1</v>
      </c>
      <c r="C10296">
        <v>26</v>
      </c>
      <c r="D10296">
        <v>0</v>
      </c>
      <c r="E10296" t="b">
        <v>0</v>
      </c>
    </row>
    <row r="10297" spans="1:5" x14ac:dyDescent="0.3">
      <c r="A10297" t="s">
        <v>10937</v>
      </c>
      <c r="B10297">
        <v>1</v>
      </c>
      <c r="C10297">
        <v>26</v>
      </c>
      <c r="D10297">
        <v>5</v>
      </c>
      <c r="E10297" t="b">
        <v>0</v>
      </c>
    </row>
    <row r="10298" spans="1:5" x14ac:dyDescent="0.3">
      <c r="A10298" t="s">
        <v>10938</v>
      </c>
      <c r="B10298">
        <v>1</v>
      </c>
      <c r="C10298">
        <v>28</v>
      </c>
      <c r="D10298">
        <v>0</v>
      </c>
      <c r="E10298" t="b">
        <v>0</v>
      </c>
    </row>
    <row r="10299" spans="1:5" x14ac:dyDescent="0.3">
      <c r="A10299" t="s">
        <v>10939</v>
      </c>
      <c r="B10299">
        <v>1</v>
      </c>
      <c r="C10299">
        <v>54</v>
      </c>
      <c r="D10299">
        <v>1</v>
      </c>
      <c r="E10299" t="b">
        <v>0</v>
      </c>
    </row>
    <row r="10300" spans="1:5" x14ac:dyDescent="0.3">
      <c r="A10300" t="s">
        <v>10940</v>
      </c>
      <c r="B10300">
        <v>1</v>
      </c>
      <c r="C10300">
        <v>27</v>
      </c>
      <c r="D10300">
        <v>0</v>
      </c>
      <c r="E10300" t="b">
        <v>0</v>
      </c>
    </row>
    <row r="10301" spans="1:5" x14ac:dyDescent="0.3">
      <c r="A10301" t="s">
        <v>10941</v>
      </c>
      <c r="B10301">
        <v>1</v>
      </c>
      <c r="C10301">
        <v>77</v>
      </c>
      <c r="D10301">
        <v>1</v>
      </c>
      <c r="E10301" t="b">
        <v>0</v>
      </c>
    </row>
    <row r="10302" spans="1:5" x14ac:dyDescent="0.3">
      <c r="A10302" t="s">
        <v>10942</v>
      </c>
      <c r="B10302">
        <v>1</v>
      </c>
      <c r="C10302">
        <v>130</v>
      </c>
      <c r="D10302">
        <v>1</v>
      </c>
      <c r="E10302" t="b">
        <v>0</v>
      </c>
    </row>
    <row r="10303" spans="1:5" x14ac:dyDescent="0.3">
      <c r="A10303" t="s">
        <v>10943</v>
      </c>
      <c r="B10303">
        <v>1</v>
      </c>
      <c r="C10303">
        <v>51</v>
      </c>
      <c r="D10303">
        <v>1</v>
      </c>
      <c r="E10303" t="b">
        <v>0</v>
      </c>
    </row>
    <row r="10304" spans="1:5" x14ac:dyDescent="0.3">
      <c r="A10304" t="s">
        <v>10944</v>
      </c>
      <c r="B10304">
        <v>1</v>
      </c>
      <c r="C10304">
        <v>261</v>
      </c>
      <c r="D10304">
        <v>5</v>
      </c>
      <c r="E10304" t="b">
        <v>0</v>
      </c>
    </row>
    <row r="10305" spans="1:5" x14ac:dyDescent="0.3">
      <c r="A10305" t="s">
        <v>10945</v>
      </c>
      <c r="B10305">
        <v>1</v>
      </c>
      <c r="C10305">
        <v>26</v>
      </c>
      <c r="D10305">
        <v>5</v>
      </c>
      <c r="E10305" t="b">
        <v>0</v>
      </c>
    </row>
    <row r="10306" spans="1:5" x14ac:dyDescent="0.3">
      <c r="A10306" t="s">
        <v>10946</v>
      </c>
      <c r="B10306">
        <v>2</v>
      </c>
      <c r="C10306">
        <v>312</v>
      </c>
      <c r="D10306">
        <v>1.5</v>
      </c>
      <c r="E10306" t="b">
        <v>0</v>
      </c>
    </row>
    <row r="10307" spans="1:5" x14ac:dyDescent="0.3">
      <c r="A10307" t="s">
        <v>2317</v>
      </c>
      <c r="B10307">
        <v>3</v>
      </c>
      <c r="C10307">
        <v>200.66666666666666</v>
      </c>
      <c r="D10307">
        <v>2</v>
      </c>
      <c r="E10307" t="b">
        <v>0</v>
      </c>
    </row>
    <row r="10308" spans="1:5" x14ac:dyDescent="0.3">
      <c r="A10308" t="s">
        <v>10947</v>
      </c>
      <c r="B10308">
        <v>1</v>
      </c>
      <c r="C10308">
        <v>174</v>
      </c>
      <c r="D10308">
        <v>0</v>
      </c>
      <c r="E10308" t="b">
        <v>0</v>
      </c>
    </row>
    <row r="10309" spans="1:5" x14ac:dyDescent="0.3">
      <c r="A10309" t="s">
        <v>10948</v>
      </c>
      <c r="B10309">
        <v>1</v>
      </c>
      <c r="C10309">
        <v>163</v>
      </c>
      <c r="D10309">
        <v>0</v>
      </c>
      <c r="E10309" t="b">
        <v>0</v>
      </c>
    </row>
    <row r="10310" spans="1:5" x14ac:dyDescent="0.3">
      <c r="A10310" t="s">
        <v>10949</v>
      </c>
      <c r="B10310">
        <v>1</v>
      </c>
      <c r="C10310">
        <v>275</v>
      </c>
      <c r="D10310">
        <v>0</v>
      </c>
      <c r="E10310" t="b">
        <v>0</v>
      </c>
    </row>
    <row r="10311" spans="1:5" x14ac:dyDescent="0.3">
      <c r="A10311" t="s">
        <v>10950</v>
      </c>
      <c r="B10311">
        <v>1</v>
      </c>
      <c r="C10311">
        <v>362</v>
      </c>
      <c r="D10311">
        <v>3</v>
      </c>
      <c r="E10311" t="b">
        <v>0</v>
      </c>
    </row>
    <row r="10312" spans="1:5" x14ac:dyDescent="0.3">
      <c r="A10312" t="s">
        <v>10951</v>
      </c>
      <c r="B10312">
        <v>1</v>
      </c>
      <c r="C10312">
        <v>64</v>
      </c>
      <c r="D10312">
        <v>5</v>
      </c>
      <c r="E10312" t="b">
        <v>0</v>
      </c>
    </row>
    <row r="10313" spans="1:5" x14ac:dyDescent="0.3">
      <c r="A10313" t="s">
        <v>1061</v>
      </c>
      <c r="B10313">
        <v>2</v>
      </c>
      <c r="C10313">
        <v>225.5</v>
      </c>
      <c r="D10313">
        <v>2.5</v>
      </c>
      <c r="E10313" t="b">
        <v>0</v>
      </c>
    </row>
    <row r="10314" spans="1:5" x14ac:dyDescent="0.3">
      <c r="A10314" t="s">
        <v>10952</v>
      </c>
      <c r="B10314">
        <v>1</v>
      </c>
      <c r="C10314">
        <v>2</v>
      </c>
      <c r="D10314">
        <v>0</v>
      </c>
      <c r="E10314" t="b">
        <v>0</v>
      </c>
    </row>
    <row r="10315" spans="1:5" x14ac:dyDescent="0.3">
      <c r="A10315" t="s">
        <v>10953</v>
      </c>
      <c r="B10315">
        <v>1</v>
      </c>
      <c r="C10315">
        <v>87</v>
      </c>
      <c r="D10315">
        <v>5</v>
      </c>
      <c r="E10315" t="b">
        <v>0</v>
      </c>
    </row>
    <row r="10316" spans="1:5" x14ac:dyDescent="0.3">
      <c r="A10316" t="s">
        <v>10954</v>
      </c>
      <c r="B10316">
        <v>1</v>
      </c>
      <c r="C10316">
        <v>30</v>
      </c>
      <c r="D10316">
        <v>0</v>
      </c>
      <c r="E10316" t="b">
        <v>0</v>
      </c>
    </row>
    <row r="10317" spans="1:5" x14ac:dyDescent="0.3">
      <c r="A10317" t="s">
        <v>10955</v>
      </c>
      <c r="B10317">
        <v>1</v>
      </c>
      <c r="C10317">
        <v>75</v>
      </c>
      <c r="D10317">
        <v>0</v>
      </c>
      <c r="E10317" t="b">
        <v>0</v>
      </c>
    </row>
    <row r="10318" spans="1:5" x14ac:dyDescent="0.3">
      <c r="A10318" t="s">
        <v>10956</v>
      </c>
      <c r="B10318">
        <v>1</v>
      </c>
      <c r="C10318">
        <v>48</v>
      </c>
      <c r="D10318">
        <v>0</v>
      </c>
      <c r="E10318" t="b">
        <v>0</v>
      </c>
    </row>
    <row r="10319" spans="1:5" x14ac:dyDescent="0.3">
      <c r="A10319" t="s">
        <v>10957</v>
      </c>
      <c r="B10319">
        <v>1</v>
      </c>
      <c r="C10319">
        <v>28</v>
      </c>
      <c r="D10319">
        <v>0</v>
      </c>
      <c r="E10319" t="b">
        <v>0</v>
      </c>
    </row>
    <row r="10320" spans="1:5" x14ac:dyDescent="0.3">
      <c r="A10320" t="s">
        <v>10958</v>
      </c>
      <c r="B10320">
        <v>1</v>
      </c>
      <c r="C10320">
        <v>28</v>
      </c>
      <c r="D10320">
        <v>0</v>
      </c>
      <c r="E10320" t="b">
        <v>0</v>
      </c>
    </row>
    <row r="10321" spans="1:5" x14ac:dyDescent="0.3">
      <c r="A10321" t="s">
        <v>10959</v>
      </c>
      <c r="B10321">
        <v>2</v>
      </c>
      <c r="C10321">
        <v>127</v>
      </c>
      <c r="D10321">
        <v>2</v>
      </c>
      <c r="E10321" t="b">
        <v>0</v>
      </c>
    </row>
    <row r="10322" spans="1:5" x14ac:dyDescent="0.3">
      <c r="A10322" t="s">
        <v>10960</v>
      </c>
      <c r="B10322">
        <v>3</v>
      </c>
      <c r="C10322">
        <v>45.333333333333336</v>
      </c>
      <c r="D10322">
        <v>1.6666666666666667</v>
      </c>
      <c r="E10322" t="b">
        <v>0</v>
      </c>
    </row>
    <row r="10323" spans="1:5" x14ac:dyDescent="0.3">
      <c r="A10323" t="s">
        <v>10961</v>
      </c>
      <c r="B10323">
        <v>1</v>
      </c>
      <c r="C10323">
        <v>26</v>
      </c>
      <c r="D10323">
        <v>0</v>
      </c>
      <c r="E10323" t="b">
        <v>0</v>
      </c>
    </row>
    <row r="10324" spans="1:5" x14ac:dyDescent="0.3">
      <c r="A10324" t="s">
        <v>10962</v>
      </c>
      <c r="B10324">
        <v>1</v>
      </c>
      <c r="C10324">
        <v>84</v>
      </c>
      <c r="D10324">
        <v>0</v>
      </c>
      <c r="E10324" t="b">
        <v>0</v>
      </c>
    </row>
    <row r="10325" spans="1:5" x14ac:dyDescent="0.3">
      <c r="A10325" t="s">
        <v>10963</v>
      </c>
      <c r="B10325">
        <v>1</v>
      </c>
      <c r="C10325">
        <v>19</v>
      </c>
      <c r="D10325">
        <v>0</v>
      </c>
      <c r="E10325" t="b">
        <v>0</v>
      </c>
    </row>
    <row r="10326" spans="1:5" x14ac:dyDescent="0.3">
      <c r="A10326" t="s">
        <v>10964</v>
      </c>
      <c r="B10326">
        <v>1</v>
      </c>
      <c r="C10326">
        <v>173</v>
      </c>
      <c r="D10326">
        <v>3</v>
      </c>
      <c r="E10326" t="b">
        <v>0</v>
      </c>
    </row>
    <row r="10327" spans="1:5" x14ac:dyDescent="0.3">
      <c r="A10327" t="s">
        <v>10965</v>
      </c>
      <c r="B10327">
        <v>1</v>
      </c>
      <c r="C10327">
        <v>18</v>
      </c>
      <c r="D10327">
        <v>0</v>
      </c>
      <c r="E10327" t="b">
        <v>0</v>
      </c>
    </row>
    <row r="10328" spans="1:5" x14ac:dyDescent="0.3">
      <c r="A10328" t="s">
        <v>10966</v>
      </c>
      <c r="B10328">
        <v>1</v>
      </c>
      <c r="C10328">
        <v>22</v>
      </c>
      <c r="D10328">
        <v>5</v>
      </c>
      <c r="E10328" t="b">
        <v>0</v>
      </c>
    </row>
    <row r="10329" spans="1:5" x14ac:dyDescent="0.3">
      <c r="A10329" t="s">
        <v>1062</v>
      </c>
      <c r="B10329">
        <v>1</v>
      </c>
      <c r="C10329">
        <v>28</v>
      </c>
      <c r="D10329">
        <v>5</v>
      </c>
      <c r="E10329" t="b">
        <v>0</v>
      </c>
    </row>
    <row r="10330" spans="1:5" x14ac:dyDescent="0.3">
      <c r="A10330" t="s">
        <v>10967</v>
      </c>
      <c r="B10330">
        <v>1</v>
      </c>
      <c r="C10330">
        <v>467</v>
      </c>
      <c r="D10330">
        <v>0</v>
      </c>
      <c r="E10330" t="b">
        <v>0</v>
      </c>
    </row>
    <row r="10331" spans="1:5" x14ac:dyDescent="0.3">
      <c r="A10331" t="s">
        <v>10968</v>
      </c>
      <c r="B10331">
        <v>1</v>
      </c>
      <c r="C10331">
        <v>125</v>
      </c>
      <c r="D10331">
        <v>0</v>
      </c>
      <c r="E10331" t="b">
        <v>0</v>
      </c>
    </row>
    <row r="10332" spans="1:5" x14ac:dyDescent="0.3">
      <c r="A10332" t="s">
        <v>10969</v>
      </c>
      <c r="B10332">
        <v>2</v>
      </c>
      <c r="C10332">
        <v>74.5</v>
      </c>
      <c r="D10332">
        <v>1</v>
      </c>
      <c r="E10332" t="b">
        <v>0</v>
      </c>
    </row>
    <row r="10333" spans="1:5" x14ac:dyDescent="0.3">
      <c r="A10333" t="s">
        <v>10970</v>
      </c>
      <c r="B10333">
        <v>1</v>
      </c>
      <c r="C10333">
        <v>24</v>
      </c>
      <c r="D10333">
        <v>0</v>
      </c>
      <c r="E10333" t="b">
        <v>0</v>
      </c>
    </row>
    <row r="10334" spans="1:5" x14ac:dyDescent="0.3">
      <c r="A10334" t="s">
        <v>2318</v>
      </c>
      <c r="B10334">
        <v>1</v>
      </c>
      <c r="C10334">
        <v>128</v>
      </c>
      <c r="D10334">
        <v>1</v>
      </c>
      <c r="E10334" t="b">
        <v>0</v>
      </c>
    </row>
    <row r="10335" spans="1:5" x14ac:dyDescent="0.3">
      <c r="A10335" t="s">
        <v>10971</v>
      </c>
      <c r="B10335">
        <v>1</v>
      </c>
      <c r="C10335">
        <v>91</v>
      </c>
      <c r="D10335">
        <v>2</v>
      </c>
      <c r="E10335" t="b">
        <v>0</v>
      </c>
    </row>
    <row r="10336" spans="1:5" x14ac:dyDescent="0.3">
      <c r="A10336" t="s">
        <v>10972</v>
      </c>
      <c r="B10336">
        <v>1</v>
      </c>
      <c r="C10336">
        <v>22</v>
      </c>
      <c r="D10336">
        <v>0</v>
      </c>
      <c r="E10336" t="b">
        <v>0</v>
      </c>
    </row>
    <row r="10337" spans="1:5" x14ac:dyDescent="0.3">
      <c r="A10337" t="s">
        <v>10973</v>
      </c>
      <c r="B10337">
        <v>1</v>
      </c>
      <c r="C10337">
        <v>183</v>
      </c>
      <c r="D10337">
        <v>0</v>
      </c>
      <c r="E10337" t="b">
        <v>0</v>
      </c>
    </row>
    <row r="10338" spans="1:5" x14ac:dyDescent="0.3">
      <c r="A10338" t="s">
        <v>10974</v>
      </c>
      <c r="B10338">
        <v>1</v>
      </c>
      <c r="C10338">
        <v>90</v>
      </c>
      <c r="D10338">
        <v>0</v>
      </c>
      <c r="E10338" t="b">
        <v>0</v>
      </c>
    </row>
    <row r="10339" spans="1:5" x14ac:dyDescent="0.3">
      <c r="A10339" t="s">
        <v>10975</v>
      </c>
      <c r="B10339">
        <v>1</v>
      </c>
      <c r="C10339">
        <v>24</v>
      </c>
      <c r="D10339">
        <v>0</v>
      </c>
      <c r="E10339" t="b">
        <v>0</v>
      </c>
    </row>
    <row r="10340" spans="1:5" x14ac:dyDescent="0.3">
      <c r="A10340" t="s">
        <v>2319</v>
      </c>
      <c r="B10340">
        <v>1</v>
      </c>
      <c r="C10340">
        <v>130</v>
      </c>
      <c r="D10340">
        <v>4</v>
      </c>
      <c r="E10340" t="b">
        <v>0</v>
      </c>
    </row>
    <row r="10341" spans="1:5" x14ac:dyDescent="0.3">
      <c r="A10341" t="s">
        <v>10976</v>
      </c>
      <c r="B10341">
        <v>1</v>
      </c>
      <c r="C10341">
        <v>18</v>
      </c>
      <c r="D10341">
        <v>0</v>
      </c>
      <c r="E10341" t="b">
        <v>0</v>
      </c>
    </row>
    <row r="10342" spans="1:5" x14ac:dyDescent="0.3">
      <c r="A10342" t="s">
        <v>10977</v>
      </c>
      <c r="B10342">
        <v>1</v>
      </c>
      <c r="C10342">
        <v>22</v>
      </c>
      <c r="D10342">
        <v>0</v>
      </c>
      <c r="E10342" t="b">
        <v>0</v>
      </c>
    </row>
    <row r="10343" spans="1:5" x14ac:dyDescent="0.3">
      <c r="A10343" t="s">
        <v>10978</v>
      </c>
      <c r="B10343">
        <v>1</v>
      </c>
      <c r="C10343">
        <v>36</v>
      </c>
      <c r="D10343">
        <v>0</v>
      </c>
      <c r="E10343" t="b">
        <v>0</v>
      </c>
    </row>
    <row r="10344" spans="1:5" x14ac:dyDescent="0.3">
      <c r="A10344" t="s">
        <v>10979</v>
      </c>
      <c r="B10344">
        <v>1</v>
      </c>
      <c r="C10344">
        <v>95</v>
      </c>
      <c r="D10344">
        <v>3</v>
      </c>
      <c r="E10344" t="b">
        <v>0</v>
      </c>
    </row>
    <row r="10345" spans="1:5" x14ac:dyDescent="0.3">
      <c r="A10345" t="s">
        <v>10980</v>
      </c>
      <c r="B10345">
        <v>1</v>
      </c>
      <c r="C10345">
        <v>29</v>
      </c>
      <c r="D10345">
        <v>0</v>
      </c>
      <c r="E10345" t="b">
        <v>0</v>
      </c>
    </row>
    <row r="10346" spans="1:5" x14ac:dyDescent="0.3">
      <c r="A10346" t="s">
        <v>10981</v>
      </c>
      <c r="B10346">
        <v>1</v>
      </c>
      <c r="C10346">
        <v>234</v>
      </c>
      <c r="D10346">
        <v>2</v>
      </c>
      <c r="E10346" t="b">
        <v>0</v>
      </c>
    </row>
    <row r="10347" spans="1:5" x14ac:dyDescent="0.3">
      <c r="A10347" t="s">
        <v>10982</v>
      </c>
      <c r="B10347">
        <v>1</v>
      </c>
      <c r="C10347">
        <v>43</v>
      </c>
      <c r="D10347">
        <v>0</v>
      </c>
      <c r="E10347" t="b">
        <v>0</v>
      </c>
    </row>
    <row r="10348" spans="1:5" x14ac:dyDescent="0.3">
      <c r="A10348" t="s">
        <v>10983</v>
      </c>
      <c r="B10348">
        <v>2</v>
      </c>
      <c r="C10348">
        <v>86.5</v>
      </c>
      <c r="D10348">
        <v>2</v>
      </c>
      <c r="E10348" t="b">
        <v>0</v>
      </c>
    </row>
    <row r="10349" spans="1:5" x14ac:dyDescent="0.3">
      <c r="A10349" t="s">
        <v>10984</v>
      </c>
      <c r="B10349">
        <v>1</v>
      </c>
      <c r="C10349">
        <v>138</v>
      </c>
      <c r="D10349">
        <v>2</v>
      </c>
      <c r="E10349" t="b">
        <v>0</v>
      </c>
    </row>
    <row r="10350" spans="1:5" x14ac:dyDescent="0.3">
      <c r="A10350" t="s">
        <v>10985</v>
      </c>
      <c r="B10350">
        <v>1</v>
      </c>
      <c r="C10350">
        <v>119</v>
      </c>
      <c r="D10350">
        <v>1</v>
      </c>
      <c r="E10350" t="b">
        <v>0</v>
      </c>
    </row>
    <row r="10351" spans="1:5" x14ac:dyDescent="0.3">
      <c r="A10351" t="s">
        <v>10986</v>
      </c>
      <c r="B10351">
        <v>1</v>
      </c>
      <c r="C10351">
        <v>180</v>
      </c>
      <c r="D10351">
        <v>5</v>
      </c>
      <c r="E10351" t="b">
        <v>0</v>
      </c>
    </row>
    <row r="10352" spans="1:5" x14ac:dyDescent="0.3">
      <c r="A10352" t="s">
        <v>10987</v>
      </c>
      <c r="B10352">
        <v>3</v>
      </c>
      <c r="C10352">
        <v>190.33333333333334</v>
      </c>
      <c r="D10352">
        <v>1</v>
      </c>
      <c r="E10352" t="b">
        <v>0</v>
      </c>
    </row>
    <row r="10353" spans="1:5" x14ac:dyDescent="0.3">
      <c r="A10353" t="s">
        <v>10988</v>
      </c>
      <c r="B10353">
        <v>1</v>
      </c>
      <c r="C10353">
        <v>18</v>
      </c>
      <c r="D10353">
        <v>0</v>
      </c>
      <c r="E10353" t="b">
        <v>0</v>
      </c>
    </row>
    <row r="10354" spans="1:5" x14ac:dyDescent="0.3">
      <c r="A10354" t="s">
        <v>10989</v>
      </c>
      <c r="B10354">
        <v>2</v>
      </c>
      <c r="C10354">
        <v>248.5</v>
      </c>
      <c r="D10354">
        <v>2</v>
      </c>
      <c r="E10354" t="b">
        <v>0</v>
      </c>
    </row>
    <row r="10355" spans="1:5" x14ac:dyDescent="0.3">
      <c r="A10355" t="s">
        <v>2320</v>
      </c>
      <c r="B10355">
        <v>1</v>
      </c>
      <c r="C10355">
        <v>162</v>
      </c>
      <c r="D10355">
        <v>2</v>
      </c>
      <c r="E10355" t="b">
        <v>0</v>
      </c>
    </row>
    <row r="10356" spans="1:5" x14ac:dyDescent="0.3">
      <c r="A10356" t="s">
        <v>1063</v>
      </c>
      <c r="B10356">
        <v>1</v>
      </c>
      <c r="C10356">
        <v>322</v>
      </c>
      <c r="D10356">
        <v>5</v>
      </c>
      <c r="E10356" t="b">
        <v>0</v>
      </c>
    </row>
    <row r="10357" spans="1:5" x14ac:dyDescent="0.3">
      <c r="A10357" t="s">
        <v>10990</v>
      </c>
      <c r="B10357">
        <v>1</v>
      </c>
      <c r="C10357">
        <v>93</v>
      </c>
      <c r="D10357">
        <v>0</v>
      </c>
      <c r="E10357" t="b">
        <v>0</v>
      </c>
    </row>
    <row r="10358" spans="1:5" x14ac:dyDescent="0.3">
      <c r="A10358" t="s">
        <v>10991</v>
      </c>
      <c r="B10358">
        <v>1</v>
      </c>
      <c r="C10358">
        <v>22</v>
      </c>
      <c r="D10358">
        <v>0</v>
      </c>
      <c r="E10358" t="b">
        <v>0</v>
      </c>
    </row>
    <row r="10359" spans="1:5" x14ac:dyDescent="0.3">
      <c r="A10359" t="s">
        <v>2321</v>
      </c>
      <c r="B10359">
        <v>1</v>
      </c>
      <c r="C10359">
        <v>254</v>
      </c>
      <c r="D10359">
        <v>2</v>
      </c>
      <c r="E10359" t="b">
        <v>0</v>
      </c>
    </row>
    <row r="10360" spans="1:5" x14ac:dyDescent="0.3">
      <c r="A10360" t="s">
        <v>1650</v>
      </c>
      <c r="B10360">
        <v>1</v>
      </c>
      <c r="C10360">
        <v>45</v>
      </c>
      <c r="D10360">
        <v>3</v>
      </c>
      <c r="E10360" t="b">
        <v>0</v>
      </c>
    </row>
    <row r="10361" spans="1:5" x14ac:dyDescent="0.3">
      <c r="A10361" t="s">
        <v>1064</v>
      </c>
      <c r="B10361">
        <v>1</v>
      </c>
      <c r="C10361">
        <v>226</v>
      </c>
      <c r="D10361">
        <v>2</v>
      </c>
      <c r="E10361" t="b">
        <v>0</v>
      </c>
    </row>
    <row r="10362" spans="1:5" x14ac:dyDescent="0.3">
      <c r="A10362" t="s">
        <v>10992</v>
      </c>
      <c r="B10362">
        <v>1</v>
      </c>
      <c r="C10362">
        <v>174</v>
      </c>
      <c r="D10362">
        <v>3</v>
      </c>
      <c r="E10362" t="b">
        <v>0</v>
      </c>
    </row>
    <row r="10363" spans="1:5" x14ac:dyDescent="0.3">
      <c r="A10363" t="s">
        <v>10993</v>
      </c>
      <c r="B10363">
        <v>1</v>
      </c>
      <c r="C10363">
        <v>137</v>
      </c>
      <c r="D10363">
        <v>4</v>
      </c>
      <c r="E10363" t="b">
        <v>0</v>
      </c>
    </row>
    <row r="10364" spans="1:5" x14ac:dyDescent="0.3">
      <c r="A10364" t="s">
        <v>10994</v>
      </c>
      <c r="B10364">
        <v>1</v>
      </c>
      <c r="C10364">
        <v>19</v>
      </c>
      <c r="D10364">
        <v>0</v>
      </c>
      <c r="E10364" t="b">
        <v>0</v>
      </c>
    </row>
    <row r="10365" spans="1:5" x14ac:dyDescent="0.3">
      <c r="A10365" t="s">
        <v>10995</v>
      </c>
      <c r="B10365">
        <v>1</v>
      </c>
      <c r="C10365">
        <v>123</v>
      </c>
      <c r="D10365">
        <v>0</v>
      </c>
      <c r="E10365" t="b">
        <v>0</v>
      </c>
    </row>
    <row r="10366" spans="1:5" x14ac:dyDescent="0.3">
      <c r="A10366" t="s">
        <v>10996</v>
      </c>
      <c r="B10366">
        <v>1</v>
      </c>
      <c r="C10366">
        <v>47</v>
      </c>
      <c r="D10366">
        <v>1</v>
      </c>
      <c r="E10366" t="b">
        <v>0</v>
      </c>
    </row>
    <row r="10367" spans="1:5" x14ac:dyDescent="0.3">
      <c r="A10367" t="s">
        <v>10997</v>
      </c>
      <c r="B10367">
        <v>1</v>
      </c>
      <c r="C10367">
        <v>129</v>
      </c>
      <c r="D10367">
        <v>2</v>
      </c>
      <c r="E10367" t="b">
        <v>0</v>
      </c>
    </row>
    <row r="10368" spans="1:5" x14ac:dyDescent="0.3">
      <c r="A10368" t="s">
        <v>10998</v>
      </c>
      <c r="B10368">
        <v>1</v>
      </c>
      <c r="C10368">
        <v>390</v>
      </c>
      <c r="D10368">
        <v>2</v>
      </c>
      <c r="E10368" t="b">
        <v>0</v>
      </c>
    </row>
    <row r="10369" spans="1:5" x14ac:dyDescent="0.3">
      <c r="A10369" t="s">
        <v>10999</v>
      </c>
      <c r="B10369">
        <v>2</v>
      </c>
      <c r="C10369">
        <v>107</v>
      </c>
      <c r="D10369">
        <v>2</v>
      </c>
      <c r="E10369" t="b">
        <v>0</v>
      </c>
    </row>
    <row r="10370" spans="1:5" x14ac:dyDescent="0.3">
      <c r="A10370" t="s">
        <v>1065</v>
      </c>
      <c r="B10370">
        <v>1</v>
      </c>
      <c r="C10370">
        <v>258</v>
      </c>
      <c r="D10370">
        <v>2</v>
      </c>
      <c r="E10370" t="b">
        <v>0</v>
      </c>
    </row>
    <row r="10371" spans="1:5" x14ac:dyDescent="0.3">
      <c r="A10371" t="s">
        <v>11000</v>
      </c>
      <c r="B10371">
        <v>1</v>
      </c>
      <c r="C10371">
        <v>169</v>
      </c>
      <c r="D10371">
        <v>0</v>
      </c>
      <c r="E10371" t="b">
        <v>0</v>
      </c>
    </row>
    <row r="10372" spans="1:5" x14ac:dyDescent="0.3">
      <c r="A10372" t="s">
        <v>11001</v>
      </c>
      <c r="B10372">
        <v>1</v>
      </c>
      <c r="C10372">
        <v>70</v>
      </c>
      <c r="D10372">
        <v>1</v>
      </c>
      <c r="E10372" t="b">
        <v>0</v>
      </c>
    </row>
    <row r="10373" spans="1:5" x14ac:dyDescent="0.3">
      <c r="A10373" t="s">
        <v>11002</v>
      </c>
      <c r="B10373">
        <v>1</v>
      </c>
      <c r="C10373">
        <v>138</v>
      </c>
      <c r="D10373">
        <v>1</v>
      </c>
      <c r="E10373" t="b">
        <v>0</v>
      </c>
    </row>
    <row r="10374" spans="1:5" x14ac:dyDescent="0.3">
      <c r="A10374" t="s">
        <v>11003</v>
      </c>
      <c r="B10374">
        <v>1</v>
      </c>
      <c r="C10374">
        <v>22</v>
      </c>
      <c r="D10374">
        <v>0</v>
      </c>
      <c r="E10374" t="b">
        <v>0</v>
      </c>
    </row>
    <row r="10375" spans="1:5" x14ac:dyDescent="0.3">
      <c r="A10375" t="s">
        <v>11004</v>
      </c>
      <c r="B10375">
        <v>1</v>
      </c>
      <c r="C10375">
        <v>22</v>
      </c>
      <c r="D10375">
        <v>0</v>
      </c>
      <c r="E10375" t="b">
        <v>0</v>
      </c>
    </row>
    <row r="10376" spans="1:5" x14ac:dyDescent="0.3">
      <c r="A10376" t="s">
        <v>11005</v>
      </c>
      <c r="B10376">
        <v>1</v>
      </c>
      <c r="C10376">
        <v>60</v>
      </c>
      <c r="D10376">
        <v>0</v>
      </c>
      <c r="E10376" t="b">
        <v>0</v>
      </c>
    </row>
    <row r="10377" spans="1:5" x14ac:dyDescent="0.3">
      <c r="A10377" t="s">
        <v>11006</v>
      </c>
      <c r="B10377">
        <v>2</v>
      </c>
      <c r="C10377">
        <v>71.5</v>
      </c>
      <c r="D10377">
        <v>1.5</v>
      </c>
      <c r="E10377" t="b">
        <v>0</v>
      </c>
    </row>
    <row r="10378" spans="1:5" x14ac:dyDescent="0.3">
      <c r="A10378" t="s">
        <v>11007</v>
      </c>
      <c r="B10378">
        <v>1</v>
      </c>
      <c r="C10378">
        <v>282</v>
      </c>
      <c r="D10378">
        <v>3</v>
      </c>
      <c r="E10378" t="b">
        <v>0</v>
      </c>
    </row>
    <row r="10379" spans="1:5" x14ac:dyDescent="0.3">
      <c r="A10379" t="s">
        <v>11008</v>
      </c>
      <c r="B10379">
        <v>1</v>
      </c>
      <c r="C10379">
        <v>28</v>
      </c>
      <c r="D10379">
        <v>0</v>
      </c>
      <c r="E10379" t="b">
        <v>0</v>
      </c>
    </row>
    <row r="10380" spans="1:5" x14ac:dyDescent="0.3">
      <c r="A10380" t="s">
        <v>11009</v>
      </c>
      <c r="B10380">
        <v>1</v>
      </c>
      <c r="C10380">
        <v>180</v>
      </c>
      <c r="D10380">
        <v>0</v>
      </c>
      <c r="E10380" t="b">
        <v>0</v>
      </c>
    </row>
    <row r="10381" spans="1:5" x14ac:dyDescent="0.3">
      <c r="A10381" t="s">
        <v>11010</v>
      </c>
      <c r="B10381">
        <v>1</v>
      </c>
      <c r="C10381">
        <v>196</v>
      </c>
      <c r="D10381">
        <v>0</v>
      </c>
      <c r="E10381" t="b">
        <v>0</v>
      </c>
    </row>
    <row r="10382" spans="1:5" x14ac:dyDescent="0.3">
      <c r="A10382" t="s">
        <v>11011</v>
      </c>
      <c r="B10382">
        <v>1</v>
      </c>
      <c r="C10382">
        <v>24</v>
      </c>
      <c r="D10382">
        <v>0</v>
      </c>
      <c r="E10382" t="b">
        <v>0</v>
      </c>
    </row>
    <row r="10383" spans="1:5" x14ac:dyDescent="0.3">
      <c r="A10383" t="s">
        <v>11012</v>
      </c>
      <c r="B10383">
        <v>2</v>
      </c>
      <c r="C10383">
        <v>108</v>
      </c>
      <c r="D10383">
        <v>0.5</v>
      </c>
      <c r="E10383" t="b">
        <v>0</v>
      </c>
    </row>
    <row r="10384" spans="1:5" x14ac:dyDescent="0.3">
      <c r="A10384" t="s">
        <v>11013</v>
      </c>
      <c r="B10384">
        <v>1</v>
      </c>
      <c r="C10384">
        <v>63</v>
      </c>
      <c r="D10384">
        <v>0</v>
      </c>
      <c r="E10384" t="b">
        <v>0</v>
      </c>
    </row>
    <row r="10385" spans="1:5" x14ac:dyDescent="0.3">
      <c r="A10385" t="s">
        <v>11014</v>
      </c>
      <c r="B10385">
        <v>1</v>
      </c>
      <c r="C10385">
        <v>97</v>
      </c>
      <c r="D10385">
        <v>1</v>
      </c>
      <c r="E10385" t="b">
        <v>0</v>
      </c>
    </row>
    <row r="10386" spans="1:5" x14ac:dyDescent="0.3">
      <c r="A10386" t="s">
        <v>11015</v>
      </c>
      <c r="B10386">
        <v>2</v>
      </c>
      <c r="C10386">
        <v>122</v>
      </c>
      <c r="D10386">
        <v>1</v>
      </c>
      <c r="E10386" t="b">
        <v>0</v>
      </c>
    </row>
    <row r="10387" spans="1:5" x14ac:dyDescent="0.3">
      <c r="A10387" t="s">
        <v>11016</v>
      </c>
      <c r="B10387">
        <v>2</v>
      </c>
      <c r="C10387">
        <v>90</v>
      </c>
      <c r="D10387">
        <v>1</v>
      </c>
      <c r="E10387" t="b">
        <v>0</v>
      </c>
    </row>
    <row r="10388" spans="1:5" x14ac:dyDescent="0.3">
      <c r="A10388" t="s">
        <v>11017</v>
      </c>
      <c r="B10388">
        <v>1</v>
      </c>
      <c r="C10388">
        <v>288</v>
      </c>
      <c r="D10388">
        <v>2</v>
      </c>
      <c r="E10388" t="b">
        <v>0</v>
      </c>
    </row>
    <row r="10389" spans="1:5" x14ac:dyDescent="0.3">
      <c r="A10389" t="s">
        <v>11018</v>
      </c>
      <c r="B10389">
        <v>1</v>
      </c>
      <c r="C10389">
        <v>31</v>
      </c>
      <c r="D10389">
        <v>3</v>
      </c>
      <c r="E10389" t="b">
        <v>0</v>
      </c>
    </row>
    <row r="10390" spans="1:5" x14ac:dyDescent="0.3">
      <c r="A10390" t="s">
        <v>1066</v>
      </c>
      <c r="B10390">
        <v>2</v>
      </c>
      <c r="C10390">
        <v>268.5</v>
      </c>
      <c r="D10390">
        <v>2.5</v>
      </c>
      <c r="E10390" t="b">
        <v>0</v>
      </c>
    </row>
    <row r="10391" spans="1:5" x14ac:dyDescent="0.3">
      <c r="A10391" t="s">
        <v>11019</v>
      </c>
      <c r="B10391">
        <v>1</v>
      </c>
      <c r="C10391">
        <v>41</v>
      </c>
      <c r="D10391">
        <v>0</v>
      </c>
      <c r="E10391" t="b">
        <v>0</v>
      </c>
    </row>
    <row r="10392" spans="1:5" x14ac:dyDescent="0.3">
      <c r="A10392" t="s">
        <v>1067</v>
      </c>
      <c r="B10392">
        <v>1</v>
      </c>
      <c r="C10392">
        <v>18</v>
      </c>
      <c r="D10392">
        <v>0</v>
      </c>
      <c r="E10392" t="b">
        <v>0</v>
      </c>
    </row>
    <row r="10393" spans="1:5" x14ac:dyDescent="0.3">
      <c r="A10393" t="s">
        <v>11020</v>
      </c>
      <c r="B10393">
        <v>1</v>
      </c>
      <c r="C10393">
        <v>37</v>
      </c>
      <c r="D10393">
        <v>0</v>
      </c>
      <c r="E10393" t="b">
        <v>0</v>
      </c>
    </row>
    <row r="10394" spans="1:5" x14ac:dyDescent="0.3">
      <c r="A10394" t="s">
        <v>11021</v>
      </c>
      <c r="B10394">
        <v>1</v>
      </c>
      <c r="C10394">
        <v>28</v>
      </c>
      <c r="D10394">
        <v>0</v>
      </c>
      <c r="E10394" t="b">
        <v>0</v>
      </c>
    </row>
    <row r="10395" spans="1:5" x14ac:dyDescent="0.3">
      <c r="A10395" t="s">
        <v>11022</v>
      </c>
      <c r="B10395">
        <v>1</v>
      </c>
      <c r="C10395">
        <v>86</v>
      </c>
      <c r="D10395">
        <v>3</v>
      </c>
      <c r="E10395" t="b">
        <v>0</v>
      </c>
    </row>
    <row r="10396" spans="1:5" x14ac:dyDescent="0.3">
      <c r="A10396" t="s">
        <v>11023</v>
      </c>
      <c r="B10396">
        <v>1</v>
      </c>
      <c r="C10396">
        <v>195</v>
      </c>
      <c r="D10396">
        <v>3</v>
      </c>
      <c r="E10396" t="b">
        <v>0</v>
      </c>
    </row>
    <row r="10397" spans="1:5" x14ac:dyDescent="0.3">
      <c r="A10397" t="s">
        <v>11024</v>
      </c>
      <c r="B10397">
        <v>4</v>
      </c>
      <c r="C10397">
        <v>228</v>
      </c>
      <c r="D10397">
        <v>1.75</v>
      </c>
      <c r="E10397" t="b">
        <v>0</v>
      </c>
    </row>
    <row r="10398" spans="1:5" x14ac:dyDescent="0.3">
      <c r="A10398" t="s">
        <v>11025</v>
      </c>
      <c r="B10398">
        <v>1</v>
      </c>
      <c r="C10398">
        <v>75</v>
      </c>
      <c r="D10398">
        <v>0</v>
      </c>
      <c r="E10398" t="b">
        <v>0</v>
      </c>
    </row>
    <row r="10399" spans="1:5" x14ac:dyDescent="0.3">
      <c r="A10399" t="s">
        <v>11026</v>
      </c>
      <c r="B10399">
        <v>1</v>
      </c>
      <c r="C10399">
        <v>185</v>
      </c>
      <c r="D10399">
        <v>0</v>
      </c>
      <c r="E10399" t="b">
        <v>0</v>
      </c>
    </row>
    <row r="10400" spans="1:5" x14ac:dyDescent="0.3">
      <c r="A10400" t="s">
        <v>11027</v>
      </c>
      <c r="B10400">
        <v>1</v>
      </c>
      <c r="C10400">
        <v>43</v>
      </c>
      <c r="D10400">
        <v>0</v>
      </c>
      <c r="E10400" t="b">
        <v>0</v>
      </c>
    </row>
    <row r="10401" spans="1:5" x14ac:dyDescent="0.3">
      <c r="A10401" t="s">
        <v>11028</v>
      </c>
      <c r="B10401">
        <v>1</v>
      </c>
      <c r="C10401">
        <v>60</v>
      </c>
      <c r="D10401">
        <v>1</v>
      </c>
      <c r="E10401" t="b">
        <v>0</v>
      </c>
    </row>
    <row r="10402" spans="1:5" x14ac:dyDescent="0.3">
      <c r="A10402" t="s">
        <v>11029</v>
      </c>
      <c r="B10402">
        <v>2</v>
      </c>
      <c r="C10402">
        <v>286.5</v>
      </c>
      <c r="D10402">
        <v>0.5</v>
      </c>
      <c r="E10402" t="b">
        <v>0</v>
      </c>
    </row>
    <row r="10403" spans="1:5" x14ac:dyDescent="0.3">
      <c r="A10403" t="s">
        <v>11030</v>
      </c>
      <c r="B10403">
        <v>2</v>
      </c>
      <c r="C10403">
        <v>649.5</v>
      </c>
      <c r="D10403">
        <v>2</v>
      </c>
      <c r="E10403" t="b">
        <v>0</v>
      </c>
    </row>
    <row r="10404" spans="1:5" x14ac:dyDescent="0.3">
      <c r="A10404" t="s">
        <v>2322</v>
      </c>
      <c r="B10404">
        <v>1</v>
      </c>
      <c r="C10404">
        <v>241</v>
      </c>
      <c r="D10404">
        <v>4</v>
      </c>
      <c r="E10404" t="b">
        <v>0</v>
      </c>
    </row>
    <row r="10405" spans="1:5" x14ac:dyDescent="0.3">
      <c r="A10405" t="s">
        <v>11031</v>
      </c>
      <c r="B10405">
        <v>4</v>
      </c>
      <c r="C10405">
        <v>177.75</v>
      </c>
      <c r="D10405">
        <v>2.25</v>
      </c>
      <c r="E10405" t="b">
        <v>0</v>
      </c>
    </row>
    <row r="10406" spans="1:5" x14ac:dyDescent="0.3">
      <c r="A10406" t="s">
        <v>11032</v>
      </c>
      <c r="B10406">
        <v>1</v>
      </c>
      <c r="C10406">
        <v>115</v>
      </c>
      <c r="D10406">
        <v>1</v>
      </c>
      <c r="E10406" t="b">
        <v>0</v>
      </c>
    </row>
    <row r="10407" spans="1:5" x14ac:dyDescent="0.3">
      <c r="A10407" t="s">
        <v>11033</v>
      </c>
      <c r="B10407">
        <v>8</v>
      </c>
      <c r="C10407">
        <v>303.25</v>
      </c>
      <c r="D10407">
        <v>0.625</v>
      </c>
      <c r="E10407" t="b">
        <v>0</v>
      </c>
    </row>
    <row r="10408" spans="1:5" x14ac:dyDescent="0.3">
      <c r="A10408" t="s">
        <v>11034</v>
      </c>
      <c r="B10408">
        <v>1</v>
      </c>
      <c r="C10408">
        <v>39</v>
      </c>
      <c r="D10408">
        <v>0</v>
      </c>
      <c r="E10408" t="b">
        <v>0</v>
      </c>
    </row>
    <row r="10409" spans="1:5" x14ac:dyDescent="0.3">
      <c r="A10409" t="s">
        <v>11035</v>
      </c>
      <c r="B10409">
        <v>1</v>
      </c>
      <c r="C10409">
        <v>58</v>
      </c>
      <c r="D10409">
        <v>5</v>
      </c>
      <c r="E10409" t="b">
        <v>0</v>
      </c>
    </row>
    <row r="10410" spans="1:5" x14ac:dyDescent="0.3">
      <c r="A10410" t="s">
        <v>11036</v>
      </c>
      <c r="B10410">
        <v>1</v>
      </c>
      <c r="C10410">
        <v>116</v>
      </c>
      <c r="D10410">
        <v>1</v>
      </c>
      <c r="E10410" t="b">
        <v>0</v>
      </c>
    </row>
    <row r="10411" spans="1:5" x14ac:dyDescent="0.3">
      <c r="A10411" t="s">
        <v>11037</v>
      </c>
      <c r="B10411">
        <v>2</v>
      </c>
      <c r="C10411">
        <v>92</v>
      </c>
      <c r="D10411">
        <v>0</v>
      </c>
      <c r="E10411" t="b">
        <v>0</v>
      </c>
    </row>
    <row r="10412" spans="1:5" x14ac:dyDescent="0.3">
      <c r="A10412" t="s">
        <v>1068</v>
      </c>
      <c r="B10412">
        <v>9</v>
      </c>
      <c r="C10412">
        <v>490.22222222222223</v>
      </c>
      <c r="D10412">
        <v>1.6666666666666667</v>
      </c>
      <c r="E10412" t="b">
        <v>0</v>
      </c>
    </row>
    <row r="10413" spans="1:5" x14ac:dyDescent="0.3">
      <c r="A10413" t="s">
        <v>11038</v>
      </c>
      <c r="B10413">
        <v>1</v>
      </c>
      <c r="C10413">
        <v>13</v>
      </c>
      <c r="D10413">
        <v>0</v>
      </c>
      <c r="E10413" t="b">
        <v>0</v>
      </c>
    </row>
    <row r="10414" spans="1:5" x14ac:dyDescent="0.3">
      <c r="A10414" t="s">
        <v>1069</v>
      </c>
      <c r="B10414">
        <v>1</v>
      </c>
      <c r="C10414">
        <v>122</v>
      </c>
      <c r="D10414">
        <v>0</v>
      </c>
      <c r="E10414" t="b">
        <v>0</v>
      </c>
    </row>
    <row r="10415" spans="1:5" x14ac:dyDescent="0.3">
      <c r="A10415" t="s">
        <v>11039</v>
      </c>
      <c r="B10415">
        <v>1</v>
      </c>
      <c r="C10415">
        <v>28</v>
      </c>
      <c r="D10415">
        <v>1</v>
      </c>
      <c r="E10415" t="b">
        <v>0</v>
      </c>
    </row>
    <row r="10416" spans="1:5" x14ac:dyDescent="0.3">
      <c r="A10416" t="s">
        <v>11040</v>
      </c>
      <c r="B10416">
        <v>2</v>
      </c>
      <c r="C10416">
        <v>75.5</v>
      </c>
      <c r="D10416">
        <v>1.5</v>
      </c>
      <c r="E10416" t="b">
        <v>0</v>
      </c>
    </row>
    <row r="10417" spans="1:5" x14ac:dyDescent="0.3">
      <c r="A10417" t="s">
        <v>11041</v>
      </c>
      <c r="B10417">
        <v>1</v>
      </c>
      <c r="C10417">
        <v>30</v>
      </c>
      <c r="D10417">
        <v>0</v>
      </c>
      <c r="E10417" t="b">
        <v>0</v>
      </c>
    </row>
    <row r="10418" spans="1:5" x14ac:dyDescent="0.3">
      <c r="A10418" t="s">
        <v>11042</v>
      </c>
      <c r="B10418">
        <v>1</v>
      </c>
      <c r="C10418">
        <v>22</v>
      </c>
      <c r="D10418">
        <v>0</v>
      </c>
      <c r="E10418" t="b">
        <v>0</v>
      </c>
    </row>
    <row r="10419" spans="1:5" x14ac:dyDescent="0.3">
      <c r="A10419" t="s">
        <v>11043</v>
      </c>
      <c r="B10419">
        <v>1</v>
      </c>
      <c r="C10419">
        <v>251</v>
      </c>
      <c r="D10419">
        <v>0</v>
      </c>
      <c r="E10419" t="b">
        <v>0</v>
      </c>
    </row>
    <row r="10420" spans="1:5" x14ac:dyDescent="0.3">
      <c r="A10420" t="s">
        <v>11044</v>
      </c>
      <c r="B10420">
        <v>1</v>
      </c>
      <c r="C10420">
        <v>44</v>
      </c>
      <c r="D10420">
        <v>0</v>
      </c>
      <c r="E10420" t="b">
        <v>0</v>
      </c>
    </row>
    <row r="10421" spans="1:5" x14ac:dyDescent="0.3">
      <c r="A10421" t="s">
        <v>11045</v>
      </c>
      <c r="B10421">
        <v>1</v>
      </c>
      <c r="C10421">
        <v>38</v>
      </c>
      <c r="D10421">
        <v>1</v>
      </c>
      <c r="E10421" t="b">
        <v>0</v>
      </c>
    </row>
    <row r="10422" spans="1:5" x14ac:dyDescent="0.3">
      <c r="A10422" t="s">
        <v>11046</v>
      </c>
      <c r="B10422">
        <v>2</v>
      </c>
      <c r="C10422">
        <v>22</v>
      </c>
      <c r="D10422">
        <v>0</v>
      </c>
      <c r="E10422" t="b">
        <v>0</v>
      </c>
    </row>
    <row r="10423" spans="1:5" x14ac:dyDescent="0.3">
      <c r="A10423" t="s">
        <v>2323</v>
      </c>
      <c r="B10423">
        <v>1</v>
      </c>
      <c r="C10423">
        <v>323</v>
      </c>
      <c r="D10423">
        <v>5</v>
      </c>
      <c r="E10423" t="b">
        <v>0</v>
      </c>
    </row>
    <row r="10424" spans="1:5" x14ac:dyDescent="0.3">
      <c r="A10424" t="s">
        <v>11047</v>
      </c>
      <c r="B10424">
        <v>2</v>
      </c>
      <c r="C10424">
        <v>165.5</v>
      </c>
      <c r="D10424">
        <v>1.5</v>
      </c>
      <c r="E10424" t="b">
        <v>0</v>
      </c>
    </row>
    <row r="10425" spans="1:5" x14ac:dyDescent="0.3">
      <c r="A10425" t="s">
        <v>11048</v>
      </c>
      <c r="B10425">
        <v>1</v>
      </c>
      <c r="C10425">
        <v>54</v>
      </c>
      <c r="D10425">
        <v>0</v>
      </c>
      <c r="E10425" t="b">
        <v>0</v>
      </c>
    </row>
    <row r="10426" spans="1:5" x14ac:dyDescent="0.3">
      <c r="A10426" t="s">
        <v>11049</v>
      </c>
      <c r="B10426">
        <v>1</v>
      </c>
      <c r="C10426">
        <v>56</v>
      </c>
      <c r="D10426">
        <v>4</v>
      </c>
      <c r="E10426" t="b">
        <v>0</v>
      </c>
    </row>
    <row r="10427" spans="1:5" x14ac:dyDescent="0.3">
      <c r="A10427" t="s">
        <v>11050</v>
      </c>
      <c r="B10427">
        <v>1</v>
      </c>
      <c r="C10427">
        <v>122</v>
      </c>
      <c r="D10427">
        <v>1</v>
      </c>
      <c r="E10427" t="b">
        <v>0</v>
      </c>
    </row>
    <row r="10428" spans="1:5" x14ac:dyDescent="0.3">
      <c r="A10428" t="s">
        <v>11051</v>
      </c>
      <c r="B10428">
        <v>1</v>
      </c>
      <c r="C10428">
        <v>140</v>
      </c>
      <c r="D10428">
        <v>1</v>
      </c>
      <c r="E10428" t="b">
        <v>0</v>
      </c>
    </row>
    <row r="10429" spans="1:5" x14ac:dyDescent="0.3">
      <c r="A10429" t="s">
        <v>11052</v>
      </c>
      <c r="B10429">
        <v>1</v>
      </c>
      <c r="C10429">
        <v>375</v>
      </c>
      <c r="D10429">
        <v>0</v>
      </c>
      <c r="E10429" t="b">
        <v>0</v>
      </c>
    </row>
    <row r="10430" spans="1:5" x14ac:dyDescent="0.3">
      <c r="A10430" t="s">
        <v>11053</v>
      </c>
      <c r="B10430">
        <v>1</v>
      </c>
      <c r="C10430">
        <v>42</v>
      </c>
      <c r="D10430">
        <v>0</v>
      </c>
      <c r="E10430" t="b">
        <v>0</v>
      </c>
    </row>
    <row r="10431" spans="1:5" x14ac:dyDescent="0.3">
      <c r="A10431" t="s">
        <v>11054</v>
      </c>
      <c r="B10431">
        <v>1</v>
      </c>
      <c r="C10431">
        <v>78</v>
      </c>
      <c r="D10431">
        <v>0</v>
      </c>
      <c r="E10431" t="b">
        <v>0</v>
      </c>
    </row>
    <row r="10432" spans="1:5" x14ac:dyDescent="0.3">
      <c r="A10432" t="s">
        <v>11055</v>
      </c>
      <c r="B10432">
        <v>1</v>
      </c>
      <c r="C10432">
        <v>736</v>
      </c>
      <c r="D10432">
        <v>5</v>
      </c>
      <c r="E10432" t="b">
        <v>0</v>
      </c>
    </row>
    <row r="10433" spans="1:5" x14ac:dyDescent="0.3">
      <c r="A10433" t="s">
        <v>1070</v>
      </c>
      <c r="B10433">
        <v>1</v>
      </c>
      <c r="C10433">
        <v>117</v>
      </c>
      <c r="D10433">
        <v>2</v>
      </c>
      <c r="E10433" t="b">
        <v>0</v>
      </c>
    </row>
    <row r="10434" spans="1:5" x14ac:dyDescent="0.3">
      <c r="A10434" t="s">
        <v>1071</v>
      </c>
      <c r="B10434">
        <v>2</v>
      </c>
      <c r="C10434">
        <v>29</v>
      </c>
      <c r="D10434">
        <v>0</v>
      </c>
      <c r="E10434" t="b">
        <v>0</v>
      </c>
    </row>
    <row r="10435" spans="1:5" x14ac:dyDescent="0.3">
      <c r="A10435" t="s">
        <v>1072</v>
      </c>
      <c r="B10435">
        <v>1</v>
      </c>
      <c r="C10435">
        <v>36</v>
      </c>
      <c r="D10435">
        <v>0</v>
      </c>
      <c r="E10435" t="b">
        <v>0</v>
      </c>
    </row>
    <row r="10436" spans="1:5" x14ac:dyDescent="0.3">
      <c r="A10436" t="s">
        <v>11056</v>
      </c>
      <c r="B10436">
        <v>1</v>
      </c>
      <c r="C10436">
        <v>52</v>
      </c>
      <c r="D10436">
        <v>0</v>
      </c>
      <c r="E10436" t="b">
        <v>0</v>
      </c>
    </row>
    <row r="10437" spans="1:5" x14ac:dyDescent="0.3">
      <c r="A10437" t="s">
        <v>1073</v>
      </c>
      <c r="B10437">
        <v>2</v>
      </c>
      <c r="C10437">
        <v>240</v>
      </c>
      <c r="D10437">
        <v>3.5</v>
      </c>
      <c r="E10437" t="b">
        <v>0</v>
      </c>
    </row>
    <row r="10438" spans="1:5" x14ac:dyDescent="0.3">
      <c r="A10438" t="s">
        <v>11057</v>
      </c>
      <c r="B10438">
        <v>1</v>
      </c>
      <c r="C10438">
        <v>42</v>
      </c>
      <c r="D10438">
        <v>1</v>
      </c>
      <c r="E10438" t="b">
        <v>0</v>
      </c>
    </row>
    <row r="10439" spans="1:5" x14ac:dyDescent="0.3">
      <c r="A10439" t="s">
        <v>11058</v>
      </c>
      <c r="B10439">
        <v>1</v>
      </c>
      <c r="C10439">
        <v>35</v>
      </c>
      <c r="D10439">
        <v>0</v>
      </c>
      <c r="E10439" t="b">
        <v>0</v>
      </c>
    </row>
    <row r="10440" spans="1:5" x14ac:dyDescent="0.3">
      <c r="A10440" t="s">
        <v>11059</v>
      </c>
      <c r="B10440">
        <v>1</v>
      </c>
      <c r="C10440">
        <v>26</v>
      </c>
      <c r="D10440">
        <v>2</v>
      </c>
      <c r="E10440" t="b">
        <v>0</v>
      </c>
    </row>
    <row r="10441" spans="1:5" x14ac:dyDescent="0.3">
      <c r="A10441" t="s">
        <v>2324</v>
      </c>
      <c r="B10441">
        <v>1</v>
      </c>
      <c r="C10441">
        <v>78</v>
      </c>
      <c r="D10441">
        <v>5</v>
      </c>
      <c r="E10441" t="b">
        <v>0</v>
      </c>
    </row>
    <row r="10442" spans="1:5" x14ac:dyDescent="0.3">
      <c r="A10442" t="s">
        <v>11060</v>
      </c>
      <c r="B10442">
        <v>1</v>
      </c>
      <c r="C10442">
        <v>136</v>
      </c>
      <c r="D10442">
        <v>2</v>
      </c>
      <c r="E10442" t="b">
        <v>0</v>
      </c>
    </row>
    <row r="10443" spans="1:5" x14ac:dyDescent="0.3">
      <c r="A10443" t="s">
        <v>11061</v>
      </c>
      <c r="B10443">
        <v>1</v>
      </c>
      <c r="C10443">
        <v>261</v>
      </c>
      <c r="D10443">
        <v>0</v>
      </c>
      <c r="E10443" t="b">
        <v>0</v>
      </c>
    </row>
    <row r="10444" spans="1:5" x14ac:dyDescent="0.3">
      <c r="A10444" t="s">
        <v>1074</v>
      </c>
      <c r="B10444">
        <v>1</v>
      </c>
      <c r="C10444">
        <v>81</v>
      </c>
      <c r="D10444">
        <v>1</v>
      </c>
      <c r="E10444" t="b">
        <v>0</v>
      </c>
    </row>
    <row r="10445" spans="1:5" x14ac:dyDescent="0.3">
      <c r="A10445" t="s">
        <v>11062</v>
      </c>
      <c r="B10445">
        <v>1</v>
      </c>
      <c r="C10445">
        <v>64</v>
      </c>
      <c r="D10445">
        <v>5</v>
      </c>
      <c r="E10445" t="b">
        <v>0</v>
      </c>
    </row>
    <row r="10446" spans="1:5" x14ac:dyDescent="0.3">
      <c r="A10446" t="s">
        <v>11063</v>
      </c>
      <c r="B10446">
        <v>1</v>
      </c>
      <c r="C10446">
        <v>27</v>
      </c>
      <c r="D10446">
        <v>0</v>
      </c>
      <c r="E10446" t="b">
        <v>0</v>
      </c>
    </row>
    <row r="10447" spans="1:5" x14ac:dyDescent="0.3">
      <c r="A10447" t="s">
        <v>1075</v>
      </c>
      <c r="B10447">
        <v>1</v>
      </c>
      <c r="C10447">
        <v>289</v>
      </c>
      <c r="D10447">
        <v>1</v>
      </c>
      <c r="E10447" t="b">
        <v>0</v>
      </c>
    </row>
    <row r="10448" spans="1:5" x14ac:dyDescent="0.3">
      <c r="A10448" t="s">
        <v>1076</v>
      </c>
      <c r="B10448">
        <v>1</v>
      </c>
      <c r="C10448">
        <v>23</v>
      </c>
      <c r="D10448">
        <v>0</v>
      </c>
      <c r="E10448" t="b">
        <v>0</v>
      </c>
    </row>
    <row r="10449" spans="1:5" x14ac:dyDescent="0.3">
      <c r="A10449" t="s">
        <v>11064</v>
      </c>
      <c r="B10449">
        <v>1</v>
      </c>
      <c r="C10449">
        <v>86</v>
      </c>
      <c r="D10449">
        <v>0</v>
      </c>
      <c r="E10449" t="b">
        <v>0</v>
      </c>
    </row>
    <row r="10450" spans="1:5" x14ac:dyDescent="0.3">
      <c r="A10450" t="s">
        <v>11065</v>
      </c>
      <c r="B10450">
        <v>2</v>
      </c>
      <c r="C10450">
        <v>67.5</v>
      </c>
      <c r="D10450">
        <v>2</v>
      </c>
      <c r="E10450" t="b">
        <v>0</v>
      </c>
    </row>
    <row r="10451" spans="1:5" x14ac:dyDescent="0.3">
      <c r="A10451" t="s">
        <v>11066</v>
      </c>
      <c r="B10451">
        <v>1</v>
      </c>
      <c r="C10451">
        <v>122</v>
      </c>
      <c r="D10451">
        <v>3</v>
      </c>
      <c r="E10451" t="b">
        <v>0</v>
      </c>
    </row>
    <row r="10452" spans="1:5" x14ac:dyDescent="0.3">
      <c r="A10452" t="s">
        <v>11067</v>
      </c>
      <c r="B10452">
        <v>1</v>
      </c>
      <c r="C10452">
        <v>351</v>
      </c>
      <c r="D10452">
        <v>0</v>
      </c>
      <c r="E10452" t="b">
        <v>0</v>
      </c>
    </row>
    <row r="10453" spans="1:5" x14ac:dyDescent="0.3">
      <c r="A10453" t="s">
        <v>11068</v>
      </c>
      <c r="B10453">
        <v>1</v>
      </c>
      <c r="C10453">
        <v>37</v>
      </c>
      <c r="D10453">
        <v>5</v>
      </c>
      <c r="E10453" t="b">
        <v>0</v>
      </c>
    </row>
    <row r="10454" spans="1:5" x14ac:dyDescent="0.3">
      <c r="A10454" t="s">
        <v>11069</v>
      </c>
      <c r="B10454">
        <v>1</v>
      </c>
      <c r="C10454">
        <v>196</v>
      </c>
      <c r="D10454">
        <v>0</v>
      </c>
      <c r="E10454" t="b">
        <v>0</v>
      </c>
    </row>
    <row r="10455" spans="1:5" x14ac:dyDescent="0.3">
      <c r="A10455" t="s">
        <v>11070</v>
      </c>
      <c r="B10455">
        <v>2</v>
      </c>
      <c r="C10455">
        <v>196.5</v>
      </c>
      <c r="D10455">
        <v>2</v>
      </c>
      <c r="E10455" t="b">
        <v>0</v>
      </c>
    </row>
    <row r="10456" spans="1:5" x14ac:dyDescent="0.3">
      <c r="A10456" t="s">
        <v>11071</v>
      </c>
      <c r="B10456">
        <v>1</v>
      </c>
      <c r="C10456">
        <v>384</v>
      </c>
      <c r="D10456">
        <v>0</v>
      </c>
      <c r="E10456" t="b">
        <v>0</v>
      </c>
    </row>
    <row r="10457" spans="1:5" x14ac:dyDescent="0.3">
      <c r="A10457" t="s">
        <v>11072</v>
      </c>
      <c r="B10457">
        <v>2</v>
      </c>
      <c r="C10457">
        <v>52</v>
      </c>
      <c r="D10457">
        <v>0</v>
      </c>
      <c r="E10457" t="b">
        <v>0</v>
      </c>
    </row>
    <row r="10458" spans="1:5" x14ac:dyDescent="0.3">
      <c r="A10458" t="s">
        <v>1077</v>
      </c>
      <c r="B10458">
        <v>4</v>
      </c>
      <c r="C10458">
        <v>145</v>
      </c>
      <c r="D10458">
        <v>1.75</v>
      </c>
      <c r="E10458" t="b">
        <v>0</v>
      </c>
    </row>
    <row r="10459" spans="1:5" x14ac:dyDescent="0.3">
      <c r="A10459" t="s">
        <v>2325</v>
      </c>
      <c r="B10459">
        <v>1</v>
      </c>
      <c r="C10459">
        <v>281</v>
      </c>
      <c r="D10459">
        <v>4</v>
      </c>
      <c r="E10459" t="b">
        <v>0</v>
      </c>
    </row>
    <row r="10460" spans="1:5" x14ac:dyDescent="0.3">
      <c r="A10460" t="s">
        <v>11073</v>
      </c>
      <c r="B10460">
        <v>2</v>
      </c>
      <c r="C10460">
        <v>251</v>
      </c>
      <c r="D10460">
        <v>2</v>
      </c>
      <c r="E10460" t="b">
        <v>0</v>
      </c>
    </row>
    <row r="10461" spans="1:5" x14ac:dyDescent="0.3">
      <c r="A10461" t="s">
        <v>11074</v>
      </c>
      <c r="B10461">
        <v>1</v>
      </c>
      <c r="C10461">
        <v>153</v>
      </c>
      <c r="D10461">
        <v>3</v>
      </c>
      <c r="E10461" t="b">
        <v>0</v>
      </c>
    </row>
    <row r="10462" spans="1:5" x14ac:dyDescent="0.3">
      <c r="A10462" t="s">
        <v>11075</v>
      </c>
      <c r="B10462">
        <v>1</v>
      </c>
      <c r="C10462">
        <v>563</v>
      </c>
      <c r="D10462">
        <v>0</v>
      </c>
      <c r="E10462" t="b">
        <v>0</v>
      </c>
    </row>
    <row r="10463" spans="1:5" x14ac:dyDescent="0.3">
      <c r="A10463" t="s">
        <v>11076</v>
      </c>
      <c r="B10463">
        <v>1</v>
      </c>
      <c r="C10463">
        <v>60</v>
      </c>
      <c r="D10463">
        <v>0</v>
      </c>
      <c r="E10463" t="b">
        <v>0</v>
      </c>
    </row>
    <row r="10464" spans="1:5" x14ac:dyDescent="0.3">
      <c r="A10464" t="s">
        <v>11077</v>
      </c>
      <c r="B10464">
        <v>1</v>
      </c>
      <c r="C10464">
        <v>227</v>
      </c>
      <c r="D10464">
        <v>4</v>
      </c>
      <c r="E10464" t="b">
        <v>0</v>
      </c>
    </row>
    <row r="10465" spans="1:5" x14ac:dyDescent="0.3">
      <c r="A10465" t="s">
        <v>11078</v>
      </c>
      <c r="B10465">
        <v>1</v>
      </c>
      <c r="C10465">
        <v>28</v>
      </c>
      <c r="D10465">
        <v>0</v>
      </c>
      <c r="E10465" t="b">
        <v>0</v>
      </c>
    </row>
    <row r="10466" spans="1:5" x14ac:dyDescent="0.3">
      <c r="A10466" t="s">
        <v>11079</v>
      </c>
      <c r="B10466">
        <v>1</v>
      </c>
      <c r="C10466">
        <v>207</v>
      </c>
      <c r="D10466">
        <v>0</v>
      </c>
      <c r="E10466" t="b">
        <v>0</v>
      </c>
    </row>
    <row r="10467" spans="1:5" x14ac:dyDescent="0.3">
      <c r="A10467" t="s">
        <v>1078</v>
      </c>
      <c r="B10467">
        <v>1</v>
      </c>
      <c r="C10467">
        <v>32</v>
      </c>
      <c r="D10467">
        <v>5</v>
      </c>
      <c r="E10467" t="b">
        <v>0</v>
      </c>
    </row>
    <row r="10468" spans="1:5" x14ac:dyDescent="0.3">
      <c r="A10468" t="s">
        <v>11080</v>
      </c>
      <c r="B10468">
        <v>3</v>
      </c>
      <c r="C10468">
        <v>122.66666666666667</v>
      </c>
      <c r="D10468">
        <v>0.66666666666666663</v>
      </c>
      <c r="E10468" t="b">
        <v>0</v>
      </c>
    </row>
    <row r="10469" spans="1:5" x14ac:dyDescent="0.3">
      <c r="A10469" t="s">
        <v>11081</v>
      </c>
      <c r="B10469">
        <v>1</v>
      </c>
      <c r="C10469">
        <v>106</v>
      </c>
      <c r="D10469">
        <v>3</v>
      </c>
      <c r="E10469" t="b">
        <v>0</v>
      </c>
    </row>
    <row r="10470" spans="1:5" x14ac:dyDescent="0.3">
      <c r="A10470" t="s">
        <v>11082</v>
      </c>
      <c r="B10470">
        <v>1</v>
      </c>
      <c r="C10470">
        <v>79</v>
      </c>
      <c r="D10470">
        <v>2</v>
      </c>
      <c r="E10470" t="b">
        <v>0</v>
      </c>
    </row>
    <row r="10471" spans="1:5" x14ac:dyDescent="0.3">
      <c r="A10471" t="s">
        <v>11083</v>
      </c>
      <c r="B10471">
        <v>2</v>
      </c>
      <c r="C10471">
        <v>184</v>
      </c>
      <c r="D10471">
        <v>2</v>
      </c>
      <c r="E10471" t="b">
        <v>0</v>
      </c>
    </row>
    <row r="10472" spans="1:5" x14ac:dyDescent="0.3">
      <c r="A10472" t="s">
        <v>11084</v>
      </c>
      <c r="B10472">
        <v>2</v>
      </c>
      <c r="C10472">
        <v>168.5</v>
      </c>
      <c r="D10472">
        <v>0</v>
      </c>
      <c r="E10472" t="b">
        <v>0</v>
      </c>
    </row>
    <row r="10473" spans="1:5" x14ac:dyDescent="0.3">
      <c r="A10473" t="s">
        <v>11085</v>
      </c>
      <c r="B10473">
        <v>1</v>
      </c>
      <c r="C10473">
        <v>144</v>
      </c>
      <c r="D10473">
        <v>0</v>
      </c>
      <c r="E10473" t="b">
        <v>0</v>
      </c>
    </row>
    <row r="10474" spans="1:5" x14ac:dyDescent="0.3">
      <c r="A10474" t="s">
        <v>11086</v>
      </c>
      <c r="B10474">
        <v>1</v>
      </c>
      <c r="C10474">
        <v>60</v>
      </c>
      <c r="D10474">
        <v>0</v>
      </c>
      <c r="E10474" t="b">
        <v>0</v>
      </c>
    </row>
    <row r="10475" spans="1:5" x14ac:dyDescent="0.3">
      <c r="A10475" t="s">
        <v>11087</v>
      </c>
      <c r="B10475">
        <v>2</v>
      </c>
      <c r="C10475">
        <v>76</v>
      </c>
      <c r="D10475">
        <v>0.5</v>
      </c>
      <c r="E10475" t="b">
        <v>0</v>
      </c>
    </row>
    <row r="10476" spans="1:5" x14ac:dyDescent="0.3">
      <c r="A10476" t="s">
        <v>11088</v>
      </c>
      <c r="B10476">
        <v>1</v>
      </c>
      <c r="C10476">
        <v>27</v>
      </c>
      <c r="D10476">
        <v>0</v>
      </c>
      <c r="E10476" t="b">
        <v>0</v>
      </c>
    </row>
    <row r="10477" spans="1:5" x14ac:dyDescent="0.3">
      <c r="A10477" t="s">
        <v>11089</v>
      </c>
      <c r="B10477">
        <v>2</v>
      </c>
      <c r="C10477">
        <v>70.5</v>
      </c>
      <c r="D10477">
        <v>0.5</v>
      </c>
      <c r="E10477" t="b">
        <v>0</v>
      </c>
    </row>
    <row r="10478" spans="1:5" x14ac:dyDescent="0.3">
      <c r="A10478" t="s">
        <v>11090</v>
      </c>
      <c r="B10478">
        <v>1</v>
      </c>
      <c r="C10478">
        <v>533</v>
      </c>
      <c r="D10478">
        <v>3</v>
      </c>
      <c r="E10478" t="b">
        <v>0</v>
      </c>
    </row>
    <row r="10479" spans="1:5" x14ac:dyDescent="0.3">
      <c r="A10479" t="s">
        <v>11091</v>
      </c>
      <c r="B10479">
        <v>5</v>
      </c>
      <c r="C10479">
        <v>154.19999999999999</v>
      </c>
      <c r="D10479">
        <v>2</v>
      </c>
      <c r="E10479" t="b">
        <v>0</v>
      </c>
    </row>
    <row r="10480" spans="1:5" x14ac:dyDescent="0.3">
      <c r="A10480" t="s">
        <v>2326</v>
      </c>
      <c r="B10480">
        <v>1</v>
      </c>
      <c r="C10480">
        <v>41</v>
      </c>
      <c r="D10480">
        <v>5</v>
      </c>
      <c r="E10480" t="b">
        <v>0</v>
      </c>
    </row>
    <row r="10481" spans="1:5" x14ac:dyDescent="0.3">
      <c r="A10481" t="s">
        <v>1079</v>
      </c>
      <c r="B10481">
        <v>2</v>
      </c>
      <c r="C10481">
        <v>79.5</v>
      </c>
      <c r="D10481">
        <v>0</v>
      </c>
      <c r="E10481" t="b">
        <v>0</v>
      </c>
    </row>
    <row r="10482" spans="1:5" x14ac:dyDescent="0.3">
      <c r="A10482" t="s">
        <v>1651</v>
      </c>
      <c r="B10482">
        <v>1</v>
      </c>
      <c r="C10482">
        <v>80</v>
      </c>
      <c r="D10482">
        <v>1</v>
      </c>
      <c r="E10482" t="b">
        <v>0</v>
      </c>
    </row>
    <row r="10483" spans="1:5" x14ac:dyDescent="0.3">
      <c r="A10483" t="s">
        <v>11092</v>
      </c>
      <c r="B10483">
        <v>1</v>
      </c>
      <c r="C10483">
        <v>76</v>
      </c>
      <c r="D10483">
        <v>4</v>
      </c>
      <c r="E10483" t="b">
        <v>0</v>
      </c>
    </row>
    <row r="10484" spans="1:5" x14ac:dyDescent="0.3">
      <c r="A10484" t="s">
        <v>11093</v>
      </c>
      <c r="B10484">
        <v>1</v>
      </c>
      <c r="C10484">
        <v>104</v>
      </c>
      <c r="D10484">
        <v>1</v>
      </c>
      <c r="E10484" t="b">
        <v>0</v>
      </c>
    </row>
    <row r="10485" spans="1:5" x14ac:dyDescent="0.3">
      <c r="A10485" t="s">
        <v>11094</v>
      </c>
      <c r="B10485">
        <v>1</v>
      </c>
      <c r="C10485">
        <v>255</v>
      </c>
      <c r="D10485">
        <v>0</v>
      </c>
      <c r="E10485" t="b">
        <v>0</v>
      </c>
    </row>
    <row r="10486" spans="1:5" x14ac:dyDescent="0.3">
      <c r="A10486" t="s">
        <v>11095</v>
      </c>
      <c r="B10486">
        <v>1</v>
      </c>
      <c r="C10486">
        <v>25</v>
      </c>
      <c r="D10486">
        <v>5</v>
      </c>
      <c r="E10486" t="b">
        <v>0</v>
      </c>
    </row>
    <row r="10487" spans="1:5" x14ac:dyDescent="0.3">
      <c r="A10487" t="s">
        <v>11096</v>
      </c>
      <c r="B10487">
        <v>1</v>
      </c>
      <c r="C10487">
        <v>630</v>
      </c>
      <c r="D10487">
        <v>0</v>
      </c>
      <c r="E10487" t="b">
        <v>0</v>
      </c>
    </row>
    <row r="10488" spans="1:5" x14ac:dyDescent="0.3">
      <c r="A10488" t="s">
        <v>11097</v>
      </c>
      <c r="B10488">
        <v>1</v>
      </c>
      <c r="C10488">
        <v>17</v>
      </c>
      <c r="D10488">
        <v>0</v>
      </c>
      <c r="E10488" t="b">
        <v>0</v>
      </c>
    </row>
    <row r="10489" spans="1:5" x14ac:dyDescent="0.3">
      <c r="A10489" t="s">
        <v>11098</v>
      </c>
      <c r="B10489">
        <v>2</v>
      </c>
      <c r="C10489">
        <v>104.5</v>
      </c>
      <c r="D10489">
        <v>3.5</v>
      </c>
      <c r="E10489" t="b">
        <v>0</v>
      </c>
    </row>
    <row r="10490" spans="1:5" x14ac:dyDescent="0.3">
      <c r="A10490" t="s">
        <v>11099</v>
      </c>
      <c r="B10490">
        <v>1</v>
      </c>
      <c r="C10490">
        <v>50</v>
      </c>
      <c r="D10490">
        <v>0</v>
      </c>
      <c r="E10490" t="b">
        <v>0</v>
      </c>
    </row>
    <row r="10491" spans="1:5" x14ac:dyDescent="0.3">
      <c r="A10491" t="s">
        <v>11100</v>
      </c>
      <c r="B10491">
        <v>3</v>
      </c>
      <c r="C10491">
        <v>170.66666666666666</v>
      </c>
      <c r="D10491">
        <v>2.3333333333333335</v>
      </c>
      <c r="E10491" t="b">
        <v>0</v>
      </c>
    </row>
    <row r="10492" spans="1:5" x14ac:dyDescent="0.3">
      <c r="A10492" t="s">
        <v>11101</v>
      </c>
      <c r="B10492">
        <v>3</v>
      </c>
      <c r="C10492">
        <v>169</v>
      </c>
      <c r="D10492">
        <v>1</v>
      </c>
      <c r="E10492" t="b">
        <v>0</v>
      </c>
    </row>
    <row r="10493" spans="1:5" x14ac:dyDescent="0.3">
      <c r="A10493" t="s">
        <v>11102</v>
      </c>
      <c r="B10493">
        <v>1</v>
      </c>
      <c r="C10493">
        <v>51</v>
      </c>
      <c r="D10493">
        <v>0</v>
      </c>
      <c r="E10493" t="b">
        <v>0</v>
      </c>
    </row>
    <row r="10494" spans="1:5" x14ac:dyDescent="0.3">
      <c r="A10494" t="s">
        <v>11103</v>
      </c>
      <c r="B10494">
        <v>1</v>
      </c>
      <c r="C10494">
        <v>197</v>
      </c>
      <c r="D10494">
        <v>5</v>
      </c>
      <c r="E10494" t="b">
        <v>0</v>
      </c>
    </row>
    <row r="10495" spans="1:5" x14ac:dyDescent="0.3">
      <c r="A10495" t="s">
        <v>11104</v>
      </c>
      <c r="B10495">
        <v>1</v>
      </c>
      <c r="C10495">
        <v>22</v>
      </c>
      <c r="D10495">
        <v>0</v>
      </c>
      <c r="E10495" t="b">
        <v>0</v>
      </c>
    </row>
    <row r="10496" spans="1:5" x14ac:dyDescent="0.3">
      <c r="A10496" t="s">
        <v>11105</v>
      </c>
      <c r="B10496">
        <v>1</v>
      </c>
      <c r="C10496">
        <v>155</v>
      </c>
      <c r="D10496">
        <v>0</v>
      </c>
      <c r="E10496" t="b">
        <v>0</v>
      </c>
    </row>
    <row r="10497" spans="1:5" x14ac:dyDescent="0.3">
      <c r="A10497" t="s">
        <v>11106</v>
      </c>
      <c r="B10497">
        <v>1</v>
      </c>
      <c r="C10497">
        <v>81</v>
      </c>
      <c r="D10497">
        <v>1</v>
      </c>
      <c r="E10497" t="b">
        <v>0</v>
      </c>
    </row>
    <row r="10498" spans="1:5" x14ac:dyDescent="0.3">
      <c r="A10498" t="s">
        <v>11107</v>
      </c>
      <c r="B10498">
        <v>1</v>
      </c>
      <c r="C10498">
        <v>166</v>
      </c>
      <c r="D10498">
        <v>4</v>
      </c>
      <c r="E10498" t="b">
        <v>0</v>
      </c>
    </row>
    <row r="10499" spans="1:5" x14ac:dyDescent="0.3">
      <c r="A10499" t="s">
        <v>11108</v>
      </c>
      <c r="B10499">
        <v>1</v>
      </c>
      <c r="C10499">
        <v>211</v>
      </c>
      <c r="D10499">
        <v>2</v>
      </c>
      <c r="E10499" t="b">
        <v>0</v>
      </c>
    </row>
    <row r="10500" spans="1:5" x14ac:dyDescent="0.3">
      <c r="A10500" t="s">
        <v>11109</v>
      </c>
      <c r="B10500">
        <v>1</v>
      </c>
      <c r="C10500">
        <v>72</v>
      </c>
      <c r="D10500">
        <v>1</v>
      </c>
      <c r="E10500" t="b">
        <v>0</v>
      </c>
    </row>
    <row r="10501" spans="1:5" x14ac:dyDescent="0.3">
      <c r="A10501" t="s">
        <v>11110</v>
      </c>
      <c r="B10501">
        <v>2</v>
      </c>
      <c r="C10501">
        <v>95</v>
      </c>
      <c r="D10501">
        <v>2.5</v>
      </c>
      <c r="E10501" t="b">
        <v>0</v>
      </c>
    </row>
    <row r="10502" spans="1:5" x14ac:dyDescent="0.3">
      <c r="A10502" t="s">
        <v>11111</v>
      </c>
      <c r="B10502">
        <v>1</v>
      </c>
      <c r="C10502">
        <v>20</v>
      </c>
      <c r="D10502">
        <v>0</v>
      </c>
      <c r="E10502" t="b">
        <v>0</v>
      </c>
    </row>
    <row r="10503" spans="1:5" x14ac:dyDescent="0.3">
      <c r="A10503" t="s">
        <v>1080</v>
      </c>
      <c r="B10503">
        <v>2</v>
      </c>
      <c r="C10503">
        <v>133</v>
      </c>
      <c r="D10503">
        <v>0</v>
      </c>
      <c r="E10503" t="b">
        <v>0</v>
      </c>
    </row>
    <row r="10504" spans="1:5" x14ac:dyDescent="0.3">
      <c r="A10504" t="s">
        <v>11112</v>
      </c>
      <c r="B10504">
        <v>1</v>
      </c>
      <c r="C10504">
        <v>306</v>
      </c>
      <c r="D10504">
        <v>0</v>
      </c>
      <c r="E10504" t="b">
        <v>0</v>
      </c>
    </row>
    <row r="10505" spans="1:5" x14ac:dyDescent="0.3">
      <c r="A10505" t="s">
        <v>11113</v>
      </c>
      <c r="B10505">
        <v>1</v>
      </c>
      <c r="C10505">
        <v>36</v>
      </c>
      <c r="D10505">
        <v>0</v>
      </c>
      <c r="E10505" t="b">
        <v>0</v>
      </c>
    </row>
    <row r="10506" spans="1:5" x14ac:dyDescent="0.3">
      <c r="A10506" t="s">
        <v>11114</v>
      </c>
      <c r="B10506">
        <v>1</v>
      </c>
      <c r="C10506">
        <v>24</v>
      </c>
      <c r="D10506">
        <v>0</v>
      </c>
      <c r="E10506" t="b">
        <v>0</v>
      </c>
    </row>
    <row r="10507" spans="1:5" x14ac:dyDescent="0.3">
      <c r="A10507" t="s">
        <v>11115</v>
      </c>
      <c r="B10507">
        <v>2</v>
      </c>
      <c r="C10507">
        <v>87</v>
      </c>
      <c r="D10507">
        <v>4.5</v>
      </c>
      <c r="E10507" t="b">
        <v>0</v>
      </c>
    </row>
    <row r="10508" spans="1:5" x14ac:dyDescent="0.3">
      <c r="A10508" t="s">
        <v>11116</v>
      </c>
      <c r="B10508">
        <v>1</v>
      </c>
      <c r="C10508">
        <v>24</v>
      </c>
      <c r="D10508">
        <v>0</v>
      </c>
      <c r="E10508" t="b">
        <v>0</v>
      </c>
    </row>
    <row r="10509" spans="1:5" x14ac:dyDescent="0.3">
      <c r="A10509" t="s">
        <v>11117</v>
      </c>
      <c r="B10509">
        <v>1</v>
      </c>
      <c r="C10509">
        <v>54</v>
      </c>
      <c r="D10509">
        <v>0</v>
      </c>
      <c r="E10509" t="b">
        <v>0</v>
      </c>
    </row>
    <row r="10510" spans="1:5" x14ac:dyDescent="0.3">
      <c r="A10510" t="s">
        <v>11118</v>
      </c>
      <c r="B10510">
        <v>1</v>
      </c>
      <c r="C10510">
        <v>385</v>
      </c>
      <c r="D10510">
        <v>3</v>
      </c>
      <c r="E10510" t="b">
        <v>0</v>
      </c>
    </row>
    <row r="10511" spans="1:5" x14ac:dyDescent="0.3">
      <c r="A10511" t="s">
        <v>11119</v>
      </c>
      <c r="B10511">
        <v>2</v>
      </c>
      <c r="C10511">
        <v>166</v>
      </c>
      <c r="D10511">
        <v>0</v>
      </c>
      <c r="E10511" t="b">
        <v>0</v>
      </c>
    </row>
    <row r="10512" spans="1:5" x14ac:dyDescent="0.3">
      <c r="A10512" t="s">
        <v>11120</v>
      </c>
      <c r="B10512">
        <v>1</v>
      </c>
      <c r="C10512">
        <v>24</v>
      </c>
      <c r="D10512">
        <v>0</v>
      </c>
      <c r="E10512" t="b">
        <v>0</v>
      </c>
    </row>
    <row r="10513" spans="1:5" x14ac:dyDescent="0.3">
      <c r="A10513" t="s">
        <v>11121</v>
      </c>
      <c r="B10513">
        <v>1</v>
      </c>
      <c r="C10513">
        <v>60</v>
      </c>
      <c r="D10513">
        <v>0</v>
      </c>
      <c r="E10513" t="b">
        <v>0</v>
      </c>
    </row>
    <row r="10514" spans="1:5" x14ac:dyDescent="0.3">
      <c r="A10514" t="s">
        <v>11122</v>
      </c>
      <c r="B10514">
        <v>1</v>
      </c>
      <c r="C10514">
        <v>18</v>
      </c>
      <c r="D10514">
        <v>0</v>
      </c>
      <c r="E10514" t="b">
        <v>0</v>
      </c>
    </row>
    <row r="10515" spans="1:5" x14ac:dyDescent="0.3">
      <c r="A10515" t="s">
        <v>11123</v>
      </c>
      <c r="B10515">
        <v>2</v>
      </c>
      <c r="C10515">
        <v>331.5</v>
      </c>
      <c r="D10515">
        <v>3.5</v>
      </c>
      <c r="E10515" t="b">
        <v>0</v>
      </c>
    </row>
    <row r="10516" spans="1:5" x14ac:dyDescent="0.3">
      <c r="A10516" t="s">
        <v>11124</v>
      </c>
      <c r="B10516">
        <v>1</v>
      </c>
      <c r="C10516">
        <v>23</v>
      </c>
      <c r="D10516">
        <v>3</v>
      </c>
      <c r="E10516" t="b">
        <v>0</v>
      </c>
    </row>
    <row r="10517" spans="1:5" x14ac:dyDescent="0.3">
      <c r="A10517" t="s">
        <v>11125</v>
      </c>
      <c r="B10517">
        <v>1</v>
      </c>
      <c r="C10517">
        <v>137</v>
      </c>
      <c r="D10517">
        <v>1</v>
      </c>
      <c r="E10517" t="b">
        <v>0</v>
      </c>
    </row>
    <row r="10518" spans="1:5" x14ac:dyDescent="0.3">
      <c r="A10518" t="s">
        <v>11126</v>
      </c>
      <c r="B10518">
        <v>1</v>
      </c>
      <c r="C10518">
        <v>190</v>
      </c>
      <c r="D10518">
        <v>5</v>
      </c>
      <c r="E10518" t="b">
        <v>0</v>
      </c>
    </row>
    <row r="10519" spans="1:5" x14ac:dyDescent="0.3">
      <c r="A10519" t="s">
        <v>11127</v>
      </c>
      <c r="B10519">
        <v>1</v>
      </c>
      <c r="C10519">
        <v>30</v>
      </c>
      <c r="D10519">
        <v>3</v>
      </c>
      <c r="E10519" t="b">
        <v>0</v>
      </c>
    </row>
    <row r="10520" spans="1:5" x14ac:dyDescent="0.3">
      <c r="A10520" t="s">
        <v>11128</v>
      </c>
      <c r="B10520">
        <v>2</v>
      </c>
      <c r="C10520">
        <v>223.5</v>
      </c>
      <c r="D10520">
        <v>4.5</v>
      </c>
      <c r="E10520" t="b">
        <v>0</v>
      </c>
    </row>
    <row r="10521" spans="1:5" x14ac:dyDescent="0.3">
      <c r="A10521" t="s">
        <v>11129</v>
      </c>
      <c r="B10521">
        <v>1</v>
      </c>
      <c r="C10521">
        <v>79</v>
      </c>
      <c r="D10521">
        <v>3</v>
      </c>
      <c r="E10521" t="b">
        <v>0</v>
      </c>
    </row>
    <row r="10522" spans="1:5" x14ac:dyDescent="0.3">
      <c r="A10522" t="s">
        <v>11130</v>
      </c>
      <c r="B10522">
        <v>1</v>
      </c>
      <c r="C10522">
        <v>49</v>
      </c>
      <c r="D10522">
        <v>1</v>
      </c>
      <c r="E10522" t="b">
        <v>0</v>
      </c>
    </row>
    <row r="10523" spans="1:5" x14ac:dyDescent="0.3">
      <c r="A10523" t="s">
        <v>11131</v>
      </c>
      <c r="B10523">
        <v>1</v>
      </c>
      <c r="C10523">
        <v>98</v>
      </c>
      <c r="D10523">
        <v>1</v>
      </c>
      <c r="E10523" t="b">
        <v>0</v>
      </c>
    </row>
    <row r="10524" spans="1:5" x14ac:dyDescent="0.3">
      <c r="A10524" t="s">
        <v>2327</v>
      </c>
      <c r="B10524">
        <v>3</v>
      </c>
      <c r="C10524">
        <v>45</v>
      </c>
      <c r="D10524">
        <v>0.66666666666666663</v>
      </c>
      <c r="E10524" t="b">
        <v>0</v>
      </c>
    </row>
    <row r="10525" spans="1:5" x14ac:dyDescent="0.3">
      <c r="A10525" t="s">
        <v>11132</v>
      </c>
      <c r="B10525">
        <v>1</v>
      </c>
      <c r="C10525">
        <v>354</v>
      </c>
      <c r="D10525">
        <v>4</v>
      </c>
      <c r="E10525" t="b">
        <v>0</v>
      </c>
    </row>
    <row r="10526" spans="1:5" x14ac:dyDescent="0.3">
      <c r="A10526" t="s">
        <v>11133</v>
      </c>
      <c r="B10526">
        <v>1</v>
      </c>
      <c r="C10526">
        <v>60</v>
      </c>
      <c r="D10526">
        <v>3</v>
      </c>
      <c r="E10526" t="b">
        <v>0</v>
      </c>
    </row>
    <row r="10527" spans="1:5" x14ac:dyDescent="0.3">
      <c r="A10527" t="s">
        <v>11134</v>
      </c>
      <c r="B10527">
        <v>1</v>
      </c>
      <c r="C10527">
        <v>55</v>
      </c>
      <c r="D10527">
        <v>5</v>
      </c>
      <c r="E10527" t="b">
        <v>0</v>
      </c>
    </row>
    <row r="10528" spans="1:5" x14ac:dyDescent="0.3">
      <c r="A10528" t="s">
        <v>2328</v>
      </c>
      <c r="B10528">
        <v>1</v>
      </c>
      <c r="C10528">
        <v>166</v>
      </c>
      <c r="D10528">
        <v>3</v>
      </c>
      <c r="E10528" t="b">
        <v>0</v>
      </c>
    </row>
    <row r="10529" spans="1:5" x14ac:dyDescent="0.3">
      <c r="A10529" t="s">
        <v>2329</v>
      </c>
      <c r="B10529">
        <v>1</v>
      </c>
      <c r="C10529">
        <v>58</v>
      </c>
      <c r="D10529">
        <v>2</v>
      </c>
      <c r="E10529" t="b">
        <v>0</v>
      </c>
    </row>
    <row r="10530" spans="1:5" x14ac:dyDescent="0.3">
      <c r="A10530" t="s">
        <v>1081</v>
      </c>
      <c r="B10530">
        <v>5</v>
      </c>
      <c r="C10530">
        <v>154.80000000000001</v>
      </c>
      <c r="D10530">
        <v>3</v>
      </c>
      <c r="E10530" t="b">
        <v>0</v>
      </c>
    </row>
    <row r="10531" spans="1:5" x14ac:dyDescent="0.3">
      <c r="A10531" t="s">
        <v>11135</v>
      </c>
      <c r="B10531">
        <v>1</v>
      </c>
      <c r="C10531">
        <v>67</v>
      </c>
      <c r="D10531">
        <v>0</v>
      </c>
      <c r="E10531" t="b">
        <v>0</v>
      </c>
    </row>
    <row r="10532" spans="1:5" x14ac:dyDescent="0.3">
      <c r="A10532" t="s">
        <v>11136</v>
      </c>
      <c r="B10532">
        <v>2</v>
      </c>
      <c r="C10532">
        <v>68</v>
      </c>
      <c r="D10532">
        <v>2.5</v>
      </c>
      <c r="E10532" t="b">
        <v>0</v>
      </c>
    </row>
    <row r="10533" spans="1:5" x14ac:dyDescent="0.3">
      <c r="A10533" t="s">
        <v>11137</v>
      </c>
      <c r="B10533">
        <v>2</v>
      </c>
      <c r="C10533">
        <v>189</v>
      </c>
      <c r="D10533">
        <v>2</v>
      </c>
      <c r="E10533" t="b">
        <v>0</v>
      </c>
    </row>
    <row r="10534" spans="1:5" x14ac:dyDescent="0.3">
      <c r="A10534" t="s">
        <v>11138</v>
      </c>
      <c r="B10534">
        <v>3</v>
      </c>
      <c r="C10534">
        <v>268</v>
      </c>
      <c r="D10534">
        <v>1</v>
      </c>
      <c r="E10534" t="b">
        <v>0</v>
      </c>
    </row>
    <row r="10535" spans="1:5" x14ac:dyDescent="0.3">
      <c r="A10535" t="s">
        <v>11140</v>
      </c>
      <c r="B10535">
        <v>2</v>
      </c>
      <c r="C10535">
        <v>315.5</v>
      </c>
      <c r="D10535">
        <v>2</v>
      </c>
      <c r="E10535" t="b">
        <v>0</v>
      </c>
    </row>
    <row r="10536" spans="1:5" x14ac:dyDescent="0.3">
      <c r="A10536" t="s">
        <v>11141</v>
      </c>
      <c r="B10536">
        <v>1</v>
      </c>
      <c r="C10536">
        <v>20</v>
      </c>
      <c r="D10536">
        <v>0</v>
      </c>
      <c r="E10536" t="b">
        <v>0</v>
      </c>
    </row>
    <row r="10537" spans="1:5" x14ac:dyDescent="0.3">
      <c r="A10537" t="s">
        <v>1082</v>
      </c>
      <c r="B10537">
        <v>5</v>
      </c>
      <c r="C10537">
        <v>114.2</v>
      </c>
      <c r="D10537">
        <v>2.2000000000000002</v>
      </c>
      <c r="E10537" t="b">
        <v>0</v>
      </c>
    </row>
    <row r="10538" spans="1:5" x14ac:dyDescent="0.3">
      <c r="A10538" t="s">
        <v>11142</v>
      </c>
      <c r="B10538">
        <v>1</v>
      </c>
      <c r="C10538">
        <v>217</v>
      </c>
      <c r="D10538">
        <v>5</v>
      </c>
      <c r="E10538" t="b">
        <v>0</v>
      </c>
    </row>
    <row r="10539" spans="1:5" x14ac:dyDescent="0.3">
      <c r="A10539" t="s">
        <v>11143</v>
      </c>
      <c r="B10539">
        <v>1</v>
      </c>
      <c r="C10539">
        <v>33</v>
      </c>
      <c r="D10539">
        <v>4</v>
      </c>
      <c r="E10539" t="b">
        <v>0</v>
      </c>
    </row>
    <row r="10540" spans="1:5" x14ac:dyDescent="0.3">
      <c r="A10540" t="s">
        <v>11144</v>
      </c>
      <c r="B10540">
        <v>1</v>
      </c>
      <c r="C10540">
        <v>251</v>
      </c>
      <c r="D10540">
        <v>0</v>
      </c>
      <c r="E10540" t="b">
        <v>0</v>
      </c>
    </row>
    <row r="10541" spans="1:5" x14ac:dyDescent="0.3">
      <c r="A10541" t="s">
        <v>11145</v>
      </c>
      <c r="B10541">
        <v>1</v>
      </c>
      <c r="C10541">
        <v>19</v>
      </c>
      <c r="D10541">
        <v>0</v>
      </c>
      <c r="E10541" t="b">
        <v>0</v>
      </c>
    </row>
    <row r="10542" spans="1:5" x14ac:dyDescent="0.3">
      <c r="A10542" t="s">
        <v>11146</v>
      </c>
      <c r="B10542">
        <v>1</v>
      </c>
      <c r="C10542">
        <v>122</v>
      </c>
      <c r="D10542">
        <v>3</v>
      </c>
      <c r="E10542" t="b">
        <v>0</v>
      </c>
    </row>
    <row r="10543" spans="1:5" x14ac:dyDescent="0.3">
      <c r="A10543" t="s">
        <v>1457</v>
      </c>
      <c r="B10543">
        <v>1</v>
      </c>
      <c r="C10543">
        <v>246</v>
      </c>
      <c r="D10543">
        <v>2</v>
      </c>
      <c r="E10543" t="b">
        <v>0</v>
      </c>
    </row>
    <row r="10544" spans="1:5" x14ac:dyDescent="0.3">
      <c r="A10544" t="s">
        <v>11147</v>
      </c>
      <c r="B10544">
        <v>1</v>
      </c>
      <c r="C10544">
        <v>57</v>
      </c>
      <c r="D10544">
        <v>0</v>
      </c>
      <c r="E10544" t="b">
        <v>0</v>
      </c>
    </row>
    <row r="10545" spans="1:5" x14ac:dyDescent="0.3">
      <c r="A10545" t="s">
        <v>11148</v>
      </c>
      <c r="B10545">
        <v>1</v>
      </c>
      <c r="C10545">
        <v>19</v>
      </c>
      <c r="D10545">
        <v>0</v>
      </c>
      <c r="E10545" t="b">
        <v>0</v>
      </c>
    </row>
    <row r="10546" spans="1:5" x14ac:dyDescent="0.3">
      <c r="A10546" t="s">
        <v>1083</v>
      </c>
      <c r="B10546">
        <v>3</v>
      </c>
      <c r="C10546">
        <v>71.333333333333329</v>
      </c>
      <c r="D10546">
        <v>1</v>
      </c>
      <c r="E10546" t="b">
        <v>0</v>
      </c>
    </row>
    <row r="10547" spans="1:5" x14ac:dyDescent="0.3">
      <c r="A10547" t="s">
        <v>11149</v>
      </c>
      <c r="B10547">
        <v>1</v>
      </c>
      <c r="C10547">
        <v>82</v>
      </c>
      <c r="D10547">
        <v>5</v>
      </c>
      <c r="E10547" t="b">
        <v>0</v>
      </c>
    </row>
    <row r="10548" spans="1:5" x14ac:dyDescent="0.3">
      <c r="A10548" t="s">
        <v>11150</v>
      </c>
      <c r="B10548">
        <v>1</v>
      </c>
      <c r="C10548">
        <v>111</v>
      </c>
      <c r="D10548">
        <v>3</v>
      </c>
      <c r="E10548" t="b">
        <v>0</v>
      </c>
    </row>
    <row r="10549" spans="1:5" x14ac:dyDescent="0.3">
      <c r="A10549" t="s">
        <v>11151</v>
      </c>
      <c r="B10549">
        <v>1</v>
      </c>
      <c r="C10549">
        <v>47</v>
      </c>
      <c r="D10549">
        <v>5</v>
      </c>
      <c r="E10549" t="b">
        <v>0</v>
      </c>
    </row>
    <row r="10550" spans="1:5" x14ac:dyDescent="0.3">
      <c r="A10550" t="s">
        <v>11152</v>
      </c>
      <c r="B10550">
        <v>1</v>
      </c>
      <c r="C10550">
        <v>208</v>
      </c>
      <c r="D10550">
        <v>2</v>
      </c>
      <c r="E10550" t="b">
        <v>0</v>
      </c>
    </row>
    <row r="10551" spans="1:5" x14ac:dyDescent="0.3">
      <c r="A10551" t="s">
        <v>11153</v>
      </c>
      <c r="B10551">
        <v>1</v>
      </c>
      <c r="C10551">
        <v>193</v>
      </c>
      <c r="D10551">
        <v>1</v>
      </c>
      <c r="E10551" t="b">
        <v>0</v>
      </c>
    </row>
    <row r="10552" spans="1:5" x14ac:dyDescent="0.3">
      <c r="A10552" t="s">
        <v>11154</v>
      </c>
      <c r="B10552">
        <v>1</v>
      </c>
      <c r="C10552">
        <v>25</v>
      </c>
      <c r="D10552">
        <v>0</v>
      </c>
      <c r="E10552" t="b">
        <v>0</v>
      </c>
    </row>
    <row r="10553" spans="1:5" x14ac:dyDescent="0.3">
      <c r="A10553" t="s">
        <v>11155</v>
      </c>
      <c r="B10553">
        <v>4</v>
      </c>
      <c r="C10553">
        <v>131</v>
      </c>
      <c r="D10553">
        <v>2.5</v>
      </c>
      <c r="E10553" t="b">
        <v>0</v>
      </c>
    </row>
    <row r="10554" spans="1:5" x14ac:dyDescent="0.3">
      <c r="A10554" t="s">
        <v>11156</v>
      </c>
      <c r="B10554">
        <v>1</v>
      </c>
      <c r="C10554">
        <v>68</v>
      </c>
      <c r="D10554">
        <v>0</v>
      </c>
      <c r="E10554" t="b">
        <v>0</v>
      </c>
    </row>
    <row r="10555" spans="1:5" x14ac:dyDescent="0.3">
      <c r="A10555" t="s">
        <v>11157</v>
      </c>
      <c r="B10555">
        <v>1</v>
      </c>
      <c r="C10555">
        <v>24</v>
      </c>
      <c r="D10555">
        <v>0</v>
      </c>
      <c r="E10555" t="b">
        <v>0</v>
      </c>
    </row>
    <row r="10556" spans="1:5" x14ac:dyDescent="0.3">
      <c r="A10556" t="s">
        <v>11158</v>
      </c>
      <c r="B10556">
        <v>1</v>
      </c>
      <c r="C10556">
        <v>20</v>
      </c>
      <c r="D10556">
        <v>0</v>
      </c>
      <c r="E10556" t="b">
        <v>0</v>
      </c>
    </row>
    <row r="10557" spans="1:5" x14ac:dyDescent="0.3">
      <c r="A10557" t="s">
        <v>1084</v>
      </c>
      <c r="B10557">
        <v>1</v>
      </c>
      <c r="C10557">
        <v>78</v>
      </c>
      <c r="D10557">
        <v>0</v>
      </c>
      <c r="E10557" t="b">
        <v>0</v>
      </c>
    </row>
    <row r="10558" spans="1:5" x14ac:dyDescent="0.3">
      <c r="A10558" t="s">
        <v>11159</v>
      </c>
      <c r="B10558">
        <v>1</v>
      </c>
      <c r="C10558">
        <v>37</v>
      </c>
      <c r="D10558">
        <v>1</v>
      </c>
      <c r="E10558" t="b">
        <v>0</v>
      </c>
    </row>
    <row r="10559" spans="1:5" x14ac:dyDescent="0.3">
      <c r="A10559" t="s">
        <v>1085</v>
      </c>
      <c r="B10559">
        <v>1</v>
      </c>
      <c r="C10559">
        <v>148</v>
      </c>
      <c r="D10559">
        <v>2</v>
      </c>
      <c r="E10559" t="b">
        <v>0</v>
      </c>
    </row>
    <row r="10560" spans="1:5" x14ac:dyDescent="0.3">
      <c r="A10560" t="s">
        <v>11160</v>
      </c>
      <c r="B10560">
        <v>1</v>
      </c>
      <c r="C10560">
        <v>35</v>
      </c>
      <c r="D10560">
        <v>0</v>
      </c>
      <c r="E10560" t="b">
        <v>0</v>
      </c>
    </row>
    <row r="10561" spans="1:5" x14ac:dyDescent="0.3">
      <c r="A10561" t="s">
        <v>11161</v>
      </c>
      <c r="B10561">
        <v>1</v>
      </c>
      <c r="C10561">
        <v>68</v>
      </c>
      <c r="D10561">
        <v>1</v>
      </c>
      <c r="E10561" t="b">
        <v>0</v>
      </c>
    </row>
    <row r="10562" spans="1:5" x14ac:dyDescent="0.3">
      <c r="A10562" t="s">
        <v>1086</v>
      </c>
      <c r="B10562">
        <v>1</v>
      </c>
      <c r="C10562">
        <v>67</v>
      </c>
      <c r="D10562">
        <v>0</v>
      </c>
      <c r="E10562" t="b">
        <v>0</v>
      </c>
    </row>
    <row r="10563" spans="1:5" x14ac:dyDescent="0.3">
      <c r="A10563" t="s">
        <v>11162</v>
      </c>
      <c r="B10563">
        <v>3</v>
      </c>
      <c r="C10563">
        <v>351</v>
      </c>
      <c r="D10563">
        <v>3</v>
      </c>
      <c r="E10563" t="b">
        <v>0</v>
      </c>
    </row>
    <row r="10564" spans="1:5" x14ac:dyDescent="0.3">
      <c r="A10564" t="s">
        <v>11163</v>
      </c>
      <c r="B10564">
        <v>1</v>
      </c>
      <c r="C10564">
        <v>168</v>
      </c>
      <c r="D10564">
        <v>1</v>
      </c>
      <c r="E10564" t="b">
        <v>0</v>
      </c>
    </row>
    <row r="10565" spans="1:5" x14ac:dyDescent="0.3">
      <c r="A10565" t="s">
        <v>11164</v>
      </c>
      <c r="B10565">
        <v>1</v>
      </c>
      <c r="C10565">
        <v>21</v>
      </c>
      <c r="D10565">
        <v>0</v>
      </c>
      <c r="E10565" t="b">
        <v>0</v>
      </c>
    </row>
    <row r="10566" spans="1:5" x14ac:dyDescent="0.3">
      <c r="A10566" t="s">
        <v>11165</v>
      </c>
      <c r="B10566">
        <v>1</v>
      </c>
      <c r="C10566">
        <v>31</v>
      </c>
      <c r="D10566">
        <v>4</v>
      </c>
      <c r="E10566" t="b">
        <v>0</v>
      </c>
    </row>
    <row r="10567" spans="1:5" x14ac:dyDescent="0.3">
      <c r="A10567" t="s">
        <v>11166</v>
      </c>
      <c r="B10567">
        <v>1</v>
      </c>
      <c r="C10567">
        <v>26</v>
      </c>
      <c r="D10567">
        <v>0</v>
      </c>
      <c r="E10567" t="b">
        <v>0</v>
      </c>
    </row>
    <row r="10568" spans="1:5" x14ac:dyDescent="0.3">
      <c r="A10568" t="s">
        <v>11167</v>
      </c>
      <c r="B10568">
        <v>1</v>
      </c>
      <c r="C10568">
        <v>235</v>
      </c>
      <c r="D10568">
        <v>0</v>
      </c>
      <c r="E10568" t="b">
        <v>0</v>
      </c>
    </row>
    <row r="10569" spans="1:5" x14ac:dyDescent="0.3">
      <c r="A10569" t="s">
        <v>11168</v>
      </c>
      <c r="B10569">
        <v>1</v>
      </c>
      <c r="C10569">
        <v>20</v>
      </c>
      <c r="D10569">
        <v>0</v>
      </c>
      <c r="E10569" t="b">
        <v>0</v>
      </c>
    </row>
    <row r="10570" spans="1:5" x14ac:dyDescent="0.3">
      <c r="A10570" t="s">
        <v>11169</v>
      </c>
      <c r="B10570">
        <v>1</v>
      </c>
      <c r="C10570">
        <v>97</v>
      </c>
      <c r="D10570">
        <v>2</v>
      </c>
      <c r="E10570" t="b">
        <v>0</v>
      </c>
    </row>
    <row r="10571" spans="1:5" x14ac:dyDescent="0.3">
      <c r="A10571" t="s">
        <v>11170</v>
      </c>
      <c r="B10571">
        <v>1</v>
      </c>
      <c r="C10571">
        <v>72</v>
      </c>
      <c r="D10571">
        <v>3</v>
      </c>
      <c r="E10571" t="b">
        <v>0</v>
      </c>
    </row>
    <row r="10572" spans="1:5" x14ac:dyDescent="0.3">
      <c r="A10572" t="s">
        <v>11171</v>
      </c>
      <c r="B10572">
        <v>1</v>
      </c>
      <c r="C10572">
        <v>28</v>
      </c>
      <c r="D10572">
        <v>2</v>
      </c>
      <c r="E10572" t="b">
        <v>0</v>
      </c>
    </row>
    <row r="10573" spans="1:5" x14ac:dyDescent="0.3">
      <c r="A10573" t="s">
        <v>1458</v>
      </c>
      <c r="B10573">
        <v>1</v>
      </c>
      <c r="C10573">
        <v>68</v>
      </c>
      <c r="D10573">
        <v>1</v>
      </c>
      <c r="E10573" t="b">
        <v>0</v>
      </c>
    </row>
    <row r="10574" spans="1:5" x14ac:dyDescent="0.3">
      <c r="A10574" t="s">
        <v>11172</v>
      </c>
      <c r="B10574">
        <v>2</v>
      </c>
      <c r="C10574">
        <v>190.5</v>
      </c>
      <c r="D10574">
        <v>3</v>
      </c>
      <c r="E10574" t="b">
        <v>0</v>
      </c>
    </row>
    <row r="10575" spans="1:5" x14ac:dyDescent="0.3">
      <c r="A10575" t="s">
        <v>11173</v>
      </c>
      <c r="B10575">
        <v>1</v>
      </c>
      <c r="C10575">
        <v>286</v>
      </c>
      <c r="D10575">
        <v>0</v>
      </c>
      <c r="E10575" t="b">
        <v>0</v>
      </c>
    </row>
    <row r="10576" spans="1:5" x14ac:dyDescent="0.3">
      <c r="A10576" t="s">
        <v>11174</v>
      </c>
      <c r="B10576">
        <v>1</v>
      </c>
      <c r="C10576">
        <v>27</v>
      </c>
      <c r="D10576">
        <v>0</v>
      </c>
      <c r="E10576" t="b">
        <v>0</v>
      </c>
    </row>
    <row r="10577" spans="1:5" x14ac:dyDescent="0.3">
      <c r="A10577" t="s">
        <v>11175</v>
      </c>
      <c r="B10577">
        <v>1</v>
      </c>
      <c r="C10577">
        <v>159</v>
      </c>
      <c r="D10577">
        <v>0</v>
      </c>
      <c r="E10577" t="b">
        <v>0</v>
      </c>
    </row>
    <row r="10578" spans="1:5" x14ac:dyDescent="0.3">
      <c r="A10578" t="s">
        <v>11176</v>
      </c>
      <c r="B10578">
        <v>1</v>
      </c>
      <c r="C10578">
        <v>164</v>
      </c>
      <c r="D10578">
        <v>5</v>
      </c>
      <c r="E10578" t="b">
        <v>0</v>
      </c>
    </row>
    <row r="10579" spans="1:5" x14ac:dyDescent="0.3">
      <c r="A10579" t="s">
        <v>11177</v>
      </c>
      <c r="B10579">
        <v>2</v>
      </c>
      <c r="C10579">
        <v>74.5</v>
      </c>
      <c r="D10579">
        <v>1</v>
      </c>
      <c r="E10579" t="b">
        <v>0</v>
      </c>
    </row>
    <row r="10580" spans="1:5" x14ac:dyDescent="0.3">
      <c r="A10580" t="s">
        <v>11178</v>
      </c>
      <c r="B10580">
        <v>1</v>
      </c>
      <c r="C10580">
        <v>34</v>
      </c>
      <c r="D10580">
        <v>0</v>
      </c>
      <c r="E10580" t="b">
        <v>0</v>
      </c>
    </row>
    <row r="10581" spans="1:5" x14ac:dyDescent="0.3">
      <c r="A10581" t="s">
        <v>11179</v>
      </c>
      <c r="B10581">
        <v>1</v>
      </c>
      <c r="C10581">
        <v>451</v>
      </c>
      <c r="D10581">
        <v>5</v>
      </c>
      <c r="E10581" t="b">
        <v>0</v>
      </c>
    </row>
    <row r="10582" spans="1:5" x14ac:dyDescent="0.3">
      <c r="A10582" t="s">
        <v>1087</v>
      </c>
      <c r="B10582">
        <v>1</v>
      </c>
      <c r="C10582">
        <v>440</v>
      </c>
      <c r="D10582">
        <v>2</v>
      </c>
      <c r="E10582" t="b">
        <v>0</v>
      </c>
    </row>
    <row r="10583" spans="1:5" x14ac:dyDescent="0.3">
      <c r="A10583" t="s">
        <v>11180</v>
      </c>
      <c r="B10583">
        <v>1</v>
      </c>
      <c r="C10583">
        <v>106</v>
      </c>
      <c r="D10583">
        <v>1</v>
      </c>
      <c r="E10583" t="b">
        <v>0</v>
      </c>
    </row>
    <row r="10584" spans="1:5" x14ac:dyDescent="0.3">
      <c r="A10584" t="s">
        <v>11181</v>
      </c>
      <c r="B10584">
        <v>1</v>
      </c>
      <c r="C10584">
        <v>37</v>
      </c>
      <c r="D10584">
        <v>0</v>
      </c>
      <c r="E10584" t="b">
        <v>0</v>
      </c>
    </row>
    <row r="10585" spans="1:5" x14ac:dyDescent="0.3">
      <c r="A10585" t="s">
        <v>11182</v>
      </c>
      <c r="B10585">
        <v>1</v>
      </c>
      <c r="C10585">
        <v>42</v>
      </c>
      <c r="D10585">
        <v>0</v>
      </c>
      <c r="E10585" t="b">
        <v>0</v>
      </c>
    </row>
    <row r="10586" spans="1:5" x14ac:dyDescent="0.3">
      <c r="A10586" t="s">
        <v>11183</v>
      </c>
      <c r="B10586">
        <v>1</v>
      </c>
      <c r="C10586">
        <v>29</v>
      </c>
      <c r="D10586">
        <v>0</v>
      </c>
      <c r="E10586" t="b">
        <v>0</v>
      </c>
    </row>
    <row r="10587" spans="1:5" x14ac:dyDescent="0.3">
      <c r="A10587" t="s">
        <v>11184</v>
      </c>
      <c r="B10587">
        <v>1</v>
      </c>
      <c r="C10587">
        <v>118</v>
      </c>
      <c r="D10587">
        <v>3</v>
      </c>
      <c r="E10587" t="b">
        <v>0</v>
      </c>
    </row>
    <row r="10588" spans="1:5" x14ac:dyDescent="0.3">
      <c r="A10588" t="s">
        <v>2330</v>
      </c>
      <c r="B10588">
        <v>1</v>
      </c>
      <c r="C10588">
        <v>54</v>
      </c>
      <c r="D10588">
        <v>0</v>
      </c>
      <c r="E10588" t="b">
        <v>0</v>
      </c>
    </row>
    <row r="10589" spans="1:5" x14ac:dyDescent="0.3">
      <c r="A10589" t="s">
        <v>1088</v>
      </c>
      <c r="B10589">
        <v>1</v>
      </c>
      <c r="C10589">
        <v>139</v>
      </c>
      <c r="D10589">
        <v>3</v>
      </c>
      <c r="E10589" t="b">
        <v>0</v>
      </c>
    </row>
    <row r="10590" spans="1:5" x14ac:dyDescent="0.3">
      <c r="A10590" t="s">
        <v>11185</v>
      </c>
      <c r="B10590">
        <v>1</v>
      </c>
      <c r="C10590">
        <v>25</v>
      </c>
      <c r="D10590">
        <v>0</v>
      </c>
      <c r="E10590" t="b">
        <v>0</v>
      </c>
    </row>
    <row r="10591" spans="1:5" x14ac:dyDescent="0.3">
      <c r="A10591" t="s">
        <v>2331</v>
      </c>
      <c r="B10591">
        <v>1</v>
      </c>
      <c r="C10591">
        <v>186</v>
      </c>
      <c r="D10591">
        <v>1</v>
      </c>
      <c r="E10591" t="b">
        <v>0</v>
      </c>
    </row>
    <row r="10592" spans="1:5" x14ac:dyDescent="0.3">
      <c r="A10592" t="s">
        <v>11186</v>
      </c>
      <c r="B10592">
        <v>1</v>
      </c>
      <c r="C10592">
        <v>34</v>
      </c>
      <c r="D10592">
        <v>0</v>
      </c>
      <c r="E10592" t="b">
        <v>0</v>
      </c>
    </row>
    <row r="10593" spans="1:5" x14ac:dyDescent="0.3">
      <c r="A10593" t="s">
        <v>11187</v>
      </c>
      <c r="B10593">
        <v>1</v>
      </c>
      <c r="C10593">
        <v>20</v>
      </c>
      <c r="D10593">
        <v>0</v>
      </c>
      <c r="E10593" t="b">
        <v>0</v>
      </c>
    </row>
    <row r="10594" spans="1:5" x14ac:dyDescent="0.3">
      <c r="A10594" t="s">
        <v>11188</v>
      </c>
      <c r="B10594">
        <v>1</v>
      </c>
      <c r="C10594">
        <v>35</v>
      </c>
      <c r="D10594">
        <v>0</v>
      </c>
      <c r="E10594" t="b">
        <v>0</v>
      </c>
    </row>
    <row r="10595" spans="1:5" x14ac:dyDescent="0.3">
      <c r="A10595" t="s">
        <v>11189</v>
      </c>
      <c r="B10595">
        <v>1</v>
      </c>
      <c r="C10595">
        <v>21</v>
      </c>
      <c r="D10595">
        <v>0</v>
      </c>
      <c r="E10595" t="b">
        <v>0</v>
      </c>
    </row>
    <row r="10596" spans="1:5" x14ac:dyDescent="0.3">
      <c r="A10596" t="s">
        <v>1089</v>
      </c>
      <c r="B10596">
        <v>3</v>
      </c>
      <c r="C10596">
        <v>188.66666666666666</v>
      </c>
      <c r="D10596">
        <v>3.6666666666666665</v>
      </c>
      <c r="E10596" t="b">
        <v>0</v>
      </c>
    </row>
    <row r="10597" spans="1:5" x14ac:dyDescent="0.3">
      <c r="A10597" t="s">
        <v>11190</v>
      </c>
      <c r="B10597">
        <v>1</v>
      </c>
      <c r="C10597">
        <v>62</v>
      </c>
      <c r="D10597">
        <v>5</v>
      </c>
      <c r="E10597" t="b">
        <v>0</v>
      </c>
    </row>
    <row r="10598" spans="1:5" x14ac:dyDescent="0.3">
      <c r="A10598" t="s">
        <v>11191</v>
      </c>
      <c r="B10598">
        <v>2</v>
      </c>
      <c r="C10598">
        <v>124.5</v>
      </c>
      <c r="D10598">
        <v>0.5</v>
      </c>
      <c r="E10598" t="b">
        <v>0</v>
      </c>
    </row>
    <row r="10599" spans="1:5" x14ac:dyDescent="0.3">
      <c r="A10599" t="s">
        <v>11192</v>
      </c>
      <c r="B10599">
        <v>1</v>
      </c>
      <c r="C10599">
        <v>43</v>
      </c>
      <c r="D10599">
        <v>0</v>
      </c>
      <c r="E10599" t="b">
        <v>0</v>
      </c>
    </row>
    <row r="10600" spans="1:5" x14ac:dyDescent="0.3">
      <c r="A10600" t="s">
        <v>11193</v>
      </c>
      <c r="B10600">
        <v>1</v>
      </c>
      <c r="C10600">
        <v>233</v>
      </c>
      <c r="D10600">
        <v>0</v>
      </c>
      <c r="E10600" t="b">
        <v>0</v>
      </c>
    </row>
    <row r="10601" spans="1:5" x14ac:dyDescent="0.3">
      <c r="A10601" t="s">
        <v>11194</v>
      </c>
      <c r="B10601">
        <v>1</v>
      </c>
      <c r="C10601">
        <v>340</v>
      </c>
      <c r="D10601">
        <v>0</v>
      </c>
      <c r="E10601" t="b">
        <v>0</v>
      </c>
    </row>
    <row r="10602" spans="1:5" x14ac:dyDescent="0.3">
      <c r="A10602" t="s">
        <v>11195</v>
      </c>
      <c r="B10602">
        <v>2</v>
      </c>
      <c r="C10602">
        <v>125.5</v>
      </c>
      <c r="D10602">
        <v>2</v>
      </c>
      <c r="E10602" t="b">
        <v>0</v>
      </c>
    </row>
    <row r="10603" spans="1:5" x14ac:dyDescent="0.3">
      <c r="A10603" t="s">
        <v>11196</v>
      </c>
      <c r="B10603">
        <v>4</v>
      </c>
      <c r="C10603">
        <v>178.75</v>
      </c>
      <c r="D10603">
        <v>2</v>
      </c>
      <c r="E10603" t="b">
        <v>0</v>
      </c>
    </row>
    <row r="10604" spans="1:5" x14ac:dyDescent="0.3">
      <c r="A10604" t="s">
        <v>11197</v>
      </c>
      <c r="B10604">
        <v>1</v>
      </c>
      <c r="C10604">
        <v>130</v>
      </c>
      <c r="D10604">
        <v>5</v>
      </c>
      <c r="E10604" t="b">
        <v>0</v>
      </c>
    </row>
    <row r="10605" spans="1:5" x14ac:dyDescent="0.3">
      <c r="A10605" t="s">
        <v>11198</v>
      </c>
      <c r="B10605">
        <v>1</v>
      </c>
      <c r="C10605">
        <v>78</v>
      </c>
      <c r="D10605">
        <v>0</v>
      </c>
      <c r="E10605" t="b">
        <v>0</v>
      </c>
    </row>
    <row r="10606" spans="1:5" x14ac:dyDescent="0.3">
      <c r="A10606" t="s">
        <v>1090</v>
      </c>
      <c r="B10606">
        <v>3</v>
      </c>
      <c r="C10606">
        <v>130</v>
      </c>
      <c r="D10606">
        <v>4.333333333333333</v>
      </c>
      <c r="E10606" t="b">
        <v>0</v>
      </c>
    </row>
    <row r="10607" spans="1:5" x14ac:dyDescent="0.3">
      <c r="A10607" t="s">
        <v>11199</v>
      </c>
      <c r="B10607">
        <v>1</v>
      </c>
      <c r="C10607">
        <v>109</v>
      </c>
      <c r="D10607">
        <v>1</v>
      </c>
      <c r="E10607" t="b">
        <v>0</v>
      </c>
    </row>
    <row r="10608" spans="1:5" x14ac:dyDescent="0.3">
      <c r="A10608" t="s">
        <v>11200</v>
      </c>
      <c r="B10608">
        <v>1</v>
      </c>
      <c r="C10608">
        <v>451</v>
      </c>
      <c r="D10608">
        <v>4</v>
      </c>
      <c r="E10608" t="b">
        <v>0</v>
      </c>
    </row>
    <row r="10609" spans="1:5" x14ac:dyDescent="0.3">
      <c r="A10609" t="s">
        <v>11201</v>
      </c>
      <c r="B10609">
        <v>1</v>
      </c>
      <c r="C10609">
        <v>29</v>
      </c>
      <c r="D10609">
        <v>5</v>
      </c>
      <c r="E10609" t="b">
        <v>0</v>
      </c>
    </row>
    <row r="10610" spans="1:5" x14ac:dyDescent="0.3">
      <c r="A10610" t="s">
        <v>11202</v>
      </c>
      <c r="B10610">
        <v>1</v>
      </c>
      <c r="C10610">
        <v>92</v>
      </c>
      <c r="D10610">
        <v>0</v>
      </c>
      <c r="E10610" t="b">
        <v>0</v>
      </c>
    </row>
    <row r="10611" spans="1:5" x14ac:dyDescent="0.3">
      <c r="A10611" t="s">
        <v>11203</v>
      </c>
      <c r="B10611">
        <v>1</v>
      </c>
      <c r="C10611">
        <v>32</v>
      </c>
      <c r="D10611">
        <v>0</v>
      </c>
      <c r="E10611" t="b">
        <v>0</v>
      </c>
    </row>
    <row r="10612" spans="1:5" x14ac:dyDescent="0.3">
      <c r="A10612" t="s">
        <v>11204</v>
      </c>
      <c r="B10612">
        <v>2</v>
      </c>
      <c r="C10612">
        <v>99.5</v>
      </c>
      <c r="D10612">
        <v>1.5</v>
      </c>
      <c r="E10612" t="b">
        <v>0</v>
      </c>
    </row>
    <row r="10613" spans="1:5" x14ac:dyDescent="0.3">
      <c r="A10613" t="s">
        <v>11205</v>
      </c>
      <c r="B10613">
        <v>1</v>
      </c>
      <c r="C10613">
        <v>202</v>
      </c>
      <c r="D10613">
        <v>2</v>
      </c>
      <c r="E10613" t="b">
        <v>0</v>
      </c>
    </row>
    <row r="10614" spans="1:5" x14ac:dyDescent="0.3">
      <c r="A10614" t="s">
        <v>11206</v>
      </c>
      <c r="B10614">
        <v>1</v>
      </c>
      <c r="C10614">
        <v>131</v>
      </c>
      <c r="D10614">
        <v>0</v>
      </c>
      <c r="E10614" t="b">
        <v>0</v>
      </c>
    </row>
    <row r="10615" spans="1:5" x14ac:dyDescent="0.3">
      <c r="A10615" t="s">
        <v>11207</v>
      </c>
      <c r="B10615">
        <v>1</v>
      </c>
      <c r="C10615">
        <v>79</v>
      </c>
      <c r="D10615">
        <v>0</v>
      </c>
      <c r="E10615" t="b">
        <v>0</v>
      </c>
    </row>
    <row r="10616" spans="1:5" x14ac:dyDescent="0.3">
      <c r="A10616" t="s">
        <v>11208</v>
      </c>
      <c r="B10616">
        <v>1</v>
      </c>
      <c r="C10616">
        <v>68</v>
      </c>
      <c r="D10616">
        <v>0</v>
      </c>
      <c r="E10616" t="b">
        <v>0</v>
      </c>
    </row>
    <row r="10617" spans="1:5" x14ac:dyDescent="0.3">
      <c r="A10617" t="s">
        <v>11209</v>
      </c>
      <c r="B10617">
        <v>1</v>
      </c>
      <c r="C10617">
        <v>635</v>
      </c>
      <c r="D10617">
        <v>2</v>
      </c>
      <c r="E10617" t="b">
        <v>0</v>
      </c>
    </row>
    <row r="10618" spans="1:5" x14ac:dyDescent="0.3">
      <c r="A10618" t="s">
        <v>11210</v>
      </c>
      <c r="B10618">
        <v>1</v>
      </c>
      <c r="C10618">
        <v>265</v>
      </c>
      <c r="D10618">
        <v>0</v>
      </c>
      <c r="E10618" t="b">
        <v>0</v>
      </c>
    </row>
    <row r="10619" spans="1:5" x14ac:dyDescent="0.3">
      <c r="A10619" t="s">
        <v>1091</v>
      </c>
      <c r="B10619">
        <v>4</v>
      </c>
      <c r="C10619">
        <v>258.5</v>
      </c>
      <c r="D10619">
        <v>2</v>
      </c>
      <c r="E10619" t="b">
        <v>0</v>
      </c>
    </row>
    <row r="10620" spans="1:5" x14ac:dyDescent="0.3">
      <c r="A10620" t="s">
        <v>1092</v>
      </c>
      <c r="B10620">
        <v>1</v>
      </c>
      <c r="C10620">
        <v>291</v>
      </c>
      <c r="D10620">
        <v>0</v>
      </c>
      <c r="E10620" t="b">
        <v>0</v>
      </c>
    </row>
    <row r="10621" spans="1:5" x14ac:dyDescent="0.3">
      <c r="A10621" t="s">
        <v>11211</v>
      </c>
      <c r="B10621">
        <v>1</v>
      </c>
      <c r="C10621">
        <v>250</v>
      </c>
      <c r="D10621">
        <v>4</v>
      </c>
      <c r="E10621" t="b">
        <v>0</v>
      </c>
    </row>
    <row r="10622" spans="1:5" x14ac:dyDescent="0.3">
      <c r="A10622" t="s">
        <v>1652</v>
      </c>
      <c r="B10622">
        <v>2</v>
      </c>
      <c r="C10622">
        <v>286.5</v>
      </c>
      <c r="D10622">
        <v>0</v>
      </c>
      <c r="E10622" t="b">
        <v>0</v>
      </c>
    </row>
    <row r="10623" spans="1:5" x14ac:dyDescent="0.3">
      <c r="A10623" t="s">
        <v>11212</v>
      </c>
      <c r="B10623">
        <v>1</v>
      </c>
      <c r="C10623">
        <v>281</v>
      </c>
      <c r="D10623">
        <v>1</v>
      </c>
      <c r="E10623" t="b">
        <v>0</v>
      </c>
    </row>
    <row r="10624" spans="1:5" x14ac:dyDescent="0.3">
      <c r="A10624" t="s">
        <v>11213</v>
      </c>
      <c r="B10624">
        <v>1</v>
      </c>
      <c r="C10624">
        <v>234</v>
      </c>
      <c r="D10624">
        <v>5</v>
      </c>
      <c r="E10624" t="b">
        <v>0</v>
      </c>
    </row>
    <row r="10625" spans="1:5" x14ac:dyDescent="0.3">
      <c r="A10625" t="s">
        <v>1459</v>
      </c>
      <c r="B10625">
        <v>1</v>
      </c>
      <c r="C10625">
        <v>397</v>
      </c>
      <c r="D10625">
        <v>2</v>
      </c>
      <c r="E10625" t="b">
        <v>0</v>
      </c>
    </row>
    <row r="10626" spans="1:5" x14ac:dyDescent="0.3">
      <c r="A10626" t="s">
        <v>11214</v>
      </c>
      <c r="B10626">
        <v>1</v>
      </c>
      <c r="C10626">
        <v>84</v>
      </c>
      <c r="D10626">
        <v>4</v>
      </c>
      <c r="E10626" t="b">
        <v>0</v>
      </c>
    </row>
    <row r="10627" spans="1:5" x14ac:dyDescent="0.3">
      <c r="A10627" t="s">
        <v>11215</v>
      </c>
      <c r="B10627">
        <v>1</v>
      </c>
      <c r="C10627">
        <v>22</v>
      </c>
      <c r="D10627">
        <v>0</v>
      </c>
      <c r="E10627" t="b">
        <v>0</v>
      </c>
    </row>
    <row r="10628" spans="1:5" x14ac:dyDescent="0.3">
      <c r="A10628" t="s">
        <v>11216</v>
      </c>
      <c r="B10628">
        <v>2</v>
      </c>
      <c r="C10628">
        <v>212.5</v>
      </c>
      <c r="D10628">
        <v>0.5</v>
      </c>
      <c r="E10628" t="b">
        <v>0</v>
      </c>
    </row>
    <row r="10629" spans="1:5" x14ac:dyDescent="0.3">
      <c r="A10629" t="s">
        <v>11217</v>
      </c>
      <c r="B10629">
        <v>1</v>
      </c>
      <c r="C10629">
        <v>17</v>
      </c>
      <c r="D10629">
        <v>0</v>
      </c>
      <c r="E10629" t="b">
        <v>0</v>
      </c>
    </row>
    <row r="10630" spans="1:5" x14ac:dyDescent="0.3">
      <c r="A10630" t="s">
        <v>11218</v>
      </c>
      <c r="B10630">
        <v>1</v>
      </c>
      <c r="C10630">
        <v>29</v>
      </c>
      <c r="D10630">
        <v>0</v>
      </c>
      <c r="E10630" t="b">
        <v>0</v>
      </c>
    </row>
    <row r="10631" spans="1:5" x14ac:dyDescent="0.3">
      <c r="A10631" t="s">
        <v>11219</v>
      </c>
      <c r="B10631">
        <v>2</v>
      </c>
      <c r="C10631">
        <v>125.5</v>
      </c>
      <c r="D10631">
        <v>1</v>
      </c>
      <c r="E10631" t="b">
        <v>0</v>
      </c>
    </row>
    <row r="10632" spans="1:5" x14ac:dyDescent="0.3">
      <c r="A10632" t="s">
        <v>11220</v>
      </c>
      <c r="B10632">
        <v>9</v>
      </c>
      <c r="C10632">
        <v>216.33333333333334</v>
      </c>
      <c r="D10632">
        <v>2.6666666666666665</v>
      </c>
      <c r="E10632" t="b">
        <v>0</v>
      </c>
    </row>
    <row r="10633" spans="1:5" x14ac:dyDescent="0.3">
      <c r="A10633" t="s">
        <v>1653</v>
      </c>
      <c r="B10633">
        <v>1</v>
      </c>
      <c r="C10633">
        <v>148</v>
      </c>
      <c r="D10633">
        <v>0</v>
      </c>
      <c r="E10633" t="b">
        <v>0</v>
      </c>
    </row>
    <row r="10634" spans="1:5" x14ac:dyDescent="0.3">
      <c r="A10634" t="s">
        <v>11221</v>
      </c>
      <c r="B10634">
        <v>1</v>
      </c>
      <c r="C10634">
        <v>19</v>
      </c>
      <c r="D10634">
        <v>0</v>
      </c>
      <c r="E10634" t="b">
        <v>0</v>
      </c>
    </row>
    <row r="10635" spans="1:5" x14ac:dyDescent="0.3">
      <c r="A10635" t="s">
        <v>1093</v>
      </c>
      <c r="B10635">
        <v>1</v>
      </c>
      <c r="C10635">
        <v>85</v>
      </c>
      <c r="D10635">
        <v>0</v>
      </c>
      <c r="E10635" t="b">
        <v>0</v>
      </c>
    </row>
    <row r="10636" spans="1:5" x14ac:dyDescent="0.3">
      <c r="A10636" t="s">
        <v>11222</v>
      </c>
      <c r="B10636">
        <v>1</v>
      </c>
      <c r="C10636">
        <v>35</v>
      </c>
      <c r="D10636">
        <v>0</v>
      </c>
      <c r="E10636" t="b">
        <v>0</v>
      </c>
    </row>
    <row r="10637" spans="1:5" x14ac:dyDescent="0.3">
      <c r="A10637" t="s">
        <v>11223</v>
      </c>
      <c r="B10637">
        <v>1</v>
      </c>
      <c r="C10637">
        <v>10</v>
      </c>
      <c r="D10637">
        <v>0</v>
      </c>
      <c r="E10637" t="b">
        <v>0</v>
      </c>
    </row>
    <row r="10638" spans="1:5" x14ac:dyDescent="0.3">
      <c r="A10638" t="s">
        <v>11224</v>
      </c>
      <c r="B10638">
        <v>1</v>
      </c>
      <c r="C10638">
        <v>17</v>
      </c>
      <c r="D10638">
        <v>0</v>
      </c>
      <c r="E10638" t="b">
        <v>0</v>
      </c>
    </row>
    <row r="10639" spans="1:5" x14ac:dyDescent="0.3">
      <c r="A10639" t="s">
        <v>11225</v>
      </c>
      <c r="B10639">
        <v>6</v>
      </c>
      <c r="C10639">
        <v>243.16666666666666</v>
      </c>
      <c r="D10639">
        <v>2.6666666666666665</v>
      </c>
      <c r="E10639" t="b">
        <v>0</v>
      </c>
    </row>
    <row r="10640" spans="1:5" x14ac:dyDescent="0.3">
      <c r="A10640" t="s">
        <v>1094</v>
      </c>
      <c r="B10640">
        <v>2</v>
      </c>
      <c r="C10640">
        <v>79.5</v>
      </c>
      <c r="D10640">
        <v>3</v>
      </c>
      <c r="E10640" t="b">
        <v>0</v>
      </c>
    </row>
    <row r="10641" spans="1:5" x14ac:dyDescent="0.3">
      <c r="A10641" t="s">
        <v>11226</v>
      </c>
      <c r="B10641">
        <v>1</v>
      </c>
      <c r="C10641">
        <v>22</v>
      </c>
      <c r="D10641">
        <v>0</v>
      </c>
      <c r="E10641" t="b">
        <v>0</v>
      </c>
    </row>
    <row r="10642" spans="1:5" x14ac:dyDescent="0.3">
      <c r="A10642" t="s">
        <v>2332</v>
      </c>
      <c r="B10642">
        <v>1</v>
      </c>
      <c r="C10642">
        <v>763</v>
      </c>
      <c r="D10642">
        <v>4</v>
      </c>
      <c r="E10642" t="b">
        <v>0</v>
      </c>
    </row>
    <row r="10643" spans="1:5" x14ac:dyDescent="0.3">
      <c r="A10643" t="s">
        <v>2333</v>
      </c>
      <c r="B10643">
        <v>6</v>
      </c>
      <c r="C10643">
        <v>314.16666666666669</v>
      </c>
      <c r="D10643">
        <v>2</v>
      </c>
      <c r="E10643" t="b">
        <v>0</v>
      </c>
    </row>
    <row r="10644" spans="1:5" x14ac:dyDescent="0.3">
      <c r="A10644" t="s">
        <v>11227</v>
      </c>
      <c r="B10644">
        <v>2</v>
      </c>
      <c r="C10644">
        <v>210</v>
      </c>
      <c r="D10644">
        <v>1</v>
      </c>
      <c r="E10644" t="b">
        <v>0</v>
      </c>
    </row>
    <row r="10645" spans="1:5" x14ac:dyDescent="0.3">
      <c r="A10645" t="s">
        <v>11228</v>
      </c>
      <c r="B10645">
        <v>1</v>
      </c>
      <c r="C10645">
        <v>52</v>
      </c>
      <c r="D10645">
        <v>0</v>
      </c>
      <c r="E10645" t="b">
        <v>0</v>
      </c>
    </row>
    <row r="10646" spans="1:5" x14ac:dyDescent="0.3">
      <c r="A10646" t="s">
        <v>1095</v>
      </c>
      <c r="B10646">
        <v>1</v>
      </c>
      <c r="C10646">
        <v>55</v>
      </c>
      <c r="D10646">
        <v>2</v>
      </c>
      <c r="E10646" t="b">
        <v>0</v>
      </c>
    </row>
    <row r="10647" spans="1:5" x14ac:dyDescent="0.3">
      <c r="A10647" t="s">
        <v>11229</v>
      </c>
      <c r="B10647">
        <v>1</v>
      </c>
      <c r="C10647">
        <v>29</v>
      </c>
      <c r="D10647">
        <v>0</v>
      </c>
      <c r="E10647" t="b">
        <v>0</v>
      </c>
    </row>
    <row r="10648" spans="1:5" x14ac:dyDescent="0.3">
      <c r="A10648" t="s">
        <v>11230</v>
      </c>
      <c r="B10648">
        <v>1</v>
      </c>
      <c r="C10648">
        <v>27</v>
      </c>
      <c r="D10648">
        <v>0</v>
      </c>
      <c r="E10648" t="b">
        <v>0</v>
      </c>
    </row>
    <row r="10649" spans="1:5" x14ac:dyDescent="0.3">
      <c r="A10649" t="s">
        <v>11231</v>
      </c>
      <c r="B10649">
        <v>1</v>
      </c>
      <c r="C10649">
        <v>261</v>
      </c>
      <c r="D10649">
        <v>0</v>
      </c>
      <c r="E10649" t="b">
        <v>0</v>
      </c>
    </row>
    <row r="10650" spans="1:5" x14ac:dyDescent="0.3">
      <c r="A10650" t="s">
        <v>11232</v>
      </c>
      <c r="B10650">
        <v>1</v>
      </c>
      <c r="C10650">
        <v>74</v>
      </c>
      <c r="D10650">
        <v>4</v>
      </c>
      <c r="E10650" t="b">
        <v>0</v>
      </c>
    </row>
    <row r="10651" spans="1:5" x14ac:dyDescent="0.3">
      <c r="A10651" t="s">
        <v>11233</v>
      </c>
      <c r="B10651">
        <v>1</v>
      </c>
      <c r="C10651">
        <v>71</v>
      </c>
      <c r="D10651">
        <v>1</v>
      </c>
      <c r="E10651" t="b">
        <v>0</v>
      </c>
    </row>
    <row r="10652" spans="1:5" x14ac:dyDescent="0.3">
      <c r="A10652" t="s">
        <v>11234</v>
      </c>
      <c r="B10652">
        <v>1</v>
      </c>
      <c r="C10652">
        <v>239</v>
      </c>
      <c r="D10652">
        <v>0</v>
      </c>
      <c r="E10652" t="b">
        <v>0</v>
      </c>
    </row>
    <row r="10653" spans="1:5" x14ac:dyDescent="0.3">
      <c r="A10653" t="s">
        <v>11235</v>
      </c>
      <c r="B10653">
        <v>1</v>
      </c>
      <c r="C10653">
        <v>63</v>
      </c>
      <c r="D10653">
        <v>0</v>
      </c>
      <c r="E10653" t="b">
        <v>0</v>
      </c>
    </row>
    <row r="10654" spans="1:5" x14ac:dyDescent="0.3">
      <c r="A10654" t="s">
        <v>11236</v>
      </c>
      <c r="B10654">
        <v>1</v>
      </c>
      <c r="C10654">
        <v>482</v>
      </c>
      <c r="D10654">
        <v>2</v>
      </c>
      <c r="E10654" t="b">
        <v>0</v>
      </c>
    </row>
    <row r="10655" spans="1:5" x14ac:dyDescent="0.3">
      <c r="A10655" t="s">
        <v>11237</v>
      </c>
      <c r="B10655">
        <v>1</v>
      </c>
      <c r="C10655">
        <v>420</v>
      </c>
      <c r="D10655">
        <v>1</v>
      </c>
      <c r="E10655" t="b">
        <v>0</v>
      </c>
    </row>
    <row r="10656" spans="1:5" x14ac:dyDescent="0.3">
      <c r="A10656" t="s">
        <v>11238</v>
      </c>
      <c r="B10656">
        <v>2</v>
      </c>
      <c r="C10656">
        <v>158</v>
      </c>
      <c r="D10656">
        <v>1</v>
      </c>
      <c r="E10656" t="b">
        <v>0</v>
      </c>
    </row>
    <row r="10657" spans="1:5" x14ac:dyDescent="0.3">
      <c r="A10657" t="s">
        <v>11239</v>
      </c>
      <c r="B10657">
        <v>1</v>
      </c>
      <c r="C10657">
        <v>42</v>
      </c>
      <c r="D10657">
        <v>0</v>
      </c>
      <c r="E10657" t="b">
        <v>0</v>
      </c>
    </row>
    <row r="10658" spans="1:5" x14ac:dyDescent="0.3">
      <c r="A10658" t="s">
        <v>11240</v>
      </c>
      <c r="B10658">
        <v>1</v>
      </c>
      <c r="C10658">
        <v>20</v>
      </c>
      <c r="D10658">
        <v>0</v>
      </c>
      <c r="E10658" t="b">
        <v>0</v>
      </c>
    </row>
    <row r="10659" spans="1:5" x14ac:dyDescent="0.3">
      <c r="A10659" t="s">
        <v>11241</v>
      </c>
      <c r="B10659">
        <v>2</v>
      </c>
      <c r="C10659">
        <v>79</v>
      </c>
      <c r="D10659">
        <v>2</v>
      </c>
      <c r="E10659" t="b">
        <v>0</v>
      </c>
    </row>
    <row r="10660" spans="1:5" x14ac:dyDescent="0.3">
      <c r="A10660" t="s">
        <v>2334</v>
      </c>
      <c r="B10660">
        <v>4</v>
      </c>
      <c r="C10660">
        <v>115.5</v>
      </c>
      <c r="D10660">
        <v>2</v>
      </c>
      <c r="E10660" t="b">
        <v>0</v>
      </c>
    </row>
    <row r="10661" spans="1:5" x14ac:dyDescent="0.3">
      <c r="A10661" t="s">
        <v>11242</v>
      </c>
      <c r="B10661">
        <v>1</v>
      </c>
      <c r="C10661">
        <v>75</v>
      </c>
      <c r="D10661">
        <v>4</v>
      </c>
      <c r="E10661" t="b">
        <v>0</v>
      </c>
    </row>
    <row r="10662" spans="1:5" x14ac:dyDescent="0.3">
      <c r="A10662" t="s">
        <v>1096</v>
      </c>
      <c r="B10662">
        <v>1</v>
      </c>
      <c r="C10662">
        <v>296</v>
      </c>
      <c r="D10662">
        <v>0</v>
      </c>
      <c r="E10662" t="b">
        <v>0</v>
      </c>
    </row>
    <row r="10663" spans="1:5" x14ac:dyDescent="0.3">
      <c r="A10663" t="s">
        <v>11243</v>
      </c>
      <c r="B10663">
        <v>1</v>
      </c>
      <c r="C10663">
        <v>22</v>
      </c>
      <c r="D10663">
        <v>0</v>
      </c>
      <c r="E10663" t="b">
        <v>0</v>
      </c>
    </row>
    <row r="10664" spans="1:5" x14ac:dyDescent="0.3">
      <c r="A10664" t="s">
        <v>2335</v>
      </c>
      <c r="B10664">
        <v>1</v>
      </c>
      <c r="C10664">
        <v>21</v>
      </c>
      <c r="D10664">
        <v>2</v>
      </c>
      <c r="E10664" t="b">
        <v>0</v>
      </c>
    </row>
    <row r="10665" spans="1:5" x14ac:dyDescent="0.3">
      <c r="A10665" t="s">
        <v>11244</v>
      </c>
      <c r="B10665">
        <v>3</v>
      </c>
      <c r="C10665">
        <v>290.33333333333331</v>
      </c>
      <c r="D10665">
        <v>3</v>
      </c>
      <c r="E10665" t="b">
        <v>0</v>
      </c>
    </row>
    <row r="10666" spans="1:5" x14ac:dyDescent="0.3">
      <c r="A10666" t="s">
        <v>11245</v>
      </c>
      <c r="B10666">
        <v>1</v>
      </c>
      <c r="C10666">
        <v>119</v>
      </c>
      <c r="D10666">
        <v>4</v>
      </c>
      <c r="E10666" t="b">
        <v>0</v>
      </c>
    </row>
    <row r="10667" spans="1:5" x14ac:dyDescent="0.3">
      <c r="A10667" t="s">
        <v>11246</v>
      </c>
      <c r="B10667">
        <v>1</v>
      </c>
      <c r="C10667">
        <v>20</v>
      </c>
      <c r="D10667">
        <v>0</v>
      </c>
      <c r="E10667" t="b">
        <v>0</v>
      </c>
    </row>
    <row r="10668" spans="1:5" x14ac:dyDescent="0.3">
      <c r="A10668" t="s">
        <v>11247</v>
      </c>
      <c r="B10668">
        <v>1</v>
      </c>
      <c r="C10668">
        <v>234</v>
      </c>
      <c r="D10668">
        <v>5</v>
      </c>
      <c r="E10668" t="b">
        <v>0</v>
      </c>
    </row>
    <row r="10669" spans="1:5" x14ac:dyDescent="0.3">
      <c r="A10669" t="s">
        <v>11248</v>
      </c>
      <c r="B10669">
        <v>1</v>
      </c>
      <c r="C10669">
        <v>158</v>
      </c>
      <c r="D10669">
        <v>0</v>
      </c>
      <c r="E10669" t="b">
        <v>0</v>
      </c>
    </row>
    <row r="10670" spans="1:5" x14ac:dyDescent="0.3">
      <c r="A10670" t="s">
        <v>11249</v>
      </c>
      <c r="B10670">
        <v>1</v>
      </c>
      <c r="C10670">
        <v>57</v>
      </c>
      <c r="D10670">
        <v>0</v>
      </c>
      <c r="E10670" t="b">
        <v>0</v>
      </c>
    </row>
    <row r="10671" spans="1:5" x14ac:dyDescent="0.3">
      <c r="A10671" t="s">
        <v>2336</v>
      </c>
      <c r="B10671">
        <v>1</v>
      </c>
      <c r="C10671">
        <v>216</v>
      </c>
      <c r="D10671">
        <v>3</v>
      </c>
      <c r="E10671" t="b">
        <v>0</v>
      </c>
    </row>
    <row r="10672" spans="1:5" x14ac:dyDescent="0.3">
      <c r="A10672" t="s">
        <v>11250</v>
      </c>
      <c r="B10672">
        <v>1</v>
      </c>
      <c r="C10672">
        <v>235</v>
      </c>
      <c r="D10672">
        <v>3</v>
      </c>
      <c r="E10672" t="b">
        <v>0</v>
      </c>
    </row>
    <row r="10673" spans="1:5" x14ac:dyDescent="0.3">
      <c r="A10673" t="s">
        <v>11251</v>
      </c>
      <c r="B10673">
        <v>1</v>
      </c>
      <c r="C10673">
        <v>160</v>
      </c>
      <c r="D10673">
        <v>2</v>
      </c>
      <c r="E10673" t="b">
        <v>0</v>
      </c>
    </row>
    <row r="10674" spans="1:5" x14ac:dyDescent="0.3">
      <c r="A10674" t="s">
        <v>11252</v>
      </c>
      <c r="B10674">
        <v>1</v>
      </c>
      <c r="C10674">
        <v>94</v>
      </c>
      <c r="D10674">
        <v>4</v>
      </c>
      <c r="E10674" t="b">
        <v>0</v>
      </c>
    </row>
    <row r="10675" spans="1:5" x14ac:dyDescent="0.3">
      <c r="A10675" t="s">
        <v>11253</v>
      </c>
      <c r="B10675">
        <v>1</v>
      </c>
      <c r="C10675">
        <v>41</v>
      </c>
      <c r="D10675">
        <v>0</v>
      </c>
      <c r="E10675" t="b">
        <v>0</v>
      </c>
    </row>
    <row r="10676" spans="1:5" x14ac:dyDescent="0.3">
      <c r="A10676" t="s">
        <v>11254</v>
      </c>
      <c r="B10676">
        <v>1</v>
      </c>
      <c r="C10676">
        <v>224</v>
      </c>
      <c r="D10676">
        <v>4</v>
      </c>
      <c r="E10676" t="b">
        <v>0</v>
      </c>
    </row>
    <row r="10677" spans="1:5" x14ac:dyDescent="0.3">
      <c r="A10677" t="s">
        <v>2337</v>
      </c>
      <c r="B10677">
        <v>2</v>
      </c>
      <c r="C10677">
        <v>82</v>
      </c>
      <c r="D10677">
        <v>2</v>
      </c>
      <c r="E10677" t="b">
        <v>0</v>
      </c>
    </row>
    <row r="10678" spans="1:5" x14ac:dyDescent="0.3">
      <c r="A10678" t="s">
        <v>11255</v>
      </c>
      <c r="B10678">
        <v>1</v>
      </c>
      <c r="C10678">
        <v>36</v>
      </c>
      <c r="D10678">
        <v>0</v>
      </c>
      <c r="E10678" t="b">
        <v>0</v>
      </c>
    </row>
    <row r="10679" spans="1:5" x14ac:dyDescent="0.3">
      <c r="A10679" t="s">
        <v>11256</v>
      </c>
      <c r="B10679">
        <v>2</v>
      </c>
      <c r="C10679">
        <v>74</v>
      </c>
      <c r="D10679">
        <v>1</v>
      </c>
      <c r="E10679" t="b">
        <v>0</v>
      </c>
    </row>
    <row r="10680" spans="1:5" x14ac:dyDescent="0.3">
      <c r="A10680" t="s">
        <v>11257</v>
      </c>
      <c r="B10680">
        <v>1</v>
      </c>
      <c r="C10680">
        <v>31</v>
      </c>
      <c r="D10680">
        <v>0</v>
      </c>
      <c r="E10680" t="b">
        <v>0</v>
      </c>
    </row>
    <row r="10681" spans="1:5" x14ac:dyDescent="0.3">
      <c r="A10681" t="s">
        <v>11258</v>
      </c>
      <c r="B10681">
        <v>1</v>
      </c>
      <c r="C10681">
        <v>94</v>
      </c>
      <c r="D10681">
        <v>3</v>
      </c>
      <c r="E10681" t="b">
        <v>0</v>
      </c>
    </row>
    <row r="10682" spans="1:5" x14ac:dyDescent="0.3">
      <c r="A10682" t="s">
        <v>11259</v>
      </c>
      <c r="B10682">
        <v>1</v>
      </c>
      <c r="C10682">
        <v>22</v>
      </c>
      <c r="D10682">
        <v>5</v>
      </c>
      <c r="E10682" t="b">
        <v>0</v>
      </c>
    </row>
    <row r="10683" spans="1:5" x14ac:dyDescent="0.3">
      <c r="A10683" t="s">
        <v>11260</v>
      </c>
      <c r="B10683">
        <v>1</v>
      </c>
      <c r="C10683">
        <v>22</v>
      </c>
      <c r="D10683">
        <v>1</v>
      </c>
      <c r="E10683" t="b">
        <v>0</v>
      </c>
    </row>
    <row r="10684" spans="1:5" x14ac:dyDescent="0.3">
      <c r="A10684" t="s">
        <v>11261</v>
      </c>
      <c r="B10684">
        <v>1</v>
      </c>
      <c r="C10684">
        <v>67</v>
      </c>
      <c r="D10684">
        <v>5</v>
      </c>
      <c r="E10684" t="b">
        <v>0</v>
      </c>
    </row>
    <row r="10685" spans="1:5" x14ac:dyDescent="0.3">
      <c r="A10685" t="s">
        <v>11262</v>
      </c>
      <c r="B10685">
        <v>1</v>
      </c>
      <c r="C10685">
        <v>39</v>
      </c>
      <c r="D10685">
        <v>1</v>
      </c>
      <c r="E10685" t="b">
        <v>0</v>
      </c>
    </row>
    <row r="10686" spans="1:5" x14ac:dyDescent="0.3">
      <c r="A10686" t="s">
        <v>11263</v>
      </c>
      <c r="B10686">
        <v>1</v>
      </c>
      <c r="C10686">
        <v>38</v>
      </c>
      <c r="D10686">
        <v>0</v>
      </c>
      <c r="E10686" t="b">
        <v>0</v>
      </c>
    </row>
    <row r="10687" spans="1:5" x14ac:dyDescent="0.3">
      <c r="A10687" t="s">
        <v>2338</v>
      </c>
      <c r="B10687">
        <v>1</v>
      </c>
      <c r="C10687">
        <v>63</v>
      </c>
      <c r="D10687">
        <v>3</v>
      </c>
      <c r="E10687" t="b">
        <v>0</v>
      </c>
    </row>
    <row r="10688" spans="1:5" x14ac:dyDescent="0.3">
      <c r="A10688" t="s">
        <v>11264</v>
      </c>
      <c r="B10688">
        <v>1</v>
      </c>
      <c r="C10688">
        <v>23</v>
      </c>
      <c r="D10688">
        <v>2</v>
      </c>
      <c r="E10688" t="b">
        <v>0</v>
      </c>
    </row>
    <row r="10689" spans="1:5" x14ac:dyDescent="0.3">
      <c r="A10689" t="s">
        <v>1097</v>
      </c>
      <c r="B10689">
        <v>1</v>
      </c>
      <c r="C10689">
        <v>131</v>
      </c>
      <c r="D10689">
        <v>4</v>
      </c>
      <c r="E10689" t="b">
        <v>0</v>
      </c>
    </row>
    <row r="10690" spans="1:5" x14ac:dyDescent="0.3">
      <c r="A10690" t="s">
        <v>11265</v>
      </c>
      <c r="B10690">
        <v>1</v>
      </c>
      <c r="C10690">
        <v>29</v>
      </c>
      <c r="D10690">
        <v>0</v>
      </c>
      <c r="E10690" t="b">
        <v>0</v>
      </c>
    </row>
    <row r="10691" spans="1:5" x14ac:dyDescent="0.3">
      <c r="A10691" t="s">
        <v>11266</v>
      </c>
      <c r="B10691">
        <v>1</v>
      </c>
      <c r="C10691">
        <v>78</v>
      </c>
      <c r="D10691">
        <v>0</v>
      </c>
      <c r="E10691" t="b">
        <v>0</v>
      </c>
    </row>
    <row r="10692" spans="1:5" x14ac:dyDescent="0.3">
      <c r="A10692" t="s">
        <v>11267</v>
      </c>
      <c r="B10692">
        <v>3</v>
      </c>
      <c r="C10692">
        <v>134.66666666666666</v>
      </c>
      <c r="D10692">
        <v>0.33333333333333331</v>
      </c>
      <c r="E10692" t="b">
        <v>0</v>
      </c>
    </row>
    <row r="10693" spans="1:5" x14ac:dyDescent="0.3">
      <c r="A10693" t="s">
        <v>11268</v>
      </c>
      <c r="B10693">
        <v>1</v>
      </c>
      <c r="C10693">
        <v>83</v>
      </c>
      <c r="D10693">
        <v>1</v>
      </c>
      <c r="E10693" t="b">
        <v>0</v>
      </c>
    </row>
    <row r="10694" spans="1:5" x14ac:dyDescent="0.3">
      <c r="A10694" t="s">
        <v>1654</v>
      </c>
      <c r="B10694">
        <v>2</v>
      </c>
      <c r="C10694">
        <v>158.5</v>
      </c>
      <c r="D10694">
        <v>1.5</v>
      </c>
      <c r="E10694" t="b">
        <v>0</v>
      </c>
    </row>
    <row r="10695" spans="1:5" x14ac:dyDescent="0.3">
      <c r="A10695" t="s">
        <v>11269</v>
      </c>
      <c r="B10695">
        <v>1</v>
      </c>
      <c r="C10695">
        <v>26</v>
      </c>
      <c r="D10695">
        <v>1</v>
      </c>
      <c r="E10695" t="b">
        <v>0</v>
      </c>
    </row>
    <row r="10696" spans="1:5" x14ac:dyDescent="0.3">
      <c r="A10696" t="s">
        <v>11270</v>
      </c>
      <c r="B10696">
        <v>1</v>
      </c>
      <c r="C10696">
        <v>24</v>
      </c>
      <c r="D10696">
        <v>1</v>
      </c>
      <c r="E10696" t="b">
        <v>0</v>
      </c>
    </row>
    <row r="10697" spans="1:5" x14ac:dyDescent="0.3">
      <c r="A10697" t="s">
        <v>11271</v>
      </c>
      <c r="B10697">
        <v>1</v>
      </c>
      <c r="C10697">
        <v>92</v>
      </c>
      <c r="D10697">
        <v>5</v>
      </c>
      <c r="E10697" t="b">
        <v>0</v>
      </c>
    </row>
    <row r="10698" spans="1:5" x14ac:dyDescent="0.3">
      <c r="A10698" t="s">
        <v>11272</v>
      </c>
      <c r="B10698">
        <v>1</v>
      </c>
      <c r="C10698">
        <v>83</v>
      </c>
      <c r="D10698">
        <v>0</v>
      </c>
      <c r="E10698" t="b">
        <v>0</v>
      </c>
    </row>
    <row r="10699" spans="1:5" x14ac:dyDescent="0.3">
      <c r="A10699" t="s">
        <v>11273</v>
      </c>
      <c r="B10699">
        <v>3</v>
      </c>
      <c r="C10699">
        <v>214.33333333333334</v>
      </c>
      <c r="D10699">
        <v>1</v>
      </c>
      <c r="E10699" t="b">
        <v>0</v>
      </c>
    </row>
    <row r="10700" spans="1:5" x14ac:dyDescent="0.3">
      <c r="A10700" t="s">
        <v>11274</v>
      </c>
      <c r="B10700">
        <v>1</v>
      </c>
      <c r="C10700">
        <v>1769</v>
      </c>
      <c r="D10700">
        <v>4</v>
      </c>
      <c r="E10700" t="b">
        <v>0</v>
      </c>
    </row>
    <row r="10701" spans="1:5" x14ac:dyDescent="0.3">
      <c r="A10701" t="s">
        <v>11275</v>
      </c>
      <c r="B10701">
        <v>1</v>
      </c>
      <c r="C10701">
        <v>37</v>
      </c>
      <c r="D10701">
        <v>5</v>
      </c>
      <c r="E10701" t="b">
        <v>0</v>
      </c>
    </row>
    <row r="10702" spans="1:5" x14ac:dyDescent="0.3">
      <c r="A10702" t="s">
        <v>11276</v>
      </c>
      <c r="B10702">
        <v>3</v>
      </c>
      <c r="C10702">
        <v>145.33333333333334</v>
      </c>
      <c r="D10702">
        <v>1</v>
      </c>
      <c r="E10702" t="b">
        <v>0</v>
      </c>
    </row>
    <row r="10703" spans="1:5" x14ac:dyDescent="0.3">
      <c r="A10703" t="s">
        <v>11277</v>
      </c>
      <c r="B10703">
        <v>1</v>
      </c>
      <c r="C10703">
        <v>49</v>
      </c>
      <c r="D10703">
        <v>0</v>
      </c>
      <c r="E10703" t="b">
        <v>0</v>
      </c>
    </row>
    <row r="10704" spans="1:5" x14ac:dyDescent="0.3">
      <c r="A10704" t="s">
        <v>11278</v>
      </c>
      <c r="B10704">
        <v>1</v>
      </c>
      <c r="C10704">
        <v>103</v>
      </c>
      <c r="D10704">
        <v>4</v>
      </c>
      <c r="E10704" t="b">
        <v>0</v>
      </c>
    </row>
    <row r="10705" spans="1:5" x14ac:dyDescent="0.3">
      <c r="A10705" t="s">
        <v>1098</v>
      </c>
      <c r="B10705">
        <v>2</v>
      </c>
      <c r="C10705">
        <v>105.5</v>
      </c>
      <c r="D10705">
        <v>1</v>
      </c>
      <c r="E10705" t="b">
        <v>0</v>
      </c>
    </row>
    <row r="10706" spans="1:5" x14ac:dyDescent="0.3">
      <c r="A10706" t="s">
        <v>11279</v>
      </c>
      <c r="B10706">
        <v>1</v>
      </c>
      <c r="C10706">
        <v>170</v>
      </c>
      <c r="D10706">
        <v>0</v>
      </c>
      <c r="E10706" t="b">
        <v>0</v>
      </c>
    </row>
    <row r="10707" spans="1:5" x14ac:dyDescent="0.3">
      <c r="A10707" t="s">
        <v>2339</v>
      </c>
      <c r="B10707">
        <v>4</v>
      </c>
      <c r="C10707">
        <v>301.25</v>
      </c>
      <c r="D10707">
        <v>2</v>
      </c>
      <c r="E10707" t="b">
        <v>0</v>
      </c>
    </row>
    <row r="10708" spans="1:5" x14ac:dyDescent="0.3">
      <c r="A10708" t="s">
        <v>11280</v>
      </c>
      <c r="B10708">
        <v>3</v>
      </c>
      <c r="C10708">
        <v>807.66666666666663</v>
      </c>
      <c r="D10708">
        <v>1</v>
      </c>
      <c r="E10708" t="b">
        <v>0</v>
      </c>
    </row>
    <row r="10709" spans="1:5" x14ac:dyDescent="0.3">
      <c r="A10709" t="s">
        <v>11281</v>
      </c>
      <c r="B10709">
        <v>2</v>
      </c>
      <c r="C10709">
        <v>611</v>
      </c>
      <c r="D10709">
        <v>1.5</v>
      </c>
      <c r="E10709" t="b">
        <v>0</v>
      </c>
    </row>
    <row r="10710" spans="1:5" x14ac:dyDescent="0.3">
      <c r="A10710" t="s">
        <v>11282</v>
      </c>
      <c r="B10710">
        <v>2</v>
      </c>
      <c r="C10710">
        <v>98</v>
      </c>
      <c r="D10710">
        <v>1.5</v>
      </c>
      <c r="E10710" t="b">
        <v>0</v>
      </c>
    </row>
    <row r="10711" spans="1:5" x14ac:dyDescent="0.3">
      <c r="A10711" t="s">
        <v>1099</v>
      </c>
      <c r="B10711">
        <v>1</v>
      </c>
      <c r="C10711">
        <v>223</v>
      </c>
      <c r="D10711">
        <v>0</v>
      </c>
      <c r="E10711" t="b">
        <v>0</v>
      </c>
    </row>
    <row r="10712" spans="1:5" x14ac:dyDescent="0.3">
      <c r="A10712" t="s">
        <v>11283</v>
      </c>
      <c r="B10712">
        <v>1</v>
      </c>
      <c r="C10712">
        <v>37</v>
      </c>
      <c r="D10712">
        <v>0</v>
      </c>
      <c r="E10712" t="b">
        <v>0</v>
      </c>
    </row>
    <row r="10713" spans="1:5" x14ac:dyDescent="0.3">
      <c r="A10713" t="s">
        <v>11284</v>
      </c>
      <c r="B10713">
        <v>1</v>
      </c>
      <c r="C10713">
        <v>78</v>
      </c>
      <c r="D10713">
        <v>0</v>
      </c>
      <c r="E10713" t="b">
        <v>0</v>
      </c>
    </row>
    <row r="10714" spans="1:5" x14ac:dyDescent="0.3">
      <c r="A10714" t="s">
        <v>11285</v>
      </c>
      <c r="B10714">
        <v>1</v>
      </c>
      <c r="C10714">
        <v>190</v>
      </c>
      <c r="D10714">
        <v>4</v>
      </c>
      <c r="E10714" t="b">
        <v>0</v>
      </c>
    </row>
    <row r="10715" spans="1:5" x14ac:dyDescent="0.3">
      <c r="A10715" t="s">
        <v>1100</v>
      </c>
      <c r="B10715">
        <v>8</v>
      </c>
      <c r="C10715">
        <v>175.875</v>
      </c>
      <c r="D10715">
        <v>3.625</v>
      </c>
      <c r="E10715" t="b">
        <v>0</v>
      </c>
    </row>
    <row r="10716" spans="1:5" x14ac:dyDescent="0.3">
      <c r="A10716" t="s">
        <v>11286</v>
      </c>
      <c r="B10716">
        <v>1</v>
      </c>
      <c r="C10716">
        <v>148</v>
      </c>
      <c r="D10716">
        <v>5</v>
      </c>
      <c r="E10716" t="b">
        <v>0</v>
      </c>
    </row>
    <row r="10717" spans="1:5" x14ac:dyDescent="0.3">
      <c r="A10717" t="s">
        <v>11287</v>
      </c>
      <c r="B10717">
        <v>1</v>
      </c>
      <c r="C10717">
        <v>279</v>
      </c>
      <c r="D10717">
        <v>0</v>
      </c>
      <c r="E10717" t="b">
        <v>0</v>
      </c>
    </row>
    <row r="10718" spans="1:5" x14ac:dyDescent="0.3">
      <c r="A10718" t="s">
        <v>11288</v>
      </c>
      <c r="B10718">
        <v>1</v>
      </c>
      <c r="C10718">
        <v>57</v>
      </c>
      <c r="D10718">
        <v>0</v>
      </c>
      <c r="E10718" t="b">
        <v>0</v>
      </c>
    </row>
    <row r="10719" spans="1:5" x14ac:dyDescent="0.3">
      <c r="A10719" t="s">
        <v>1101</v>
      </c>
      <c r="B10719">
        <v>2</v>
      </c>
      <c r="C10719">
        <v>72</v>
      </c>
      <c r="D10719">
        <v>1</v>
      </c>
      <c r="E10719" t="b">
        <v>0</v>
      </c>
    </row>
    <row r="10720" spans="1:5" x14ac:dyDescent="0.3">
      <c r="A10720" t="s">
        <v>11289</v>
      </c>
      <c r="B10720">
        <v>2</v>
      </c>
      <c r="C10720">
        <v>271</v>
      </c>
      <c r="D10720">
        <v>2.5</v>
      </c>
      <c r="E10720" t="b">
        <v>0</v>
      </c>
    </row>
    <row r="10721" spans="1:5" x14ac:dyDescent="0.3">
      <c r="A10721" t="s">
        <v>11290</v>
      </c>
      <c r="B10721">
        <v>2</v>
      </c>
      <c r="C10721">
        <v>102.5</v>
      </c>
      <c r="D10721">
        <v>1</v>
      </c>
      <c r="E10721" t="b">
        <v>0</v>
      </c>
    </row>
    <row r="10722" spans="1:5" x14ac:dyDescent="0.3">
      <c r="A10722" t="s">
        <v>2340</v>
      </c>
      <c r="B10722">
        <v>1</v>
      </c>
      <c r="C10722">
        <v>67</v>
      </c>
      <c r="D10722">
        <v>1</v>
      </c>
      <c r="E10722" t="b">
        <v>0</v>
      </c>
    </row>
    <row r="10723" spans="1:5" x14ac:dyDescent="0.3">
      <c r="A10723" t="s">
        <v>2341</v>
      </c>
      <c r="B10723">
        <v>2</v>
      </c>
      <c r="C10723">
        <v>457</v>
      </c>
      <c r="D10723">
        <v>3.5</v>
      </c>
      <c r="E10723" t="b">
        <v>0</v>
      </c>
    </row>
    <row r="10724" spans="1:5" x14ac:dyDescent="0.3">
      <c r="A10724" t="s">
        <v>11291</v>
      </c>
      <c r="B10724">
        <v>1</v>
      </c>
      <c r="C10724">
        <v>125</v>
      </c>
      <c r="D10724">
        <v>0</v>
      </c>
      <c r="E10724" t="b">
        <v>0</v>
      </c>
    </row>
    <row r="10725" spans="1:5" x14ac:dyDescent="0.3">
      <c r="A10725" t="s">
        <v>11292</v>
      </c>
      <c r="B10725">
        <v>1</v>
      </c>
      <c r="C10725">
        <v>162</v>
      </c>
      <c r="D10725">
        <v>5</v>
      </c>
      <c r="E10725" t="b">
        <v>0</v>
      </c>
    </row>
    <row r="10726" spans="1:5" x14ac:dyDescent="0.3">
      <c r="A10726" t="s">
        <v>2342</v>
      </c>
      <c r="B10726">
        <v>2</v>
      </c>
      <c r="C10726">
        <v>215.5</v>
      </c>
      <c r="D10726">
        <v>2.5</v>
      </c>
      <c r="E10726" t="b">
        <v>0</v>
      </c>
    </row>
    <row r="10727" spans="1:5" x14ac:dyDescent="0.3">
      <c r="A10727" t="s">
        <v>11293</v>
      </c>
      <c r="B10727">
        <v>1</v>
      </c>
      <c r="C10727">
        <v>61</v>
      </c>
      <c r="D10727">
        <v>3</v>
      </c>
      <c r="E10727" t="b">
        <v>0</v>
      </c>
    </row>
    <row r="10728" spans="1:5" x14ac:dyDescent="0.3">
      <c r="A10728" t="s">
        <v>11294</v>
      </c>
      <c r="B10728">
        <v>1</v>
      </c>
      <c r="C10728">
        <v>90</v>
      </c>
      <c r="D10728">
        <v>0</v>
      </c>
      <c r="E10728" t="b">
        <v>0</v>
      </c>
    </row>
    <row r="10729" spans="1:5" x14ac:dyDescent="0.3">
      <c r="A10729" t="s">
        <v>11295</v>
      </c>
      <c r="B10729">
        <v>1</v>
      </c>
      <c r="C10729">
        <v>22</v>
      </c>
      <c r="D10729">
        <v>5</v>
      </c>
      <c r="E10729" t="b">
        <v>0</v>
      </c>
    </row>
    <row r="10730" spans="1:5" x14ac:dyDescent="0.3">
      <c r="A10730" t="s">
        <v>1102</v>
      </c>
      <c r="B10730">
        <v>1</v>
      </c>
      <c r="C10730">
        <v>163</v>
      </c>
      <c r="D10730">
        <v>0</v>
      </c>
      <c r="E10730" t="b">
        <v>0</v>
      </c>
    </row>
    <row r="10731" spans="1:5" x14ac:dyDescent="0.3">
      <c r="A10731" t="s">
        <v>11296</v>
      </c>
      <c r="B10731">
        <v>1</v>
      </c>
      <c r="C10731">
        <v>56</v>
      </c>
      <c r="D10731">
        <v>1</v>
      </c>
      <c r="E10731" t="b">
        <v>0</v>
      </c>
    </row>
    <row r="10732" spans="1:5" x14ac:dyDescent="0.3">
      <c r="A10732" t="s">
        <v>11297</v>
      </c>
      <c r="B10732">
        <v>1</v>
      </c>
      <c r="C10732">
        <v>270</v>
      </c>
      <c r="D10732">
        <v>2</v>
      </c>
      <c r="E10732" t="b">
        <v>0</v>
      </c>
    </row>
    <row r="10733" spans="1:5" x14ac:dyDescent="0.3">
      <c r="A10733" t="s">
        <v>11298</v>
      </c>
      <c r="B10733">
        <v>1</v>
      </c>
      <c r="C10733">
        <v>55</v>
      </c>
      <c r="D10733">
        <v>0</v>
      </c>
      <c r="E10733" t="b">
        <v>0</v>
      </c>
    </row>
    <row r="10734" spans="1:5" x14ac:dyDescent="0.3">
      <c r="A10734" t="s">
        <v>11299</v>
      </c>
      <c r="B10734">
        <v>1</v>
      </c>
      <c r="C10734">
        <v>28</v>
      </c>
      <c r="D10734">
        <v>0</v>
      </c>
      <c r="E10734" t="b">
        <v>0</v>
      </c>
    </row>
    <row r="10735" spans="1:5" x14ac:dyDescent="0.3">
      <c r="A10735" t="s">
        <v>11300</v>
      </c>
      <c r="B10735">
        <v>1</v>
      </c>
      <c r="C10735">
        <v>23</v>
      </c>
      <c r="D10735">
        <v>4</v>
      </c>
      <c r="E10735" t="b">
        <v>0</v>
      </c>
    </row>
    <row r="10736" spans="1:5" x14ac:dyDescent="0.3">
      <c r="A10736" t="s">
        <v>11301</v>
      </c>
      <c r="B10736">
        <v>2</v>
      </c>
      <c r="C10736">
        <v>148.5</v>
      </c>
      <c r="D10736">
        <v>0.5</v>
      </c>
      <c r="E10736" t="b">
        <v>0</v>
      </c>
    </row>
    <row r="10737" spans="1:5" x14ac:dyDescent="0.3">
      <c r="A10737" t="s">
        <v>11302</v>
      </c>
      <c r="B10737">
        <v>1</v>
      </c>
      <c r="C10737">
        <v>184</v>
      </c>
      <c r="D10737">
        <v>0</v>
      </c>
      <c r="E10737" t="b">
        <v>0</v>
      </c>
    </row>
    <row r="10738" spans="1:5" x14ac:dyDescent="0.3">
      <c r="A10738" t="s">
        <v>1103</v>
      </c>
      <c r="B10738">
        <v>1</v>
      </c>
      <c r="C10738">
        <v>113</v>
      </c>
      <c r="D10738">
        <v>2</v>
      </c>
      <c r="E10738" t="b">
        <v>0</v>
      </c>
    </row>
    <row r="10739" spans="1:5" x14ac:dyDescent="0.3">
      <c r="A10739" t="s">
        <v>11303</v>
      </c>
      <c r="B10739">
        <v>1</v>
      </c>
      <c r="C10739">
        <v>41</v>
      </c>
      <c r="D10739">
        <v>3</v>
      </c>
      <c r="E10739" t="b">
        <v>0</v>
      </c>
    </row>
    <row r="10740" spans="1:5" x14ac:dyDescent="0.3">
      <c r="A10740" t="s">
        <v>11304</v>
      </c>
      <c r="B10740">
        <v>3</v>
      </c>
      <c r="C10740">
        <v>185.33333333333334</v>
      </c>
      <c r="D10740">
        <v>3.3333333333333335</v>
      </c>
      <c r="E10740" t="b">
        <v>0</v>
      </c>
    </row>
    <row r="10741" spans="1:5" x14ac:dyDescent="0.3">
      <c r="A10741" t="s">
        <v>11305</v>
      </c>
      <c r="B10741">
        <v>2</v>
      </c>
      <c r="C10741">
        <v>237</v>
      </c>
      <c r="D10741">
        <v>4</v>
      </c>
      <c r="E10741" t="b">
        <v>0</v>
      </c>
    </row>
    <row r="10742" spans="1:5" x14ac:dyDescent="0.3">
      <c r="A10742" t="s">
        <v>11306</v>
      </c>
      <c r="B10742">
        <v>1</v>
      </c>
      <c r="C10742">
        <v>117</v>
      </c>
      <c r="D10742">
        <v>5</v>
      </c>
      <c r="E10742" t="b">
        <v>0</v>
      </c>
    </row>
    <row r="10743" spans="1:5" x14ac:dyDescent="0.3">
      <c r="A10743" t="s">
        <v>1104</v>
      </c>
      <c r="B10743">
        <v>6</v>
      </c>
      <c r="C10743">
        <v>168.16666666666666</v>
      </c>
      <c r="D10743">
        <v>0</v>
      </c>
      <c r="E10743" t="b">
        <v>0</v>
      </c>
    </row>
    <row r="10744" spans="1:5" x14ac:dyDescent="0.3">
      <c r="A10744" t="s">
        <v>1105</v>
      </c>
      <c r="B10744">
        <v>1</v>
      </c>
      <c r="C10744">
        <v>151</v>
      </c>
      <c r="D10744">
        <v>0</v>
      </c>
      <c r="E10744" t="b">
        <v>0</v>
      </c>
    </row>
    <row r="10745" spans="1:5" x14ac:dyDescent="0.3">
      <c r="A10745" t="s">
        <v>11307</v>
      </c>
      <c r="B10745">
        <v>1</v>
      </c>
      <c r="C10745">
        <v>44</v>
      </c>
      <c r="D10745">
        <v>3</v>
      </c>
      <c r="E10745" t="b">
        <v>0</v>
      </c>
    </row>
    <row r="10746" spans="1:5" x14ac:dyDescent="0.3">
      <c r="A10746" t="s">
        <v>1106</v>
      </c>
      <c r="B10746">
        <v>1</v>
      </c>
      <c r="C10746">
        <v>148</v>
      </c>
      <c r="D10746">
        <v>3</v>
      </c>
      <c r="E10746" t="b">
        <v>0</v>
      </c>
    </row>
    <row r="10747" spans="1:5" x14ac:dyDescent="0.3">
      <c r="A10747" t="s">
        <v>11308</v>
      </c>
      <c r="B10747">
        <v>1</v>
      </c>
      <c r="C10747">
        <v>41</v>
      </c>
      <c r="D10747">
        <v>0</v>
      </c>
      <c r="E10747" t="b">
        <v>0</v>
      </c>
    </row>
    <row r="10748" spans="1:5" x14ac:dyDescent="0.3">
      <c r="A10748" t="s">
        <v>11309</v>
      </c>
      <c r="B10748">
        <v>1</v>
      </c>
      <c r="C10748">
        <v>148</v>
      </c>
      <c r="D10748">
        <v>5</v>
      </c>
      <c r="E10748" t="b">
        <v>0</v>
      </c>
    </row>
    <row r="10749" spans="1:5" x14ac:dyDescent="0.3">
      <c r="A10749" t="s">
        <v>11310</v>
      </c>
      <c r="B10749">
        <v>2</v>
      </c>
      <c r="C10749">
        <v>22</v>
      </c>
      <c r="D10749">
        <v>0</v>
      </c>
      <c r="E10749" t="b">
        <v>0</v>
      </c>
    </row>
    <row r="10750" spans="1:5" x14ac:dyDescent="0.3">
      <c r="A10750" t="s">
        <v>11311</v>
      </c>
      <c r="B10750">
        <v>1</v>
      </c>
      <c r="C10750">
        <v>212</v>
      </c>
      <c r="D10750">
        <v>2</v>
      </c>
      <c r="E10750" t="b">
        <v>0</v>
      </c>
    </row>
    <row r="10751" spans="1:5" x14ac:dyDescent="0.3">
      <c r="A10751" t="s">
        <v>1107</v>
      </c>
      <c r="B10751">
        <v>1</v>
      </c>
      <c r="C10751">
        <v>14</v>
      </c>
      <c r="D10751">
        <v>0</v>
      </c>
      <c r="E10751" t="b">
        <v>0</v>
      </c>
    </row>
    <row r="10752" spans="1:5" x14ac:dyDescent="0.3">
      <c r="A10752" t="s">
        <v>11312</v>
      </c>
      <c r="B10752">
        <v>3</v>
      </c>
      <c r="C10752">
        <v>131</v>
      </c>
      <c r="D10752">
        <v>3.3333333333333335</v>
      </c>
      <c r="E10752" t="b">
        <v>0</v>
      </c>
    </row>
    <row r="10753" spans="1:5" x14ac:dyDescent="0.3">
      <c r="A10753" t="s">
        <v>2343</v>
      </c>
      <c r="B10753">
        <v>1</v>
      </c>
      <c r="C10753">
        <v>21</v>
      </c>
      <c r="D10753">
        <v>0</v>
      </c>
      <c r="E10753" t="b">
        <v>0</v>
      </c>
    </row>
    <row r="10754" spans="1:5" x14ac:dyDescent="0.3">
      <c r="A10754" t="s">
        <v>11313</v>
      </c>
      <c r="B10754">
        <v>1</v>
      </c>
      <c r="C10754">
        <v>78</v>
      </c>
      <c r="D10754">
        <v>2</v>
      </c>
      <c r="E10754" t="b">
        <v>0</v>
      </c>
    </row>
    <row r="10755" spans="1:5" x14ac:dyDescent="0.3">
      <c r="A10755" t="s">
        <v>11314</v>
      </c>
      <c r="B10755">
        <v>1</v>
      </c>
      <c r="C10755">
        <v>29</v>
      </c>
      <c r="D10755">
        <v>5</v>
      </c>
      <c r="E10755" t="b">
        <v>0</v>
      </c>
    </row>
    <row r="10756" spans="1:5" x14ac:dyDescent="0.3">
      <c r="A10756" t="s">
        <v>11315</v>
      </c>
      <c r="B10756">
        <v>1</v>
      </c>
      <c r="C10756">
        <v>117</v>
      </c>
      <c r="D10756">
        <v>5</v>
      </c>
      <c r="E10756" t="b">
        <v>0</v>
      </c>
    </row>
    <row r="10757" spans="1:5" x14ac:dyDescent="0.3">
      <c r="A10757" t="s">
        <v>11316</v>
      </c>
      <c r="B10757">
        <v>7</v>
      </c>
      <c r="C10757">
        <v>237</v>
      </c>
      <c r="D10757">
        <v>1.7142857142857142</v>
      </c>
      <c r="E10757" t="b">
        <v>0</v>
      </c>
    </row>
    <row r="10758" spans="1:5" x14ac:dyDescent="0.3">
      <c r="A10758" t="s">
        <v>11317</v>
      </c>
      <c r="B10758">
        <v>1</v>
      </c>
      <c r="C10758">
        <v>40</v>
      </c>
      <c r="D10758">
        <v>4</v>
      </c>
      <c r="E10758" t="b">
        <v>0</v>
      </c>
    </row>
    <row r="10759" spans="1:5" x14ac:dyDescent="0.3">
      <c r="A10759" t="s">
        <v>1655</v>
      </c>
      <c r="B10759">
        <v>3</v>
      </c>
      <c r="C10759">
        <v>380.66666666666669</v>
      </c>
      <c r="D10759">
        <v>4</v>
      </c>
      <c r="E10759" t="b">
        <v>0</v>
      </c>
    </row>
    <row r="10760" spans="1:5" x14ac:dyDescent="0.3">
      <c r="A10760" t="s">
        <v>11318</v>
      </c>
      <c r="B10760">
        <v>1</v>
      </c>
      <c r="C10760">
        <v>52</v>
      </c>
      <c r="D10760">
        <v>3</v>
      </c>
      <c r="E10760" t="b">
        <v>0</v>
      </c>
    </row>
    <row r="10761" spans="1:5" x14ac:dyDescent="0.3">
      <c r="A10761" t="s">
        <v>2344</v>
      </c>
      <c r="B10761">
        <v>1</v>
      </c>
      <c r="C10761">
        <v>228</v>
      </c>
      <c r="D10761">
        <v>1</v>
      </c>
      <c r="E10761" t="b">
        <v>0</v>
      </c>
    </row>
    <row r="10762" spans="1:5" x14ac:dyDescent="0.3">
      <c r="A10762" t="s">
        <v>11319</v>
      </c>
      <c r="B10762">
        <v>1</v>
      </c>
      <c r="C10762">
        <v>131</v>
      </c>
      <c r="D10762">
        <v>3</v>
      </c>
      <c r="E10762" t="b">
        <v>0</v>
      </c>
    </row>
    <row r="10763" spans="1:5" x14ac:dyDescent="0.3">
      <c r="A10763" t="s">
        <v>11320</v>
      </c>
      <c r="B10763">
        <v>1</v>
      </c>
      <c r="C10763">
        <v>339</v>
      </c>
      <c r="D10763">
        <v>0</v>
      </c>
      <c r="E10763" t="b">
        <v>0</v>
      </c>
    </row>
    <row r="10764" spans="1:5" x14ac:dyDescent="0.3">
      <c r="A10764" t="s">
        <v>11321</v>
      </c>
      <c r="B10764">
        <v>4</v>
      </c>
      <c r="C10764">
        <v>300</v>
      </c>
      <c r="D10764">
        <v>3.5</v>
      </c>
      <c r="E10764" t="b">
        <v>0</v>
      </c>
    </row>
    <row r="10765" spans="1:5" x14ac:dyDescent="0.3">
      <c r="A10765" t="s">
        <v>11322</v>
      </c>
      <c r="B10765">
        <v>1</v>
      </c>
      <c r="C10765">
        <v>146</v>
      </c>
      <c r="D10765">
        <v>2</v>
      </c>
      <c r="E10765" t="b">
        <v>0</v>
      </c>
    </row>
    <row r="10766" spans="1:5" x14ac:dyDescent="0.3">
      <c r="A10766" t="s">
        <v>11323</v>
      </c>
      <c r="B10766">
        <v>1</v>
      </c>
      <c r="C10766">
        <v>86</v>
      </c>
      <c r="D10766">
        <v>0</v>
      </c>
      <c r="E10766" t="b">
        <v>0</v>
      </c>
    </row>
    <row r="10767" spans="1:5" x14ac:dyDescent="0.3">
      <c r="A10767" t="s">
        <v>11324</v>
      </c>
      <c r="B10767">
        <v>1</v>
      </c>
      <c r="C10767">
        <v>67</v>
      </c>
      <c r="D10767">
        <v>2</v>
      </c>
      <c r="E10767" t="b">
        <v>0</v>
      </c>
    </row>
    <row r="10768" spans="1:5" x14ac:dyDescent="0.3">
      <c r="A10768" t="s">
        <v>11325</v>
      </c>
      <c r="B10768">
        <v>1</v>
      </c>
      <c r="C10768">
        <v>50</v>
      </c>
      <c r="D10768">
        <v>2</v>
      </c>
      <c r="E10768" t="b">
        <v>0</v>
      </c>
    </row>
    <row r="10769" spans="1:5" x14ac:dyDescent="0.3">
      <c r="A10769" t="s">
        <v>11326</v>
      </c>
      <c r="B10769">
        <v>2</v>
      </c>
      <c r="C10769">
        <v>483.5</v>
      </c>
      <c r="D10769">
        <v>2</v>
      </c>
      <c r="E10769" t="b">
        <v>0</v>
      </c>
    </row>
    <row r="10770" spans="1:5" x14ac:dyDescent="0.3">
      <c r="A10770" t="s">
        <v>11327</v>
      </c>
      <c r="B10770">
        <v>1</v>
      </c>
      <c r="C10770">
        <v>345</v>
      </c>
      <c r="D10770">
        <v>3</v>
      </c>
      <c r="E10770" t="b">
        <v>0</v>
      </c>
    </row>
    <row r="10771" spans="1:5" x14ac:dyDescent="0.3">
      <c r="A10771" t="s">
        <v>11328</v>
      </c>
      <c r="B10771">
        <v>1</v>
      </c>
      <c r="C10771">
        <v>23</v>
      </c>
      <c r="D10771">
        <v>0</v>
      </c>
      <c r="E10771" t="b">
        <v>0</v>
      </c>
    </row>
    <row r="10772" spans="1:5" x14ac:dyDescent="0.3">
      <c r="A10772" t="s">
        <v>11329</v>
      </c>
      <c r="B10772">
        <v>1</v>
      </c>
      <c r="C10772">
        <v>30</v>
      </c>
      <c r="D10772">
        <v>0</v>
      </c>
      <c r="E10772" t="b">
        <v>0</v>
      </c>
    </row>
    <row r="10773" spans="1:5" x14ac:dyDescent="0.3">
      <c r="A10773" t="s">
        <v>11330</v>
      </c>
      <c r="B10773">
        <v>1</v>
      </c>
      <c r="C10773">
        <v>29</v>
      </c>
      <c r="D10773">
        <v>0</v>
      </c>
      <c r="E10773" t="b">
        <v>0</v>
      </c>
    </row>
    <row r="10774" spans="1:5" x14ac:dyDescent="0.3">
      <c r="A10774" t="s">
        <v>2345</v>
      </c>
      <c r="B10774">
        <v>2</v>
      </c>
      <c r="C10774">
        <v>96.5</v>
      </c>
      <c r="D10774">
        <v>2</v>
      </c>
      <c r="E10774" t="b">
        <v>0</v>
      </c>
    </row>
    <row r="10775" spans="1:5" x14ac:dyDescent="0.3">
      <c r="A10775" t="s">
        <v>11331</v>
      </c>
      <c r="B10775">
        <v>1</v>
      </c>
      <c r="C10775">
        <v>66</v>
      </c>
      <c r="D10775">
        <v>3</v>
      </c>
      <c r="E10775" t="b">
        <v>0</v>
      </c>
    </row>
    <row r="10776" spans="1:5" x14ac:dyDescent="0.3">
      <c r="A10776" t="s">
        <v>11332</v>
      </c>
      <c r="B10776">
        <v>1</v>
      </c>
      <c r="C10776">
        <v>55</v>
      </c>
      <c r="D10776">
        <v>0</v>
      </c>
      <c r="E10776" t="b">
        <v>0</v>
      </c>
    </row>
    <row r="10777" spans="1:5" x14ac:dyDescent="0.3">
      <c r="A10777" t="s">
        <v>11333</v>
      </c>
      <c r="B10777">
        <v>1</v>
      </c>
      <c r="C10777">
        <v>196</v>
      </c>
      <c r="D10777">
        <v>5</v>
      </c>
      <c r="E10777" t="b">
        <v>0</v>
      </c>
    </row>
    <row r="10778" spans="1:5" x14ac:dyDescent="0.3">
      <c r="A10778" t="s">
        <v>11334</v>
      </c>
      <c r="B10778">
        <v>1</v>
      </c>
      <c r="C10778">
        <v>154</v>
      </c>
      <c r="D10778">
        <v>0</v>
      </c>
      <c r="E10778" t="b">
        <v>0</v>
      </c>
    </row>
    <row r="10779" spans="1:5" x14ac:dyDescent="0.3">
      <c r="A10779" t="s">
        <v>11335</v>
      </c>
      <c r="B10779">
        <v>1</v>
      </c>
      <c r="C10779">
        <v>163</v>
      </c>
      <c r="D10779">
        <v>0</v>
      </c>
      <c r="E10779" t="b">
        <v>0</v>
      </c>
    </row>
    <row r="10780" spans="1:5" x14ac:dyDescent="0.3">
      <c r="A10780" t="s">
        <v>11336</v>
      </c>
      <c r="B10780">
        <v>1</v>
      </c>
      <c r="C10780">
        <v>124</v>
      </c>
      <c r="D10780">
        <v>0</v>
      </c>
      <c r="E10780" t="b">
        <v>0</v>
      </c>
    </row>
    <row r="10781" spans="1:5" x14ac:dyDescent="0.3">
      <c r="A10781" t="s">
        <v>2346</v>
      </c>
      <c r="B10781">
        <v>1</v>
      </c>
      <c r="C10781">
        <v>132</v>
      </c>
      <c r="D10781">
        <v>2</v>
      </c>
      <c r="E10781" t="b">
        <v>0</v>
      </c>
    </row>
    <row r="10782" spans="1:5" x14ac:dyDescent="0.3">
      <c r="A10782" t="s">
        <v>1108</v>
      </c>
      <c r="B10782">
        <v>1</v>
      </c>
      <c r="C10782">
        <v>35</v>
      </c>
      <c r="D10782">
        <v>1</v>
      </c>
      <c r="E10782" t="b">
        <v>0</v>
      </c>
    </row>
    <row r="10783" spans="1:5" x14ac:dyDescent="0.3">
      <c r="A10783" t="s">
        <v>11337</v>
      </c>
      <c r="B10783">
        <v>1</v>
      </c>
      <c r="C10783">
        <v>130</v>
      </c>
      <c r="D10783">
        <v>3</v>
      </c>
      <c r="E10783" t="b">
        <v>0</v>
      </c>
    </row>
    <row r="10784" spans="1:5" x14ac:dyDescent="0.3">
      <c r="A10784" t="s">
        <v>2347</v>
      </c>
      <c r="B10784">
        <v>1</v>
      </c>
      <c r="C10784">
        <v>136</v>
      </c>
      <c r="D10784">
        <v>0</v>
      </c>
      <c r="E10784" t="b">
        <v>0</v>
      </c>
    </row>
    <row r="10785" spans="1:5" x14ac:dyDescent="0.3">
      <c r="A10785" t="s">
        <v>11338</v>
      </c>
      <c r="B10785">
        <v>3</v>
      </c>
      <c r="C10785">
        <v>71</v>
      </c>
      <c r="D10785">
        <v>1.6666666666666667</v>
      </c>
      <c r="E10785" t="b">
        <v>0</v>
      </c>
    </row>
    <row r="10786" spans="1:5" x14ac:dyDescent="0.3">
      <c r="A10786" t="s">
        <v>11339</v>
      </c>
      <c r="B10786">
        <v>1</v>
      </c>
      <c r="C10786">
        <v>130</v>
      </c>
      <c r="D10786">
        <v>1</v>
      </c>
      <c r="E10786" t="b">
        <v>0</v>
      </c>
    </row>
    <row r="10787" spans="1:5" x14ac:dyDescent="0.3">
      <c r="A10787" t="s">
        <v>1109</v>
      </c>
      <c r="B10787">
        <v>1</v>
      </c>
      <c r="C10787">
        <v>106</v>
      </c>
      <c r="D10787">
        <v>0</v>
      </c>
      <c r="E10787" t="b">
        <v>0</v>
      </c>
    </row>
    <row r="10788" spans="1:5" x14ac:dyDescent="0.3">
      <c r="A10788" t="s">
        <v>11340</v>
      </c>
      <c r="B10788">
        <v>1</v>
      </c>
      <c r="C10788">
        <v>135</v>
      </c>
      <c r="D10788">
        <v>5</v>
      </c>
      <c r="E10788" t="b">
        <v>0</v>
      </c>
    </row>
    <row r="10789" spans="1:5" x14ac:dyDescent="0.3">
      <c r="A10789" t="s">
        <v>11341</v>
      </c>
      <c r="B10789">
        <v>1</v>
      </c>
      <c r="C10789">
        <v>131</v>
      </c>
      <c r="D10789">
        <v>0</v>
      </c>
      <c r="E10789" t="b">
        <v>0</v>
      </c>
    </row>
    <row r="10790" spans="1:5" x14ac:dyDescent="0.3">
      <c r="A10790" t="s">
        <v>11342</v>
      </c>
      <c r="B10790">
        <v>1</v>
      </c>
      <c r="C10790">
        <v>29</v>
      </c>
      <c r="D10790">
        <v>0</v>
      </c>
      <c r="E10790" t="b">
        <v>0</v>
      </c>
    </row>
    <row r="10791" spans="1:5" x14ac:dyDescent="0.3">
      <c r="A10791" t="s">
        <v>11343</v>
      </c>
      <c r="B10791">
        <v>1</v>
      </c>
      <c r="C10791">
        <v>55</v>
      </c>
      <c r="D10791">
        <v>2</v>
      </c>
      <c r="E10791" t="b">
        <v>0</v>
      </c>
    </row>
    <row r="10792" spans="1:5" x14ac:dyDescent="0.3">
      <c r="A10792" t="s">
        <v>11344</v>
      </c>
      <c r="B10792">
        <v>1</v>
      </c>
      <c r="C10792">
        <v>28</v>
      </c>
      <c r="D10792">
        <v>0</v>
      </c>
      <c r="E10792" t="b">
        <v>0</v>
      </c>
    </row>
    <row r="10793" spans="1:5" x14ac:dyDescent="0.3">
      <c r="A10793" t="s">
        <v>11345</v>
      </c>
      <c r="B10793">
        <v>2</v>
      </c>
      <c r="C10793">
        <v>94</v>
      </c>
      <c r="D10793">
        <v>1.5</v>
      </c>
      <c r="E10793" t="b">
        <v>0</v>
      </c>
    </row>
    <row r="10794" spans="1:5" x14ac:dyDescent="0.3">
      <c r="A10794" t="s">
        <v>1110</v>
      </c>
      <c r="B10794">
        <v>1</v>
      </c>
      <c r="C10794">
        <v>38</v>
      </c>
      <c r="D10794">
        <v>0</v>
      </c>
      <c r="E10794" t="b">
        <v>0</v>
      </c>
    </row>
    <row r="10795" spans="1:5" x14ac:dyDescent="0.3">
      <c r="A10795" t="s">
        <v>11346</v>
      </c>
      <c r="B10795">
        <v>1</v>
      </c>
      <c r="C10795">
        <v>21</v>
      </c>
      <c r="D10795">
        <v>0</v>
      </c>
      <c r="E10795" t="b">
        <v>0</v>
      </c>
    </row>
    <row r="10796" spans="1:5" x14ac:dyDescent="0.3">
      <c r="A10796" t="s">
        <v>11347</v>
      </c>
      <c r="B10796">
        <v>1</v>
      </c>
      <c r="C10796">
        <v>30</v>
      </c>
      <c r="D10796">
        <v>0</v>
      </c>
      <c r="E10796" t="b">
        <v>0</v>
      </c>
    </row>
    <row r="10797" spans="1:5" x14ac:dyDescent="0.3">
      <c r="A10797" t="s">
        <v>11348</v>
      </c>
      <c r="B10797">
        <v>1</v>
      </c>
      <c r="C10797">
        <v>140</v>
      </c>
      <c r="D10797">
        <v>2</v>
      </c>
      <c r="E10797" t="b">
        <v>0</v>
      </c>
    </row>
    <row r="10798" spans="1:5" x14ac:dyDescent="0.3">
      <c r="A10798" t="s">
        <v>11349</v>
      </c>
      <c r="B10798">
        <v>1</v>
      </c>
      <c r="C10798">
        <v>175</v>
      </c>
      <c r="D10798">
        <v>1</v>
      </c>
      <c r="E10798" t="b">
        <v>0</v>
      </c>
    </row>
    <row r="10799" spans="1:5" x14ac:dyDescent="0.3">
      <c r="A10799" t="s">
        <v>11350</v>
      </c>
      <c r="B10799">
        <v>3</v>
      </c>
      <c r="C10799">
        <v>376</v>
      </c>
      <c r="D10799">
        <v>2</v>
      </c>
      <c r="E10799" t="b">
        <v>0</v>
      </c>
    </row>
    <row r="10800" spans="1:5" x14ac:dyDescent="0.3">
      <c r="A10800" t="s">
        <v>11351</v>
      </c>
      <c r="B10800">
        <v>1</v>
      </c>
      <c r="C10800">
        <v>45</v>
      </c>
      <c r="D10800">
        <v>0</v>
      </c>
      <c r="E10800" t="b">
        <v>0</v>
      </c>
    </row>
    <row r="10801" spans="1:5" x14ac:dyDescent="0.3">
      <c r="A10801" t="s">
        <v>11352</v>
      </c>
      <c r="B10801">
        <v>1</v>
      </c>
      <c r="C10801">
        <v>22</v>
      </c>
      <c r="D10801">
        <v>5</v>
      </c>
      <c r="E10801" t="b">
        <v>0</v>
      </c>
    </row>
    <row r="10802" spans="1:5" x14ac:dyDescent="0.3">
      <c r="A10802" t="s">
        <v>11353</v>
      </c>
      <c r="B10802">
        <v>1</v>
      </c>
      <c r="C10802">
        <v>444</v>
      </c>
      <c r="D10802">
        <v>3</v>
      </c>
      <c r="E10802" t="b">
        <v>0</v>
      </c>
    </row>
    <row r="10803" spans="1:5" x14ac:dyDescent="0.3">
      <c r="A10803" t="s">
        <v>11354</v>
      </c>
      <c r="B10803">
        <v>1</v>
      </c>
      <c r="C10803">
        <v>29</v>
      </c>
      <c r="D10803">
        <v>0</v>
      </c>
      <c r="E10803" t="b">
        <v>0</v>
      </c>
    </row>
    <row r="10804" spans="1:5" x14ac:dyDescent="0.3">
      <c r="A10804" t="s">
        <v>11355</v>
      </c>
      <c r="B10804">
        <v>1</v>
      </c>
      <c r="C10804">
        <v>28</v>
      </c>
      <c r="D10804">
        <v>5</v>
      </c>
      <c r="E10804" t="b">
        <v>0</v>
      </c>
    </row>
    <row r="10805" spans="1:5" x14ac:dyDescent="0.3">
      <c r="A10805" t="s">
        <v>11356</v>
      </c>
      <c r="B10805">
        <v>2</v>
      </c>
      <c r="C10805">
        <v>69.5</v>
      </c>
      <c r="D10805">
        <v>4</v>
      </c>
      <c r="E10805" t="b">
        <v>0</v>
      </c>
    </row>
    <row r="10806" spans="1:5" x14ac:dyDescent="0.3">
      <c r="A10806" t="s">
        <v>11357</v>
      </c>
      <c r="B10806">
        <v>1</v>
      </c>
      <c r="C10806">
        <v>19</v>
      </c>
      <c r="D10806">
        <v>2</v>
      </c>
      <c r="E10806" t="b">
        <v>0</v>
      </c>
    </row>
    <row r="10807" spans="1:5" x14ac:dyDescent="0.3">
      <c r="A10807" t="s">
        <v>11358</v>
      </c>
      <c r="B10807">
        <v>1</v>
      </c>
      <c r="C10807">
        <v>382</v>
      </c>
      <c r="D10807">
        <v>2</v>
      </c>
      <c r="E10807" t="b">
        <v>0</v>
      </c>
    </row>
    <row r="10808" spans="1:5" x14ac:dyDescent="0.3">
      <c r="A10808" t="s">
        <v>11359</v>
      </c>
      <c r="B10808">
        <v>2</v>
      </c>
      <c r="C10808">
        <v>200</v>
      </c>
      <c r="D10808">
        <v>3.5</v>
      </c>
      <c r="E10808" t="b">
        <v>0</v>
      </c>
    </row>
    <row r="10809" spans="1:5" x14ac:dyDescent="0.3">
      <c r="A10809" t="s">
        <v>11360</v>
      </c>
      <c r="B10809">
        <v>1</v>
      </c>
      <c r="C10809">
        <v>116</v>
      </c>
      <c r="D10809">
        <v>0</v>
      </c>
      <c r="E10809" t="b">
        <v>0</v>
      </c>
    </row>
    <row r="10810" spans="1:5" x14ac:dyDescent="0.3">
      <c r="A10810" t="s">
        <v>11361</v>
      </c>
      <c r="B10810">
        <v>1</v>
      </c>
      <c r="C10810">
        <v>113</v>
      </c>
      <c r="D10810">
        <v>4</v>
      </c>
      <c r="E10810" t="b">
        <v>0</v>
      </c>
    </row>
    <row r="10811" spans="1:5" x14ac:dyDescent="0.3">
      <c r="A10811" t="s">
        <v>1111</v>
      </c>
      <c r="B10811">
        <v>2</v>
      </c>
      <c r="C10811">
        <v>97</v>
      </c>
      <c r="D10811">
        <v>1.5</v>
      </c>
      <c r="E10811" t="b">
        <v>0</v>
      </c>
    </row>
    <row r="10812" spans="1:5" x14ac:dyDescent="0.3">
      <c r="A10812" t="s">
        <v>11362</v>
      </c>
      <c r="B10812">
        <v>1</v>
      </c>
      <c r="C10812">
        <v>26</v>
      </c>
      <c r="D10812">
        <v>0</v>
      </c>
      <c r="E10812" t="b">
        <v>0</v>
      </c>
    </row>
    <row r="10813" spans="1:5" x14ac:dyDescent="0.3">
      <c r="A10813" t="s">
        <v>11363</v>
      </c>
      <c r="B10813">
        <v>1</v>
      </c>
      <c r="C10813">
        <v>78</v>
      </c>
      <c r="D10813">
        <v>0</v>
      </c>
      <c r="E10813" t="b">
        <v>0</v>
      </c>
    </row>
    <row r="10814" spans="1:5" x14ac:dyDescent="0.3">
      <c r="A10814" t="s">
        <v>2348</v>
      </c>
      <c r="B10814">
        <v>1</v>
      </c>
      <c r="C10814">
        <v>48</v>
      </c>
      <c r="D10814">
        <v>1</v>
      </c>
      <c r="E10814" t="b">
        <v>0</v>
      </c>
    </row>
    <row r="10815" spans="1:5" x14ac:dyDescent="0.3">
      <c r="A10815" t="s">
        <v>11364</v>
      </c>
      <c r="B10815">
        <v>1</v>
      </c>
      <c r="C10815">
        <v>87</v>
      </c>
      <c r="D10815">
        <v>5</v>
      </c>
      <c r="E10815" t="b">
        <v>0</v>
      </c>
    </row>
    <row r="10816" spans="1:5" x14ac:dyDescent="0.3">
      <c r="A10816" t="s">
        <v>1112</v>
      </c>
      <c r="B10816">
        <v>1</v>
      </c>
      <c r="C10816">
        <v>21</v>
      </c>
      <c r="D10816">
        <v>0</v>
      </c>
      <c r="E10816" t="b">
        <v>0</v>
      </c>
    </row>
    <row r="10817" spans="1:5" x14ac:dyDescent="0.3">
      <c r="A10817" t="s">
        <v>11365</v>
      </c>
      <c r="B10817">
        <v>1</v>
      </c>
      <c r="C10817">
        <v>134</v>
      </c>
      <c r="D10817">
        <v>5</v>
      </c>
      <c r="E10817" t="b">
        <v>0</v>
      </c>
    </row>
    <row r="10818" spans="1:5" x14ac:dyDescent="0.3">
      <c r="A10818" t="s">
        <v>11366</v>
      </c>
      <c r="B10818">
        <v>1</v>
      </c>
      <c r="C10818">
        <v>109</v>
      </c>
      <c r="D10818">
        <v>5</v>
      </c>
      <c r="E10818" t="b">
        <v>0</v>
      </c>
    </row>
    <row r="10819" spans="1:5" x14ac:dyDescent="0.3">
      <c r="A10819" t="s">
        <v>11367</v>
      </c>
      <c r="B10819">
        <v>1</v>
      </c>
      <c r="C10819">
        <v>68</v>
      </c>
      <c r="D10819">
        <v>0</v>
      </c>
      <c r="E10819" t="b">
        <v>0</v>
      </c>
    </row>
    <row r="10820" spans="1:5" x14ac:dyDescent="0.3">
      <c r="A10820" t="s">
        <v>11368</v>
      </c>
      <c r="B10820">
        <v>1</v>
      </c>
      <c r="C10820">
        <v>28</v>
      </c>
      <c r="D10820">
        <v>0</v>
      </c>
      <c r="E10820" t="b">
        <v>0</v>
      </c>
    </row>
    <row r="10821" spans="1:5" x14ac:dyDescent="0.3">
      <c r="A10821" t="s">
        <v>2349</v>
      </c>
      <c r="B10821">
        <v>1</v>
      </c>
      <c r="C10821">
        <v>63</v>
      </c>
      <c r="D10821">
        <v>1</v>
      </c>
      <c r="E10821" t="b">
        <v>0</v>
      </c>
    </row>
    <row r="10822" spans="1:5" x14ac:dyDescent="0.3">
      <c r="A10822" t="s">
        <v>1113</v>
      </c>
      <c r="B10822">
        <v>1</v>
      </c>
      <c r="C10822">
        <v>444</v>
      </c>
      <c r="D10822">
        <v>5</v>
      </c>
      <c r="E10822" t="b">
        <v>0</v>
      </c>
    </row>
    <row r="10823" spans="1:5" x14ac:dyDescent="0.3">
      <c r="A10823" t="s">
        <v>11369</v>
      </c>
      <c r="B10823">
        <v>3</v>
      </c>
      <c r="C10823">
        <v>241.33333333333334</v>
      </c>
      <c r="D10823">
        <v>0.33333333333333331</v>
      </c>
      <c r="E10823" t="b">
        <v>0</v>
      </c>
    </row>
    <row r="10824" spans="1:5" x14ac:dyDescent="0.3">
      <c r="A10824" t="s">
        <v>11370</v>
      </c>
      <c r="B10824">
        <v>1</v>
      </c>
      <c r="C10824">
        <v>404</v>
      </c>
      <c r="D10824">
        <v>1</v>
      </c>
      <c r="E10824" t="b">
        <v>0</v>
      </c>
    </row>
    <row r="10825" spans="1:5" x14ac:dyDescent="0.3">
      <c r="A10825" t="s">
        <v>11371</v>
      </c>
      <c r="B10825">
        <v>1</v>
      </c>
      <c r="C10825">
        <v>26</v>
      </c>
      <c r="D10825">
        <v>0</v>
      </c>
      <c r="E10825" t="b">
        <v>0</v>
      </c>
    </row>
    <row r="10826" spans="1:5" x14ac:dyDescent="0.3">
      <c r="A10826" t="s">
        <v>1114</v>
      </c>
      <c r="B10826">
        <v>1</v>
      </c>
      <c r="C10826">
        <v>62</v>
      </c>
      <c r="D10826">
        <v>2</v>
      </c>
      <c r="E10826" t="b">
        <v>0</v>
      </c>
    </row>
    <row r="10827" spans="1:5" x14ac:dyDescent="0.3">
      <c r="A10827" t="s">
        <v>11372</v>
      </c>
      <c r="B10827">
        <v>1</v>
      </c>
      <c r="C10827">
        <v>225</v>
      </c>
      <c r="D10827">
        <v>0</v>
      </c>
      <c r="E10827" t="b">
        <v>0</v>
      </c>
    </row>
    <row r="10828" spans="1:5" x14ac:dyDescent="0.3">
      <c r="A10828" t="s">
        <v>11373</v>
      </c>
      <c r="B10828">
        <v>1</v>
      </c>
      <c r="C10828">
        <v>41</v>
      </c>
      <c r="D10828">
        <v>0</v>
      </c>
      <c r="E10828" t="b">
        <v>0</v>
      </c>
    </row>
    <row r="10829" spans="1:5" x14ac:dyDescent="0.3">
      <c r="A10829" t="s">
        <v>1115</v>
      </c>
      <c r="B10829">
        <v>1</v>
      </c>
      <c r="C10829">
        <v>263</v>
      </c>
      <c r="D10829">
        <v>1</v>
      </c>
      <c r="E10829" t="b">
        <v>0</v>
      </c>
    </row>
    <row r="10830" spans="1:5" x14ac:dyDescent="0.3">
      <c r="A10830" t="s">
        <v>11374</v>
      </c>
      <c r="B10830">
        <v>1</v>
      </c>
      <c r="C10830">
        <v>23</v>
      </c>
      <c r="D10830">
        <v>5</v>
      </c>
      <c r="E10830" t="b">
        <v>0</v>
      </c>
    </row>
    <row r="10831" spans="1:5" x14ac:dyDescent="0.3">
      <c r="A10831" t="s">
        <v>11375</v>
      </c>
      <c r="B10831">
        <v>1</v>
      </c>
      <c r="C10831">
        <v>18</v>
      </c>
      <c r="D10831">
        <v>0</v>
      </c>
      <c r="E10831" t="b">
        <v>0</v>
      </c>
    </row>
    <row r="10832" spans="1:5" x14ac:dyDescent="0.3">
      <c r="A10832" t="s">
        <v>11376</v>
      </c>
      <c r="B10832">
        <v>1</v>
      </c>
      <c r="C10832">
        <v>114</v>
      </c>
      <c r="D10832">
        <v>3</v>
      </c>
      <c r="E10832" t="b">
        <v>0</v>
      </c>
    </row>
    <row r="10833" spans="1:5" x14ac:dyDescent="0.3">
      <c r="A10833" t="s">
        <v>1116</v>
      </c>
      <c r="B10833">
        <v>1</v>
      </c>
      <c r="C10833">
        <v>232</v>
      </c>
      <c r="D10833">
        <v>3</v>
      </c>
      <c r="E10833" t="b">
        <v>0</v>
      </c>
    </row>
    <row r="10834" spans="1:5" x14ac:dyDescent="0.3">
      <c r="A10834" t="s">
        <v>11377</v>
      </c>
      <c r="B10834">
        <v>2</v>
      </c>
      <c r="C10834">
        <v>293</v>
      </c>
      <c r="D10834">
        <v>1.5</v>
      </c>
      <c r="E10834" t="b">
        <v>0</v>
      </c>
    </row>
    <row r="10835" spans="1:5" x14ac:dyDescent="0.3">
      <c r="A10835" t="s">
        <v>11378</v>
      </c>
      <c r="B10835">
        <v>1</v>
      </c>
      <c r="C10835">
        <v>39</v>
      </c>
      <c r="D10835">
        <v>0</v>
      </c>
      <c r="E10835" t="b">
        <v>0</v>
      </c>
    </row>
    <row r="10836" spans="1:5" x14ac:dyDescent="0.3">
      <c r="A10836" t="s">
        <v>1117</v>
      </c>
      <c r="B10836">
        <v>2</v>
      </c>
      <c r="C10836">
        <v>351</v>
      </c>
      <c r="D10836">
        <v>3</v>
      </c>
      <c r="E10836" t="b">
        <v>0</v>
      </c>
    </row>
    <row r="10837" spans="1:5" x14ac:dyDescent="0.3">
      <c r="A10837" t="s">
        <v>11379</v>
      </c>
      <c r="B10837">
        <v>1</v>
      </c>
      <c r="C10837">
        <v>410</v>
      </c>
      <c r="D10837">
        <v>3</v>
      </c>
      <c r="E10837" t="b">
        <v>0</v>
      </c>
    </row>
    <row r="10838" spans="1:5" x14ac:dyDescent="0.3">
      <c r="A10838" t="s">
        <v>11380</v>
      </c>
      <c r="B10838">
        <v>2</v>
      </c>
      <c r="C10838">
        <v>309.5</v>
      </c>
      <c r="D10838">
        <v>2.5</v>
      </c>
      <c r="E10838" t="b">
        <v>0</v>
      </c>
    </row>
    <row r="10839" spans="1:5" x14ac:dyDescent="0.3">
      <c r="A10839" t="s">
        <v>11381</v>
      </c>
      <c r="B10839">
        <v>2</v>
      </c>
      <c r="C10839">
        <v>279</v>
      </c>
      <c r="D10839">
        <v>4</v>
      </c>
      <c r="E10839" t="b">
        <v>0</v>
      </c>
    </row>
    <row r="10840" spans="1:5" x14ac:dyDescent="0.3">
      <c r="A10840" t="s">
        <v>11382</v>
      </c>
      <c r="B10840">
        <v>3</v>
      </c>
      <c r="C10840">
        <v>117</v>
      </c>
      <c r="D10840">
        <v>3</v>
      </c>
      <c r="E10840" t="b">
        <v>0</v>
      </c>
    </row>
    <row r="10841" spans="1:5" x14ac:dyDescent="0.3">
      <c r="A10841" t="s">
        <v>2350</v>
      </c>
      <c r="B10841">
        <v>2</v>
      </c>
      <c r="C10841">
        <v>168</v>
      </c>
      <c r="D10841">
        <v>1</v>
      </c>
      <c r="E10841" t="b">
        <v>0</v>
      </c>
    </row>
    <row r="10842" spans="1:5" x14ac:dyDescent="0.3">
      <c r="A10842" t="s">
        <v>11383</v>
      </c>
      <c r="B10842">
        <v>1</v>
      </c>
      <c r="C10842">
        <v>132</v>
      </c>
      <c r="D10842">
        <v>0</v>
      </c>
      <c r="E10842" t="b">
        <v>0</v>
      </c>
    </row>
    <row r="10843" spans="1:5" x14ac:dyDescent="0.3">
      <c r="A10843" t="s">
        <v>11384</v>
      </c>
      <c r="B10843">
        <v>1</v>
      </c>
      <c r="C10843">
        <v>42</v>
      </c>
      <c r="D10843">
        <v>0</v>
      </c>
      <c r="E10843" t="b">
        <v>0</v>
      </c>
    </row>
    <row r="10844" spans="1:5" x14ac:dyDescent="0.3">
      <c r="A10844" t="s">
        <v>11385</v>
      </c>
      <c r="B10844">
        <v>2</v>
      </c>
      <c r="C10844">
        <v>23.5</v>
      </c>
      <c r="D10844">
        <v>0</v>
      </c>
      <c r="E10844" t="b">
        <v>0</v>
      </c>
    </row>
    <row r="10845" spans="1:5" x14ac:dyDescent="0.3">
      <c r="A10845" t="s">
        <v>11386</v>
      </c>
      <c r="B10845">
        <v>7</v>
      </c>
      <c r="C10845">
        <v>160</v>
      </c>
      <c r="D10845">
        <v>1.8571428571428572</v>
      </c>
      <c r="E10845" t="b">
        <v>0</v>
      </c>
    </row>
    <row r="10846" spans="1:5" x14ac:dyDescent="0.3">
      <c r="A10846" t="s">
        <v>1656</v>
      </c>
      <c r="B10846">
        <v>1</v>
      </c>
      <c r="C10846">
        <v>22</v>
      </c>
      <c r="D10846">
        <v>0</v>
      </c>
      <c r="E10846" t="b">
        <v>0</v>
      </c>
    </row>
    <row r="10847" spans="1:5" x14ac:dyDescent="0.3">
      <c r="A10847" t="s">
        <v>11387</v>
      </c>
      <c r="B10847">
        <v>1</v>
      </c>
      <c r="C10847">
        <v>37</v>
      </c>
      <c r="D10847">
        <v>0</v>
      </c>
      <c r="E10847" t="b">
        <v>0</v>
      </c>
    </row>
    <row r="10848" spans="1:5" x14ac:dyDescent="0.3">
      <c r="A10848" t="s">
        <v>11388</v>
      </c>
      <c r="B10848">
        <v>1</v>
      </c>
      <c r="C10848">
        <v>224</v>
      </c>
      <c r="D10848">
        <v>1</v>
      </c>
      <c r="E10848" t="b">
        <v>0</v>
      </c>
    </row>
    <row r="10849" spans="1:5" x14ac:dyDescent="0.3">
      <c r="A10849" t="s">
        <v>11389</v>
      </c>
      <c r="B10849">
        <v>1</v>
      </c>
      <c r="C10849">
        <v>52</v>
      </c>
      <c r="D10849">
        <v>3</v>
      </c>
      <c r="E10849" t="b">
        <v>0</v>
      </c>
    </row>
    <row r="10850" spans="1:5" x14ac:dyDescent="0.3">
      <c r="A10850" t="s">
        <v>11390</v>
      </c>
      <c r="B10850">
        <v>1</v>
      </c>
      <c r="C10850">
        <v>25</v>
      </c>
      <c r="D10850">
        <v>0</v>
      </c>
      <c r="E10850" t="b">
        <v>0</v>
      </c>
    </row>
    <row r="10851" spans="1:5" x14ac:dyDescent="0.3">
      <c r="A10851" t="s">
        <v>11391</v>
      </c>
      <c r="B10851">
        <v>2</v>
      </c>
      <c r="C10851">
        <v>156</v>
      </c>
      <c r="D10851">
        <v>0</v>
      </c>
      <c r="E10851" t="b">
        <v>0</v>
      </c>
    </row>
    <row r="10852" spans="1:5" x14ac:dyDescent="0.3">
      <c r="A10852" t="s">
        <v>11392</v>
      </c>
      <c r="B10852">
        <v>1</v>
      </c>
      <c r="C10852">
        <v>12</v>
      </c>
      <c r="D10852">
        <v>3</v>
      </c>
      <c r="E10852" t="b">
        <v>0</v>
      </c>
    </row>
    <row r="10853" spans="1:5" x14ac:dyDescent="0.3">
      <c r="A10853" t="s">
        <v>11393</v>
      </c>
      <c r="B10853">
        <v>1</v>
      </c>
      <c r="C10853">
        <v>121</v>
      </c>
      <c r="D10853">
        <v>3</v>
      </c>
      <c r="E10853" t="b">
        <v>0</v>
      </c>
    </row>
    <row r="10854" spans="1:5" x14ac:dyDescent="0.3">
      <c r="A10854" t="s">
        <v>11394</v>
      </c>
      <c r="B10854">
        <v>1</v>
      </c>
      <c r="C10854">
        <v>30</v>
      </c>
      <c r="D10854">
        <v>0</v>
      </c>
      <c r="E10854" t="b">
        <v>0</v>
      </c>
    </row>
    <row r="10855" spans="1:5" x14ac:dyDescent="0.3">
      <c r="A10855" t="s">
        <v>11395</v>
      </c>
      <c r="B10855">
        <v>1</v>
      </c>
      <c r="C10855">
        <v>22</v>
      </c>
      <c r="D10855">
        <v>1</v>
      </c>
      <c r="E10855" t="b">
        <v>0</v>
      </c>
    </row>
    <row r="10856" spans="1:5" x14ac:dyDescent="0.3">
      <c r="A10856" t="s">
        <v>11396</v>
      </c>
      <c r="B10856">
        <v>1</v>
      </c>
      <c r="C10856">
        <v>176</v>
      </c>
      <c r="D10856">
        <v>5</v>
      </c>
      <c r="E10856" t="b">
        <v>0</v>
      </c>
    </row>
    <row r="10857" spans="1:5" x14ac:dyDescent="0.3">
      <c r="A10857" t="s">
        <v>11397</v>
      </c>
      <c r="B10857">
        <v>1</v>
      </c>
      <c r="C10857">
        <v>11</v>
      </c>
      <c r="D10857">
        <v>0</v>
      </c>
      <c r="E10857" t="b">
        <v>0</v>
      </c>
    </row>
    <row r="10858" spans="1:5" x14ac:dyDescent="0.3">
      <c r="A10858" t="s">
        <v>1118</v>
      </c>
      <c r="B10858">
        <v>5</v>
      </c>
      <c r="C10858">
        <v>429</v>
      </c>
      <c r="D10858">
        <v>4</v>
      </c>
      <c r="E10858" t="b">
        <v>0</v>
      </c>
    </row>
    <row r="10859" spans="1:5" x14ac:dyDescent="0.3">
      <c r="A10859" t="s">
        <v>11398</v>
      </c>
      <c r="B10859">
        <v>1</v>
      </c>
      <c r="C10859">
        <v>265</v>
      </c>
      <c r="D10859">
        <v>5</v>
      </c>
      <c r="E10859" t="b">
        <v>0</v>
      </c>
    </row>
    <row r="10860" spans="1:5" x14ac:dyDescent="0.3">
      <c r="A10860" t="s">
        <v>2351</v>
      </c>
      <c r="B10860">
        <v>1</v>
      </c>
      <c r="C10860">
        <v>58</v>
      </c>
      <c r="D10860">
        <v>0</v>
      </c>
      <c r="E10860" t="b">
        <v>0</v>
      </c>
    </row>
    <row r="10861" spans="1:5" x14ac:dyDescent="0.3">
      <c r="A10861" t="s">
        <v>11399</v>
      </c>
      <c r="B10861">
        <v>1</v>
      </c>
      <c r="C10861">
        <v>72</v>
      </c>
      <c r="D10861">
        <v>1</v>
      </c>
      <c r="E10861" t="b">
        <v>0</v>
      </c>
    </row>
    <row r="10862" spans="1:5" x14ac:dyDescent="0.3">
      <c r="A10862" t="s">
        <v>11400</v>
      </c>
      <c r="B10862">
        <v>1</v>
      </c>
      <c r="C10862">
        <v>87</v>
      </c>
      <c r="D10862">
        <v>2</v>
      </c>
      <c r="E10862" t="b">
        <v>0</v>
      </c>
    </row>
    <row r="10863" spans="1:5" x14ac:dyDescent="0.3">
      <c r="A10863" t="s">
        <v>2352</v>
      </c>
      <c r="B10863">
        <v>1</v>
      </c>
      <c r="C10863">
        <v>152</v>
      </c>
      <c r="D10863">
        <v>4</v>
      </c>
      <c r="E10863" t="b">
        <v>0</v>
      </c>
    </row>
    <row r="10864" spans="1:5" x14ac:dyDescent="0.3">
      <c r="A10864" t="s">
        <v>11401</v>
      </c>
      <c r="B10864">
        <v>1</v>
      </c>
      <c r="C10864">
        <v>124</v>
      </c>
      <c r="D10864">
        <v>1</v>
      </c>
      <c r="E10864" t="b">
        <v>0</v>
      </c>
    </row>
    <row r="10865" spans="1:5" x14ac:dyDescent="0.3">
      <c r="A10865" t="s">
        <v>11402</v>
      </c>
      <c r="B10865">
        <v>1</v>
      </c>
      <c r="C10865">
        <v>26</v>
      </c>
      <c r="D10865">
        <v>2</v>
      </c>
      <c r="E10865" t="b">
        <v>0</v>
      </c>
    </row>
    <row r="10866" spans="1:5" x14ac:dyDescent="0.3">
      <c r="A10866" t="s">
        <v>11403</v>
      </c>
      <c r="B10866">
        <v>1</v>
      </c>
      <c r="C10866">
        <v>181</v>
      </c>
      <c r="D10866">
        <v>0</v>
      </c>
      <c r="E10866" t="b">
        <v>0</v>
      </c>
    </row>
    <row r="10867" spans="1:5" x14ac:dyDescent="0.3">
      <c r="A10867" t="s">
        <v>1119</v>
      </c>
      <c r="B10867">
        <v>1</v>
      </c>
      <c r="C10867">
        <v>109</v>
      </c>
      <c r="D10867">
        <v>1</v>
      </c>
      <c r="E10867" t="b">
        <v>0</v>
      </c>
    </row>
    <row r="10868" spans="1:5" x14ac:dyDescent="0.3">
      <c r="A10868" t="s">
        <v>1120</v>
      </c>
      <c r="B10868">
        <v>1</v>
      </c>
      <c r="C10868">
        <v>764</v>
      </c>
      <c r="D10868">
        <v>0</v>
      </c>
      <c r="E10868" t="b">
        <v>0</v>
      </c>
    </row>
    <row r="10869" spans="1:5" x14ac:dyDescent="0.3">
      <c r="A10869" t="s">
        <v>11404</v>
      </c>
      <c r="B10869">
        <v>1</v>
      </c>
      <c r="C10869">
        <v>47</v>
      </c>
      <c r="D10869">
        <v>1</v>
      </c>
      <c r="E10869" t="b">
        <v>0</v>
      </c>
    </row>
    <row r="10870" spans="1:5" x14ac:dyDescent="0.3">
      <c r="A10870" t="s">
        <v>11405</v>
      </c>
      <c r="B10870">
        <v>1</v>
      </c>
      <c r="C10870">
        <v>21</v>
      </c>
      <c r="D10870">
        <v>0</v>
      </c>
      <c r="E10870" t="b">
        <v>0</v>
      </c>
    </row>
    <row r="10871" spans="1:5" x14ac:dyDescent="0.3">
      <c r="A10871" t="s">
        <v>11406</v>
      </c>
      <c r="B10871">
        <v>1</v>
      </c>
      <c r="C10871">
        <v>86</v>
      </c>
      <c r="D10871">
        <v>3</v>
      </c>
      <c r="E10871" t="b">
        <v>0</v>
      </c>
    </row>
    <row r="10872" spans="1:5" x14ac:dyDescent="0.3">
      <c r="A10872" t="s">
        <v>11407</v>
      </c>
      <c r="B10872">
        <v>1</v>
      </c>
      <c r="C10872">
        <v>48</v>
      </c>
      <c r="D10872">
        <v>1</v>
      </c>
      <c r="E10872" t="b">
        <v>0</v>
      </c>
    </row>
    <row r="10873" spans="1:5" x14ac:dyDescent="0.3">
      <c r="A10873" t="s">
        <v>11408</v>
      </c>
      <c r="B10873">
        <v>1</v>
      </c>
      <c r="C10873">
        <v>23</v>
      </c>
      <c r="D10873">
        <v>0</v>
      </c>
      <c r="E10873" t="b">
        <v>0</v>
      </c>
    </row>
    <row r="10874" spans="1:5" x14ac:dyDescent="0.3">
      <c r="A10874" t="s">
        <v>11409</v>
      </c>
      <c r="B10874">
        <v>1</v>
      </c>
      <c r="C10874">
        <v>25</v>
      </c>
      <c r="D10874">
        <v>0</v>
      </c>
      <c r="E10874" t="b">
        <v>0</v>
      </c>
    </row>
    <row r="10875" spans="1:5" x14ac:dyDescent="0.3">
      <c r="A10875" t="s">
        <v>11410</v>
      </c>
      <c r="B10875">
        <v>2</v>
      </c>
      <c r="C10875">
        <v>50.5</v>
      </c>
      <c r="D10875">
        <v>0.5</v>
      </c>
      <c r="E10875" t="b">
        <v>0</v>
      </c>
    </row>
    <row r="10876" spans="1:5" x14ac:dyDescent="0.3">
      <c r="A10876" t="s">
        <v>11411</v>
      </c>
      <c r="B10876">
        <v>1</v>
      </c>
      <c r="C10876">
        <v>51</v>
      </c>
      <c r="D10876">
        <v>1</v>
      </c>
      <c r="E10876" t="b">
        <v>0</v>
      </c>
    </row>
    <row r="10877" spans="1:5" x14ac:dyDescent="0.3">
      <c r="A10877" t="s">
        <v>11412</v>
      </c>
      <c r="B10877">
        <v>1</v>
      </c>
      <c r="C10877">
        <v>125</v>
      </c>
      <c r="D10877">
        <v>2</v>
      </c>
      <c r="E10877" t="b">
        <v>0</v>
      </c>
    </row>
    <row r="10878" spans="1:5" x14ac:dyDescent="0.3">
      <c r="A10878" t="s">
        <v>11413</v>
      </c>
      <c r="B10878">
        <v>2</v>
      </c>
      <c r="C10878">
        <v>112.5</v>
      </c>
      <c r="D10878">
        <v>0</v>
      </c>
      <c r="E10878" t="b">
        <v>0</v>
      </c>
    </row>
    <row r="10879" spans="1:5" x14ac:dyDescent="0.3">
      <c r="A10879" t="s">
        <v>1121</v>
      </c>
      <c r="B10879">
        <v>1</v>
      </c>
      <c r="C10879">
        <v>64</v>
      </c>
      <c r="D10879">
        <v>2</v>
      </c>
      <c r="E10879" t="b">
        <v>0</v>
      </c>
    </row>
    <row r="10880" spans="1:5" x14ac:dyDescent="0.3">
      <c r="A10880" t="s">
        <v>11414</v>
      </c>
      <c r="B10880">
        <v>1</v>
      </c>
      <c r="C10880">
        <v>42</v>
      </c>
      <c r="D10880">
        <v>0</v>
      </c>
      <c r="E10880" t="b">
        <v>0</v>
      </c>
    </row>
    <row r="10881" spans="1:5" x14ac:dyDescent="0.3">
      <c r="A10881" t="s">
        <v>1123</v>
      </c>
      <c r="B10881">
        <v>1</v>
      </c>
      <c r="C10881">
        <v>103</v>
      </c>
      <c r="D10881">
        <v>3</v>
      </c>
      <c r="E10881" t="b">
        <v>0</v>
      </c>
    </row>
    <row r="10882" spans="1:5" x14ac:dyDescent="0.3">
      <c r="A10882" t="s">
        <v>11415</v>
      </c>
      <c r="B10882">
        <v>5</v>
      </c>
      <c r="C10882">
        <v>111.4</v>
      </c>
      <c r="D10882">
        <v>1</v>
      </c>
      <c r="E10882" t="b">
        <v>0</v>
      </c>
    </row>
    <row r="10883" spans="1:5" x14ac:dyDescent="0.3">
      <c r="A10883" t="s">
        <v>11416</v>
      </c>
      <c r="B10883">
        <v>1</v>
      </c>
      <c r="C10883">
        <v>115</v>
      </c>
      <c r="D10883">
        <v>0</v>
      </c>
      <c r="E10883" t="b">
        <v>0</v>
      </c>
    </row>
    <row r="10884" spans="1:5" x14ac:dyDescent="0.3">
      <c r="A10884" t="s">
        <v>11417</v>
      </c>
      <c r="B10884">
        <v>5</v>
      </c>
      <c r="C10884">
        <v>436.2</v>
      </c>
      <c r="D10884">
        <v>0.8</v>
      </c>
      <c r="E10884" t="b">
        <v>0</v>
      </c>
    </row>
    <row r="10885" spans="1:5" x14ac:dyDescent="0.3">
      <c r="A10885" t="s">
        <v>11418</v>
      </c>
      <c r="B10885">
        <v>1</v>
      </c>
      <c r="C10885">
        <v>50</v>
      </c>
      <c r="D10885">
        <v>5</v>
      </c>
      <c r="E10885" t="b">
        <v>0</v>
      </c>
    </row>
    <row r="10886" spans="1:5" x14ac:dyDescent="0.3">
      <c r="A10886" t="s">
        <v>11419</v>
      </c>
      <c r="B10886">
        <v>1</v>
      </c>
      <c r="C10886">
        <v>18</v>
      </c>
      <c r="D10886">
        <v>0</v>
      </c>
      <c r="E10886" t="b">
        <v>0</v>
      </c>
    </row>
    <row r="10887" spans="1:5" x14ac:dyDescent="0.3">
      <c r="A10887" t="s">
        <v>11420</v>
      </c>
      <c r="B10887">
        <v>1</v>
      </c>
      <c r="C10887">
        <v>172</v>
      </c>
      <c r="D10887">
        <v>0</v>
      </c>
      <c r="E10887" t="b">
        <v>0</v>
      </c>
    </row>
    <row r="10888" spans="1:5" x14ac:dyDescent="0.3">
      <c r="A10888" t="s">
        <v>1124</v>
      </c>
      <c r="B10888">
        <v>1</v>
      </c>
      <c r="C10888">
        <v>58</v>
      </c>
      <c r="D10888">
        <v>0</v>
      </c>
      <c r="E10888" t="b">
        <v>0</v>
      </c>
    </row>
    <row r="10889" spans="1:5" x14ac:dyDescent="0.3">
      <c r="A10889" t="s">
        <v>1125</v>
      </c>
      <c r="B10889">
        <v>1</v>
      </c>
      <c r="C10889">
        <v>82</v>
      </c>
      <c r="D10889">
        <v>4</v>
      </c>
      <c r="E10889" t="b">
        <v>0</v>
      </c>
    </row>
    <row r="10890" spans="1:5" x14ac:dyDescent="0.3">
      <c r="A10890" t="s">
        <v>11421</v>
      </c>
      <c r="B10890">
        <v>1</v>
      </c>
      <c r="C10890">
        <v>73</v>
      </c>
      <c r="D10890">
        <v>0</v>
      </c>
      <c r="E10890" t="b">
        <v>0</v>
      </c>
    </row>
    <row r="10891" spans="1:5" x14ac:dyDescent="0.3">
      <c r="A10891" t="s">
        <v>1657</v>
      </c>
      <c r="B10891">
        <v>1</v>
      </c>
      <c r="C10891">
        <v>667</v>
      </c>
      <c r="D10891">
        <v>4</v>
      </c>
      <c r="E10891" t="b">
        <v>0</v>
      </c>
    </row>
    <row r="10892" spans="1:5" x14ac:dyDescent="0.3">
      <c r="A10892" t="s">
        <v>11422</v>
      </c>
      <c r="B10892">
        <v>1</v>
      </c>
      <c r="C10892">
        <v>661</v>
      </c>
      <c r="D10892">
        <v>5</v>
      </c>
      <c r="E10892" t="b">
        <v>0</v>
      </c>
    </row>
    <row r="10893" spans="1:5" x14ac:dyDescent="0.3">
      <c r="A10893" t="s">
        <v>11423</v>
      </c>
      <c r="B10893">
        <v>1</v>
      </c>
      <c r="C10893">
        <v>289</v>
      </c>
      <c r="D10893">
        <v>0</v>
      </c>
      <c r="E10893" t="b">
        <v>0</v>
      </c>
    </row>
    <row r="10894" spans="1:5" x14ac:dyDescent="0.3">
      <c r="A10894" t="s">
        <v>11424</v>
      </c>
      <c r="B10894">
        <v>1</v>
      </c>
      <c r="C10894">
        <v>194</v>
      </c>
      <c r="D10894">
        <v>5</v>
      </c>
      <c r="E10894" t="b">
        <v>0</v>
      </c>
    </row>
    <row r="10895" spans="1:5" x14ac:dyDescent="0.3">
      <c r="A10895" t="s">
        <v>11425</v>
      </c>
      <c r="B10895">
        <v>2</v>
      </c>
      <c r="C10895">
        <v>140.5</v>
      </c>
      <c r="D10895">
        <v>1.5</v>
      </c>
      <c r="E10895" t="b">
        <v>0</v>
      </c>
    </row>
    <row r="10896" spans="1:5" x14ac:dyDescent="0.3">
      <c r="A10896" t="s">
        <v>11426</v>
      </c>
      <c r="B10896">
        <v>1</v>
      </c>
      <c r="C10896">
        <v>29</v>
      </c>
      <c r="D10896">
        <v>5</v>
      </c>
      <c r="E10896" t="b">
        <v>0</v>
      </c>
    </row>
    <row r="10897" spans="1:5" x14ac:dyDescent="0.3">
      <c r="A10897" t="s">
        <v>11427</v>
      </c>
      <c r="B10897">
        <v>1</v>
      </c>
      <c r="C10897">
        <v>151</v>
      </c>
      <c r="D10897">
        <v>5</v>
      </c>
      <c r="E10897" t="b">
        <v>0</v>
      </c>
    </row>
    <row r="10898" spans="1:5" x14ac:dyDescent="0.3">
      <c r="A10898" t="s">
        <v>11428</v>
      </c>
      <c r="B10898">
        <v>1</v>
      </c>
      <c r="C10898">
        <v>302</v>
      </c>
      <c r="D10898">
        <v>3</v>
      </c>
      <c r="E10898" t="b">
        <v>0</v>
      </c>
    </row>
    <row r="10899" spans="1:5" x14ac:dyDescent="0.3">
      <c r="A10899" t="s">
        <v>11429</v>
      </c>
      <c r="B10899">
        <v>1</v>
      </c>
      <c r="C10899">
        <v>188</v>
      </c>
      <c r="D10899">
        <v>3</v>
      </c>
      <c r="E10899" t="b">
        <v>0</v>
      </c>
    </row>
    <row r="10900" spans="1:5" x14ac:dyDescent="0.3">
      <c r="A10900" t="s">
        <v>11430</v>
      </c>
      <c r="B10900">
        <v>1</v>
      </c>
      <c r="C10900">
        <v>26</v>
      </c>
      <c r="D10900">
        <v>0</v>
      </c>
      <c r="E10900" t="b">
        <v>0</v>
      </c>
    </row>
    <row r="10901" spans="1:5" x14ac:dyDescent="0.3">
      <c r="A10901" t="s">
        <v>11431</v>
      </c>
      <c r="B10901">
        <v>1</v>
      </c>
      <c r="C10901">
        <v>41</v>
      </c>
      <c r="D10901">
        <v>0</v>
      </c>
      <c r="E10901" t="b">
        <v>0</v>
      </c>
    </row>
    <row r="10902" spans="1:5" x14ac:dyDescent="0.3">
      <c r="A10902" t="s">
        <v>11432</v>
      </c>
      <c r="B10902">
        <v>6</v>
      </c>
      <c r="C10902">
        <v>188.5</v>
      </c>
      <c r="D10902">
        <v>2.1666666666666665</v>
      </c>
      <c r="E10902" t="b">
        <v>0</v>
      </c>
    </row>
    <row r="10903" spans="1:5" x14ac:dyDescent="0.3">
      <c r="A10903" t="s">
        <v>11433</v>
      </c>
      <c r="B10903">
        <v>1</v>
      </c>
      <c r="C10903">
        <v>71</v>
      </c>
      <c r="D10903">
        <v>0</v>
      </c>
      <c r="E10903" t="b">
        <v>0</v>
      </c>
    </row>
    <row r="10904" spans="1:5" x14ac:dyDescent="0.3">
      <c r="A10904" t="s">
        <v>11434</v>
      </c>
      <c r="B10904">
        <v>1</v>
      </c>
      <c r="C10904">
        <v>176</v>
      </c>
      <c r="D10904">
        <v>0</v>
      </c>
      <c r="E10904" t="b">
        <v>0</v>
      </c>
    </row>
    <row r="10905" spans="1:5" x14ac:dyDescent="0.3">
      <c r="A10905" t="s">
        <v>2353</v>
      </c>
      <c r="B10905">
        <v>1</v>
      </c>
      <c r="C10905">
        <v>859</v>
      </c>
      <c r="D10905">
        <v>3</v>
      </c>
      <c r="E10905" t="b">
        <v>0</v>
      </c>
    </row>
    <row r="10906" spans="1:5" x14ac:dyDescent="0.3">
      <c r="A10906" t="s">
        <v>11435</v>
      </c>
      <c r="B10906">
        <v>1</v>
      </c>
      <c r="C10906">
        <v>17</v>
      </c>
      <c r="D10906">
        <v>1</v>
      </c>
      <c r="E10906" t="b">
        <v>0</v>
      </c>
    </row>
    <row r="10907" spans="1:5" x14ac:dyDescent="0.3">
      <c r="A10907" t="s">
        <v>11436</v>
      </c>
      <c r="B10907">
        <v>1</v>
      </c>
      <c r="C10907">
        <v>26</v>
      </c>
      <c r="D10907">
        <v>0</v>
      </c>
      <c r="E10907" t="b">
        <v>0</v>
      </c>
    </row>
    <row r="10908" spans="1:5" x14ac:dyDescent="0.3">
      <c r="A10908" t="s">
        <v>11437</v>
      </c>
      <c r="B10908">
        <v>1</v>
      </c>
      <c r="C10908">
        <v>246</v>
      </c>
      <c r="D10908">
        <v>3</v>
      </c>
      <c r="E10908" t="b">
        <v>0</v>
      </c>
    </row>
    <row r="10909" spans="1:5" x14ac:dyDescent="0.3">
      <c r="A10909" t="s">
        <v>11438</v>
      </c>
      <c r="B10909">
        <v>1</v>
      </c>
      <c r="C10909">
        <v>113</v>
      </c>
      <c r="D10909">
        <v>2</v>
      </c>
      <c r="E10909" t="b">
        <v>0</v>
      </c>
    </row>
    <row r="10910" spans="1:5" x14ac:dyDescent="0.3">
      <c r="A10910" t="s">
        <v>11439</v>
      </c>
      <c r="B10910">
        <v>1</v>
      </c>
      <c r="C10910">
        <v>140</v>
      </c>
      <c r="D10910">
        <v>4</v>
      </c>
      <c r="E10910" t="b">
        <v>0</v>
      </c>
    </row>
    <row r="10911" spans="1:5" x14ac:dyDescent="0.3">
      <c r="A10911" t="s">
        <v>1658</v>
      </c>
      <c r="B10911">
        <v>1</v>
      </c>
      <c r="C10911">
        <v>91</v>
      </c>
      <c r="D10911">
        <v>5</v>
      </c>
      <c r="E10911" t="b">
        <v>0</v>
      </c>
    </row>
    <row r="10912" spans="1:5" x14ac:dyDescent="0.3">
      <c r="A10912" t="s">
        <v>1126</v>
      </c>
      <c r="B10912">
        <v>1</v>
      </c>
      <c r="C10912">
        <v>91</v>
      </c>
      <c r="D10912">
        <v>0</v>
      </c>
      <c r="E10912" t="b">
        <v>0</v>
      </c>
    </row>
    <row r="10913" spans="1:5" x14ac:dyDescent="0.3">
      <c r="A10913" t="s">
        <v>11440</v>
      </c>
      <c r="B10913">
        <v>1</v>
      </c>
      <c r="C10913">
        <v>43</v>
      </c>
      <c r="D10913">
        <v>0</v>
      </c>
      <c r="E10913" t="b">
        <v>0</v>
      </c>
    </row>
    <row r="10914" spans="1:5" x14ac:dyDescent="0.3">
      <c r="A10914" t="s">
        <v>11441</v>
      </c>
      <c r="B10914">
        <v>1</v>
      </c>
      <c r="C10914">
        <v>154</v>
      </c>
      <c r="D10914">
        <v>4</v>
      </c>
      <c r="E10914" t="b">
        <v>0</v>
      </c>
    </row>
    <row r="10915" spans="1:5" x14ac:dyDescent="0.3">
      <c r="A10915" t="s">
        <v>11442</v>
      </c>
      <c r="B10915">
        <v>1</v>
      </c>
      <c r="C10915">
        <v>55</v>
      </c>
      <c r="D10915">
        <v>3</v>
      </c>
      <c r="E10915" t="b">
        <v>0</v>
      </c>
    </row>
    <row r="10916" spans="1:5" x14ac:dyDescent="0.3">
      <c r="A10916" t="s">
        <v>11443</v>
      </c>
      <c r="B10916">
        <v>1</v>
      </c>
      <c r="C10916">
        <v>52</v>
      </c>
      <c r="D10916">
        <v>3</v>
      </c>
      <c r="E10916" t="b">
        <v>0</v>
      </c>
    </row>
    <row r="10917" spans="1:5" x14ac:dyDescent="0.3">
      <c r="A10917" t="s">
        <v>11444</v>
      </c>
      <c r="B10917">
        <v>1</v>
      </c>
      <c r="C10917">
        <v>224</v>
      </c>
      <c r="D10917">
        <v>1</v>
      </c>
      <c r="E10917" t="b">
        <v>0</v>
      </c>
    </row>
    <row r="10918" spans="1:5" x14ac:dyDescent="0.3">
      <c r="A10918" t="s">
        <v>11445</v>
      </c>
      <c r="B10918">
        <v>1</v>
      </c>
      <c r="C10918">
        <v>132</v>
      </c>
      <c r="D10918">
        <v>3</v>
      </c>
      <c r="E10918" t="b">
        <v>0</v>
      </c>
    </row>
    <row r="10919" spans="1:5" x14ac:dyDescent="0.3">
      <c r="A10919" t="s">
        <v>11446</v>
      </c>
      <c r="B10919">
        <v>3</v>
      </c>
      <c r="C10919">
        <v>147</v>
      </c>
      <c r="D10919">
        <v>1.3333333333333333</v>
      </c>
      <c r="E10919" t="b">
        <v>0</v>
      </c>
    </row>
    <row r="10920" spans="1:5" x14ac:dyDescent="0.3">
      <c r="A10920" t="s">
        <v>11447</v>
      </c>
      <c r="B10920">
        <v>1</v>
      </c>
      <c r="C10920">
        <v>67</v>
      </c>
      <c r="D10920">
        <v>0</v>
      </c>
      <c r="E10920" t="b">
        <v>0</v>
      </c>
    </row>
    <row r="10921" spans="1:5" x14ac:dyDescent="0.3">
      <c r="A10921" t="s">
        <v>11448</v>
      </c>
      <c r="B10921">
        <v>8</v>
      </c>
      <c r="C10921">
        <v>91.75</v>
      </c>
      <c r="D10921">
        <v>1.5</v>
      </c>
      <c r="E10921" t="b">
        <v>0</v>
      </c>
    </row>
    <row r="10922" spans="1:5" x14ac:dyDescent="0.3">
      <c r="A10922" t="s">
        <v>11449</v>
      </c>
      <c r="B10922">
        <v>2</v>
      </c>
      <c r="C10922">
        <v>379</v>
      </c>
      <c r="D10922">
        <v>1</v>
      </c>
      <c r="E10922" t="b">
        <v>0</v>
      </c>
    </row>
    <row r="10923" spans="1:5" x14ac:dyDescent="0.3">
      <c r="A10923" t="s">
        <v>11450</v>
      </c>
      <c r="B10923">
        <v>1</v>
      </c>
      <c r="C10923">
        <v>27</v>
      </c>
      <c r="D10923">
        <v>0</v>
      </c>
      <c r="E10923" t="b">
        <v>0</v>
      </c>
    </row>
    <row r="10924" spans="1:5" x14ac:dyDescent="0.3">
      <c r="A10924" t="s">
        <v>11451</v>
      </c>
      <c r="B10924">
        <v>2</v>
      </c>
      <c r="C10924">
        <v>166.5</v>
      </c>
      <c r="D10924">
        <v>2.5</v>
      </c>
      <c r="E10924" t="b">
        <v>0</v>
      </c>
    </row>
    <row r="10925" spans="1:5" x14ac:dyDescent="0.3">
      <c r="A10925" t="s">
        <v>1127</v>
      </c>
      <c r="B10925">
        <v>1</v>
      </c>
      <c r="C10925">
        <v>1669</v>
      </c>
      <c r="D10925">
        <v>5</v>
      </c>
      <c r="E10925" t="b">
        <v>0</v>
      </c>
    </row>
    <row r="10926" spans="1:5" x14ac:dyDescent="0.3">
      <c r="A10926" t="s">
        <v>11452</v>
      </c>
      <c r="B10926">
        <v>2</v>
      </c>
      <c r="C10926">
        <v>465</v>
      </c>
      <c r="D10926">
        <v>2</v>
      </c>
      <c r="E10926" t="b">
        <v>0</v>
      </c>
    </row>
    <row r="10927" spans="1:5" x14ac:dyDescent="0.3">
      <c r="A10927" t="s">
        <v>1128</v>
      </c>
      <c r="B10927">
        <v>1</v>
      </c>
      <c r="C10927">
        <v>36</v>
      </c>
      <c r="D10927">
        <v>0</v>
      </c>
      <c r="E10927" t="b">
        <v>0</v>
      </c>
    </row>
    <row r="10928" spans="1:5" x14ac:dyDescent="0.3">
      <c r="A10928" t="s">
        <v>1129</v>
      </c>
      <c r="B10928">
        <v>1</v>
      </c>
      <c r="C10928">
        <v>127</v>
      </c>
      <c r="D10928">
        <v>1</v>
      </c>
      <c r="E10928" t="b">
        <v>0</v>
      </c>
    </row>
    <row r="10929" spans="1:5" x14ac:dyDescent="0.3">
      <c r="A10929" t="s">
        <v>11453</v>
      </c>
      <c r="B10929">
        <v>1</v>
      </c>
      <c r="C10929">
        <v>611</v>
      </c>
      <c r="D10929">
        <v>0</v>
      </c>
      <c r="E10929" t="b">
        <v>0</v>
      </c>
    </row>
    <row r="10930" spans="1:5" x14ac:dyDescent="0.3">
      <c r="A10930" t="s">
        <v>11454</v>
      </c>
      <c r="B10930">
        <v>1</v>
      </c>
      <c r="C10930">
        <v>26</v>
      </c>
      <c r="D10930">
        <v>0</v>
      </c>
      <c r="E10930" t="b">
        <v>0</v>
      </c>
    </row>
    <row r="10931" spans="1:5" x14ac:dyDescent="0.3">
      <c r="A10931" t="s">
        <v>11455</v>
      </c>
      <c r="B10931">
        <v>1</v>
      </c>
      <c r="C10931">
        <v>132</v>
      </c>
      <c r="D10931">
        <v>3</v>
      </c>
      <c r="E10931" t="b">
        <v>0</v>
      </c>
    </row>
    <row r="10932" spans="1:5" x14ac:dyDescent="0.3">
      <c r="A10932" t="s">
        <v>11456</v>
      </c>
      <c r="B10932">
        <v>1</v>
      </c>
      <c r="C10932">
        <v>23</v>
      </c>
      <c r="D10932">
        <v>0</v>
      </c>
      <c r="E10932" t="b">
        <v>0</v>
      </c>
    </row>
    <row r="10933" spans="1:5" x14ac:dyDescent="0.3">
      <c r="A10933" t="s">
        <v>11457</v>
      </c>
      <c r="B10933">
        <v>1</v>
      </c>
      <c r="C10933">
        <v>89</v>
      </c>
      <c r="D10933">
        <v>1</v>
      </c>
      <c r="E10933" t="b">
        <v>0</v>
      </c>
    </row>
    <row r="10934" spans="1:5" x14ac:dyDescent="0.3">
      <c r="A10934" t="s">
        <v>1460</v>
      </c>
      <c r="B10934">
        <v>1</v>
      </c>
      <c r="C10934">
        <v>139</v>
      </c>
      <c r="D10934">
        <v>1</v>
      </c>
      <c r="E10934" t="b">
        <v>0</v>
      </c>
    </row>
    <row r="10935" spans="1:5" x14ac:dyDescent="0.3">
      <c r="A10935" t="s">
        <v>11458</v>
      </c>
      <c r="B10935">
        <v>1</v>
      </c>
      <c r="C10935">
        <v>137</v>
      </c>
      <c r="D10935">
        <v>0</v>
      </c>
      <c r="E10935" t="b">
        <v>0</v>
      </c>
    </row>
    <row r="10936" spans="1:5" x14ac:dyDescent="0.3">
      <c r="A10936" t="s">
        <v>11459</v>
      </c>
      <c r="B10936">
        <v>1</v>
      </c>
      <c r="C10936">
        <v>115</v>
      </c>
      <c r="D10936">
        <v>1</v>
      </c>
      <c r="E10936" t="b">
        <v>0</v>
      </c>
    </row>
    <row r="10937" spans="1:5" x14ac:dyDescent="0.3">
      <c r="A10937" t="s">
        <v>11460</v>
      </c>
      <c r="B10937">
        <v>2</v>
      </c>
      <c r="C10937">
        <v>357</v>
      </c>
      <c r="D10937">
        <v>1.5</v>
      </c>
      <c r="E10937" t="b">
        <v>0</v>
      </c>
    </row>
    <row r="10938" spans="1:5" x14ac:dyDescent="0.3">
      <c r="A10938" t="s">
        <v>11461</v>
      </c>
      <c r="B10938">
        <v>1</v>
      </c>
      <c r="C10938">
        <v>52</v>
      </c>
      <c r="D10938">
        <v>1</v>
      </c>
      <c r="E10938" t="b">
        <v>0</v>
      </c>
    </row>
    <row r="10939" spans="1:5" x14ac:dyDescent="0.3">
      <c r="A10939" t="s">
        <v>11462</v>
      </c>
      <c r="B10939">
        <v>6</v>
      </c>
      <c r="C10939">
        <v>346.33333333333331</v>
      </c>
      <c r="D10939">
        <v>2.8333333333333335</v>
      </c>
      <c r="E10939" t="b">
        <v>0</v>
      </c>
    </row>
    <row r="10940" spans="1:5" x14ac:dyDescent="0.3">
      <c r="A10940" t="s">
        <v>2354</v>
      </c>
      <c r="B10940">
        <v>1</v>
      </c>
      <c r="C10940">
        <v>126</v>
      </c>
      <c r="D10940">
        <v>4</v>
      </c>
      <c r="E10940" t="b">
        <v>0</v>
      </c>
    </row>
    <row r="10941" spans="1:5" x14ac:dyDescent="0.3">
      <c r="A10941" t="s">
        <v>11463</v>
      </c>
      <c r="B10941">
        <v>1</v>
      </c>
      <c r="C10941">
        <v>307</v>
      </c>
      <c r="D10941">
        <v>1</v>
      </c>
      <c r="E10941" t="b">
        <v>0</v>
      </c>
    </row>
    <row r="10942" spans="1:5" x14ac:dyDescent="0.3">
      <c r="A10942" t="s">
        <v>11464</v>
      </c>
      <c r="B10942">
        <v>1</v>
      </c>
      <c r="C10942">
        <v>20</v>
      </c>
      <c r="D10942">
        <v>0</v>
      </c>
      <c r="E10942" t="b">
        <v>0</v>
      </c>
    </row>
    <row r="10943" spans="1:5" x14ac:dyDescent="0.3">
      <c r="A10943" t="s">
        <v>11465</v>
      </c>
      <c r="B10943">
        <v>1</v>
      </c>
      <c r="C10943">
        <v>131</v>
      </c>
      <c r="D10943">
        <v>3</v>
      </c>
      <c r="E10943" t="b">
        <v>0</v>
      </c>
    </row>
    <row r="10944" spans="1:5" x14ac:dyDescent="0.3">
      <c r="A10944" t="s">
        <v>11466</v>
      </c>
      <c r="B10944">
        <v>1</v>
      </c>
      <c r="C10944">
        <v>123</v>
      </c>
      <c r="D10944">
        <v>3</v>
      </c>
      <c r="E10944" t="b">
        <v>0</v>
      </c>
    </row>
    <row r="10945" spans="1:5" x14ac:dyDescent="0.3">
      <c r="A10945" t="s">
        <v>11467</v>
      </c>
      <c r="B10945">
        <v>1</v>
      </c>
      <c r="C10945">
        <v>90</v>
      </c>
      <c r="D10945">
        <v>0</v>
      </c>
      <c r="E10945" t="b">
        <v>0</v>
      </c>
    </row>
    <row r="10946" spans="1:5" x14ac:dyDescent="0.3">
      <c r="A10946" t="s">
        <v>11468</v>
      </c>
      <c r="B10946">
        <v>1</v>
      </c>
      <c r="C10946">
        <v>94</v>
      </c>
      <c r="D10946">
        <v>0</v>
      </c>
      <c r="E10946" t="b">
        <v>0</v>
      </c>
    </row>
    <row r="10947" spans="1:5" x14ac:dyDescent="0.3">
      <c r="A10947" t="s">
        <v>11469</v>
      </c>
      <c r="B10947">
        <v>1</v>
      </c>
      <c r="C10947">
        <v>145</v>
      </c>
      <c r="D10947">
        <v>3</v>
      </c>
      <c r="E10947" t="b">
        <v>0</v>
      </c>
    </row>
    <row r="10948" spans="1:5" x14ac:dyDescent="0.3">
      <c r="A10948" t="s">
        <v>11470</v>
      </c>
      <c r="B10948">
        <v>1</v>
      </c>
      <c r="C10948">
        <v>59</v>
      </c>
      <c r="D10948">
        <v>3</v>
      </c>
      <c r="E10948" t="b">
        <v>0</v>
      </c>
    </row>
    <row r="10949" spans="1:5" x14ac:dyDescent="0.3">
      <c r="A10949" t="s">
        <v>11471</v>
      </c>
      <c r="B10949">
        <v>3</v>
      </c>
      <c r="C10949">
        <v>237.66666666666666</v>
      </c>
      <c r="D10949">
        <v>0.66666666666666663</v>
      </c>
      <c r="E10949" t="b">
        <v>0</v>
      </c>
    </row>
    <row r="10950" spans="1:5" x14ac:dyDescent="0.3">
      <c r="A10950" t="s">
        <v>2355</v>
      </c>
      <c r="B10950">
        <v>1</v>
      </c>
      <c r="C10950">
        <v>26</v>
      </c>
      <c r="D10950">
        <v>5</v>
      </c>
      <c r="E10950" t="b">
        <v>0</v>
      </c>
    </row>
    <row r="10951" spans="1:5" x14ac:dyDescent="0.3">
      <c r="A10951" t="s">
        <v>11472</v>
      </c>
      <c r="B10951">
        <v>1</v>
      </c>
      <c r="C10951">
        <v>41</v>
      </c>
      <c r="D10951">
        <v>0</v>
      </c>
      <c r="E10951" t="b">
        <v>0</v>
      </c>
    </row>
    <row r="10952" spans="1:5" x14ac:dyDescent="0.3">
      <c r="A10952" t="s">
        <v>11473</v>
      </c>
      <c r="B10952">
        <v>1</v>
      </c>
      <c r="C10952">
        <v>56</v>
      </c>
      <c r="D10952">
        <v>0</v>
      </c>
      <c r="E10952" t="b">
        <v>0</v>
      </c>
    </row>
    <row r="10953" spans="1:5" x14ac:dyDescent="0.3">
      <c r="A10953" t="s">
        <v>11474</v>
      </c>
      <c r="B10953">
        <v>1</v>
      </c>
      <c r="C10953">
        <v>19</v>
      </c>
      <c r="D10953">
        <v>0</v>
      </c>
      <c r="E10953" t="b">
        <v>0</v>
      </c>
    </row>
    <row r="10954" spans="1:5" x14ac:dyDescent="0.3">
      <c r="A10954" t="s">
        <v>11475</v>
      </c>
      <c r="B10954">
        <v>1</v>
      </c>
      <c r="C10954">
        <v>41</v>
      </c>
      <c r="D10954">
        <v>0</v>
      </c>
      <c r="E10954" t="b">
        <v>0</v>
      </c>
    </row>
    <row r="10955" spans="1:5" x14ac:dyDescent="0.3">
      <c r="A10955" t="s">
        <v>11476</v>
      </c>
      <c r="B10955">
        <v>1</v>
      </c>
      <c r="C10955">
        <v>170</v>
      </c>
      <c r="D10955">
        <v>4</v>
      </c>
      <c r="E10955" t="b">
        <v>0</v>
      </c>
    </row>
    <row r="10956" spans="1:5" x14ac:dyDescent="0.3">
      <c r="A10956" t="s">
        <v>11477</v>
      </c>
      <c r="B10956">
        <v>1</v>
      </c>
      <c r="C10956">
        <v>67</v>
      </c>
      <c r="D10956">
        <v>1</v>
      </c>
      <c r="E10956" t="b">
        <v>0</v>
      </c>
    </row>
    <row r="10957" spans="1:5" x14ac:dyDescent="0.3">
      <c r="A10957" t="s">
        <v>11478</v>
      </c>
      <c r="B10957">
        <v>1</v>
      </c>
      <c r="C10957">
        <v>24</v>
      </c>
      <c r="D10957">
        <v>0</v>
      </c>
      <c r="E10957" t="b">
        <v>0</v>
      </c>
    </row>
    <row r="10958" spans="1:5" x14ac:dyDescent="0.3">
      <c r="A10958" t="s">
        <v>11479</v>
      </c>
      <c r="B10958">
        <v>1</v>
      </c>
      <c r="C10958">
        <v>40</v>
      </c>
      <c r="D10958">
        <v>0</v>
      </c>
      <c r="E10958" t="b">
        <v>0</v>
      </c>
    </row>
    <row r="10959" spans="1:5" x14ac:dyDescent="0.3">
      <c r="A10959" t="s">
        <v>11480</v>
      </c>
      <c r="B10959">
        <v>1</v>
      </c>
      <c r="C10959">
        <v>44</v>
      </c>
      <c r="D10959">
        <v>2</v>
      </c>
      <c r="E10959" t="b">
        <v>0</v>
      </c>
    </row>
    <row r="10960" spans="1:5" x14ac:dyDescent="0.3">
      <c r="A10960" t="s">
        <v>11481</v>
      </c>
      <c r="B10960">
        <v>1</v>
      </c>
      <c r="C10960">
        <v>30</v>
      </c>
      <c r="D10960">
        <v>0</v>
      </c>
      <c r="E10960" t="b">
        <v>0</v>
      </c>
    </row>
    <row r="10961" spans="1:5" x14ac:dyDescent="0.3">
      <c r="A10961" t="s">
        <v>11482</v>
      </c>
      <c r="B10961">
        <v>1</v>
      </c>
      <c r="C10961">
        <v>55</v>
      </c>
      <c r="D10961">
        <v>0</v>
      </c>
      <c r="E10961" t="b">
        <v>0</v>
      </c>
    </row>
    <row r="10962" spans="1:5" x14ac:dyDescent="0.3">
      <c r="A10962" t="s">
        <v>11483</v>
      </c>
      <c r="B10962">
        <v>1</v>
      </c>
      <c r="C10962">
        <v>59</v>
      </c>
      <c r="D10962">
        <v>0</v>
      </c>
      <c r="E10962" t="b">
        <v>0</v>
      </c>
    </row>
    <row r="10963" spans="1:5" x14ac:dyDescent="0.3">
      <c r="A10963" t="s">
        <v>1130</v>
      </c>
      <c r="B10963">
        <v>1</v>
      </c>
      <c r="C10963">
        <v>38</v>
      </c>
      <c r="D10963">
        <v>1</v>
      </c>
      <c r="E10963" t="b">
        <v>0</v>
      </c>
    </row>
    <row r="10964" spans="1:5" x14ac:dyDescent="0.3">
      <c r="A10964" t="s">
        <v>11484</v>
      </c>
      <c r="B10964">
        <v>1</v>
      </c>
      <c r="C10964">
        <v>107</v>
      </c>
      <c r="D10964">
        <v>0</v>
      </c>
      <c r="E10964" t="b">
        <v>0</v>
      </c>
    </row>
    <row r="10965" spans="1:5" x14ac:dyDescent="0.3">
      <c r="A10965" t="s">
        <v>11485</v>
      </c>
      <c r="B10965">
        <v>1</v>
      </c>
      <c r="C10965">
        <v>97</v>
      </c>
      <c r="D10965">
        <v>0</v>
      </c>
      <c r="E10965" t="b">
        <v>0</v>
      </c>
    </row>
    <row r="10966" spans="1:5" x14ac:dyDescent="0.3">
      <c r="A10966" t="s">
        <v>1131</v>
      </c>
      <c r="B10966">
        <v>1</v>
      </c>
      <c r="C10966">
        <v>46</v>
      </c>
      <c r="D10966">
        <v>0</v>
      </c>
      <c r="E10966" t="b">
        <v>0</v>
      </c>
    </row>
    <row r="10967" spans="1:5" x14ac:dyDescent="0.3">
      <c r="A10967" t="s">
        <v>2356</v>
      </c>
      <c r="B10967">
        <v>1</v>
      </c>
      <c r="C10967">
        <v>64</v>
      </c>
      <c r="D10967">
        <v>1</v>
      </c>
      <c r="E10967" t="b">
        <v>0</v>
      </c>
    </row>
    <row r="10968" spans="1:5" x14ac:dyDescent="0.3">
      <c r="A10968" t="s">
        <v>1132</v>
      </c>
      <c r="B10968">
        <v>2</v>
      </c>
      <c r="C10968">
        <v>215.5</v>
      </c>
      <c r="D10968">
        <v>3</v>
      </c>
      <c r="E10968" t="b">
        <v>0</v>
      </c>
    </row>
    <row r="10969" spans="1:5" x14ac:dyDescent="0.3">
      <c r="A10969" t="s">
        <v>11486</v>
      </c>
      <c r="B10969">
        <v>1</v>
      </c>
      <c r="C10969">
        <v>111</v>
      </c>
      <c r="D10969">
        <v>0</v>
      </c>
      <c r="E10969" t="b">
        <v>0</v>
      </c>
    </row>
    <row r="10970" spans="1:5" x14ac:dyDescent="0.3">
      <c r="A10970" t="s">
        <v>11487</v>
      </c>
      <c r="B10970">
        <v>1</v>
      </c>
      <c r="C10970">
        <v>73</v>
      </c>
      <c r="D10970">
        <v>0</v>
      </c>
      <c r="E10970" t="b">
        <v>0</v>
      </c>
    </row>
    <row r="10971" spans="1:5" x14ac:dyDescent="0.3">
      <c r="A10971" t="s">
        <v>11488</v>
      </c>
      <c r="B10971">
        <v>1</v>
      </c>
      <c r="C10971">
        <v>158</v>
      </c>
      <c r="D10971">
        <v>0</v>
      </c>
      <c r="E10971" t="b">
        <v>0</v>
      </c>
    </row>
    <row r="10972" spans="1:5" x14ac:dyDescent="0.3">
      <c r="A10972" t="s">
        <v>11489</v>
      </c>
      <c r="B10972">
        <v>1</v>
      </c>
      <c r="C10972">
        <v>24</v>
      </c>
      <c r="D10972">
        <v>0</v>
      </c>
      <c r="E10972" t="b">
        <v>0</v>
      </c>
    </row>
    <row r="10973" spans="1:5" x14ac:dyDescent="0.3">
      <c r="A10973" t="s">
        <v>11490</v>
      </c>
      <c r="B10973">
        <v>1</v>
      </c>
      <c r="C10973">
        <v>273</v>
      </c>
      <c r="D10973">
        <v>3</v>
      </c>
      <c r="E10973" t="b">
        <v>0</v>
      </c>
    </row>
    <row r="10974" spans="1:5" x14ac:dyDescent="0.3">
      <c r="A10974" t="s">
        <v>11491</v>
      </c>
      <c r="B10974">
        <v>1</v>
      </c>
      <c r="C10974">
        <v>112</v>
      </c>
      <c r="D10974">
        <v>0</v>
      </c>
      <c r="E10974" t="b">
        <v>0</v>
      </c>
    </row>
    <row r="10975" spans="1:5" x14ac:dyDescent="0.3">
      <c r="A10975" t="s">
        <v>11492</v>
      </c>
      <c r="B10975">
        <v>1</v>
      </c>
      <c r="C10975">
        <v>34</v>
      </c>
      <c r="D10975">
        <v>0</v>
      </c>
      <c r="E10975" t="b">
        <v>0</v>
      </c>
    </row>
    <row r="10976" spans="1:5" x14ac:dyDescent="0.3">
      <c r="A10976" t="s">
        <v>11493</v>
      </c>
      <c r="B10976">
        <v>1</v>
      </c>
      <c r="C10976">
        <v>106</v>
      </c>
      <c r="D10976">
        <v>0</v>
      </c>
      <c r="E10976" t="b">
        <v>0</v>
      </c>
    </row>
    <row r="10977" spans="1:5" x14ac:dyDescent="0.3">
      <c r="A10977" t="s">
        <v>11494</v>
      </c>
      <c r="B10977">
        <v>2</v>
      </c>
      <c r="C10977">
        <v>291.5</v>
      </c>
      <c r="D10977">
        <v>4.5</v>
      </c>
      <c r="E10977" t="b">
        <v>0</v>
      </c>
    </row>
    <row r="10978" spans="1:5" x14ac:dyDescent="0.3">
      <c r="A10978" t="s">
        <v>11495</v>
      </c>
      <c r="B10978">
        <v>1</v>
      </c>
      <c r="C10978">
        <v>22</v>
      </c>
      <c r="D10978">
        <v>0</v>
      </c>
      <c r="E10978" t="b">
        <v>0</v>
      </c>
    </row>
    <row r="10979" spans="1:5" x14ac:dyDescent="0.3">
      <c r="A10979" t="s">
        <v>11496</v>
      </c>
      <c r="B10979">
        <v>1</v>
      </c>
      <c r="C10979">
        <v>31</v>
      </c>
      <c r="D10979">
        <v>0</v>
      </c>
      <c r="E10979" t="b">
        <v>0</v>
      </c>
    </row>
    <row r="10980" spans="1:5" x14ac:dyDescent="0.3">
      <c r="A10980" t="s">
        <v>11497</v>
      </c>
      <c r="B10980">
        <v>2</v>
      </c>
      <c r="C10980">
        <v>92</v>
      </c>
      <c r="D10980">
        <v>0.5</v>
      </c>
      <c r="E10980" t="b">
        <v>0</v>
      </c>
    </row>
    <row r="10981" spans="1:5" x14ac:dyDescent="0.3">
      <c r="A10981" t="s">
        <v>2357</v>
      </c>
      <c r="B10981">
        <v>1</v>
      </c>
      <c r="C10981">
        <v>101</v>
      </c>
      <c r="D10981">
        <v>5</v>
      </c>
      <c r="E10981" t="b">
        <v>0</v>
      </c>
    </row>
    <row r="10982" spans="1:5" x14ac:dyDescent="0.3">
      <c r="A10982" t="s">
        <v>11498</v>
      </c>
      <c r="B10982">
        <v>1</v>
      </c>
      <c r="C10982">
        <v>61</v>
      </c>
      <c r="D10982">
        <v>0</v>
      </c>
      <c r="E10982" t="b">
        <v>0</v>
      </c>
    </row>
    <row r="10983" spans="1:5" x14ac:dyDescent="0.3">
      <c r="A10983" t="s">
        <v>11499</v>
      </c>
      <c r="B10983">
        <v>1</v>
      </c>
      <c r="C10983">
        <v>13</v>
      </c>
      <c r="D10983">
        <v>0</v>
      </c>
      <c r="E10983" t="b">
        <v>0</v>
      </c>
    </row>
    <row r="10984" spans="1:5" x14ac:dyDescent="0.3">
      <c r="A10984" t="s">
        <v>11500</v>
      </c>
      <c r="B10984">
        <v>1</v>
      </c>
      <c r="C10984">
        <v>30</v>
      </c>
      <c r="D10984">
        <v>4</v>
      </c>
      <c r="E10984" t="b">
        <v>0</v>
      </c>
    </row>
    <row r="10985" spans="1:5" x14ac:dyDescent="0.3">
      <c r="A10985" t="s">
        <v>11501</v>
      </c>
      <c r="B10985">
        <v>1</v>
      </c>
      <c r="C10985">
        <v>81</v>
      </c>
      <c r="D10985">
        <v>5</v>
      </c>
      <c r="E10985" t="b">
        <v>0</v>
      </c>
    </row>
    <row r="10986" spans="1:5" x14ac:dyDescent="0.3">
      <c r="A10986" t="s">
        <v>11502</v>
      </c>
      <c r="B10986">
        <v>1</v>
      </c>
      <c r="C10986">
        <v>25</v>
      </c>
      <c r="D10986">
        <v>0</v>
      </c>
      <c r="E10986" t="b">
        <v>0</v>
      </c>
    </row>
    <row r="10987" spans="1:5" x14ac:dyDescent="0.3">
      <c r="A10987" t="s">
        <v>11503</v>
      </c>
      <c r="B10987">
        <v>1</v>
      </c>
      <c r="C10987">
        <v>162</v>
      </c>
      <c r="D10987">
        <v>5</v>
      </c>
      <c r="E10987" t="b">
        <v>0</v>
      </c>
    </row>
    <row r="10988" spans="1:5" x14ac:dyDescent="0.3">
      <c r="A10988" t="s">
        <v>2358</v>
      </c>
      <c r="B10988">
        <v>1</v>
      </c>
      <c r="C10988">
        <v>131</v>
      </c>
      <c r="D10988">
        <v>1</v>
      </c>
      <c r="E10988" t="b">
        <v>0</v>
      </c>
    </row>
    <row r="10989" spans="1:5" x14ac:dyDescent="0.3">
      <c r="A10989" t="s">
        <v>11504</v>
      </c>
      <c r="B10989">
        <v>1</v>
      </c>
      <c r="C10989">
        <v>67</v>
      </c>
      <c r="D10989">
        <v>4</v>
      </c>
      <c r="E10989" t="b">
        <v>0</v>
      </c>
    </row>
    <row r="10990" spans="1:5" x14ac:dyDescent="0.3">
      <c r="A10990" t="s">
        <v>1133</v>
      </c>
      <c r="B10990">
        <v>1</v>
      </c>
      <c r="C10990">
        <v>39</v>
      </c>
      <c r="D10990">
        <v>0</v>
      </c>
      <c r="E10990" t="b">
        <v>0</v>
      </c>
    </row>
    <row r="10991" spans="1:5" x14ac:dyDescent="0.3">
      <c r="A10991" t="s">
        <v>11505</v>
      </c>
      <c r="B10991">
        <v>1</v>
      </c>
      <c r="C10991">
        <v>92</v>
      </c>
      <c r="D10991">
        <v>2</v>
      </c>
      <c r="E10991" t="b">
        <v>0</v>
      </c>
    </row>
    <row r="10992" spans="1:5" x14ac:dyDescent="0.3">
      <c r="A10992" t="s">
        <v>1134</v>
      </c>
      <c r="B10992">
        <v>5</v>
      </c>
      <c r="C10992">
        <v>129</v>
      </c>
      <c r="D10992">
        <v>3.4</v>
      </c>
      <c r="E10992" t="b">
        <v>0</v>
      </c>
    </row>
    <row r="10993" spans="1:5" x14ac:dyDescent="0.3">
      <c r="A10993" t="s">
        <v>11506</v>
      </c>
      <c r="B10993">
        <v>1</v>
      </c>
      <c r="C10993">
        <v>277</v>
      </c>
      <c r="D10993">
        <v>3</v>
      </c>
      <c r="E10993" t="b">
        <v>0</v>
      </c>
    </row>
    <row r="10994" spans="1:5" x14ac:dyDescent="0.3">
      <c r="A10994" t="s">
        <v>1461</v>
      </c>
      <c r="B10994">
        <v>2</v>
      </c>
      <c r="C10994">
        <v>401</v>
      </c>
      <c r="D10994">
        <v>2.5</v>
      </c>
      <c r="E10994" t="b">
        <v>0</v>
      </c>
    </row>
    <row r="10995" spans="1:5" x14ac:dyDescent="0.3">
      <c r="A10995" t="s">
        <v>11507</v>
      </c>
      <c r="B10995">
        <v>1</v>
      </c>
      <c r="C10995">
        <v>51</v>
      </c>
      <c r="D10995">
        <v>0</v>
      </c>
      <c r="E10995" t="b">
        <v>0</v>
      </c>
    </row>
    <row r="10996" spans="1:5" x14ac:dyDescent="0.3">
      <c r="A10996" t="s">
        <v>11508</v>
      </c>
      <c r="B10996">
        <v>1</v>
      </c>
      <c r="C10996">
        <v>24</v>
      </c>
      <c r="D10996">
        <v>1</v>
      </c>
      <c r="E10996" t="b">
        <v>0</v>
      </c>
    </row>
    <row r="10997" spans="1:5" x14ac:dyDescent="0.3">
      <c r="A10997" t="s">
        <v>11509</v>
      </c>
      <c r="B10997">
        <v>1</v>
      </c>
      <c r="C10997">
        <v>37</v>
      </c>
      <c r="D10997">
        <v>5</v>
      </c>
      <c r="E10997" t="b">
        <v>0</v>
      </c>
    </row>
    <row r="10998" spans="1:5" x14ac:dyDescent="0.3">
      <c r="A10998" t="s">
        <v>11510</v>
      </c>
      <c r="B10998">
        <v>1</v>
      </c>
      <c r="C10998">
        <v>246</v>
      </c>
      <c r="D10998">
        <v>1</v>
      </c>
      <c r="E10998" t="b">
        <v>0</v>
      </c>
    </row>
    <row r="10999" spans="1:5" x14ac:dyDescent="0.3">
      <c r="A10999" t="s">
        <v>11511</v>
      </c>
      <c r="B10999">
        <v>3</v>
      </c>
      <c r="C10999">
        <v>260</v>
      </c>
      <c r="D10999">
        <v>4.333333333333333</v>
      </c>
      <c r="E10999" t="b">
        <v>0</v>
      </c>
    </row>
    <row r="11000" spans="1:5" x14ac:dyDescent="0.3">
      <c r="A11000" t="s">
        <v>11512</v>
      </c>
      <c r="B11000">
        <v>8</v>
      </c>
      <c r="C11000">
        <v>130.75</v>
      </c>
      <c r="D11000">
        <v>2.375</v>
      </c>
      <c r="E11000" t="b">
        <v>0</v>
      </c>
    </row>
    <row r="11001" spans="1:5" x14ac:dyDescent="0.3">
      <c r="A11001" t="s">
        <v>11513</v>
      </c>
      <c r="B11001">
        <v>1</v>
      </c>
      <c r="C11001">
        <v>148</v>
      </c>
      <c r="D11001">
        <v>1</v>
      </c>
      <c r="E11001" t="b">
        <v>0</v>
      </c>
    </row>
    <row r="11002" spans="1:5" x14ac:dyDescent="0.3">
      <c r="A11002" t="s">
        <v>11514</v>
      </c>
      <c r="B11002">
        <v>7</v>
      </c>
      <c r="C11002">
        <v>184.85714285714286</v>
      </c>
      <c r="D11002">
        <v>1.5714285714285714</v>
      </c>
      <c r="E11002" t="b">
        <v>0</v>
      </c>
    </row>
    <row r="11003" spans="1:5" x14ac:dyDescent="0.3">
      <c r="A11003" t="s">
        <v>11515</v>
      </c>
      <c r="B11003">
        <v>1</v>
      </c>
      <c r="C11003">
        <v>23</v>
      </c>
      <c r="D11003">
        <v>0</v>
      </c>
      <c r="E11003" t="b">
        <v>0</v>
      </c>
    </row>
    <row r="11004" spans="1:5" x14ac:dyDescent="0.3">
      <c r="A11004" t="s">
        <v>11516</v>
      </c>
      <c r="B11004">
        <v>1</v>
      </c>
      <c r="C11004">
        <v>234</v>
      </c>
      <c r="D11004">
        <v>0</v>
      </c>
      <c r="E11004" t="b">
        <v>0</v>
      </c>
    </row>
    <row r="11005" spans="1:5" x14ac:dyDescent="0.3">
      <c r="A11005" t="s">
        <v>2359</v>
      </c>
      <c r="B11005">
        <v>1</v>
      </c>
      <c r="C11005">
        <v>210</v>
      </c>
      <c r="D11005">
        <v>0</v>
      </c>
      <c r="E11005" t="b">
        <v>0</v>
      </c>
    </row>
    <row r="11006" spans="1:5" x14ac:dyDescent="0.3">
      <c r="A11006" t="s">
        <v>11517</v>
      </c>
      <c r="B11006">
        <v>1</v>
      </c>
      <c r="C11006">
        <v>40</v>
      </c>
      <c r="D11006">
        <v>0</v>
      </c>
      <c r="E11006" t="b">
        <v>0</v>
      </c>
    </row>
    <row r="11007" spans="1:5" x14ac:dyDescent="0.3">
      <c r="A11007" t="s">
        <v>11518</v>
      </c>
      <c r="B11007">
        <v>1</v>
      </c>
      <c r="C11007">
        <v>132</v>
      </c>
      <c r="D11007">
        <v>2</v>
      </c>
      <c r="E11007" t="b">
        <v>0</v>
      </c>
    </row>
    <row r="11008" spans="1:5" x14ac:dyDescent="0.3">
      <c r="A11008" t="s">
        <v>11519</v>
      </c>
      <c r="B11008">
        <v>3</v>
      </c>
      <c r="C11008">
        <v>186.33333333333334</v>
      </c>
      <c r="D11008">
        <v>2.3333333333333335</v>
      </c>
      <c r="E11008" t="b">
        <v>0</v>
      </c>
    </row>
    <row r="11009" spans="1:5" x14ac:dyDescent="0.3">
      <c r="A11009" t="s">
        <v>11520</v>
      </c>
      <c r="B11009">
        <v>1</v>
      </c>
      <c r="C11009">
        <v>51</v>
      </c>
      <c r="D11009">
        <v>0</v>
      </c>
      <c r="E11009" t="b">
        <v>0</v>
      </c>
    </row>
    <row r="11010" spans="1:5" x14ac:dyDescent="0.3">
      <c r="A11010" t="s">
        <v>11521</v>
      </c>
      <c r="B11010">
        <v>1</v>
      </c>
      <c r="C11010">
        <v>78</v>
      </c>
      <c r="D11010">
        <v>2</v>
      </c>
      <c r="E11010" t="b">
        <v>0</v>
      </c>
    </row>
    <row r="11011" spans="1:5" x14ac:dyDescent="0.3">
      <c r="A11011" t="s">
        <v>11522</v>
      </c>
      <c r="B11011">
        <v>1</v>
      </c>
      <c r="C11011">
        <v>83</v>
      </c>
      <c r="D11011">
        <v>0</v>
      </c>
      <c r="E11011" t="b">
        <v>0</v>
      </c>
    </row>
    <row r="11012" spans="1:5" x14ac:dyDescent="0.3">
      <c r="A11012" t="s">
        <v>11523</v>
      </c>
      <c r="B11012">
        <v>1</v>
      </c>
      <c r="C11012">
        <v>18</v>
      </c>
      <c r="D11012">
        <v>0</v>
      </c>
      <c r="E11012" t="b">
        <v>0</v>
      </c>
    </row>
    <row r="11013" spans="1:5" x14ac:dyDescent="0.3">
      <c r="A11013" t="s">
        <v>11524</v>
      </c>
      <c r="B11013">
        <v>1</v>
      </c>
      <c r="C11013">
        <v>87</v>
      </c>
      <c r="D11013">
        <v>1</v>
      </c>
      <c r="E11013" t="b">
        <v>0</v>
      </c>
    </row>
    <row r="11014" spans="1:5" x14ac:dyDescent="0.3">
      <c r="A11014" t="s">
        <v>11525</v>
      </c>
      <c r="B11014">
        <v>1</v>
      </c>
      <c r="C11014">
        <v>80</v>
      </c>
      <c r="D11014">
        <v>4</v>
      </c>
      <c r="E11014" t="b">
        <v>0</v>
      </c>
    </row>
    <row r="11015" spans="1:5" x14ac:dyDescent="0.3">
      <c r="A11015" t="s">
        <v>11526</v>
      </c>
      <c r="B11015">
        <v>1</v>
      </c>
      <c r="C11015">
        <v>396</v>
      </c>
      <c r="D11015">
        <v>0</v>
      </c>
      <c r="E11015" t="b">
        <v>0</v>
      </c>
    </row>
    <row r="11016" spans="1:5" x14ac:dyDescent="0.3">
      <c r="A11016" t="s">
        <v>11527</v>
      </c>
      <c r="B11016">
        <v>1</v>
      </c>
      <c r="C11016">
        <v>214</v>
      </c>
      <c r="D11016">
        <v>5</v>
      </c>
      <c r="E11016" t="b">
        <v>0</v>
      </c>
    </row>
    <row r="11017" spans="1:5" x14ac:dyDescent="0.3">
      <c r="A11017" t="s">
        <v>1462</v>
      </c>
      <c r="B11017">
        <v>1</v>
      </c>
      <c r="C11017">
        <v>83</v>
      </c>
      <c r="D11017">
        <v>2</v>
      </c>
      <c r="E11017" t="b">
        <v>0</v>
      </c>
    </row>
    <row r="11018" spans="1:5" x14ac:dyDescent="0.3">
      <c r="A11018" t="s">
        <v>11528</v>
      </c>
      <c r="B11018">
        <v>1</v>
      </c>
      <c r="C11018">
        <v>473</v>
      </c>
      <c r="D11018">
        <v>5</v>
      </c>
      <c r="E11018" t="b">
        <v>0</v>
      </c>
    </row>
    <row r="11019" spans="1:5" x14ac:dyDescent="0.3">
      <c r="A11019" t="s">
        <v>11529</v>
      </c>
      <c r="B11019">
        <v>1</v>
      </c>
      <c r="C11019">
        <v>103</v>
      </c>
      <c r="D11019">
        <v>2</v>
      </c>
      <c r="E11019" t="b">
        <v>0</v>
      </c>
    </row>
    <row r="11020" spans="1:5" x14ac:dyDescent="0.3">
      <c r="A11020" t="s">
        <v>11530</v>
      </c>
      <c r="B11020">
        <v>2</v>
      </c>
      <c r="C11020">
        <v>131</v>
      </c>
      <c r="D11020">
        <v>1.5</v>
      </c>
      <c r="E11020" t="b">
        <v>0</v>
      </c>
    </row>
    <row r="11021" spans="1:5" x14ac:dyDescent="0.3">
      <c r="A11021" t="s">
        <v>2360</v>
      </c>
      <c r="B11021">
        <v>1</v>
      </c>
      <c r="C11021">
        <v>137</v>
      </c>
      <c r="D11021">
        <v>1</v>
      </c>
      <c r="E11021" t="b">
        <v>0</v>
      </c>
    </row>
    <row r="11022" spans="1:5" x14ac:dyDescent="0.3">
      <c r="A11022" t="s">
        <v>11531</v>
      </c>
      <c r="B11022">
        <v>1</v>
      </c>
      <c r="C11022">
        <v>27</v>
      </c>
      <c r="D11022">
        <v>0</v>
      </c>
      <c r="E11022" t="b">
        <v>0</v>
      </c>
    </row>
    <row r="11023" spans="1:5" x14ac:dyDescent="0.3">
      <c r="A11023" t="s">
        <v>11532</v>
      </c>
      <c r="B11023">
        <v>1</v>
      </c>
      <c r="C11023">
        <v>35</v>
      </c>
      <c r="D11023">
        <v>4</v>
      </c>
      <c r="E11023" t="b">
        <v>0</v>
      </c>
    </row>
    <row r="11024" spans="1:5" x14ac:dyDescent="0.3">
      <c r="A11024" t="s">
        <v>2361</v>
      </c>
      <c r="B11024">
        <v>1</v>
      </c>
      <c r="C11024">
        <v>43</v>
      </c>
      <c r="D11024">
        <v>0</v>
      </c>
      <c r="E11024" t="b">
        <v>0</v>
      </c>
    </row>
    <row r="11025" spans="1:5" x14ac:dyDescent="0.3">
      <c r="A11025" t="s">
        <v>11533</v>
      </c>
      <c r="B11025">
        <v>1</v>
      </c>
      <c r="C11025">
        <v>100</v>
      </c>
      <c r="D11025">
        <v>2</v>
      </c>
      <c r="E11025" t="b">
        <v>0</v>
      </c>
    </row>
    <row r="11026" spans="1:5" x14ac:dyDescent="0.3">
      <c r="A11026" t="s">
        <v>11534</v>
      </c>
      <c r="B11026">
        <v>1</v>
      </c>
      <c r="C11026">
        <v>96</v>
      </c>
      <c r="D11026">
        <v>0</v>
      </c>
      <c r="E11026" t="b">
        <v>0</v>
      </c>
    </row>
    <row r="11027" spans="1:5" x14ac:dyDescent="0.3">
      <c r="A11027" t="s">
        <v>11535</v>
      </c>
      <c r="B11027">
        <v>1</v>
      </c>
      <c r="C11027">
        <v>85</v>
      </c>
      <c r="D11027">
        <v>5</v>
      </c>
      <c r="E11027" t="b">
        <v>0</v>
      </c>
    </row>
    <row r="11028" spans="1:5" x14ac:dyDescent="0.3">
      <c r="A11028" t="s">
        <v>11536</v>
      </c>
      <c r="B11028">
        <v>1</v>
      </c>
      <c r="C11028">
        <v>31</v>
      </c>
      <c r="D11028">
        <v>0</v>
      </c>
      <c r="E11028" t="b">
        <v>0</v>
      </c>
    </row>
    <row r="11029" spans="1:5" x14ac:dyDescent="0.3">
      <c r="A11029" t="s">
        <v>1135</v>
      </c>
      <c r="B11029">
        <v>2</v>
      </c>
      <c r="C11029">
        <v>71.5</v>
      </c>
      <c r="D11029">
        <v>1</v>
      </c>
      <c r="E11029" t="b">
        <v>0</v>
      </c>
    </row>
    <row r="11030" spans="1:5" x14ac:dyDescent="0.3">
      <c r="A11030" t="s">
        <v>11537</v>
      </c>
      <c r="B11030">
        <v>1</v>
      </c>
      <c r="C11030">
        <v>93</v>
      </c>
      <c r="D11030">
        <v>5</v>
      </c>
      <c r="E11030" t="b">
        <v>0</v>
      </c>
    </row>
    <row r="11031" spans="1:5" x14ac:dyDescent="0.3">
      <c r="A11031" t="s">
        <v>11538</v>
      </c>
      <c r="B11031">
        <v>3</v>
      </c>
      <c r="C11031">
        <v>91</v>
      </c>
      <c r="D11031">
        <v>0</v>
      </c>
      <c r="E11031" t="b">
        <v>0</v>
      </c>
    </row>
    <row r="11032" spans="1:5" x14ac:dyDescent="0.3">
      <c r="A11032" t="s">
        <v>11539</v>
      </c>
      <c r="B11032">
        <v>1</v>
      </c>
      <c r="C11032">
        <v>22</v>
      </c>
      <c r="D11032">
        <v>5</v>
      </c>
      <c r="E11032" t="b">
        <v>0</v>
      </c>
    </row>
    <row r="11033" spans="1:5" x14ac:dyDescent="0.3">
      <c r="A11033" t="s">
        <v>11540</v>
      </c>
      <c r="B11033">
        <v>3</v>
      </c>
      <c r="C11033">
        <v>825</v>
      </c>
      <c r="D11033">
        <v>2.6666666666666665</v>
      </c>
      <c r="E11033" t="b">
        <v>0</v>
      </c>
    </row>
    <row r="11034" spans="1:5" x14ac:dyDescent="0.3">
      <c r="A11034" t="s">
        <v>11541</v>
      </c>
      <c r="B11034">
        <v>1</v>
      </c>
      <c r="C11034">
        <v>28</v>
      </c>
      <c r="D11034">
        <v>0</v>
      </c>
      <c r="E11034" t="b">
        <v>0</v>
      </c>
    </row>
    <row r="11035" spans="1:5" x14ac:dyDescent="0.3">
      <c r="A11035" t="s">
        <v>11542</v>
      </c>
      <c r="B11035">
        <v>1</v>
      </c>
      <c r="C11035">
        <v>78</v>
      </c>
      <c r="D11035">
        <v>0</v>
      </c>
      <c r="E11035" t="b">
        <v>0</v>
      </c>
    </row>
    <row r="11036" spans="1:5" x14ac:dyDescent="0.3">
      <c r="A11036" t="s">
        <v>11543</v>
      </c>
      <c r="B11036">
        <v>1</v>
      </c>
      <c r="C11036">
        <v>71</v>
      </c>
      <c r="D11036">
        <v>0</v>
      </c>
      <c r="E11036" t="b">
        <v>0</v>
      </c>
    </row>
    <row r="11037" spans="1:5" x14ac:dyDescent="0.3">
      <c r="A11037" t="s">
        <v>11544</v>
      </c>
      <c r="B11037">
        <v>4</v>
      </c>
      <c r="C11037">
        <v>351.5</v>
      </c>
      <c r="D11037">
        <v>0.75</v>
      </c>
      <c r="E11037" t="b">
        <v>0</v>
      </c>
    </row>
    <row r="11038" spans="1:5" x14ac:dyDescent="0.3">
      <c r="A11038" t="s">
        <v>11545</v>
      </c>
      <c r="B11038">
        <v>1</v>
      </c>
      <c r="C11038">
        <v>140</v>
      </c>
      <c r="D11038">
        <v>0</v>
      </c>
      <c r="E11038" t="b">
        <v>0</v>
      </c>
    </row>
    <row r="11039" spans="1:5" x14ac:dyDescent="0.3">
      <c r="A11039" t="s">
        <v>11546</v>
      </c>
      <c r="B11039">
        <v>1</v>
      </c>
      <c r="C11039">
        <v>27</v>
      </c>
      <c r="D11039">
        <v>0</v>
      </c>
      <c r="E11039" t="b">
        <v>0</v>
      </c>
    </row>
    <row r="11040" spans="1:5" x14ac:dyDescent="0.3">
      <c r="A11040" t="s">
        <v>11547</v>
      </c>
      <c r="B11040">
        <v>3</v>
      </c>
      <c r="C11040">
        <v>143.66666666666666</v>
      </c>
      <c r="D11040">
        <v>1.6666666666666667</v>
      </c>
      <c r="E11040" t="b">
        <v>0</v>
      </c>
    </row>
    <row r="11041" spans="1:5" x14ac:dyDescent="0.3">
      <c r="A11041" t="s">
        <v>11548</v>
      </c>
      <c r="B11041">
        <v>1</v>
      </c>
      <c r="C11041">
        <v>355</v>
      </c>
      <c r="D11041">
        <v>2</v>
      </c>
      <c r="E11041" t="b">
        <v>0</v>
      </c>
    </row>
    <row r="11042" spans="1:5" x14ac:dyDescent="0.3">
      <c r="A11042" t="s">
        <v>11549</v>
      </c>
      <c r="B11042">
        <v>1</v>
      </c>
      <c r="C11042">
        <v>321</v>
      </c>
      <c r="D11042">
        <v>0</v>
      </c>
      <c r="E11042" t="b">
        <v>0</v>
      </c>
    </row>
    <row r="11043" spans="1:5" x14ac:dyDescent="0.3">
      <c r="A11043" t="s">
        <v>11550</v>
      </c>
      <c r="B11043">
        <v>1</v>
      </c>
      <c r="C11043">
        <v>74</v>
      </c>
      <c r="D11043">
        <v>2</v>
      </c>
      <c r="E11043" t="b">
        <v>0</v>
      </c>
    </row>
    <row r="11044" spans="1:5" x14ac:dyDescent="0.3">
      <c r="A11044" t="s">
        <v>11551</v>
      </c>
      <c r="B11044">
        <v>1</v>
      </c>
      <c r="C11044">
        <v>29</v>
      </c>
      <c r="D11044">
        <v>1</v>
      </c>
      <c r="E11044" t="b">
        <v>0</v>
      </c>
    </row>
    <row r="11045" spans="1:5" x14ac:dyDescent="0.3">
      <c r="A11045" t="s">
        <v>11552</v>
      </c>
      <c r="B11045">
        <v>1</v>
      </c>
      <c r="C11045">
        <v>98</v>
      </c>
      <c r="D11045">
        <v>2</v>
      </c>
      <c r="E11045" t="b">
        <v>0</v>
      </c>
    </row>
    <row r="11046" spans="1:5" x14ac:dyDescent="0.3">
      <c r="A11046" t="s">
        <v>11553</v>
      </c>
      <c r="B11046">
        <v>1</v>
      </c>
      <c r="C11046">
        <v>86</v>
      </c>
      <c r="D11046">
        <v>1</v>
      </c>
      <c r="E11046" t="b">
        <v>0</v>
      </c>
    </row>
    <row r="11047" spans="1:5" x14ac:dyDescent="0.3">
      <c r="A11047" t="s">
        <v>11554</v>
      </c>
      <c r="B11047">
        <v>2</v>
      </c>
      <c r="C11047">
        <v>412.5</v>
      </c>
      <c r="D11047">
        <v>2.5</v>
      </c>
      <c r="E11047" t="b">
        <v>0</v>
      </c>
    </row>
    <row r="11048" spans="1:5" x14ac:dyDescent="0.3">
      <c r="A11048" t="s">
        <v>2362</v>
      </c>
      <c r="B11048">
        <v>1</v>
      </c>
      <c r="C11048">
        <v>1140</v>
      </c>
      <c r="D11048">
        <v>5</v>
      </c>
      <c r="E11048" t="b">
        <v>0</v>
      </c>
    </row>
    <row r="11049" spans="1:5" x14ac:dyDescent="0.3">
      <c r="A11049" t="s">
        <v>11555</v>
      </c>
      <c r="B11049">
        <v>1</v>
      </c>
      <c r="C11049">
        <v>97</v>
      </c>
      <c r="D11049">
        <v>1</v>
      </c>
      <c r="E11049" t="b">
        <v>0</v>
      </c>
    </row>
    <row r="11050" spans="1:5" x14ac:dyDescent="0.3">
      <c r="A11050" t="s">
        <v>1136</v>
      </c>
      <c r="B11050">
        <v>2</v>
      </c>
      <c r="C11050">
        <v>46.5</v>
      </c>
      <c r="D11050">
        <v>2.5</v>
      </c>
      <c r="E11050" t="b">
        <v>0</v>
      </c>
    </row>
    <row r="11051" spans="1:5" x14ac:dyDescent="0.3">
      <c r="A11051" t="s">
        <v>11556</v>
      </c>
      <c r="B11051">
        <v>1</v>
      </c>
      <c r="C11051">
        <v>100</v>
      </c>
      <c r="D11051">
        <v>3</v>
      </c>
      <c r="E11051" t="b">
        <v>0</v>
      </c>
    </row>
    <row r="11052" spans="1:5" x14ac:dyDescent="0.3">
      <c r="A11052" t="s">
        <v>11557</v>
      </c>
      <c r="B11052">
        <v>1</v>
      </c>
      <c r="C11052">
        <v>21</v>
      </c>
      <c r="D11052">
        <v>0</v>
      </c>
      <c r="E11052" t="b">
        <v>0</v>
      </c>
    </row>
    <row r="11053" spans="1:5" x14ac:dyDescent="0.3">
      <c r="A11053" t="s">
        <v>11558</v>
      </c>
      <c r="B11053">
        <v>3</v>
      </c>
      <c r="C11053">
        <v>60</v>
      </c>
      <c r="D11053">
        <v>2.3333333333333335</v>
      </c>
      <c r="E11053" t="b">
        <v>0</v>
      </c>
    </row>
    <row r="11054" spans="1:5" x14ac:dyDescent="0.3">
      <c r="A11054" t="s">
        <v>11559</v>
      </c>
      <c r="B11054">
        <v>1</v>
      </c>
      <c r="C11054">
        <v>255</v>
      </c>
      <c r="D11054">
        <v>3</v>
      </c>
      <c r="E11054" t="b">
        <v>0</v>
      </c>
    </row>
    <row r="11055" spans="1:5" x14ac:dyDescent="0.3">
      <c r="A11055" t="s">
        <v>11560</v>
      </c>
      <c r="B11055">
        <v>1</v>
      </c>
      <c r="C11055">
        <v>164</v>
      </c>
      <c r="D11055">
        <v>5</v>
      </c>
      <c r="E11055" t="b">
        <v>0</v>
      </c>
    </row>
    <row r="11056" spans="1:5" x14ac:dyDescent="0.3">
      <c r="A11056" t="s">
        <v>11561</v>
      </c>
      <c r="B11056">
        <v>1</v>
      </c>
      <c r="C11056">
        <v>147</v>
      </c>
      <c r="D11056">
        <v>3</v>
      </c>
      <c r="E11056" t="b">
        <v>0</v>
      </c>
    </row>
    <row r="11057" spans="1:5" x14ac:dyDescent="0.3">
      <c r="A11057" t="s">
        <v>11562</v>
      </c>
      <c r="B11057">
        <v>2</v>
      </c>
      <c r="C11057">
        <v>53.5</v>
      </c>
      <c r="D11057">
        <v>0</v>
      </c>
      <c r="E11057" t="b">
        <v>0</v>
      </c>
    </row>
    <row r="11058" spans="1:5" x14ac:dyDescent="0.3">
      <c r="A11058" t="s">
        <v>11563</v>
      </c>
      <c r="B11058">
        <v>2</v>
      </c>
      <c r="C11058">
        <v>127.5</v>
      </c>
      <c r="D11058">
        <v>4</v>
      </c>
      <c r="E11058" t="b">
        <v>0</v>
      </c>
    </row>
    <row r="11059" spans="1:5" x14ac:dyDescent="0.3">
      <c r="A11059" t="s">
        <v>11564</v>
      </c>
      <c r="B11059">
        <v>1</v>
      </c>
      <c r="C11059">
        <v>79</v>
      </c>
      <c r="D11059">
        <v>3</v>
      </c>
      <c r="E11059" t="b">
        <v>0</v>
      </c>
    </row>
    <row r="11060" spans="1:5" x14ac:dyDescent="0.3">
      <c r="A11060" t="s">
        <v>11565</v>
      </c>
      <c r="B11060">
        <v>2</v>
      </c>
      <c r="C11060">
        <v>114.5</v>
      </c>
      <c r="D11060">
        <v>2</v>
      </c>
      <c r="E11060" t="b">
        <v>0</v>
      </c>
    </row>
    <row r="11061" spans="1:5" x14ac:dyDescent="0.3">
      <c r="A11061" t="s">
        <v>11566</v>
      </c>
      <c r="B11061">
        <v>1</v>
      </c>
      <c r="C11061">
        <v>35</v>
      </c>
      <c r="D11061">
        <v>0</v>
      </c>
      <c r="E11061" t="b">
        <v>0</v>
      </c>
    </row>
    <row r="11062" spans="1:5" x14ac:dyDescent="0.3">
      <c r="A11062" t="s">
        <v>11567</v>
      </c>
      <c r="B11062">
        <v>1</v>
      </c>
      <c r="C11062">
        <v>60</v>
      </c>
      <c r="D11062">
        <v>0</v>
      </c>
      <c r="E11062" t="b">
        <v>0</v>
      </c>
    </row>
    <row r="11063" spans="1:5" x14ac:dyDescent="0.3">
      <c r="A11063" t="s">
        <v>2363</v>
      </c>
      <c r="B11063">
        <v>1</v>
      </c>
      <c r="C11063">
        <v>166</v>
      </c>
      <c r="D11063">
        <v>0</v>
      </c>
      <c r="E11063" t="b">
        <v>0</v>
      </c>
    </row>
    <row r="11064" spans="1:5" x14ac:dyDescent="0.3">
      <c r="A11064" t="s">
        <v>1137</v>
      </c>
      <c r="B11064">
        <v>1</v>
      </c>
      <c r="C11064">
        <v>120</v>
      </c>
      <c r="D11064">
        <v>0</v>
      </c>
      <c r="E11064" t="b">
        <v>0</v>
      </c>
    </row>
    <row r="11065" spans="1:5" x14ac:dyDescent="0.3">
      <c r="A11065" t="s">
        <v>11568</v>
      </c>
      <c r="B11065">
        <v>1</v>
      </c>
      <c r="C11065">
        <v>23</v>
      </c>
      <c r="D11065">
        <v>1</v>
      </c>
      <c r="E11065" t="b">
        <v>0</v>
      </c>
    </row>
    <row r="11066" spans="1:5" x14ac:dyDescent="0.3">
      <c r="A11066" t="s">
        <v>11569</v>
      </c>
      <c r="B11066">
        <v>1</v>
      </c>
      <c r="C11066">
        <v>399</v>
      </c>
      <c r="D11066">
        <v>1</v>
      </c>
      <c r="E11066" t="b">
        <v>0</v>
      </c>
    </row>
    <row r="11067" spans="1:5" x14ac:dyDescent="0.3">
      <c r="A11067" t="s">
        <v>2364</v>
      </c>
      <c r="B11067">
        <v>1</v>
      </c>
      <c r="C11067">
        <v>148</v>
      </c>
      <c r="D11067">
        <v>2</v>
      </c>
      <c r="E11067" t="b">
        <v>0</v>
      </c>
    </row>
    <row r="11068" spans="1:5" x14ac:dyDescent="0.3">
      <c r="A11068" t="s">
        <v>11570</v>
      </c>
      <c r="B11068">
        <v>1</v>
      </c>
      <c r="C11068">
        <v>155</v>
      </c>
      <c r="D11068">
        <v>1</v>
      </c>
      <c r="E11068" t="b">
        <v>0</v>
      </c>
    </row>
    <row r="11069" spans="1:5" x14ac:dyDescent="0.3">
      <c r="A11069" t="s">
        <v>2365</v>
      </c>
      <c r="B11069">
        <v>1</v>
      </c>
      <c r="C11069">
        <v>220</v>
      </c>
      <c r="D11069">
        <v>0</v>
      </c>
      <c r="E11069" t="b">
        <v>0</v>
      </c>
    </row>
    <row r="11070" spans="1:5" x14ac:dyDescent="0.3">
      <c r="A11070" t="s">
        <v>11571</v>
      </c>
      <c r="B11070">
        <v>1</v>
      </c>
      <c r="C11070">
        <v>34</v>
      </c>
      <c r="D11070">
        <v>0</v>
      </c>
      <c r="E11070" t="b">
        <v>0</v>
      </c>
    </row>
    <row r="11071" spans="1:5" x14ac:dyDescent="0.3">
      <c r="A11071" t="s">
        <v>1659</v>
      </c>
      <c r="B11071">
        <v>1</v>
      </c>
      <c r="C11071">
        <v>135</v>
      </c>
      <c r="D11071">
        <v>5</v>
      </c>
      <c r="E11071" t="b">
        <v>0</v>
      </c>
    </row>
    <row r="11072" spans="1:5" x14ac:dyDescent="0.3">
      <c r="A11072" t="s">
        <v>1138</v>
      </c>
      <c r="B11072">
        <v>2</v>
      </c>
      <c r="C11072">
        <v>246.5</v>
      </c>
      <c r="D11072">
        <v>0</v>
      </c>
      <c r="E11072" t="b">
        <v>0</v>
      </c>
    </row>
    <row r="11073" spans="1:5" x14ac:dyDescent="0.3">
      <c r="A11073" t="s">
        <v>11572</v>
      </c>
      <c r="B11073">
        <v>1</v>
      </c>
      <c r="C11073">
        <v>23</v>
      </c>
      <c r="D11073">
        <v>4</v>
      </c>
      <c r="E11073" t="b">
        <v>0</v>
      </c>
    </row>
    <row r="11074" spans="1:5" x14ac:dyDescent="0.3">
      <c r="A11074" t="s">
        <v>11573</v>
      </c>
      <c r="B11074">
        <v>1</v>
      </c>
      <c r="C11074">
        <v>72</v>
      </c>
      <c r="D11074">
        <v>0</v>
      </c>
      <c r="E11074" t="b">
        <v>0</v>
      </c>
    </row>
    <row r="11075" spans="1:5" x14ac:dyDescent="0.3">
      <c r="A11075" t="s">
        <v>11574</v>
      </c>
      <c r="B11075">
        <v>1</v>
      </c>
      <c r="C11075">
        <v>105</v>
      </c>
      <c r="D11075">
        <v>0</v>
      </c>
      <c r="E11075" t="b">
        <v>0</v>
      </c>
    </row>
    <row r="11076" spans="1:5" x14ac:dyDescent="0.3">
      <c r="A11076" t="s">
        <v>11575</v>
      </c>
      <c r="B11076">
        <v>2</v>
      </c>
      <c r="C11076">
        <v>50.5</v>
      </c>
      <c r="D11076">
        <v>1.5</v>
      </c>
      <c r="E11076" t="b">
        <v>0</v>
      </c>
    </row>
    <row r="11077" spans="1:5" x14ac:dyDescent="0.3">
      <c r="A11077" t="s">
        <v>11576</v>
      </c>
      <c r="B11077">
        <v>1</v>
      </c>
      <c r="C11077">
        <v>95</v>
      </c>
      <c r="D11077">
        <v>0</v>
      </c>
      <c r="E11077" t="b">
        <v>0</v>
      </c>
    </row>
    <row r="11078" spans="1:5" x14ac:dyDescent="0.3">
      <c r="A11078" t="s">
        <v>2366</v>
      </c>
      <c r="B11078">
        <v>1</v>
      </c>
      <c r="C11078">
        <v>58</v>
      </c>
      <c r="D11078">
        <v>3</v>
      </c>
      <c r="E11078" t="b">
        <v>0</v>
      </c>
    </row>
    <row r="11079" spans="1:5" x14ac:dyDescent="0.3">
      <c r="A11079" t="s">
        <v>2367</v>
      </c>
      <c r="B11079">
        <v>6</v>
      </c>
      <c r="C11079">
        <v>492.83333333333331</v>
      </c>
      <c r="D11079">
        <v>3</v>
      </c>
      <c r="E11079" t="b">
        <v>0</v>
      </c>
    </row>
    <row r="11080" spans="1:5" x14ac:dyDescent="0.3">
      <c r="A11080" t="s">
        <v>1660</v>
      </c>
      <c r="B11080">
        <v>1</v>
      </c>
      <c r="C11080">
        <v>37</v>
      </c>
      <c r="D11080">
        <v>3</v>
      </c>
      <c r="E11080" t="b">
        <v>0</v>
      </c>
    </row>
    <row r="11081" spans="1:5" x14ac:dyDescent="0.3">
      <c r="A11081" t="s">
        <v>11577</v>
      </c>
      <c r="B11081">
        <v>1</v>
      </c>
      <c r="C11081">
        <v>39</v>
      </c>
      <c r="D11081">
        <v>3</v>
      </c>
      <c r="E11081" t="b">
        <v>0</v>
      </c>
    </row>
    <row r="11082" spans="1:5" x14ac:dyDescent="0.3">
      <c r="A11082" t="s">
        <v>11578</v>
      </c>
      <c r="B11082">
        <v>1</v>
      </c>
      <c r="C11082">
        <v>32</v>
      </c>
      <c r="D11082">
        <v>0</v>
      </c>
      <c r="E11082" t="b">
        <v>0</v>
      </c>
    </row>
    <row r="11083" spans="1:5" x14ac:dyDescent="0.3">
      <c r="A11083" t="s">
        <v>11579</v>
      </c>
      <c r="B11083">
        <v>1</v>
      </c>
      <c r="C11083">
        <v>53</v>
      </c>
      <c r="D11083">
        <v>2</v>
      </c>
      <c r="E11083" t="b">
        <v>0</v>
      </c>
    </row>
    <row r="11084" spans="1:5" x14ac:dyDescent="0.3">
      <c r="A11084" t="s">
        <v>2368</v>
      </c>
      <c r="B11084">
        <v>5</v>
      </c>
      <c r="C11084">
        <v>209.6</v>
      </c>
      <c r="D11084">
        <v>2</v>
      </c>
      <c r="E11084" t="b">
        <v>0</v>
      </c>
    </row>
    <row r="11085" spans="1:5" x14ac:dyDescent="0.3">
      <c r="A11085" t="s">
        <v>11580</v>
      </c>
      <c r="B11085">
        <v>1</v>
      </c>
      <c r="C11085">
        <v>83</v>
      </c>
      <c r="D11085">
        <v>3</v>
      </c>
      <c r="E11085" t="b">
        <v>0</v>
      </c>
    </row>
    <row r="11086" spans="1:5" x14ac:dyDescent="0.3">
      <c r="A11086" t="s">
        <v>11581</v>
      </c>
      <c r="B11086">
        <v>1</v>
      </c>
      <c r="C11086">
        <v>202</v>
      </c>
      <c r="D11086">
        <v>4</v>
      </c>
      <c r="E11086" t="b">
        <v>0</v>
      </c>
    </row>
    <row r="11087" spans="1:5" x14ac:dyDescent="0.3">
      <c r="A11087" t="s">
        <v>1139</v>
      </c>
      <c r="B11087">
        <v>1</v>
      </c>
      <c r="C11087">
        <v>152</v>
      </c>
      <c r="D11087">
        <v>0</v>
      </c>
      <c r="E11087" t="b">
        <v>0</v>
      </c>
    </row>
    <row r="11088" spans="1:5" x14ac:dyDescent="0.3">
      <c r="A11088" t="s">
        <v>11582</v>
      </c>
      <c r="B11088">
        <v>1</v>
      </c>
      <c r="C11088">
        <v>43</v>
      </c>
      <c r="D11088">
        <v>1</v>
      </c>
      <c r="E11088" t="b">
        <v>0</v>
      </c>
    </row>
    <row r="11089" spans="1:5" x14ac:dyDescent="0.3">
      <c r="A11089" t="s">
        <v>11583</v>
      </c>
      <c r="B11089">
        <v>1</v>
      </c>
      <c r="C11089">
        <v>404</v>
      </c>
      <c r="D11089">
        <v>0</v>
      </c>
      <c r="E11089" t="b">
        <v>0</v>
      </c>
    </row>
    <row r="11090" spans="1:5" x14ac:dyDescent="0.3">
      <c r="A11090" t="s">
        <v>11584</v>
      </c>
      <c r="B11090">
        <v>1</v>
      </c>
      <c r="C11090">
        <v>89</v>
      </c>
      <c r="D11090">
        <v>0</v>
      </c>
      <c r="E11090" t="b">
        <v>0</v>
      </c>
    </row>
    <row r="11091" spans="1:5" x14ac:dyDescent="0.3">
      <c r="A11091" t="s">
        <v>11585</v>
      </c>
      <c r="B11091">
        <v>1</v>
      </c>
      <c r="C11091">
        <v>229</v>
      </c>
      <c r="D11091">
        <v>0</v>
      </c>
      <c r="E11091" t="b">
        <v>0</v>
      </c>
    </row>
    <row r="11092" spans="1:5" x14ac:dyDescent="0.3">
      <c r="A11092" t="s">
        <v>11586</v>
      </c>
      <c r="B11092">
        <v>1</v>
      </c>
      <c r="C11092">
        <v>55</v>
      </c>
      <c r="D11092">
        <v>0</v>
      </c>
      <c r="E11092" t="b">
        <v>0</v>
      </c>
    </row>
    <row r="11093" spans="1:5" x14ac:dyDescent="0.3">
      <c r="A11093" t="s">
        <v>11587</v>
      </c>
      <c r="B11093">
        <v>1</v>
      </c>
      <c r="C11093">
        <v>32</v>
      </c>
      <c r="D11093">
        <v>0</v>
      </c>
      <c r="E11093" t="b">
        <v>0</v>
      </c>
    </row>
    <row r="11094" spans="1:5" x14ac:dyDescent="0.3">
      <c r="A11094" t="s">
        <v>1140</v>
      </c>
      <c r="B11094">
        <v>1</v>
      </c>
      <c r="C11094">
        <v>341</v>
      </c>
      <c r="D11094">
        <v>4</v>
      </c>
      <c r="E11094" t="b">
        <v>0</v>
      </c>
    </row>
    <row r="11095" spans="1:5" x14ac:dyDescent="0.3">
      <c r="A11095" t="s">
        <v>11588</v>
      </c>
      <c r="B11095">
        <v>1</v>
      </c>
      <c r="C11095">
        <v>65</v>
      </c>
      <c r="D11095">
        <v>0</v>
      </c>
      <c r="E11095" t="b">
        <v>0</v>
      </c>
    </row>
    <row r="11096" spans="1:5" x14ac:dyDescent="0.3">
      <c r="A11096" t="s">
        <v>11589</v>
      </c>
      <c r="B11096">
        <v>2</v>
      </c>
      <c r="C11096">
        <v>288</v>
      </c>
      <c r="D11096">
        <v>2.5</v>
      </c>
      <c r="E11096" t="b">
        <v>0</v>
      </c>
    </row>
    <row r="11097" spans="1:5" x14ac:dyDescent="0.3">
      <c r="A11097" t="s">
        <v>11590</v>
      </c>
      <c r="B11097">
        <v>1</v>
      </c>
      <c r="C11097">
        <v>314</v>
      </c>
      <c r="D11097">
        <v>1</v>
      </c>
      <c r="E11097" t="b">
        <v>0</v>
      </c>
    </row>
    <row r="11098" spans="1:5" x14ac:dyDescent="0.3">
      <c r="A11098" t="s">
        <v>1141</v>
      </c>
      <c r="B11098">
        <v>1</v>
      </c>
      <c r="C11098">
        <v>113</v>
      </c>
      <c r="D11098">
        <v>2</v>
      </c>
      <c r="E11098" t="b">
        <v>0</v>
      </c>
    </row>
    <row r="11099" spans="1:5" x14ac:dyDescent="0.3">
      <c r="A11099" t="s">
        <v>11591</v>
      </c>
      <c r="B11099">
        <v>2</v>
      </c>
      <c r="C11099">
        <v>229</v>
      </c>
      <c r="D11099">
        <v>2</v>
      </c>
      <c r="E11099" t="b">
        <v>0</v>
      </c>
    </row>
    <row r="11100" spans="1:5" x14ac:dyDescent="0.3">
      <c r="A11100" t="s">
        <v>11592</v>
      </c>
      <c r="B11100">
        <v>1</v>
      </c>
      <c r="C11100">
        <v>28</v>
      </c>
      <c r="D11100">
        <v>0</v>
      </c>
      <c r="E11100" t="b">
        <v>0</v>
      </c>
    </row>
    <row r="11101" spans="1:5" x14ac:dyDescent="0.3">
      <c r="A11101" t="s">
        <v>11593</v>
      </c>
      <c r="B11101">
        <v>1</v>
      </c>
      <c r="C11101">
        <v>144</v>
      </c>
      <c r="D11101">
        <v>0</v>
      </c>
      <c r="E11101" t="b">
        <v>0</v>
      </c>
    </row>
    <row r="11102" spans="1:5" x14ac:dyDescent="0.3">
      <c r="A11102" t="s">
        <v>11594</v>
      </c>
      <c r="B11102">
        <v>1</v>
      </c>
      <c r="C11102">
        <v>103</v>
      </c>
      <c r="D11102">
        <v>1</v>
      </c>
      <c r="E11102" t="b">
        <v>0</v>
      </c>
    </row>
    <row r="11103" spans="1:5" x14ac:dyDescent="0.3">
      <c r="A11103" t="s">
        <v>11595</v>
      </c>
      <c r="B11103">
        <v>1</v>
      </c>
      <c r="C11103">
        <v>26</v>
      </c>
      <c r="D11103">
        <v>0</v>
      </c>
      <c r="E11103" t="b">
        <v>0</v>
      </c>
    </row>
    <row r="11104" spans="1:5" x14ac:dyDescent="0.3">
      <c r="A11104" t="s">
        <v>11596</v>
      </c>
      <c r="B11104">
        <v>1</v>
      </c>
      <c r="C11104">
        <v>38</v>
      </c>
      <c r="D11104">
        <v>0</v>
      </c>
      <c r="E11104" t="b">
        <v>0</v>
      </c>
    </row>
    <row r="11105" spans="1:5" x14ac:dyDescent="0.3">
      <c r="A11105" t="s">
        <v>11597</v>
      </c>
      <c r="B11105">
        <v>1</v>
      </c>
      <c r="C11105">
        <v>72</v>
      </c>
      <c r="D11105">
        <v>4</v>
      </c>
      <c r="E11105" t="b">
        <v>0</v>
      </c>
    </row>
    <row r="11106" spans="1:5" x14ac:dyDescent="0.3">
      <c r="A11106" t="s">
        <v>1142</v>
      </c>
      <c r="B11106">
        <v>1</v>
      </c>
      <c r="C11106">
        <v>19</v>
      </c>
      <c r="D11106">
        <v>0</v>
      </c>
      <c r="E11106" t="b">
        <v>0</v>
      </c>
    </row>
    <row r="11107" spans="1:5" x14ac:dyDescent="0.3">
      <c r="A11107" t="s">
        <v>11598</v>
      </c>
      <c r="B11107">
        <v>1</v>
      </c>
      <c r="C11107">
        <v>40</v>
      </c>
      <c r="D11107">
        <v>0</v>
      </c>
      <c r="E11107" t="b">
        <v>0</v>
      </c>
    </row>
    <row r="11108" spans="1:5" x14ac:dyDescent="0.3">
      <c r="A11108" t="s">
        <v>11599</v>
      </c>
      <c r="B11108">
        <v>1</v>
      </c>
      <c r="C11108">
        <v>10</v>
      </c>
      <c r="D11108">
        <v>5</v>
      </c>
      <c r="E11108" t="b">
        <v>0</v>
      </c>
    </row>
    <row r="11109" spans="1:5" x14ac:dyDescent="0.3">
      <c r="A11109" t="s">
        <v>11600</v>
      </c>
      <c r="B11109">
        <v>1</v>
      </c>
      <c r="C11109">
        <v>132</v>
      </c>
      <c r="D11109">
        <v>0</v>
      </c>
      <c r="E11109" t="b">
        <v>0</v>
      </c>
    </row>
    <row r="11110" spans="1:5" x14ac:dyDescent="0.3">
      <c r="A11110" t="s">
        <v>11601</v>
      </c>
      <c r="B11110">
        <v>2</v>
      </c>
      <c r="C11110">
        <v>85</v>
      </c>
      <c r="D11110">
        <v>1</v>
      </c>
      <c r="E11110" t="b">
        <v>0</v>
      </c>
    </row>
    <row r="11111" spans="1:5" x14ac:dyDescent="0.3">
      <c r="A11111" t="s">
        <v>1464</v>
      </c>
      <c r="B11111">
        <v>1</v>
      </c>
      <c r="C11111">
        <v>83</v>
      </c>
      <c r="D11111">
        <v>1</v>
      </c>
      <c r="E11111" t="b">
        <v>0</v>
      </c>
    </row>
    <row r="11112" spans="1:5" x14ac:dyDescent="0.3">
      <c r="A11112" t="s">
        <v>11602</v>
      </c>
      <c r="B11112">
        <v>2</v>
      </c>
      <c r="C11112">
        <v>404.5</v>
      </c>
      <c r="D11112">
        <v>0.5</v>
      </c>
      <c r="E11112" t="b">
        <v>0</v>
      </c>
    </row>
    <row r="11113" spans="1:5" x14ac:dyDescent="0.3">
      <c r="A11113" t="s">
        <v>11603</v>
      </c>
      <c r="B11113">
        <v>3</v>
      </c>
      <c r="C11113">
        <v>155.66666666666666</v>
      </c>
      <c r="D11113">
        <v>1.6666666666666667</v>
      </c>
      <c r="E11113" t="b">
        <v>0</v>
      </c>
    </row>
    <row r="11114" spans="1:5" x14ac:dyDescent="0.3">
      <c r="A11114" t="s">
        <v>11604</v>
      </c>
      <c r="B11114">
        <v>1</v>
      </c>
      <c r="C11114">
        <v>33</v>
      </c>
      <c r="D11114">
        <v>1</v>
      </c>
      <c r="E11114" t="b">
        <v>0</v>
      </c>
    </row>
    <row r="11115" spans="1:5" x14ac:dyDescent="0.3">
      <c r="A11115" t="s">
        <v>11605</v>
      </c>
      <c r="B11115">
        <v>2</v>
      </c>
      <c r="C11115">
        <v>277</v>
      </c>
      <c r="D11115">
        <v>2.5</v>
      </c>
      <c r="E11115" t="b">
        <v>0</v>
      </c>
    </row>
    <row r="11116" spans="1:5" x14ac:dyDescent="0.3">
      <c r="A11116" t="s">
        <v>11606</v>
      </c>
      <c r="B11116">
        <v>1</v>
      </c>
      <c r="C11116">
        <v>88</v>
      </c>
      <c r="D11116">
        <v>2</v>
      </c>
      <c r="E11116" t="b">
        <v>0</v>
      </c>
    </row>
    <row r="11117" spans="1:5" x14ac:dyDescent="0.3">
      <c r="A11117" t="s">
        <v>11607</v>
      </c>
      <c r="B11117">
        <v>1</v>
      </c>
      <c r="C11117">
        <v>210</v>
      </c>
      <c r="D11117">
        <v>3</v>
      </c>
      <c r="E11117" t="b">
        <v>0</v>
      </c>
    </row>
    <row r="11118" spans="1:5" x14ac:dyDescent="0.3">
      <c r="A11118" t="s">
        <v>11608</v>
      </c>
      <c r="B11118">
        <v>1</v>
      </c>
      <c r="C11118">
        <v>21</v>
      </c>
      <c r="D11118">
        <v>3</v>
      </c>
      <c r="E11118" t="b">
        <v>0</v>
      </c>
    </row>
    <row r="11119" spans="1:5" x14ac:dyDescent="0.3">
      <c r="A11119" t="s">
        <v>1143</v>
      </c>
      <c r="B11119">
        <v>1</v>
      </c>
      <c r="C11119">
        <v>299</v>
      </c>
      <c r="D11119">
        <v>4</v>
      </c>
      <c r="E11119" t="b">
        <v>0</v>
      </c>
    </row>
    <row r="11120" spans="1:5" x14ac:dyDescent="0.3">
      <c r="A11120" t="s">
        <v>11609</v>
      </c>
      <c r="B11120">
        <v>1</v>
      </c>
      <c r="C11120">
        <v>72</v>
      </c>
      <c r="D11120">
        <v>0</v>
      </c>
      <c r="E11120" t="b">
        <v>0</v>
      </c>
    </row>
    <row r="11121" spans="1:5" x14ac:dyDescent="0.3">
      <c r="A11121" t="s">
        <v>11610</v>
      </c>
      <c r="B11121">
        <v>1</v>
      </c>
      <c r="C11121">
        <v>24</v>
      </c>
      <c r="D11121">
        <v>0</v>
      </c>
      <c r="E11121" t="b">
        <v>0</v>
      </c>
    </row>
    <row r="11122" spans="1:5" x14ac:dyDescent="0.3">
      <c r="A11122" t="s">
        <v>11611</v>
      </c>
      <c r="B11122">
        <v>1</v>
      </c>
      <c r="C11122">
        <v>506</v>
      </c>
      <c r="D11122">
        <v>0</v>
      </c>
      <c r="E11122" t="b">
        <v>0</v>
      </c>
    </row>
    <row r="11123" spans="1:5" x14ac:dyDescent="0.3">
      <c r="A11123" t="s">
        <v>11612</v>
      </c>
      <c r="B11123">
        <v>1</v>
      </c>
      <c r="C11123">
        <v>64</v>
      </c>
      <c r="D11123">
        <v>0</v>
      </c>
      <c r="E11123" t="b">
        <v>0</v>
      </c>
    </row>
    <row r="11124" spans="1:5" x14ac:dyDescent="0.3">
      <c r="A11124" t="s">
        <v>11613</v>
      </c>
      <c r="B11124">
        <v>1</v>
      </c>
      <c r="C11124">
        <v>120</v>
      </c>
      <c r="D11124">
        <v>0</v>
      </c>
      <c r="E11124" t="b">
        <v>0</v>
      </c>
    </row>
    <row r="11125" spans="1:5" x14ac:dyDescent="0.3">
      <c r="A11125" t="s">
        <v>11614</v>
      </c>
      <c r="B11125">
        <v>1</v>
      </c>
      <c r="C11125">
        <v>28</v>
      </c>
      <c r="D11125">
        <v>0</v>
      </c>
      <c r="E11125" t="b">
        <v>0</v>
      </c>
    </row>
    <row r="11126" spans="1:5" x14ac:dyDescent="0.3">
      <c r="A11126" t="s">
        <v>11615</v>
      </c>
      <c r="B11126">
        <v>1</v>
      </c>
      <c r="C11126">
        <v>134</v>
      </c>
      <c r="D11126">
        <v>1</v>
      </c>
      <c r="E11126" t="b">
        <v>0</v>
      </c>
    </row>
    <row r="11127" spans="1:5" x14ac:dyDescent="0.3">
      <c r="A11127" t="s">
        <v>11616</v>
      </c>
      <c r="B11127">
        <v>2</v>
      </c>
      <c r="C11127">
        <v>106</v>
      </c>
      <c r="D11127">
        <v>0.5</v>
      </c>
      <c r="E11127" t="b">
        <v>0</v>
      </c>
    </row>
    <row r="11128" spans="1:5" x14ac:dyDescent="0.3">
      <c r="A11128" t="s">
        <v>11617</v>
      </c>
      <c r="B11128">
        <v>2</v>
      </c>
      <c r="C11128">
        <v>95.5</v>
      </c>
      <c r="D11128">
        <v>1</v>
      </c>
      <c r="E11128" t="b">
        <v>0</v>
      </c>
    </row>
    <row r="11129" spans="1:5" x14ac:dyDescent="0.3">
      <c r="A11129" t="s">
        <v>11618</v>
      </c>
      <c r="B11129">
        <v>3</v>
      </c>
      <c r="C11129">
        <v>482.66666666666669</v>
      </c>
      <c r="D11129">
        <v>4</v>
      </c>
      <c r="E11129" t="b">
        <v>0</v>
      </c>
    </row>
    <row r="11130" spans="1:5" x14ac:dyDescent="0.3">
      <c r="A11130" t="s">
        <v>11619</v>
      </c>
      <c r="B11130">
        <v>1</v>
      </c>
      <c r="C11130">
        <v>87</v>
      </c>
      <c r="D11130">
        <v>5</v>
      </c>
      <c r="E11130" t="b">
        <v>0</v>
      </c>
    </row>
    <row r="11131" spans="1:5" x14ac:dyDescent="0.3">
      <c r="A11131" t="s">
        <v>11620</v>
      </c>
      <c r="B11131">
        <v>1</v>
      </c>
      <c r="C11131">
        <v>423</v>
      </c>
      <c r="D11131">
        <v>0</v>
      </c>
      <c r="E11131" t="b">
        <v>0</v>
      </c>
    </row>
    <row r="11132" spans="1:5" x14ac:dyDescent="0.3">
      <c r="A11132" t="s">
        <v>11621</v>
      </c>
      <c r="B11132">
        <v>1</v>
      </c>
      <c r="C11132">
        <v>29</v>
      </c>
      <c r="D11132">
        <v>0</v>
      </c>
      <c r="E11132" t="b">
        <v>0</v>
      </c>
    </row>
    <row r="11133" spans="1:5" x14ac:dyDescent="0.3">
      <c r="A11133" t="s">
        <v>11622</v>
      </c>
      <c r="B11133">
        <v>1</v>
      </c>
      <c r="C11133">
        <v>194</v>
      </c>
      <c r="D11133">
        <v>2</v>
      </c>
      <c r="E11133" t="b">
        <v>0</v>
      </c>
    </row>
    <row r="11134" spans="1:5" x14ac:dyDescent="0.3">
      <c r="A11134" t="s">
        <v>2369</v>
      </c>
      <c r="B11134">
        <v>2</v>
      </c>
      <c r="C11134">
        <v>788.5</v>
      </c>
      <c r="D11134">
        <v>2.5</v>
      </c>
      <c r="E11134" t="b">
        <v>0</v>
      </c>
    </row>
    <row r="11135" spans="1:5" x14ac:dyDescent="0.3">
      <c r="A11135" t="s">
        <v>11624</v>
      </c>
      <c r="B11135">
        <v>2</v>
      </c>
      <c r="C11135">
        <v>141</v>
      </c>
      <c r="D11135">
        <v>0.5</v>
      </c>
      <c r="E11135" t="b">
        <v>0</v>
      </c>
    </row>
    <row r="11136" spans="1:5" x14ac:dyDescent="0.3">
      <c r="A11136" t="s">
        <v>11625</v>
      </c>
      <c r="B11136">
        <v>6</v>
      </c>
      <c r="C11136">
        <v>263.66666666666669</v>
      </c>
      <c r="D11136">
        <v>4</v>
      </c>
      <c r="E11136" t="b">
        <v>0</v>
      </c>
    </row>
    <row r="11137" spans="1:5" x14ac:dyDescent="0.3">
      <c r="A11137" t="s">
        <v>1144</v>
      </c>
      <c r="B11137">
        <v>1</v>
      </c>
      <c r="C11137">
        <v>42</v>
      </c>
      <c r="D11137">
        <v>1</v>
      </c>
      <c r="E11137" t="b">
        <v>0</v>
      </c>
    </row>
    <row r="11138" spans="1:5" x14ac:dyDescent="0.3">
      <c r="A11138" t="s">
        <v>11626</v>
      </c>
      <c r="B11138">
        <v>6</v>
      </c>
      <c r="C11138">
        <v>99.666666666666671</v>
      </c>
      <c r="D11138">
        <v>2.3333333333333335</v>
      </c>
      <c r="E11138" t="b">
        <v>0</v>
      </c>
    </row>
    <row r="11139" spans="1:5" x14ac:dyDescent="0.3">
      <c r="A11139" t="s">
        <v>11627</v>
      </c>
      <c r="B11139">
        <v>1</v>
      </c>
      <c r="C11139">
        <v>70</v>
      </c>
      <c r="D11139">
        <v>2</v>
      </c>
      <c r="E11139" t="b">
        <v>0</v>
      </c>
    </row>
    <row r="11140" spans="1:5" x14ac:dyDescent="0.3">
      <c r="A11140" t="s">
        <v>11628</v>
      </c>
      <c r="B11140">
        <v>1</v>
      </c>
      <c r="C11140">
        <v>18</v>
      </c>
      <c r="D11140">
        <v>0</v>
      </c>
      <c r="E11140" t="b">
        <v>0</v>
      </c>
    </row>
    <row r="11141" spans="1:5" x14ac:dyDescent="0.3">
      <c r="A11141" t="s">
        <v>11629</v>
      </c>
      <c r="B11141">
        <v>1</v>
      </c>
      <c r="C11141">
        <v>25</v>
      </c>
      <c r="D11141">
        <v>0</v>
      </c>
      <c r="E11141" t="b">
        <v>0</v>
      </c>
    </row>
    <row r="11142" spans="1:5" x14ac:dyDescent="0.3">
      <c r="A11142" t="s">
        <v>11630</v>
      </c>
      <c r="B11142">
        <v>1</v>
      </c>
      <c r="C11142">
        <v>51</v>
      </c>
      <c r="D11142">
        <v>4</v>
      </c>
      <c r="E11142" t="b">
        <v>0</v>
      </c>
    </row>
    <row r="11143" spans="1:5" x14ac:dyDescent="0.3">
      <c r="A11143" t="s">
        <v>1145</v>
      </c>
      <c r="B11143">
        <v>1</v>
      </c>
      <c r="C11143">
        <v>54</v>
      </c>
      <c r="D11143">
        <v>3</v>
      </c>
      <c r="E11143" t="b">
        <v>0</v>
      </c>
    </row>
    <row r="11144" spans="1:5" x14ac:dyDescent="0.3">
      <c r="A11144" t="s">
        <v>11631</v>
      </c>
      <c r="B11144">
        <v>1</v>
      </c>
      <c r="C11144">
        <v>50</v>
      </c>
      <c r="D11144">
        <v>0</v>
      </c>
      <c r="E11144" t="b">
        <v>0</v>
      </c>
    </row>
    <row r="11145" spans="1:5" x14ac:dyDescent="0.3">
      <c r="A11145" t="s">
        <v>11632</v>
      </c>
      <c r="B11145">
        <v>1</v>
      </c>
      <c r="C11145">
        <v>26</v>
      </c>
      <c r="D11145">
        <v>0</v>
      </c>
      <c r="E11145" t="b">
        <v>0</v>
      </c>
    </row>
    <row r="11146" spans="1:5" x14ac:dyDescent="0.3">
      <c r="A11146" t="s">
        <v>11633</v>
      </c>
      <c r="B11146">
        <v>2</v>
      </c>
      <c r="C11146">
        <v>261</v>
      </c>
      <c r="D11146">
        <v>3.5</v>
      </c>
      <c r="E11146" t="b">
        <v>0</v>
      </c>
    </row>
    <row r="11147" spans="1:5" x14ac:dyDescent="0.3">
      <c r="A11147" t="s">
        <v>1146</v>
      </c>
      <c r="B11147">
        <v>1</v>
      </c>
      <c r="C11147">
        <v>31</v>
      </c>
      <c r="D11147">
        <v>0</v>
      </c>
      <c r="E11147" t="b">
        <v>0</v>
      </c>
    </row>
    <row r="11148" spans="1:5" x14ac:dyDescent="0.3">
      <c r="A11148" t="s">
        <v>11634</v>
      </c>
      <c r="B11148">
        <v>1</v>
      </c>
      <c r="C11148">
        <v>46</v>
      </c>
      <c r="D11148">
        <v>0</v>
      </c>
      <c r="E11148" t="b">
        <v>0</v>
      </c>
    </row>
    <row r="11149" spans="1:5" x14ac:dyDescent="0.3">
      <c r="A11149" t="s">
        <v>11635</v>
      </c>
      <c r="B11149">
        <v>1</v>
      </c>
      <c r="C11149">
        <v>68</v>
      </c>
      <c r="D11149">
        <v>0</v>
      </c>
      <c r="E11149" t="b">
        <v>0</v>
      </c>
    </row>
    <row r="11150" spans="1:5" x14ac:dyDescent="0.3">
      <c r="A11150" t="s">
        <v>11636</v>
      </c>
      <c r="B11150">
        <v>1</v>
      </c>
      <c r="C11150">
        <v>747</v>
      </c>
      <c r="D11150">
        <v>3</v>
      </c>
      <c r="E11150" t="b">
        <v>0</v>
      </c>
    </row>
    <row r="11151" spans="1:5" x14ac:dyDescent="0.3">
      <c r="A11151" t="s">
        <v>1147</v>
      </c>
      <c r="B11151">
        <v>1</v>
      </c>
      <c r="C11151">
        <v>369</v>
      </c>
      <c r="D11151">
        <v>0</v>
      </c>
      <c r="E11151" t="b">
        <v>0</v>
      </c>
    </row>
    <row r="11152" spans="1:5" x14ac:dyDescent="0.3">
      <c r="A11152" t="s">
        <v>1662</v>
      </c>
      <c r="B11152">
        <v>1</v>
      </c>
      <c r="C11152">
        <v>291</v>
      </c>
      <c r="D11152">
        <v>0</v>
      </c>
      <c r="E11152" t="b">
        <v>0</v>
      </c>
    </row>
    <row r="11153" spans="1:5" x14ac:dyDescent="0.3">
      <c r="A11153" t="s">
        <v>1148</v>
      </c>
      <c r="B11153">
        <v>1</v>
      </c>
      <c r="C11153">
        <v>208</v>
      </c>
      <c r="D11153">
        <v>1</v>
      </c>
      <c r="E11153" t="b">
        <v>0</v>
      </c>
    </row>
    <row r="11154" spans="1:5" x14ac:dyDescent="0.3">
      <c r="A11154" t="s">
        <v>2370</v>
      </c>
      <c r="B11154">
        <v>1</v>
      </c>
      <c r="C11154">
        <v>82</v>
      </c>
      <c r="D11154">
        <v>3</v>
      </c>
      <c r="E11154" t="b">
        <v>0</v>
      </c>
    </row>
    <row r="11155" spans="1:5" x14ac:dyDescent="0.3">
      <c r="A11155" t="s">
        <v>11637</v>
      </c>
      <c r="B11155">
        <v>1</v>
      </c>
      <c r="C11155">
        <v>26</v>
      </c>
      <c r="D11155">
        <v>4</v>
      </c>
      <c r="E11155" t="b">
        <v>0</v>
      </c>
    </row>
    <row r="11156" spans="1:5" x14ac:dyDescent="0.3">
      <c r="A11156" t="s">
        <v>11638</v>
      </c>
      <c r="B11156">
        <v>1</v>
      </c>
      <c r="C11156">
        <v>72</v>
      </c>
      <c r="D11156">
        <v>1</v>
      </c>
      <c r="E11156" t="b">
        <v>0</v>
      </c>
    </row>
    <row r="11157" spans="1:5" x14ac:dyDescent="0.3">
      <c r="A11157" t="s">
        <v>11639</v>
      </c>
      <c r="B11157">
        <v>1</v>
      </c>
      <c r="C11157">
        <v>111</v>
      </c>
      <c r="D11157">
        <v>0</v>
      </c>
      <c r="E11157" t="b">
        <v>0</v>
      </c>
    </row>
    <row r="11158" spans="1:5" x14ac:dyDescent="0.3">
      <c r="A11158" t="s">
        <v>11640</v>
      </c>
      <c r="B11158">
        <v>3</v>
      </c>
      <c r="C11158">
        <v>91.666666666666671</v>
      </c>
      <c r="D11158">
        <v>0.33333333333333331</v>
      </c>
      <c r="E11158" t="b">
        <v>0</v>
      </c>
    </row>
    <row r="11159" spans="1:5" x14ac:dyDescent="0.3">
      <c r="A11159" t="s">
        <v>11641</v>
      </c>
      <c r="B11159">
        <v>1</v>
      </c>
      <c r="C11159">
        <v>27</v>
      </c>
      <c r="D11159">
        <v>0</v>
      </c>
      <c r="E11159" t="b">
        <v>0</v>
      </c>
    </row>
    <row r="11160" spans="1:5" x14ac:dyDescent="0.3">
      <c r="A11160" t="s">
        <v>11642</v>
      </c>
      <c r="B11160">
        <v>1</v>
      </c>
      <c r="C11160">
        <v>946</v>
      </c>
      <c r="D11160">
        <v>2</v>
      </c>
      <c r="E11160" t="b">
        <v>0</v>
      </c>
    </row>
    <row r="11161" spans="1:5" x14ac:dyDescent="0.3">
      <c r="A11161" t="s">
        <v>11643</v>
      </c>
      <c r="B11161">
        <v>1</v>
      </c>
      <c r="C11161">
        <v>34</v>
      </c>
      <c r="D11161">
        <v>0</v>
      </c>
      <c r="E11161" t="b">
        <v>0</v>
      </c>
    </row>
    <row r="11162" spans="1:5" x14ac:dyDescent="0.3">
      <c r="A11162" t="s">
        <v>11644</v>
      </c>
      <c r="B11162">
        <v>1</v>
      </c>
      <c r="C11162">
        <v>18</v>
      </c>
      <c r="D11162">
        <v>0</v>
      </c>
      <c r="E11162" t="b">
        <v>0</v>
      </c>
    </row>
    <row r="11163" spans="1:5" x14ac:dyDescent="0.3">
      <c r="A11163" t="s">
        <v>11645</v>
      </c>
      <c r="B11163">
        <v>2</v>
      </c>
      <c r="C11163">
        <v>92</v>
      </c>
      <c r="D11163">
        <v>0.5</v>
      </c>
      <c r="E11163" t="b">
        <v>0</v>
      </c>
    </row>
    <row r="11164" spans="1:5" x14ac:dyDescent="0.3">
      <c r="A11164" t="s">
        <v>11646</v>
      </c>
      <c r="B11164">
        <v>1</v>
      </c>
      <c r="C11164">
        <v>60</v>
      </c>
      <c r="D11164">
        <v>1</v>
      </c>
      <c r="E11164" t="b">
        <v>0</v>
      </c>
    </row>
    <row r="11165" spans="1:5" x14ac:dyDescent="0.3">
      <c r="A11165" t="s">
        <v>2371</v>
      </c>
      <c r="B11165">
        <v>1</v>
      </c>
      <c r="C11165">
        <v>40</v>
      </c>
      <c r="D11165">
        <v>1</v>
      </c>
      <c r="E11165" t="b">
        <v>0</v>
      </c>
    </row>
    <row r="11166" spans="1:5" x14ac:dyDescent="0.3">
      <c r="A11166" t="s">
        <v>2372</v>
      </c>
      <c r="B11166">
        <v>1</v>
      </c>
      <c r="C11166">
        <v>133</v>
      </c>
      <c r="D11166">
        <v>0</v>
      </c>
      <c r="E11166" t="b">
        <v>0</v>
      </c>
    </row>
    <row r="11167" spans="1:5" x14ac:dyDescent="0.3">
      <c r="A11167" t="s">
        <v>11647</v>
      </c>
      <c r="B11167">
        <v>5</v>
      </c>
      <c r="C11167">
        <v>144.80000000000001</v>
      </c>
      <c r="D11167">
        <v>1.4</v>
      </c>
      <c r="E11167" t="b">
        <v>0</v>
      </c>
    </row>
    <row r="11168" spans="1:5" x14ac:dyDescent="0.3">
      <c r="A11168" t="s">
        <v>11648</v>
      </c>
      <c r="B11168">
        <v>1</v>
      </c>
      <c r="C11168">
        <v>103</v>
      </c>
      <c r="D11168">
        <v>0</v>
      </c>
      <c r="E11168" t="b">
        <v>0</v>
      </c>
    </row>
    <row r="11169" spans="1:5" x14ac:dyDescent="0.3">
      <c r="A11169" t="s">
        <v>11649</v>
      </c>
      <c r="B11169">
        <v>1</v>
      </c>
      <c r="C11169">
        <v>69</v>
      </c>
      <c r="D11169">
        <v>0</v>
      </c>
      <c r="E11169" t="b">
        <v>0</v>
      </c>
    </row>
    <row r="11170" spans="1:5" x14ac:dyDescent="0.3">
      <c r="A11170" t="s">
        <v>11650</v>
      </c>
      <c r="B11170">
        <v>2</v>
      </c>
      <c r="C11170">
        <v>35</v>
      </c>
      <c r="D11170">
        <v>2.5</v>
      </c>
      <c r="E11170" t="b">
        <v>0</v>
      </c>
    </row>
    <row r="11171" spans="1:5" x14ac:dyDescent="0.3">
      <c r="A11171" t="s">
        <v>11651</v>
      </c>
      <c r="B11171">
        <v>1</v>
      </c>
      <c r="C11171">
        <v>25</v>
      </c>
      <c r="D11171">
        <v>0</v>
      </c>
      <c r="E11171" t="b">
        <v>0</v>
      </c>
    </row>
    <row r="11172" spans="1:5" x14ac:dyDescent="0.3">
      <c r="A11172" t="s">
        <v>11652</v>
      </c>
      <c r="B11172">
        <v>3</v>
      </c>
      <c r="C11172">
        <v>72</v>
      </c>
      <c r="D11172">
        <v>1.6666666666666667</v>
      </c>
      <c r="E11172" t="b">
        <v>0</v>
      </c>
    </row>
    <row r="11173" spans="1:5" x14ac:dyDescent="0.3">
      <c r="A11173" t="s">
        <v>11653</v>
      </c>
      <c r="B11173">
        <v>1</v>
      </c>
      <c r="C11173">
        <v>32</v>
      </c>
      <c r="D11173">
        <v>0</v>
      </c>
      <c r="E11173" t="b">
        <v>0</v>
      </c>
    </row>
    <row r="11174" spans="1:5" x14ac:dyDescent="0.3">
      <c r="A11174" t="s">
        <v>11654</v>
      </c>
      <c r="B11174">
        <v>2</v>
      </c>
      <c r="C11174">
        <v>165.5</v>
      </c>
      <c r="D11174">
        <v>4</v>
      </c>
      <c r="E11174" t="b">
        <v>0</v>
      </c>
    </row>
    <row r="11175" spans="1:5" x14ac:dyDescent="0.3">
      <c r="A11175" t="s">
        <v>1465</v>
      </c>
      <c r="B11175">
        <v>1</v>
      </c>
      <c r="C11175">
        <v>234</v>
      </c>
      <c r="D11175">
        <v>3</v>
      </c>
      <c r="E11175" t="b">
        <v>0</v>
      </c>
    </row>
    <row r="11176" spans="1:5" x14ac:dyDescent="0.3">
      <c r="A11176" t="s">
        <v>11655</v>
      </c>
      <c r="B11176">
        <v>1</v>
      </c>
      <c r="C11176">
        <v>30</v>
      </c>
      <c r="D11176">
        <v>5</v>
      </c>
      <c r="E11176" t="b">
        <v>0</v>
      </c>
    </row>
    <row r="11177" spans="1:5" x14ac:dyDescent="0.3">
      <c r="A11177" t="s">
        <v>2373</v>
      </c>
      <c r="B11177">
        <v>1</v>
      </c>
      <c r="C11177">
        <v>161</v>
      </c>
      <c r="D11177">
        <v>2</v>
      </c>
      <c r="E11177" t="b">
        <v>0</v>
      </c>
    </row>
    <row r="11178" spans="1:5" x14ac:dyDescent="0.3">
      <c r="A11178" t="s">
        <v>1149</v>
      </c>
      <c r="B11178">
        <v>1</v>
      </c>
      <c r="C11178">
        <v>74</v>
      </c>
      <c r="D11178">
        <v>0</v>
      </c>
      <c r="E11178" t="b">
        <v>0</v>
      </c>
    </row>
    <row r="11179" spans="1:5" x14ac:dyDescent="0.3">
      <c r="A11179" t="s">
        <v>11656</v>
      </c>
      <c r="B11179">
        <v>4</v>
      </c>
      <c r="C11179">
        <v>135.25</v>
      </c>
      <c r="D11179">
        <v>2.75</v>
      </c>
      <c r="E11179" t="b">
        <v>0</v>
      </c>
    </row>
    <row r="11180" spans="1:5" x14ac:dyDescent="0.3">
      <c r="A11180" t="s">
        <v>2374</v>
      </c>
      <c r="B11180">
        <v>1</v>
      </c>
      <c r="C11180">
        <v>113</v>
      </c>
      <c r="D11180">
        <v>5</v>
      </c>
      <c r="E11180" t="b">
        <v>0</v>
      </c>
    </row>
    <row r="11181" spans="1:5" x14ac:dyDescent="0.3">
      <c r="A11181" t="s">
        <v>11657</v>
      </c>
      <c r="B11181">
        <v>1</v>
      </c>
      <c r="C11181">
        <v>106</v>
      </c>
      <c r="D11181">
        <v>4</v>
      </c>
      <c r="E11181" t="b">
        <v>0</v>
      </c>
    </row>
    <row r="11182" spans="1:5" x14ac:dyDescent="0.3">
      <c r="A11182" t="s">
        <v>11658</v>
      </c>
      <c r="B11182">
        <v>1</v>
      </c>
      <c r="C11182">
        <v>328</v>
      </c>
      <c r="D11182">
        <v>2</v>
      </c>
      <c r="E11182" t="b">
        <v>0</v>
      </c>
    </row>
    <row r="11183" spans="1:5" x14ac:dyDescent="0.3">
      <c r="A11183" t="s">
        <v>11659</v>
      </c>
      <c r="B11183">
        <v>1</v>
      </c>
      <c r="C11183">
        <v>209</v>
      </c>
      <c r="D11183">
        <v>0</v>
      </c>
      <c r="E11183" t="b">
        <v>0</v>
      </c>
    </row>
    <row r="11184" spans="1:5" x14ac:dyDescent="0.3">
      <c r="A11184" t="s">
        <v>11660</v>
      </c>
      <c r="B11184">
        <v>1</v>
      </c>
      <c r="C11184">
        <v>44</v>
      </c>
      <c r="D11184">
        <v>0</v>
      </c>
      <c r="E11184" t="b">
        <v>0</v>
      </c>
    </row>
    <row r="11185" spans="1:5" x14ac:dyDescent="0.3">
      <c r="A11185" t="s">
        <v>11661</v>
      </c>
      <c r="B11185">
        <v>1</v>
      </c>
      <c r="C11185">
        <v>21</v>
      </c>
      <c r="D11185">
        <v>0</v>
      </c>
      <c r="E11185" t="b">
        <v>0</v>
      </c>
    </row>
    <row r="11186" spans="1:5" x14ac:dyDescent="0.3">
      <c r="A11186" t="s">
        <v>1150</v>
      </c>
      <c r="B11186">
        <v>1</v>
      </c>
      <c r="C11186">
        <v>471</v>
      </c>
      <c r="D11186">
        <v>5</v>
      </c>
      <c r="E11186" t="b">
        <v>0</v>
      </c>
    </row>
    <row r="11187" spans="1:5" x14ac:dyDescent="0.3">
      <c r="A11187" t="s">
        <v>11662</v>
      </c>
      <c r="B11187">
        <v>1</v>
      </c>
      <c r="C11187">
        <v>105</v>
      </c>
      <c r="D11187">
        <v>4</v>
      </c>
      <c r="E11187" t="b">
        <v>0</v>
      </c>
    </row>
    <row r="11188" spans="1:5" x14ac:dyDescent="0.3">
      <c r="A11188" t="s">
        <v>1466</v>
      </c>
      <c r="B11188">
        <v>2</v>
      </c>
      <c r="C11188">
        <v>168.5</v>
      </c>
      <c r="D11188">
        <v>0.5</v>
      </c>
      <c r="E11188" t="b">
        <v>0</v>
      </c>
    </row>
    <row r="11189" spans="1:5" x14ac:dyDescent="0.3">
      <c r="A11189" t="s">
        <v>11663</v>
      </c>
      <c r="B11189">
        <v>1</v>
      </c>
      <c r="C11189">
        <v>31</v>
      </c>
      <c r="D11189">
        <v>0</v>
      </c>
      <c r="E11189" t="b">
        <v>0</v>
      </c>
    </row>
    <row r="11190" spans="1:5" x14ac:dyDescent="0.3">
      <c r="A11190" t="s">
        <v>11664</v>
      </c>
      <c r="B11190">
        <v>1</v>
      </c>
      <c r="C11190">
        <v>97</v>
      </c>
      <c r="D11190">
        <v>1</v>
      </c>
      <c r="E11190" t="b">
        <v>0</v>
      </c>
    </row>
    <row r="11191" spans="1:5" x14ac:dyDescent="0.3">
      <c r="A11191" t="s">
        <v>1151</v>
      </c>
      <c r="B11191">
        <v>1</v>
      </c>
      <c r="C11191">
        <v>55</v>
      </c>
      <c r="D11191">
        <v>0</v>
      </c>
      <c r="E11191" t="b">
        <v>0</v>
      </c>
    </row>
    <row r="11192" spans="1:5" x14ac:dyDescent="0.3">
      <c r="A11192" t="s">
        <v>11665</v>
      </c>
      <c r="B11192">
        <v>1</v>
      </c>
      <c r="C11192">
        <v>47</v>
      </c>
      <c r="D11192">
        <v>1</v>
      </c>
      <c r="E11192" t="b">
        <v>0</v>
      </c>
    </row>
    <row r="11193" spans="1:5" x14ac:dyDescent="0.3">
      <c r="A11193" t="s">
        <v>11666</v>
      </c>
      <c r="B11193">
        <v>2</v>
      </c>
      <c r="C11193">
        <v>203.5</v>
      </c>
      <c r="D11193">
        <v>3.5</v>
      </c>
      <c r="E11193" t="b">
        <v>0</v>
      </c>
    </row>
    <row r="11194" spans="1:5" x14ac:dyDescent="0.3">
      <c r="A11194" t="s">
        <v>2375</v>
      </c>
      <c r="B11194">
        <v>2</v>
      </c>
      <c r="C11194">
        <v>225</v>
      </c>
      <c r="D11194">
        <v>3.5</v>
      </c>
      <c r="E11194" t="b">
        <v>0</v>
      </c>
    </row>
    <row r="11195" spans="1:5" x14ac:dyDescent="0.3">
      <c r="A11195" t="s">
        <v>11667</v>
      </c>
      <c r="B11195">
        <v>2</v>
      </c>
      <c r="C11195">
        <v>97</v>
      </c>
      <c r="D11195">
        <v>2</v>
      </c>
      <c r="E11195" t="b">
        <v>0</v>
      </c>
    </row>
    <row r="11196" spans="1:5" x14ac:dyDescent="0.3">
      <c r="A11196" t="s">
        <v>11668</v>
      </c>
      <c r="B11196">
        <v>1</v>
      </c>
      <c r="C11196">
        <v>31</v>
      </c>
      <c r="D11196">
        <v>1</v>
      </c>
      <c r="E11196" t="b">
        <v>0</v>
      </c>
    </row>
    <row r="11197" spans="1:5" x14ac:dyDescent="0.3">
      <c r="A11197" t="s">
        <v>11669</v>
      </c>
      <c r="B11197">
        <v>1</v>
      </c>
      <c r="C11197">
        <v>201</v>
      </c>
      <c r="D11197">
        <v>0</v>
      </c>
      <c r="E11197" t="b">
        <v>0</v>
      </c>
    </row>
    <row r="11198" spans="1:5" x14ac:dyDescent="0.3">
      <c r="A11198" t="s">
        <v>11670</v>
      </c>
      <c r="B11198">
        <v>1</v>
      </c>
      <c r="C11198">
        <v>97</v>
      </c>
      <c r="D11198">
        <v>1</v>
      </c>
      <c r="E11198" t="b">
        <v>0</v>
      </c>
    </row>
    <row r="11199" spans="1:5" x14ac:dyDescent="0.3">
      <c r="A11199" t="s">
        <v>11671</v>
      </c>
      <c r="B11199">
        <v>1</v>
      </c>
      <c r="C11199">
        <v>34</v>
      </c>
      <c r="D11199">
        <v>0</v>
      </c>
      <c r="E11199" t="b">
        <v>0</v>
      </c>
    </row>
    <row r="11200" spans="1:5" x14ac:dyDescent="0.3">
      <c r="A11200" t="s">
        <v>11672</v>
      </c>
      <c r="B11200">
        <v>1</v>
      </c>
      <c r="C11200">
        <v>90</v>
      </c>
      <c r="D11200">
        <v>0</v>
      </c>
      <c r="E11200" t="b">
        <v>0</v>
      </c>
    </row>
    <row r="11201" spans="1:5" x14ac:dyDescent="0.3">
      <c r="A11201" t="s">
        <v>11673</v>
      </c>
      <c r="B11201">
        <v>1</v>
      </c>
      <c r="C11201">
        <v>178</v>
      </c>
      <c r="D11201">
        <v>5</v>
      </c>
      <c r="E11201" t="b">
        <v>0</v>
      </c>
    </row>
    <row r="11202" spans="1:5" x14ac:dyDescent="0.3">
      <c r="A11202" t="s">
        <v>11674</v>
      </c>
      <c r="B11202">
        <v>1</v>
      </c>
      <c r="C11202">
        <v>22</v>
      </c>
      <c r="D11202">
        <v>0</v>
      </c>
      <c r="E11202" t="b">
        <v>0</v>
      </c>
    </row>
    <row r="11203" spans="1:5" x14ac:dyDescent="0.3">
      <c r="A11203" t="s">
        <v>11675</v>
      </c>
      <c r="B11203">
        <v>1</v>
      </c>
      <c r="C11203">
        <v>103</v>
      </c>
      <c r="D11203">
        <v>4</v>
      </c>
      <c r="E11203" t="b">
        <v>0</v>
      </c>
    </row>
    <row r="11204" spans="1:5" x14ac:dyDescent="0.3">
      <c r="A11204" t="s">
        <v>11676</v>
      </c>
      <c r="B11204">
        <v>1</v>
      </c>
      <c r="C11204">
        <v>53</v>
      </c>
      <c r="D11204">
        <v>0</v>
      </c>
      <c r="E11204" t="b">
        <v>0</v>
      </c>
    </row>
    <row r="11205" spans="1:5" x14ac:dyDescent="0.3">
      <c r="A11205" t="s">
        <v>11677</v>
      </c>
      <c r="B11205">
        <v>1</v>
      </c>
      <c r="C11205">
        <v>50</v>
      </c>
      <c r="D11205">
        <v>5</v>
      </c>
      <c r="E11205" t="b">
        <v>0</v>
      </c>
    </row>
    <row r="11206" spans="1:5" x14ac:dyDescent="0.3">
      <c r="A11206" t="s">
        <v>11678</v>
      </c>
      <c r="B11206">
        <v>1</v>
      </c>
      <c r="C11206">
        <v>53</v>
      </c>
      <c r="D11206">
        <v>5</v>
      </c>
      <c r="E11206" t="b">
        <v>0</v>
      </c>
    </row>
    <row r="11207" spans="1:5" x14ac:dyDescent="0.3">
      <c r="A11207" t="s">
        <v>11679</v>
      </c>
      <c r="B11207">
        <v>1</v>
      </c>
      <c r="C11207">
        <v>38</v>
      </c>
      <c r="D11207">
        <v>0</v>
      </c>
      <c r="E11207" t="b">
        <v>0</v>
      </c>
    </row>
    <row r="11208" spans="1:5" x14ac:dyDescent="0.3">
      <c r="A11208" t="s">
        <v>11680</v>
      </c>
      <c r="B11208">
        <v>1</v>
      </c>
      <c r="C11208">
        <v>53</v>
      </c>
      <c r="D11208">
        <v>1</v>
      </c>
      <c r="E11208" t="b">
        <v>0</v>
      </c>
    </row>
    <row r="11209" spans="1:5" x14ac:dyDescent="0.3">
      <c r="A11209" t="s">
        <v>11682</v>
      </c>
      <c r="B11209">
        <v>1</v>
      </c>
      <c r="C11209">
        <v>85</v>
      </c>
      <c r="D11209">
        <v>2</v>
      </c>
      <c r="E11209" t="b">
        <v>0</v>
      </c>
    </row>
    <row r="11210" spans="1:5" x14ac:dyDescent="0.3">
      <c r="A11210" t="s">
        <v>11683</v>
      </c>
      <c r="B11210">
        <v>1</v>
      </c>
      <c r="C11210">
        <v>94</v>
      </c>
      <c r="D11210">
        <v>1</v>
      </c>
      <c r="E11210" t="b">
        <v>0</v>
      </c>
    </row>
    <row r="11211" spans="1:5" x14ac:dyDescent="0.3">
      <c r="A11211" t="s">
        <v>11684</v>
      </c>
      <c r="B11211">
        <v>1</v>
      </c>
      <c r="C11211">
        <v>17</v>
      </c>
      <c r="D11211">
        <v>0</v>
      </c>
      <c r="E11211" t="b">
        <v>0</v>
      </c>
    </row>
    <row r="11212" spans="1:5" x14ac:dyDescent="0.3">
      <c r="A11212" t="s">
        <v>11685</v>
      </c>
      <c r="B11212">
        <v>1</v>
      </c>
      <c r="C11212">
        <v>99</v>
      </c>
      <c r="D11212">
        <v>0</v>
      </c>
      <c r="E11212" t="b">
        <v>0</v>
      </c>
    </row>
    <row r="11213" spans="1:5" x14ac:dyDescent="0.3">
      <c r="A11213" t="s">
        <v>11686</v>
      </c>
      <c r="B11213">
        <v>1</v>
      </c>
      <c r="C11213">
        <v>237</v>
      </c>
      <c r="D11213">
        <v>0</v>
      </c>
      <c r="E11213" t="b">
        <v>0</v>
      </c>
    </row>
    <row r="11214" spans="1:5" x14ac:dyDescent="0.3">
      <c r="A11214" t="s">
        <v>11687</v>
      </c>
      <c r="B11214">
        <v>1</v>
      </c>
      <c r="C11214">
        <v>147</v>
      </c>
      <c r="D11214">
        <v>1</v>
      </c>
      <c r="E11214" t="b">
        <v>0</v>
      </c>
    </row>
    <row r="11215" spans="1:5" x14ac:dyDescent="0.3">
      <c r="A11215" t="s">
        <v>11688</v>
      </c>
      <c r="B11215">
        <v>2</v>
      </c>
      <c r="C11215">
        <v>105.5</v>
      </c>
      <c r="D11215">
        <v>1</v>
      </c>
      <c r="E11215" t="b">
        <v>0</v>
      </c>
    </row>
    <row r="11216" spans="1:5" x14ac:dyDescent="0.3">
      <c r="A11216" t="s">
        <v>11689</v>
      </c>
      <c r="B11216">
        <v>1</v>
      </c>
      <c r="C11216">
        <v>223</v>
      </c>
      <c r="D11216">
        <v>5</v>
      </c>
      <c r="E11216" t="b">
        <v>0</v>
      </c>
    </row>
    <row r="11217" spans="1:5" x14ac:dyDescent="0.3">
      <c r="A11217" t="s">
        <v>1152</v>
      </c>
      <c r="B11217">
        <v>2</v>
      </c>
      <c r="C11217">
        <v>92.5</v>
      </c>
      <c r="D11217">
        <v>1</v>
      </c>
      <c r="E11217" t="b">
        <v>0</v>
      </c>
    </row>
    <row r="11218" spans="1:5" x14ac:dyDescent="0.3">
      <c r="A11218" t="s">
        <v>11691</v>
      </c>
      <c r="B11218">
        <v>1</v>
      </c>
      <c r="C11218">
        <v>32</v>
      </c>
      <c r="D11218">
        <v>0</v>
      </c>
      <c r="E11218" t="b">
        <v>0</v>
      </c>
    </row>
    <row r="11219" spans="1:5" x14ac:dyDescent="0.3">
      <c r="A11219" t="s">
        <v>11692</v>
      </c>
      <c r="B11219">
        <v>1</v>
      </c>
      <c r="C11219">
        <v>264</v>
      </c>
      <c r="D11219">
        <v>1</v>
      </c>
      <c r="E11219" t="b">
        <v>0</v>
      </c>
    </row>
    <row r="11220" spans="1:5" x14ac:dyDescent="0.3">
      <c r="A11220" t="s">
        <v>2376</v>
      </c>
      <c r="B11220">
        <v>1</v>
      </c>
      <c r="C11220">
        <v>217</v>
      </c>
      <c r="D11220">
        <v>2</v>
      </c>
      <c r="E11220" t="b">
        <v>0</v>
      </c>
    </row>
    <row r="11221" spans="1:5" x14ac:dyDescent="0.3">
      <c r="A11221" t="s">
        <v>11693</v>
      </c>
      <c r="B11221">
        <v>1</v>
      </c>
      <c r="C11221">
        <v>26</v>
      </c>
      <c r="D11221">
        <v>0</v>
      </c>
      <c r="E11221" t="b">
        <v>0</v>
      </c>
    </row>
    <row r="11222" spans="1:5" x14ac:dyDescent="0.3">
      <c r="A11222" t="s">
        <v>11694</v>
      </c>
      <c r="B11222">
        <v>1</v>
      </c>
      <c r="C11222">
        <v>128</v>
      </c>
      <c r="D11222">
        <v>4</v>
      </c>
      <c r="E11222" t="b">
        <v>0</v>
      </c>
    </row>
    <row r="11223" spans="1:5" x14ac:dyDescent="0.3">
      <c r="A11223" t="s">
        <v>11695</v>
      </c>
      <c r="B11223">
        <v>2</v>
      </c>
      <c r="C11223">
        <v>1349.5</v>
      </c>
      <c r="D11223">
        <v>3.5</v>
      </c>
      <c r="E11223" t="b">
        <v>0</v>
      </c>
    </row>
    <row r="11224" spans="1:5" x14ac:dyDescent="0.3">
      <c r="A11224" t="s">
        <v>1153</v>
      </c>
      <c r="B11224">
        <v>1</v>
      </c>
      <c r="C11224">
        <v>46</v>
      </c>
      <c r="D11224">
        <v>4</v>
      </c>
      <c r="E11224" t="b">
        <v>0</v>
      </c>
    </row>
    <row r="11225" spans="1:5" x14ac:dyDescent="0.3">
      <c r="A11225" t="s">
        <v>11696</v>
      </c>
      <c r="B11225">
        <v>1</v>
      </c>
      <c r="C11225">
        <v>281</v>
      </c>
      <c r="D11225">
        <v>2</v>
      </c>
      <c r="E11225" t="b">
        <v>0</v>
      </c>
    </row>
    <row r="11226" spans="1:5" x14ac:dyDescent="0.3">
      <c r="A11226" t="s">
        <v>11697</v>
      </c>
      <c r="B11226">
        <v>2</v>
      </c>
      <c r="C11226">
        <v>202.5</v>
      </c>
      <c r="D11226">
        <v>1.5</v>
      </c>
      <c r="E11226" t="b">
        <v>0</v>
      </c>
    </row>
    <row r="11227" spans="1:5" x14ac:dyDescent="0.3">
      <c r="A11227" t="s">
        <v>1154</v>
      </c>
      <c r="B11227">
        <v>1</v>
      </c>
      <c r="C11227">
        <v>98</v>
      </c>
      <c r="D11227">
        <v>5</v>
      </c>
      <c r="E11227" t="b">
        <v>0</v>
      </c>
    </row>
    <row r="11228" spans="1:5" x14ac:dyDescent="0.3">
      <c r="A11228" t="s">
        <v>11698</v>
      </c>
      <c r="B11228">
        <v>4</v>
      </c>
      <c r="C11228">
        <v>364.75</v>
      </c>
      <c r="D11228">
        <v>2.5</v>
      </c>
      <c r="E11228" t="b">
        <v>0</v>
      </c>
    </row>
    <row r="11229" spans="1:5" x14ac:dyDescent="0.3">
      <c r="A11229" t="s">
        <v>11699</v>
      </c>
      <c r="B11229">
        <v>1</v>
      </c>
      <c r="C11229">
        <v>104</v>
      </c>
      <c r="D11229">
        <v>2</v>
      </c>
      <c r="E11229" t="b">
        <v>0</v>
      </c>
    </row>
    <row r="11230" spans="1:5" x14ac:dyDescent="0.3">
      <c r="A11230" t="s">
        <v>1155</v>
      </c>
      <c r="B11230">
        <v>1</v>
      </c>
      <c r="C11230">
        <v>378</v>
      </c>
      <c r="D11230">
        <v>3</v>
      </c>
      <c r="E11230" t="b">
        <v>0</v>
      </c>
    </row>
    <row r="11231" spans="1:5" x14ac:dyDescent="0.3">
      <c r="A11231" t="s">
        <v>11700</v>
      </c>
      <c r="B11231">
        <v>1</v>
      </c>
      <c r="C11231">
        <v>244</v>
      </c>
      <c r="D11231">
        <v>0</v>
      </c>
      <c r="E11231" t="b">
        <v>0</v>
      </c>
    </row>
    <row r="11232" spans="1:5" x14ac:dyDescent="0.3">
      <c r="A11232" t="s">
        <v>11701</v>
      </c>
      <c r="B11232">
        <v>1</v>
      </c>
      <c r="C11232">
        <v>771</v>
      </c>
      <c r="D11232">
        <v>2</v>
      </c>
      <c r="E11232" t="b">
        <v>0</v>
      </c>
    </row>
    <row r="11233" spans="1:5" x14ac:dyDescent="0.3">
      <c r="A11233" t="s">
        <v>11702</v>
      </c>
      <c r="B11233">
        <v>1</v>
      </c>
      <c r="C11233">
        <v>34</v>
      </c>
      <c r="D11233">
        <v>0</v>
      </c>
      <c r="E11233" t="b">
        <v>0</v>
      </c>
    </row>
    <row r="11234" spans="1:5" x14ac:dyDescent="0.3">
      <c r="A11234" t="s">
        <v>11703</v>
      </c>
      <c r="B11234">
        <v>1</v>
      </c>
      <c r="C11234">
        <v>160</v>
      </c>
      <c r="D11234">
        <v>1</v>
      </c>
      <c r="E11234" t="b">
        <v>0</v>
      </c>
    </row>
    <row r="11235" spans="1:5" x14ac:dyDescent="0.3">
      <c r="A11235" t="s">
        <v>2377</v>
      </c>
      <c r="B11235">
        <v>1</v>
      </c>
      <c r="C11235">
        <v>381</v>
      </c>
      <c r="D11235">
        <v>3</v>
      </c>
      <c r="E11235" t="b">
        <v>0</v>
      </c>
    </row>
    <row r="11236" spans="1:5" x14ac:dyDescent="0.3">
      <c r="A11236" t="s">
        <v>11704</v>
      </c>
      <c r="B11236">
        <v>1</v>
      </c>
      <c r="C11236">
        <v>53</v>
      </c>
      <c r="D11236">
        <v>0</v>
      </c>
      <c r="E11236" t="b">
        <v>0</v>
      </c>
    </row>
    <row r="11237" spans="1:5" x14ac:dyDescent="0.3">
      <c r="A11237" t="s">
        <v>2378</v>
      </c>
      <c r="B11237">
        <v>1</v>
      </c>
      <c r="C11237">
        <v>45</v>
      </c>
      <c r="D11237">
        <v>0</v>
      </c>
      <c r="E11237" t="b">
        <v>0</v>
      </c>
    </row>
    <row r="11238" spans="1:5" x14ac:dyDescent="0.3">
      <c r="A11238" t="s">
        <v>11705</v>
      </c>
      <c r="B11238">
        <v>1</v>
      </c>
      <c r="C11238">
        <v>68</v>
      </c>
      <c r="D11238">
        <v>0</v>
      </c>
      <c r="E11238" t="b">
        <v>0</v>
      </c>
    </row>
    <row r="11239" spans="1:5" x14ac:dyDescent="0.3">
      <c r="A11239" t="s">
        <v>11706</v>
      </c>
      <c r="B11239">
        <v>1</v>
      </c>
      <c r="C11239">
        <v>68</v>
      </c>
      <c r="D11239">
        <v>2</v>
      </c>
      <c r="E11239" t="b">
        <v>0</v>
      </c>
    </row>
    <row r="11240" spans="1:5" x14ac:dyDescent="0.3">
      <c r="A11240" t="s">
        <v>11707</v>
      </c>
      <c r="B11240">
        <v>1</v>
      </c>
      <c r="C11240">
        <v>1393</v>
      </c>
      <c r="D11240">
        <v>3</v>
      </c>
      <c r="E11240" t="b">
        <v>0</v>
      </c>
    </row>
    <row r="11241" spans="1:5" x14ac:dyDescent="0.3">
      <c r="A11241" t="s">
        <v>11708</v>
      </c>
      <c r="B11241">
        <v>3</v>
      </c>
      <c r="C11241">
        <v>340</v>
      </c>
      <c r="D11241">
        <v>3</v>
      </c>
      <c r="E11241" t="b">
        <v>0</v>
      </c>
    </row>
    <row r="11242" spans="1:5" x14ac:dyDescent="0.3">
      <c r="A11242" t="s">
        <v>11709</v>
      </c>
      <c r="B11242">
        <v>2</v>
      </c>
      <c r="C11242">
        <v>77.5</v>
      </c>
      <c r="D11242">
        <v>1.5</v>
      </c>
      <c r="E11242" t="b">
        <v>0</v>
      </c>
    </row>
    <row r="11243" spans="1:5" x14ac:dyDescent="0.3">
      <c r="A11243" t="s">
        <v>11710</v>
      </c>
      <c r="B11243">
        <v>1</v>
      </c>
      <c r="C11243">
        <v>74</v>
      </c>
      <c r="D11243">
        <v>0</v>
      </c>
      <c r="E11243" t="b">
        <v>0</v>
      </c>
    </row>
    <row r="11244" spans="1:5" x14ac:dyDescent="0.3">
      <c r="A11244" t="s">
        <v>11711</v>
      </c>
      <c r="B11244">
        <v>1</v>
      </c>
      <c r="C11244">
        <v>173</v>
      </c>
      <c r="D11244">
        <v>5</v>
      </c>
      <c r="E11244" t="b">
        <v>0</v>
      </c>
    </row>
    <row r="11245" spans="1:5" x14ac:dyDescent="0.3">
      <c r="A11245" t="s">
        <v>11712</v>
      </c>
      <c r="B11245">
        <v>2</v>
      </c>
      <c r="C11245">
        <v>68</v>
      </c>
      <c r="D11245">
        <v>0</v>
      </c>
      <c r="E11245" t="b">
        <v>0</v>
      </c>
    </row>
    <row r="11246" spans="1:5" x14ac:dyDescent="0.3">
      <c r="A11246" t="s">
        <v>11713</v>
      </c>
      <c r="B11246">
        <v>1</v>
      </c>
      <c r="C11246">
        <v>117</v>
      </c>
      <c r="D11246">
        <v>0</v>
      </c>
      <c r="E11246" t="b">
        <v>0</v>
      </c>
    </row>
    <row r="11247" spans="1:5" x14ac:dyDescent="0.3">
      <c r="A11247" t="s">
        <v>11714</v>
      </c>
      <c r="B11247">
        <v>1</v>
      </c>
      <c r="C11247">
        <v>20</v>
      </c>
      <c r="D11247">
        <v>0</v>
      </c>
      <c r="E11247" t="b">
        <v>0</v>
      </c>
    </row>
    <row r="11248" spans="1:5" x14ac:dyDescent="0.3">
      <c r="A11248" t="s">
        <v>11715</v>
      </c>
      <c r="B11248">
        <v>2</v>
      </c>
      <c r="C11248">
        <v>321.5</v>
      </c>
      <c r="D11248">
        <v>2</v>
      </c>
      <c r="E11248" t="b">
        <v>0</v>
      </c>
    </row>
    <row r="11249" spans="1:5" x14ac:dyDescent="0.3">
      <c r="A11249" t="s">
        <v>11716</v>
      </c>
      <c r="B11249">
        <v>1</v>
      </c>
      <c r="C11249">
        <v>60</v>
      </c>
      <c r="D11249">
        <v>2</v>
      </c>
      <c r="E11249" t="b">
        <v>0</v>
      </c>
    </row>
    <row r="11250" spans="1:5" x14ac:dyDescent="0.3">
      <c r="A11250" t="s">
        <v>1156</v>
      </c>
      <c r="B11250">
        <v>1</v>
      </c>
      <c r="C11250">
        <v>69</v>
      </c>
      <c r="D11250">
        <v>0</v>
      </c>
      <c r="E11250" t="b">
        <v>0</v>
      </c>
    </row>
    <row r="11251" spans="1:5" x14ac:dyDescent="0.3">
      <c r="A11251" t="s">
        <v>1157</v>
      </c>
      <c r="B11251">
        <v>2</v>
      </c>
      <c r="C11251">
        <v>189</v>
      </c>
      <c r="D11251">
        <v>0</v>
      </c>
      <c r="E11251" t="b">
        <v>0</v>
      </c>
    </row>
    <row r="11252" spans="1:5" x14ac:dyDescent="0.3">
      <c r="A11252" t="s">
        <v>11717</v>
      </c>
      <c r="B11252">
        <v>1</v>
      </c>
      <c r="C11252">
        <v>21</v>
      </c>
      <c r="D11252">
        <v>0</v>
      </c>
      <c r="E11252" t="b">
        <v>0</v>
      </c>
    </row>
    <row r="11253" spans="1:5" x14ac:dyDescent="0.3">
      <c r="A11253" t="s">
        <v>1158</v>
      </c>
      <c r="B11253">
        <v>1</v>
      </c>
      <c r="C11253">
        <v>218</v>
      </c>
      <c r="D11253">
        <v>0</v>
      </c>
      <c r="E11253" t="b">
        <v>0</v>
      </c>
    </row>
    <row r="11254" spans="1:5" x14ac:dyDescent="0.3">
      <c r="A11254" t="s">
        <v>11718</v>
      </c>
      <c r="B11254">
        <v>1</v>
      </c>
      <c r="C11254">
        <v>31</v>
      </c>
      <c r="D11254">
        <v>0</v>
      </c>
      <c r="E11254" t="b">
        <v>0</v>
      </c>
    </row>
    <row r="11255" spans="1:5" x14ac:dyDescent="0.3">
      <c r="A11255" t="s">
        <v>11719</v>
      </c>
      <c r="B11255">
        <v>1</v>
      </c>
      <c r="C11255">
        <v>27</v>
      </c>
      <c r="D11255">
        <v>5</v>
      </c>
      <c r="E11255" t="b">
        <v>0</v>
      </c>
    </row>
    <row r="11256" spans="1:5" x14ac:dyDescent="0.3">
      <c r="A11256" t="s">
        <v>11720</v>
      </c>
      <c r="B11256">
        <v>1</v>
      </c>
      <c r="C11256">
        <v>137</v>
      </c>
      <c r="D11256">
        <v>0</v>
      </c>
      <c r="E11256" t="b">
        <v>0</v>
      </c>
    </row>
    <row r="11257" spans="1:5" x14ac:dyDescent="0.3">
      <c r="A11257" t="s">
        <v>2379</v>
      </c>
      <c r="B11257">
        <v>1</v>
      </c>
      <c r="C11257">
        <v>25</v>
      </c>
      <c r="D11257">
        <v>0</v>
      </c>
      <c r="E11257" t="b">
        <v>0</v>
      </c>
    </row>
    <row r="11258" spans="1:5" x14ac:dyDescent="0.3">
      <c r="A11258" t="s">
        <v>11721</v>
      </c>
      <c r="B11258">
        <v>1</v>
      </c>
      <c r="C11258">
        <v>25</v>
      </c>
      <c r="D11258">
        <v>0</v>
      </c>
      <c r="E11258" t="b">
        <v>0</v>
      </c>
    </row>
    <row r="11259" spans="1:5" x14ac:dyDescent="0.3">
      <c r="A11259" t="s">
        <v>11722</v>
      </c>
      <c r="B11259">
        <v>1</v>
      </c>
      <c r="C11259">
        <v>30</v>
      </c>
      <c r="D11259">
        <v>0</v>
      </c>
      <c r="E11259" t="b">
        <v>0</v>
      </c>
    </row>
    <row r="11260" spans="1:5" x14ac:dyDescent="0.3">
      <c r="A11260" t="s">
        <v>11723</v>
      </c>
      <c r="B11260">
        <v>1</v>
      </c>
      <c r="C11260">
        <v>18</v>
      </c>
      <c r="D11260">
        <v>0</v>
      </c>
      <c r="E11260" t="b">
        <v>0</v>
      </c>
    </row>
    <row r="11261" spans="1:5" x14ac:dyDescent="0.3">
      <c r="A11261" t="s">
        <v>11724</v>
      </c>
      <c r="B11261">
        <v>1</v>
      </c>
      <c r="C11261">
        <v>79</v>
      </c>
      <c r="D11261">
        <v>2</v>
      </c>
      <c r="E11261" t="b">
        <v>0</v>
      </c>
    </row>
    <row r="11262" spans="1:5" x14ac:dyDescent="0.3">
      <c r="A11262" t="s">
        <v>11725</v>
      </c>
      <c r="B11262">
        <v>1</v>
      </c>
      <c r="C11262">
        <v>71</v>
      </c>
      <c r="D11262">
        <v>5</v>
      </c>
      <c r="E11262" t="b">
        <v>0</v>
      </c>
    </row>
    <row r="11263" spans="1:5" x14ac:dyDescent="0.3">
      <c r="A11263" t="s">
        <v>11726</v>
      </c>
      <c r="B11263">
        <v>1</v>
      </c>
      <c r="C11263">
        <v>51</v>
      </c>
      <c r="D11263">
        <v>0</v>
      </c>
      <c r="E11263" t="b">
        <v>0</v>
      </c>
    </row>
    <row r="11264" spans="1:5" x14ac:dyDescent="0.3">
      <c r="A11264" t="s">
        <v>11727</v>
      </c>
      <c r="B11264">
        <v>1</v>
      </c>
      <c r="C11264">
        <v>380</v>
      </c>
      <c r="D11264">
        <v>2</v>
      </c>
      <c r="E11264" t="b">
        <v>0</v>
      </c>
    </row>
    <row r="11265" spans="1:5" x14ac:dyDescent="0.3">
      <c r="A11265" t="s">
        <v>2380</v>
      </c>
      <c r="B11265">
        <v>2</v>
      </c>
      <c r="C11265">
        <v>86</v>
      </c>
      <c r="D11265">
        <v>1.5</v>
      </c>
      <c r="E11265" t="b">
        <v>0</v>
      </c>
    </row>
    <row r="11266" spans="1:5" x14ac:dyDescent="0.3">
      <c r="A11266" t="s">
        <v>11728</v>
      </c>
      <c r="B11266">
        <v>1</v>
      </c>
      <c r="C11266">
        <v>16</v>
      </c>
      <c r="D11266">
        <v>0</v>
      </c>
      <c r="E11266" t="b">
        <v>0</v>
      </c>
    </row>
    <row r="11267" spans="1:5" x14ac:dyDescent="0.3">
      <c r="A11267" t="s">
        <v>2381</v>
      </c>
      <c r="B11267">
        <v>1</v>
      </c>
      <c r="C11267">
        <v>327</v>
      </c>
      <c r="D11267">
        <v>0</v>
      </c>
      <c r="E11267" t="b">
        <v>0</v>
      </c>
    </row>
    <row r="11268" spans="1:5" x14ac:dyDescent="0.3">
      <c r="A11268" t="s">
        <v>11729</v>
      </c>
      <c r="B11268">
        <v>1</v>
      </c>
      <c r="C11268">
        <v>30</v>
      </c>
      <c r="D11268">
        <v>0</v>
      </c>
      <c r="E11268" t="b">
        <v>0</v>
      </c>
    </row>
    <row r="11269" spans="1:5" x14ac:dyDescent="0.3">
      <c r="A11269" t="s">
        <v>1159</v>
      </c>
      <c r="B11269">
        <v>2</v>
      </c>
      <c r="C11269">
        <v>149.5</v>
      </c>
      <c r="D11269">
        <v>3</v>
      </c>
      <c r="E11269" t="b">
        <v>0</v>
      </c>
    </row>
    <row r="11270" spans="1:5" x14ac:dyDescent="0.3">
      <c r="A11270" t="s">
        <v>2382</v>
      </c>
      <c r="B11270">
        <v>1</v>
      </c>
      <c r="C11270">
        <v>162</v>
      </c>
      <c r="D11270">
        <v>4</v>
      </c>
      <c r="E11270" t="b">
        <v>0</v>
      </c>
    </row>
    <row r="11271" spans="1:5" x14ac:dyDescent="0.3">
      <c r="A11271" t="s">
        <v>11730</v>
      </c>
      <c r="B11271">
        <v>1</v>
      </c>
      <c r="C11271">
        <v>43</v>
      </c>
      <c r="D11271">
        <v>0</v>
      </c>
      <c r="E11271" t="b">
        <v>0</v>
      </c>
    </row>
    <row r="11272" spans="1:5" x14ac:dyDescent="0.3">
      <c r="A11272" t="s">
        <v>11731</v>
      </c>
      <c r="B11272">
        <v>1</v>
      </c>
      <c r="C11272">
        <v>17</v>
      </c>
      <c r="D11272">
        <v>0</v>
      </c>
      <c r="E11272" t="b">
        <v>0</v>
      </c>
    </row>
    <row r="11273" spans="1:5" x14ac:dyDescent="0.3">
      <c r="A11273" t="s">
        <v>11732</v>
      </c>
      <c r="B11273">
        <v>1</v>
      </c>
      <c r="C11273">
        <v>34</v>
      </c>
      <c r="D11273">
        <v>5</v>
      </c>
      <c r="E11273" t="b">
        <v>0</v>
      </c>
    </row>
    <row r="11274" spans="1:5" x14ac:dyDescent="0.3">
      <c r="A11274" t="s">
        <v>11733</v>
      </c>
      <c r="B11274">
        <v>1</v>
      </c>
      <c r="C11274">
        <v>75</v>
      </c>
      <c r="D11274">
        <v>2</v>
      </c>
      <c r="E11274" t="b">
        <v>0</v>
      </c>
    </row>
    <row r="11275" spans="1:5" x14ac:dyDescent="0.3">
      <c r="A11275" t="s">
        <v>11734</v>
      </c>
      <c r="B11275">
        <v>1</v>
      </c>
      <c r="C11275">
        <v>118</v>
      </c>
      <c r="D11275">
        <v>0</v>
      </c>
      <c r="E11275" t="b">
        <v>0</v>
      </c>
    </row>
    <row r="11276" spans="1:5" x14ac:dyDescent="0.3">
      <c r="A11276" t="s">
        <v>11735</v>
      </c>
      <c r="B11276">
        <v>1</v>
      </c>
      <c r="C11276">
        <v>88</v>
      </c>
      <c r="D11276">
        <v>1</v>
      </c>
      <c r="E11276" t="b">
        <v>0</v>
      </c>
    </row>
    <row r="11277" spans="1:5" x14ac:dyDescent="0.3">
      <c r="A11277" t="s">
        <v>11736</v>
      </c>
      <c r="B11277">
        <v>2</v>
      </c>
      <c r="C11277">
        <v>118</v>
      </c>
      <c r="D11277">
        <v>2</v>
      </c>
      <c r="E11277" t="b">
        <v>0</v>
      </c>
    </row>
    <row r="11278" spans="1:5" x14ac:dyDescent="0.3">
      <c r="A11278" t="s">
        <v>11737</v>
      </c>
      <c r="B11278">
        <v>1</v>
      </c>
      <c r="C11278">
        <v>119</v>
      </c>
      <c r="D11278">
        <v>0</v>
      </c>
      <c r="E11278" t="b">
        <v>0</v>
      </c>
    </row>
    <row r="11279" spans="1:5" x14ac:dyDescent="0.3">
      <c r="A11279" t="s">
        <v>11738</v>
      </c>
      <c r="B11279">
        <v>1</v>
      </c>
      <c r="C11279">
        <v>83</v>
      </c>
      <c r="D11279">
        <v>1</v>
      </c>
      <c r="E11279" t="b">
        <v>0</v>
      </c>
    </row>
    <row r="11280" spans="1:5" x14ac:dyDescent="0.3">
      <c r="A11280" t="s">
        <v>11739</v>
      </c>
      <c r="B11280">
        <v>1</v>
      </c>
      <c r="C11280">
        <v>60</v>
      </c>
      <c r="D11280">
        <v>4</v>
      </c>
      <c r="E11280" t="b">
        <v>0</v>
      </c>
    </row>
    <row r="11281" spans="1:5" x14ac:dyDescent="0.3">
      <c r="A11281" t="s">
        <v>11740</v>
      </c>
      <c r="B11281">
        <v>3</v>
      </c>
      <c r="C11281">
        <v>218.66666666666666</v>
      </c>
      <c r="D11281">
        <v>2.3333333333333335</v>
      </c>
      <c r="E11281" t="b">
        <v>0</v>
      </c>
    </row>
    <row r="11282" spans="1:5" x14ac:dyDescent="0.3">
      <c r="A11282" t="s">
        <v>11741</v>
      </c>
      <c r="B11282">
        <v>1</v>
      </c>
      <c r="C11282">
        <v>473</v>
      </c>
      <c r="D11282">
        <v>5</v>
      </c>
      <c r="E11282" t="b">
        <v>0</v>
      </c>
    </row>
    <row r="11283" spans="1:5" x14ac:dyDescent="0.3">
      <c r="A11283" t="s">
        <v>11742</v>
      </c>
      <c r="B11283">
        <v>1</v>
      </c>
      <c r="C11283">
        <v>257</v>
      </c>
      <c r="D11283">
        <v>2</v>
      </c>
      <c r="E11283" t="b">
        <v>0</v>
      </c>
    </row>
    <row r="11284" spans="1:5" x14ac:dyDescent="0.3">
      <c r="A11284" t="s">
        <v>11743</v>
      </c>
      <c r="B11284">
        <v>1</v>
      </c>
      <c r="C11284">
        <v>46</v>
      </c>
      <c r="D11284">
        <v>5</v>
      </c>
      <c r="E11284" t="b">
        <v>0</v>
      </c>
    </row>
    <row r="11285" spans="1:5" x14ac:dyDescent="0.3">
      <c r="A11285" t="s">
        <v>1160</v>
      </c>
      <c r="B11285">
        <v>2</v>
      </c>
      <c r="C11285">
        <v>171</v>
      </c>
      <c r="D11285">
        <v>2</v>
      </c>
      <c r="E11285" t="b">
        <v>0</v>
      </c>
    </row>
    <row r="11286" spans="1:5" x14ac:dyDescent="0.3">
      <c r="A11286" t="s">
        <v>1161</v>
      </c>
      <c r="B11286">
        <v>1</v>
      </c>
      <c r="C11286">
        <v>105</v>
      </c>
      <c r="D11286">
        <v>2</v>
      </c>
      <c r="E11286" t="b">
        <v>0</v>
      </c>
    </row>
    <row r="11287" spans="1:5" x14ac:dyDescent="0.3">
      <c r="A11287" t="s">
        <v>11744</v>
      </c>
      <c r="B11287">
        <v>1</v>
      </c>
      <c r="C11287">
        <v>45</v>
      </c>
      <c r="D11287">
        <v>5</v>
      </c>
      <c r="E11287" t="b">
        <v>0</v>
      </c>
    </row>
    <row r="11288" spans="1:5" x14ac:dyDescent="0.3">
      <c r="A11288" t="s">
        <v>1162</v>
      </c>
      <c r="B11288">
        <v>2</v>
      </c>
      <c r="C11288">
        <v>1</v>
      </c>
      <c r="D11288">
        <v>0</v>
      </c>
      <c r="E11288" t="b">
        <v>0</v>
      </c>
    </row>
    <row r="11289" spans="1:5" x14ac:dyDescent="0.3">
      <c r="A11289" t="s">
        <v>1163</v>
      </c>
      <c r="B11289">
        <v>1</v>
      </c>
      <c r="C11289">
        <v>608</v>
      </c>
      <c r="D11289">
        <v>0</v>
      </c>
      <c r="E11289" t="b">
        <v>0</v>
      </c>
    </row>
    <row r="11290" spans="1:5" x14ac:dyDescent="0.3">
      <c r="A11290" t="s">
        <v>11745</v>
      </c>
      <c r="B11290">
        <v>1</v>
      </c>
      <c r="C11290">
        <v>48</v>
      </c>
      <c r="D11290">
        <v>2</v>
      </c>
      <c r="E11290" t="b">
        <v>0</v>
      </c>
    </row>
    <row r="11291" spans="1:5" x14ac:dyDescent="0.3">
      <c r="A11291" t="s">
        <v>11746</v>
      </c>
      <c r="B11291">
        <v>1</v>
      </c>
      <c r="C11291">
        <v>161</v>
      </c>
      <c r="D11291">
        <v>5</v>
      </c>
      <c r="E11291" t="b">
        <v>0</v>
      </c>
    </row>
    <row r="11292" spans="1:5" x14ac:dyDescent="0.3">
      <c r="A11292" t="s">
        <v>11747</v>
      </c>
      <c r="B11292">
        <v>4</v>
      </c>
      <c r="C11292">
        <v>97.25</v>
      </c>
      <c r="D11292">
        <v>2</v>
      </c>
      <c r="E11292" t="b">
        <v>0</v>
      </c>
    </row>
    <row r="11293" spans="1:5" x14ac:dyDescent="0.3">
      <c r="A11293" t="s">
        <v>11748</v>
      </c>
      <c r="B11293">
        <v>3</v>
      </c>
      <c r="C11293">
        <v>180.33333333333334</v>
      </c>
      <c r="D11293">
        <v>2.6666666666666665</v>
      </c>
      <c r="E11293" t="b">
        <v>0</v>
      </c>
    </row>
    <row r="11294" spans="1:5" x14ac:dyDescent="0.3">
      <c r="A11294" t="s">
        <v>2383</v>
      </c>
      <c r="B11294">
        <v>1</v>
      </c>
      <c r="C11294">
        <v>47</v>
      </c>
      <c r="D11294">
        <v>5</v>
      </c>
      <c r="E11294" t="b">
        <v>0</v>
      </c>
    </row>
    <row r="11295" spans="1:5" x14ac:dyDescent="0.3">
      <c r="A11295" t="s">
        <v>11749</v>
      </c>
      <c r="B11295">
        <v>2</v>
      </c>
      <c r="C11295">
        <v>133</v>
      </c>
      <c r="D11295">
        <v>0</v>
      </c>
      <c r="E11295" t="b">
        <v>0</v>
      </c>
    </row>
    <row r="11296" spans="1:5" x14ac:dyDescent="0.3">
      <c r="A11296" t="s">
        <v>11750</v>
      </c>
      <c r="B11296">
        <v>1</v>
      </c>
      <c r="C11296">
        <v>24</v>
      </c>
      <c r="D11296">
        <v>0</v>
      </c>
      <c r="E11296" t="b">
        <v>0</v>
      </c>
    </row>
    <row r="11297" spans="1:5" x14ac:dyDescent="0.3">
      <c r="A11297" t="s">
        <v>11751</v>
      </c>
      <c r="B11297">
        <v>1</v>
      </c>
      <c r="C11297">
        <v>13</v>
      </c>
      <c r="D11297">
        <v>0</v>
      </c>
      <c r="E11297" t="b">
        <v>0</v>
      </c>
    </row>
    <row r="11298" spans="1:5" x14ac:dyDescent="0.3">
      <c r="A11298" t="s">
        <v>11752</v>
      </c>
      <c r="B11298">
        <v>1</v>
      </c>
      <c r="C11298">
        <v>161</v>
      </c>
      <c r="D11298">
        <v>1</v>
      </c>
      <c r="E11298" t="b">
        <v>0</v>
      </c>
    </row>
    <row r="11299" spans="1:5" x14ac:dyDescent="0.3">
      <c r="A11299" t="s">
        <v>1164</v>
      </c>
      <c r="B11299">
        <v>1</v>
      </c>
      <c r="C11299">
        <v>62</v>
      </c>
      <c r="D11299">
        <v>1</v>
      </c>
      <c r="E11299" t="b">
        <v>0</v>
      </c>
    </row>
    <row r="11300" spans="1:5" x14ac:dyDescent="0.3">
      <c r="A11300" t="s">
        <v>1467</v>
      </c>
      <c r="B11300">
        <v>1</v>
      </c>
      <c r="C11300">
        <v>631</v>
      </c>
      <c r="D11300">
        <v>0</v>
      </c>
      <c r="E11300" t="b">
        <v>0</v>
      </c>
    </row>
    <row r="11301" spans="1:5" x14ac:dyDescent="0.3">
      <c r="A11301" t="s">
        <v>2384</v>
      </c>
      <c r="B11301">
        <v>1</v>
      </c>
      <c r="C11301">
        <v>177</v>
      </c>
      <c r="D11301">
        <v>3</v>
      </c>
      <c r="E11301" t="b">
        <v>0</v>
      </c>
    </row>
    <row r="11302" spans="1:5" x14ac:dyDescent="0.3">
      <c r="A11302" t="s">
        <v>11753</v>
      </c>
      <c r="B11302">
        <v>1</v>
      </c>
      <c r="C11302">
        <v>28</v>
      </c>
      <c r="D11302">
        <v>0</v>
      </c>
      <c r="E11302" t="b">
        <v>0</v>
      </c>
    </row>
    <row r="11303" spans="1:5" x14ac:dyDescent="0.3">
      <c r="A11303" t="s">
        <v>11754</v>
      </c>
      <c r="B11303">
        <v>1</v>
      </c>
      <c r="C11303">
        <v>43</v>
      </c>
      <c r="D11303">
        <v>0</v>
      </c>
      <c r="E11303" t="b">
        <v>0</v>
      </c>
    </row>
    <row r="11304" spans="1:5" x14ac:dyDescent="0.3">
      <c r="A11304" t="s">
        <v>11755</v>
      </c>
      <c r="B11304">
        <v>1</v>
      </c>
      <c r="C11304">
        <v>26</v>
      </c>
      <c r="D11304">
        <v>0</v>
      </c>
      <c r="E11304" t="b">
        <v>0</v>
      </c>
    </row>
    <row r="11305" spans="1:5" x14ac:dyDescent="0.3">
      <c r="A11305" t="s">
        <v>2385</v>
      </c>
      <c r="B11305">
        <v>1</v>
      </c>
      <c r="C11305">
        <v>59</v>
      </c>
      <c r="D11305">
        <v>1</v>
      </c>
      <c r="E11305" t="b">
        <v>0</v>
      </c>
    </row>
    <row r="11306" spans="1:5" x14ac:dyDescent="0.3">
      <c r="A11306" t="s">
        <v>11756</v>
      </c>
      <c r="B11306">
        <v>1</v>
      </c>
      <c r="C11306">
        <v>24</v>
      </c>
      <c r="D11306">
        <v>1</v>
      </c>
      <c r="E11306" t="b">
        <v>0</v>
      </c>
    </row>
    <row r="11307" spans="1:5" x14ac:dyDescent="0.3">
      <c r="A11307" t="s">
        <v>11757</v>
      </c>
      <c r="B11307">
        <v>1</v>
      </c>
      <c r="C11307">
        <v>62</v>
      </c>
      <c r="D11307">
        <v>3</v>
      </c>
      <c r="E11307" t="b">
        <v>0</v>
      </c>
    </row>
    <row r="11308" spans="1:5" x14ac:dyDescent="0.3">
      <c r="A11308" t="s">
        <v>1165</v>
      </c>
      <c r="B11308">
        <v>3</v>
      </c>
      <c r="C11308">
        <v>206.66666666666666</v>
      </c>
      <c r="D11308">
        <v>3.3333333333333335</v>
      </c>
      <c r="E11308" t="b">
        <v>0</v>
      </c>
    </row>
    <row r="11309" spans="1:5" x14ac:dyDescent="0.3">
      <c r="A11309" t="s">
        <v>11758</v>
      </c>
      <c r="B11309">
        <v>2</v>
      </c>
      <c r="C11309">
        <v>106.5</v>
      </c>
      <c r="D11309">
        <v>0.5</v>
      </c>
      <c r="E11309" t="b">
        <v>0</v>
      </c>
    </row>
    <row r="11310" spans="1:5" x14ac:dyDescent="0.3">
      <c r="A11310" t="s">
        <v>11759</v>
      </c>
      <c r="B11310">
        <v>1</v>
      </c>
      <c r="C11310">
        <v>57</v>
      </c>
      <c r="D11310">
        <v>3</v>
      </c>
      <c r="E11310" t="b">
        <v>0</v>
      </c>
    </row>
    <row r="11311" spans="1:5" x14ac:dyDescent="0.3">
      <c r="A11311" t="s">
        <v>1166</v>
      </c>
      <c r="B11311">
        <v>2</v>
      </c>
      <c r="C11311">
        <v>43.5</v>
      </c>
      <c r="D11311">
        <v>3</v>
      </c>
      <c r="E11311" t="b">
        <v>0</v>
      </c>
    </row>
    <row r="11312" spans="1:5" x14ac:dyDescent="0.3">
      <c r="A11312" t="s">
        <v>11760</v>
      </c>
      <c r="B11312">
        <v>1</v>
      </c>
      <c r="C11312">
        <v>60</v>
      </c>
      <c r="D11312">
        <v>1</v>
      </c>
      <c r="E11312" t="b">
        <v>0</v>
      </c>
    </row>
    <row r="11313" spans="1:5" x14ac:dyDescent="0.3">
      <c r="A11313" t="s">
        <v>1167</v>
      </c>
      <c r="B11313">
        <v>1</v>
      </c>
      <c r="C11313">
        <v>308</v>
      </c>
      <c r="D11313">
        <v>0</v>
      </c>
      <c r="E11313" t="b">
        <v>0</v>
      </c>
    </row>
    <row r="11314" spans="1:5" x14ac:dyDescent="0.3">
      <c r="A11314" t="s">
        <v>11761</v>
      </c>
      <c r="B11314">
        <v>1</v>
      </c>
      <c r="C11314">
        <v>40</v>
      </c>
      <c r="D11314">
        <v>0</v>
      </c>
      <c r="E11314" t="b">
        <v>0</v>
      </c>
    </row>
    <row r="11315" spans="1:5" x14ac:dyDescent="0.3">
      <c r="A11315" t="s">
        <v>1168</v>
      </c>
      <c r="B11315">
        <v>1</v>
      </c>
      <c r="C11315">
        <v>15</v>
      </c>
      <c r="D11315">
        <v>0</v>
      </c>
      <c r="E11315" t="b">
        <v>0</v>
      </c>
    </row>
    <row r="11316" spans="1:5" x14ac:dyDescent="0.3">
      <c r="A11316" t="s">
        <v>11762</v>
      </c>
      <c r="B11316">
        <v>2</v>
      </c>
      <c r="C11316">
        <v>106</v>
      </c>
      <c r="D11316">
        <v>2</v>
      </c>
      <c r="E11316" t="b">
        <v>0</v>
      </c>
    </row>
    <row r="11317" spans="1:5" x14ac:dyDescent="0.3">
      <c r="A11317" t="s">
        <v>11763</v>
      </c>
      <c r="B11317">
        <v>5</v>
      </c>
      <c r="C11317">
        <v>148.4</v>
      </c>
      <c r="D11317">
        <v>1.4</v>
      </c>
      <c r="E11317" t="b">
        <v>0</v>
      </c>
    </row>
    <row r="11318" spans="1:5" x14ac:dyDescent="0.3">
      <c r="A11318" t="s">
        <v>11764</v>
      </c>
      <c r="B11318">
        <v>1</v>
      </c>
      <c r="C11318">
        <v>316</v>
      </c>
      <c r="D11318">
        <v>5</v>
      </c>
      <c r="E11318" t="b">
        <v>0</v>
      </c>
    </row>
    <row r="11319" spans="1:5" x14ac:dyDescent="0.3">
      <c r="A11319" t="s">
        <v>11765</v>
      </c>
      <c r="B11319">
        <v>1</v>
      </c>
      <c r="C11319">
        <v>32</v>
      </c>
      <c r="D11319">
        <v>1</v>
      </c>
      <c r="E11319" t="b">
        <v>0</v>
      </c>
    </row>
    <row r="11320" spans="1:5" x14ac:dyDescent="0.3">
      <c r="A11320" t="s">
        <v>11766</v>
      </c>
      <c r="B11320">
        <v>1</v>
      </c>
      <c r="C11320">
        <v>26</v>
      </c>
      <c r="D11320">
        <v>1</v>
      </c>
      <c r="E11320" t="b">
        <v>0</v>
      </c>
    </row>
    <row r="11321" spans="1:5" x14ac:dyDescent="0.3">
      <c r="A11321" t="s">
        <v>1169</v>
      </c>
      <c r="B11321">
        <v>2</v>
      </c>
      <c r="C11321">
        <v>58.5</v>
      </c>
      <c r="D11321">
        <v>1</v>
      </c>
      <c r="E11321" t="b">
        <v>0</v>
      </c>
    </row>
    <row r="11322" spans="1:5" x14ac:dyDescent="0.3">
      <c r="A11322" t="s">
        <v>11767</v>
      </c>
      <c r="B11322">
        <v>1</v>
      </c>
      <c r="C11322">
        <v>74</v>
      </c>
      <c r="D11322">
        <v>0</v>
      </c>
      <c r="E11322" t="b">
        <v>0</v>
      </c>
    </row>
    <row r="11323" spans="1:5" x14ac:dyDescent="0.3">
      <c r="A11323" t="s">
        <v>11768</v>
      </c>
      <c r="B11323">
        <v>1</v>
      </c>
      <c r="C11323">
        <v>183</v>
      </c>
      <c r="D11323">
        <v>5</v>
      </c>
      <c r="E11323" t="b">
        <v>0</v>
      </c>
    </row>
    <row r="11324" spans="1:5" x14ac:dyDescent="0.3">
      <c r="A11324" t="s">
        <v>11769</v>
      </c>
      <c r="B11324">
        <v>1</v>
      </c>
      <c r="C11324">
        <v>15</v>
      </c>
      <c r="D11324">
        <v>4</v>
      </c>
      <c r="E11324" t="b">
        <v>0</v>
      </c>
    </row>
    <row r="11325" spans="1:5" x14ac:dyDescent="0.3">
      <c r="A11325" t="s">
        <v>11770</v>
      </c>
      <c r="B11325">
        <v>1</v>
      </c>
      <c r="C11325">
        <v>82</v>
      </c>
      <c r="D11325">
        <v>4</v>
      </c>
      <c r="E11325" t="b">
        <v>0</v>
      </c>
    </row>
    <row r="11326" spans="1:5" x14ac:dyDescent="0.3">
      <c r="A11326" t="s">
        <v>11771</v>
      </c>
      <c r="B11326">
        <v>1</v>
      </c>
      <c r="C11326">
        <v>140</v>
      </c>
      <c r="D11326">
        <v>0</v>
      </c>
      <c r="E11326" t="b">
        <v>0</v>
      </c>
    </row>
    <row r="11327" spans="1:5" x14ac:dyDescent="0.3">
      <c r="A11327" t="s">
        <v>11772</v>
      </c>
      <c r="B11327">
        <v>1</v>
      </c>
      <c r="C11327">
        <v>202</v>
      </c>
      <c r="D11327">
        <v>4</v>
      </c>
      <c r="E11327" t="b">
        <v>0</v>
      </c>
    </row>
    <row r="11328" spans="1:5" x14ac:dyDescent="0.3">
      <c r="A11328" t="s">
        <v>11773</v>
      </c>
      <c r="B11328">
        <v>1</v>
      </c>
      <c r="C11328">
        <v>110</v>
      </c>
      <c r="D11328">
        <v>2</v>
      </c>
      <c r="E11328" t="b">
        <v>0</v>
      </c>
    </row>
    <row r="11329" spans="1:5" x14ac:dyDescent="0.3">
      <c r="A11329" t="s">
        <v>11774</v>
      </c>
      <c r="B11329">
        <v>1</v>
      </c>
      <c r="C11329">
        <v>27</v>
      </c>
      <c r="D11329">
        <v>0</v>
      </c>
      <c r="E11329" t="b">
        <v>0</v>
      </c>
    </row>
    <row r="11330" spans="1:5" x14ac:dyDescent="0.3">
      <c r="A11330" t="s">
        <v>2386</v>
      </c>
      <c r="B11330">
        <v>2</v>
      </c>
      <c r="C11330">
        <v>106</v>
      </c>
      <c r="D11330">
        <v>1.5</v>
      </c>
      <c r="E11330" t="b">
        <v>0</v>
      </c>
    </row>
    <row r="11331" spans="1:5" x14ac:dyDescent="0.3">
      <c r="A11331" t="s">
        <v>11775</v>
      </c>
      <c r="B11331">
        <v>2</v>
      </c>
      <c r="C11331">
        <v>95.5</v>
      </c>
      <c r="D11331">
        <v>1</v>
      </c>
      <c r="E11331" t="b">
        <v>0</v>
      </c>
    </row>
    <row r="11332" spans="1:5" x14ac:dyDescent="0.3">
      <c r="A11332" t="s">
        <v>11776</v>
      </c>
      <c r="B11332">
        <v>1</v>
      </c>
      <c r="C11332">
        <v>50</v>
      </c>
      <c r="D11332">
        <v>3</v>
      </c>
      <c r="E11332" t="b">
        <v>0</v>
      </c>
    </row>
    <row r="11333" spans="1:5" x14ac:dyDescent="0.3">
      <c r="A11333" t="s">
        <v>11777</v>
      </c>
      <c r="B11333">
        <v>1</v>
      </c>
      <c r="C11333">
        <v>73</v>
      </c>
      <c r="D11333">
        <v>1</v>
      </c>
      <c r="E11333" t="b">
        <v>0</v>
      </c>
    </row>
    <row r="11334" spans="1:5" x14ac:dyDescent="0.3">
      <c r="A11334" t="s">
        <v>11778</v>
      </c>
      <c r="B11334">
        <v>1</v>
      </c>
      <c r="C11334">
        <v>48</v>
      </c>
      <c r="D11334">
        <v>0</v>
      </c>
      <c r="E11334" t="b">
        <v>0</v>
      </c>
    </row>
    <row r="11335" spans="1:5" x14ac:dyDescent="0.3">
      <c r="A11335" t="s">
        <v>11779</v>
      </c>
      <c r="B11335">
        <v>1</v>
      </c>
      <c r="C11335">
        <v>140</v>
      </c>
      <c r="D11335">
        <v>5</v>
      </c>
      <c r="E11335" t="b">
        <v>0</v>
      </c>
    </row>
    <row r="11336" spans="1:5" x14ac:dyDescent="0.3">
      <c r="A11336" t="s">
        <v>11780</v>
      </c>
      <c r="B11336">
        <v>1</v>
      </c>
      <c r="C11336">
        <v>544</v>
      </c>
      <c r="D11336">
        <v>4</v>
      </c>
      <c r="E11336" t="b">
        <v>0</v>
      </c>
    </row>
    <row r="11337" spans="1:5" x14ac:dyDescent="0.3">
      <c r="A11337" t="s">
        <v>11781</v>
      </c>
      <c r="B11337">
        <v>1</v>
      </c>
      <c r="C11337">
        <v>45</v>
      </c>
      <c r="D11337">
        <v>0</v>
      </c>
      <c r="E11337" t="b">
        <v>0</v>
      </c>
    </row>
    <row r="11338" spans="1:5" x14ac:dyDescent="0.3">
      <c r="A11338" t="s">
        <v>11782</v>
      </c>
      <c r="B11338">
        <v>1</v>
      </c>
      <c r="C11338">
        <v>20</v>
      </c>
      <c r="D11338">
        <v>0</v>
      </c>
      <c r="E11338" t="b">
        <v>0</v>
      </c>
    </row>
    <row r="11339" spans="1:5" x14ac:dyDescent="0.3">
      <c r="A11339" t="s">
        <v>11783</v>
      </c>
      <c r="B11339">
        <v>1</v>
      </c>
      <c r="C11339">
        <v>29</v>
      </c>
      <c r="D11339">
        <v>0</v>
      </c>
      <c r="E11339" t="b">
        <v>0</v>
      </c>
    </row>
    <row r="11340" spans="1:5" x14ac:dyDescent="0.3">
      <c r="A11340" t="s">
        <v>11784</v>
      </c>
      <c r="B11340">
        <v>1</v>
      </c>
      <c r="C11340">
        <v>61</v>
      </c>
      <c r="D11340">
        <v>0</v>
      </c>
      <c r="E11340" t="b">
        <v>0</v>
      </c>
    </row>
    <row r="11341" spans="1:5" x14ac:dyDescent="0.3">
      <c r="A11341" t="s">
        <v>11785</v>
      </c>
      <c r="B11341">
        <v>1</v>
      </c>
      <c r="C11341">
        <v>21</v>
      </c>
      <c r="D11341">
        <v>0</v>
      </c>
      <c r="E11341" t="b">
        <v>0</v>
      </c>
    </row>
    <row r="11342" spans="1:5" x14ac:dyDescent="0.3">
      <c r="A11342" t="s">
        <v>11786</v>
      </c>
      <c r="B11342">
        <v>1</v>
      </c>
      <c r="C11342">
        <v>39</v>
      </c>
      <c r="D11342">
        <v>0</v>
      </c>
      <c r="E11342" t="b">
        <v>0</v>
      </c>
    </row>
    <row r="11343" spans="1:5" x14ac:dyDescent="0.3">
      <c r="A11343" t="s">
        <v>11787</v>
      </c>
      <c r="B11343">
        <v>1</v>
      </c>
      <c r="C11343">
        <v>118</v>
      </c>
      <c r="D11343">
        <v>2</v>
      </c>
      <c r="E11343" t="b">
        <v>0</v>
      </c>
    </row>
    <row r="11344" spans="1:5" x14ac:dyDescent="0.3">
      <c r="A11344" t="s">
        <v>2387</v>
      </c>
      <c r="B11344">
        <v>1</v>
      </c>
      <c r="C11344">
        <v>86</v>
      </c>
      <c r="D11344">
        <v>0</v>
      </c>
      <c r="E11344" t="b">
        <v>0</v>
      </c>
    </row>
    <row r="11345" spans="1:5" x14ac:dyDescent="0.3">
      <c r="A11345" t="s">
        <v>11788</v>
      </c>
      <c r="B11345">
        <v>1</v>
      </c>
      <c r="C11345">
        <v>27</v>
      </c>
      <c r="D11345">
        <v>1</v>
      </c>
      <c r="E11345" t="b">
        <v>0</v>
      </c>
    </row>
    <row r="11346" spans="1:5" x14ac:dyDescent="0.3">
      <c r="A11346" t="s">
        <v>2388</v>
      </c>
      <c r="B11346">
        <v>1</v>
      </c>
      <c r="C11346">
        <v>279</v>
      </c>
      <c r="D11346">
        <v>2</v>
      </c>
      <c r="E11346" t="b">
        <v>0</v>
      </c>
    </row>
    <row r="11347" spans="1:5" x14ac:dyDescent="0.3">
      <c r="A11347" t="s">
        <v>11789</v>
      </c>
      <c r="B11347">
        <v>1</v>
      </c>
      <c r="C11347">
        <v>48</v>
      </c>
      <c r="D11347">
        <v>0</v>
      </c>
      <c r="E11347" t="b">
        <v>0</v>
      </c>
    </row>
    <row r="11348" spans="1:5" x14ac:dyDescent="0.3">
      <c r="A11348" t="s">
        <v>11790</v>
      </c>
      <c r="B11348">
        <v>2</v>
      </c>
      <c r="C11348">
        <v>159</v>
      </c>
      <c r="D11348">
        <v>1</v>
      </c>
      <c r="E11348" t="b">
        <v>0</v>
      </c>
    </row>
    <row r="11349" spans="1:5" x14ac:dyDescent="0.3">
      <c r="A11349" t="s">
        <v>11791</v>
      </c>
      <c r="B11349">
        <v>3</v>
      </c>
      <c r="C11349">
        <v>174</v>
      </c>
      <c r="D11349">
        <v>1.6666666666666667</v>
      </c>
      <c r="E11349" t="b">
        <v>0</v>
      </c>
    </row>
    <row r="11350" spans="1:5" x14ac:dyDescent="0.3">
      <c r="A11350" t="s">
        <v>11792</v>
      </c>
      <c r="B11350">
        <v>1</v>
      </c>
      <c r="C11350">
        <v>25</v>
      </c>
      <c r="D11350">
        <v>0</v>
      </c>
      <c r="E11350" t="b">
        <v>0</v>
      </c>
    </row>
    <row r="11351" spans="1:5" x14ac:dyDescent="0.3">
      <c r="A11351" t="s">
        <v>11793</v>
      </c>
      <c r="B11351">
        <v>1</v>
      </c>
      <c r="C11351">
        <v>262</v>
      </c>
      <c r="D11351">
        <v>3</v>
      </c>
      <c r="E11351" t="b">
        <v>0</v>
      </c>
    </row>
    <row r="11352" spans="1:5" x14ac:dyDescent="0.3">
      <c r="A11352" t="s">
        <v>11794</v>
      </c>
      <c r="B11352">
        <v>1</v>
      </c>
      <c r="C11352">
        <v>24</v>
      </c>
      <c r="D11352">
        <v>4</v>
      </c>
      <c r="E11352" t="b">
        <v>0</v>
      </c>
    </row>
    <row r="11353" spans="1:5" x14ac:dyDescent="0.3">
      <c r="A11353" t="s">
        <v>11795</v>
      </c>
      <c r="B11353">
        <v>2</v>
      </c>
      <c r="C11353">
        <v>127.5</v>
      </c>
      <c r="D11353">
        <v>4</v>
      </c>
      <c r="E11353" t="b">
        <v>0</v>
      </c>
    </row>
    <row r="11354" spans="1:5" x14ac:dyDescent="0.3">
      <c r="A11354" t="s">
        <v>11796</v>
      </c>
      <c r="B11354">
        <v>2</v>
      </c>
      <c r="C11354">
        <v>44.5</v>
      </c>
      <c r="D11354">
        <v>1</v>
      </c>
      <c r="E11354" t="b">
        <v>0</v>
      </c>
    </row>
    <row r="11355" spans="1:5" x14ac:dyDescent="0.3">
      <c r="A11355" t="s">
        <v>11797</v>
      </c>
      <c r="B11355">
        <v>1</v>
      </c>
      <c r="C11355">
        <v>43</v>
      </c>
      <c r="D11355">
        <v>0</v>
      </c>
      <c r="E11355" t="b">
        <v>0</v>
      </c>
    </row>
    <row r="11356" spans="1:5" x14ac:dyDescent="0.3">
      <c r="A11356" t="s">
        <v>11798</v>
      </c>
      <c r="B11356">
        <v>1</v>
      </c>
      <c r="C11356">
        <v>171</v>
      </c>
      <c r="D11356">
        <v>3</v>
      </c>
      <c r="E11356" t="b">
        <v>0</v>
      </c>
    </row>
    <row r="11357" spans="1:5" x14ac:dyDescent="0.3">
      <c r="A11357" t="s">
        <v>11799</v>
      </c>
      <c r="B11357">
        <v>1</v>
      </c>
      <c r="C11357">
        <v>130</v>
      </c>
      <c r="D11357">
        <v>1</v>
      </c>
      <c r="E11357" t="b">
        <v>0</v>
      </c>
    </row>
    <row r="11358" spans="1:5" x14ac:dyDescent="0.3">
      <c r="A11358" t="s">
        <v>11800</v>
      </c>
      <c r="B11358">
        <v>1</v>
      </c>
      <c r="C11358">
        <v>76</v>
      </c>
      <c r="D11358">
        <v>3</v>
      </c>
      <c r="E11358" t="b">
        <v>0</v>
      </c>
    </row>
    <row r="11359" spans="1:5" x14ac:dyDescent="0.3">
      <c r="A11359" t="s">
        <v>11801</v>
      </c>
      <c r="B11359">
        <v>1</v>
      </c>
      <c r="C11359">
        <v>168</v>
      </c>
      <c r="D11359">
        <v>0</v>
      </c>
      <c r="E11359" t="b">
        <v>0</v>
      </c>
    </row>
    <row r="11360" spans="1:5" x14ac:dyDescent="0.3">
      <c r="A11360" t="s">
        <v>11802</v>
      </c>
      <c r="B11360">
        <v>1</v>
      </c>
      <c r="C11360">
        <v>597</v>
      </c>
      <c r="D11360">
        <v>0</v>
      </c>
      <c r="E11360" t="b">
        <v>0</v>
      </c>
    </row>
    <row r="11361" spans="1:5" x14ac:dyDescent="0.3">
      <c r="A11361" t="s">
        <v>1170</v>
      </c>
      <c r="B11361">
        <v>2</v>
      </c>
      <c r="C11361">
        <v>49</v>
      </c>
      <c r="D11361">
        <v>0</v>
      </c>
      <c r="E11361" t="b">
        <v>0</v>
      </c>
    </row>
    <row r="11362" spans="1:5" x14ac:dyDescent="0.3">
      <c r="A11362" t="s">
        <v>2389</v>
      </c>
      <c r="B11362">
        <v>1</v>
      </c>
      <c r="C11362">
        <v>25</v>
      </c>
      <c r="D11362">
        <v>0</v>
      </c>
      <c r="E11362" t="b">
        <v>0</v>
      </c>
    </row>
    <row r="11363" spans="1:5" x14ac:dyDescent="0.3">
      <c r="A11363" t="s">
        <v>11803</v>
      </c>
      <c r="B11363">
        <v>1</v>
      </c>
      <c r="C11363">
        <v>100</v>
      </c>
      <c r="D11363">
        <v>0</v>
      </c>
      <c r="E11363" t="b">
        <v>0</v>
      </c>
    </row>
    <row r="11364" spans="1:5" x14ac:dyDescent="0.3">
      <c r="A11364" t="s">
        <v>11804</v>
      </c>
      <c r="B11364">
        <v>1</v>
      </c>
      <c r="C11364">
        <v>49</v>
      </c>
      <c r="D11364">
        <v>0</v>
      </c>
      <c r="E11364" t="b">
        <v>0</v>
      </c>
    </row>
    <row r="11365" spans="1:5" x14ac:dyDescent="0.3">
      <c r="A11365" t="s">
        <v>11805</v>
      </c>
      <c r="B11365">
        <v>1</v>
      </c>
      <c r="C11365">
        <v>30</v>
      </c>
      <c r="D11365">
        <v>0</v>
      </c>
      <c r="E11365" t="b">
        <v>0</v>
      </c>
    </row>
    <row r="11366" spans="1:5" x14ac:dyDescent="0.3">
      <c r="A11366" t="s">
        <v>1171</v>
      </c>
      <c r="B11366">
        <v>1</v>
      </c>
      <c r="C11366">
        <v>1513</v>
      </c>
      <c r="D11366">
        <v>5</v>
      </c>
      <c r="E11366" t="b">
        <v>0</v>
      </c>
    </row>
    <row r="11367" spans="1:5" x14ac:dyDescent="0.3">
      <c r="A11367" t="s">
        <v>11806</v>
      </c>
      <c r="B11367">
        <v>1</v>
      </c>
      <c r="C11367">
        <v>85</v>
      </c>
      <c r="D11367">
        <v>1</v>
      </c>
      <c r="E11367" t="b">
        <v>0</v>
      </c>
    </row>
    <row r="11368" spans="1:5" x14ac:dyDescent="0.3">
      <c r="A11368" t="s">
        <v>11807</v>
      </c>
      <c r="B11368">
        <v>1</v>
      </c>
      <c r="C11368">
        <v>89</v>
      </c>
      <c r="D11368">
        <v>1</v>
      </c>
      <c r="E11368" t="b">
        <v>0</v>
      </c>
    </row>
    <row r="11369" spans="1:5" x14ac:dyDescent="0.3">
      <c r="A11369" t="s">
        <v>11808</v>
      </c>
      <c r="B11369">
        <v>2</v>
      </c>
      <c r="C11369">
        <v>89.5</v>
      </c>
      <c r="D11369">
        <v>4</v>
      </c>
      <c r="E11369" t="b">
        <v>0</v>
      </c>
    </row>
    <row r="11370" spans="1:5" x14ac:dyDescent="0.3">
      <c r="A11370" t="s">
        <v>11809</v>
      </c>
      <c r="B11370">
        <v>1</v>
      </c>
      <c r="C11370">
        <v>361</v>
      </c>
      <c r="D11370">
        <v>4</v>
      </c>
      <c r="E11370" t="b">
        <v>0</v>
      </c>
    </row>
    <row r="11371" spans="1:5" x14ac:dyDescent="0.3">
      <c r="A11371" t="s">
        <v>11810</v>
      </c>
      <c r="B11371">
        <v>1</v>
      </c>
      <c r="C11371">
        <v>29</v>
      </c>
      <c r="D11371">
        <v>0</v>
      </c>
      <c r="E11371" t="b">
        <v>0</v>
      </c>
    </row>
    <row r="11372" spans="1:5" x14ac:dyDescent="0.3">
      <c r="A11372" t="s">
        <v>11811</v>
      </c>
      <c r="B11372">
        <v>1</v>
      </c>
      <c r="C11372">
        <v>68</v>
      </c>
      <c r="D11372">
        <v>1</v>
      </c>
      <c r="E11372" t="b">
        <v>0</v>
      </c>
    </row>
    <row r="11373" spans="1:5" x14ac:dyDescent="0.3">
      <c r="A11373" t="s">
        <v>11812</v>
      </c>
      <c r="B11373">
        <v>1</v>
      </c>
      <c r="C11373">
        <v>28</v>
      </c>
      <c r="D11373">
        <v>4</v>
      </c>
      <c r="E11373" t="b">
        <v>0</v>
      </c>
    </row>
    <row r="11374" spans="1:5" x14ac:dyDescent="0.3">
      <c r="A11374" t="s">
        <v>11813</v>
      </c>
      <c r="B11374">
        <v>1</v>
      </c>
      <c r="C11374">
        <v>116</v>
      </c>
      <c r="D11374">
        <v>0</v>
      </c>
      <c r="E11374" t="b">
        <v>0</v>
      </c>
    </row>
    <row r="11375" spans="1:5" x14ac:dyDescent="0.3">
      <c r="A11375" t="s">
        <v>11814</v>
      </c>
      <c r="B11375">
        <v>1</v>
      </c>
      <c r="C11375">
        <v>73</v>
      </c>
      <c r="D11375">
        <v>1</v>
      </c>
      <c r="E11375" t="b">
        <v>0</v>
      </c>
    </row>
    <row r="11376" spans="1:5" x14ac:dyDescent="0.3">
      <c r="A11376" t="s">
        <v>11815</v>
      </c>
      <c r="B11376">
        <v>1</v>
      </c>
      <c r="C11376">
        <v>17</v>
      </c>
      <c r="D11376">
        <v>2</v>
      </c>
      <c r="E11376" t="b">
        <v>0</v>
      </c>
    </row>
    <row r="11377" spans="1:5" x14ac:dyDescent="0.3">
      <c r="A11377" t="s">
        <v>11816</v>
      </c>
      <c r="B11377">
        <v>1</v>
      </c>
      <c r="C11377">
        <v>60</v>
      </c>
      <c r="D11377">
        <v>0</v>
      </c>
      <c r="E11377" t="b">
        <v>0</v>
      </c>
    </row>
    <row r="11378" spans="1:5" x14ac:dyDescent="0.3">
      <c r="A11378" t="s">
        <v>11817</v>
      </c>
      <c r="B11378">
        <v>1</v>
      </c>
      <c r="C11378">
        <v>19</v>
      </c>
      <c r="D11378">
        <v>5</v>
      </c>
      <c r="E11378" t="b">
        <v>0</v>
      </c>
    </row>
    <row r="11379" spans="1:5" x14ac:dyDescent="0.3">
      <c r="A11379" t="s">
        <v>1172</v>
      </c>
      <c r="B11379">
        <v>2</v>
      </c>
      <c r="C11379">
        <v>80.5</v>
      </c>
      <c r="D11379">
        <v>0.5</v>
      </c>
      <c r="E11379" t="b">
        <v>0</v>
      </c>
    </row>
    <row r="11380" spans="1:5" x14ac:dyDescent="0.3">
      <c r="A11380" t="s">
        <v>11818</v>
      </c>
      <c r="B11380">
        <v>3</v>
      </c>
      <c r="C11380">
        <v>385.66666666666669</v>
      </c>
      <c r="D11380">
        <v>5</v>
      </c>
      <c r="E11380" t="b">
        <v>0</v>
      </c>
    </row>
    <row r="11381" spans="1:5" x14ac:dyDescent="0.3">
      <c r="A11381" t="s">
        <v>11819</v>
      </c>
      <c r="B11381">
        <v>1</v>
      </c>
      <c r="C11381">
        <v>25</v>
      </c>
      <c r="D11381">
        <v>0</v>
      </c>
      <c r="E11381" t="b">
        <v>0</v>
      </c>
    </row>
    <row r="11382" spans="1:5" x14ac:dyDescent="0.3">
      <c r="A11382" t="s">
        <v>11820</v>
      </c>
      <c r="B11382">
        <v>1</v>
      </c>
      <c r="C11382">
        <v>205</v>
      </c>
      <c r="D11382">
        <v>1</v>
      </c>
      <c r="E11382" t="b">
        <v>0</v>
      </c>
    </row>
    <row r="11383" spans="1:5" x14ac:dyDescent="0.3">
      <c r="A11383" t="s">
        <v>11821</v>
      </c>
      <c r="B11383">
        <v>1</v>
      </c>
      <c r="C11383">
        <v>21</v>
      </c>
      <c r="D11383">
        <v>0</v>
      </c>
      <c r="E11383" t="b">
        <v>0</v>
      </c>
    </row>
    <row r="11384" spans="1:5" x14ac:dyDescent="0.3">
      <c r="A11384" t="s">
        <v>11822</v>
      </c>
      <c r="B11384">
        <v>1</v>
      </c>
      <c r="C11384">
        <v>378</v>
      </c>
      <c r="D11384">
        <v>0</v>
      </c>
      <c r="E11384" t="b">
        <v>0</v>
      </c>
    </row>
    <row r="11385" spans="1:5" x14ac:dyDescent="0.3">
      <c r="A11385" t="s">
        <v>11823</v>
      </c>
      <c r="B11385">
        <v>1</v>
      </c>
      <c r="C11385">
        <v>132</v>
      </c>
      <c r="D11385">
        <v>5</v>
      </c>
      <c r="E11385" t="b">
        <v>0</v>
      </c>
    </row>
    <row r="11386" spans="1:5" x14ac:dyDescent="0.3">
      <c r="A11386" t="s">
        <v>11824</v>
      </c>
      <c r="B11386">
        <v>3</v>
      </c>
      <c r="C11386">
        <v>320</v>
      </c>
      <c r="D11386">
        <v>4.333333333333333</v>
      </c>
      <c r="E11386" t="b">
        <v>0</v>
      </c>
    </row>
    <row r="11387" spans="1:5" x14ac:dyDescent="0.3">
      <c r="A11387" t="s">
        <v>11825</v>
      </c>
      <c r="B11387">
        <v>1</v>
      </c>
      <c r="C11387">
        <v>94</v>
      </c>
      <c r="D11387">
        <v>1</v>
      </c>
      <c r="E11387" t="b">
        <v>0</v>
      </c>
    </row>
    <row r="11388" spans="1:5" x14ac:dyDescent="0.3">
      <c r="A11388" t="s">
        <v>1663</v>
      </c>
      <c r="B11388">
        <v>1</v>
      </c>
      <c r="C11388">
        <v>77</v>
      </c>
      <c r="D11388">
        <v>2</v>
      </c>
      <c r="E11388" t="b">
        <v>0</v>
      </c>
    </row>
    <row r="11389" spans="1:5" x14ac:dyDescent="0.3">
      <c r="A11389" t="s">
        <v>11826</v>
      </c>
      <c r="B11389">
        <v>2</v>
      </c>
      <c r="C11389">
        <v>190.5</v>
      </c>
      <c r="D11389">
        <v>0</v>
      </c>
      <c r="E11389" t="b">
        <v>0</v>
      </c>
    </row>
    <row r="11390" spans="1:5" x14ac:dyDescent="0.3">
      <c r="A11390" t="s">
        <v>11827</v>
      </c>
      <c r="B11390">
        <v>1</v>
      </c>
      <c r="C11390">
        <v>192</v>
      </c>
      <c r="D11390">
        <v>5</v>
      </c>
      <c r="E11390" t="b">
        <v>0</v>
      </c>
    </row>
    <row r="11391" spans="1:5" x14ac:dyDescent="0.3">
      <c r="A11391" t="s">
        <v>11828</v>
      </c>
      <c r="B11391">
        <v>1</v>
      </c>
      <c r="C11391">
        <v>191</v>
      </c>
      <c r="D11391">
        <v>0</v>
      </c>
      <c r="E11391" t="b">
        <v>0</v>
      </c>
    </row>
    <row r="11392" spans="1:5" x14ac:dyDescent="0.3">
      <c r="A11392" t="s">
        <v>1173</v>
      </c>
      <c r="B11392">
        <v>1</v>
      </c>
      <c r="C11392">
        <v>149</v>
      </c>
      <c r="D11392">
        <v>2</v>
      </c>
      <c r="E11392" t="b">
        <v>0</v>
      </c>
    </row>
    <row r="11393" spans="1:5" x14ac:dyDescent="0.3">
      <c r="A11393" t="s">
        <v>11829</v>
      </c>
      <c r="B11393">
        <v>1</v>
      </c>
      <c r="C11393">
        <v>19</v>
      </c>
      <c r="D11393">
        <v>0</v>
      </c>
      <c r="E11393" t="b">
        <v>0</v>
      </c>
    </row>
    <row r="11394" spans="1:5" x14ac:dyDescent="0.3">
      <c r="A11394" t="s">
        <v>11830</v>
      </c>
      <c r="B11394">
        <v>1</v>
      </c>
      <c r="C11394">
        <v>33</v>
      </c>
      <c r="D11394">
        <v>0</v>
      </c>
      <c r="E11394" t="b">
        <v>0</v>
      </c>
    </row>
    <row r="11395" spans="1:5" x14ac:dyDescent="0.3">
      <c r="A11395" t="s">
        <v>11831</v>
      </c>
      <c r="B11395">
        <v>1</v>
      </c>
      <c r="C11395">
        <v>30</v>
      </c>
      <c r="D11395">
        <v>0</v>
      </c>
      <c r="E11395" t="b">
        <v>0</v>
      </c>
    </row>
    <row r="11396" spans="1:5" x14ac:dyDescent="0.3">
      <c r="A11396" t="s">
        <v>11832</v>
      </c>
      <c r="B11396">
        <v>1</v>
      </c>
      <c r="C11396">
        <v>215</v>
      </c>
      <c r="D11396">
        <v>0</v>
      </c>
      <c r="E11396" t="b">
        <v>0</v>
      </c>
    </row>
    <row r="11397" spans="1:5" x14ac:dyDescent="0.3">
      <c r="A11397" t="s">
        <v>1174</v>
      </c>
      <c r="B11397">
        <v>1</v>
      </c>
      <c r="C11397">
        <v>77</v>
      </c>
      <c r="D11397">
        <v>1</v>
      </c>
      <c r="E11397" t="b">
        <v>0</v>
      </c>
    </row>
    <row r="11398" spans="1:5" x14ac:dyDescent="0.3">
      <c r="A11398" t="s">
        <v>11833</v>
      </c>
      <c r="B11398">
        <v>1</v>
      </c>
      <c r="C11398">
        <v>24</v>
      </c>
      <c r="D11398">
        <v>1</v>
      </c>
      <c r="E11398" t="b">
        <v>0</v>
      </c>
    </row>
    <row r="11399" spans="1:5" x14ac:dyDescent="0.3">
      <c r="A11399" t="s">
        <v>11834</v>
      </c>
      <c r="B11399">
        <v>1</v>
      </c>
      <c r="C11399">
        <v>398</v>
      </c>
      <c r="D11399">
        <v>1</v>
      </c>
      <c r="E11399" t="b">
        <v>0</v>
      </c>
    </row>
    <row r="11400" spans="1:5" x14ac:dyDescent="0.3">
      <c r="A11400" t="s">
        <v>11835</v>
      </c>
      <c r="B11400">
        <v>1</v>
      </c>
      <c r="C11400">
        <v>113</v>
      </c>
      <c r="D11400">
        <v>2</v>
      </c>
      <c r="E11400" t="b">
        <v>0</v>
      </c>
    </row>
    <row r="11401" spans="1:5" x14ac:dyDescent="0.3">
      <c r="A11401" t="s">
        <v>1175</v>
      </c>
      <c r="B11401">
        <v>1</v>
      </c>
      <c r="C11401">
        <v>78</v>
      </c>
      <c r="D11401">
        <v>5</v>
      </c>
      <c r="E11401" t="b">
        <v>0</v>
      </c>
    </row>
    <row r="11402" spans="1:5" x14ac:dyDescent="0.3">
      <c r="A11402" t="s">
        <v>11836</v>
      </c>
      <c r="B11402">
        <v>2</v>
      </c>
      <c r="C11402">
        <v>118</v>
      </c>
      <c r="D11402">
        <v>2.5</v>
      </c>
      <c r="E11402" t="b">
        <v>0</v>
      </c>
    </row>
    <row r="11403" spans="1:5" x14ac:dyDescent="0.3">
      <c r="A11403" t="s">
        <v>11837</v>
      </c>
      <c r="B11403">
        <v>1</v>
      </c>
      <c r="C11403">
        <v>75</v>
      </c>
      <c r="D11403">
        <v>3</v>
      </c>
      <c r="E11403" t="b">
        <v>0</v>
      </c>
    </row>
    <row r="11404" spans="1:5" x14ac:dyDescent="0.3">
      <c r="A11404" t="s">
        <v>2390</v>
      </c>
      <c r="B11404">
        <v>1</v>
      </c>
      <c r="C11404">
        <v>153</v>
      </c>
      <c r="D11404">
        <v>5</v>
      </c>
      <c r="E11404" t="b">
        <v>0</v>
      </c>
    </row>
    <row r="11405" spans="1:5" x14ac:dyDescent="0.3">
      <c r="A11405" t="s">
        <v>11838</v>
      </c>
      <c r="B11405">
        <v>1</v>
      </c>
      <c r="C11405">
        <v>536</v>
      </c>
      <c r="D11405">
        <v>2</v>
      </c>
      <c r="E11405" t="b">
        <v>0</v>
      </c>
    </row>
    <row r="11406" spans="1:5" x14ac:dyDescent="0.3">
      <c r="A11406" t="s">
        <v>11839</v>
      </c>
      <c r="B11406">
        <v>1</v>
      </c>
      <c r="C11406">
        <v>30</v>
      </c>
      <c r="D11406">
        <v>0</v>
      </c>
      <c r="E11406" t="b">
        <v>0</v>
      </c>
    </row>
    <row r="11407" spans="1:5" x14ac:dyDescent="0.3">
      <c r="A11407" t="s">
        <v>11840</v>
      </c>
      <c r="B11407">
        <v>1</v>
      </c>
      <c r="C11407">
        <v>67</v>
      </c>
      <c r="D11407">
        <v>0</v>
      </c>
      <c r="E11407" t="b">
        <v>0</v>
      </c>
    </row>
    <row r="11408" spans="1:5" x14ac:dyDescent="0.3">
      <c r="A11408" t="s">
        <v>11841</v>
      </c>
      <c r="B11408">
        <v>1</v>
      </c>
      <c r="C11408">
        <v>52</v>
      </c>
      <c r="D11408">
        <v>2</v>
      </c>
      <c r="E11408" t="b">
        <v>0</v>
      </c>
    </row>
    <row r="11409" spans="1:5" x14ac:dyDescent="0.3">
      <c r="A11409" t="s">
        <v>11842</v>
      </c>
      <c r="B11409">
        <v>3</v>
      </c>
      <c r="C11409">
        <v>101.33333333333333</v>
      </c>
      <c r="D11409">
        <v>1</v>
      </c>
      <c r="E11409" t="b">
        <v>0</v>
      </c>
    </row>
    <row r="11410" spans="1:5" x14ac:dyDescent="0.3">
      <c r="A11410" t="s">
        <v>11843</v>
      </c>
      <c r="B11410">
        <v>1</v>
      </c>
      <c r="C11410">
        <v>125</v>
      </c>
      <c r="D11410">
        <v>0</v>
      </c>
      <c r="E11410" t="b">
        <v>0</v>
      </c>
    </row>
    <row r="11411" spans="1:5" x14ac:dyDescent="0.3">
      <c r="A11411" t="s">
        <v>11844</v>
      </c>
      <c r="B11411">
        <v>1</v>
      </c>
      <c r="C11411">
        <v>90</v>
      </c>
      <c r="D11411">
        <v>3</v>
      </c>
      <c r="E11411" t="b">
        <v>0</v>
      </c>
    </row>
    <row r="11412" spans="1:5" x14ac:dyDescent="0.3">
      <c r="A11412" t="s">
        <v>11845</v>
      </c>
      <c r="B11412">
        <v>3</v>
      </c>
      <c r="C11412">
        <v>73.666666666666671</v>
      </c>
      <c r="D11412">
        <v>0.66666666666666663</v>
      </c>
      <c r="E11412" t="b">
        <v>0</v>
      </c>
    </row>
    <row r="11413" spans="1:5" x14ac:dyDescent="0.3">
      <c r="A11413" t="s">
        <v>11846</v>
      </c>
      <c r="B11413">
        <v>3</v>
      </c>
      <c r="C11413">
        <v>263</v>
      </c>
      <c r="D11413">
        <v>3.3333333333333335</v>
      </c>
      <c r="E11413" t="b">
        <v>0</v>
      </c>
    </row>
    <row r="11414" spans="1:5" x14ac:dyDescent="0.3">
      <c r="A11414" t="s">
        <v>11847</v>
      </c>
      <c r="B11414">
        <v>1</v>
      </c>
      <c r="C11414">
        <v>183</v>
      </c>
      <c r="D11414">
        <v>0</v>
      </c>
      <c r="E11414" t="b">
        <v>0</v>
      </c>
    </row>
    <row r="11415" spans="1:5" x14ac:dyDescent="0.3">
      <c r="A11415" t="s">
        <v>11848</v>
      </c>
      <c r="B11415">
        <v>1</v>
      </c>
      <c r="C11415">
        <v>128</v>
      </c>
      <c r="D11415">
        <v>5</v>
      </c>
      <c r="E11415" t="b">
        <v>0</v>
      </c>
    </row>
    <row r="11416" spans="1:5" x14ac:dyDescent="0.3">
      <c r="A11416" t="s">
        <v>11849</v>
      </c>
      <c r="B11416">
        <v>1</v>
      </c>
      <c r="C11416">
        <v>22</v>
      </c>
      <c r="D11416">
        <v>0</v>
      </c>
      <c r="E11416" t="b">
        <v>0</v>
      </c>
    </row>
    <row r="11417" spans="1:5" x14ac:dyDescent="0.3">
      <c r="A11417" t="s">
        <v>1176</v>
      </c>
      <c r="B11417">
        <v>1</v>
      </c>
      <c r="C11417">
        <v>337</v>
      </c>
      <c r="D11417">
        <v>0</v>
      </c>
      <c r="E11417" t="b">
        <v>0</v>
      </c>
    </row>
    <row r="11418" spans="1:5" x14ac:dyDescent="0.3">
      <c r="A11418" t="s">
        <v>11850</v>
      </c>
      <c r="B11418">
        <v>1</v>
      </c>
      <c r="C11418">
        <v>211</v>
      </c>
      <c r="D11418">
        <v>4</v>
      </c>
      <c r="E11418" t="b">
        <v>0</v>
      </c>
    </row>
    <row r="11419" spans="1:5" x14ac:dyDescent="0.3">
      <c r="A11419" t="s">
        <v>11851</v>
      </c>
      <c r="B11419">
        <v>1</v>
      </c>
      <c r="C11419">
        <v>65</v>
      </c>
      <c r="D11419">
        <v>1</v>
      </c>
      <c r="E11419" t="b">
        <v>0</v>
      </c>
    </row>
    <row r="11420" spans="1:5" x14ac:dyDescent="0.3">
      <c r="A11420" t="s">
        <v>11852</v>
      </c>
      <c r="B11420">
        <v>1</v>
      </c>
      <c r="C11420">
        <v>43</v>
      </c>
      <c r="D11420">
        <v>1</v>
      </c>
      <c r="E11420" t="b">
        <v>0</v>
      </c>
    </row>
    <row r="11421" spans="1:5" x14ac:dyDescent="0.3">
      <c r="A11421" t="s">
        <v>11853</v>
      </c>
      <c r="B11421">
        <v>7</v>
      </c>
      <c r="C11421">
        <v>318.71428571428572</v>
      </c>
      <c r="D11421">
        <v>2.5714285714285716</v>
      </c>
      <c r="E11421" t="b">
        <v>0</v>
      </c>
    </row>
    <row r="11422" spans="1:5" x14ac:dyDescent="0.3">
      <c r="A11422" t="s">
        <v>11854</v>
      </c>
      <c r="B11422">
        <v>2</v>
      </c>
      <c r="C11422">
        <v>47</v>
      </c>
      <c r="D11422">
        <v>0</v>
      </c>
      <c r="E11422" t="b">
        <v>0</v>
      </c>
    </row>
    <row r="11423" spans="1:5" x14ac:dyDescent="0.3">
      <c r="A11423" t="s">
        <v>11855</v>
      </c>
      <c r="B11423">
        <v>2</v>
      </c>
      <c r="C11423">
        <v>200</v>
      </c>
      <c r="D11423">
        <v>2.5</v>
      </c>
      <c r="E11423" t="b">
        <v>0</v>
      </c>
    </row>
    <row r="11424" spans="1:5" x14ac:dyDescent="0.3">
      <c r="A11424" t="s">
        <v>11856</v>
      </c>
      <c r="B11424">
        <v>1</v>
      </c>
      <c r="C11424">
        <v>19</v>
      </c>
      <c r="D11424">
        <v>4</v>
      </c>
      <c r="E11424" t="b">
        <v>0</v>
      </c>
    </row>
    <row r="11425" spans="1:5" x14ac:dyDescent="0.3">
      <c r="A11425" t="s">
        <v>11857</v>
      </c>
      <c r="B11425">
        <v>1</v>
      </c>
      <c r="C11425">
        <v>195</v>
      </c>
      <c r="D11425">
        <v>0</v>
      </c>
      <c r="E11425" t="b">
        <v>0</v>
      </c>
    </row>
    <row r="11426" spans="1:5" x14ac:dyDescent="0.3">
      <c r="A11426" t="s">
        <v>11858</v>
      </c>
      <c r="B11426">
        <v>2</v>
      </c>
      <c r="C11426">
        <v>147</v>
      </c>
      <c r="D11426">
        <v>5</v>
      </c>
      <c r="E11426" t="b">
        <v>0</v>
      </c>
    </row>
    <row r="11427" spans="1:5" x14ac:dyDescent="0.3">
      <c r="A11427" t="s">
        <v>11859</v>
      </c>
      <c r="B11427">
        <v>1</v>
      </c>
      <c r="C11427">
        <v>32</v>
      </c>
      <c r="D11427">
        <v>0</v>
      </c>
      <c r="E11427" t="b">
        <v>0</v>
      </c>
    </row>
    <row r="11428" spans="1:5" x14ac:dyDescent="0.3">
      <c r="A11428" t="s">
        <v>11860</v>
      </c>
      <c r="B11428">
        <v>3</v>
      </c>
      <c r="C11428">
        <v>159</v>
      </c>
      <c r="D11428">
        <v>0.66666666666666663</v>
      </c>
      <c r="E11428" t="b">
        <v>0</v>
      </c>
    </row>
    <row r="11429" spans="1:5" x14ac:dyDescent="0.3">
      <c r="A11429" t="s">
        <v>11861</v>
      </c>
      <c r="B11429">
        <v>1</v>
      </c>
      <c r="C11429">
        <v>43</v>
      </c>
      <c r="D11429">
        <v>5</v>
      </c>
      <c r="E11429" t="b">
        <v>0</v>
      </c>
    </row>
    <row r="11430" spans="1:5" x14ac:dyDescent="0.3">
      <c r="A11430" t="s">
        <v>11862</v>
      </c>
      <c r="B11430">
        <v>1</v>
      </c>
      <c r="C11430">
        <v>72</v>
      </c>
      <c r="D11430">
        <v>3</v>
      </c>
      <c r="E11430" t="b">
        <v>0</v>
      </c>
    </row>
    <row r="11431" spans="1:5" x14ac:dyDescent="0.3">
      <c r="A11431" t="s">
        <v>11863</v>
      </c>
      <c r="B11431">
        <v>1</v>
      </c>
      <c r="C11431">
        <v>87</v>
      </c>
      <c r="D11431">
        <v>2</v>
      </c>
      <c r="E11431" t="b">
        <v>0</v>
      </c>
    </row>
    <row r="11432" spans="1:5" x14ac:dyDescent="0.3">
      <c r="A11432" t="s">
        <v>11864</v>
      </c>
      <c r="B11432">
        <v>2</v>
      </c>
      <c r="C11432">
        <v>181</v>
      </c>
      <c r="D11432">
        <v>5</v>
      </c>
      <c r="E11432" t="b">
        <v>0</v>
      </c>
    </row>
    <row r="11433" spans="1:5" x14ac:dyDescent="0.3">
      <c r="A11433" t="s">
        <v>11865</v>
      </c>
      <c r="B11433">
        <v>2</v>
      </c>
      <c r="C11433">
        <v>47</v>
      </c>
      <c r="D11433">
        <v>1</v>
      </c>
      <c r="E11433" t="b">
        <v>0</v>
      </c>
    </row>
    <row r="11434" spans="1:5" x14ac:dyDescent="0.3">
      <c r="A11434" t="s">
        <v>11866</v>
      </c>
      <c r="B11434">
        <v>1</v>
      </c>
      <c r="C11434">
        <v>154</v>
      </c>
      <c r="D11434">
        <v>0</v>
      </c>
      <c r="E11434" t="b">
        <v>0</v>
      </c>
    </row>
    <row r="11435" spans="1:5" x14ac:dyDescent="0.3">
      <c r="A11435" t="s">
        <v>11867</v>
      </c>
      <c r="B11435">
        <v>1</v>
      </c>
      <c r="C11435">
        <v>407</v>
      </c>
      <c r="D11435">
        <v>4</v>
      </c>
      <c r="E11435" t="b">
        <v>0</v>
      </c>
    </row>
    <row r="11436" spans="1:5" x14ac:dyDescent="0.3">
      <c r="A11436" t="s">
        <v>11868</v>
      </c>
      <c r="B11436">
        <v>1</v>
      </c>
      <c r="C11436">
        <v>46</v>
      </c>
      <c r="D11436">
        <v>2</v>
      </c>
      <c r="E11436" t="b">
        <v>0</v>
      </c>
    </row>
    <row r="11437" spans="1:5" x14ac:dyDescent="0.3">
      <c r="A11437" t="s">
        <v>11869</v>
      </c>
      <c r="B11437">
        <v>1</v>
      </c>
      <c r="C11437">
        <v>22</v>
      </c>
      <c r="D11437">
        <v>5</v>
      </c>
      <c r="E11437" t="b">
        <v>0</v>
      </c>
    </row>
    <row r="11438" spans="1:5" x14ac:dyDescent="0.3">
      <c r="A11438" t="s">
        <v>11871</v>
      </c>
      <c r="B11438">
        <v>1</v>
      </c>
      <c r="C11438">
        <v>81</v>
      </c>
      <c r="D11438">
        <v>2</v>
      </c>
      <c r="E11438" t="b">
        <v>0</v>
      </c>
    </row>
    <row r="11439" spans="1:5" x14ac:dyDescent="0.3">
      <c r="A11439" t="s">
        <v>11872</v>
      </c>
      <c r="B11439">
        <v>1</v>
      </c>
      <c r="C11439">
        <v>13</v>
      </c>
      <c r="D11439">
        <v>0</v>
      </c>
      <c r="E11439" t="b">
        <v>0</v>
      </c>
    </row>
    <row r="11440" spans="1:5" x14ac:dyDescent="0.3">
      <c r="A11440" t="s">
        <v>11873</v>
      </c>
      <c r="B11440">
        <v>2</v>
      </c>
      <c r="C11440">
        <v>93.5</v>
      </c>
      <c r="D11440">
        <v>2</v>
      </c>
      <c r="E11440" t="b">
        <v>0</v>
      </c>
    </row>
    <row r="11441" spans="1:5" x14ac:dyDescent="0.3">
      <c r="A11441" t="s">
        <v>11874</v>
      </c>
      <c r="B11441">
        <v>2</v>
      </c>
      <c r="C11441">
        <v>102.5</v>
      </c>
      <c r="D11441">
        <v>1.5</v>
      </c>
      <c r="E11441" t="b">
        <v>0</v>
      </c>
    </row>
    <row r="11442" spans="1:5" x14ac:dyDescent="0.3">
      <c r="A11442" t="s">
        <v>11875</v>
      </c>
      <c r="B11442">
        <v>1</v>
      </c>
      <c r="C11442">
        <v>223</v>
      </c>
      <c r="D11442">
        <v>4</v>
      </c>
      <c r="E11442" t="b">
        <v>0</v>
      </c>
    </row>
    <row r="11443" spans="1:5" x14ac:dyDescent="0.3">
      <c r="A11443" t="s">
        <v>1178</v>
      </c>
      <c r="B11443">
        <v>1</v>
      </c>
      <c r="C11443">
        <v>117</v>
      </c>
      <c r="D11443">
        <v>1</v>
      </c>
      <c r="E11443" t="b">
        <v>0</v>
      </c>
    </row>
    <row r="11444" spans="1:5" x14ac:dyDescent="0.3">
      <c r="A11444" t="s">
        <v>11876</v>
      </c>
      <c r="B11444">
        <v>1</v>
      </c>
      <c r="C11444">
        <v>52</v>
      </c>
      <c r="D11444">
        <v>5</v>
      </c>
      <c r="E11444" t="b">
        <v>0</v>
      </c>
    </row>
    <row r="11445" spans="1:5" x14ac:dyDescent="0.3">
      <c r="A11445" t="s">
        <v>11877</v>
      </c>
      <c r="B11445">
        <v>3</v>
      </c>
      <c r="C11445">
        <v>240</v>
      </c>
      <c r="D11445">
        <v>1.3333333333333333</v>
      </c>
      <c r="E11445" t="b">
        <v>0</v>
      </c>
    </row>
    <row r="11446" spans="1:5" x14ac:dyDescent="0.3">
      <c r="A11446" t="s">
        <v>11878</v>
      </c>
      <c r="B11446">
        <v>1</v>
      </c>
      <c r="C11446">
        <v>29</v>
      </c>
      <c r="D11446">
        <v>4</v>
      </c>
      <c r="E11446" t="b">
        <v>0</v>
      </c>
    </row>
    <row r="11447" spans="1:5" x14ac:dyDescent="0.3">
      <c r="A11447" t="s">
        <v>11879</v>
      </c>
      <c r="B11447">
        <v>1</v>
      </c>
      <c r="C11447">
        <v>22</v>
      </c>
      <c r="D11447">
        <v>0</v>
      </c>
      <c r="E11447" t="b">
        <v>0</v>
      </c>
    </row>
    <row r="11448" spans="1:5" x14ac:dyDescent="0.3">
      <c r="A11448" t="s">
        <v>11880</v>
      </c>
      <c r="B11448">
        <v>2</v>
      </c>
      <c r="C11448">
        <v>61</v>
      </c>
      <c r="D11448">
        <v>5</v>
      </c>
      <c r="E11448" t="b">
        <v>0</v>
      </c>
    </row>
    <row r="11449" spans="1:5" x14ac:dyDescent="0.3">
      <c r="A11449" t="s">
        <v>11881</v>
      </c>
      <c r="B11449">
        <v>1</v>
      </c>
      <c r="C11449">
        <v>385</v>
      </c>
      <c r="D11449">
        <v>0</v>
      </c>
      <c r="E11449" t="b">
        <v>0</v>
      </c>
    </row>
    <row r="11450" spans="1:5" x14ac:dyDescent="0.3">
      <c r="A11450" t="s">
        <v>11882</v>
      </c>
      <c r="B11450">
        <v>1</v>
      </c>
      <c r="C11450">
        <v>42</v>
      </c>
      <c r="D11450">
        <v>0</v>
      </c>
      <c r="E11450" t="b">
        <v>0</v>
      </c>
    </row>
    <row r="11451" spans="1:5" x14ac:dyDescent="0.3">
      <c r="A11451" t="s">
        <v>11883</v>
      </c>
      <c r="B11451">
        <v>1</v>
      </c>
      <c r="C11451">
        <v>438</v>
      </c>
      <c r="D11451">
        <v>4</v>
      </c>
      <c r="E11451" t="b">
        <v>0</v>
      </c>
    </row>
    <row r="11452" spans="1:5" x14ac:dyDescent="0.3">
      <c r="A11452" t="s">
        <v>1179</v>
      </c>
      <c r="B11452">
        <v>4</v>
      </c>
      <c r="C11452">
        <v>261.25</v>
      </c>
      <c r="D11452">
        <v>0.5</v>
      </c>
      <c r="E11452" t="b">
        <v>0</v>
      </c>
    </row>
    <row r="11453" spans="1:5" x14ac:dyDescent="0.3">
      <c r="A11453" t="s">
        <v>11884</v>
      </c>
      <c r="B11453">
        <v>1</v>
      </c>
      <c r="C11453">
        <v>256</v>
      </c>
      <c r="D11453">
        <v>4</v>
      </c>
      <c r="E11453" t="b">
        <v>0</v>
      </c>
    </row>
    <row r="11454" spans="1:5" x14ac:dyDescent="0.3">
      <c r="A11454" t="s">
        <v>11885</v>
      </c>
      <c r="B11454">
        <v>1</v>
      </c>
      <c r="C11454">
        <v>29</v>
      </c>
      <c r="D11454">
        <v>1</v>
      </c>
      <c r="E11454" t="b">
        <v>0</v>
      </c>
    </row>
    <row r="11455" spans="1:5" x14ac:dyDescent="0.3">
      <c r="A11455" t="s">
        <v>11886</v>
      </c>
      <c r="B11455">
        <v>1</v>
      </c>
      <c r="C11455">
        <v>39</v>
      </c>
      <c r="D11455">
        <v>0</v>
      </c>
      <c r="E11455" t="b">
        <v>0</v>
      </c>
    </row>
    <row r="11456" spans="1:5" x14ac:dyDescent="0.3">
      <c r="A11456" t="s">
        <v>11887</v>
      </c>
      <c r="B11456">
        <v>1</v>
      </c>
      <c r="C11456">
        <v>254</v>
      </c>
      <c r="D11456">
        <v>3</v>
      </c>
      <c r="E11456" t="b">
        <v>0</v>
      </c>
    </row>
    <row r="11457" spans="1:5" x14ac:dyDescent="0.3">
      <c r="A11457" t="s">
        <v>11888</v>
      </c>
      <c r="B11457">
        <v>1</v>
      </c>
      <c r="C11457">
        <v>40</v>
      </c>
      <c r="D11457">
        <v>0</v>
      </c>
      <c r="E11457" t="b">
        <v>0</v>
      </c>
    </row>
    <row r="11458" spans="1:5" x14ac:dyDescent="0.3">
      <c r="A11458" t="s">
        <v>11889</v>
      </c>
      <c r="B11458">
        <v>1</v>
      </c>
      <c r="C11458">
        <v>38</v>
      </c>
      <c r="D11458">
        <v>0</v>
      </c>
      <c r="E11458" t="b">
        <v>0</v>
      </c>
    </row>
    <row r="11459" spans="1:5" x14ac:dyDescent="0.3">
      <c r="A11459" t="s">
        <v>11890</v>
      </c>
      <c r="B11459">
        <v>1</v>
      </c>
      <c r="C11459">
        <v>139</v>
      </c>
      <c r="D11459">
        <v>2</v>
      </c>
      <c r="E11459" t="b">
        <v>0</v>
      </c>
    </row>
    <row r="11460" spans="1:5" x14ac:dyDescent="0.3">
      <c r="A11460" t="s">
        <v>11891</v>
      </c>
      <c r="B11460">
        <v>1</v>
      </c>
      <c r="C11460">
        <v>133</v>
      </c>
      <c r="D11460">
        <v>1</v>
      </c>
      <c r="E11460" t="b">
        <v>0</v>
      </c>
    </row>
    <row r="11461" spans="1:5" x14ac:dyDescent="0.3">
      <c r="A11461" t="s">
        <v>11892</v>
      </c>
      <c r="B11461">
        <v>4</v>
      </c>
      <c r="C11461">
        <v>110.75</v>
      </c>
      <c r="D11461">
        <v>0.5</v>
      </c>
      <c r="E11461" t="b">
        <v>0</v>
      </c>
    </row>
    <row r="11462" spans="1:5" x14ac:dyDescent="0.3">
      <c r="A11462" t="s">
        <v>11893</v>
      </c>
      <c r="B11462">
        <v>1</v>
      </c>
      <c r="C11462">
        <v>41</v>
      </c>
      <c r="D11462">
        <v>0</v>
      </c>
      <c r="E11462" t="b">
        <v>0</v>
      </c>
    </row>
    <row r="11463" spans="1:5" x14ac:dyDescent="0.3">
      <c r="A11463" t="s">
        <v>11894</v>
      </c>
      <c r="B11463">
        <v>1</v>
      </c>
      <c r="C11463">
        <v>86</v>
      </c>
      <c r="D11463">
        <v>1</v>
      </c>
      <c r="E11463" t="b">
        <v>0</v>
      </c>
    </row>
    <row r="11464" spans="1:5" x14ac:dyDescent="0.3">
      <c r="A11464" t="s">
        <v>1180</v>
      </c>
      <c r="B11464">
        <v>1</v>
      </c>
      <c r="C11464">
        <v>163</v>
      </c>
      <c r="D11464">
        <v>5</v>
      </c>
      <c r="E11464" t="b">
        <v>0</v>
      </c>
    </row>
    <row r="11465" spans="1:5" x14ac:dyDescent="0.3">
      <c r="A11465" t="s">
        <v>11895</v>
      </c>
      <c r="B11465">
        <v>1</v>
      </c>
      <c r="C11465">
        <v>23</v>
      </c>
      <c r="D11465">
        <v>5</v>
      </c>
      <c r="E11465" t="b">
        <v>0</v>
      </c>
    </row>
    <row r="11466" spans="1:5" x14ac:dyDescent="0.3">
      <c r="A11466" t="s">
        <v>11896</v>
      </c>
      <c r="B11466">
        <v>1</v>
      </c>
      <c r="C11466">
        <v>22</v>
      </c>
      <c r="D11466">
        <v>0</v>
      </c>
      <c r="E11466" t="b">
        <v>0</v>
      </c>
    </row>
    <row r="11467" spans="1:5" x14ac:dyDescent="0.3">
      <c r="A11467" t="s">
        <v>11897</v>
      </c>
      <c r="B11467">
        <v>1</v>
      </c>
      <c r="C11467">
        <v>33</v>
      </c>
      <c r="D11467">
        <v>0</v>
      </c>
      <c r="E11467" t="b">
        <v>0</v>
      </c>
    </row>
    <row r="11468" spans="1:5" x14ac:dyDescent="0.3">
      <c r="A11468" t="s">
        <v>11898</v>
      </c>
      <c r="B11468">
        <v>1</v>
      </c>
      <c r="C11468">
        <v>22</v>
      </c>
      <c r="D11468">
        <v>0</v>
      </c>
      <c r="E11468" t="b">
        <v>0</v>
      </c>
    </row>
    <row r="11469" spans="1:5" x14ac:dyDescent="0.3">
      <c r="A11469" t="s">
        <v>11899</v>
      </c>
      <c r="B11469">
        <v>1</v>
      </c>
      <c r="C11469">
        <v>38</v>
      </c>
      <c r="D11469">
        <v>4</v>
      </c>
      <c r="E11469" t="b">
        <v>0</v>
      </c>
    </row>
    <row r="11470" spans="1:5" x14ac:dyDescent="0.3">
      <c r="A11470" t="s">
        <v>1181</v>
      </c>
      <c r="B11470">
        <v>1</v>
      </c>
      <c r="C11470">
        <v>185</v>
      </c>
      <c r="D11470">
        <v>2</v>
      </c>
      <c r="E11470" t="b">
        <v>0</v>
      </c>
    </row>
    <row r="11471" spans="1:5" x14ac:dyDescent="0.3">
      <c r="A11471" t="s">
        <v>1468</v>
      </c>
      <c r="B11471">
        <v>1</v>
      </c>
      <c r="C11471">
        <v>19</v>
      </c>
      <c r="D11471">
        <v>0</v>
      </c>
      <c r="E11471" t="b">
        <v>0</v>
      </c>
    </row>
    <row r="11472" spans="1:5" x14ac:dyDescent="0.3">
      <c r="A11472" t="s">
        <v>11900</v>
      </c>
      <c r="B11472">
        <v>1</v>
      </c>
      <c r="C11472">
        <v>22</v>
      </c>
      <c r="D11472">
        <v>2</v>
      </c>
      <c r="E11472" t="b">
        <v>0</v>
      </c>
    </row>
    <row r="11473" spans="1:5" x14ac:dyDescent="0.3">
      <c r="A11473" t="s">
        <v>11901</v>
      </c>
      <c r="B11473">
        <v>1</v>
      </c>
      <c r="C11473">
        <v>63</v>
      </c>
      <c r="D11473">
        <v>0</v>
      </c>
      <c r="E11473" t="b">
        <v>0</v>
      </c>
    </row>
    <row r="11474" spans="1:5" x14ac:dyDescent="0.3">
      <c r="A11474" t="s">
        <v>11902</v>
      </c>
      <c r="B11474">
        <v>3</v>
      </c>
      <c r="C11474">
        <v>97.333333333333329</v>
      </c>
      <c r="D11474">
        <v>1.6666666666666667</v>
      </c>
      <c r="E11474" t="b">
        <v>0</v>
      </c>
    </row>
    <row r="11475" spans="1:5" x14ac:dyDescent="0.3">
      <c r="A11475" t="s">
        <v>11903</v>
      </c>
      <c r="B11475">
        <v>1</v>
      </c>
      <c r="C11475">
        <v>75</v>
      </c>
      <c r="D11475">
        <v>0</v>
      </c>
      <c r="E11475" t="b">
        <v>0</v>
      </c>
    </row>
    <row r="11476" spans="1:5" x14ac:dyDescent="0.3">
      <c r="A11476" t="s">
        <v>11904</v>
      </c>
      <c r="B11476">
        <v>2</v>
      </c>
      <c r="C11476">
        <v>57</v>
      </c>
      <c r="D11476">
        <v>3</v>
      </c>
      <c r="E11476" t="b">
        <v>0</v>
      </c>
    </row>
    <row r="11477" spans="1:5" x14ac:dyDescent="0.3">
      <c r="A11477" t="s">
        <v>11905</v>
      </c>
      <c r="B11477">
        <v>1</v>
      </c>
      <c r="C11477">
        <v>137</v>
      </c>
      <c r="D11477">
        <v>2</v>
      </c>
      <c r="E11477" t="b">
        <v>0</v>
      </c>
    </row>
    <row r="11478" spans="1:5" x14ac:dyDescent="0.3">
      <c r="A11478" t="s">
        <v>11906</v>
      </c>
      <c r="B11478">
        <v>2</v>
      </c>
      <c r="C11478">
        <v>319.5</v>
      </c>
      <c r="D11478">
        <v>2</v>
      </c>
      <c r="E11478" t="b">
        <v>0</v>
      </c>
    </row>
    <row r="11479" spans="1:5" x14ac:dyDescent="0.3">
      <c r="A11479" t="s">
        <v>11907</v>
      </c>
      <c r="B11479">
        <v>1</v>
      </c>
      <c r="C11479">
        <v>92</v>
      </c>
      <c r="D11479">
        <v>1</v>
      </c>
      <c r="E11479" t="b">
        <v>0</v>
      </c>
    </row>
    <row r="11480" spans="1:5" x14ac:dyDescent="0.3">
      <c r="A11480" t="s">
        <v>11908</v>
      </c>
      <c r="B11480">
        <v>1</v>
      </c>
      <c r="C11480">
        <v>90</v>
      </c>
      <c r="D11480">
        <v>0</v>
      </c>
      <c r="E11480" t="b">
        <v>0</v>
      </c>
    </row>
    <row r="11481" spans="1:5" x14ac:dyDescent="0.3">
      <c r="A11481" t="s">
        <v>11909</v>
      </c>
      <c r="B11481">
        <v>1</v>
      </c>
      <c r="C11481">
        <v>92</v>
      </c>
      <c r="D11481">
        <v>3</v>
      </c>
      <c r="E11481" t="b">
        <v>0</v>
      </c>
    </row>
    <row r="11482" spans="1:5" x14ac:dyDescent="0.3">
      <c r="A11482" t="s">
        <v>11910</v>
      </c>
      <c r="B11482">
        <v>1</v>
      </c>
      <c r="C11482">
        <v>70</v>
      </c>
      <c r="D11482">
        <v>2</v>
      </c>
      <c r="E11482" t="b">
        <v>0</v>
      </c>
    </row>
    <row r="11483" spans="1:5" x14ac:dyDescent="0.3">
      <c r="A11483" t="s">
        <v>11911</v>
      </c>
      <c r="B11483">
        <v>1</v>
      </c>
      <c r="C11483">
        <v>69</v>
      </c>
      <c r="D11483">
        <v>2</v>
      </c>
      <c r="E11483" t="b">
        <v>0</v>
      </c>
    </row>
    <row r="11484" spans="1:5" x14ac:dyDescent="0.3">
      <c r="A11484" t="s">
        <v>11912</v>
      </c>
      <c r="B11484">
        <v>1</v>
      </c>
      <c r="C11484">
        <v>613</v>
      </c>
      <c r="D11484">
        <v>0</v>
      </c>
      <c r="E11484" t="b">
        <v>0</v>
      </c>
    </row>
    <row r="11485" spans="1:5" x14ac:dyDescent="0.3">
      <c r="A11485" t="s">
        <v>2391</v>
      </c>
      <c r="B11485">
        <v>1</v>
      </c>
      <c r="C11485">
        <v>251</v>
      </c>
      <c r="D11485">
        <v>3</v>
      </c>
      <c r="E11485" t="b">
        <v>0</v>
      </c>
    </row>
    <row r="11486" spans="1:5" x14ac:dyDescent="0.3">
      <c r="A11486" t="s">
        <v>11913</v>
      </c>
      <c r="B11486">
        <v>1</v>
      </c>
      <c r="C11486">
        <v>24</v>
      </c>
      <c r="D11486">
        <v>0</v>
      </c>
      <c r="E11486" t="b">
        <v>0</v>
      </c>
    </row>
    <row r="11487" spans="1:5" x14ac:dyDescent="0.3">
      <c r="A11487" t="s">
        <v>11914</v>
      </c>
      <c r="B11487">
        <v>1</v>
      </c>
      <c r="C11487">
        <v>33</v>
      </c>
      <c r="D11487">
        <v>3</v>
      </c>
      <c r="E11487" t="b">
        <v>0</v>
      </c>
    </row>
    <row r="11488" spans="1:5" x14ac:dyDescent="0.3">
      <c r="A11488" t="s">
        <v>11915</v>
      </c>
      <c r="B11488">
        <v>1</v>
      </c>
      <c r="C11488">
        <v>9</v>
      </c>
      <c r="D11488">
        <v>0</v>
      </c>
      <c r="E11488" t="b">
        <v>0</v>
      </c>
    </row>
    <row r="11489" spans="1:5" x14ac:dyDescent="0.3">
      <c r="A11489" t="s">
        <v>1664</v>
      </c>
      <c r="B11489">
        <v>1</v>
      </c>
      <c r="C11489">
        <v>72</v>
      </c>
      <c r="D11489">
        <v>3</v>
      </c>
      <c r="E11489" t="b">
        <v>0</v>
      </c>
    </row>
    <row r="11490" spans="1:5" x14ac:dyDescent="0.3">
      <c r="A11490" t="s">
        <v>11916</v>
      </c>
      <c r="B11490">
        <v>1</v>
      </c>
      <c r="C11490">
        <v>218</v>
      </c>
      <c r="D11490">
        <v>1</v>
      </c>
      <c r="E11490" t="b">
        <v>0</v>
      </c>
    </row>
    <row r="11491" spans="1:5" x14ac:dyDescent="0.3">
      <c r="A11491" t="s">
        <v>11917</v>
      </c>
      <c r="B11491">
        <v>1</v>
      </c>
      <c r="C11491">
        <v>140</v>
      </c>
      <c r="D11491">
        <v>5</v>
      </c>
      <c r="E11491" t="b">
        <v>0</v>
      </c>
    </row>
    <row r="11492" spans="1:5" x14ac:dyDescent="0.3">
      <c r="A11492" t="s">
        <v>1665</v>
      </c>
      <c r="B11492">
        <v>1</v>
      </c>
      <c r="C11492">
        <v>242</v>
      </c>
      <c r="D11492">
        <v>3</v>
      </c>
      <c r="E11492" t="b">
        <v>0</v>
      </c>
    </row>
    <row r="11493" spans="1:5" x14ac:dyDescent="0.3">
      <c r="A11493" t="s">
        <v>11918</v>
      </c>
      <c r="B11493">
        <v>3</v>
      </c>
      <c r="C11493">
        <v>94.666666666666671</v>
      </c>
      <c r="D11493">
        <v>1.3333333333333333</v>
      </c>
      <c r="E11493" t="b">
        <v>0</v>
      </c>
    </row>
    <row r="11494" spans="1:5" x14ac:dyDescent="0.3">
      <c r="A11494" t="s">
        <v>11919</v>
      </c>
      <c r="B11494">
        <v>1</v>
      </c>
      <c r="C11494">
        <v>89</v>
      </c>
      <c r="D11494">
        <v>0</v>
      </c>
      <c r="E11494" t="b">
        <v>0</v>
      </c>
    </row>
    <row r="11495" spans="1:5" x14ac:dyDescent="0.3">
      <c r="A11495" t="s">
        <v>11920</v>
      </c>
      <c r="B11495">
        <v>1</v>
      </c>
      <c r="C11495">
        <v>24</v>
      </c>
      <c r="D11495">
        <v>0</v>
      </c>
      <c r="E11495" t="b">
        <v>0</v>
      </c>
    </row>
    <row r="11496" spans="1:5" x14ac:dyDescent="0.3">
      <c r="A11496" t="s">
        <v>11921</v>
      </c>
      <c r="B11496">
        <v>1</v>
      </c>
      <c r="C11496">
        <v>21</v>
      </c>
      <c r="D11496">
        <v>4</v>
      </c>
      <c r="E11496" t="b">
        <v>0</v>
      </c>
    </row>
    <row r="11497" spans="1:5" x14ac:dyDescent="0.3">
      <c r="A11497" t="s">
        <v>11922</v>
      </c>
      <c r="B11497">
        <v>1</v>
      </c>
      <c r="C11497">
        <v>143</v>
      </c>
      <c r="D11497">
        <v>2</v>
      </c>
      <c r="E11497" t="b">
        <v>0</v>
      </c>
    </row>
    <row r="11498" spans="1:5" x14ac:dyDescent="0.3">
      <c r="A11498" t="s">
        <v>11923</v>
      </c>
      <c r="B11498">
        <v>1</v>
      </c>
      <c r="C11498">
        <v>355</v>
      </c>
      <c r="D11498">
        <v>0</v>
      </c>
      <c r="E11498" t="b">
        <v>0</v>
      </c>
    </row>
    <row r="11499" spans="1:5" x14ac:dyDescent="0.3">
      <c r="A11499" t="s">
        <v>11924</v>
      </c>
      <c r="B11499">
        <v>1</v>
      </c>
      <c r="C11499">
        <v>10</v>
      </c>
      <c r="D11499">
        <v>0</v>
      </c>
      <c r="E11499" t="b">
        <v>0</v>
      </c>
    </row>
    <row r="11500" spans="1:5" x14ac:dyDescent="0.3">
      <c r="A11500" t="s">
        <v>11925</v>
      </c>
      <c r="B11500">
        <v>1</v>
      </c>
      <c r="C11500">
        <v>88</v>
      </c>
      <c r="D11500">
        <v>0</v>
      </c>
      <c r="E11500" t="b">
        <v>0</v>
      </c>
    </row>
    <row r="11501" spans="1:5" x14ac:dyDescent="0.3">
      <c r="A11501" t="s">
        <v>1182</v>
      </c>
      <c r="B11501">
        <v>1</v>
      </c>
      <c r="C11501">
        <v>142</v>
      </c>
      <c r="D11501">
        <v>2</v>
      </c>
      <c r="E11501" t="b">
        <v>0</v>
      </c>
    </row>
    <row r="11502" spans="1:5" x14ac:dyDescent="0.3">
      <c r="A11502" t="s">
        <v>11926</v>
      </c>
      <c r="B11502">
        <v>2</v>
      </c>
      <c r="C11502">
        <v>115.5</v>
      </c>
      <c r="D11502">
        <v>1.5</v>
      </c>
      <c r="E11502" t="b">
        <v>0</v>
      </c>
    </row>
    <row r="11503" spans="1:5" x14ac:dyDescent="0.3">
      <c r="A11503" t="s">
        <v>11927</v>
      </c>
      <c r="B11503">
        <v>1</v>
      </c>
      <c r="C11503">
        <v>6</v>
      </c>
      <c r="D11503">
        <v>0</v>
      </c>
      <c r="E11503" t="b">
        <v>0</v>
      </c>
    </row>
    <row r="11504" spans="1:5" x14ac:dyDescent="0.3">
      <c r="A11504" t="s">
        <v>1183</v>
      </c>
      <c r="B11504">
        <v>1</v>
      </c>
      <c r="C11504">
        <v>95</v>
      </c>
      <c r="D11504">
        <v>0</v>
      </c>
      <c r="E11504" t="b">
        <v>0</v>
      </c>
    </row>
    <row r="11505" spans="1:5" x14ac:dyDescent="0.3">
      <c r="A11505" t="s">
        <v>11928</v>
      </c>
      <c r="B11505">
        <v>1</v>
      </c>
      <c r="C11505">
        <v>55</v>
      </c>
      <c r="D11505">
        <v>0</v>
      </c>
      <c r="E11505" t="b">
        <v>0</v>
      </c>
    </row>
    <row r="11506" spans="1:5" x14ac:dyDescent="0.3">
      <c r="A11506" t="s">
        <v>1184</v>
      </c>
      <c r="B11506">
        <v>1</v>
      </c>
      <c r="C11506">
        <v>125</v>
      </c>
      <c r="D11506">
        <v>1</v>
      </c>
      <c r="E11506" t="b">
        <v>0</v>
      </c>
    </row>
    <row r="11507" spans="1:5" x14ac:dyDescent="0.3">
      <c r="A11507" t="s">
        <v>11929</v>
      </c>
      <c r="B11507">
        <v>1</v>
      </c>
      <c r="C11507">
        <v>184</v>
      </c>
      <c r="D11507">
        <v>0</v>
      </c>
      <c r="E11507" t="b">
        <v>0</v>
      </c>
    </row>
    <row r="11508" spans="1:5" x14ac:dyDescent="0.3">
      <c r="A11508" t="s">
        <v>11930</v>
      </c>
      <c r="B11508">
        <v>1</v>
      </c>
      <c r="C11508">
        <v>18</v>
      </c>
      <c r="D11508">
        <v>0</v>
      </c>
      <c r="E11508" t="b">
        <v>0</v>
      </c>
    </row>
    <row r="11509" spans="1:5" x14ac:dyDescent="0.3">
      <c r="A11509" t="s">
        <v>11931</v>
      </c>
      <c r="B11509">
        <v>1</v>
      </c>
      <c r="C11509">
        <v>303</v>
      </c>
      <c r="D11509">
        <v>2</v>
      </c>
      <c r="E11509" t="b">
        <v>0</v>
      </c>
    </row>
    <row r="11510" spans="1:5" x14ac:dyDescent="0.3">
      <c r="A11510" t="s">
        <v>2392</v>
      </c>
      <c r="B11510">
        <v>1</v>
      </c>
      <c r="C11510">
        <v>600</v>
      </c>
      <c r="D11510">
        <v>5</v>
      </c>
      <c r="E11510" t="b">
        <v>0</v>
      </c>
    </row>
    <row r="11511" spans="1:5" x14ac:dyDescent="0.3">
      <c r="A11511" t="s">
        <v>11932</v>
      </c>
      <c r="B11511">
        <v>1</v>
      </c>
      <c r="C11511">
        <v>41</v>
      </c>
      <c r="D11511">
        <v>0</v>
      </c>
      <c r="E11511" t="b">
        <v>0</v>
      </c>
    </row>
    <row r="11512" spans="1:5" x14ac:dyDescent="0.3">
      <c r="A11512" t="s">
        <v>11933</v>
      </c>
      <c r="B11512">
        <v>1</v>
      </c>
      <c r="C11512">
        <v>25</v>
      </c>
      <c r="D11512">
        <v>0</v>
      </c>
      <c r="E11512" t="b">
        <v>0</v>
      </c>
    </row>
    <row r="11513" spans="1:5" x14ac:dyDescent="0.3">
      <c r="A11513" t="s">
        <v>11934</v>
      </c>
      <c r="B11513">
        <v>1</v>
      </c>
      <c r="C11513">
        <v>46</v>
      </c>
      <c r="D11513">
        <v>3</v>
      </c>
      <c r="E11513" t="b">
        <v>0</v>
      </c>
    </row>
    <row r="11514" spans="1:5" x14ac:dyDescent="0.3">
      <c r="A11514" t="s">
        <v>11935</v>
      </c>
      <c r="B11514">
        <v>1</v>
      </c>
      <c r="C11514">
        <v>75</v>
      </c>
      <c r="D11514">
        <v>3</v>
      </c>
      <c r="E11514" t="b">
        <v>0</v>
      </c>
    </row>
    <row r="11515" spans="1:5" x14ac:dyDescent="0.3">
      <c r="A11515" t="s">
        <v>2393</v>
      </c>
      <c r="B11515">
        <v>1</v>
      </c>
      <c r="C11515">
        <v>104</v>
      </c>
      <c r="D11515">
        <v>3</v>
      </c>
      <c r="E11515" t="b">
        <v>0</v>
      </c>
    </row>
    <row r="11516" spans="1:5" x14ac:dyDescent="0.3">
      <c r="A11516" t="s">
        <v>11936</v>
      </c>
      <c r="B11516">
        <v>1</v>
      </c>
      <c r="C11516">
        <v>25</v>
      </c>
      <c r="D11516">
        <v>0</v>
      </c>
      <c r="E11516" t="b">
        <v>0</v>
      </c>
    </row>
    <row r="11517" spans="1:5" x14ac:dyDescent="0.3">
      <c r="A11517" t="s">
        <v>1185</v>
      </c>
      <c r="B11517">
        <v>1</v>
      </c>
      <c r="C11517">
        <v>48</v>
      </c>
      <c r="D11517">
        <v>0</v>
      </c>
      <c r="E11517" t="b">
        <v>0</v>
      </c>
    </row>
    <row r="11518" spans="1:5" x14ac:dyDescent="0.3">
      <c r="A11518" t="s">
        <v>11937</v>
      </c>
      <c r="B11518">
        <v>1</v>
      </c>
      <c r="C11518">
        <v>174</v>
      </c>
      <c r="D11518">
        <v>3</v>
      </c>
      <c r="E11518" t="b">
        <v>0</v>
      </c>
    </row>
    <row r="11519" spans="1:5" x14ac:dyDescent="0.3">
      <c r="A11519" t="s">
        <v>11938</v>
      </c>
      <c r="B11519">
        <v>1</v>
      </c>
      <c r="C11519">
        <v>38</v>
      </c>
      <c r="D11519">
        <v>3</v>
      </c>
      <c r="E11519" t="b">
        <v>0</v>
      </c>
    </row>
    <row r="11520" spans="1:5" x14ac:dyDescent="0.3">
      <c r="A11520" t="s">
        <v>11939</v>
      </c>
      <c r="B11520">
        <v>2</v>
      </c>
      <c r="C11520">
        <v>226.5</v>
      </c>
      <c r="D11520">
        <v>4.5</v>
      </c>
      <c r="E11520" t="b">
        <v>0</v>
      </c>
    </row>
    <row r="11521" spans="1:5" x14ac:dyDescent="0.3">
      <c r="A11521" t="s">
        <v>11940</v>
      </c>
      <c r="B11521">
        <v>1</v>
      </c>
      <c r="C11521">
        <v>41</v>
      </c>
      <c r="D11521">
        <v>0</v>
      </c>
      <c r="E11521" t="b">
        <v>0</v>
      </c>
    </row>
    <row r="11522" spans="1:5" x14ac:dyDescent="0.3">
      <c r="A11522" t="s">
        <v>11941</v>
      </c>
      <c r="B11522">
        <v>1</v>
      </c>
      <c r="C11522">
        <v>76</v>
      </c>
      <c r="D11522">
        <v>5</v>
      </c>
      <c r="E11522" t="b">
        <v>0</v>
      </c>
    </row>
    <row r="11523" spans="1:5" x14ac:dyDescent="0.3">
      <c r="A11523" t="s">
        <v>11942</v>
      </c>
      <c r="B11523">
        <v>1</v>
      </c>
      <c r="C11523">
        <v>10</v>
      </c>
      <c r="D11523">
        <v>2</v>
      </c>
      <c r="E11523" t="b">
        <v>0</v>
      </c>
    </row>
    <row r="11524" spans="1:5" x14ac:dyDescent="0.3">
      <c r="A11524" t="s">
        <v>11943</v>
      </c>
      <c r="B11524">
        <v>1</v>
      </c>
      <c r="C11524">
        <v>125</v>
      </c>
      <c r="D11524">
        <v>0</v>
      </c>
      <c r="E11524" t="b">
        <v>0</v>
      </c>
    </row>
    <row r="11525" spans="1:5" x14ac:dyDescent="0.3">
      <c r="A11525" t="s">
        <v>1666</v>
      </c>
      <c r="B11525">
        <v>2</v>
      </c>
      <c r="C11525">
        <v>253</v>
      </c>
      <c r="D11525">
        <v>3.5</v>
      </c>
      <c r="E11525" t="b">
        <v>0</v>
      </c>
    </row>
    <row r="11526" spans="1:5" x14ac:dyDescent="0.3">
      <c r="A11526" t="s">
        <v>11944</v>
      </c>
      <c r="B11526">
        <v>1</v>
      </c>
      <c r="C11526">
        <v>25</v>
      </c>
      <c r="D11526">
        <v>5</v>
      </c>
      <c r="E11526" t="b">
        <v>0</v>
      </c>
    </row>
    <row r="11527" spans="1:5" x14ac:dyDescent="0.3">
      <c r="A11527" t="s">
        <v>11945</v>
      </c>
      <c r="B11527">
        <v>1</v>
      </c>
      <c r="C11527">
        <v>82</v>
      </c>
      <c r="D11527">
        <v>0</v>
      </c>
      <c r="E11527" t="b">
        <v>0</v>
      </c>
    </row>
    <row r="11528" spans="1:5" x14ac:dyDescent="0.3">
      <c r="A11528" t="s">
        <v>11946</v>
      </c>
      <c r="B11528">
        <v>1</v>
      </c>
      <c r="C11528">
        <v>501</v>
      </c>
      <c r="D11528">
        <v>2</v>
      </c>
      <c r="E11528" t="b">
        <v>0</v>
      </c>
    </row>
    <row r="11529" spans="1:5" x14ac:dyDescent="0.3">
      <c r="A11529" t="s">
        <v>11947</v>
      </c>
      <c r="B11529">
        <v>1</v>
      </c>
      <c r="C11529">
        <v>83</v>
      </c>
      <c r="D11529">
        <v>1</v>
      </c>
      <c r="E11529" t="b">
        <v>0</v>
      </c>
    </row>
    <row r="11530" spans="1:5" x14ac:dyDescent="0.3">
      <c r="A11530" t="s">
        <v>11948</v>
      </c>
      <c r="B11530">
        <v>6</v>
      </c>
      <c r="C11530">
        <v>198.33333333333334</v>
      </c>
      <c r="D11530">
        <v>1.8333333333333333</v>
      </c>
      <c r="E11530" t="b">
        <v>0</v>
      </c>
    </row>
    <row r="11531" spans="1:5" x14ac:dyDescent="0.3">
      <c r="A11531" t="s">
        <v>11949</v>
      </c>
      <c r="B11531">
        <v>1</v>
      </c>
      <c r="C11531">
        <v>134</v>
      </c>
      <c r="D11531">
        <v>0</v>
      </c>
      <c r="E11531" t="b">
        <v>0</v>
      </c>
    </row>
    <row r="11532" spans="1:5" x14ac:dyDescent="0.3">
      <c r="A11532" t="s">
        <v>1186</v>
      </c>
      <c r="B11532">
        <v>1</v>
      </c>
      <c r="C11532">
        <v>73</v>
      </c>
      <c r="D11532">
        <v>5</v>
      </c>
      <c r="E11532" t="b">
        <v>0</v>
      </c>
    </row>
    <row r="11533" spans="1:5" x14ac:dyDescent="0.3">
      <c r="A11533" t="s">
        <v>11950</v>
      </c>
      <c r="B11533">
        <v>2</v>
      </c>
      <c r="C11533">
        <v>114</v>
      </c>
      <c r="D11533">
        <v>3.5</v>
      </c>
      <c r="E11533" t="b">
        <v>0</v>
      </c>
    </row>
    <row r="11534" spans="1:5" x14ac:dyDescent="0.3">
      <c r="A11534" t="s">
        <v>11951</v>
      </c>
      <c r="B11534">
        <v>1</v>
      </c>
      <c r="C11534">
        <v>63</v>
      </c>
      <c r="D11534">
        <v>0</v>
      </c>
      <c r="E11534" t="b">
        <v>0</v>
      </c>
    </row>
    <row r="11535" spans="1:5" x14ac:dyDescent="0.3">
      <c r="A11535" t="s">
        <v>11952</v>
      </c>
      <c r="B11535">
        <v>1</v>
      </c>
      <c r="C11535">
        <v>42</v>
      </c>
      <c r="D11535">
        <v>0</v>
      </c>
      <c r="E11535" t="b">
        <v>0</v>
      </c>
    </row>
    <row r="11536" spans="1:5" x14ac:dyDescent="0.3">
      <c r="A11536" t="s">
        <v>11953</v>
      </c>
      <c r="B11536">
        <v>1</v>
      </c>
      <c r="C11536">
        <v>104</v>
      </c>
      <c r="D11536">
        <v>5</v>
      </c>
      <c r="E11536" t="b">
        <v>0</v>
      </c>
    </row>
    <row r="11537" spans="1:5" x14ac:dyDescent="0.3">
      <c r="A11537" t="s">
        <v>11954</v>
      </c>
      <c r="B11537">
        <v>1</v>
      </c>
      <c r="C11537">
        <v>142</v>
      </c>
      <c r="D11537">
        <v>5</v>
      </c>
      <c r="E11537" t="b">
        <v>0</v>
      </c>
    </row>
    <row r="11538" spans="1:5" x14ac:dyDescent="0.3">
      <c r="A11538" t="s">
        <v>11955</v>
      </c>
      <c r="B11538">
        <v>1</v>
      </c>
      <c r="C11538">
        <v>37</v>
      </c>
      <c r="D11538">
        <v>0</v>
      </c>
      <c r="E11538" t="b">
        <v>0</v>
      </c>
    </row>
    <row r="11539" spans="1:5" x14ac:dyDescent="0.3">
      <c r="A11539" t="s">
        <v>11956</v>
      </c>
      <c r="B11539">
        <v>2</v>
      </c>
      <c r="C11539">
        <v>19.5</v>
      </c>
      <c r="D11539">
        <v>0</v>
      </c>
      <c r="E11539" t="b">
        <v>0</v>
      </c>
    </row>
    <row r="11540" spans="1:5" x14ac:dyDescent="0.3">
      <c r="A11540" t="s">
        <v>11957</v>
      </c>
      <c r="B11540">
        <v>1</v>
      </c>
      <c r="C11540">
        <v>52</v>
      </c>
      <c r="D11540">
        <v>2</v>
      </c>
      <c r="E11540" t="b">
        <v>0</v>
      </c>
    </row>
    <row r="11541" spans="1:5" x14ac:dyDescent="0.3">
      <c r="A11541" t="s">
        <v>11958</v>
      </c>
      <c r="B11541">
        <v>1</v>
      </c>
      <c r="C11541">
        <v>42</v>
      </c>
      <c r="D11541">
        <v>0</v>
      </c>
      <c r="E11541" t="b">
        <v>0</v>
      </c>
    </row>
    <row r="11542" spans="1:5" x14ac:dyDescent="0.3">
      <c r="A11542" t="s">
        <v>2394</v>
      </c>
      <c r="B11542">
        <v>1</v>
      </c>
      <c r="C11542">
        <v>211</v>
      </c>
      <c r="D11542">
        <v>0</v>
      </c>
      <c r="E11542" t="b">
        <v>0</v>
      </c>
    </row>
    <row r="11543" spans="1:5" x14ac:dyDescent="0.3">
      <c r="A11543" t="s">
        <v>11959</v>
      </c>
      <c r="B11543">
        <v>1</v>
      </c>
      <c r="C11543">
        <v>40</v>
      </c>
      <c r="D11543">
        <v>5</v>
      </c>
      <c r="E11543" t="b">
        <v>0</v>
      </c>
    </row>
    <row r="11544" spans="1:5" x14ac:dyDescent="0.3">
      <c r="A11544" t="s">
        <v>11960</v>
      </c>
      <c r="B11544">
        <v>1</v>
      </c>
      <c r="C11544">
        <v>79</v>
      </c>
      <c r="D11544">
        <v>1</v>
      </c>
      <c r="E11544" t="b">
        <v>0</v>
      </c>
    </row>
    <row r="11545" spans="1:5" x14ac:dyDescent="0.3">
      <c r="A11545" t="s">
        <v>11961</v>
      </c>
      <c r="B11545">
        <v>1</v>
      </c>
      <c r="C11545">
        <v>139</v>
      </c>
      <c r="D11545">
        <v>2</v>
      </c>
      <c r="E11545" t="b">
        <v>0</v>
      </c>
    </row>
    <row r="11546" spans="1:5" x14ac:dyDescent="0.3">
      <c r="A11546" t="s">
        <v>11962</v>
      </c>
      <c r="B11546">
        <v>1</v>
      </c>
      <c r="C11546">
        <v>46</v>
      </c>
      <c r="D11546">
        <v>4</v>
      </c>
      <c r="E11546" t="b">
        <v>0</v>
      </c>
    </row>
    <row r="11547" spans="1:5" x14ac:dyDescent="0.3">
      <c r="A11547" t="s">
        <v>11963</v>
      </c>
      <c r="B11547">
        <v>2</v>
      </c>
      <c r="C11547">
        <v>414</v>
      </c>
      <c r="D11547">
        <v>1.5</v>
      </c>
      <c r="E11547" t="b">
        <v>0</v>
      </c>
    </row>
    <row r="11548" spans="1:5" x14ac:dyDescent="0.3">
      <c r="A11548" t="s">
        <v>11964</v>
      </c>
      <c r="B11548">
        <v>1</v>
      </c>
      <c r="C11548">
        <v>30</v>
      </c>
      <c r="D11548">
        <v>0</v>
      </c>
      <c r="E11548" t="b">
        <v>0</v>
      </c>
    </row>
    <row r="11549" spans="1:5" x14ac:dyDescent="0.3">
      <c r="A11549" t="s">
        <v>11965</v>
      </c>
      <c r="B11549">
        <v>1</v>
      </c>
      <c r="C11549">
        <v>30</v>
      </c>
      <c r="D11549">
        <v>3</v>
      </c>
      <c r="E11549" t="b">
        <v>0</v>
      </c>
    </row>
    <row r="11550" spans="1:5" x14ac:dyDescent="0.3">
      <c r="A11550" t="s">
        <v>11966</v>
      </c>
      <c r="B11550">
        <v>1</v>
      </c>
      <c r="C11550">
        <v>17</v>
      </c>
      <c r="D11550">
        <v>0</v>
      </c>
      <c r="E11550" t="b">
        <v>0</v>
      </c>
    </row>
    <row r="11551" spans="1:5" x14ac:dyDescent="0.3">
      <c r="A11551" t="s">
        <v>11967</v>
      </c>
      <c r="B11551">
        <v>1</v>
      </c>
      <c r="C11551">
        <v>202</v>
      </c>
      <c r="D11551">
        <v>0</v>
      </c>
      <c r="E11551" t="b">
        <v>0</v>
      </c>
    </row>
    <row r="11552" spans="1:5" x14ac:dyDescent="0.3">
      <c r="A11552" t="s">
        <v>11968</v>
      </c>
      <c r="B11552">
        <v>1</v>
      </c>
      <c r="C11552">
        <v>67</v>
      </c>
      <c r="D11552">
        <v>0</v>
      </c>
      <c r="E11552" t="b">
        <v>0</v>
      </c>
    </row>
    <row r="11553" spans="1:5" x14ac:dyDescent="0.3">
      <c r="A11553" t="s">
        <v>2395</v>
      </c>
      <c r="B11553">
        <v>8</v>
      </c>
      <c r="C11553">
        <v>570.125</v>
      </c>
      <c r="D11553">
        <v>1.25</v>
      </c>
      <c r="E11553" t="b">
        <v>0</v>
      </c>
    </row>
    <row r="11554" spans="1:5" x14ac:dyDescent="0.3">
      <c r="A11554" t="s">
        <v>11969</v>
      </c>
      <c r="B11554">
        <v>1</v>
      </c>
      <c r="C11554">
        <v>156</v>
      </c>
      <c r="D11554">
        <v>2</v>
      </c>
      <c r="E11554" t="b">
        <v>0</v>
      </c>
    </row>
    <row r="11555" spans="1:5" x14ac:dyDescent="0.3">
      <c r="A11555" t="s">
        <v>11970</v>
      </c>
      <c r="B11555">
        <v>1</v>
      </c>
      <c r="C11555">
        <v>80</v>
      </c>
      <c r="D11555">
        <v>0</v>
      </c>
      <c r="E11555" t="b">
        <v>0</v>
      </c>
    </row>
    <row r="11556" spans="1:5" x14ac:dyDescent="0.3">
      <c r="A11556" t="s">
        <v>11971</v>
      </c>
      <c r="B11556">
        <v>1</v>
      </c>
      <c r="C11556">
        <v>67</v>
      </c>
      <c r="D11556">
        <v>2</v>
      </c>
      <c r="E11556" t="b">
        <v>0</v>
      </c>
    </row>
    <row r="11557" spans="1:5" x14ac:dyDescent="0.3">
      <c r="A11557" t="s">
        <v>11972</v>
      </c>
      <c r="B11557">
        <v>2</v>
      </c>
      <c r="C11557">
        <v>312.5</v>
      </c>
      <c r="D11557">
        <v>2.5</v>
      </c>
      <c r="E11557" t="b">
        <v>0</v>
      </c>
    </row>
    <row r="11558" spans="1:5" x14ac:dyDescent="0.3">
      <c r="A11558" t="s">
        <v>11973</v>
      </c>
      <c r="B11558">
        <v>2</v>
      </c>
      <c r="C11558">
        <v>257.5</v>
      </c>
      <c r="D11558">
        <v>5</v>
      </c>
      <c r="E11558" t="b">
        <v>0</v>
      </c>
    </row>
    <row r="11559" spans="1:5" x14ac:dyDescent="0.3">
      <c r="A11559" t="s">
        <v>11974</v>
      </c>
      <c r="B11559">
        <v>1</v>
      </c>
      <c r="C11559">
        <v>60</v>
      </c>
      <c r="D11559">
        <v>0</v>
      </c>
      <c r="E11559" t="b">
        <v>0</v>
      </c>
    </row>
    <row r="11560" spans="1:5" x14ac:dyDescent="0.3">
      <c r="A11560" t="s">
        <v>11975</v>
      </c>
      <c r="B11560">
        <v>2</v>
      </c>
      <c r="C11560">
        <v>156.5</v>
      </c>
      <c r="D11560">
        <v>2</v>
      </c>
      <c r="E11560" t="b">
        <v>0</v>
      </c>
    </row>
    <row r="11561" spans="1:5" x14ac:dyDescent="0.3">
      <c r="A11561" t="s">
        <v>2396</v>
      </c>
      <c r="B11561">
        <v>1</v>
      </c>
      <c r="C11561">
        <v>151</v>
      </c>
      <c r="D11561">
        <v>0</v>
      </c>
      <c r="E11561" t="b">
        <v>0</v>
      </c>
    </row>
    <row r="11562" spans="1:5" x14ac:dyDescent="0.3">
      <c r="A11562" t="s">
        <v>11976</v>
      </c>
      <c r="B11562">
        <v>1</v>
      </c>
      <c r="C11562">
        <v>27</v>
      </c>
      <c r="D11562">
        <v>0</v>
      </c>
      <c r="E11562" t="b">
        <v>0</v>
      </c>
    </row>
    <row r="11563" spans="1:5" x14ac:dyDescent="0.3">
      <c r="A11563" t="s">
        <v>11977</v>
      </c>
      <c r="B11563">
        <v>1</v>
      </c>
      <c r="C11563">
        <v>18</v>
      </c>
      <c r="D11563">
        <v>0</v>
      </c>
      <c r="E11563" t="b">
        <v>0</v>
      </c>
    </row>
    <row r="11564" spans="1:5" x14ac:dyDescent="0.3">
      <c r="A11564" t="s">
        <v>11978</v>
      </c>
      <c r="B11564">
        <v>1</v>
      </c>
      <c r="C11564">
        <v>198</v>
      </c>
      <c r="D11564">
        <v>5</v>
      </c>
      <c r="E11564" t="b">
        <v>0</v>
      </c>
    </row>
    <row r="11565" spans="1:5" x14ac:dyDescent="0.3">
      <c r="A11565" t="s">
        <v>11979</v>
      </c>
      <c r="B11565">
        <v>3</v>
      </c>
      <c r="C11565">
        <v>209.66666666666666</v>
      </c>
      <c r="D11565">
        <v>2</v>
      </c>
      <c r="E11565" t="b">
        <v>0</v>
      </c>
    </row>
    <row r="11566" spans="1:5" x14ac:dyDescent="0.3">
      <c r="A11566" t="s">
        <v>11980</v>
      </c>
      <c r="B11566">
        <v>1</v>
      </c>
      <c r="C11566">
        <v>69</v>
      </c>
      <c r="D11566">
        <v>1</v>
      </c>
      <c r="E11566" t="b">
        <v>0</v>
      </c>
    </row>
    <row r="11567" spans="1:5" x14ac:dyDescent="0.3">
      <c r="A11567" t="s">
        <v>11981</v>
      </c>
      <c r="B11567">
        <v>1</v>
      </c>
      <c r="C11567">
        <v>57</v>
      </c>
      <c r="D11567">
        <v>0</v>
      </c>
      <c r="E11567" t="b">
        <v>0</v>
      </c>
    </row>
    <row r="11568" spans="1:5" x14ac:dyDescent="0.3">
      <c r="A11568" t="s">
        <v>11982</v>
      </c>
      <c r="B11568">
        <v>1</v>
      </c>
      <c r="C11568">
        <v>112</v>
      </c>
      <c r="D11568">
        <v>4</v>
      </c>
      <c r="E11568" t="b">
        <v>0</v>
      </c>
    </row>
    <row r="11569" spans="1:5" x14ac:dyDescent="0.3">
      <c r="A11569" t="s">
        <v>11983</v>
      </c>
      <c r="B11569">
        <v>1</v>
      </c>
      <c r="C11569">
        <v>46</v>
      </c>
      <c r="D11569">
        <v>0</v>
      </c>
      <c r="E11569" t="b">
        <v>0</v>
      </c>
    </row>
    <row r="11570" spans="1:5" x14ac:dyDescent="0.3">
      <c r="A11570" t="s">
        <v>11984</v>
      </c>
      <c r="B11570">
        <v>1</v>
      </c>
      <c r="C11570">
        <v>147</v>
      </c>
      <c r="D11570">
        <v>5</v>
      </c>
      <c r="E11570" t="b">
        <v>0</v>
      </c>
    </row>
    <row r="11571" spans="1:5" x14ac:dyDescent="0.3">
      <c r="A11571" t="s">
        <v>1188</v>
      </c>
      <c r="B11571">
        <v>1</v>
      </c>
      <c r="C11571">
        <v>571</v>
      </c>
      <c r="D11571">
        <v>4</v>
      </c>
      <c r="E11571" t="b">
        <v>0</v>
      </c>
    </row>
    <row r="11572" spans="1:5" x14ac:dyDescent="0.3">
      <c r="A11572" t="s">
        <v>11985</v>
      </c>
      <c r="B11572">
        <v>2</v>
      </c>
      <c r="C11572">
        <v>748</v>
      </c>
      <c r="D11572">
        <v>2</v>
      </c>
      <c r="E11572" t="b">
        <v>0</v>
      </c>
    </row>
    <row r="11573" spans="1:5" x14ac:dyDescent="0.3">
      <c r="A11573" t="s">
        <v>11986</v>
      </c>
      <c r="B11573">
        <v>1</v>
      </c>
      <c r="C11573">
        <v>120</v>
      </c>
      <c r="D11573">
        <v>0</v>
      </c>
      <c r="E11573" t="b">
        <v>0</v>
      </c>
    </row>
    <row r="11574" spans="1:5" x14ac:dyDescent="0.3">
      <c r="A11574" t="s">
        <v>11987</v>
      </c>
      <c r="B11574">
        <v>1</v>
      </c>
      <c r="C11574">
        <v>83</v>
      </c>
      <c r="D11574">
        <v>4</v>
      </c>
      <c r="E11574" t="b">
        <v>0</v>
      </c>
    </row>
    <row r="11575" spans="1:5" x14ac:dyDescent="0.3">
      <c r="A11575" t="s">
        <v>1189</v>
      </c>
      <c r="B11575">
        <v>1</v>
      </c>
      <c r="C11575">
        <v>36</v>
      </c>
      <c r="D11575">
        <v>0</v>
      </c>
      <c r="E11575" t="b">
        <v>0</v>
      </c>
    </row>
    <row r="11576" spans="1:5" x14ac:dyDescent="0.3">
      <c r="A11576" t="s">
        <v>11988</v>
      </c>
      <c r="B11576">
        <v>1</v>
      </c>
      <c r="C11576">
        <v>308</v>
      </c>
      <c r="D11576">
        <v>0</v>
      </c>
      <c r="E11576" t="b">
        <v>0</v>
      </c>
    </row>
    <row r="11577" spans="1:5" x14ac:dyDescent="0.3">
      <c r="A11577" t="s">
        <v>11989</v>
      </c>
      <c r="B11577">
        <v>1</v>
      </c>
      <c r="C11577">
        <v>78</v>
      </c>
      <c r="D11577">
        <v>0</v>
      </c>
      <c r="E11577" t="b">
        <v>0</v>
      </c>
    </row>
    <row r="11578" spans="1:5" x14ac:dyDescent="0.3">
      <c r="A11578" t="s">
        <v>11990</v>
      </c>
      <c r="B11578">
        <v>1</v>
      </c>
      <c r="C11578">
        <v>524</v>
      </c>
      <c r="D11578">
        <v>0</v>
      </c>
      <c r="E11578" t="b">
        <v>0</v>
      </c>
    </row>
    <row r="11579" spans="1:5" x14ac:dyDescent="0.3">
      <c r="A11579" t="s">
        <v>11991</v>
      </c>
      <c r="B11579">
        <v>3</v>
      </c>
      <c r="C11579">
        <v>200.33333333333334</v>
      </c>
      <c r="D11579">
        <v>1.3333333333333333</v>
      </c>
      <c r="E11579" t="b">
        <v>0</v>
      </c>
    </row>
    <row r="11580" spans="1:5" x14ac:dyDescent="0.3">
      <c r="A11580" t="s">
        <v>11992</v>
      </c>
      <c r="B11580">
        <v>1</v>
      </c>
      <c r="C11580">
        <v>58</v>
      </c>
      <c r="D11580">
        <v>3</v>
      </c>
      <c r="E11580" t="b">
        <v>0</v>
      </c>
    </row>
    <row r="11581" spans="1:5" x14ac:dyDescent="0.3">
      <c r="A11581" t="s">
        <v>11993</v>
      </c>
      <c r="B11581">
        <v>1</v>
      </c>
      <c r="C11581">
        <v>134</v>
      </c>
      <c r="D11581">
        <v>0</v>
      </c>
      <c r="E11581" t="b">
        <v>0</v>
      </c>
    </row>
    <row r="11582" spans="1:5" x14ac:dyDescent="0.3">
      <c r="A11582" t="s">
        <v>11994</v>
      </c>
      <c r="B11582">
        <v>1</v>
      </c>
      <c r="C11582">
        <v>71</v>
      </c>
      <c r="D11582">
        <v>1</v>
      </c>
      <c r="E11582" t="b">
        <v>0</v>
      </c>
    </row>
    <row r="11583" spans="1:5" x14ac:dyDescent="0.3">
      <c r="A11583" t="s">
        <v>11995</v>
      </c>
      <c r="B11583">
        <v>1</v>
      </c>
      <c r="C11583">
        <v>83</v>
      </c>
      <c r="D11583">
        <v>5</v>
      </c>
      <c r="E11583" t="b">
        <v>0</v>
      </c>
    </row>
    <row r="11584" spans="1:5" x14ac:dyDescent="0.3">
      <c r="A11584" t="s">
        <v>11996</v>
      </c>
      <c r="B11584">
        <v>2</v>
      </c>
      <c r="C11584">
        <v>89</v>
      </c>
      <c r="D11584">
        <v>2</v>
      </c>
      <c r="E11584" t="b">
        <v>0</v>
      </c>
    </row>
    <row r="11585" spans="1:5" x14ac:dyDescent="0.3">
      <c r="A11585" t="s">
        <v>11997</v>
      </c>
      <c r="B11585">
        <v>1</v>
      </c>
      <c r="C11585">
        <v>34</v>
      </c>
      <c r="D11585">
        <v>0</v>
      </c>
      <c r="E11585" t="b">
        <v>0</v>
      </c>
    </row>
    <row r="11586" spans="1:5" x14ac:dyDescent="0.3">
      <c r="A11586" t="s">
        <v>11998</v>
      </c>
      <c r="B11586">
        <v>1</v>
      </c>
      <c r="C11586">
        <v>191</v>
      </c>
      <c r="D11586">
        <v>1</v>
      </c>
      <c r="E11586" t="b">
        <v>0</v>
      </c>
    </row>
    <row r="11587" spans="1:5" x14ac:dyDescent="0.3">
      <c r="A11587" t="s">
        <v>11999</v>
      </c>
      <c r="B11587">
        <v>1</v>
      </c>
      <c r="C11587">
        <v>160</v>
      </c>
      <c r="D11587">
        <v>5</v>
      </c>
      <c r="E11587" t="b">
        <v>0</v>
      </c>
    </row>
    <row r="11588" spans="1:5" x14ac:dyDescent="0.3">
      <c r="A11588" t="s">
        <v>12000</v>
      </c>
      <c r="B11588">
        <v>1</v>
      </c>
      <c r="C11588">
        <v>280</v>
      </c>
      <c r="D11588">
        <v>5</v>
      </c>
      <c r="E11588" t="b">
        <v>0</v>
      </c>
    </row>
    <row r="11589" spans="1:5" x14ac:dyDescent="0.3">
      <c r="A11589" t="s">
        <v>12001</v>
      </c>
      <c r="B11589">
        <v>1</v>
      </c>
      <c r="C11589">
        <v>50</v>
      </c>
      <c r="D11589">
        <v>0</v>
      </c>
      <c r="E11589" t="b">
        <v>0</v>
      </c>
    </row>
    <row r="11590" spans="1:5" x14ac:dyDescent="0.3">
      <c r="A11590" t="s">
        <v>12002</v>
      </c>
      <c r="B11590">
        <v>1</v>
      </c>
      <c r="C11590">
        <v>21</v>
      </c>
      <c r="D11590">
        <v>0</v>
      </c>
      <c r="E11590" t="b">
        <v>0</v>
      </c>
    </row>
    <row r="11591" spans="1:5" x14ac:dyDescent="0.3">
      <c r="A11591" t="s">
        <v>2397</v>
      </c>
      <c r="B11591">
        <v>1</v>
      </c>
      <c r="C11591">
        <v>169</v>
      </c>
      <c r="D11591">
        <v>3</v>
      </c>
      <c r="E11591" t="b">
        <v>0</v>
      </c>
    </row>
    <row r="11592" spans="1:5" x14ac:dyDescent="0.3">
      <c r="A11592" t="s">
        <v>12003</v>
      </c>
      <c r="B11592">
        <v>1</v>
      </c>
      <c r="C11592">
        <v>92</v>
      </c>
      <c r="D11592">
        <v>2</v>
      </c>
      <c r="E11592" t="b">
        <v>0</v>
      </c>
    </row>
    <row r="11593" spans="1:5" x14ac:dyDescent="0.3">
      <c r="A11593" t="s">
        <v>12004</v>
      </c>
      <c r="B11593">
        <v>1</v>
      </c>
      <c r="C11593">
        <v>105</v>
      </c>
      <c r="D11593">
        <v>1</v>
      </c>
      <c r="E11593" t="b">
        <v>0</v>
      </c>
    </row>
    <row r="11594" spans="1:5" x14ac:dyDescent="0.3">
      <c r="A11594" t="s">
        <v>12005</v>
      </c>
      <c r="B11594">
        <v>1</v>
      </c>
      <c r="C11594">
        <v>166</v>
      </c>
      <c r="D11594">
        <v>1</v>
      </c>
      <c r="E11594" t="b">
        <v>0</v>
      </c>
    </row>
    <row r="11595" spans="1:5" x14ac:dyDescent="0.3">
      <c r="A11595" t="s">
        <v>12006</v>
      </c>
      <c r="B11595">
        <v>1</v>
      </c>
      <c r="C11595">
        <v>26</v>
      </c>
      <c r="D11595">
        <v>5</v>
      </c>
      <c r="E11595" t="b">
        <v>0</v>
      </c>
    </row>
    <row r="11596" spans="1:5" x14ac:dyDescent="0.3">
      <c r="A11596" t="s">
        <v>12007</v>
      </c>
      <c r="B11596">
        <v>1</v>
      </c>
      <c r="C11596">
        <v>72</v>
      </c>
      <c r="D11596">
        <v>0</v>
      </c>
      <c r="E11596" t="b">
        <v>0</v>
      </c>
    </row>
    <row r="11597" spans="1:5" x14ac:dyDescent="0.3">
      <c r="A11597" t="s">
        <v>1190</v>
      </c>
      <c r="B11597">
        <v>1</v>
      </c>
      <c r="C11597">
        <v>49</v>
      </c>
      <c r="D11597">
        <v>0</v>
      </c>
      <c r="E11597" t="b">
        <v>0</v>
      </c>
    </row>
    <row r="11598" spans="1:5" x14ac:dyDescent="0.3">
      <c r="A11598" t="s">
        <v>12008</v>
      </c>
      <c r="B11598">
        <v>1</v>
      </c>
      <c r="C11598">
        <v>95</v>
      </c>
      <c r="D11598">
        <v>3</v>
      </c>
      <c r="E11598" t="b">
        <v>0</v>
      </c>
    </row>
    <row r="11599" spans="1:5" x14ac:dyDescent="0.3">
      <c r="A11599" t="s">
        <v>12009</v>
      </c>
      <c r="B11599">
        <v>2</v>
      </c>
      <c r="C11599">
        <v>131.5</v>
      </c>
      <c r="D11599">
        <v>1</v>
      </c>
      <c r="E11599" t="b">
        <v>0</v>
      </c>
    </row>
    <row r="11600" spans="1:5" x14ac:dyDescent="0.3">
      <c r="A11600" t="s">
        <v>12010</v>
      </c>
      <c r="B11600">
        <v>1</v>
      </c>
      <c r="C11600">
        <v>28</v>
      </c>
      <c r="D11600">
        <v>0</v>
      </c>
      <c r="E11600" t="b">
        <v>0</v>
      </c>
    </row>
    <row r="11601" spans="1:5" x14ac:dyDescent="0.3">
      <c r="A11601" t="s">
        <v>12011</v>
      </c>
      <c r="B11601">
        <v>1</v>
      </c>
      <c r="C11601">
        <v>127</v>
      </c>
      <c r="D11601">
        <v>5</v>
      </c>
      <c r="E11601" t="b">
        <v>0</v>
      </c>
    </row>
    <row r="11602" spans="1:5" x14ac:dyDescent="0.3">
      <c r="A11602" t="s">
        <v>12012</v>
      </c>
      <c r="B11602">
        <v>1</v>
      </c>
      <c r="C11602">
        <v>256</v>
      </c>
      <c r="D11602">
        <v>4</v>
      </c>
      <c r="E11602" t="b">
        <v>0</v>
      </c>
    </row>
    <row r="11603" spans="1:5" x14ac:dyDescent="0.3">
      <c r="A11603" t="s">
        <v>12013</v>
      </c>
      <c r="B11603">
        <v>1</v>
      </c>
      <c r="C11603">
        <v>27</v>
      </c>
      <c r="D11603">
        <v>0</v>
      </c>
      <c r="E11603" t="b">
        <v>0</v>
      </c>
    </row>
    <row r="11604" spans="1:5" x14ac:dyDescent="0.3">
      <c r="A11604" t="s">
        <v>12014</v>
      </c>
      <c r="B11604">
        <v>1</v>
      </c>
      <c r="C11604">
        <v>33</v>
      </c>
      <c r="D11604">
        <v>0</v>
      </c>
      <c r="E11604" t="b">
        <v>0</v>
      </c>
    </row>
    <row r="11605" spans="1:5" x14ac:dyDescent="0.3">
      <c r="A11605" t="s">
        <v>12015</v>
      </c>
      <c r="B11605">
        <v>1</v>
      </c>
      <c r="C11605">
        <v>31</v>
      </c>
      <c r="D11605">
        <v>4</v>
      </c>
      <c r="E11605" t="b">
        <v>0</v>
      </c>
    </row>
    <row r="11606" spans="1:5" x14ac:dyDescent="0.3">
      <c r="A11606" t="s">
        <v>12016</v>
      </c>
      <c r="B11606">
        <v>1</v>
      </c>
      <c r="C11606">
        <v>72</v>
      </c>
      <c r="D11606">
        <v>1</v>
      </c>
      <c r="E11606" t="b">
        <v>0</v>
      </c>
    </row>
    <row r="11607" spans="1:5" x14ac:dyDescent="0.3">
      <c r="A11607" t="s">
        <v>12017</v>
      </c>
      <c r="B11607">
        <v>1</v>
      </c>
      <c r="C11607">
        <v>138</v>
      </c>
      <c r="D11607">
        <v>2</v>
      </c>
      <c r="E11607" t="b">
        <v>0</v>
      </c>
    </row>
    <row r="11608" spans="1:5" x14ac:dyDescent="0.3">
      <c r="A11608" t="s">
        <v>12018</v>
      </c>
      <c r="B11608">
        <v>1</v>
      </c>
      <c r="C11608">
        <v>669</v>
      </c>
      <c r="D11608">
        <v>5</v>
      </c>
      <c r="E11608" t="b">
        <v>0</v>
      </c>
    </row>
    <row r="11609" spans="1:5" x14ac:dyDescent="0.3">
      <c r="A11609" t="s">
        <v>12019</v>
      </c>
      <c r="B11609">
        <v>1</v>
      </c>
      <c r="C11609">
        <v>25</v>
      </c>
      <c r="D11609">
        <v>0</v>
      </c>
      <c r="E11609" t="b">
        <v>0</v>
      </c>
    </row>
    <row r="11610" spans="1:5" x14ac:dyDescent="0.3">
      <c r="A11610" t="s">
        <v>2398</v>
      </c>
      <c r="B11610">
        <v>1</v>
      </c>
      <c r="C11610">
        <v>176</v>
      </c>
      <c r="D11610">
        <v>4</v>
      </c>
      <c r="E11610" t="b">
        <v>0</v>
      </c>
    </row>
    <row r="11611" spans="1:5" x14ac:dyDescent="0.3">
      <c r="A11611" t="s">
        <v>12020</v>
      </c>
      <c r="B11611">
        <v>1</v>
      </c>
      <c r="C11611">
        <v>43</v>
      </c>
      <c r="D11611">
        <v>0</v>
      </c>
      <c r="E11611" t="b">
        <v>0</v>
      </c>
    </row>
    <row r="11612" spans="1:5" x14ac:dyDescent="0.3">
      <c r="A11612" t="s">
        <v>12021</v>
      </c>
      <c r="B11612">
        <v>1</v>
      </c>
      <c r="C11612">
        <v>25</v>
      </c>
      <c r="D11612">
        <v>0</v>
      </c>
      <c r="E11612" t="b">
        <v>0</v>
      </c>
    </row>
    <row r="11613" spans="1:5" x14ac:dyDescent="0.3">
      <c r="A11613" t="s">
        <v>12022</v>
      </c>
      <c r="B11613">
        <v>2</v>
      </c>
      <c r="C11613">
        <v>76</v>
      </c>
      <c r="D11613">
        <v>2</v>
      </c>
      <c r="E11613" t="b">
        <v>0</v>
      </c>
    </row>
    <row r="11614" spans="1:5" x14ac:dyDescent="0.3">
      <c r="A11614" t="s">
        <v>12023</v>
      </c>
      <c r="B11614">
        <v>3</v>
      </c>
      <c r="C11614">
        <v>133.66666666666666</v>
      </c>
      <c r="D11614">
        <v>2.6666666666666665</v>
      </c>
      <c r="E11614" t="b">
        <v>0</v>
      </c>
    </row>
    <row r="11615" spans="1:5" x14ac:dyDescent="0.3">
      <c r="A11615" t="s">
        <v>2399</v>
      </c>
      <c r="B11615">
        <v>1</v>
      </c>
      <c r="C11615">
        <v>26</v>
      </c>
      <c r="D11615">
        <v>5</v>
      </c>
      <c r="E11615" t="b">
        <v>0</v>
      </c>
    </row>
    <row r="11616" spans="1:5" x14ac:dyDescent="0.3">
      <c r="A11616" t="s">
        <v>12024</v>
      </c>
      <c r="B11616">
        <v>1</v>
      </c>
      <c r="C11616">
        <v>18</v>
      </c>
      <c r="D11616">
        <v>0</v>
      </c>
      <c r="E11616" t="b">
        <v>0</v>
      </c>
    </row>
    <row r="11617" spans="1:5" x14ac:dyDescent="0.3">
      <c r="A11617" t="s">
        <v>12025</v>
      </c>
      <c r="B11617">
        <v>2</v>
      </c>
      <c r="C11617">
        <v>125.5</v>
      </c>
      <c r="D11617">
        <v>3</v>
      </c>
      <c r="E11617" t="b">
        <v>0</v>
      </c>
    </row>
    <row r="11618" spans="1:5" x14ac:dyDescent="0.3">
      <c r="A11618" t="s">
        <v>12026</v>
      </c>
      <c r="B11618">
        <v>1</v>
      </c>
      <c r="C11618">
        <v>24</v>
      </c>
      <c r="D11618">
        <v>0</v>
      </c>
      <c r="E11618" t="b">
        <v>0</v>
      </c>
    </row>
    <row r="11619" spans="1:5" x14ac:dyDescent="0.3">
      <c r="A11619" t="s">
        <v>1191</v>
      </c>
      <c r="B11619">
        <v>3</v>
      </c>
      <c r="C11619">
        <v>181</v>
      </c>
      <c r="D11619">
        <v>1.6666666666666667</v>
      </c>
      <c r="E11619" t="b">
        <v>0</v>
      </c>
    </row>
    <row r="11620" spans="1:5" x14ac:dyDescent="0.3">
      <c r="A11620" t="s">
        <v>1192</v>
      </c>
      <c r="B11620">
        <v>1</v>
      </c>
      <c r="C11620">
        <v>26</v>
      </c>
      <c r="D11620">
        <v>0</v>
      </c>
      <c r="E11620" t="b">
        <v>0</v>
      </c>
    </row>
    <row r="11621" spans="1:5" x14ac:dyDescent="0.3">
      <c r="A11621" t="s">
        <v>12027</v>
      </c>
      <c r="B11621">
        <v>1</v>
      </c>
      <c r="C11621">
        <v>81</v>
      </c>
      <c r="D11621">
        <v>4</v>
      </c>
      <c r="E11621" t="b">
        <v>0</v>
      </c>
    </row>
    <row r="11622" spans="1:5" x14ac:dyDescent="0.3">
      <c r="A11622" t="s">
        <v>12028</v>
      </c>
      <c r="B11622">
        <v>1</v>
      </c>
      <c r="C11622">
        <v>107</v>
      </c>
      <c r="D11622">
        <v>1</v>
      </c>
      <c r="E11622" t="b">
        <v>0</v>
      </c>
    </row>
    <row r="11623" spans="1:5" x14ac:dyDescent="0.3">
      <c r="A11623" t="s">
        <v>12029</v>
      </c>
      <c r="B11623">
        <v>1</v>
      </c>
      <c r="C11623">
        <v>51</v>
      </c>
      <c r="D11623">
        <v>0</v>
      </c>
      <c r="E11623" t="b">
        <v>0</v>
      </c>
    </row>
    <row r="11624" spans="1:5" x14ac:dyDescent="0.3">
      <c r="A11624" t="s">
        <v>12030</v>
      </c>
      <c r="B11624">
        <v>1</v>
      </c>
      <c r="C11624">
        <v>58</v>
      </c>
      <c r="D11624">
        <v>3</v>
      </c>
      <c r="E11624" t="b">
        <v>0</v>
      </c>
    </row>
    <row r="11625" spans="1:5" x14ac:dyDescent="0.3">
      <c r="A11625" t="s">
        <v>12031</v>
      </c>
      <c r="B11625">
        <v>1</v>
      </c>
      <c r="C11625">
        <v>92</v>
      </c>
      <c r="D11625">
        <v>0</v>
      </c>
      <c r="E11625" t="b">
        <v>0</v>
      </c>
    </row>
    <row r="11626" spans="1:5" x14ac:dyDescent="0.3">
      <c r="A11626" t="s">
        <v>12032</v>
      </c>
      <c r="B11626">
        <v>1</v>
      </c>
      <c r="C11626">
        <v>141</v>
      </c>
      <c r="D11626">
        <v>5</v>
      </c>
      <c r="E11626" t="b">
        <v>0</v>
      </c>
    </row>
    <row r="11627" spans="1:5" x14ac:dyDescent="0.3">
      <c r="A11627" t="s">
        <v>12033</v>
      </c>
      <c r="B11627">
        <v>1</v>
      </c>
      <c r="C11627">
        <v>45</v>
      </c>
      <c r="D11627">
        <v>0</v>
      </c>
      <c r="E11627" t="b">
        <v>0</v>
      </c>
    </row>
    <row r="11628" spans="1:5" x14ac:dyDescent="0.3">
      <c r="A11628" t="s">
        <v>2400</v>
      </c>
      <c r="B11628">
        <v>1</v>
      </c>
      <c r="C11628">
        <v>165</v>
      </c>
      <c r="D11628">
        <v>0</v>
      </c>
      <c r="E11628" t="b">
        <v>0</v>
      </c>
    </row>
    <row r="11629" spans="1:5" x14ac:dyDescent="0.3">
      <c r="A11629" t="s">
        <v>12034</v>
      </c>
      <c r="B11629">
        <v>1</v>
      </c>
      <c r="C11629">
        <v>447</v>
      </c>
      <c r="D11629">
        <v>3</v>
      </c>
      <c r="E11629" t="b">
        <v>0</v>
      </c>
    </row>
    <row r="11630" spans="1:5" x14ac:dyDescent="0.3">
      <c r="A11630" t="s">
        <v>12035</v>
      </c>
      <c r="B11630">
        <v>1</v>
      </c>
      <c r="C11630">
        <v>83</v>
      </c>
      <c r="D11630">
        <v>1</v>
      </c>
      <c r="E11630" t="b">
        <v>0</v>
      </c>
    </row>
    <row r="11631" spans="1:5" x14ac:dyDescent="0.3">
      <c r="A11631" t="s">
        <v>12036</v>
      </c>
      <c r="B11631">
        <v>1</v>
      </c>
      <c r="C11631">
        <v>75</v>
      </c>
      <c r="D11631">
        <v>0</v>
      </c>
      <c r="E11631" t="b">
        <v>0</v>
      </c>
    </row>
    <row r="11632" spans="1:5" x14ac:dyDescent="0.3">
      <c r="A11632" t="s">
        <v>12037</v>
      </c>
      <c r="B11632">
        <v>1</v>
      </c>
      <c r="C11632">
        <v>29</v>
      </c>
      <c r="D11632">
        <v>0</v>
      </c>
      <c r="E11632" t="b">
        <v>0</v>
      </c>
    </row>
    <row r="11633" spans="1:5" x14ac:dyDescent="0.3">
      <c r="A11633" t="s">
        <v>12038</v>
      </c>
      <c r="B11633">
        <v>2</v>
      </c>
      <c r="C11633">
        <v>88</v>
      </c>
      <c r="D11633">
        <v>3.5</v>
      </c>
      <c r="E11633" t="b">
        <v>0</v>
      </c>
    </row>
    <row r="11634" spans="1:5" x14ac:dyDescent="0.3">
      <c r="A11634" t="s">
        <v>12039</v>
      </c>
      <c r="B11634">
        <v>2</v>
      </c>
      <c r="C11634">
        <v>151</v>
      </c>
      <c r="D11634">
        <v>0.5</v>
      </c>
      <c r="E11634" t="b">
        <v>0</v>
      </c>
    </row>
    <row r="11635" spans="1:5" x14ac:dyDescent="0.3">
      <c r="A11635" t="s">
        <v>12040</v>
      </c>
      <c r="B11635">
        <v>1</v>
      </c>
      <c r="C11635">
        <v>218</v>
      </c>
      <c r="D11635">
        <v>2</v>
      </c>
      <c r="E11635" t="b">
        <v>0</v>
      </c>
    </row>
    <row r="11636" spans="1:5" x14ac:dyDescent="0.3">
      <c r="A11636" t="s">
        <v>12041</v>
      </c>
      <c r="B11636">
        <v>2</v>
      </c>
      <c r="C11636">
        <v>153</v>
      </c>
      <c r="D11636">
        <v>4</v>
      </c>
      <c r="E11636" t="b">
        <v>0</v>
      </c>
    </row>
    <row r="11637" spans="1:5" x14ac:dyDescent="0.3">
      <c r="A11637" t="s">
        <v>12042</v>
      </c>
      <c r="B11637">
        <v>8</v>
      </c>
      <c r="C11637">
        <v>239.25</v>
      </c>
      <c r="D11637">
        <v>2.625</v>
      </c>
      <c r="E11637" t="b">
        <v>0</v>
      </c>
    </row>
    <row r="11638" spans="1:5" x14ac:dyDescent="0.3">
      <c r="A11638" t="s">
        <v>12043</v>
      </c>
      <c r="B11638">
        <v>1</v>
      </c>
      <c r="C11638">
        <v>82</v>
      </c>
      <c r="D11638">
        <v>0</v>
      </c>
      <c r="E11638" t="b">
        <v>0</v>
      </c>
    </row>
    <row r="11639" spans="1:5" x14ac:dyDescent="0.3">
      <c r="A11639" t="s">
        <v>12044</v>
      </c>
      <c r="B11639">
        <v>1</v>
      </c>
      <c r="C11639">
        <v>42</v>
      </c>
      <c r="D11639">
        <v>0</v>
      </c>
      <c r="E11639" t="b">
        <v>0</v>
      </c>
    </row>
    <row r="11640" spans="1:5" x14ac:dyDescent="0.3">
      <c r="A11640" t="s">
        <v>12045</v>
      </c>
      <c r="B11640">
        <v>1</v>
      </c>
      <c r="C11640">
        <v>41</v>
      </c>
      <c r="D11640">
        <v>5</v>
      </c>
      <c r="E11640" t="b">
        <v>0</v>
      </c>
    </row>
    <row r="11641" spans="1:5" x14ac:dyDescent="0.3">
      <c r="A11641" t="s">
        <v>12046</v>
      </c>
      <c r="B11641">
        <v>1</v>
      </c>
      <c r="C11641">
        <v>195</v>
      </c>
      <c r="D11641">
        <v>1</v>
      </c>
      <c r="E11641" t="b">
        <v>0</v>
      </c>
    </row>
    <row r="11642" spans="1:5" x14ac:dyDescent="0.3">
      <c r="A11642" t="s">
        <v>12047</v>
      </c>
      <c r="B11642">
        <v>1</v>
      </c>
      <c r="C11642">
        <v>60</v>
      </c>
      <c r="D11642">
        <v>0</v>
      </c>
      <c r="E11642" t="b">
        <v>0</v>
      </c>
    </row>
    <row r="11643" spans="1:5" x14ac:dyDescent="0.3">
      <c r="A11643" t="s">
        <v>12048</v>
      </c>
      <c r="B11643">
        <v>1</v>
      </c>
      <c r="C11643">
        <v>23</v>
      </c>
      <c r="D11643">
        <v>0</v>
      </c>
      <c r="E11643" t="b">
        <v>0</v>
      </c>
    </row>
    <row r="11644" spans="1:5" x14ac:dyDescent="0.3">
      <c r="A11644" t="s">
        <v>12049</v>
      </c>
      <c r="B11644">
        <v>1</v>
      </c>
      <c r="C11644">
        <v>90</v>
      </c>
      <c r="D11644">
        <v>0</v>
      </c>
      <c r="E11644" t="b">
        <v>0</v>
      </c>
    </row>
    <row r="11645" spans="1:5" x14ac:dyDescent="0.3">
      <c r="A11645" t="s">
        <v>12050</v>
      </c>
      <c r="B11645">
        <v>1</v>
      </c>
      <c r="C11645">
        <v>179</v>
      </c>
      <c r="D11645">
        <v>2</v>
      </c>
      <c r="E11645" t="b">
        <v>0</v>
      </c>
    </row>
    <row r="11646" spans="1:5" x14ac:dyDescent="0.3">
      <c r="A11646" t="s">
        <v>12051</v>
      </c>
      <c r="B11646">
        <v>1</v>
      </c>
      <c r="C11646">
        <v>99</v>
      </c>
      <c r="D11646">
        <v>0</v>
      </c>
      <c r="E11646" t="b">
        <v>0</v>
      </c>
    </row>
    <row r="11647" spans="1:5" x14ac:dyDescent="0.3">
      <c r="A11647" t="s">
        <v>12052</v>
      </c>
      <c r="B11647">
        <v>1</v>
      </c>
      <c r="C11647">
        <v>42</v>
      </c>
      <c r="D11647">
        <v>3</v>
      </c>
      <c r="E11647" t="b">
        <v>0</v>
      </c>
    </row>
    <row r="11648" spans="1:5" x14ac:dyDescent="0.3">
      <c r="A11648" t="s">
        <v>12053</v>
      </c>
      <c r="B11648">
        <v>3</v>
      </c>
      <c r="C11648">
        <v>38.666666666666664</v>
      </c>
      <c r="D11648">
        <v>0</v>
      </c>
      <c r="E11648" t="b">
        <v>0</v>
      </c>
    </row>
    <row r="11649" spans="1:5" x14ac:dyDescent="0.3">
      <c r="A11649" t="s">
        <v>1193</v>
      </c>
      <c r="B11649">
        <v>1</v>
      </c>
      <c r="C11649">
        <v>35</v>
      </c>
      <c r="D11649">
        <v>1</v>
      </c>
      <c r="E11649" t="b">
        <v>0</v>
      </c>
    </row>
    <row r="11650" spans="1:5" x14ac:dyDescent="0.3">
      <c r="A11650" t="s">
        <v>12054</v>
      </c>
      <c r="B11650">
        <v>1</v>
      </c>
      <c r="C11650">
        <v>49</v>
      </c>
      <c r="D11650">
        <v>0</v>
      </c>
      <c r="E11650" t="b">
        <v>0</v>
      </c>
    </row>
    <row r="11651" spans="1:5" x14ac:dyDescent="0.3">
      <c r="A11651" t="s">
        <v>12055</v>
      </c>
      <c r="B11651">
        <v>1</v>
      </c>
      <c r="C11651">
        <v>29</v>
      </c>
      <c r="D11651">
        <v>0</v>
      </c>
      <c r="E11651" t="b">
        <v>0</v>
      </c>
    </row>
    <row r="11652" spans="1:5" x14ac:dyDescent="0.3">
      <c r="A11652" t="s">
        <v>12056</v>
      </c>
      <c r="B11652">
        <v>1</v>
      </c>
      <c r="C11652">
        <v>129</v>
      </c>
      <c r="D11652">
        <v>0</v>
      </c>
      <c r="E11652" t="b">
        <v>0</v>
      </c>
    </row>
    <row r="11653" spans="1:5" x14ac:dyDescent="0.3">
      <c r="A11653" t="s">
        <v>12057</v>
      </c>
      <c r="B11653">
        <v>5</v>
      </c>
      <c r="C11653">
        <v>217.4</v>
      </c>
      <c r="D11653">
        <v>1.4</v>
      </c>
      <c r="E11653" t="b">
        <v>0</v>
      </c>
    </row>
    <row r="11654" spans="1:5" x14ac:dyDescent="0.3">
      <c r="A11654" t="s">
        <v>12058</v>
      </c>
      <c r="B11654">
        <v>1</v>
      </c>
      <c r="C11654">
        <v>26</v>
      </c>
      <c r="D11654">
        <v>0</v>
      </c>
      <c r="E11654" t="b">
        <v>0</v>
      </c>
    </row>
    <row r="11655" spans="1:5" x14ac:dyDescent="0.3">
      <c r="A11655" t="s">
        <v>12059</v>
      </c>
      <c r="B11655">
        <v>1</v>
      </c>
      <c r="C11655">
        <v>183</v>
      </c>
      <c r="D11655">
        <v>3</v>
      </c>
      <c r="E11655" t="b">
        <v>0</v>
      </c>
    </row>
    <row r="11656" spans="1:5" x14ac:dyDescent="0.3">
      <c r="A11656" t="s">
        <v>2401</v>
      </c>
      <c r="B11656">
        <v>1</v>
      </c>
      <c r="C11656">
        <v>222</v>
      </c>
      <c r="D11656">
        <v>4</v>
      </c>
      <c r="E11656" t="b">
        <v>0</v>
      </c>
    </row>
    <row r="11657" spans="1:5" x14ac:dyDescent="0.3">
      <c r="A11657" t="s">
        <v>12060</v>
      </c>
      <c r="B11657">
        <v>1</v>
      </c>
      <c r="C11657">
        <v>21</v>
      </c>
      <c r="D11657">
        <v>0</v>
      </c>
      <c r="E11657" t="b">
        <v>0</v>
      </c>
    </row>
    <row r="11658" spans="1:5" x14ac:dyDescent="0.3">
      <c r="A11658" t="s">
        <v>12061</v>
      </c>
      <c r="B11658">
        <v>1</v>
      </c>
      <c r="C11658">
        <v>50</v>
      </c>
      <c r="D11658">
        <v>0</v>
      </c>
      <c r="E11658" t="b">
        <v>0</v>
      </c>
    </row>
    <row r="11659" spans="1:5" x14ac:dyDescent="0.3">
      <c r="A11659" t="s">
        <v>1469</v>
      </c>
      <c r="B11659">
        <v>1</v>
      </c>
      <c r="C11659">
        <v>90</v>
      </c>
      <c r="D11659">
        <v>0</v>
      </c>
      <c r="E11659" t="b">
        <v>0</v>
      </c>
    </row>
    <row r="11660" spans="1:5" x14ac:dyDescent="0.3">
      <c r="A11660" t="s">
        <v>12062</v>
      </c>
      <c r="B11660">
        <v>1</v>
      </c>
      <c r="C11660">
        <v>336</v>
      </c>
      <c r="D11660">
        <v>5</v>
      </c>
      <c r="E11660" t="b">
        <v>0</v>
      </c>
    </row>
    <row r="11661" spans="1:5" x14ac:dyDescent="0.3">
      <c r="A11661" t="s">
        <v>1194</v>
      </c>
      <c r="B11661">
        <v>1</v>
      </c>
      <c r="C11661">
        <v>290</v>
      </c>
      <c r="D11661">
        <v>4</v>
      </c>
      <c r="E11661" t="b">
        <v>0</v>
      </c>
    </row>
    <row r="11662" spans="1:5" x14ac:dyDescent="0.3">
      <c r="A11662" t="s">
        <v>12063</v>
      </c>
      <c r="B11662">
        <v>3</v>
      </c>
      <c r="C11662">
        <v>120.66666666666667</v>
      </c>
      <c r="D11662">
        <v>3</v>
      </c>
      <c r="E11662" t="b">
        <v>0</v>
      </c>
    </row>
    <row r="11663" spans="1:5" x14ac:dyDescent="0.3">
      <c r="A11663" t="s">
        <v>12064</v>
      </c>
      <c r="B11663">
        <v>1</v>
      </c>
      <c r="C11663">
        <v>23</v>
      </c>
      <c r="D11663">
        <v>0</v>
      </c>
      <c r="E11663" t="b">
        <v>0</v>
      </c>
    </row>
    <row r="11664" spans="1:5" x14ac:dyDescent="0.3">
      <c r="A11664" t="s">
        <v>12065</v>
      </c>
      <c r="B11664">
        <v>1</v>
      </c>
      <c r="C11664">
        <v>65</v>
      </c>
      <c r="D11664">
        <v>0</v>
      </c>
      <c r="E11664" t="b">
        <v>0</v>
      </c>
    </row>
    <row r="11665" spans="1:5" x14ac:dyDescent="0.3">
      <c r="A11665" t="s">
        <v>1667</v>
      </c>
      <c r="B11665">
        <v>1</v>
      </c>
      <c r="C11665">
        <v>47</v>
      </c>
      <c r="D11665">
        <v>4</v>
      </c>
      <c r="E11665" t="b">
        <v>0</v>
      </c>
    </row>
    <row r="11666" spans="1:5" x14ac:dyDescent="0.3">
      <c r="A11666" t="s">
        <v>12066</v>
      </c>
      <c r="B11666">
        <v>1</v>
      </c>
      <c r="C11666">
        <v>119</v>
      </c>
      <c r="D11666">
        <v>1</v>
      </c>
      <c r="E11666" t="b">
        <v>0</v>
      </c>
    </row>
    <row r="11667" spans="1:5" x14ac:dyDescent="0.3">
      <c r="A11667" t="s">
        <v>12067</v>
      </c>
      <c r="B11667">
        <v>2</v>
      </c>
      <c r="C11667">
        <v>185</v>
      </c>
      <c r="D11667">
        <v>1</v>
      </c>
      <c r="E11667" t="b">
        <v>0</v>
      </c>
    </row>
    <row r="11668" spans="1:5" x14ac:dyDescent="0.3">
      <c r="A11668" t="s">
        <v>12068</v>
      </c>
      <c r="B11668">
        <v>1</v>
      </c>
      <c r="C11668">
        <v>125</v>
      </c>
      <c r="D11668">
        <v>4</v>
      </c>
      <c r="E11668" t="b">
        <v>0</v>
      </c>
    </row>
    <row r="11669" spans="1:5" x14ac:dyDescent="0.3">
      <c r="A11669" t="s">
        <v>12069</v>
      </c>
      <c r="B11669">
        <v>1</v>
      </c>
      <c r="C11669">
        <v>23</v>
      </c>
      <c r="D11669">
        <v>0</v>
      </c>
      <c r="E11669" t="b">
        <v>0</v>
      </c>
    </row>
    <row r="11670" spans="1:5" x14ac:dyDescent="0.3">
      <c r="A11670" t="s">
        <v>12070</v>
      </c>
      <c r="B11670">
        <v>1</v>
      </c>
      <c r="C11670">
        <v>47</v>
      </c>
      <c r="D11670">
        <v>1</v>
      </c>
      <c r="E11670" t="b">
        <v>0</v>
      </c>
    </row>
    <row r="11671" spans="1:5" x14ac:dyDescent="0.3">
      <c r="A11671" t="s">
        <v>12071</v>
      </c>
      <c r="B11671">
        <v>1</v>
      </c>
      <c r="C11671">
        <v>25</v>
      </c>
      <c r="D11671">
        <v>0</v>
      </c>
      <c r="E11671" t="b">
        <v>0</v>
      </c>
    </row>
    <row r="11672" spans="1:5" x14ac:dyDescent="0.3">
      <c r="A11672" t="s">
        <v>12072</v>
      </c>
      <c r="B11672">
        <v>1</v>
      </c>
      <c r="C11672">
        <v>57</v>
      </c>
      <c r="D11672">
        <v>5</v>
      </c>
      <c r="E11672" t="b">
        <v>0</v>
      </c>
    </row>
    <row r="11673" spans="1:5" x14ac:dyDescent="0.3">
      <c r="A11673" t="s">
        <v>12073</v>
      </c>
      <c r="B11673">
        <v>1</v>
      </c>
      <c r="C11673">
        <v>170</v>
      </c>
      <c r="D11673">
        <v>4</v>
      </c>
      <c r="E11673" t="b">
        <v>0</v>
      </c>
    </row>
    <row r="11674" spans="1:5" x14ac:dyDescent="0.3">
      <c r="A11674" t="s">
        <v>12074</v>
      </c>
      <c r="B11674">
        <v>1</v>
      </c>
      <c r="C11674">
        <v>91</v>
      </c>
      <c r="D11674">
        <v>5</v>
      </c>
      <c r="E11674" t="b">
        <v>0</v>
      </c>
    </row>
    <row r="11675" spans="1:5" x14ac:dyDescent="0.3">
      <c r="A11675" t="s">
        <v>12075</v>
      </c>
      <c r="B11675">
        <v>1</v>
      </c>
      <c r="C11675">
        <v>52</v>
      </c>
      <c r="D11675">
        <v>1</v>
      </c>
      <c r="E11675" t="b">
        <v>0</v>
      </c>
    </row>
    <row r="11676" spans="1:5" x14ac:dyDescent="0.3">
      <c r="A11676" t="s">
        <v>12076</v>
      </c>
      <c r="B11676">
        <v>1</v>
      </c>
      <c r="C11676">
        <v>89</v>
      </c>
      <c r="D11676">
        <v>1</v>
      </c>
      <c r="E11676" t="b">
        <v>0</v>
      </c>
    </row>
    <row r="11677" spans="1:5" x14ac:dyDescent="0.3">
      <c r="A11677" t="s">
        <v>2402</v>
      </c>
      <c r="B11677">
        <v>1</v>
      </c>
      <c r="C11677">
        <v>49</v>
      </c>
      <c r="D11677">
        <v>1</v>
      </c>
      <c r="E11677" t="b">
        <v>0</v>
      </c>
    </row>
    <row r="11678" spans="1:5" x14ac:dyDescent="0.3">
      <c r="A11678" t="s">
        <v>12077</v>
      </c>
      <c r="B11678">
        <v>1</v>
      </c>
      <c r="C11678">
        <v>485</v>
      </c>
      <c r="D11678">
        <v>5</v>
      </c>
      <c r="E11678" t="b">
        <v>0</v>
      </c>
    </row>
    <row r="11679" spans="1:5" x14ac:dyDescent="0.3">
      <c r="A11679" t="s">
        <v>1195</v>
      </c>
      <c r="B11679">
        <v>1</v>
      </c>
      <c r="C11679">
        <v>151</v>
      </c>
      <c r="D11679">
        <v>1</v>
      </c>
      <c r="E11679" t="b">
        <v>0</v>
      </c>
    </row>
    <row r="11680" spans="1:5" x14ac:dyDescent="0.3">
      <c r="A11680" t="s">
        <v>12078</v>
      </c>
      <c r="B11680">
        <v>1</v>
      </c>
      <c r="C11680">
        <v>31</v>
      </c>
      <c r="D11680">
        <v>5</v>
      </c>
      <c r="E11680" t="b">
        <v>0</v>
      </c>
    </row>
    <row r="11681" spans="1:5" x14ac:dyDescent="0.3">
      <c r="A11681" t="s">
        <v>12079</v>
      </c>
      <c r="B11681">
        <v>1</v>
      </c>
      <c r="C11681">
        <v>88</v>
      </c>
      <c r="D11681">
        <v>2</v>
      </c>
      <c r="E11681" t="b">
        <v>0</v>
      </c>
    </row>
    <row r="11682" spans="1:5" x14ac:dyDescent="0.3">
      <c r="A11682" t="s">
        <v>12080</v>
      </c>
      <c r="B11682">
        <v>1</v>
      </c>
      <c r="C11682">
        <v>72</v>
      </c>
      <c r="D11682">
        <v>0</v>
      </c>
      <c r="E11682" t="b">
        <v>0</v>
      </c>
    </row>
    <row r="11683" spans="1:5" x14ac:dyDescent="0.3">
      <c r="A11683" t="s">
        <v>12081</v>
      </c>
      <c r="B11683">
        <v>2</v>
      </c>
      <c r="C11683">
        <v>89</v>
      </c>
      <c r="D11683">
        <v>3.5</v>
      </c>
      <c r="E11683" t="b">
        <v>0</v>
      </c>
    </row>
    <row r="11684" spans="1:5" x14ac:dyDescent="0.3">
      <c r="A11684" t="s">
        <v>12082</v>
      </c>
      <c r="B11684">
        <v>1</v>
      </c>
      <c r="C11684">
        <v>107</v>
      </c>
      <c r="D11684">
        <v>3</v>
      </c>
      <c r="E11684" t="b">
        <v>0</v>
      </c>
    </row>
    <row r="11685" spans="1:5" x14ac:dyDescent="0.3">
      <c r="A11685" t="s">
        <v>12083</v>
      </c>
      <c r="B11685">
        <v>1</v>
      </c>
      <c r="C11685">
        <v>78</v>
      </c>
      <c r="D11685">
        <v>5</v>
      </c>
      <c r="E11685" t="b">
        <v>0</v>
      </c>
    </row>
    <row r="11686" spans="1:5" x14ac:dyDescent="0.3">
      <c r="A11686" t="s">
        <v>12084</v>
      </c>
      <c r="B11686">
        <v>2</v>
      </c>
      <c r="C11686">
        <v>29</v>
      </c>
      <c r="D11686">
        <v>2.5</v>
      </c>
      <c r="E11686" t="b">
        <v>0</v>
      </c>
    </row>
    <row r="11687" spans="1:5" x14ac:dyDescent="0.3">
      <c r="A11687" t="s">
        <v>12085</v>
      </c>
      <c r="B11687">
        <v>1</v>
      </c>
      <c r="C11687">
        <v>28</v>
      </c>
      <c r="D11687">
        <v>0</v>
      </c>
      <c r="E11687" t="b">
        <v>0</v>
      </c>
    </row>
    <row r="11688" spans="1:5" x14ac:dyDescent="0.3">
      <c r="A11688" t="s">
        <v>12086</v>
      </c>
      <c r="B11688">
        <v>1</v>
      </c>
      <c r="C11688">
        <v>23</v>
      </c>
      <c r="D11688">
        <v>0</v>
      </c>
      <c r="E11688" t="b">
        <v>0</v>
      </c>
    </row>
    <row r="11689" spans="1:5" x14ac:dyDescent="0.3">
      <c r="A11689" t="s">
        <v>12087</v>
      </c>
      <c r="B11689">
        <v>1</v>
      </c>
      <c r="C11689">
        <v>42</v>
      </c>
      <c r="D11689">
        <v>0</v>
      </c>
      <c r="E11689" t="b">
        <v>0</v>
      </c>
    </row>
    <row r="11690" spans="1:5" x14ac:dyDescent="0.3">
      <c r="A11690" t="s">
        <v>12088</v>
      </c>
      <c r="B11690">
        <v>1</v>
      </c>
      <c r="C11690">
        <v>84</v>
      </c>
      <c r="D11690">
        <v>4</v>
      </c>
      <c r="E11690" t="b">
        <v>0</v>
      </c>
    </row>
    <row r="11691" spans="1:5" x14ac:dyDescent="0.3">
      <c r="A11691" t="s">
        <v>12089</v>
      </c>
      <c r="B11691">
        <v>1</v>
      </c>
      <c r="C11691">
        <v>23</v>
      </c>
      <c r="D11691">
        <v>0</v>
      </c>
      <c r="E11691" t="b">
        <v>0</v>
      </c>
    </row>
    <row r="11692" spans="1:5" x14ac:dyDescent="0.3">
      <c r="A11692" t="s">
        <v>12090</v>
      </c>
      <c r="B11692">
        <v>1</v>
      </c>
      <c r="C11692">
        <v>23</v>
      </c>
      <c r="D11692">
        <v>5</v>
      </c>
      <c r="E11692" t="b">
        <v>0</v>
      </c>
    </row>
    <row r="11693" spans="1:5" x14ac:dyDescent="0.3">
      <c r="A11693" t="s">
        <v>12091</v>
      </c>
      <c r="B11693">
        <v>1</v>
      </c>
      <c r="C11693">
        <v>163</v>
      </c>
      <c r="D11693">
        <v>5</v>
      </c>
      <c r="E11693" t="b">
        <v>0</v>
      </c>
    </row>
    <row r="11694" spans="1:5" x14ac:dyDescent="0.3">
      <c r="A11694" t="s">
        <v>12092</v>
      </c>
      <c r="B11694">
        <v>2</v>
      </c>
      <c r="C11694">
        <v>101.5</v>
      </c>
      <c r="D11694">
        <v>2.5</v>
      </c>
      <c r="E11694" t="b">
        <v>0</v>
      </c>
    </row>
    <row r="11695" spans="1:5" x14ac:dyDescent="0.3">
      <c r="A11695" t="s">
        <v>12093</v>
      </c>
      <c r="B11695">
        <v>3</v>
      </c>
      <c r="C11695">
        <v>171.33333333333334</v>
      </c>
      <c r="D11695">
        <v>5</v>
      </c>
      <c r="E11695" t="b">
        <v>0</v>
      </c>
    </row>
    <row r="11696" spans="1:5" x14ac:dyDescent="0.3">
      <c r="A11696" t="s">
        <v>12094</v>
      </c>
      <c r="B11696">
        <v>1</v>
      </c>
      <c r="C11696">
        <v>48</v>
      </c>
      <c r="D11696">
        <v>0</v>
      </c>
      <c r="E11696" t="b">
        <v>0</v>
      </c>
    </row>
    <row r="11697" spans="1:5" x14ac:dyDescent="0.3">
      <c r="A11697" t="s">
        <v>12095</v>
      </c>
      <c r="B11697">
        <v>1</v>
      </c>
      <c r="C11697">
        <v>94</v>
      </c>
      <c r="D11697">
        <v>3</v>
      </c>
      <c r="E11697" t="b">
        <v>0</v>
      </c>
    </row>
    <row r="11698" spans="1:5" x14ac:dyDescent="0.3">
      <c r="A11698" t="s">
        <v>12096</v>
      </c>
      <c r="B11698">
        <v>1</v>
      </c>
      <c r="C11698">
        <v>34</v>
      </c>
      <c r="D11698">
        <v>3</v>
      </c>
      <c r="E11698" t="b">
        <v>0</v>
      </c>
    </row>
    <row r="11699" spans="1:5" x14ac:dyDescent="0.3">
      <c r="A11699" t="s">
        <v>1196</v>
      </c>
      <c r="B11699">
        <v>2</v>
      </c>
      <c r="C11699">
        <v>91</v>
      </c>
      <c r="D11699">
        <v>2.5</v>
      </c>
      <c r="E11699" t="b">
        <v>0</v>
      </c>
    </row>
    <row r="11700" spans="1:5" x14ac:dyDescent="0.3">
      <c r="A11700" t="s">
        <v>1197</v>
      </c>
      <c r="B11700">
        <v>1</v>
      </c>
      <c r="C11700">
        <v>92</v>
      </c>
      <c r="D11700">
        <v>0</v>
      </c>
      <c r="E11700" t="b">
        <v>0</v>
      </c>
    </row>
    <row r="11701" spans="1:5" x14ac:dyDescent="0.3">
      <c r="A11701" t="s">
        <v>12097</v>
      </c>
      <c r="B11701">
        <v>7</v>
      </c>
      <c r="C11701">
        <v>222.42857142857142</v>
      </c>
      <c r="D11701">
        <v>0.2857142857142857</v>
      </c>
      <c r="E11701" t="b">
        <v>0</v>
      </c>
    </row>
    <row r="11702" spans="1:5" x14ac:dyDescent="0.3">
      <c r="A11702" t="s">
        <v>2403</v>
      </c>
      <c r="B11702">
        <v>2</v>
      </c>
      <c r="C11702">
        <v>77</v>
      </c>
      <c r="D11702">
        <v>1</v>
      </c>
      <c r="E11702" t="b">
        <v>0</v>
      </c>
    </row>
    <row r="11703" spans="1:5" x14ac:dyDescent="0.3">
      <c r="A11703" t="s">
        <v>12098</v>
      </c>
      <c r="B11703">
        <v>5</v>
      </c>
      <c r="C11703">
        <v>377.2</v>
      </c>
      <c r="D11703">
        <v>4</v>
      </c>
      <c r="E11703" t="b">
        <v>0</v>
      </c>
    </row>
    <row r="11704" spans="1:5" x14ac:dyDescent="0.3">
      <c r="A11704" t="s">
        <v>12099</v>
      </c>
      <c r="B11704">
        <v>1</v>
      </c>
      <c r="C11704">
        <v>214</v>
      </c>
      <c r="D11704">
        <v>3</v>
      </c>
      <c r="E11704" t="b">
        <v>0</v>
      </c>
    </row>
    <row r="11705" spans="1:5" x14ac:dyDescent="0.3">
      <c r="A11705" t="s">
        <v>12100</v>
      </c>
      <c r="B11705">
        <v>1</v>
      </c>
      <c r="C11705">
        <v>32</v>
      </c>
      <c r="D11705">
        <v>0</v>
      </c>
      <c r="E11705" t="b">
        <v>0</v>
      </c>
    </row>
    <row r="11706" spans="1:5" x14ac:dyDescent="0.3">
      <c r="A11706" t="s">
        <v>12101</v>
      </c>
      <c r="B11706">
        <v>1</v>
      </c>
      <c r="C11706">
        <v>98</v>
      </c>
      <c r="D11706">
        <v>0</v>
      </c>
      <c r="E11706" t="b">
        <v>0</v>
      </c>
    </row>
    <row r="11707" spans="1:5" x14ac:dyDescent="0.3">
      <c r="A11707" t="s">
        <v>1668</v>
      </c>
      <c r="B11707">
        <v>1</v>
      </c>
      <c r="C11707">
        <v>58</v>
      </c>
      <c r="D11707">
        <v>0</v>
      </c>
      <c r="E11707" t="b">
        <v>0</v>
      </c>
    </row>
    <row r="11708" spans="1:5" x14ac:dyDescent="0.3">
      <c r="A11708" t="s">
        <v>12102</v>
      </c>
      <c r="B11708">
        <v>1</v>
      </c>
      <c r="C11708">
        <v>358</v>
      </c>
      <c r="D11708">
        <v>3</v>
      </c>
      <c r="E11708" t="b">
        <v>0</v>
      </c>
    </row>
    <row r="11709" spans="1:5" x14ac:dyDescent="0.3">
      <c r="A11709" t="s">
        <v>1470</v>
      </c>
      <c r="B11709">
        <v>2</v>
      </c>
      <c r="C11709">
        <v>136</v>
      </c>
      <c r="D11709">
        <v>2</v>
      </c>
      <c r="E11709" t="b">
        <v>0</v>
      </c>
    </row>
    <row r="11710" spans="1:5" x14ac:dyDescent="0.3">
      <c r="A11710" t="s">
        <v>12103</v>
      </c>
      <c r="B11710">
        <v>1</v>
      </c>
      <c r="C11710">
        <v>1002</v>
      </c>
      <c r="D11710">
        <v>0</v>
      </c>
      <c r="E11710" t="b">
        <v>0</v>
      </c>
    </row>
    <row r="11711" spans="1:5" x14ac:dyDescent="0.3">
      <c r="A11711" t="s">
        <v>12104</v>
      </c>
      <c r="B11711">
        <v>2</v>
      </c>
      <c r="C11711">
        <v>35</v>
      </c>
      <c r="D11711">
        <v>0</v>
      </c>
      <c r="E11711" t="b">
        <v>0</v>
      </c>
    </row>
    <row r="11712" spans="1:5" x14ac:dyDescent="0.3">
      <c r="A11712" t="s">
        <v>12105</v>
      </c>
      <c r="B11712">
        <v>1</v>
      </c>
      <c r="C11712">
        <v>80</v>
      </c>
      <c r="D11712">
        <v>4</v>
      </c>
      <c r="E11712" t="b">
        <v>0</v>
      </c>
    </row>
    <row r="11713" spans="1:5" x14ac:dyDescent="0.3">
      <c r="A11713" t="s">
        <v>2404</v>
      </c>
      <c r="B11713">
        <v>1</v>
      </c>
      <c r="C11713">
        <v>660</v>
      </c>
      <c r="D11713">
        <v>3</v>
      </c>
      <c r="E11713" t="b">
        <v>0</v>
      </c>
    </row>
    <row r="11714" spans="1:5" x14ac:dyDescent="0.3">
      <c r="A11714" t="s">
        <v>12106</v>
      </c>
      <c r="B11714">
        <v>3</v>
      </c>
      <c r="C11714">
        <v>161.66666666666666</v>
      </c>
      <c r="D11714">
        <v>2</v>
      </c>
      <c r="E11714" t="b">
        <v>0</v>
      </c>
    </row>
    <row r="11715" spans="1:5" x14ac:dyDescent="0.3">
      <c r="A11715" t="s">
        <v>1471</v>
      </c>
      <c r="B11715">
        <v>2</v>
      </c>
      <c r="C11715">
        <v>345</v>
      </c>
      <c r="D11715">
        <v>3</v>
      </c>
      <c r="E11715" t="b">
        <v>0</v>
      </c>
    </row>
    <row r="11716" spans="1:5" x14ac:dyDescent="0.3">
      <c r="A11716" t="s">
        <v>12107</v>
      </c>
      <c r="B11716">
        <v>2</v>
      </c>
      <c r="C11716">
        <v>94.5</v>
      </c>
      <c r="D11716">
        <v>0.5</v>
      </c>
      <c r="E11716" t="b">
        <v>0</v>
      </c>
    </row>
    <row r="11717" spans="1:5" x14ac:dyDescent="0.3">
      <c r="A11717" t="s">
        <v>1198</v>
      </c>
      <c r="B11717">
        <v>2</v>
      </c>
      <c r="C11717">
        <v>175</v>
      </c>
      <c r="D11717">
        <v>2.5</v>
      </c>
      <c r="E11717" t="b">
        <v>0</v>
      </c>
    </row>
    <row r="11718" spans="1:5" x14ac:dyDescent="0.3">
      <c r="A11718" t="s">
        <v>2405</v>
      </c>
      <c r="B11718">
        <v>1</v>
      </c>
      <c r="C11718">
        <v>159</v>
      </c>
      <c r="D11718">
        <v>5</v>
      </c>
      <c r="E11718" t="b">
        <v>0</v>
      </c>
    </row>
    <row r="11719" spans="1:5" x14ac:dyDescent="0.3">
      <c r="A11719" t="s">
        <v>12108</v>
      </c>
      <c r="B11719">
        <v>1</v>
      </c>
      <c r="C11719">
        <v>114</v>
      </c>
      <c r="D11719">
        <v>2</v>
      </c>
      <c r="E11719" t="b">
        <v>0</v>
      </c>
    </row>
    <row r="11720" spans="1:5" x14ac:dyDescent="0.3">
      <c r="A11720" t="s">
        <v>12109</v>
      </c>
      <c r="B11720">
        <v>1</v>
      </c>
      <c r="C11720">
        <v>51</v>
      </c>
      <c r="D11720">
        <v>0</v>
      </c>
      <c r="E11720" t="b">
        <v>0</v>
      </c>
    </row>
    <row r="11721" spans="1:5" x14ac:dyDescent="0.3">
      <c r="A11721" t="s">
        <v>12110</v>
      </c>
      <c r="B11721">
        <v>1</v>
      </c>
      <c r="C11721">
        <v>25</v>
      </c>
      <c r="D11721">
        <v>0</v>
      </c>
      <c r="E11721" t="b">
        <v>0</v>
      </c>
    </row>
    <row r="11722" spans="1:5" x14ac:dyDescent="0.3">
      <c r="A11722" t="s">
        <v>2406</v>
      </c>
      <c r="B11722">
        <v>2</v>
      </c>
      <c r="C11722">
        <v>95</v>
      </c>
      <c r="D11722">
        <v>1.5</v>
      </c>
      <c r="E11722" t="b">
        <v>0</v>
      </c>
    </row>
    <row r="11723" spans="1:5" x14ac:dyDescent="0.3">
      <c r="A11723" t="s">
        <v>12111</v>
      </c>
      <c r="B11723">
        <v>1</v>
      </c>
      <c r="C11723">
        <v>78</v>
      </c>
      <c r="D11723">
        <v>0</v>
      </c>
      <c r="E11723" t="b">
        <v>0</v>
      </c>
    </row>
    <row r="11724" spans="1:5" x14ac:dyDescent="0.3">
      <c r="A11724" t="s">
        <v>2407</v>
      </c>
      <c r="B11724">
        <v>1</v>
      </c>
      <c r="C11724">
        <v>253</v>
      </c>
      <c r="D11724">
        <v>0</v>
      </c>
      <c r="E11724" t="b">
        <v>0</v>
      </c>
    </row>
    <row r="11725" spans="1:5" x14ac:dyDescent="0.3">
      <c r="A11725" t="s">
        <v>12112</v>
      </c>
      <c r="B11725">
        <v>1</v>
      </c>
      <c r="C11725">
        <v>50</v>
      </c>
      <c r="D11725">
        <v>0</v>
      </c>
      <c r="E11725" t="b">
        <v>0</v>
      </c>
    </row>
    <row r="11726" spans="1:5" x14ac:dyDescent="0.3">
      <c r="A11726" t="s">
        <v>12113</v>
      </c>
      <c r="B11726">
        <v>1</v>
      </c>
      <c r="C11726">
        <v>131</v>
      </c>
      <c r="D11726">
        <v>3</v>
      </c>
      <c r="E11726" t="b">
        <v>0</v>
      </c>
    </row>
    <row r="11727" spans="1:5" x14ac:dyDescent="0.3">
      <c r="A11727" t="s">
        <v>12114</v>
      </c>
      <c r="B11727">
        <v>1</v>
      </c>
      <c r="C11727">
        <v>150</v>
      </c>
      <c r="D11727">
        <v>4</v>
      </c>
      <c r="E11727" t="b">
        <v>0</v>
      </c>
    </row>
    <row r="11728" spans="1:5" x14ac:dyDescent="0.3">
      <c r="A11728" t="s">
        <v>12115</v>
      </c>
      <c r="B11728">
        <v>1</v>
      </c>
      <c r="C11728">
        <v>21</v>
      </c>
      <c r="D11728">
        <v>0</v>
      </c>
      <c r="E11728" t="b">
        <v>0</v>
      </c>
    </row>
    <row r="11729" spans="1:5" x14ac:dyDescent="0.3">
      <c r="A11729" t="s">
        <v>12116</v>
      </c>
      <c r="B11729">
        <v>1</v>
      </c>
      <c r="C11729">
        <v>66</v>
      </c>
      <c r="D11729">
        <v>0</v>
      </c>
      <c r="E11729" t="b">
        <v>0</v>
      </c>
    </row>
    <row r="11730" spans="1:5" x14ac:dyDescent="0.3">
      <c r="A11730" t="s">
        <v>12117</v>
      </c>
      <c r="B11730">
        <v>1</v>
      </c>
      <c r="C11730">
        <v>89</v>
      </c>
      <c r="D11730">
        <v>1</v>
      </c>
      <c r="E11730" t="b">
        <v>0</v>
      </c>
    </row>
    <row r="11731" spans="1:5" x14ac:dyDescent="0.3">
      <c r="A11731" t="s">
        <v>12118</v>
      </c>
      <c r="B11731">
        <v>1</v>
      </c>
      <c r="C11731">
        <v>274</v>
      </c>
      <c r="D11731">
        <v>0</v>
      </c>
      <c r="E11731" t="b">
        <v>0</v>
      </c>
    </row>
    <row r="11732" spans="1:5" x14ac:dyDescent="0.3">
      <c r="A11732" t="s">
        <v>12119</v>
      </c>
      <c r="B11732">
        <v>1</v>
      </c>
      <c r="C11732">
        <v>369</v>
      </c>
      <c r="D11732">
        <v>0</v>
      </c>
      <c r="E11732" t="b">
        <v>0</v>
      </c>
    </row>
    <row r="11733" spans="1:5" x14ac:dyDescent="0.3">
      <c r="A11733" t="s">
        <v>12120</v>
      </c>
      <c r="B11733">
        <v>1</v>
      </c>
      <c r="C11733">
        <v>156</v>
      </c>
      <c r="D11733">
        <v>1</v>
      </c>
      <c r="E11733" t="b">
        <v>0</v>
      </c>
    </row>
    <row r="11734" spans="1:5" x14ac:dyDescent="0.3">
      <c r="A11734" t="s">
        <v>12121</v>
      </c>
      <c r="B11734">
        <v>1</v>
      </c>
      <c r="C11734">
        <v>352</v>
      </c>
      <c r="D11734">
        <v>0</v>
      </c>
      <c r="E11734" t="b">
        <v>0</v>
      </c>
    </row>
    <row r="11735" spans="1:5" x14ac:dyDescent="0.3">
      <c r="A11735" t="s">
        <v>1200</v>
      </c>
      <c r="B11735">
        <v>2</v>
      </c>
      <c r="C11735">
        <v>120</v>
      </c>
      <c r="D11735">
        <v>3</v>
      </c>
      <c r="E11735" t="b">
        <v>0</v>
      </c>
    </row>
    <row r="11736" spans="1:5" x14ac:dyDescent="0.3">
      <c r="A11736" t="s">
        <v>2408</v>
      </c>
      <c r="B11736">
        <v>2</v>
      </c>
      <c r="C11736">
        <v>184</v>
      </c>
      <c r="D11736">
        <v>3</v>
      </c>
      <c r="E11736" t="b">
        <v>0</v>
      </c>
    </row>
    <row r="11737" spans="1:5" x14ac:dyDescent="0.3">
      <c r="A11737" t="s">
        <v>12122</v>
      </c>
      <c r="B11737">
        <v>1</v>
      </c>
      <c r="C11737">
        <v>355</v>
      </c>
      <c r="D11737">
        <v>5</v>
      </c>
      <c r="E11737" t="b">
        <v>0</v>
      </c>
    </row>
    <row r="11738" spans="1:5" x14ac:dyDescent="0.3">
      <c r="A11738" t="s">
        <v>2409</v>
      </c>
      <c r="B11738">
        <v>2</v>
      </c>
      <c r="C11738">
        <v>147.5</v>
      </c>
      <c r="D11738">
        <v>2.5</v>
      </c>
      <c r="E11738" t="b">
        <v>0</v>
      </c>
    </row>
    <row r="11739" spans="1:5" x14ac:dyDescent="0.3">
      <c r="A11739" t="s">
        <v>12123</v>
      </c>
      <c r="B11739">
        <v>1</v>
      </c>
      <c r="C11739">
        <v>21</v>
      </c>
      <c r="D11739">
        <v>0</v>
      </c>
      <c r="E11739" t="b">
        <v>0</v>
      </c>
    </row>
    <row r="11740" spans="1:5" x14ac:dyDescent="0.3">
      <c r="A11740" t="s">
        <v>12124</v>
      </c>
      <c r="B11740">
        <v>1</v>
      </c>
      <c r="C11740">
        <v>63</v>
      </c>
      <c r="D11740">
        <v>2</v>
      </c>
      <c r="E11740" t="b">
        <v>0</v>
      </c>
    </row>
    <row r="11741" spans="1:5" x14ac:dyDescent="0.3">
      <c r="A11741" t="s">
        <v>12125</v>
      </c>
      <c r="B11741">
        <v>1</v>
      </c>
      <c r="C11741">
        <v>38</v>
      </c>
      <c r="D11741">
        <v>0</v>
      </c>
      <c r="E11741" t="b">
        <v>0</v>
      </c>
    </row>
    <row r="11742" spans="1:5" x14ac:dyDescent="0.3">
      <c r="A11742" t="s">
        <v>12126</v>
      </c>
      <c r="B11742">
        <v>3</v>
      </c>
      <c r="C11742">
        <v>82</v>
      </c>
      <c r="D11742">
        <v>2</v>
      </c>
      <c r="E11742" t="b">
        <v>0</v>
      </c>
    </row>
    <row r="11743" spans="1:5" x14ac:dyDescent="0.3">
      <c r="A11743" t="s">
        <v>12127</v>
      </c>
      <c r="B11743">
        <v>3</v>
      </c>
      <c r="C11743">
        <v>263</v>
      </c>
      <c r="D11743">
        <v>3.6666666666666665</v>
      </c>
      <c r="E11743" t="b">
        <v>0</v>
      </c>
    </row>
    <row r="11744" spans="1:5" x14ac:dyDescent="0.3">
      <c r="A11744" t="s">
        <v>12128</v>
      </c>
      <c r="B11744">
        <v>1</v>
      </c>
      <c r="C11744">
        <v>94</v>
      </c>
      <c r="D11744">
        <v>4</v>
      </c>
      <c r="E11744" t="b">
        <v>0</v>
      </c>
    </row>
    <row r="11745" spans="1:5" x14ac:dyDescent="0.3">
      <c r="A11745" t="s">
        <v>12129</v>
      </c>
      <c r="B11745">
        <v>1</v>
      </c>
      <c r="C11745">
        <v>59</v>
      </c>
      <c r="D11745">
        <v>1</v>
      </c>
      <c r="E11745" t="b">
        <v>0</v>
      </c>
    </row>
    <row r="11746" spans="1:5" x14ac:dyDescent="0.3">
      <c r="A11746" t="s">
        <v>12130</v>
      </c>
      <c r="B11746">
        <v>5</v>
      </c>
      <c r="C11746">
        <v>319.60000000000002</v>
      </c>
      <c r="D11746">
        <v>1.4</v>
      </c>
      <c r="E11746" t="b">
        <v>0</v>
      </c>
    </row>
    <row r="11747" spans="1:5" x14ac:dyDescent="0.3">
      <c r="A11747" t="s">
        <v>2410</v>
      </c>
      <c r="B11747">
        <v>2</v>
      </c>
      <c r="C11747">
        <v>572</v>
      </c>
      <c r="D11747">
        <v>2.5</v>
      </c>
      <c r="E11747" t="b">
        <v>0</v>
      </c>
    </row>
    <row r="11748" spans="1:5" x14ac:dyDescent="0.3">
      <c r="A11748" t="s">
        <v>1201</v>
      </c>
      <c r="B11748">
        <v>1</v>
      </c>
      <c r="C11748">
        <v>104</v>
      </c>
      <c r="D11748">
        <v>0</v>
      </c>
      <c r="E11748" t="b">
        <v>0</v>
      </c>
    </row>
    <row r="11749" spans="1:5" x14ac:dyDescent="0.3">
      <c r="A11749" t="s">
        <v>12131</v>
      </c>
      <c r="B11749">
        <v>1</v>
      </c>
      <c r="C11749">
        <v>169</v>
      </c>
      <c r="D11749">
        <v>1</v>
      </c>
      <c r="E11749" t="b">
        <v>0</v>
      </c>
    </row>
    <row r="11750" spans="1:5" x14ac:dyDescent="0.3">
      <c r="A11750" t="s">
        <v>12132</v>
      </c>
      <c r="B11750">
        <v>1</v>
      </c>
      <c r="C11750">
        <v>24</v>
      </c>
      <c r="D11750">
        <v>5</v>
      </c>
      <c r="E11750" t="b">
        <v>0</v>
      </c>
    </row>
    <row r="11751" spans="1:5" x14ac:dyDescent="0.3">
      <c r="A11751" t="s">
        <v>12133</v>
      </c>
      <c r="B11751">
        <v>1</v>
      </c>
      <c r="C11751">
        <v>19</v>
      </c>
      <c r="D11751">
        <v>0</v>
      </c>
      <c r="E11751" t="b">
        <v>0</v>
      </c>
    </row>
    <row r="11752" spans="1:5" x14ac:dyDescent="0.3">
      <c r="A11752" t="s">
        <v>2411</v>
      </c>
      <c r="B11752">
        <v>2</v>
      </c>
      <c r="C11752">
        <v>180.5</v>
      </c>
      <c r="D11752">
        <v>1</v>
      </c>
      <c r="E11752" t="b">
        <v>0</v>
      </c>
    </row>
    <row r="11753" spans="1:5" x14ac:dyDescent="0.3">
      <c r="A11753" t="s">
        <v>12134</v>
      </c>
      <c r="B11753">
        <v>1</v>
      </c>
      <c r="C11753">
        <v>57</v>
      </c>
      <c r="D11753">
        <v>5</v>
      </c>
      <c r="E11753" t="b">
        <v>0</v>
      </c>
    </row>
    <row r="11754" spans="1:5" x14ac:dyDescent="0.3">
      <c r="A11754" t="s">
        <v>1202</v>
      </c>
      <c r="B11754">
        <v>2</v>
      </c>
      <c r="C11754">
        <v>76</v>
      </c>
      <c r="D11754">
        <v>4</v>
      </c>
      <c r="E11754" t="b">
        <v>0</v>
      </c>
    </row>
    <row r="11755" spans="1:5" x14ac:dyDescent="0.3">
      <c r="A11755" t="s">
        <v>12135</v>
      </c>
      <c r="B11755">
        <v>1</v>
      </c>
      <c r="C11755">
        <v>644</v>
      </c>
      <c r="D11755">
        <v>2</v>
      </c>
      <c r="E11755" t="b">
        <v>0</v>
      </c>
    </row>
    <row r="11756" spans="1:5" x14ac:dyDescent="0.3">
      <c r="A11756" t="s">
        <v>12136</v>
      </c>
      <c r="B11756">
        <v>1</v>
      </c>
      <c r="C11756">
        <v>253</v>
      </c>
      <c r="D11756">
        <v>0</v>
      </c>
      <c r="E11756" t="b">
        <v>0</v>
      </c>
    </row>
    <row r="11757" spans="1:5" x14ac:dyDescent="0.3">
      <c r="A11757" t="s">
        <v>12137</v>
      </c>
      <c r="B11757">
        <v>1</v>
      </c>
      <c r="C11757">
        <v>48</v>
      </c>
      <c r="D11757">
        <v>0</v>
      </c>
      <c r="E11757" t="b">
        <v>0</v>
      </c>
    </row>
    <row r="11758" spans="1:5" x14ac:dyDescent="0.3">
      <c r="A11758" t="s">
        <v>12138</v>
      </c>
      <c r="B11758">
        <v>1</v>
      </c>
      <c r="C11758">
        <v>32</v>
      </c>
      <c r="D11758">
        <v>0</v>
      </c>
      <c r="E11758" t="b">
        <v>0</v>
      </c>
    </row>
    <row r="11759" spans="1:5" x14ac:dyDescent="0.3">
      <c r="A11759" t="s">
        <v>12139</v>
      </c>
      <c r="B11759">
        <v>9</v>
      </c>
      <c r="C11759">
        <v>481.44444444444446</v>
      </c>
      <c r="D11759">
        <v>0</v>
      </c>
      <c r="E11759" t="b">
        <v>0</v>
      </c>
    </row>
    <row r="11760" spans="1:5" x14ac:dyDescent="0.3">
      <c r="A11760" t="s">
        <v>12140</v>
      </c>
      <c r="B11760">
        <v>1</v>
      </c>
      <c r="C11760">
        <v>109</v>
      </c>
      <c r="D11760">
        <v>0</v>
      </c>
      <c r="E11760" t="b">
        <v>0</v>
      </c>
    </row>
    <row r="11761" spans="1:5" x14ac:dyDescent="0.3">
      <c r="A11761" t="s">
        <v>12141</v>
      </c>
      <c r="B11761">
        <v>1</v>
      </c>
      <c r="C11761">
        <v>27</v>
      </c>
      <c r="D11761">
        <v>0</v>
      </c>
      <c r="E11761" t="b">
        <v>0</v>
      </c>
    </row>
    <row r="11762" spans="1:5" x14ac:dyDescent="0.3">
      <c r="A11762" t="s">
        <v>12142</v>
      </c>
      <c r="B11762">
        <v>1</v>
      </c>
      <c r="C11762">
        <v>164</v>
      </c>
      <c r="D11762">
        <v>0</v>
      </c>
      <c r="E11762" t="b">
        <v>0</v>
      </c>
    </row>
    <row r="11763" spans="1:5" x14ac:dyDescent="0.3">
      <c r="A11763" t="s">
        <v>1203</v>
      </c>
      <c r="B11763">
        <v>1</v>
      </c>
      <c r="C11763">
        <v>299</v>
      </c>
      <c r="D11763">
        <v>4</v>
      </c>
      <c r="E11763" t="b">
        <v>0</v>
      </c>
    </row>
    <row r="11764" spans="1:5" x14ac:dyDescent="0.3">
      <c r="A11764" t="s">
        <v>12143</v>
      </c>
      <c r="B11764">
        <v>1</v>
      </c>
      <c r="C11764">
        <v>46</v>
      </c>
      <c r="D11764">
        <v>1</v>
      </c>
      <c r="E11764" t="b">
        <v>0</v>
      </c>
    </row>
    <row r="11765" spans="1:5" x14ac:dyDescent="0.3">
      <c r="A11765" t="s">
        <v>12144</v>
      </c>
      <c r="B11765">
        <v>1</v>
      </c>
      <c r="C11765">
        <v>45</v>
      </c>
      <c r="D11765">
        <v>1</v>
      </c>
      <c r="E11765" t="b">
        <v>0</v>
      </c>
    </row>
    <row r="11766" spans="1:5" x14ac:dyDescent="0.3">
      <c r="A11766" t="s">
        <v>12145</v>
      </c>
      <c r="B11766">
        <v>1</v>
      </c>
      <c r="C11766">
        <v>67</v>
      </c>
      <c r="D11766">
        <v>5</v>
      </c>
      <c r="E11766" t="b">
        <v>0</v>
      </c>
    </row>
    <row r="11767" spans="1:5" x14ac:dyDescent="0.3">
      <c r="A11767" t="s">
        <v>12146</v>
      </c>
      <c r="B11767">
        <v>1</v>
      </c>
      <c r="C11767">
        <v>80</v>
      </c>
      <c r="D11767">
        <v>2</v>
      </c>
      <c r="E11767" t="b">
        <v>0</v>
      </c>
    </row>
    <row r="11768" spans="1:5" x14ac:dyDescent="0.3">
      <c r="A11768" t="s">
        <v>12147</v>
      </c>
      <c r="B11768">
        <v>1</v>
      </c>
      <c r="C11768">
        <v>23</v>
      </c>
      <c r="D11768">
        <v>5</v>
      </c>
      <c r="E11768" t="b">
        <v>0</v>
      </c>
    </row>
    <row r="11769" spans="1:5" x14ac:dyDescent="0.3">
      <c r="A11769" t="s">
        <v>12148</v>
      </c>
      <c r="B11769">
        <v>1</v>
      </c>
      <c r="C11769">
        <v>139</v>
      </c>
      <c r="D11769">
        <v>4</v>
      </c>
      <c r="E11769" t="b">
        <v>0</v>
      </c>
    </row>
    <row r="11770" spans="1:5" x14ac:dyDescent="0.3">
      <c r="A11770" t="s">
        <v>12149</v>
      </c>
      <c r="B11770">
        <v>2</v>
      </c>
      <c r="C11770">
        <v>239.5</v>
      </c>
      <c r="D11770">
        <v>1</v>
      </c>
      <c r="E11770" t="b">
        <v>0</v>
      </c>
    </row>
    <row r="11771" spans="1:5" x14ac:dyDescent="0.3">
      <c r="A11771" t="s">
        <v>12150</v>
      </c>
      <c r="B11771">
        <v>8</v>
      </c>
      <c r="C11771">
        <v>346.25</v>
      </c>
      <c r="D11771">
        <v>2.625</v>
      </c>
      <c r="E11771" t="b">
        <v>0</v>
      </c>
    </row>
    <row r="11772" spans="1:5" x14ac:dyDescent="0.3">
      <c r="A11772" t="s">
        <v>12151</v>
      </c>
      <c r="B11772">
        <v>1</v>
      </c>
      <c r="C11772">
        <v>56</v>
      </c>
      <c r="D11772">
        <v>4</v>
      </c>
      <c r="E11772" t="b">
        <v>0</v>
      </c>
    </row>
    <row r="11773" spans="1:5" x14ac:dyDescent="0.3">
      <c r="A11773" t="s">
        <v>12152</v>
      </c>
      <c r="B11773">
        <v>1</v>
      </c>
      <c r="C11773">
        <v>118</v>
      </c>
      <c r="D11773">
        <v>0</v>
      </c>
      <c r="E11773" t="b">
        <v>0</v>
      </c>
    </row>
    <row r="11774" spans="1:5" x14ac:dyDescent="0.3">
      <c r="A11774" t="s">
        <v>12153</v>
      </c>
      <c r="B11774">
        <v>2</v>
      </c>
      <c r="C11774">
        <v>31</v>
      </c>
      <c r="D11774">
        <v>2.5</v>
      </c>
      <c r="E11774" t="b">
        <v>0</v>
      </c>
    </row>
    <row r="11775" spans="1:5" x14ac:dyDescent="0.3">
      <c r="A11775" t="s">
        <v>12154</v>
      </c>
      <c r="B11775">
        <v>1</v>
      </c>
      <c r="C11775">
        <v>112</v>
      </c>
      <c r="D11775">
        <v>0</v>
      </c>
      <c r="E11775" t="b">
        <v>0</v>
      </c>
    </row>
    <row r="11776" spans="1:5" x14ac:dyDescent="0.3">
      <c r="A11776" t="s">
        <v>12155</v>
      </c>
      <c r="B11776">
        <v>1</v>
      </c>
      <c r="C11776">
        <v>32</v>
      </c>
      <c r="D11776">
        <v>0</v>
      </c>
      <c r="E11776" t="b">
        <v>0</v>
      </c>
    </row>
    <row r="11777" spans="1:5" x14ac:dyDescent="0.3">
      <c r="A11777" t="s">
        <v>12156</v>
      </c>
      <c r="B11777">
        <v>1</v>
      </c>
      <c r="C11777">
        <v>27</v>
      </c>
      <c r="D11777">
        <v>0</v>
      </c>
      <c r="E11777" t="b">
        <v>0</v>
      </c>
    </row>
    <row r="11778" spans="1:5" x14ac:dyDescent="0.3">
      <c r="A11778" t="s">
        <v>12157</v>
      </c>
      <c r="B11778">
        <v>2</v>
      </c>
      <c r="C11778">
        <v>29</v>
      </c>
      <c r="D11778">
        <v>2.5</v>
      </c>
      <c r="E11778" t="b">
        <v>0</v>
      </c>
    </row>
    <row r="11779" spans="1:5" x14ac:dyDescent="0.3">
      <c r="A11779" t="s">
        <v>12158</v>
      </c>
      <c r="B11779">
        <v>2</v>
      </c>
      <c r="C11779">
        <v>56</v>
      </c>
      <c r="D11779">
        <v>5</v>
      </c>
      <c r="E11779" t="b">
        <v>0</v>
      </c>
    </row>
    <row r="11780" spans="1:5" x14ac:dyDescent="0.3">
      <c r="A11780" t="s">
        <v>12159</v>
      </c>
      <c r="B11780">
        <v>1</v>
      </c>
      <c r="C11780">
        <v>111</v>
      </c>
      <c r="D11780">
        <v>0</v>
      </c>
      <c r="E11780" t="b">
        <v>0</v>
      </c>
    </row>
    <row r="11781" spans="1:5" x14ac:dyDescent="0.3">
      <c r="A11781" t="s">
        <v>12160</v>
      </c>
      <c r="B11781">
        <v>2</v>
      </c>
      <c r="C11781">
        <v>29</v>
      </c>
      <c r="D11781">
        <v>0</v>
      </c>
      <c r="E11781" t="b">
        <v>0</v>
      </c>
    </row>
    <row r="11782" spans="1:5" x14ac:dyDescent="0.3">
      <c r="A11782" t="s">
        <v>12161</v>
      </c>
      <c r="B11782">
        <v>2</v>
      </c>
      <c r="C11782">
        <v>226</v>
      </c>
      <c r="D11782">
        <v>3.5</v>
      </c>
      <c r="E11782" t="b">
        <v>0</v>
      </c>
    </row>
    <row r="11783" spans="1:5" x14ac:dyDescent="0.3">
      <c r="A11783" t="s">
        <v>12162</v>
      </c>
      <c r="B11783">
        <v>2</v>
      </c>
      <c r="C11783">
        <v>114.5</v>
      </c>
      <c r="D11783">
        <v>5</v>
      </c>
      <c r="E11783" t="b">
        <v>0</v>
      </c>
    </row>
    <row r="11784" spans="1:5" x14ac:dyDescent="0.3">
      <c r="A11784" t="s">
        <v>12163</v>
      </c>
      <c r="B11784">
        <v>1</v>
      </c>
      <c r="C11784">
        <v>86</v>
      </c>
      <c r="D11784">
        <v>0</v>
      </c>
      <c r="E11784" t="b">
        <v>0</v>
      </c>
    </row>
    <row r="11785" spans="1:5" x14ac:dyDescent="0.3">
      <c r="A11785" t="s">
        <v>12164</v>
      </c>
      <c r="B11785">
        <v>1</v>
      </c>
      <c r="C11785">
        <v>32</v>
      </c>
      <c r="D11785">
        <v>0</v>
      </c>
      <c r="E11785" t="b">
        <v>0</v>
      </c>
    </row>
    <row r="11786" spans="1:5" x14ac:dyDescent="0.3">
      <c r="A11786" t="s">
        <v>2412</v>
      </c>
      <c r="B11786">
        <v>1</v>
      </c>
      <c r="C11786">
        <v>88</v>
      </c>
      <c r="D11786">
        <v>1</v>
      </c>
      <c r="E11786" t="b">
        <v>0</v>
      </c>
    </row>
    <row r="11787" spans="1:5" x14ac:dyDescent="0.3">
      <c r="A11787" t="s">
        <v>12165</v>
      </c>
      <c r="B11787">
        <v>1</v>
      </c>
      <c r="C11787">
        <v>75</v>
      </c>
      <c r="D11787">
        <v>0</v>
      </c>
      <c r="E11787" t="b">
        <v>0</v>
      </c>
    </row>
    <row r="11788" spans="1:5" x14ac:dyDescent="0.3">
      <c r="A11788" t="s">
        <v>12166</v>
      </c>
      <c r="B11788">
        <v>1</v>
      </c>
      <c r="C11788">
        <v>23</v>
      </c>
      <c r="D11788">
        <v>5</v>
      </c>
      <c r="E11788" t="b">
        <v>0</v>
      </c>
    </row>
    <row r="11789" spans="1:5" x14ac:dyDescent="0.3">
      <c r="A11789" t="s">
        <v>12167</v>
      </c>
      <c r="B11789">
        <v>1</v>
      </c>
      <c r="C11789">
        <v>17</v>
      </c>
      <c r="D11789">
        <v>0</v>
      </c>
      <c r="E11789" t="b">
        <v>0</v>
      </c>
    </row>
    <row r="11790" spans="1:5" x14ac:dyDescent="0.3">
      <c r="A11790" t="s">
        <v>1204</v>
      </c>
      <c r="B11790">
        <v>1</v>
      </c>
      <c r="C11790">
        <v>83</v>
      </c>
      <c r="D11790">
        <v>0</v>
      </c>
      <c r="E11790" t="b">
        <v>0</v>
      </c>
    </row>
    <row r="11791" spans="1:5" x14ac:dyDescent="0.3">
      <c r="A11791" t="s">
        <v>12168</v>
      </c>
      <c r="B11791">
        <v>1</v>
      </c>
      <c r="C11791">
        <v>24</v>
      </c>
      <c r="D11791">
        <v>0</v>
      </c>
      <c r="E11791" t="b">
        <v>0</v>
      </c>
    </row>
    <row r="11792" spans="1:5" x14ac:dyDescent="0.3">
      <c r="A11792" t="s">
        <v>12169</v>
      </c>
      <c r="B11792">
        <v>1</v>
      </c>
      <c r="C11792">
        <v>22</v>
      </c>
      <c r="D11792">
        <v>0</v>
      </c>
      <c r="E11792" t="b">
        <v>0</v>
      </c>
    </row>
    <row r="11793" spans="1:5" x14ac:dyDescent="0.3">
      <c r="A11793" t="s">
        <v>12170</v>
      </c>
      <c r="B11793">
        <v>1</v>
      </c>
      <c r="C11793">
        <v>15</v>
      </c>
      <c r="D11793">
        <v>5</v>
      </c>
      <c r="E11793" t="b">
        <v>0</v>
      </c>
    </row>
    <row r="11794" spans="1:5" x14ac:dyDescent="0.3">
      <c r="A11794" t="s">
        <v>1205</v>
      </c>
      <c r="B11794">
        <v>2</v>
      </c>
      <c r="C11794">
        <v>48.5</v>
      </c>
      <c r="D11794">
        <v>0</v>
      </c>
      <c r="E11794" t="b">
        <v>0</v>
      </c>
    </row>
    <row r="11795" spans="1:5" x14ac:dyDescent="0.3">
      <c r="A11795" t="s">
        <v>12171</v>
      </c>
      <c r="B11795">
        <v>1</v>
      </c>
      <c r="C11795">
        <v>24</v>
      </c>
      <c r="D11795">
        <v>0</v>
      </c>
      <c r="E11795" t="b">
        <v>0</v>
      </c>
    </row>
    <row r="11796" spans="1:5" x14ac:dyDescent="0.3">
      <c r="A11796" t="s">
        <v>12172</v>
      </c>
      <c r="B11796">
        <v>1</v>
      </c>
      <c r="C11796">
        <v>230</v>
      </c>
      <c r="D11796">
        <v>2</v>
      </c>
      <c r="E11796" t="b">
        <v>0</v>
      </c>
    </row>
    <row r="11797" spans="1:5" x14ac:dyDescent="0.3">
      <c r="A11797" t="s">
        <v>12173</v>
      </c>
      <c r="B11797">
        <v>1</v>
      </c>
      <c r="C11797">
        <v>154</v>
      </c>
      <c r="D11797">
        <v>0</v>
      </c>
      <c r="E11797" t="b">
        <v>0</v>
      </c>
    </row>
    <row r="11798" spans="1:5" x14ac:dyDescent="0.3">
      <c r="A11798" t="s">
        <v>12174</v>
      </c>
      <c r="B11798">
        <v>4</v>
      </c>
      <c r="C11798">
        <v>125.75</v>
      </c>
      <c r="D11798">
        <v>3.75</v>
      </c>
      <c r="E11798" t="b">
        <v>0</v>
      </c>
    </row>
    <row r="11799" spans="1:5" x14ac:dyDescent="0.3">
      <c r="A11799" t="s">
        <v>12175</v>
      </c>
      <c r="B11799">
        <v>2</v>
      </c>
      <c r="C11799">
        <v>364.5</v>
      </c>
      <c r="D11799">
        <v>1</v>
      </c>
      <c r="E11799" t="b">
        <v>0</v>
      </c>
    </row>
    <row r="11800" spans="1:5" x14ac:dyDescent="0.3">
      <c r="A11800" t="s">
        <v>12176</v>
      </c>
      <c r="B11800">
        <v>2</v>
      </c>
      <c r="C11800">
        <v>124</v>
      </c>
      <c r="D11800">
        <v>1</v>
      </c>
      <c r="E11800" t="b">
        <v>0</v>
      </c>
    </row>
    <row r="11801" spans="1:5" x14ac:dyDescent="0.3">
      <c r="A11801" t="s">
        <v>12177</v>
      </c>
      <c r="B11801">
        <v>3</v>
      </c>
      <c r="C11801">
        <v>163.33333333333334</v>
      </c>
      <c r="D11801">
        <v>3</v>
      </c>
      <c r="E11801" t="b">
        <v>0</v>
      </c>
    </row>
    <row r="11802" spans="1:5" x14ac:dyDescent="0.3">
      <c r="A11802" t="s">
        <v>12178</v>
      </c>
      <c r="B11802">
        <v>1</v>
      </c>
      <c r="C11802">
        <v>159</v>
      </c>
      <c r="D11802">
        <v>5</v>
      </c>
      <c r="E11802" t="b">
        <v>0</v>
      </c>
    </row>
    <row r="11803" spans="1:5" x14ac:dyDescent="0.3">
      <c r="A11803" t="s">
        <v>2413</v>
      </c>
      <c r="B11803">
        <v>1</v>
      </c>
      <c r="C11803">
        <v>138</v>
      </c>
      <c r="D11803">
        <v>4</v>
      </c>
      <c r="E11803" t="b">
        <v>0</v>
      </c>
    </row>
    <row r="11804" spans="1:5" x14ac:dyDescent="0.3">
      <c r="A11804" t="s">
        <v>2414</v>
      </c>
      <c r="B11804">
        <v>2</v>
      </c>
      <c r="C11804">
        <v>252</v>
      </c>
      <c r="D11804">
        <v>2</v>
      </c>
      <c r="E11804" t="b">
        <v>0</v>
      </c>
    </row>
    <row r="11805" spans="1:5" x14ac:dyDescent="0.3">
      <c r="A11805" t="s">
        <v>1669</v>
      </c>
      <c r="B11805">
        <v>1</v>
      </c>
      <c r="C11805">
        <v>174</v>
      </c>
      <c r="D11805">
        <v>0</v>
      </c>
      <c r="E11805" t="b">
        <v>0</v>
      </c>
    </row>
    <row r="11806" spans="1:5" x14ac:dyDescent="0.3">
      <c r="A11806" t="s">
        <v>2415</v>
      </c>
      <c r="B11806">
        <v>1</v>
      </c>
      <c r="C11806">
        <v>504</v>
      </c>
      <c r="D11806">
        <v>5</v>
      </c>
      <c r="E11806" t="b">
        <v>0</v>
      </c>
    </row>
    <row r="11807" spans="1:5" x14ac:dyDescent="0.3">
      <c r="A11807" t="s">
        <v>12179</v>
      </c>
      <c r="B11807">
        <v>2</v>
      </c>
      <c r="C11807">
        <v>99.5</v>
      </c>
      <c r="D11807">
        <v>1</v>
      </c>
      <c r="E11807" t="b">
        <v>0</v>
      </c>
    </row>
    <row r="11808" spans="1:5" x14ac:dyDescent="0.3">
      <c r="A11808" t="s">
        <v>2416</v>
      </c>
      <c r="B11808">
        <v>5</v>
      </c>
      <c r="C11808">
        <v>224.4</v>
      </c>
      <c r="D11808">
        <v>1.6</v>
      </c>
      <c r="E11808" t="b">
        <v>0</v>
      </c>
    </row>
    <row r="11809" spans="1:5" x14ac:dyDescent="0.3">
      <c r="A11809" t="s">
        <v>12180</v>
      </c>
      <c r="B11809">
        <v>1</v>
      </c>
      <c r="C11809">
        <v>184</v>
      </c>
      <c r="D11809">
        <v>2</v>
      </c>
      <c r="E11809" t="b">
        <v>0</v>
      </c>
    </row>
    <row r="11810" spans="1:5" x14ac:dyDescent="0.3">
      <c r="A11810" t="s">
        <v>12181</v>
      </c>
      <c r="B11810">
        <v>2</v>
      </c>
      <c r="C11810">
        <v>70</v>
      </c>
      <c r="D11810">
        <v>1.5</v>
      </c>
      <c r="E11810" t="b">
        <v>0</v>
      </c>
    </row>
    <row r="11811" spans="1:5" x14ac:dyDescent="0.3">
      <c r="A11811" t="s">
        <v>12182</v>
      </c>
      <c r="B11811">
        <v>1</v>
      </c>
      <c r="C11811">
        <v>30</v>
      </c>
      <c r="D11811">
        <v>4</v>
      </c>
      <c r="E11811" t="b">
        <v>0</v>
      </c>
    </row>
    <row r="11812" spans="1:5" x14ac:dyDescent="0.3">
      <c r="A11812" t="s">
        <v>12183</v>
      </c>
      <c r="B11812">
        <v>1</v>
      </c>
      <c r="C11812">
        <v>18</v>
      </c>
      <c r="D11812">
        <v>0</v>
      </c>
      <c r="E11812" t="b">
        <v>0</v>
      </c>
    </row>
    <row r="11813" spans="1:5" x14ac:dyDescent="0.3">
      <c r="A11813" t="s">
        <v>2417</v>
      </c>
      <c r="B11813">
        <v>6</v>
      </c>
      <c r="C11813">
        <v>458.16666666666669</v>
      </c>
      <c r="D11813">
        <v>0.83333333333333337</v>
      </c>
      <c r="E11813" t="b">
        <v>0</v>
      </c>
    </row>
    <row r="11814" spans="1:5" x14ac:dyDescent="0.3">
      <c r="A11814" t="s">
        <v>12184</v>
      </c>
      <c r="B11814">
        <v>1</v>
      </c>
      <c r="C11814">
        <v>25</v>
      </c>
      <c r="D11814">
        <v>0</v>
      </c>
      <c r="E11814" t="b">
        <v>0</v>
      </c>
    </row>
    <row r="11815" spans="1:5" x14ac:dyDescent="0.3">
      <c r="A11815" t="s">
        <v>1206</v>
      </c>
      <c r="B11815">
        <v>1</v>
      </c>
      <c r="C11815">
        <v>102</v>
      </c>
      <c r="D11815">
        <v>0</v>
      </c>
      <c r="E11815" t="b">
        <v>0</v>
      </c>
    </row>
    <row r="11816" spans="1:5" x14ac:dyDescent="0.3">
      <c r="A11816" t="s">
        <v>12185</v>
      </c>
      <c r="B11816">
        <v>1</v>
      </c>
      <c r="C11816">
        <v>104</v>
      </c>
      <c r="D11816">
        <v>1</v>
      </c>
      <c r="E11816" t="b">
        <v>0</v>
      </c>
    </row>
    <row r="11817" spans="1:5" x14ac:dyDescent="0.3">
      <c r="A11817" t="s">
        <v>12186</v>
      </c>
      <c r="B11817">
        <v>1</v>
      </c>
      <c r="C11817">
        <v>107</v>
      </c>
      <c r="D11817">
        <v>2</v>
      </c>
      <c r="E11817" t="b">
        <v>0</v>
      </c>
    </row>
    <row r="11818" spans="1:5" x14ac:dyDescent="0.3">
      <c r="A11818" t="s">
        <v>2418</v>
      </c>
      <c r="B11818">
        <v>1</v>
      </c>
      <c r="C11818">
        <v>22</v>
      </c>
      <c r="D11818">
        <v>0</v>
      </c>
      <c r="E11818" t="b">
        <v>0</v>
      </c>
    </row>
    <row r="11819" spans="1:5" x14ac:dyDescent="0.3">
      <c r="A11819" t="s">
        <v>12187</v>
      </c>
      <c r="B11819">
        <v>1</v>
      </c>
      <c r="C11819">
        <v>34</v>
      </c>
      <c r="D11819">
        <v>0</v>
      </c>
      <c r="E11819" t="b">
        <v>0</v>
      </c>
    </row>
    <row r="11820" spans="1:5" x14ac:dyDescent="0.3">
      <c r="A11820" t="s">
        <v>1670</v>
      </c>
      <c r="B11820">
        <v>1</v>
      </c>
      <c r="C11820">
        <v>180</v>
      </c>
      <c r="D11820">
        <v>0</v>
      </c>
      <c r="E11820" t="b">
        <v>0</v>
      </c>
    </row>
    <row r="11821" spans="1:5" x14ac:dyDescent="0.3">
      <c r="A11821" t="s">
        <v>12188</v>
      </c>
      <c r="B11821">
        <v>1</v>
      </c>
      <c r="C11821">
        <v>23</v>
      </c>
      <c r="D11821">
        <v>0</v>
      </c>
      <c r="E11821" t="b">
        <v>0</v>
      </c>
    </row>
    <row r="11822" spans="1:5" x14ac:dyDescent="0.3">
      <c r="A11822" t="s">
        <v>12189</v>
      </c>
      <c r="B11822">
        <v>2</v>
      </c>
      <c r="C11822">
        <v>229</v>
      </c>
      <c r="D11822">
        <v>0</v>
      </c>
      <c r="E11822" t="b">
        <v>0</v>
      </c>
    </row>
    <row r="11823" spans="1:5" x14ac:dyDescent="0.3">
      <c r="A11823" t="s">
        <v>12190</v>
      </c>
      <c r="B11823">
        <v>2</v>
      </c>
      <c r="C11823">
        <v>318.5</v>
      </c>
      <c r="D11823">
        <v>1.5</v>
      </c>
      <c r="E11823" t="b">
        <v>0</v>
      </c>
    </row>
    <row r="11824" spans="1:5" x14ac:dyDescent="0.3">
      <c r="A11824" t="s">
        <v>12191</v>
      </c>
      <c r="B11824">
        <v>1</v>
      </c>
      <c r="C11824">
        <v>102</v>
      </c>
      <c r="D11824">
        <v>2</v>
      </c>
      <c r="E11824" t="b">
        <v>0</v>
      </c>
    </row>
    <row r="11825" spans="1:5" x14ac:dyDescent="0.3">
      <c r="A11825" t="s">
        <v>2419</v>
      </c>
      <c r="B11825">
        <v>2</v>
      </c>
      <c r="C11825">
        <v>1065.5</v>
      </c>
      <c r="D11825">
        <v>2.5</v>
      </c>
      <c r="E11825" t="b">
        <v>0</v>
      </c>
    </row>
    <row r="11826" spans="1:5" x14ac:dyDescent="0.3">
      <c r="A11826" t="s">
        <v>12192</v>
      </c>
      <c r="B11826">
        <v>1</v>
      </c>
      <c r="C11826">
        <v>22</v>
      </c>
      <c r="D11826">
        <v>0</v>
      </c>
      <c r="E11826" t="b">
        <v>0</v>
      </c>
    </row>
    <row r="11827" spans="1:5" x14ac:dyDescent="0.3">
      <c r="A11827" t="s">
        <v>12193</v>
      </c>
      <c r="B11827">
        <v>1</v>
      </c>
      <c r="C11827">
        <v>21</v>
      </c>
      <c r="D11827">
        <v>0</v>
      </c>
      <c r="E11827" t="b">
        <v>0</v>
      </c>
    </row>
    <row r="11828" spans="1:5" x14ac:dyDescent="0.3">
      <c r="A11828" t="s">
        <v>12194</v>
      </c>
      <c r="B11828">
        <v>1</v>
      </c>
      <c r="C11828">
        <v>21</v>
      </c>
      <c r="D11828">
        <v>0</v>
      </c>
      <c r="E11828" t="b">
        <v>0</v>
      </c>
    </row>
    <row r="11829" spans="1:5" x14ac:dyDescent="0.3">
      <c r="A11829" t="s">
        <v>12195</v>
      </c>
      <c r="B11829">
        <v>1</v>
      </c>
      <c r="C11829">
        <v>187</v>
      </c>
      <c r="D11829">
        <v>3</v>
      </c>
      <c r="E11829" t="b">
        <v>0</v>
      </c>
    </row>
    <row r="11830" spans="1:5" x14ac:dyDescent="0.3">
      <c r="A11830" t="s">
        <v>2420</v>
      </c>
      <c r="B11830">
        <v>3</v>
      </c>
      <c r="C11830">
        <v>321.33333333333331</v>
      </c>
      <c r="D11830">
        <v>3.3333333333333335</v>
      </c>
      <c r="E11830" t="b">
        <v>0</v>
      </c>
    </row>
    <row r="11831" spans="1:5" x14ac:dyDescent="0.3">
      <c r="A11831" t="s">
        <v>12196</v>
      </c>
      <c r="B11831">
        <v>2</v>
      </c>
      <c r="C11831">
        <v>220</v>
      </c>
      <c r="D11831">
        <v>3</v>
      </c>
      <c r="E11831" t="b">
        <v>0</v>
      </c>
    </row>
    <row r="11832" spans="1:5" x14ac:dyDescent="0.3">
      <c r="A11832" t="s">
        <v>12197</v>
      </c>
      <c r="B11832">
        <v>2</v>
      </c>
      <c r="C11832">
        <v>150</v>
      </c>
      <c r="D11832">
        <v>0.5</v>
      </c>
      <c r="E11832" t="b">
        <v>0</v>
      </c>
    </row>
    <row r="11833" spans="1:5" x14ac:dyDescent="0.3">
      <c r="A11833" t="s">
        <v>1671</v>
      </c>
      <c r="B11833">
        <v>1</v>
      </c>
      <c r="C11833">
        <v>689</v>
      </c>
      <c r="D11833">
        <v>3</v>
      </c>
      <c r="E11833" t="b">
        <v>0</v>
      </c>
    </row>
    <row r="11834" spans="1:5" x14ac:dyDescent="0.3">
      <c r="A11834" t="s">
        <v>12198</v>
      </c>
      <c r="B11834">
        <v>1</v>
      </c>
      <c r="C11834">
        <v>29</v>
      </c>
      <c r="D11834">
        <v>0</v>
      </c>
      <c r="E11834" t="b">
        <v>0</v>
      </c>
    </row>
    <row r="11835" spans="1:5" x14ac:dyDescent="0.3">
      <c r="A11835" t="s">
        <v>12199</v>
      </c>
      <c r="B11835">
        <v>1</v>
      </c>
      <c r="C11835">
        <v>39</v>
      </c>
      <c r="D11835">
        <v>4</v>
      </c>
      <c r="E11835" t="b">
        <v>0</v>
      </c>
    </row>
    <row r="11836" spans="1:5" x14ac:dyDescent="0.3">
      <c r="A11836" t="s">
        <v>12200</v>
      </c>
      <c r="B11836">
        <v>4</v>
      </c>
      <c r="C11836">
        <v>131.5</v>
      </c>
      <c r="D11836">
        <v>2</v>
      </c>
      <c r="E11836" t="b">
        <v>0</v>
      </c>
    </row>
    <row r="11837" spans="1:5" x14ac:dyDescent="0.3">
      <c r="A11837" t="s">
        <v>1207</v>
      </c>
      <c r="B11837">
        <v>1</v>
      </c>
      <c r="C11837">
        <v>130</v>
      </c>
      <c r="D11837">
        <v>0</v>
      </c>
      <c r="E11837" t="b">
        <v>0</v>
      </c>
    </row>
    <row r="11838" spans="1:5" x14ac:dyDescent="0.3">
      <c r="A11838" t="s">
        <v>12201</v>
      </c>
      <c r="B11838">
        <v>1</v>
      </c>
      <c r="C11838">
        <v>252</v>
      </c>
      <c r="D11838">
        <v>0</v>
      </c>
      <c r="E11838" t="b">
        <v>0</v>
      </c>
    </row>
    <row r="11839" spans="1:5" x14ac:dyDescent="0.3">
      <c r="A11839" t="s">
        <v>12202</v>
      </c>
      <c r="B11839">
        <v>2</v>
      </c>
      <c r="C11839">
        <v>27</v>
      </c>
      <c r="D11839">
        <v>2</v>
      </c>
      <c r="E11839" t="b">
        <v>0</v>
      </c>
    </row>
    <row r="11840" spans="1:5" x14ac:dyDescent="0.3">
      <c r="A11840" t="s">
        <v>12203</v>
      </c>
      <c r="B11840">
        <v>1</v>
      </c>
      <c r="C11840">
        <v>17</v>
      </c>
      <c r="D11840">
        <v>0</v>
      </c>
      <c r="E11840" t="b">
        <v>0</v>
      </c>
    </row>
    <row r="11841" spans="1:5" x14ac:dyDescent="0.3">
      <c r="A11841" t="s">
        <v>12204</v>
      </c>
      <c r="B11841">
        <v>1</v>
      </c>
      <c r="C11841">
        <v>66</v>
      </c>
      <c r="D11841">
        <v>3</v>
      </c>
      <c r="E11841" t="b">
        <v>0</v>
      </c>
    </row>
    <row r="11842" spans="1:5" x14ac:dyDescent="0.3">
      <c r="A11842" t="s">
        <v>12205</v>
      </c>
      <c r="B11842">
        <v>1</v>
      </c>
      <c r="C11842">
        <v>21</v>
      </c>
      <c r="D11842">
        <v>0</v>
      </c>
      <c r="E11842" t="b">
        <v>0</v>
      </c>
    </row>
    <row r="11843" spans="1:5" x14ac:dyDescent="0.3">
      <c r="A11843" t="s">
        <v>12206</v>
      </c>
      <c r="B11843">
        <v>2</v>
      </c>
      <c r="C11843">
        <v>97</v>
      </c>
      <c r="D11843">
        <v>2</v>
      </c>
      <c r="E11843" t="b">
        <v>0</v>
      </c>
    </row>
    <row r="11844" spans="1:5" x14ac:dyDescent="0.3">
      <c r="A11844" t="s">
        <v>1208</v>
      </c>
      <c r="B11844">
        <v>1</v>
      </c>
      <c r="C11844">
        <v>43</v>
      </c>
      <c r="D11844">
        <v>0</v>
      </c>
      <c r="E11844" t="b">
        <v>0</v>
      </c>
    </row>
    <row r="11845" spans="1:5" x14ac:dyDescent="0.3">
      <c r="A11845" t="s">
        <v>12207</v>
      </c>
      <c r="B11845">
        <v>1</v>
      </c>
      <c r="C11845">
        <v>82</v>
      </c>
      <c r="D11845">
        <v>0</v>
      </c>
      <c r="E11845" t="b">
        <v>0</v>
      </c>
    </row>
    <row r="11846" spans="1:5" x14ac:dyDescent="0.3">
      <c r="A11846" t="s">
        <v>12208</v>
      </c>
      <c r="B11846">
        <v>2</v>
      </c>
      <c r="C11846">
        <v>81</v>
      </c>
      <c r="D11846">
        <v>1</v>
      </c>
      <c r="E11846" t="b">
        <v>0</v>
      </c>
    </row>
    <row r="11847" spans="1:5" x14ac:dyDescent="0.3">
      <c r="A11847" t="s">
        <v>12209</v>
      </c>
      <c r="B11847">
        <v>1</v>
      </c>
      <c r="C11847">
        <v>88</v>
      </c>
      <c r="D11847">
        <v>3</v>
      </c>
      <c r="E11847" t="b">
        <v>0</v>
      </c>
    </row>
    <row r="11848" spans="1:5" x14ac:dyDescent="0.3">
      <c r="A11848" t="s">
        <v>12211</v>
      </c>
      <c r="B11848">
        <v>2</v>
      </c>
      <c r="C11848">
        <v>60</v>
      </c>
      <c r="D11848">
        <v>1.5</v>
      </c>
      <c r="E11848" t="b">
        <v>0</v>
      </c>
    </row>
    <row r="11849" spans="1:5" x14ac:dyDescent="0.3">
      <c r="A11849" t="s">
        <v>12212</v>
      </c>
      <c r="B11849">
        <v>1</v>
      </c>
      <c r="C11849">
        <v>101</v>
      </c>
      <c r="D11849">
        <v>2</v>
      </c>
      <c r="E11849" t="b">
        <v>0</v>
      </c>
    </row>
    <row r="11850" spans="1:5" x14ac:dyDescent="0.3">
      <c r="A11850" t="s">
        <v>12213</v>
      </c>
      <c r="B11850">
        <v>1</v>
      </c>
      <c r="C11850">
        <v>37</v>
      </c>
      <c r="D11850">
        <v>2</v>
      </c>
      <c r="E11850" t="b">
        <v>0</v>
      </c>
    </row>
    <row r="11851" spans="1:5" x14ac:dyDescent="0.3">
      <c r="A11851" t="s">
        <v>12214</v>
      </c>
      <c r="B11851">
        <v>2</v>
      </c>
      <c r="C11851">
        <v>65</v>
      </c>
      <c r="D11851">
        <v>2</v>
      </c>
      <c r="E11851" t="b">
        <v>0</v>
      </c>
    </row>
    <row r="11852" spans="1:5" x14ac:dyDescent="0.3">
      <c r="A11852" t="s">
        <v>12215</v>
      </c>
      <c r="B11852">
        <v>2</v>
      </c>
      <c r="C11852">
        <v>57</v>
      </c>
      <c r="D11852">
        <v>2.5</v>
      </c>
      <c r="E11852" t="b">
        <v>0</v>
      </c>
    </row>
    <row r="11853" spans="1:5" x14ac:dyDescent="0.3">
      <c r="A11853" t="s">
        <v>12216</v>
      </c>
      <c r="B11853">
        <v>1</v>
      </c>
      <c r="C11853">
        <v>403</v>
      </c>
      <c r="D11853">
        <v>0</v>
      </c>
      <c r="E11853" t="b">
        <v>0</v>
      </c>
    </row>
    <row r="11854" spans="1:5" x14ac:dyDescent="0.3">
      <c r="A11854" t="s">
        <v>12217</v>
      </c>
      <c r="B11854">
        <v>1</v>
      </c>
      <c r="C11854">
        <v>399</v>
      </c>
      <c r="D11854">
        <v>0</v>
      </c>
      <c r="E11854" t="b">
        <v>0</v>
      </c>
    </row>
    <row r="11855" spans="1:5" x14ac:dyDescent="0.3">
      <c r="A11855" t="s">
        <v>1209</v>
      </c>
      <c r="B11855">
        <v>1</v>
      </c>
      <c r="C11855">
        <v>234</v>
      </c>
      <c r="D11855">
        <v>3</v>
      </c>
      <c r="E11855" t="b">
        <v>0</v>
      </c>
    </row>
    <row r="11856" spans="1:5" x14ac:dyDescent="0.3">
      <c r="A11856" t="s">
        <v>12218</v>
      </c>
      <c r="B11856">
        <v>1</v>
      </c>
      <c r="C11856">
        <v>21</v>
      </c>
      <c r="D11856">
        <v>0</v>
      </c>
      <c r="E11856" t="b">
        <v>0</v>
      </c>
    </row>
    <row r="11857" spans="1:5" x14ac:dyDescent="0.3">
      <c r="A11857" t="s">
        <v>12219</v>
      </c>
      <c r="B11857">
        <v>1</v>
      </c>
      <c r="C11857">
        <v>27</v>
      </c>
      <c r="D11857">
        <v>0</v>
      </c>
      <c r="E11857" t="b">
        <v>0</v>
      </c>
    </row>
    <row r="11858" spans="1:5" x14ac:dyDescent="0.3">
      <c r="A11858" t="s">
        <v>2421</v>
      </c>
      <c r="B11858">
        <v>1</v>
      </c>
      <c r="C11858">
        <v>95</v>
      </c>
      <c r="D11858">
        <v>5</v>
      </c>
      <c r="E11858" t="b">
        <v>0</v>
      </c>
    </row>
    <row r="11859" spans="1:5" x14ac:dyDescent="0.3">
      <c r="A11859" t="s">
        <v>1210</v>
      </c>
      <c r="B11859">
        <v>4</v>
      </c>
      <c r="C11859">
        <v>317</v>
      </c>
      <c r="D11859">
        <v>2.25</v>
      </c>
      <c r="E11859" t="b">
        <v>0</v>
      </c>
    </row>
    <row r="11860" spans="1:5" x14ac:dyDescent="0.3">
      <c r="A11860" t="s">
        <v>12220</v>
      </c>
      <c r="B11860">
        <v>2</v>
      </c>
      <c r="C11860">
        <v>60</v>
      </c>
      <c r="D11860">
        <v>2</v>
      </c>
      <c r="E11860" t="b">
        <v>0</v>
      </c>
    </row>
    <row r="11861" spans="1:5" x14ac:dyDescent="0.3">
      <c r="A11861" t="s">
        <v>12221</v>
      </c>
      <c r="B11861">
        <v>1</v>
      </c>
      <c r="C11861">
        <v>11</v>
      </c>
      <c r="D11861">
        <v>0</v>
      </c>
      <c r="E11861" t="b">
        <v>0</v>
      </c>
    </row>
    <row r="11862" spans="1:5" x14ac:dyDescent="0.3">
      <c r="A11862" t="s">
        <v>12222</v>
      </c>
      <c r="B11862">
        <v>1</v>
      </c>
      <c r="C11862">
        <v>79</v>
      </c>
      <c r="D11862">
        <v>2</v>
      </c>
      <c r="E11862" t="b">
        <v>0</v>
      </c>
    </row>
    <row r="11863" spans="1:5" x14ac:dyDescent="0.3">
      <c r="A11863" t="s">
        <v>12223</v>
      </c>
      <c r="B11863">
        <v>1</v>
      </c>
      <c r="C11863">
        <v>72</v>
      </c>
      <c r="D11863">
        <v>3</v>
      </c>
      <c r="E11863" t="b">
        <v>0</v>
      </c>
    </row>
    <row r="11864" spans="1:5" x14ac:dyDescent="0.3">
      <c r="A11864" t="s">
        <v>12224</v>
      </c>
      <c r="B11864">
        <v>1</v>
      </c>
      <c r="C11864">
        <v>29</v>
      </c>
      <c r="D11864">
        <v>0</v>
      </c>
      <c r="E11864" t="b">
        <v>0</v>
      </c>
    </row>
    <row r="11865" spans="1:5" x14ac:dyDescent="0.3">
      <c r="A11865" t="s">
        <v>12225</v>
      </c>
      <c r="B11865">
        <v>1</v>
      </c>
      <c r="C11865">
        <v>180</v>
      </c>
      <c r="D11865">
        <v>3</v>
      </c>
      <c r="E11865" t="b">
        <v>0</v>
      </c>
    </row>
    <row r="11866" spans="1:5" x14ac:dyDescent="0.3">
      <c r="A11866" t="s">
        <v>12226</v>
      </c>
      <c r="B11866">
        <v>1</v>
      </c>
      <c r="C11866">
        <v>17</v>
      </c>
      <c r="D11866">
        <v>0</v>
      </c>
      <c r="E11866" t="b">
        <v>0</v>
      </c>
    </row>
    <row r="11867" spans="1:5" x14ac:dyDescent="0.3">
      <c r="A11867" t="s">
        <v>12227</v>
      </c>
      <c r="B11867">
        <v>2</v>
      </c>
      <c r="C11867">
        <v>47.5</v>
      </c>
      <c r="D11867">
        <v>1</v>
      </c>
      <c r="E11867" t="b">
        <v>0</v>
      </c>
    </row>
    <row r="11868" spans="1:5" x14ac:dyDescent="0.3">
      <c r="A11868" t="s">
        <v>12228</v>
      </c>
      <c r="B11868">
        <v>1</v>
      </c>
      <c r="C11868">
        <v>81</v>
      </c>
      <c r="D11868">
        <v>0</v>
      </c>
      <c r="E11868" t="b">
        <v>0</v>
      </c>
    </row>
    <row r="11869" spans="1:5" x14ac:dyDescent="0.3">
      <c r="A11869" t="s">
        <v>12229</v>
      </c>
      <c r="B11869">
        <v>1</v>
      </c>
      <c r="C11869">
        <v>94</v>
      </c>
      <c r="D11869">
        <v>0</v>
      </c>
      <c r="E11869" t="b">
        <v>0</v>
      </c>
    </row>
    <row r="11870" spans="1:5" x14ac:dyDescent="0.3">
      <c r="A11870" t="s">
        <v>12230</v>
      </c>
      <c r="B11870">
        <v>1</v>
      </c>
      <c r="C11870">
        <v>23</v>
      </c>
      <c r="D11870">
        <v>0</v>
      </c>
      <c r="E11870" t="b">
        <v>0</v>
      </c>
    </row>
    <row r="11871" spans="1:5" x14ac:dyDescent="0.3">
      <c r="A11871" t="s">
        <v>12231</v>
      </c>
      <c r="B11871">
        <v>1</v>
      </c>
      <c r="C11871">
        <v>19</v>
      </c>
      <c r="D11871">
        <v>0</v>
      </c>
      <c r="E11871" t="b">
        <v>0</v>
      </c>
    </row>
    <row r="11872" spans="1:5" x14ac:dyDescent="0.3">
      <c r="A11872" t="s">
        <v>12232</v>
      </c>
      <c r="B11872">
        <v>1</v>
      </c>
      <c r="C11872">
        <v>295</v>
      </c>
      <c r="D11872">
        <v>5</v>
      </c>
      <c r="E11872" t="b">
        <v>0</v>
      </c>
    </row>
    <row r="11873" spans="1:5" x14ac:dyDescent="0.3">
      <c r="A11873" t="s">
        <v>12233</v>
      </c>
      <c r="B11873">
        <v>1</v>
      </c>
      <c r="C11873">
        <v>216</v>
      </c>
      <c r="D11873">
        <v>0</v>
      </c>
      <c r="E11873" t="b">
        <v>0</v>
      </c>
    </row>
    <row r="11874" spans="1:5" x14ac:dyDescent="0.3">
      <c r="A11874" t="s">
        <v>12234</v>
      </c>
      <c r="B11874">
        <v>2</v>
      </c>
      <c r="C11874">
        <v>90</v>
      </c>
      <c r="D11874">
        <v>1</v>
      </c>
      <c r="E11874" t="b">
        <v>0</v>
      </c>
    </row>
    <row r="11875" spans="1:5" x14ac:dyDescent="0.3">
      <c r="A11875" t="s">
        <v>12235</v>
      </c>
      <c r="B11875">
        <v>1</v>
      </c>
      <c r="C11875">
        <v>113</v>
      </c>
      <c r="D11875">
        <v>4</v>
      </c>
      <c r="E11875" t="b">
        <v>0</v>
      </c>
    </row>
    <row r="11876" spans="1:5" x14ac:dyDescent="0.3">
      <c r="A11876" t="s">
        <v>12236</v>
      </c>
      <c r="B11876">
        <v>1</v>
      </c>
      <c r="C11876">
        <v>114</v>
      </c>
      <c r="D11876">
        <v>1</v>
      </c>
      <c r="E11876" t="b">
        <v>0</v>
      </c>
    </row>
    <row r="11877" spans="1:5" x14ac:dyDescent="0.3">
      <c r="A11877" t="s">
        <v>12237</v>
      </c>
      <c r="B11877">
        <v>1</v>
      </c>
      <c r="C11877">
        <v>64</v>
      </c>
      <c r="D11877">
        <v>0</v>
      </c>
      <c r="E11877" t="b">
        <v>0</v>
      </c>
    </row>
    <row r="11878" spans="1:5" x14ac:dyDescent="0.3">
      <c r="A11878" t="s">
        <v>12238</v>
      </c>
      <c r="B11878">
        <v>1</v>
      </c>
      <c r="C11878">
        <v>107</v>
      </c>
      <c r="D11878">
        <v>2</v>
      </c>
      <c r="E11878" t="b">
        <v>0</v>
      </c>
    </row>
    <row r="11879" spans="1:5" x14ac:dyDescent="0.3">
      <c r="A11879" t="s">
        <v>12239</v>
      </c>
      <c r="B11879">
        <v>1</v>
      </c>
      <c r="C11879">
        <v>49</v>
      </c>
      <c r="D11879">
        <v>1</v>
      </c>
      <c r="E11879" t="b">
        <v>0</v>
      </c>
    </row>
    <row r="11880" spans="1:5" x14ac:dyDescent="0.3">
      <c r="A11880" t="s">
        <v>12240</v>
      </c>
      <c r="B11880">
        <v>2</v>
      </c>
      <c r="C11880">
        <v>1222</v>
      </c>
      <c r="D11880">
        <v>5</v>
      </c>
      <c r="E11880" t="b">
        <v>0</v>
      </c>
    </row>
    <row r="11881" spans="1:5" x14ac:dyDescent="0.3">
      <c r="A11881" t="s">
        <v>12241</v>
      </c>
      <c r="B11881">
        <v>1</v>
      </c>
      <c r="C11881">
        <v>232</v>
      </c>
      <c r="D11881">
        <v>3</v>
      </c>
      <c r="E11881" t="b">
        <v>0</v>
      </c>
    </row>
    <row r="11882" spans="1:5" x14ac:dyDescent="0.3">
      <c r="A11882" t="s">
        <v>12242</v>
      </c>
      <c r="B11882">
        <v>1</v>
      </c>
      <c r="C11882">
        <v>162</v>
      </c>
      <c r="D11882">
        <v>5</v>
      </c>
      <c r="E11882" t="b">
        <v>0</v>
      </c>
    </row>
    <row r="11883" spans="1:5" x14ac:dyDescent="0.3">
      <c r="A11883" t="s">
        <v>2422</v>
      </c>
      <c r="B11883">
        <v>1</v>
      </c>
      <c r="C11883">
        <v>64</v>
      </c>
      <c r="D11883">
        <v>0</v>
      </c>
      <c r="E11883" t="b">
        <v>0</v>
      </c>
    </row>
    <row r="11884" spans="1:5" x14ac:dyDescent="0.3">
      <c r="A11884" t="s">
        <v>12243</v>
      </c>
      <c r="B11884">
        <v>1</v>
      </c>
      <c r="C11884">
        <v>29</v>
      </c>
      <c r="D11884">
        <v>0</v>
      </c>
      <c r="E11884" t="b">
        <v>0</v>
      </c>
    </row>
    <row r="11885" spans="1:5" x14ac:dyDescent="0.3">
      <c r="A11885" t="s">
        <v>1211</v>
      </c>
      <c r="B11885">
        <v>3</v>
      </c>
      <c r="C11885">
        <v>87.666666666666671</v>
      </c>
      <c r="D11885">
        <v>1.6666666666666667</v>
      </c>
      <c r="E11885" t="b">
        <v>0</v>
      </c>
    </row>
    <row r="11886" spans="1:5" x14ac:dyDescent="0.3">
      <c r="A11886" t="s">
        <v>12244</v>
      </c>
      <c r="B11886">
        <v>1</v>
      </c>
      <c r="C11886">
        <v>39</v>
      </c>
      <c r="D11886">
        <v>0</v>
      </c>
      <c r="E11886" t="b">
        <v>0</v>
      </c>
    </row>
    <row r="11887" spans="1:5" x14ac:dyDescent="0.3">
      <c r="A11887" t="s">
        <v>1212</v>
      </c>
      <c r="B11887">
        <v>3</v>
      </c>
      <c r="C11887">
        <v>248.33333333333334</v>
      </c>
      <c r="D11887">
        <v>3</v>
      </c>
      <c r="E11887" t="b">
        <v>0</v>
      </c>
    </row>
    <row r="11888" spans="1:5" x14ac:dyDescent="0.3">
      <c r="A11888" t="s">
        <v>12245</v>
      </c>
      <c r="B11888">
        <v>1</v>
      </c>
      <c r="C11888">
        <v>37</v>
      </c>
      <c r="D11888">
        <v>5</v>
      </c>
      <c r="E11888" t="b">
        <v>0</v>
      </c>
    </row>
    <row r="11889" spans="1:5" x14ac:dyDescent="0.3">
      <c r="A11889" t="s">
        <v>2423</v>
      </c>
      <c r="B11889">
        <v>2</v>
      </c>
      <c r="C11889">
        <v>78.5</v>
      </c>
      <c r="D11889">
        <v>3</v>
      </c>
      <c r="E11889" t="b">
        <v>0</v>
      </c>
    </row>
    <row r="11890" spans="1:5" x14ac:dyDescent="0.3">
      <c r="A11890" t="s">
        <v>12246</v>
      </c>
      <c r="B11890">
        <v>1</v>
      </c>
      <c r="C11890">
        <v>278</v>
      </c>
      <c r="D11890">
        <v>0</v>
      </c>
      <c r="E11890" t="b">
        <v>0</v>
      </c>
    </row>
    <row r="11891" spans="1:5" x14ac:dyDescent="0.3">
      <c r="A11891" t="s">
        <v>12247</v>
      </c>
      <c r="B11891">
        <v>1</v>
      </c>
      <c r="C11891">
        <v>53</v>
      </c>
      <c r="D11891">
        <v>3</v>
      </c>
      <c r="E11891" t="b">
        <v>0</v>
      </c>
    </row>
    <row r="11892" spans="1:5" x14ac:dyDescent="0.3">
      <c r="A11892" t="s">
        <v>12248</v>
      </c>
      <c r="B11892">
        <v>2</v>
      </c>
      <c r="C11892">
        <v>87.5</v>
      </c>
      <c r="D11892">
        <v>2</v>
      </c>
      <c r="E11892" t="b">
        <v>0</v>
      </c>
    </row>
    <row r="11893" spans="1:5" x14ac:dyDescent="0.3">
      <c r="A11893" t="s">
        <v>12249</v>
      </c>
      <c r="B11893">
        <v>1</v>
      </c>
      <c r="C11893">
        <v>67</v>
      </c>
      <c r="D11893">
        <v>0</v>
      </c>
      <c r="E11893" t="b">
        <v>0</v>
      </c>
    </row>
    <row r="11894" spans="1:5" x14ac:dyDescent="0.3">
      <c r="A11894" t="s">
        <v>2424</v>
      </c>
      <c r="B11894">
        <v>3</v>
      </c>
      <c r="C11894">
        <v>131</v>
      </c>
      <c r="D11894">
        <v>0.33333333333333331</v>
      </c>
      <c r="E11894" t="b">
        <v>0</v>
      </c>
    </row>
    <row r="11895" spans="1:5" x14ac:dyDescent="0.3">
      <c r="A11895" t="s">
        <v>12250</v>
      </c>
      <c r="B11895">
        <v>1</v>
      </c>
      <c r="C11895">
        <v>408</v>
      </c>
      <c r="D11895">
        <v>1</v>
      </c>
      <c r="E11895" t="b">
        <v>0</v>
      </c>
    </row>
    <row r="11896" spans="1:5" x14ac:dyDescent="0.3">
      <c r="A11896" t="s">
        <v>1213</v>
      </c>
      <c r="B11896">
        <v>1</v>
      </c>
      <c r="C11896">
        <v>65</v>
      </c>
      <c r="D11896">
        <v>0</v>
      </c>
      <c r="E11896" t="b">
        <v>0</v>
      </c>
    </row>
    <row r="11897" spans="1:5" x14ac:dyDescent="0.3">
      <c r="A11897" t="s">
        <v>1672</v>
      </c>
      <c r="B11897">
        <v>1</v>
      </c>
      <c r="C11897">
        <v>333</v>
      </c>
      <c r="D11897">
        <v>5</v>
      </c>
      <c r="E11897" t="b">
        <v>0</v>
      </c>
    </row>
    <row r="11898" spans="1:5" x14ac:dyDescent="0.3">
      <c r="A11898" t="s">
        <v>12251</v>
      </c>
      <c r="B11898">
        <v>1</v>
      </c>
      <c r="C11898">
        <v>47</v>
      </c>
      <c r="D11898">
        <v>4</v>
      </c>
      <c r="E11898" t="b">
        <v>0</v>
      </c>
    </row>
    <row r="11899" spans="1:5" x14ac:dyDescent="0.3">
      <c r="A11899" t="s">
        <v>12252</v>
      </c>
      <c r="B11899">
        <v>1</v>
      </c>
      <c r="C11899">
        <v>31</v>
      </c>
      <c r="D11899">
        <v>5</v>
      </c>
      <c r="E11899" t="b">
        <v>0</v>
      </c>
    </row>
    <row r="11900" spans="1:5" x14ac:dyDescent="0.3">
      <c r="A11900" t="s">
        <v>12253</v>
      </c>
      <c r="B11900">
        <v>1</v>
      </c>
      <c r="C11900">
        <v>131</v>
      </c>
      <c r="D11900">
        <v>2</v>
      </c>
      <c r="E11900" t="b">
        <v>0</v>
      </c>
    </row>
    <row r="11901" spans="1:5" x14ac:dyDescent="0.3">
      <c r="A11901" t="s">
        <v>1214</v>
      </c>
      <c r="B11901">
        <v>1</v>
      </c>
      <c r="C11901">
        <v>87</v>
      </c>
      <c r="D11901">
        <v>2</v>
      </c>
      <c r="E11901" t="b">
        <v>0</v>
      </c>
    </row>
    <row r="11902" spans="1:5" x14ac:dyDescent="0.3">
      <c r="A11902" t="s">
        <v>12254</v>
      </c>
      <c r="B11902">
        <v>1</v>
      </c>
      <c r="C11902">
        <v>113</v>
      </c>
      <c r="D11902">
        <v>1</v>
      </c>
      <c r="E11902" t="b">
        <v>0</v>
      </c>
    </row>
    <row r="11903" spans="1:5" x14ac:dyDescent="0.3">
      <c r="A11903" t="s">
        <v>12255</v>
      </c>
      <c r="B11903">
        <v>1</v>
      </c>
      <c r="C11903">
        <v>287</v>
      </c>
      <c r="D11903">
        <v>0</v>
      </c>
      <c r="E11903" t="b">
        <v>0</v>
      </c>
    </row>
    <row r="11904" spans="1:5" x14ac:dyDescent="0.3">
      <c r="A11904" t="s">
        <v>12256</v>
      </c>
      <c r="B11904">
        <v>1</v>
      </c>
      <c r="C11904">
        <v>40</v>
      </c>
      <c r="D11904">
        <v>3</v>
      </c>
      <c r="E11904" t="b">
        <v>0</v>
      </c>
    </row>
    <row r="11905" spans="1:5" x14ac:dyDescent="0.3">
      <c r="A11905" t="s">
        <v>12257</v>
      </c>
      <c r="B11905">
        <v>1</v>
      </c>
      <c r="C11905">
        <v>58</v>
      </c>
      <c r="D11905">
        <v>3</v>
      </c>
      <c r="E11905" t="b">
        <v>0</v>
      </c>
    </row>
    <row r="11906" spans="1:5" x14ac:dyDescent="0.3">
      <c r="A11906" t="s">
        <v>12258</v>
      </c>
      <c r="B11906">
        <v>3</v>
      </c>
      <c r="C11906">
        <v>546.33333333333337</v>
      </c>
      <c r="D11906">
        <v>1.6666666666666667</v>
      </c>
      <c r="E11906" t="b">
        <v>0</v>
      </c>
    </row>
    <row r="11907" spans="1:5" x14ac:dyDescent="0.3">
      <c r="A11907" t="s">
        <v>12259</v>
      </c>
      <c r="B11907">
        <v>1</v>
      </c>
      <c r="C11907">
        <v>49</v>
      </c>
      <c r="D11907">
        <v>1</v>
      </c>
      <c r="E11907" t="b">
        <v>0</v>
      </c>
    </row>
    <row r="11908" spans="1:5" x14ac:dyDescent="0.3">
      <c r="A11908" t="s">
        <v>12260</v>
      </c>
      <c r="B11908">
        <v>1</v>
      </c>
      <c r="C11908">
        <v>91</v>
      </c>
      <c r="D11908">
        <v>1</v>
      </c>
      <c r="E11908" t="b">
        <v>0</v>
      </c>
    </row>
    <row r="11909" spans="1:5" x14ac:dyDescent="0.3">
      <c r="A11909" t="s">
        <v>1472</v>
      </c>
      <c r="B11909">
        <v>1</v>
      </c>
      <c r="C11909">
        <v>95</v>
      </c>
      <c r="D11909">
        <v>5</v>
      </c>
      <c r="E11909" t="b">
        <v>0</v>
      </c>
    </row>
    <row r="11910" spans="1:5" x14ac:dyDescent="0.3">
      <c r="A11910" t="s">
        <v>12261</v>
      </c>
      <c r="B11910">
        <v>1</v>
      </c>
      <c r="C11910">
        <v>41</v>
      </c>
      <c r="D11910">
        <v>1</v>
      </c>
      <c r="E11910" t="b">
        <v>0</v>
      </c>
    </row>
    <row r="11911" spans="1:5" x14ac:dyDescent="0.3">
      <c r="A11911" t="s">
        <v>1215</v>
      </c>
      <c r="B11911">
        <v>1</v>
      </c>
      <c r="C11911">
        <v>129</v>
      </c>
      <c r="D11911">
        <v>0</v>
      </c>
      <c r="E11911" t="b">
        <v>0</v>
      </c>
    </row>
    <row r="11912" spans="1:5" x14ac:dyDescent="0.3">
      <c r="A11912" t="s">
        <v>12262</v>
      </c>
      <c r="B11912">
        <v>1</v>
      </c>
      <c r="C11912">
        <v>26</v>
      </c>
      <c r="D11912">
        <v>1</v>
      </c>
      <c r="E11912" t="b">
        <v>0</v>
      </c>
    </row>
    <row r="11913" spans="1:5" x14ac:dyDescent="0.3">
      <c r="A11913" t="s">
        <v>12263</v>
      </c>
      <c r="B11913">
        <v>1</v>
      </c>
      <c r="C11913">
        <v>53</v>
      </c>
      <c r="D11913">
        <v>3</v>
      </c>
      <c r="E11913" t="b">
        <v>0</v>
      </c>
    </row>
    <row r="11914" spans="1:5" x14ac:dyDescent="0.3">
      <c r="A11914" t="s">
        <v>12264</v>
      </c>
      <c r="B11914">
        <v>1</v>
      </c>
      <c r="C11914">
        <v>39</v>
      </c>
      <c r="D11914">
        <v>0</v>
      </c>
      <c r="E11914" t="b">
        <v>0</v>
      </c>
    </row>
    <row r="11915" spans="1:5" x14ac:dyDescent="0.3">
      <c r="A11915" t="s">
        <v>12265</v>
      </c>
      <c r="B11915">
        <v>2</v>
      </c>
      <c r="C11915">
        <v>171.5</v>
      </c>
      <c r="D11915">
        <v>3</v>
      </c>
      <c r="E11915" t="b">
        <v>0</v>
      </c>
    </row>
    <row r="11916" spans="1:5" x14ac:dyDescent="0.3">
      <c r="A11916" t="s">
        <v>12266</v>
      </c>
      <c r="B11916">
        <v>1</v>
      </c>
      <c r="C11916">
        <v>114</v>
      </c>
      <c r="D11916">
        <v>4</v>
      </c>
      <c r="E11916" t="b">
        <v>0</v>
      </c>
    </row>
    <row r="11917" spans="1:5" x14ac:dyDescent="0.3">
      <c r="A11917" t="s">
        <v>12267</v>
      </c>
      <c r="B11917">
        <v>5</v>
      </c>
      <c r="C11917">
        <v>143.4</v>
      </c>
      <c r="D11917">
        <v>1.8</v>
      </c>
      <c r="E11917" t="b">
        <v>0</v>
      </c>
    </row>
    <row r="11918" spans="1:5" x14ac:dyDescent="0.3">
      <c r="A11918" t="s">
        <v>12268</v>
      </c>
      <c r="B11918">
        <v>1</v>
      </c>
      <c r="C11918">
        <v>25</v>
      </c>
      <c r="D11918">
        <v>0</v>
      </c>
      <c r="E11918" t="b">
        <v>0</v>
      </c>
    </row>
    <row r="11919" spans="1:5" x14ac:dyDescent="0.3">
      <c r="A11919" t="s">
        <v>12269</v>
      </c>
      <c r="B11919">
        <v>1</v>
      </c>
      <c r="C11919">
        <v>94</v>
      </c>
      <c r="D11919">
        <v>4</v>
      </c>
      <c r="E11919" t="b">
        <v>0</v>
      </c>
    </row>
    <row r="11920" spans="1:5" x14ac:dyDescent="0.3">
      <c r="A11920" t="s">
        <v>12270</v>
      </c>
      <c r="B11920">
        <v>1</v>
      </c>
      <c r="C11920">
        <v>275</v>
      </c>
      <c r="D11920">
        <v>4</v>
      </c>
      <c r="E11920" t="b">
        <v>0</v>
      </c>
    </row>
    <row r="11921" spans="1:5" x14ac:dyDescent="0.3">
      <c r="A11921" t="s">
        <v>12271</v>
      </c>
      <c r="B11921">
        <v>1</v>
      </c>
      <c r="C11921">
        <v>98</v>
      </c>
      <c r="D11921">
        <v>1</v>
      </c>
      <c r="E11921" t="b">
        <v>0</v>
      </c>
    </row>
    <row r="11922" spans="1:5" x14ac:dyDescent="0.3">
      <c r="A11922" t="s">
        <v>12272</v>
      </c>
      <c r="B11922">
        <v>1</v>
      </c>
      <c r="C11922">
        <v>18</v>
      </c>
      <c r="D11922">
        <v>0</v>
      </c>
      <c r="E11922" t="b">
        <v>0</v>
      </c>
    </row>
    <row r="11923" spans="1:5" x14ac:dyDescent="0.3">
      <c r="A11923" t="s">
        <v>12273</v>
      </c>
      <c r="B11923">
        <v>4</v>
      </c>
      <c r="C11923">
        <v>339</v>
      </c>
      <c r="D11923">
        <v>2.5</v>
      </c>
      <c r="E11923" t="b">
        <v>0</v>
      </c>
    </row>
    <row r="11924" spans="1:5" x14ac:dyDescent="0.3">
      <c r="A11924" t="s">
        <v>12274</v>
      </c>
      <c r="B11924">
        <v>2</v>
      </c>
      <c r="C11924">
        <v>69.5</v>
      </c>
      <c r="D11924">
        <v>0.5</v>
      </c>
      <c r="E11924" t="b">
        <v>0</v>
      </c>
    </row>
    <row r="11925" spans="1:5" x14ac:dyDescent="0.3">
      <c r="A11925" t="s">
        <v>12275</v>
      </c>
      <c r="B11925">
        <v>1</v>
      </c>
      <c r="C11925">
        <v>29</v>
      </c>
      <c r="D11925">
        <v>0</v>
      </c>
      <c r="E11925" t="b">
        <v>0</v>
      </c>
    </row>
    <row r="11926" spans="1:5" x14ac:dyDescent="0.3">
      <c r="A11926" t="s">
        <v>12276</v>
      </c>
      <c r="B11926">
        <v>4</v>
      </c>
      <c r="C11926">
        <v>175</v>
      </c>
      <c r="D11926">
        <v>1</v>
      </c>
      <c r="E11926" t="b">
        <v>0</v>
      </c>
    </row>
    <row r="11927" spans="1:5" x14ac:dyDescent="0.3">
      <c r="A11927" t="s">
        <v>1216</v>
      </c>
      <c r="B11927">
        <v>1</v>
      </c>
      <c r="C11927">
        <v>277</v>
      </c>
      <c r="D11927">
        <v>1</v>
      </c>
      <c r="E11927" t="b">
        <v>0</v>
      </c>
    </row>
    <row r="11928" spans="1:5" x14ac:dyDescent="0.3">
      <c r="A11928" t="s">
        <v>12277</v>
      </c>
      <c r="B11928">
        <v>1</v>
      </c>
      <c r="C11928">
        <v>69</v>
      </c>
      <c r="D11928">
        <v>0</v>
      </c>
      <c r="E11928" t="b">
        <v>0</v>
      </c>
    </row>
    <row r="11929" spans="1:5" x14ac:dyDescent="0.3">
      <c r="A11929" t="s">
        <v>12278</v>
      </c>
      <c r="B11929">
        <v>1</v>
      </c>
      <c r="C11929">
        <v>111</v>
      </c>
      <c r="D11929">
        <v>0</v>
      </c>
      <c r="E11929" t="b">
        <v>0</v>
      </c>
    </row>
    <row r="11930" spans="1:5" x14ac:dyDescent="0.3">
      <c r="A11930" t="s">
        <v>12279</v>
      </c>
      <c r="B11930">
        <v>1</v>
      </c>
      <c r="C11930">
        <v>41</v>
      </c>
      <c r="D11930">
        <v>5</v>
      </c>
      <c r="E11930" t="b">
        <v>0</v>
      </c>
    </row>
    <row r="11931" spans="1:5" x14ac:dyDescent="0.3">
      <c r="A11931" t="s">
        <v>12280</v>
      </c>
      <c r="B11931">
        <v>1</v>
      </c>
      <c r="C11931">
        <v>70</v>
      </c>
      <c r="D11931">
        <v>2</v>
      </c>
      <c r="E11931" t="b">
        <v>0</v>
      </c>
    </row>
    <row r="11932" spans="1:5" x14ac:dyDescent="0.3">
      <c r="A11932" t="s">
        <v>12281</v>
      </c>
      <c r="B11932">
        <v>2</v>
      </c>
      <c r="C11932">
        <v>97</v>
      </c>
      <c r="D11932">
        <v>2</v>
      </c>
      <c r="E11932" t="b">
        <v>0</v>
      </c>
    </row>
    <row r="11933" spans="1:5" x14ac:dyDescent="0.3">
      <c r="A11933" t="s">
        <v>12282</v>
      </c>
      <c r="B11933">
        <v>1</v>
      </c>
      <c r="C11933">
        <v>46</v>
      </c>
      <c r="D11933">
        <v>0</v>
      </c>
      <c r="E11933" t="b">
        <v>0</v>
      </c>
    </row>
    <row r="11934" spans="1:5" x14ac:dyDescent="0.3">
      <c r="A11934" t="s">
        <v>12283</v>
      </c>
      <c r="B11934">
        <v>1</v>
      </c>
      <c r="C11934">
        <v>27</v>
      </c>
      <c r="D11934">
        <v>0</v>
      </c>
      <c r="E11934" t="b">
        <v>0</v>
      </c>
    </row>
    <row r="11935" spans="1:5" x14ac:dyDescent="0.3">
      <c r="A11935" t="s">
        <v>12284</v>
      </c>
      <c r="B11935">
        <v>1</v>
      </c>
      <c r="C11935">
        <v>21</v>
      </c>
      <c r="D11935">
        <v>4</v>
      </c>
      <c r="E11935" t="b">
        <v>0</v>
      </c>
    </row>
    <row r="11936" spans="1:5" x14ac:dyDescent="0.3">
      <c r="A11936" t="s">
        <v>12285</v>
      </c>
      <c r="B11936">
        <v>2</v>
      </c>
      <c r="C11936">
        <v>28</v>
      </c>
      <c r="D11936">
        <v>2</v>
      </c>
      <c r="E11936" t="b">
        <v>0</v>
      </c>
    </row>
    <row r="11937" spans="1:5" x14ac:dyDescent="0.3">
      <c r="A11937" t="s">
        <v>12286</v>
      </c>
      <c r="B11937">
        <v>1</v>
      </c>
      <c r="C11937">
        <v>37</v>
      </c>
      <c r="D11937">
        <v>0</v>
      </c>
      <c r="E11937" t="b">
        <v>0</v>
      </c>
    </row>
    <row r="11938" spans="1:5" x14ac:dyDescent="0.3">
      <c r="A11938" t="s">
        <v>12287</v>
      </c>
      <c r="B11938">
        <v>2</v>
      </c>
      <c r="C11938">
        <v>32</v>
      </c>
      <c r="D11938">
        <v>0</v>
      </c>
      <c r="E11938" t="b">
        <v>0</v>
      </c>
    </row>
    <row r="11939" spans="1:5" x14ac:dyDescent="0.3">
      <c r="A11939" t="s">
        <v>12288</v>
      </c>
      <c r="B11939">
        <v>1</v>
      </c>
      <c r="C11939">
        <v>308</v>
      </c>
      <c r="D11939">
        <v>2</v>
      </c>
      <c r="E11939" t="b">
        <v>0</v>
      </c>
    </row>
    <row r="11940" spans="1:5" x14ac:dyDescent="0.3">
      <c r="A11940" t="s">
        <v>12289</v>
      </c>
      <c r="B11940">
        <v>1</v>
      </c>
      <c r="C11940">
        <v>21</v>
      </c>
      <c r="D11940">
        <v>0</v>
      </c>
      <c r="E11940" t="b">
        <v>0</v>
      </c>
    </row>
    <row r="11941" spans="1:5" x14ac:dyDescent="0.3">
      <c r="A11941" t="s">
        <v>12290</v>
      </c>
      <c r="B11941">
        <v>2</v>
      </c>
      <c r="C11941">
        <v>263</v>
      </c>
      <c r="D11941">
        <v>3</v>
      </c>
      <c r="E11941" t="b">
        <v>0</v>
      </c>
    </row>
    <row r="11942" spans="1:5" x14ac:dyDescent="0.3">
      <c r="A11942" t="s">
        <v>12291</v>
      </c>
      <c r="B11942">
        <v>1</v>
      </c>
      <c r="C11942">
        <v>234</v>
      </c>
      <c r="D11942">
        <v>3</v>
      </c>
      <c r="E11942" t="b">
        <v>0</v>
      </c>
    </row>
    <row r="11943" spans="1:5" x14ac:dyDescent="0.3">
      <c r="A11943" t="s">
        <v>2425</v>
      </c>
      <c r="B11943">
        <v>2</v>
      </c>
      <c r="C11943">
        <v>310.5</v>
      </c>
      <c r="D11943">
        <v>2.5</v>
      </c>
      <c r="E11943" t="b">
        <v>0</v>
      </c>
    </row>
    <row r="11944" spans="1:5" x14ac:dyDescent="0.3">
      <c r="A11944" t="s">
        <v>12292</v>
      </c>
      <c r="B11944">
        <v>1</v>
      </c>
      <c r="C11944">
        <v>84</v>
      </c>
      <c r="D11944">
        <v>3</v>
      </c>
      <c r="E11944" t="b">
        <v>0</v>
      </c>
    </row>
    <row r="11945" spans="1:5" x14ac:dyDescent="0.3">
      <c r="A11945" t="s">
        <v>12293</v>
      </c>
      <c r="B11945">
        <v>2</v>
      </c>
      <c r="C11945">
        <v>173</v>
      </c>
      <c r="D11945">
        <v>1.5</v>
      </c>
      <c r="E11945" t="b">
        <v>0</v>
      </c>
    </row>
    <row r="11946" spans="1:5" x14ac:dyDescent="0.3">
      <c r="A11946" t="s">
        <v>12294</v>
      </c>
      <c r="B11946">
        <v>1</v>
      </c>
      <c r="C11946">
        <v>23</v>
      </c>
      <c r="D11946">
        <v>0</v>
      </c>
      <c r="E11946" t="b">
        <v>0</v>
      </c>
    </row>
    <row r="11947" spans="1:5" x14ac:dyDescent="0.3">
      <c r="A11947" t="s">
        <v>12295</v>
      </c>
      <c r="B11947">
        <v>1</v>
      </c>
      <c r="C11947">
        <v>118</v>
      </c>
      <c r="D11947">
        <v>0</v>
      </c>
      <c r="E11947" t="b">
        <v>0</v>
      </c>
    </row>
    <row r="11948" spans="1:5" x14ac:dyDescent="0.3">
      <c r="A11948" t="s">
        <v>12296</v>
      </c>
      <c r="B11948">
        <v>1</v>
      </c>
      <c r="C11948">
        <v>48</v>
      </c>
      <c r="D11948">
        <v>0</v>
      </c>
      <c r="E11948" t="b">
        <v>0</v>
      </c>
    </row>
    <row r="11949" spans="1:5" x14ac:dyDescent="0.3">
      <c r="A11949" t="s">
        <v>12297</v>
      </c>
      <c r="B11949">
        <v>1</v>
      </c>
      <c r="C11949">
        <v>50</v>
      </c>
      <c r="D11949">
        <v>0</v>
      </c>
      <c r="E11949" t="b">
        <v>0</v>
      </c>
    </row>
    <row r="11950" spans="1:5" x14ac:dyDescent="0.3">
      <c r="A11950" t="s">
        <v>12298</v>
      </c>
      <c r="B11950">
        <v>5</v>
      </c>
      <c r="C11950">
        <v>111.2</v>
      </c>
      <c r="D11950">
        <v>2.2000000000000002</v>
      </c>
      <c r="E11950" t="b">
        <v>0</v>
      </c>
    </row>
    <row r="11951" spans="1:5" x14ac:dyDescent="0.3">
      <c r="A11951" t="s">
        <v>12299</v>
      </c>
      <c r="B11951">
        <v>1</v>
      </c>
      <c r="C11951">
        <v>20</v>
      </c>
      <c r="D11951">
        <v>0</v>
      </c>
      <c r="E11951" t="b">
        <v>0</v>
      </c>
    </row>
    <row r="11952" spans="1:5" x14ac:dyDescent="0.3">
      <c r="A11952" t="s">
        <v>12300</v>
      </c>
      <c r="B11952">
        <v>1</v>
      </c>
      <c r="C11952">
        <v>25</v>
      </c>
      <c r="D11952">
        <v>0</v>
      </c>
      <c r="E11952" t="b">
        <v>0</v>
      </c>
    </row>
    <row r="11953" spans="1:5" x14ac:dyDescent="0.3">
      <c r="A11953" t="s">
        <v>12301</v>
      </c>
      <c r="B11953">
        <v>1</v>
      </c>
      <c r="C11953">
        <v>248</v>
      </c>
      <c r="D11953">
        <v>5</v>
      </c>
      <c r="E11953" t="b">
        <v>0</v>
      </c>
    </row>
    <row r="11954" spans="1:5" x14ac:dyDescent="0.3">
      <c r="A11954" t="s">
        <v>12302</v>
      </c>
      <c r="B11954">
        <v>2</v>
      </c>
      <c r="C11954">
        <v>96</v>
      </c>
      <c r="D11954">
        <v>3</v>
      </c>
      <c r="E11954" t="b">
        <v>0</v>
      </c>
    </row>
    <row r="11955" spans="1:5" x14ac:dyDescent="0.3">
      <c r="A11955" t="s">
        <v>1218</v>
      </c>
      <c r="B11955">
        <v>2</v>
      </c>
      <c r="C11955">
        <v>48.5</v>
      </c>
      <c r="D11955">
        <v>0.5</v>
      </c>
      <c r="E11955" t="b">
        <v>0</v>
      </c>
    </row>
    <row r="11956" spans="1:5" x14ac:dyDescent="0.3">
      <c r="A11956" t="s">
        <v>12303</v>
      </c>
      <c r="B11956">
        <v>1</v>
      </c>
      <c r="C11956">
        <v>125</v>
      </c>
      <c r="D11956">
        <v>3</v>
      </c>
      <c r="E11956" t="b">
        <v>0</v>
      </c>
    </row>
    <row r="11957" spans="1:5" x14ac:dyDescent="0.3">
      <c r="A11957" t="s">
        <v>1219</v>
      </c>
      <c r="B11957">
        <v>1</v>
      </c>
      <c r="C11957">
        <v>106</v>
      </c>
      <c r="D11957">
        <v>2</v>
      </c>
      <c r="E11957" t="b">
        <v>0</v>
      </c>
    </row>
    <row r="11958" spans="1:5" x14ac:dyDescent="0.3">
      <c r="A11958" t="s">
        <v>12304</v>
      </c>
      <c r="B11958">
        <v>1</v>
      </c>
      <c r="C11958">
        <v>495</v>
      </c>
      <c r="D11958">
        <v>0</v>
      </c>
      <c r="E11958" t="b">
        <v>0</v>
      </c>
    </row>
    <row r="11959" spans="1:5" x14ac:dyDescent="0.3">
      <c r="A11959" t="s">
        <v>12305</v>
      </c>
      <c r="B11959">
        <v>1</v>
      </c>
      <c r="C11959">
        <v>526</v>
      </c>
      <c r="D11959">
        <v>3</v>
      </c>
      <c r="E11959" t="b">
        <v>0</v>
      </c>
    </row>
    <row r="11960" spans="1:5" x14ac:dyDescent="0.3">
      <c r="A11960" t="s">
        <v>12306</v>
      </c>
      <c r="B11960">
        <v>1</v>
      </c>
      <c r="C11960">
        <v>111</v>
      </c>
      <c r="D11960">
        <v>3</v>
      </c>
      <c r="E11960" t="b">
        <v>0</v>
      </c>
    </row>
    <row r="11961" spans="1:5" x14ac:dyDescent="0.3">
      <c r="A11961" t="s">
        <v>12307</v>
      </c>
      <c r="B11961">
        <v>1</v>
      </c>
      <c r="C11961">
        <v>293</v>
      </c>
      <c r="D11961">
        <v>0</v>
      </c>
      <c r="E11961" t="b">
        <v>0</v>
      </c>
    </row>
    <row r="11962" spans="1:5" x14ac:dyDescent="0.3">
      <c r="A11962" t="s">
        <v>12308</v>
      </c>
      <c r="B11962">
        <v>1</v>
      </c>
      <c r="C11962">
        <v>83</v>
      </c>
      <c r="D11962">
        <v>0</v>
      </c>
      <c r="E11962" t="b">
        <v>0</v>
      </c>
    </row>
    <row r="11963" spans="1:5" x14ac:dyDescent="0.3">
      <c r="A11963" t="s">
        <v>12309</v>
      </c>
      <c r="B11963">
        <v>1</v>
      </c>
      <c r="C11963">
        <v>86</v>
      </c>
      <c r="D11963">
        <v>5</v>
      </c>
      <c r="E11963" t="b">
        <v>0</v>
      </c>
    </row>
    <row r="11964" spans="1:5" x14ac:dyDescent="0.3">
      <c r="A11964" t="s">
        <v>12310</v>
      </c>
      <c r="B11964">
        <v>1</v>
      </c>
      <c r="C11964">
        <v>146</v>
      </c>
      <c r="D11964">
        <v>3</v>
      </c>
      <c r="E11964" t="b">
        <v>0</v>
      </c>
    </row>
    <row r="11965" spans="1:5" x14ac:dyDescent="0.3">
      <c r="A11965" t="s">
        <v>12311</v>
      </c>
      <c r="B11965">
        <v>3</v>
      </c>
      <c r="C11965">
        <v>58.333333333333336</v>
      </c>
      <c r="D11965">
        <v>2</v>
      </c>
      <c r="E11965" t="b">
        <v>0</v>
      </c>
    </row>
    <row r="11966" spans="1:5" x14ac:dyDescent="0.3">
      <c r="A11966" t="s">
        <v>12312</v>
      </c>
      <c r="B11966">
        <v>1</v>
      </c>
      <c r="C11966">
        <v>92</v>
      </c>
      <c r="D11966">
        <v>2</v>
      </c>
      <c r="E11966" t="b">
        <v>0</v>
      </c>
    </row>
    <row r="11967" spans="1:5" x14ac:dyDescent="0.3">
      <c r="A11967" t="s">
        <v>12313</v>
      </c>
      <c r="B11967">
        <v>1</v>
      </c>
      <c r="C11967">
        <v>23</v>
      </c>
      <c r="D11967">
        <v>0</v>
      </c>
      <c r="E11967" t="b">
        <v>0</v>
      </c>
    </row>
    <row r="11968" spans="1:5" x14ac:dyDescent="0.3">
      <c r="A11968" t="s">
        <v>12314</v>
      </c>
      <c r="B11968">
        <v>4</v>
      </c>
      <c r="C11968">
        <v>282</v>
      </c>
      <c r="D11968">
        <v>0</v>
      </c>
      <c r="E11968" t="b">
        <v>0</v>
      </c>
    </row>
    <row r="11969" spans="1:5" x14ac:dyDescent="0.3">
      <c r="A11969" t="s">
        <v>12315</v>
      </c>
      <c r="B11969">
        <v>1</v>
      </c>
      <c r="C11969">
        <v>52</v>
      </c>
      <c r="D11969">
        <v>0</v>
      </c>
      <c r="E11969" t="b">
        <v>0</v>
      </c>
    </row>
    <row r="11970" spans="1:5" x14ac:dyDescent="0.3">
      <c r="A11970" t="s">
        <v>12316</v>
      </c>
      <c r="B11970">
        <v>2</v>
      </c>
      <c r="C11970">
        <v>25.5</v>
      </c>
      <c r="D11970">
        <v>0</v>
      </c>
      <c r="E11970" t="b">
        <v>0</v>
      </c>
    </row>
    <row r="11971" spans="1:5" x14ac:dyDescent="0.3">
      <c r="A11971" t="s">
        <v>12317</v>
      </c>
      <c r="B11971">
        <v>1</v>
      </c>
      <c r="C11971">
        <v>72</v>
      </c>
      <c r="D11971">
        <v>5</v>
      </c>
      <c r="E11971" t="b">
        <v>0</v>
      </c>
    </row>
    <row r="11972" spans="1:5" x14ac:dyDescent="0.3">
      <c r="A11972" t="s">
        <v>2426</v>
      </c>
      <c r="B11972">
        <v>1</v>
      </c>
      <c r="C11972">
        <v>17</v>
      </c>
      <c r="D11972">
        <v>0</v>
      </c>
      <c r="E11972" t="b">
        <v>0</v>
      </c>
    </row>
    <row r="11973" spans="1:5" x14ac:dyDescent="0.3">
      <c r="A11973" t="s">
        <v>12318</v>
      </c>
      <c r="B11973">
        <v>1</v>
      </c>
      <c r="C11973">
        <v>90</v>
      </c>
      <c r="D11973">
        <v>0</v>
      </c>
      <c r="E11973" t="b">
        <v>0</v>
      </c>
    </row>
    <row r="11974" spans="1:5" x14ac:dyDescent="0.3">
      <c r="A11974" t="s">
        <v>2427</v>
      </c>
      <c r="B11974">
        <v>1</v>
      </c>
      <c r="C11974">
        <v>348</v>
      </c>
      <c r="D11974">
        <v>2</v>
      </c>
      <c r="E11974" t="b">
        <v>0</v>
      </c>
    </row>
    <row r="11975" spans="1:5" x14ac:dyDescent="0.3">
      <c r="A11975" t="s">
        <v>12319</v>
      </c>
      <c r="B11975">
        <v>2</v>
      </c>
      <c r="C11975">
        <v>120.5</v>
      </c>
      <c r="D11975">
        <v>1.5</v>
      </c>
      <c r="E11975" t="b">
        <v>0</v>
      </c>
    </row>
    <row r="11976" spans="1:5" x14ac:dyDescent="0.3">
      <c r="A11976" t="s">
        <v>12320</v>
      </c>
      <c r="B11976">
        <v>2</v>
      </c>
      <c r="C11976">
        <v>18</v>
      </c>
      <c r="D11976">
        <v>2</v>
      </c>
      <c r="E11976" t="b">
        <v>0</v>
      </c>
    </row>
    <row r="11977" spans="1:5" x14ac:dyDescent="0.3">
      <c r="A11977" t="s">
        <v>1220</v>
      </c>
      <c r="B11977">
        <v>1</v>
      </c>
      <c r="C11977">
        <v>51</v>
      </c>
      <c r="D11977">
        <v>0</v>
      </c>
      <c r="E11977" t="b">
        <v>0</v>
      </c>
    </row>
    <row r="11978" spans="1:5" x14ac:dyDescent="0.3">
      <c r="A11978" t="s">
        <v>12321</v>
      </c>
      <c r="B11978">
        <v>1</v>
      </c>
      <c r="C11978">
        <v>50</v>
      </c>
      <c r="D11978">
        <v>0</v>
      </c>
      <c r="E11978" t="b">
        <v>0</v>
      </c>
    </row>
    <row r="11979" spans="1:5" x14ac:dyDescent="0.3">
      <c r="A11979" t="s">
        <v>12322</v>
      </c>
      <c r="B11979">
        <v>1</v>
      </c>
      <c r="C11979">
        <v>25</v>
      </c>
      <c r="D11979">
        <v>0</v>
      </c>
      <c r="E11979" t="b">
        <v>0</v>
      </c>
    </row>
    <row r="11980" spans="1:5" x14ac:dyDescent="0.3">
      <c r="A11980" t="s">
        <v>12323</v>
      </c>
      <c r="B11980">
        <v>1</v>
      </c>
      <c r="C11980">
        <v>20</v>
      </c>
      <c r="D11980">
        <v>0</v>
      </c>
      <c r="E11980" t="b">
        <v>0</v>
      </c>
    </row>
    <row r="11981" spans="1:5" x14ac:dyDescent="0.3">
      <c r="A11981" t="s">
        <v>12324</v>
      </c>
      <c r="B11981">
        <v>1</v>
      </c>
      <c r="C11981">
        <v>83</v>
      </c>
      <c r="D11981">
        <v>0</v>
      </c>
      <c r="E11981" t="b">
        <v>0</v>
      </c>
    </row>
    <row r="11982" spans="1:5" x14ac:dyDescent="0.3">
      <c r="A11982" t="s">
        <v>12325</v>
      </c>
      <c r="B11982">
        <v>1</v>
      </c>
      <c r="C11982">
        <v>575</v>
      </c>
      <c r="D11982">
        <v>0</v>
      </c>
      <c r="E11982" t="b">
        <v>0</v>
      </c>
    </row>
    <row r="11983" spans="1:5" x14ac:dyDescent="0.3">
      <c r="A11983" t="s">
        <v>12326</v>
      </c>
      <c r="B11983">
        <v>1</v>
      </c>
      <c r="C11983">
        <v>29</v>
      </c>
      <c r="D11983">
        <v>0</v>
      </c>
      <c r="E11983" t="b">
        <v>0</v>
      </c>
    </row>
    <row r="11984" spans="1:5" x14ac:dyDescent="0.3">
      <c r="A11984" t="s">
        <v>12327</v>
      </c>
      <c r="B11984">
        <v>1</v>
      </c>
      <c r="C11984">
        <v>30</v>
      </c>
      <c r="D11984">
        <v>0</v>
      </c>
      <c r="E11984" t="b">
        <v>0</v>
      </c>
    </row>
    <row r="11985" spans="1:5" x14ac:dyDescent="0.3">
      <c r="A11985" t="s">
        <v>12328</v>
      </c>
      <c r="B11985">
        <v>1</v>
      </c>
      <c r="C11985">
        <v>88</v>
      </c>
      <c r="D11985">
        <v>0</v>
      </c>
      <c r="E11985" t="b">
        <v>0</v>
      </c>
    </row>
    <row r="11986" spans="1:5" x14ac:dyDescent="0.3">
      <c r="A11986" t="s">
        <v>12329</v>
      </c>
      <c r="B11986">
        <v>1</v>
      </c>
      <c r="C11986">
        <v>28</v>
      </c>
      <c r="D11986">
        <v>0</v>
      </c>
      <c r="E11986" t="b">
        <v>0</v>
      </c>
    </row>
    <row r="11987" spans="1:5" x14ac:dyDescent="0.3">
      <c r="A11987" t="s">
        <v>12330</v>
      </c>
      <c r="B11987">
        <v>3</v>
      </c>
      <c r="C11987">
        <v>80.333333333333329</v>
      </c>
      <c r="D11987">
        <v>1.6666666666666667</v>
      </c>
      <c r="E11987" t="b">
        <v>0</v>
      </c>
    </row>
    <row r="11988" spans="1:5" x14ac:dyDescent="0.3">
      <c r="A11988" t="s">
        <v>12331</v>
      </c>
      <c r="B11988">
        <v>1</v>
      </c>
      <c r="C11988">
        <v>137</v>
      </c>
      <c r="D11988">
        <v>4</v>
      </c>
      <c r="E11988" t="b">
        <v>0</v>
      </c>
    </row>
    <row r="11989" spans="1:5" x14ac:dyDescent="0.3">
      <c r="A11989" t="s">
        <v>12332</v>
      </c>
      <c r="B11989">
        <v>1</v>
      </c>
      <c r="C11989">
        <v>92</v>
      </c>
      <c r="D11989">
        <v>0</v>
      </c>
      <c r="E11989" t="b">
        <v>0</v>
      </c>
    </row>
    <row r="11990" spans="1:5" x14ac:dyDescent="0.3">
      <c r="A11990" t="s">
        <v>12333</v>
      </c>
      <c r="B11990">
        <v>1</v>
      </c>
      <c r="C11990">
        <v>228</v>
      </c>
      <c r="D11990">
        <v>0</v>
      </c>
      <c r="E11990" t="b">
        <v>0</v>
      </c>
    </row>
    <row r="11991" spans="1:5" x14ac:dyDescent="0.3">
      <c r="A11991" t="s">
        <v>12334</v>
      </c>
      <c r="B11991">
        <v>1</v>
      </c>
      <c r="C11991">
        <v>87</v>
      </c>
      <c r="D11991">
        <v>3</v>
      </c>
      <c r="E11991" t="b">
        <v>0</v>
      </c>
    </row>
    <row r="11992" spans="1:5" x14ac:dyDescent="0.3">
      <c r="A11992" t="s">
        <v>12335</v>
      </c>
      <c r="B11992">
        <v>2</v>
      </c>
      <c r="C11992">
        <v>108.5</v>
      </c>
      <c r="D11992">
        <v>0.5</v>
      </c>
      <c r="E11992" t="b">
        <v>0</v>
      </c>
    </row>
    <row r="11993" spans="1:5" x14ac:dyDescent="0.3">
      <c r="A11993" t="s">
        <v>12336</v>
      </c>
      <c r="B11993">
        <v>1</v>
      </c>
      <c r="C11993">
        <v>48</v>
      </c>
      <c r="D11993">
        <v>0</v>
      </c>
      <c r="E11993" t="b">
        <v>0</v>
      </c>
    </row>
    <row r="11994" spans="1:5" x14ac:dyDescent="0.3">
      <c r="A11994" t="s">
        <v>12337</v>
      </c>
      <c r="B11994">
        <v>1</v>
      </c>
      <c r="C11994">
        <v>374</v>
      </c>
      <c r="D11994">
        <v>0</v>
      </c>
      <c r="E11994" t="b">
        <v>0</v>
      </c>
    </row>
    <row r="11995" spans="1:5" x14ac:dyDescent="0.3">
      <c r="A11995" t="s">
        <v>1221</v>
      </c>
      <c r="B11995">
        <v>1</v>
      </c>
      <c r="C11995">
        <v>250</v>
      </c>
      <c r="D11995">
        <v>2</v>
      </c>
      <c r="E11995" t="b">
        <v>0</v>
      </c>
    </row>
    <row r="11996" spans="1:5" x14ac:dyDescent="0.3">
      <c r="A11996" t="s">
        <v>12338</v>
      </c>
      <c r="B11996">
        <v>1</v>
      </c>
      <c r="C11996">
        <v>295</v>
      </c>
      <c r="D11996">
        <v>3</v>
      </c>
      <c r="E11996" t="b">
        <v>0</v>
      </c>
    </row>
    <row r="11997" spans="1:5" x14ac:dyDescent="0.3">
      <c r="A11997" t="s">
        <v>12339</v>
      </c>
      <c r="B11997">
        <v>1</v>
      </c>
      <c r="C11997">
        <v>73</v>
      </c>
      <c r="D11997">
        <v>3</v>
      </c>
      <c r="E11997" t="b">
        <v>0</v>
      </c>
    </row>
    <row r="11998" spans="1:5" x14ac:dyDescent="0.3">
      <c r="A11998" t="s">
        <v>12340</v>
      </c>
      <c r="B11998">
        <v>2</v>
      </c>
      <c r="C11998">
        <v>72.5</v>
      </c>
      <c r="D11998">
        <v>1.5</v>
      </c>
      <c r="E11998" t="b">
        <v>0</v>
      </c>
    </row>
    <row r="11999" spans="1:5" x14ac:dyDescent="0.3">
      <c r="A11999" t="s">
        <v>12341</v>
      </c>
      <c r="B11999">
        <v>1</v>
      </c>
      <c r="C11999">
        <v>22</v>
      </c>
      <c r="D11999">
        <v>4</v>
      </c>
      <c r="E11999" t="b">
        <v>0</v>
      </c>
    </row>
    <row r="12000" spans="1:5" x14ac:dyDescent="0.3">
      <c r="A12000" t="s">
        <v>12342</v>
      </c>
      <c r="B12000">
        <v>1</v>
      </c>
      <c r="C12000">
        <v>44</v>
      </c>
      <c r="D12000">
        <v>0</v>
      </c>
      <c r="E12000" t="b">
        <v>0</v>
      </c>
    </row>
    <row r="12001" spans="1:5" x14ac:dyDescent="0.3">
      <c r="A12001" t="s">
        <v>1473</v>
      </c>
      <c r="B12001">
        <v>1</v>
      </c>
      <c r="C12001">
        <v>52</v>
      </c>
      <c r="D12001">
        <v>2</v>
      </c>
      <c r="E12001" t="b">
        <v>0</v>
      </c>
    </row>
    <row r="12002" spans="1:5" x14ac:dyDescent="0.3">
      <c r="A12002" t="s">
        <v>12343</v>
      </c>
      <c r="B12002">
        <v>3</v>
      </c>
      <c r="C12002">
        <v>135.66666666666666</v>
      </c>
      <c r="D12002">
        <v>1.6666666666666667</v>
      </c>
      <c r="E12002" t="b">
        <v>0</v>
      </c>
    </row>
    <row r="12003" spans="1:5" x14ac:dyDescent="0.3">
      <c r="A12003" t="s">
        <v>1222</v>
      </c>
      <c r="B12003">
        <v>1</v>
      </c>
      <c r="C12003">
        <v>314</v>
      </c>
      <c r="D12003">
        <v>3</v>
      </c>
      <c r="E12003" t="b">
        <v>0</v>
      </c>
    </row>
    <row r="12004" spans="1:5" x14ac:dyDescent="0.3">
      <c r="A12004" t="s">
        <v>1223</v>
      </c>
      <c r="B12004">
        <v>1</v>
      </c>
      <c r="C12004">
        <v>153</v>
      </c>
      <c r="D12004">
        <v>2</v>
      </c>
      <c r="E12004" t="b">
        <v>0</v>
      </c>
    </row>
    <row r="12005" spans="1:5" x14ac:dyDescent="0.3">
      <c r="A12005" t="s">
        <v>12344</v>
      </c>
      <c r="B12005">
        <v>1</v>
      </c>
      <c r="C12005">
        <v>24</v>
      </c>
      <c r="D12005">
        <v>0</v>
      </c>
      <c r="E12005" t="b">
        <v>0</v>
      </c>
    </row>
    <row r="12006" spans="1:5" x14ac:dyDescent="0.3">
      <c r="A12006" t="s">
        <v>12345</v>
      </c>
      <c r="B12006">
        <v>1</v>
      </c>
      <c r="C12006">
        <v>68</v>
      </c>
      <c r="D12006">
        <v>4</v>
      </c>
      <c r="E12006" t="b">
        <v>0</v>
      </c>
    </row>
    <row r="12007" spans="1:5" x14ac:dyDescent="0.3">
      <c r="A12007" t="s">
        <v>12346</v>
      </c>
      <c r="B12007">
        <v>1</v>
      </c>
      <c r="C12007">
        <v>104</v>
      </c>
      <c r="D12007">
        <v>2</v>
      </c>
      <c r="E12007" t="b">
        <v>0</v>
      </c>
    </row>
    <row r="12008" spans="1:5" x14ac:dyDescent="0.3">
      <c r="A12008" t="s">
        <v>12347</v>
      </c>
      <c r="B12008">
        <v>1</v>
      </c>
      <c r="C12008">
        <v>80</v>
      </c>
      <c r="D12008">
        <v>1</v>
      </c>
      <c r="E12008" t="b">
        <v>0</v>
      </c>
    </row>
    <row r="12009" spans="1:5" x14ac:dyDescent="0.3">
      <c r="A12009" t="s">
        <v>12348</v>
      </c>
      <c r="B12009">
        <v>1</v>
      </c>
      <c r="C12009">
        <v>456</v>
      </c>
      <c r="D12009">
        <v>1</v>
      </c>
      <c r="E12009" t="b">
        <v>0</v>
      </c>
    </row>
    <row r="12010" spans="1:5" x14ac:dyDescent="0.3">
      <c r="A12010" t="s">
        <v>12349</v>
      </c>
      <c r="B12010">
        <v>1</v>
      </c>
      <c r="C12010">
        <v>34</v>
      </c>
      <c r="D12010">
        <v>5</v>
      </c>
      <c r="E12010" t="b">
        <v>0</v>
      </c>
    </row>
    <row r="12011" spans="1:5" x14ac:dyDescent="0.3">
      <c r="A12011" t="s">
        <v>12350</v>
      </c>
      <c r="B12011">
        <v>1</v>
      </c>
      <c r="C12011">
        <v>7</v>
      </c>
      <c r="D12011">
        <v>0</v>
      </c>
      <c r="E12011" t="b">
        <v>0</v>
      </c>
    </row>
    <row r="12012" spans="1:5" x14ac:dyDescent="0.3">
      <c r="A12012" t="s">
        <v>1224</v>
      </c>
      <c r="B12012">
        <v>1</v>
      </c>
      <c r="C12012">
        <v>104</v>
      </c>
      <c r="D12012">
        <v>2</v>
      </c>
      <c r="E12012" t="b">
        <v>0</v>
      </c>
    </row>
    <row r="12013" spans="1:5" x14ac:dyDescent="0.3">
      <c r="A12013" t="s">
        <v>12351</v>
      </c>
      <c r="B12013">
        <v>1</v>
      </c>
      <c r="C12013">
        <v>40</v>
      </c>
      <c r="D12013">
        <v>2</v>
      </c>
      <c r="E12013" t="b">
        <v>0</v>
      </c>
    </row>
    <row r="12014" spans="1:5" x14ac:dyDescent="0.3">
      <c r="A12014" t="s">
        <v>12352</v>
      </c>
      <c r="B12014">
        <v>2</v>
      </c>
      <c r="C12014">
        <v>38.5</v>
      </c>
      <c r="D12014">
        <v>1</v>
      </c>
      <c r="E12014" t="b">
        <v>0</v>
      </c>
    </row>
    <row r="12015" spans="1:5" x14ac:dyDescent="0.3">
      <c r="A12015" t="s">
        <v>12353</v>
      </c>
      <c r="B12015">
        <v>1</v>
      </c>
      <c r="C12015">
        <v>31</v>
      </c>
      <c r="D12015">
        <v>0</v>
      </c>
      <c r="E12015" t="b">
        <v>0</v>
      </c>
    </row>
    <row r="12016" spans="1:5" x14ac:dyDescent="0.3">
      <c r="A12016" t="s">
        <v>12354</v>
      </c>
      <c r="B12016">
        <v>1</v>
      </c>
      <c r="C12016">
        <v>189</v>
      </c>
      <c r="D12016">
        <v>0</v>
      </c>
      <c r="E12016" t="b">
        <v>0</v>
      </c>
    </row>
    <row r="12017" spans="1:5" x14ac:dyDescent="0.3">
      <c r="A12017" t="s">
        <v>12355</v>
      </c>
      <c r="B12017">
        <v>1</v>
      </c>
      <c r="C12017">
        <v>419</v>
      </c>
      <c r="D12017">
        <v>0</v>
      </c>
      <c r="E12017" t="b">
        <v>0</v>
      </c>
    </row>
    <row r="12018" spans="1:5" x14ac:dyDescent="0.3">
      <c r="A12018" t="s">
        <v>12356</v>
      </c>
      <c r="B12018">
        <v>1</v>
      </c>
      <c r="C12018">
        <v>101</v>
      </c>
      <c r="D12018">
        <v>0</v>
      </c>
      <c r="E12018" t="b">
        <v>0</v>
      </c>
    </row>
    <row r="12019" spans="1:5" x14ac:dyDescent="0.3">
      <c r="A12019" t="s">
        <v>2429</v>
      </c>
      <c r="B12019">
        <v>2</v>
      </c>
      <c r="C12019">
        <v>93.5</v>
      </c>
      <c r="D12019">
        <v>1</v>
      </c>
      <c r="E12019" t="b">
        <v>0</v>
      </c>
    </row>
    <row r="12020" spans="1:5" x14ac:dyDescent="0.3">
      <c r="A12020" t="s">
        <v>12357</v>
      </c>
      <c r="B12020">
        <v>1</v>
      </c>
      <c r="C12020">
        <v>176</v>
      </c>
      <c r="D12020">
        <v>0</v>
      </c>
      <c r="E12020" t="b">
        <v>0</v>
      </c>
    </row>
    <row r="12021" spans="1:5" x14ac:dyDescent="0.3">
      <c r="A12021" t="s">
        <v>12358</v>
      </c>
      <c r="B12021">
        <v>1</v>
      </c>
      <c r="C12021">
        <v>41</v>
      </c>
      <c r="D12021">
        <v>0</v>
      </c>
      <c r="E12021" t="b">
        <v>0</v>
      </c>
    </row>
    <row r="12022" spans="1:5" x14ac:dyDescent="0.3">
      <c r="A12022" t="s">
        <v>12359</v>
      </c>
      <c r="B12022">
        <v>1</v>
      </c>
      <c r="C12022">
        <v>25</v>
      </c>
      <c r="D12022">
        <v>0</v>
      </c>
      <c r="E12022" t="b">
        <v>0</v>
      </c>
    </row>
    <row r="12023" spans="1:5" x14ac:dyDescent="0.3">
      <c r="A12023" t="s">
        <v>12360</v>
      </c>
      <c r="B12023">
        <v>1</v>
      </c>
      <c r="C12023">
        <v>35</v>
      </c>
      <c r="D12023">
        <v>0</v>
      </c>
      <c r="E12023" t="b">
        <v>0</v>
      </c>
    </row>
    <row r="12024" spans="1:5" x14ac:dyDescent="0.3">
      <c r="A12024" t="s">
        <v>1225</v>
      </c>
      <c r="B12024">
        <v>3</v>
      </c>
      <c r="C12024">
        <v>136.33333333333334</v>
      </c>
      <c r="D12024">
        <v>3</v>
      </c>
      <c r="E12024" t="b">
        <v>0</v>
      </c>
    </row>
    <row r="12025" spans="1:5" x14ac:dyDescent="0.3">
      <c r="A12025" t="s">
        <v>12361</v>
      </c>
      <c r="B12025">
        <v>1</v>
      </c>
      <c r="C12025">
        <v>27</v>
      </c>
      <c r="D12025">
        <v>0</v>
      </c>
      <c r="E12025" t="b">
        <v>0</v>
      </c>
    </row>
    <row r="12026" spans="1:5" x14ac:dyDescent="0.3">
      <c r="A12026" t="s">
        <v>1226</v>
      </c>
      <c r="B12026">
        <v>1</v>
      </c>
      <c r="C12026">
        <v>11</v>
      </c>
      <c r="D12026">
        <v>5</v>
      </c>
      <c r="E12026" t="b">
        <v>0</v>
      </c>
    </row>
    <row r="12027" spans="1:5" x14ac:dyDescent="0.3">
      <c r="A12027" t="s">
        <v>12362</v>
      </c>
      <c r="B12027">
        <v>1</v>
      </c>
      <c r="C12027">
        <v>65</v>
      </c>
      <c r="D12027">
        <v>1</v>
      </c>
      <c r="E12027" t="b">
        <v>0</v>
      </c>
    </row>
    <row r="12028" spans="1:5" x14ac:dyDescent="0.3">
      <c r="A12028" t="s">
        <v>12363</v>
      </c>
      <c r="B12028">
        <v>1</v>
      </c>
      <c r="C12028">
        <v>27</v>
      </c>
      <c r="D12028">
        <v>0</v>
      </c>
      <c r="E12028" t="b">
        <v>0</v>
      </c>
    </row>
    <row r="12029" spans="1:5" x14ac:dyDescent="0.3">
      <c r="A12029" t="s">
        <v>12364</v>
      </c>
      <c r="B12029">
        <v>1</v>
      </c>
      <c r="C12029">
        <v>100</v>
      </c>
      <c r="D12029">
        <v>0</v>
      </c>
      <c r="E12029" t="b">
        <v>0</v>
      </c>
    </row>
    <row r="12030" spans="1:5" x14ac:dyDescent="0.3">
      <c r="A12030" t="s">
        <v>12365</v>
      </c>
      <c r="B12030">
        <v>1</v>
      </c>
      <c r="C12030">
        <v>11</v>
      </c>
      <c r="D12030">
        <v>0</v>
      </c>
      <c r="E12030" t="b">
        <v>0</v>
      </c>
    </row>
    <row r="12031" spans="1:5" x14ac:dyDescent="0.3">
      <c r="A12031" t="s">
        <v>12366</v>
      </c>
      <c r="B12031">
        <v>1</v>
      </c>
      <c r="C12031">
        <v>136</v>
      </c>
      <c r="D12031">
        <v>0</v>
      </c>
      <c r="E12031" t="b">
        <v>0</v>
      </c>
    </row>
    <row r="12032" spans="1:5" x14ac:dyDescent="0.3">
      <c r="A12032" t="s">
        <v>12367</v>
      </c>
      <c r="B12032">
        <v>1</v>
      </c>
      <c r="C12032">
        <v>557</v>
      </c>
      <c r="D12032">
        <v>0</v>
      </c>
      <c r="E12032" t="b">
        <v>0</v>
      </c>
    </row>
    <row r="12033" spans="1:5" x14ac:dyDescent="0.3">
      <c r="A12033" t="s">
        <v>1474</v>
      </c>
      <c r="B12033">
        <v>1</v>
      </c>
      <c r="C12033">
        <v>67</v>
      </c>
      <c r="D12033">
        <v>1</v>
      </c>
      <c r="E12033" t="b">
        <v>0</v>
      </c>
    </row>
    <row r="12034" spans="1:5" x14ac:dyDescent="0.3">
      <c r="A12034" t="s">
        <v>2430</v>
      </c>
      <c r="B12034">
        <v>1</v>
      </c>
      <c r="C12034">
        <v>27</v>
      </c>
      <c r="D12034">
        <v>0</v>
      </c>
      <c r="E12034" t="b">
        <v>0</v>
      </c>
    </row>
    <row r="12035" spans="1:5" x14ac:dyDescent="0.3">
      <c r="A12035" t="s">
        <v>12368</v>
      </c>
      <c r="B12035">
        <v>1</v>
      </c>
      <c r="C12035">
        <v>158</v>
      </c>
      <c r="D12035">
        <v>0</v>
      </c>
      <c r="E12035" t="b">
        <v>0</v>
      </c>
    </row>
    <row r="12036" spans="1:5" x14ac:dyDescent="0.3">
      <c r="A12036" t="s">
        <v>12369</v>
      </c>
      <c r="B12036">
        <v>1</v>
      </c>
      <c r="C12036">
        <v>237</v>
      </c>
      <c r="D12036">
        <v>1</v>
      </c>
      <c r="E12036" t="b">
        <v>0</v>
      </c>
    </row>
    <row r="12037" spans="1:5" x14ac:dyDescent="0.3">
      <c r="A12037" t="s">
        <v>12370</v>
      </c>
      <c r="B12037">
        <v>4</v>
      </c>
      <c r="C12037">
        <v>177</v>
      </c>
      <c r="D12037">
        <v>1.25</v>
      </c>
      <c r="E12037" t="b">
        <v>0</v>
      </c>
    </row>
    <row r="12038" spans="1:5" x14ac:dyDescent="0.3">
      <c r="A12038" t="s">
        <v>12371</v>
      </c>
      <c r="B12038">
        <v>1</v>
      </c>
      <c r="C12038">
        <v>27</v>
      </c>
      <c r="D12038">
        <v>0</v>
      </c>
      <c r="E12038" t="b">
        <v>0</v>
      </c>
    </row>
    <row r="12039" spans="1:5" x14ac:dyDescent="0.3">
      <c r="A12039" t="s">
        <v>12372</v>
      </c>
      <c r="B12039">
        <v>1</v>
      </c>
      <c r="C12039">
        <v>157</v>
      </c>
      <c r="D12039">
        <v>4</v>
      </c>
      <c r="E12039" t="b">
        <v>0</v>
      </c>
    </row>
    <row r="12040" spans="1:5" x14ac:dyDescent="0.3">
      <c r="A12040" t="s">
        <v>12373</v>
      </c>
      <c r="B12040">
        <v>1</v>
      </c>
      <c r="C12040">
        <v>18</v>
      </c>
      <c r="D12040">
        <v>0</v>
      </c>
      <c r="E12040" t="b">
        <v>0</v>
      </c>
    </row>
    <row r="12041" spans="1:5" x14ac:dyDescent="0.3">
      <c r="A12041" t="s">
        <v>12374</v>
      </c>
      <c r="B12041">
        <v>3</v>
      </c>
      <c r="C12041">
        <v>339.33333333333331</v>
      </c>
      <c r="D12041">
        <v>4</v>
      </c>
      <c r="E12041" t="b">
        <v>0</v>
      </c>
    </row>
    <row r="12042" spans="1:5" x14ac:dyDescent="0.3">
      <c r="A12042" t="s">
        <v>12375</v>
      </c>
      <c r="B12042">
        <v>1</v>
      </c>
      <c r="C12042">
        <v>57</v>
      </c>
      <c r="D12042">
        <v>4</v>
      </c>
      <c r="E12042" t="b">
        <v>0</v>
      </c>
    </row>
    <row r="12043" spans="1:5" x14ac:dyDescent="0.3">
      <c r="A12043" t="s">
        <v>1673</v>
      </c>
      <c r="B12043">
        <v>1</v>
      </c>
      <c r="C12043">
        <v>135</v>
      </c>
      <c r="D12043">
        <v>2</v>
      </c>
      <c r="E12043" t="b">
        <v>0</v>
      </c>
    </row>
    <row r="12044" spans="1:5" x14ac:dyDescent="0.3">
      <c r="A12044" t="s">
        <v>12376</v>
      </c>
      <c r="B12044">
        <v>2</v>
      </c>
      <c r="C12044">
        <v>117</v>
      </c>
      <c r="D12044">
        <v>1</v>
      </c>
      <c r="E12044" t="b">
        <v>0</v>
      </c>
    </row>
    <row r="12045" spans="1:5" x14ac:dyDescent="0.3">
      <c r="A12045" t="s">
        <v>12377</v>
      </c>
      <c r="B12045">
        <v>1</v>
      </c>
      <c r="C12045">
        <v>25</v>
      </c>
      <c r="D12045">
        <v>0</v>
      </c>
      <c r="E12045" t="b">
        <v>0</v>
      </c>
    </row>
    <row r="12046" spans="1:5" x14ac:dyDescent="0.3">
      <c r="A12046" t="s">
        <v>1227</v>
      </c>
      <c r="B12046">
        <v>1</v>
      </c>
      <c r="C12046">
        <v>401</v>
      </c>
      <c r="D12046">
        <v>5</v>
      </c>
      <c r="E12046" t="b">
        <v>0</v>
      </c>
    </row>
    <row r="12047" spans="1:5" x14ac:dyDescent="0.3">
      <c r="A12047" t="s">
        <v>12378</v>
      </c>
      <c r="B12047">
        <v>1</v>
      </c>
      <c r="C12047">
        <v>369</v>
      </c>
      <c r="D12047">
        <v>0</v>
      </c>
      <c r="E12047" t="b">
        <v>0</v>
      </c>
    </row>
    <row r="12048" spans="1:5" x14ac:dyDescent="0.3">
      <c r="A12048" t="s">
        <v>12379</v>
      </c>
      <c r="B12048">
        <v>1</v>
      </c>
      <c r="C12048">
        <v>74</v>
      </c>
      <c r="D12048">
        <v>1</v>
      </c>
      <c r="E12048" t="b">
        <v>0</v>
      </c>
    </row>
    <row r="12049" spans="1:5" x14ac:dyDescent="0.3">
      <c r="A12049" t="s">
        <v>12380</v>
      </c>
      <c r="B12049">
        <v>1</v>
      </c>
      <c r="C12049">
        <v>82</v>
      </c>
      <c r="D12049">
        <v>5</v>
      </c>
      <c r="E12049" t="b">
        <v>0</v>
      </c>
    </row>
    <row r="12050" spans="1:5" x14ac:dyDescent="0.3">
      <c r="A12050" t="s">
        <v>12381</v>
      </c>
      <c r="B12050">
        <v>1</v>
      </c>
      <c r="C12050">
        <v>32</v>
      </c>
      <c r="D12050">
        <v>5</v>
      </c>
      <c r="E12050" t="b">
        <v>0</v>
      </c>
    </row>
    <row r="12051" spans="1:5" x14ac:dyDescent="0.3">
      <c r="A12051" t="s">
        <v>12382</v>
      </c>
      <c r="B12051">
        <v>4</v>
      </c>
      <c r="C12051">
        <v>66.5</v>
      </c>
      <c r="D12051">
        <v>2.25</v>
      </c>
      <c r="E12051" t="b">
        <v>0</v>
      </c>
    </row>
    <row r="12052" spans="1:5" x14ac:dyDescent="0.3">
      <c r="A12052" t="s">
        <v>12383</v>
      </c>
      <c r="B12052">
        <v>1</v>
      </c>
      <c r="C12052">
        <v>38</v>
      </c>
      <c r="D12052">
        <v>0</v>
      </c>
      <c r="E12052" t="b">
        <v>0</v>
      </c>
    </row>
    <row r="12053" spans="1:5" x14ac:dyDescent="0.3">
      <c r="A12053" t="s">
        <v>12384</v>
      </c>
      <c r="B12053">
        <v>1</v>
      </c>
      <c r="C12053">
        <v>53</v>
      </c>
      <c r="D12053">
        <v>0</v>
      </c>
      <c r="E12053" t="b">
        <v>0</v>
      </c>
    </row>
    <row r="12054" spans="1:5" x14ac:dyDescent="0.3">
      <c r="A12054" t="s">
        <v>12385</v>
      </c>
      <c r="B12054">
        <v>1</v>
      </c>
      <c r="C12054">
        <v>100</v>
      </c>
      <c r="D12054">
        <v>2</v>
      </c>
      <c r="E12054" t="b">
        <v>0</v>
      </c>
    </row>
    <row r="12055" spans="1:5" x14ac:dyDescent="0.3">
      <c r="A12055" t="s">
        <v>12386</v>
      </c>
      <c r="B12055">
        <v>1</v>
      </c>
      <c r="C12055">
        <v>353</v>
      </c>
      <c r="D12055">
        <v>0</v>
      </c>
      <c r="E12055" t="b">
        <v>0</v>
      </c>
    </row>
    <row r="12056" spans="1:5" x14ac:dyDescent="0.3">
      <c r="A12056" t="s">
        <v>12387</v>
      </c>
      <c r="B12056">
        <v>1</v>
      </c>
      <c r="C12056">
        <v>24</v>
      </c>
      <c r="D12056">
        <v>0</v>
      </c>
      <c r="E12056" t="b">
        <v>0</v>
      </c>
    </row>
    <row r="12057" spans="1:5" x14ac:dyDescent="0.3">
      <c r="A12057" t="s">
        <v>12388</v>
      </c>
      <c r="B12057">
        <v>1</v>
      </c>
      <c r="C12057">
        <v>176</v>
      </c>
      <c r="D12057">
        <v>1</v>
      </c>
      <c r="E12057" t="b">
        <v>0</v>
      </c>
    </row>
    <row r="12058" spans="1:5" x14ac:dyDescent="0.3">
      <c r="A12058" t="s">
        <v>12389</v>
      </c>
      <c r="B12058">
        <v>1</v>
      </c>
      <c r="C12058">
        <v>18</v>
      </c>
      <c r="D12058">
        <v>0</v>
      </c>
      <c r="E12058" t="b">
        <v>0</v>
      </c>
    </row>
    <row r="12059" spans="1:5" x14ac:dyDescent="0.3">
      <c r="A12059" t="s">
        <v>1228</v>
      </c>
      <c r="B12059">
        <v>10</v>
      </c>
      <c r="C12059">
        <v>173.8</v>
      </c>
      <c r="D12059">
        <v>2.2999999999999998</v>
      </c>
      <c r="E12059" t="b">
        <v>0</v>
      </c>
    </row>
    <row r="12060" spans="1:5" x14ac:dyDescent="0.3">
      <c r="A12060" t="s">
        <v>12390</v>
      </c>
      <c r="B12060">
        <v>1</v>
      </c>
      <c r="C12060">
        <v>126</v>
      </c>
      <c r="D12060">
        <v>0</v>
      </c>
      <c r="E12060" t="b">
        <v>0</v>
      </c>
    </row>
    <row r="12061" spans="1:5" x14ac:dyDescent="0.3">
      <c r="A12061" t="s">
        <v>12391</v>
      </c>
      <c r="B12061">
        <v>1</v>
      </c>
      <c r="C12061">
        <v>19</v>
      </c>
      <c r="D12061">
        <v>1</v>
      </c>
      <c r="E12061" t="b">
        <v>0</v>
      </c>
    </row>
    <row r="12062" spans="1:5" x14ac:dyDescent="0.3">
      <c r="A12062" t="s">
        <v>12392</v>
      </c>
      <c r="B12062">
        <v>2</v>
      </c>
      <c r="C12062">
        <v>279</v>
      </c>
      <c r="D12062">
        <v>0</v>
      </c>
      <c r="E12062" t="b">
        <v>0</v>
      </c>
    </row>
    <row r="12063" spans="1:5" x14ac:dyDescent="0.3">
      <c r="A12063" t="s">
        <v>1229</v>
      </c>
      <c r="B12063">
        <v>1</v>
      </c>
      <c r="C12063">
        <v>68</v>
      </c>
      <c r="D12063">
        <v>1</v>
      </c>
      <c r="E12063" t="b">
        <v>0</v>
      </c>
    </row>
    <row r="12064" spans="1:5" x14ac:dyDescent="0.3">
      <c r="A12064" t="s">
        <v>1475</v>
      </c>
      <c r="B12064">
        <v>6</v>
      </c>
      <c r="C12064">
        <v>67.166666666666671</v>
      </c>
      <c r="D12064">
        <v>1</v>
      </c>
      <c r="E12064" t="b">
        <v>0</v>
      </c>
    </row>
    <row r="12065" spans="1:5" x14ac:dyDescent="0.3">
      <c r="A12065" t="s">
        <v>12393</v>
      </c>
      <c r="B12065">
        <v>1</v>
      </c>
      <c r="C12065">
        <v>94</v>
      </c>
      <c r="D12065">
        <v>0</v>
      </c>
      <c r="E12065" t="b">
        <v>0</v>
      </c>
    </row>
    <row r="12066" spans="1:5" x14ac:dyDescent="0.3">
      <c r="A12066" t="s">
        <v>12394</v>
      </c>
      <c r="B12066">
        <v>1</v>
      </c>
      <c r="C12066">
        <v>25</v>
      </c>
      <c r="D12066">
        <v>0</v>
      </c>
      <c r="E12066" t="b">
        <v>0</v>
      </c>
    </row>
    <row r="12067" spans="1:5" x14ac:dyDescent="0.3">
      <c r="A12067" t="s">
        <v>12395</v>
      </c>
      <c r="B12067">
        <v>1</v>
      </c>
      <c r="C12067">
        <v>98</v>
      </c>
      <c r="D12067">
        <v>1</v>
      </c>
      <c r="E12067" t="b">
        <v>0</v>
      </c>
    </row>
    <row r="12068" spans="1:5" x14ac:dyDescent="0.3">
      <c r="A12068" t="s">
        <v>2431</v>
      </c>
      <c r="B12068">
        <v>1</v>
      </c>
      <c r="C12068">
        <v>145</v>
      </c>
      <c r="D12068">
        <v>4</v>
      </c>
      <c r="E12068" t="b">
        <v>0</v>
      </c>
    </row>
    <row r="12069" spans="1:5" x14ac:dyDescent="0.3">
      <c r="A12069" t="s">
        <v>12396</v>
      </c>
      <c r="B12069">
        <v>1</v>
      </c>
      <c r="C12069">
        <v>580</v>
      </c>
      <c r="D12069">
        <v>5</v>
      </c>
      <c r="E12069" t="b">
        <v>0</v>
      </c>
    </row>
    <row r="12070" spans="1:5" x14ac:dyDescent="0.3">
      <c r="A12070" t="s">
        <v>12397</v>
      </c>
      <c r="B12070">
        <v>1</v>
      </c>
      <c r="C12070">
        <v>64</v>
      </c>
      <c r="D12070">
        <v>0</v>
      </c>
      <c r="E12070" t="b">
        <v>0</v>
      </c>
    </row>
    <row r="12071" spans="1:5" x14ac:dyDescent="0.3">
      <c r="A12071" t="s">
        <v>12398</v>
      </c>
      <c r="B12071">
        <v>1</v>
      </c>
      <c r="C12071">
        <v>20</v>
      </c>
      <c r="D12071">
        <v>3</v>
      </c>
      <c r="E12071" t="b">
        <v>0</v>
      </c>
    </row>
    <row r="12072" spans="1:5" x14ac:dyDescent="0.3">
      <c r="A12072" t="s">
        <v>12399</v>
      </c>
      <c r="B12072">
        <v>1</v>
      </c>
      <c r="C12072">
        <v>20</v>
      </c>
      <c r="D12072">
        <v>0</v>
      </c>
      <c r="E12072" t="b">
        <v>0</v>
      </c>
    </row>
    <row r="12073" spans="1:5" x14ac:dyDescent="0.3">
      <c r="A12073" t="s">
        <v>12400</v>
      </c>
      <c r="B12073">
        <v>1</v>
      </c>
      <c r="C12073">
        <v>318</v>
      </c>
      <c r="D12073">
        <v>2</v>
      </c>
      <c r="E12073" t="b">
        <v>0</v>
      </c>
    </row>
    <row r="12074" spans="1:5" x14ac:dyDescent="0.3">
      <c r="A12074" t="s">
        <v>12401</v>
      </c>
      <c r="B12074">
        <v>2</v>
      </c>
      <c r="C12074">
        <v>214</v>
      </c>
      <c r="D12074">
        <v>1.5</v>
      </c>
      <c r="E12074" t="b">
        <v>0</v>
      </c>
    </row>
    <row r="12075" spans="1:5" x14ac:dyDescent="0.3">
      <c r="A12075" t="s">
        <v>12403</v>
      </c>
      <c r="B12075">
        <v>1</v>
      </c>
      <c r="C12075">
        <v>31</v>
      </c>
      <c r="D12075">
        <v>0</v>
      </c>
      <c r="E12075" t="b">
        <v>0</v>
      </c>
    </row>
    <row r="12076" spans="1:5" x14ac:dyDescent="0.3">
      <c r="A12076" t="s">
        <v>1674</v>
      </c>
      <c r="B12076">
        <v>1</v>
      </c>
      <c r="C12076">
        <v>48</v>
      </c>
      <c r="D12076">
        <v>0</v>
      </c>
      <c r="E12076" t="b">
        <v>0</v>
      </c>
    </row>
    <row r="12077" spans="1:5" x14ac:dyDescent="0.3">
      <c r="A12077" t="s">
        <v>12404</v>
      </c>
      <c r="B12077">
        <v>1</v>
      </c>
      <c r="C12077">
        <v>126</v>
      </c>
      <c r="D12077">
        <v>0</v>
      </c>
      <c r="E12077" t="b">
        <v>0</v>
      </c>
    </row>
    <row r="12078" spans="1:5" x14ac:dyDescent="0.3">
      <c r="A12078" t="s">
        <v>12405</v>
      </c>
      <c r="B12078">
        <v>1</v>
      </c>
      <c r="C12078">
        <v>28</v>
      </c>
      <c r="D12078">
        <v>5</v>
      </c>
      <c r="E12078" t="b">
        <v>0</v>
      </c>
    </row>
    <row r="12079" spans="1:5" x14ac:dyDescent="0.3">
      <c r="A12079" t="s">
        <v>12406</v>
      </c>
      <c r="B12079">
        <v>1</v>
      </c>
      <c r="C12079">
        <v>31</v>
      </c>
      <c r="D12079">
        <v>0</v>
      </c>
      <c r="E12079" t="b">
        <v>0</v>
      </c>
    </row>
    <row r="12080" spans="1:5" x14ac:dyDescent="0.3">
      <c r="A12080" t="s">
        <v>12407</v>
      </c>
      <c r="B12080">
        <v>1</v>
      </c>
      <c r="C12080">
        <v>498</v>
      </c>
      <c r="D12080">
        <v>1</v>
      </c>
      <c r="E12080" t="b">
        <v>0</v>
      </c>
    </row>
    <row r="12081" spans="1:5" x14ac:dyDescent="0.3">
      <c r="A12081" t="s">
        <v>12408</v>
      </c>
      <c r="B12081">
        <v>2</v>
      </c>
      <c r="C12081">
        <v>173.5</v>
      </c>
      <c r="D12081">
        <v>2.5</v>
      </c>
      <c r="E12081" t="b">
        <v>0</v>
      </c>
    </row>
    <row r="12082" spans="1:5" x14ac:dyDescent="0.3">
      <c r="A12082" t="s">
        <v>2432</v>
      </c>
      <c r="B12082">
        <v>1</v>
      </c>
      <c r="C12082">
        <v>57</v>
      </c>
      <c r="D12082">
        <v>0</v>
      </c>
      <c r="E12082" t="b">
        <v>0</v>
      </c>
    </row>
    <row r="12083" spans="1:5" x14ac:dyDescent="0.3">
      <c r="A12083" t="s">
        <v>12409</v>
      </c>
      <c r="B12083">
        <v>1</v>
      </c>
      <c r="C12083">
        <v>32</v>
      </c>
      <c r="D12083">
        <v>0</v>
      </c>
      <c r="E12083" t="b">
        <v>0</v>
      </c>
    </row>
    <row r="12084" spans="1:5" x14ac:dyDescent="0.3">
      <c r="A12084" t="s">
        <v>12410</v>
      </c>
      <c r="B12084">
        <v>4</v>
      </c>
      <c r="C12084">
        <v>80.5</v>
      </c>
      <c r="D12084">
        <v>1.5</v>
      </c>
      <c r="E12084" t="b">
        <v>0</v>
      </c>
    </row>
    <row r="12085" spans="1:5" x14ac:dyDescent="0.3">
      <c r="A12085" t="s">
        <v>12411</v>
      </c>
      <c r="B12085">
        <v>1</v>
      </c>
      <c r="C12085">
        <v>75</v>
      </c>
      <c r="D12085">
        <v>3</v>
      </c>
      <c r="E12085" t="b">
        <v>0</v>
      </c>
    </row>
    <row r="12086" spans="1:5" x14ac:dyDescent="0.3">
      <c r="A12086" t="s">
        <v>12412</v>
      </c>
      <c r="B12086">
        <v>1</v>
      </c>
      <c r="C12086">
        <v>29</v>
      </c>
      <c r="D12086">
        <v>3</v>
      </c>
      <c r="E12086" t="b">
        <v>0</v>
      </c>
    </row>
    <row r="12087" spans="1:5" x14ac:dyDescent="0.3">
      <c r="A12087" t="s">
        <v>12413</v>
      </c>
      <c r="B12087">
        <v>1</v>
      </c>
      <c r="C12087">
        <v>356</v>
      </c>
      <c r="D12087">
        <v>0</v>
      </c>
      <c r="E12087" t="b">
        <v>0</v>
      </c>
    </row>
    <row r="12088" spans="1:5" x14ac:dyDescent="0.3">
      <c r="A12088" t="s">
        <v>12414</v>
      </c>
      <c r="B12088">
        <v>1</v>
      </c>
      <c r="C12088">
        <v>17</v>
      </c>
      <c r="D12088">
        <v>0</v>
      </c>
      <c r="E12088" t="b">
        <v>0</v>
      </c>
    </row>
    <row r="12089" spans="1:5" x14ac:dyDescent="0.3">
      <c r="A12089" t="s">
        <v>12415</v>
      </c>
      <c r="B12089">
        <v>1</v>
      </c>
      <c r="C12089">
        <v>127</v>
      </c>
      <c r="D12089">
        <v>2</v>
      </c>
      <c r="E12089" t="b">
        <v>0</v>
      </c>
    </row>
    <row r="12090" spans="1:5" x14ac:dyDescent="0.3">
      <c r="A12090" t="s">
        <v>12416</v>
      </c>
      <c r="B12090">
        <v>1</v>
      </c>
      <c r="C12090">
        <v>382</v>
      </c>
      <c r="D12090">
        <v>3</v>
      </c>
      <c r="E12090" t="b">
        <v>0</v>
      </c>
    </row>
    <row r="12091" spans="1:5" x14ac:dyDescent="0.3">
      <c r="A12091" t="s">
        <v>2433</v>
      </c>
      <c r="B12091">
        <v>1</v>
      </c>
      <c r="C12091">
        <v>461</v>
      </c>
      <c r="D12091">
        <v>5</v>
      </c>
      <c r="E12091" t="b">
        <v>0</v>
      </c>
    </row>
    <row r="12092" spans="1:5" x14ac:dyDescent="0.3">
      <c r="A12092" t="s">
        <v>12417</v>
      </c>
      <c r="B12092">
        <v>1</v>
      </c>
      <c r="C12092">
        <v>150</v>
      </c>
      <c r="D12092">
        <v>1</v>
      </c>
      <c r="E12092" t="b">
        <v>0</v>
      </c>
    </row>
    <row r="12093" spans="1:5" x14ac:dyDescent="0.3">
      <c r="A12093" t="s">
        <v>1232</v>
      </c>
      <c r="B12093">
        <v>3</v>
      </c>
      <c r="C12093">
        <v>131</v>
      </c>
      <c r="D12093">
        <v>1.3333333333333333</v>
      </c>
      <c r="E12093" t="b">
        <v>0</v>
      </c>
    </row>
    <row r="12094" spans="1:5" x14ac:dyDescent="0.3">
      <c r="A12094" t="s">
        <v>12418</v>
      </c>
      <c r="B12094">
        <v>1</v>
      </c>
      <c r="C12094">
        <v>147</v>
      </c>
      <c r="D12094">
        <v>0</v>
      </c>
      <c r="E12094" t="b">
        <v>0</v>
      </c>
    </row>
    <row r="12095" spans="1:5" x14ac:dyDescent="0.3">
      <c r="A12095" t="s">
        <v>12419</v>
      </c>
      <c r="B12095">
        <v>1</v>
      </c>
      <c r="C12095">
        <v>94</v>
      </c>
      <c r="D12095">
        <v>0</v>
      </c>
      <c r="E12095" t="b">
        <v>0</v>
      </c>
    </row>
    <row r="12096" spans="1:5" x14ac:dyDescent="0.3">
      <c r="A12096" t="s">
        <v>12420</v>
      </c>
      <c r="B12096">
        <v>1</v>
      </c>
      <c r="C12096">
        <v>25</v>
      </c>
      <c r="D12096">
        <v>0</v>
      </c>
      <c r="E12096" t="b">
        <v>0</v>
      </c>
    </row>
    <row r="12097" spans="1:5" x14ac:dyDescent="0.3">
      <c r="A12097" t="s">
        <v>12421</v>
      </c>
      <c r="B12097">
        <v>4</v>
      </c>
      <c r="C12097">
        <v>195</v>
      </c>
      <c r="D12097">
        <v>1.75</v>
      </c>
      <c r="E12097" t="b">
        <v>0</v>
      </c>
    </row>
    <row r="12098" spans="1:5" x14ac:dyDescent="0.3">
      <c r="A12098" t="s">
        <v>1233</v>
      </c>
      <c r="B12098">
        <v>1</v>
      </c>
      <c r="C12098">
        <v>149</v>
      </c>
      <c r="D12098">
        <v>5</v>
      </c>
      <c r="E12098" t="b">
        <v>0</v>
      </c>
    </row>
    <row r="12099" spans="1:5" x14ac:dyDescent="0.3">
      <c r="A12099" t="s">
        <v>12422</v>
      </c>
      <c r="B12099">
        <v>1</v>
      </c>
      <c r="C12099">
        <v>35</v>
      </c>
      <c r="D12099">
        <v>5</v>
      </c>
      <c r="E12099" t="b">
        <v>0</v>
      </c>
    </row>
    <row r="12100" spans="1:5" x14ac:dyDescent="0.3">
      <c r="A12100" t="s">
        <v>12423</v>
      </c>
      <c r="B12100">
        <v>1</v>
      </c>
      <c r="C12100">
        <v>52</v>
      </c>
      <c r="D12100">
        <v>0</v>
      </c>
      <c r="E12100" t="b">
        <v>0</v>
      </c>
    </row>
    <row r="12101" spans="1:5" x14ac:dyDescent="0.3">
      <c r="A12101" t="s">
        <v>12424</v>
      </c>
      <c r="B12101">
        <v>1</v>
      </c>
      <c r="C12101">
        <v>48</v>
      </c>
      <c r="D12101">
        <v>1</v>
      </c>
      <c r="E12101" t="b">
        <v>0</v>
      </c>
    </row>
    <row r="12102" spans="1:5" x14ac:dyDescent="0.3">
      <c r="A12102" t="s">
        <v>12425</v>
      </c>
      <c r="B12102">
        <v>1</v>
      </c>
      <c r="C12102">
        <v>95</v>
      </c>
      <c r="D12102">
        <v>5</v>
      </c>
      <c r="E12102" t="b">
        <v>0</v>
      </c>
    </row>
    <row r="12103" spans="1:5" x14ac:dyDescent="0.3">
      <c r="A12103" t="s">
        <v>12426</v>
      </c>
      <c r="B12103">
        <v>1</v>
      </c>
      <c r="C12103">
        <v>27</v>
      </c>
      <c r="D12103">
        <v>4</v>
      </c>
      <c r="E12103" t="b">
        <v>0</v>
      </c>
    </row>
    <row r="12104" spans="1:5" x14ac:dyDescent="0.3">
      <c r="A12104" t="s">
        <v>1234</v>
      </c>
      <c r="B12104">
        <v>2</v>
      </c>
      <c r="C12104">
        <v>25</v>
      </c>
      <c r="D12104">
        <v>1</v>
      </c>
      <c r="E12104" t="b">
        <v>0</v>
      </c>
    </row>
    <row r="12105" spans="1:5" x14ac:dyDescent="0.3">
      <c r="A12105" t="s">
        <v>12427</v>
      </c>
      <c r="B12105">
        <v>1</v>
      </c>
      <c r="C12105">
        <v>38</v>
      </c>
      <c r="D12105">
        <v>0</v>
      </c>
      <c r="E12105" t="b">
        <v>0</v>
      </c>
    </row>
    <row r="12106" spans="1:5" x14ac:dyDescent="0.3">
      <c r="A12106" t="s">
        <v>12428</v>
      </c>
      <c r="B12106">
        <v>1</v>
      </c>
      <c r="C12106">
        <v>29</v>
      </c>
      <c r="D12106">
        <v>0</v>
      </c>
      <c r="E12106" t="b">
        <v>0</v>
      </c>
    </row>
    <row r="12107" spans="1:5" x14ac:dyDescent="0.3">
      <c r="A12107" t="s">
        <v>1235</v>
      </c>
      <c r="B12107">
        <v>1</v>
      </c>
      <c r="C12107">
        <v>478</v>
      </c>
      <c r="D12107">
        <v>2</v>
      </c>
      <c r="E12107" t="b">
        <v>0</v>
      </c>
    </row>
    <row r="12108" spans="1:5" x14ac:dyDescent="0.3">
      <c r="A12108" t="s">
        <v>12429</v>
      </c>
      <c r="B12108">
        <v>1</v>
      </c>
      <c r="C12108">
        <v>56</v>
      </c>
      <c r="D12108">
        <v>0</v>
      </c>
      <c r="E12108" t="b">
        <v>0</v>
      </c>
    </row>
    <row r="12109" spans="1:5" x14ac:dyDescent="0.3">
      <c r="A12109" t="s">
        <v>12430</v>
      </c>
      <c r="B12109">
        <v>1</v>
      </c>
      <c r="C12109">
        <v>81</v>
      </c>
      <c r="D12109">
        <v>0</v>
      </c>
      <c r="E12109" t="b">
        <v>0</v>
      </c>
    </row>
    <row r="12110" spans="1:5" x14ac:dyDescent="0.3">
      <c r="A12110" t="s">
        <v>12431</v>
      </c>
      <c r="B12110">
        <v>1</v>
      </c>
      <c r="C12110">
        <v>59</v>
      </c>
      <c r="D12110">
        <v>5</v>
      </c>
      <c r="E12110" t="b">
        <v>0</v>
      </c>
    </row>
    <row r="12111" spans="1:5" x14ac:dyDescent="0.3">
      <c r="A12111" t="s">
        <v>12432</v>
      </c>
      <c r="B12111">
        <v>3</v>
      </c>
      <c r="C12111">
        <v>283</v>
      </c>
      <c r="D12111">
        <v>2.3333333333333335</v>
      </c>
      <c r="E12111" t="b">
        <v>0</v>
      </c>
    </row>
    <row r="12112" spans="1:5" x14ac:dyDescent="0.3">
      <c r="A12112" t="s">
        <v>12433</v>
      </c>
      <c r="B12112">
        <v>1</v>
      </c>
      <c r="C12112">
        <v>42</v>
      </c>
      <c r="D12112">
        <v>3</v>
      </c>
      <c r="E12112" t="b">
        <v>0</v>
      </c>
    </row>
    <row r="12113" spans="1:5" x14ac:dyDescent="0.3">
      <c r="A12113" t="s">
        <v>12434</v>
      </c>
      <c r="B12113">
        <v>1</v>
      </c>
      <c r="C12113">
        <v>25</v>
      </c>
      <c r="D12113">
        <v>0</v>
      </c>
      <c r="E12113" t="b">
        <v>0</v>
      </c>
    </row>
    <row r="12114" spans="1:5" x14ac:dyDescent="0.3">
      <c r="A12114" t="s">
        <v>12435</v>
      </c>
      <c r="B12114">
        <v>1</v>
      </c>
      <c r="C12114">
        <v>25</v>
      </c>
      <c r="D12114">
        <v>0</v>
      </c>
      <c r="E12114" t="b">
        <v>0</v>
      </c>
    </row>
    <row r="12115" spans="1:5" x14ac:dyDescent="0.3">
      <c r="A12115" t="s">
        <v>1236</v>
      </c>
      <c r="B12115">
        <v>1</v>
      </c>
      <c r="C12115">
        <v>457</v>
      </c>
      <c r="D12115">
        <v>0</v>
      </c>
      <c r="E12115" t="b">
        <v>0</v>
      </c>
    </row>
    <row r="12116" spans="1:5" x14ac:dyDescent="0.3">
      <c r="A12116" t="s">
        <v>12436</v>
      </c>
      <c r="B12116">
        <v>1</v>
      </c>
      <c r="C12116">
        <v>22</v>
      </c>
      <c r="D12116">
        <v>1</v>
      </c>
      <c r="E12116" t="b">
        <v>0</v>
      </c>
    </row>
    <row r="12117" spans="1:5" x14ac:dyDescent="0.3">
      <c r="A12117" t="s">
        <v>12437</v>
      </c>
      <c r="B12117">
        <v>1</v>
      </c>
      <c r="C12117">
        <v>254</v>
      </c>
      <c r="D12117">
        <v>1</v>
      </c>
      <c r="E12117" t="b">
        <v>0</v>
      </c>
    </row>
    <row r="12118" spans="1:5" x14ac:dyDescent="0.3">
      <c r="A12118" t="s">
        <v>12438</v>
      </c>
      <c r="B12118">
        <v>2</v>
      </c>
      <c r="C12118">
        <v>137</v>
      </c>
      <c r="D12118">
        <v>2.5</v>
      </c>
      <c r="E12118" t="b">
        <v>0</v>
      </c>
    </row>
    <row r="12119" spans="1:5" x14ac:dyDescent="0.3">
      <c r="A12119" t="s">
        <v>12439</v>
      </c>
      <c r="B12119">
        <v>1</v>
      </c>
      <c r="C12119">
        <v>49</v>
      </c>
      <c r="D12119">
        <v>0</v>
      </c>
      <c r="E12119" t="b">
        <v>0</v>
      </c>
    </row>
    <row r="12120" spans="1:5" x14ac:dyDescent="0.3">
      <c r="A12120" t="s">
        <v>12440</v>
      </c>
      <c r="B12120">
        <v>1</v>
      </c>
      <c r="C12120">
        <v>26</v>
      </c>
      <c r="D12120">
        <v>0</v>
      </c>
      <c r="E12120" t="b">
        <v>0</v>
      </c>
    </row>
    <row r="12121" spans="1:5" x14ac:dyDescent="0.3">
      <c r="A12121" t="s">
        <v>12441</v>
      </c>
      <c r="B12121">
        <v>1</v>
      </c>
      <c r="C12121">
        <v>27</v>
      </c>
      <c r="D12121">
        <v>0</v>
      </c>
      <c r="E12121" t="b">
        <v>0</v>
      </c>
    </row>
    <row r="12122" spans="1:5" x14ac:dyDescent="0.3">
      <c r="A12122" t="s">
        <v>12442</v>
      </c>
      <c r="B12122">
        <v>1</v>
      </c>
      <c r="C12122">
        <v>23</v>
      </c>
      <c r="D12122">
        <v>0</v>
      </c>
      <c r="E12122" t="b">
        <v>0</v>
      </c>
    </row>
    <row r="12123" spans="1:5" x14ac:dyDescent="0.3">
      <c r="A12123" t="s">
        <v>12443</v>
      </c>
      <c r="B12123">
        <v>1</v>
      </c>
      <c r="C12123">
        <v>58</v>
      </c>
      <c r="D12123">
        <v>0</v>
      </c>
      <c r="E12123" t="b">
        <v>0</v>
      </c>
    </row>
    <row r="12124" spans="1:5" x14ac:dyDescent="0.3">
      <c r="A12124" t="s">
        <v>12444</v>
      </c>
      <c r="B12124">
        <v>1</v>
      </c>
      <c r="C12124">
        <v>154</v>
      </c>
      <c r="D12124">
        <v>0</v>
      </c>
      <c r="E12124" t="b">
        <v>0</v>
      </c>
    </row>
    <row r="12125" spans="1:5" x14ac:dyDescent="0.3">
      <c r="A12125" t="s">
        <v>12445</v>
      </c>
      <c r="B12125">
        <v>1</v>
      </c>
      <c r="C12125">
        <v>436</v>
      </c>
      <c r="D12125">
        <v>3</v>
      </c>
      <c r="E12125" t="b">
        <v>0</v>
      </c>
    </row>
    <row r="12126" spans="1:5" x14ac:dyDescent="0.3">
      <c r="A12126" t="s">
        <v>1476</v>
      </c>
      <c r="B12126">
        <v>1</v>
      </c>
      <c r="C12126">
        <v>17</v>
      </c>
      <c r="D12126">
        <v>0</v>
      </c>
      <c r="E12126" t="b">
        <v>0</v>
      </c>
    </row>
    <row r="12127" spans="1:5" x14ac:dyDescent="0.3">
      <c r="A12127" t="s">
        <v>12446</v>
      </c>
      <c r="B12127">
        <v>1</v>
      </c>
      <c r="C12127">
        <v>80</v>
      </c>
      <c r="D12127">
        <v>5</v>
      </c>
      <c r="E12127" t="b">
        <v>0</v>
      </c>
    </row>
    <row r="12128" spans="1:5" x14ac:dyDescent="0.3">
      <c r="A12128" t="s">
        <v>1237</v>
      </c>
      <c r="B12128">
        <v>2</v>
      </c>
      <c r="C12128">
        <v>185.5</v>
      </c>
      <c r="D12128">
        <v>0</v>
      </c>
      <c r="E12128" t="b">
        <v>0</v>
      </c>
    </row>
    <row r="12129" spans="1:5" x14ac:dyDescent="0.3">
      <c r="A12129" t="s">
        <v>1238</v>
      </c>
      <c r="B12129">
        <v>1</v>
      </c>
      <c r="C12129">
        <v>367</v>
      </c>
      <c r="D12129">
        <v>4</v>
      </c>
      <c r="E12129" t="b">
        <v>0</v>
      </c>
    </row>
    <row r="12130" spans="1:5" x14ac:dyDescent="0.3">
      <c r="A12130" t="s">
        <v>12447</v>
      </c>
      <c r="B12130">
        <v>2</v>
      </c>
      <c r="C12130">
        <v>122</v>
      </c>
      <c r="D12130">
        <v>2.5</v>
      </c>
      <c r="E12130" t="b">
        <v>0</v>
      </c>
    </row>
    <row r="12131" spans="1:5" x14ac:dyDescent="0.3">
      <c r="A12131" t="s">
        <v>12448</v>
      </c>
      <c r="B12131">
        <v>3</v>
      </c>
      <c r="C12131">
        <v>160</v>
      </c>
      <c r="D12131">
        <v>2.6666666666666665</v>
      </c>
      <c r="E12131" t="b">
        <v>0</v>
      </c>
    </row>
    <row r="12132" spans="1:5" x14ac:dyDescent="0.3">
      <c r="A12132" t="s">
        <v>12449</v>
      </c>
      <c r="B12132">
        <v>1</v>
      </c>
      <c r="C12132">
        <v>126</v>
      </c>
      <c r="D12132">
        <v>2</v>
      </c>
      <c r="E12132" t="b">
        <v>0</v>
      </c>
    </row>
    <row r="12133" spans="1:5" x14ac:dyDescent="0.3">
      <c r="A12133" t="s">
        <v>12450</v>
      </c>
      <c r="B12133">
        <v>1</v>
      </c>
      <c r="C12133">
        <v>22</v>
      </c>
      <c r="D12133">
        <v>0</v>
      </c>
      <c r="E12133" t="b">
        <v>0</v>
      </c>
    </row>
    <row r="12134" spans="1:5" x14ac:dyDescent="0.3">
      <c r="A12134" t="s">
        <v>12451</v>
      </c>
      <c r="B12134">
        <v>4</v>
      </c>
      <c r="C12134">
        <v>159</v>
      </c>
      <c r="D12134">
        <v>1.75</v>
      </c>
      <c r="E12134" t="b">
        <v>0</v>
      </c>
    </row>
    <row r="12135" spans="1:5" x14ac:dyDescent="0.3">
      <c r="A12135" t="s">
        <v>12452</v>
      </c>
      <c r="B12135">
        <v>2</v>
      </c>
      <c r="C12135">
        <v>190.5</v>
      </c>
      <c r="D12135">
        <v>2</v>
      </c>
      <c r="E12135" t="b">
        <v>0</v>
      </c>
    </row>
    <row r="12136" spans="1:5" x14ac:dyDescent="0.3">
      <c r="A12136" t="s">
        <v>12453</v>
      </c>
      <c r="B12136">
        <v>1</v>
      </c>
      <c r="C12136">
        <v>18</v>
      </c>
      <c r="D12136">
        <v>0</v>
      </c>
      <c r="E12136" t="b">
        <v>0</v>
      </c>
    </row>
    <row r="12137" spans="1:5" x14ac:dyDescent="0.3">
      <c r="A12137" t="s">
        <v>12454</v>
      </c>
      <c r="B12137">
        <v>1</v>
      </c>
      <c r="C12137">
        <v>36</v>
      </c>
      <c r="D12137">
        <v>0</v>
      </c>
      <c r="E12137" t="b">
        <v>0</v>
      </c>
    </row>
    <row r="12138" spans="1:5" x14ac:dyDescent="0.3">
      <c r="A12138" t="s">
        <v>1239</v>
      </c>
      <c r="B12138">
        <v>1</v>
      </c>
      <c r="C12138">
        <v>70</v>
      </c>
      <c r="D12138">
        <v>1</v>
      </c>
      <c r="E12138" t="b">
        <v>0</v>
      </c>
    </row>
    <row r="12139" spans="1:5" x14ac:dyDescent="0.3">
      <c r="A12139" t="s">
        <v>1240</v>
      </c>
      <c r="B12139">
        <v>1</v>
      </c>
      <c r="C12139">
        <v>123</v>
      </c>
      <c r="D12139">
        <v>0</v>
      </c>
      <c r="E12139" t="b">
        <v>0</v>
      </c>
    </row>
    <row r="12140" spans="1:5" x14ac:dyDescent="0.3">
      <c r="A12140" t="s">
        <v>12455</v>
      </c>
      <c r="B12140">
        <v>1</v>
      </c>
      <c r="C12140">
        <v>29</v>
      </c>
      <c r="D12140">
        <v>5</v>
      </c>
      <c r="E12140" t="b">
        <v>0</v>
      </c>
    </row>
    <row r="12141" spans="1:5" x14ac:dyDescent="0.3">
      <c r="A12141" t="s">
        <v>12456</v>
      </c>
      <c r="B12141">
        <v>1</v>
      </c>
      <c r="C12141">
        <v>54</v>
      </c>
      <c r="D12141">
        <v>0</v>
      </c>
      <c r="E12141" t="b">
        <v>0</v>
      </c>
    </row>
    <row r="12142" spans="1:5" x14ac:dyDescent="0.3">
      <c r="A12142" t="s">
        <v>12457</v>
      </c>
      <c r="B12142">
        <v>1</v>
      </c>
      <c r="C12142">
        <v>35</v>
      </c>
      <c r="D12142">
        <v>0</v>
      </c>
      <c r="E12142" t="b">
        <v>0</v>
      </c>
    </row>
    <row r="12143" spans="1:5" x14ac:dyDescent="0.3">
      <c r="A12143" t="s">
        <v>1241</v>
      </c>
      <c r="B12143">
        <v>2</v>
      </c>
      <c r="C12143">
        <v>242.5</v>
      </c>
      <c r="D12143">
        <v>2</v>
      </c>
      <c r="E12143" t="b">
        <v>0</v>
      </c>
    </row>
    <row r="12144" spans="1:5" x14ac:dyDescent="0.3">
      <c r="A12144" t="s">
        <v>1477</v>
      </c>
      <c r="B12144">
        <v>1</v>
      </c>
      <c r="C12144">
        <v>18</v>
      </c>
      <c r="D12144">
        <v>0</v>
      </c>
      <c r="E12144" t="b">
        <v>0</v>
      </c>
    </row>
    <row r="12145" spans="1:5" x14ac:dyDescent="0.3">
      <c r="A12145" t="s">
        <v>12458</v>
      </c>
      <c r="B12145">
        <v>1</v>
      </c>
      <c r="C12145">
        <v>27</v>
      </c>
      <c r="D12145">
        <v>0</v>
      </c>
      <c r="E12145" t="b">
        <v>0</v>
      </c>
    </row>
    <row r="12146" spans="1:5" x14ac:dyDescent="0.3">
      <c r="A12146" t="s">
        <v>12459</v>
      </c>
      <c r="B12146">
        <v>1</v>
      </c>
      <c r="C12146">
        <v>258</v>
      </c>
      <c r="D12146">
        <v>3</v>
      </c>
      <c r="E12146" t="b">
        <v>0</v>
      </c>
    </row>
    <row r="12147" spans="1:5" x14ac:dyDescent="0.3">
      <c r="A12147" t="s">
        <v>12460</v>
      </c>
      <c r="B12147">
        <v>1</v>
      </c>
      <c r="C12147">
        <v>75</v>
      </c>
      <c r="D12147">
        <v>5</v>
      </c>
      <c r="E12147" t="b">
        <v>0</v>
      </c>
    </row>
    <row r="12148" spans="1:5" x14ac:dyDescent="0.3">
      <c r="A12148" t="s">
        <v>12461</v>
      </c>
      <c r="B12148">
        <v>3</v>
      </c>
      <c r="C12148">
        <v>156</v>
      </c>
      <c r="D12148">
        <v>1</v>
      </c>
      <c r="E12148" t="b">
        <v>0</v>
      </c>
    </row>
    <row r="12149" spans="1:5" x14ac:dyDescent="0.3">
      <c r="A12149" t="s">
        <v>12462</v>
      </c>
      <c r="B12149">
        <v>3</v>
      </c>
      <c r="C12149">
        <v>337.33333333333331</v>
      </c>
      <c r="D12149">
        <v>2.6666666666666665</v>
      </c>
      <c r="E12149" t="b">
        <v>0</v>
      </c>
    </row>
    <row r="12150" spans="1:5" x14ac:dyDescent="0.3">
      <c r="A12150" t="s">
        <v>12463</v>
      </c>
      <c r="B12150">
        <v>1</v>
      </c>
      <c r="C12150">
        <v>71</v>
      </c>
      <c r="D12150">
        <v>4</v>
      </c>
      <c r="E12150" t="b">
        <v>0</v>
      </c>
    </row>
    <row r="12151" spans="1:5" x14ac:dyDescent="0.3">
      <c r="A12151" t="s">
        <v>1242</v>
      </c>
      <c r="B12151">
        <v>1</v>
      </c>
      <c r="C12151">
        <v>88</v>
      </c>
      <c r="D12151">
        <v>3</v>
      </c>
      <c r="E12151" t="b">
        <v>0</v>
      </c>
    </row>
    <row r="12152" spans="1:5" x14ac:dyDescent="0.3">
      <c r="A12152" t="s">
        <v>12464</v>
      </c>
      <c r="B12152">
        <v>1</v>
      </c>
      <c r="C12152">
        <v>37</v>
      </c>
      <c r="D12152">
        <v>1</v>
      </c>
      <c r="E12152" t="b">
        <v>0</v>
      </c>
    </row>
    <row r="12153" spans="1:5" x14ac:dyDescent="0.3">
      <c r="A12153" t="s">
        <v>12465</v>
      </c>
      <c r="B12153">
        <v>2</v>
      </c>
      <c r="C12153">
        <v>365.5</v>
      </c>
      <c r="D12153">
        <v>5</v>
      </c>
      <c r="E12153" t="b">
        <v>0</v>
      </c>
    </row>
    <row r="12154" spans="1:5" x14ac:dyDescent="0.3">
      <c r="A12154" t="s">
        <v>1675</v>
      </c>
      <c r="B12154">
        <v>1</v>
      </c>
      <c r="C12154">
        <v>101</v>
      </c>
      <c r="D12154">
        <v>5</v>
      </c>
      <c r="E12154" t="b">
        <v>0</v>
      </c>
    </row>
    <row r="12155" spans="1:5" x14ac:dyDescent="0.3">
      <c r="A12155" t="s">
        <v>12466</v>
      </c>
      <c r="B12155">
        <v>4</v>
      </c>
      <c r="C12155">
        <v>211</v>
      </c>
      <c r="D12155">
        <v>2.75</v>
      </c>
      <c r="E12155" t="b">
        <v>0</v>
      </c>
    </row>
    <row r="12156" spans="1:5" x14ac:dyDescent="0.3">
      <c r="A12156" t="s">
        <v>2435</v>
      </c>
      <c r="B12156">
        <v>1</v>
      </c>
      <c r="C12156">
        <v>70</v>
      </c>
      <c r="D12156">
        <v>1</v>
      </c>
      <c r="E12156" t="b">
        <v>0</v>
      </c>
    </row>
    <row r="12157" spans="1:5" x14ac:dyDescent="0.3">
      <c r="A12157" t="s">
        <v>12467</v>
      </c>
      <c r="B12157">
        <v>2</v>
      </c>
      <c r="C12157">
        <v>100.5</v>
      </c>
      <c r="D12157">
        <v>3.5</v>
      </c>
      <c r="E12157" t="b">
        <v>0</v>
      </c>
    </row>
    <row r="12158" spans="1:5" x14ac:dyDescent="0.3">
      <c r="A12158" t="s">
        <v>12468</v>
      </c>
      <c r="B12158">
        <v>1</v>
      </c>
      <c r="C12158">
        <v>49</v>
      </c>
      <c r="D12158">
        <v>0</v>
      </c>
      <c r="E12158" t="b">
        <v>0</v>
      </c>
    </row>
    <row r="12159" spans="1:5" x14ac:dyDescent="0.3">
      <c r="A12159" t="s">
        <v>12469</v>
      </c>
      <c r="B12159">
        <v>1</v>
      </c>
      <c r="C12159">
        <v>238</v>
      </c>
      <c r="D12159">
        <v>3</v>
      </c>
      <c r="E12159" t="b">
        <v>0</v>
      </c>
    </row>
    <row r="12160" spans="1:5" x14ac:dyDescent="0.3">
      <c r="A12160" t="s">
        <v>12470</v>
      </c>
      <c r="B12160">
        <v>1</v>
      </c>
      <c r="C12160">
        <v>333</v>
      </c>
      <c r="D12160">
        <v>4</v>
      </c>
      <c r="E12160" t="b">
        <v>0</v>
      </c>
    </row>
    <row r="12161" spans="1:5" x14ac:dyDescent="0.3">
      <c r="A12161" t="s">
        <v>12471</v>
      </c>
      <c r="B12161">
        <v>2</v>
      </c>
      <c r="C12161">
        <v>77.5</v>
      </c>
      <c r="D12161">
        <v>1</v>
      </c>
      <c r="E12161" t="b">
        <v>0</v>
      </c>
    </row>
    <row r="12162" spans="1:5" x14ac:dyDescent="0.3">
      <c r="A12162" t="s">
        <v>1243</v>
      </c>
      <c r="B12162">
        <v>1</v>
      </c>
      <c r="C12162">
        <v>515</v>
      </c>
      <c r="D12162">
        <v>3</v>
      </c>
      <c r="E12162" t="b">
        <v>0</v>
      </c>
    </row>
    <row r="12163" spans="1:5" x14ac:dyDescent="0.3">
      <c r="A12163" t="s">
        <v>12472</v>
      </c>
      <c r="B12163">
        <v>1</v>
      </c>
      <c r="C12163">
        <v>93</v>
      </c>
      <c r="D12163">
        <v>5</v>
      </c>
      <c r="E12163" t="b">
        <v>0</v>
      </c>
    </row>
    <row r="12164" spans="1:5" x14ac:dyDescent="0.3">
      <c r="A12164" t="s">
        <v>12473</v>
      </c>
      <c r="B12164">
        <v>1</v>
      </c>
      <c r="C12164">
        <v>32</v>
      </c>
      <c r="D12164">
        <v>0</v>
      </c>
      <c r="E12164" t="b">
        <v>0</v>
      </c>
    </row>
    <row r="12165" spans="1:5" x14ac:dyDescent="0.3">
      <c r="A12165" t="s">
        <v>1244</v>
      </c>
      <c r="B12165">
        <v>1</v>
      </c>
      <c r="C12165">
        <v>25</v>
      </c>
      <c r="D12165">
        <v>0</v>
      </c>
      <c r="E12165" t="b">
        <v>0</v>
      </c>
    </row>
    <row r="12166" spans="1:5" x14ac:dyDescent="0.3">
      <c r="A12166" t="s">
        <v>12474</v>
      </c>
      <c r="B12166">
        <v>1</v>
      </c>
      <c r="C12166">
        <v>150</v>
      </c>
      <c r="D12166">
        <v>3</v>
      </c>
      <c r="E12166" t="b">
        <v>0</v>
      </c>
    </row>
    <row r="12167" spans="1:5" x14ac:dyDescent="0.3">
      <c r="A12167" t="s">
        <v>12475</v>
      </c>
      <c r="B12167">
        <v>1</v>
      </c>
      <c r="C12167">
        <v>32</v>
      </c>
      <c r="D12167">
        <v>0</v>
      </c>
      <c r="E12167" t="b">
        <v>0</v>
      </c>
    </row>
    <row r="12168" spans="1:5" x14ac:dyDescent="0.3">
      <c r="A12168" t="s">
        <v>1245</v>
      </c>
      <c r="B12168">
        <v>1</v>
      </c>
      <c r="C12168">
        <v>22</v>
      </c>
      <c r="D12168">
        <v>5</v>
      </c>
      <c r="E12168" t="b">
        <v>0</v>
      </c>
    </row>
    <row r="12169" spans="1:5" x14ac:dyDescent="0.3">
      <c r="A12169" t="s">
        <v>12476</v>
      </c>
      <c r="B12169">
        <v>1</v>
      </c>
      <c r="C12169">
        <v>45</v>
      </c>
      <c r="D12169">
        <v>0</v>
      </c>
      <c r="E12169" t="b">
        <v>0</v>
      </c>
    </row>
    <row r="12170" spans="1:5" x14ac:dyDescent="0.3">
      <c r="A12170" t="s">
        <v>12477</v>
      </c>
      <c r="B12170">
        <v>1</v>
      </c>
      <c r="C12170">
        <v>29</v>
      </c>
      <c r="D12170">
        <v>0</v>
      </c>
      <c r="E12170" t="b">
        <v>0</v>
      </c>
    </row>
    <row r="12171" spans="1:5" x14ac:dyDescent="0.3">
      <c r="A12171" t="s">
        <v>12478</v>
      </c>
      <c r="B12171">
        <v>1</v>
      </c>
      <c r="C12171">
        <v>27</v>
      </c>
      <c r="D12171">
        <v>0</v>
      </c>
      <c r="E12171" t="b">
        <v>0</v>
      </c>
    </row>
    <row r="12172" spans="1:5" x14ac:dyDescent="0.3">
      <c r="A12172" t="s">
        <v>12479</v>
      </c>
      <c r="B12172">
        <v>1</v>
      </c>
      <c r="C12172">
        <v>72</v>
      </c>
      <c r="D12172">
        <v>3</v>
      </c>
      <c r="E12172" t="b">
        <v>0</v>
      </c>
    </row>
    <row r="12173" spans="1:5" x14ac:dyDescent="0.3">
      <c r="A12173" t="s">
        <v>12480</v>
      </c>
      <c r="B12173">
        <v>1</v>
      </c>
      <c r="C12173">
        <v>100</v>
      </c>
      <c r="D12173">
        <v>5</v>
      </c>
      <c r="E12173" t="b">
        <v>0</v>
      </c>
    </row>
    <row r="12174" spans="1:5" x14ac:dyDescent="0.3">
      <c r="A12174" t="s">
        <v>2436</v>
      </c>
      <c r="B12174">
        <v>1</v>
      </c>
      <c r="C12174">
        <v>174</v>
      </c>
      <c r="D12174">
        <v>4</v>
      </c>
      <c r="E12174" t="b">
        <v>0</v>
      </c>
    </row>
    <row r="12175" spans="1:5" x14ac:dyDescent="0.3">
      <c r="A12175" t="s">
        <v>12481</v>
      </c>
      <c r="B12175">
        <v>2</v>
      </c>
      <c r="C12175">
        <v>106</v>
      </c>
      <c r="D12175">
        <v>1.5</v>
      </c>
      <c r="E12175" t="b">
        <v>0</v>
      </c>
    </row>
    <row r="12176" spans="1:5" x14ac:dyDescent="0.3">
      <c r="A12176" t="s">
        <v>12482</v>
      </c>
      <c r="B12176">
        <v>1</v>
      </c>
      <c r="C12176">
        <v>42</v>
      </c>
      <c r="D12176">
        <v>1</v>
      </c>
      <c r="E12176" t="b">
        <v>0</v>
      </c>
    </row>
    <row r="12177" spans="1:5" x14ac:dyDescent="0.3">
      <c r="A12177" t="s">
        <v>12483</v>
      </c>
      <c r="B12177">
        <v>1</v>
      </c>
      <c r="C12177">
        <v>188</v>
      </c>
      <c r="D12177">
        <v>0</v>
      </c>
      <c r="E12177" t="b">
        <v>0</v>
      </c>
    </row>
    <row r="12178" spans="1:5" x14ac:dyDescent="0.3">
      <c r="A12178" t="s">
        <v>12484</v>
      </c>
      <c r="B12178">
        <v>3</v>
      </c>
      <c r="C12178">
        <v>135.33333333333334</v>
      </c>
      <c r="D12178">
        <v>1.3333333333333333</v>
      </c>
      <c r="E12178" t="b">
        <v>0</v>
      </c>
    </row>
    <row r="12179" spans="1:5" x14ac:dyDescent="0.3">
      <c r="A12179" t="s">
        <v>12485</v>
      </c>
      <c r="B12179">
        <v>1</v>
      </c>
      <c r="C12179">
        <v>31</v>
      </c>
      <c r="D12179">
        <v>0</v>
      </c>
      <c r="E12179" t="b">
        <v>0</v>
      </c>
    </row>
    <row r="12180" spans="1:5" x14ac:dyDescent="0.3">
      <c r="A12180" t="s">
        <v>12486</v>
      </c>
      <c r="B12180">
        <v>3</v>
      </c>
      <c r="C12180">
        <v>177.66666666666666</v>
      </c>
      <c r="D12180">
        <v>0.33333333333333331</v>
      </c>
      <c r="E12180" t="b">
        <v>0</v>
      </c>
    </row>
    <row r="12181" spans="1:5" x14ac:dyDescent="0.3">
      <c r="A12181" t="s">
        <v>12487</v>
      </c>
      <c r="B12181">
        <v>3</v>
      </c>
      <c r="C12181">
        <v>123</v>
      </c>
      <c r="D12181">
        <v>3.6666666666666665</v>
      </c>
      <c r="E12181" t="b">
        <v>0</v>
      </c>
    </row>
    <row r="12182" spans="1:5" x14ac:dyDescent="0.3">
      <c r="A12182" t="s">
        <v>1246</v>
      </c>
      <c r="B12182">
        <v>1</v>
      </c>
      <c r="C12182">
        <v>232</v>
      </c>
      <c r="D12182">
        <v>2</v>
      </c>
      <c r="E12182" t="b">
        <v>0</v>
      </c>
    </row>
    <row r="12183" spans="1:5" x14ac:dyDescent="0.3">
      <c r="A12183" t="s">
        <v>12488</v>
      </c>
      <c r="B12183">
        <v>1</v>
      </c>
      <c r="C12183">
        <v>326</v>
      </c>
      <c r="D12183">
        <v>3</v>
      </c>
      <c r="E12183" t="b">
        <v>0</v>
      </c>
    </row>
    <row r="12184" spans="1:5" x14ac:dyDescent="0.3">
      <c r="A12184" t="s">
        <v>1247</v>
      </c>
      <c r="B12184">
        <v>2</v>
      </c>
      <c r="C12184">
        <v>68</v>
      </c>
      <c r="D12184">
        <v>0</v>
      </c>
      <c r="E12184" t="b">
        <v>0</v>
      </c>
    </row>
    <row r="12185" spans="1:5" x14ac:dyDescent="0.3">
      <c r="A12185" t="s">
        <v>1478</v>
      </c>
      <c r="B12185">
        <v>3</v>
      </c>
      <c r="C12185">
        <v>233.66666666666666</v>
      </c>
      <c r="D12185">
        <v>1</v>
      </c>
      <c r="E12185" t="b">
        <v>0</v>
      </c>
    </row>
    <row r="12186" spans="1:5" x14ac:dyDescent="0.3">
      <c r="A12186" t="s">
        <v>12489</v>
      </c>
      <c r="B12186">
        <v>1</v>
      </c>
      <c r="C12186">
        <v>17</v>
      </c>
      <c r="D12186">
        <v>0</v>
      </c>
      <c r="E12186" t="b">
        <v>0</v>
      </c>
    </row>
    <row r="12187" spans="1:5" x14ac:dyDescent="0.3">
      <c r="A12187" t="s">
        <v>12490</v>
      </c>
      <c r="B12187">
        <v>1</v>
      </c>
      <c r="C12187">
        <v>220</v>
      </c>
      <c r="D12187">
        <v>5</v>
      </c>
      <c r="E12187" t="b">
        <v>0</v>
      </c>
    </row>
    <row r="12188" spans="1:5" x14ac:dyDescent="0.3">
      <c r="A12188" t="s">
        <v>12491</v>
      </c>
      <c r="B12188">
        <v>1</v>
      </c>
      <c r="C12188">
        <v>27</v>
      </c>
      <c r="D12188">
        <v>3</v>
      </c>
      <c r="E12188" t="b">
        <v>0</v>
      </c>
    </row>
    <row r="12189" spans="1:5" x14ac:dyDescent="0.3">
      <c r="A12189" t="s">
        <v>12492</v>
      </c>
      <c r="B12189">
        <v>1</v>
      </c>
      <c r="C12189">
        <v>34</v>
      </c>
      <c r="D12189">
        <v>0</v>
      </c>
      <c r="E12189" t="b">
        <v>0</v>
      </c>
    </row>
    <row r="12190" spans="1:5" x14ac:dyDescent="0.3">
      <c r="A12190" t="s">
        <v>1248</v>
      </c>
      <c r="B12190">
        <v>1</v>
      </c>
      <c r="C12190">
        <v>13</v>
      </c>
      <c r="D12190">
        <v>0</v>
      </c>
      <c r="E12190" t="b">
        <v>0</v>
      </c>
    </row>
    <row r="12191" spans="1:5" x14ac:dyDescent="0.3">
      <c r="A12191" t="s">
        <v>1249</v>
      </c>
      <c r="B12191">
        <v>16</v>
      </c>
      <c r="C12191">
        <v>163.3125</v>
      </c>
      <c r="D12191">
        <v>1.25</v>
      </c>
      <c r="E12191" t="b">
        <v>0</v>
      </c>
    </row>
    <row r="12192" spans="1:5" x14ac:dyDescent="0.3">
      <c r="A12192" t="s">
        <v>12493</v>
      </c>
      <c r="B12192">
        <v>2</v>
      </c>
      <c r="C12192">
        <v>124.5</v>
      </c>
      <c r="D12192">
        <v>2.5</v>
      </c>
      <c r="E12192" t="b">
        <v>0</v>
      </c>
    </row>
    <row r="12193" spans="1:5" x14ac:dyDescent="0.3">
      <c r="A12193" t="s">
        <v>12494</v>
      </c>
      <c r="B12193">
        <v>1</v>
      </c>
      <c r="C12193">
        <v>54</v>
      </c>
      <c r="D12193">
        <v>1</v>
      </c>
      <c r="E12193" t="b">
        <v>0</v>
      </c>
    </row>
    <row r="12194" spans="1:5" x14ac:dyDescent="0.3">
      <c r="A12194" t="s">
        <v>1250</v>
      </c>
      <c r="B12194">
        <v>1</v>
      </c>
      <c r="C12194">
        <v>85</v>
      </c>
      <c r="D12194">
        <v>5</v>
      </c>
      <c r="E12194" t="b">
        <v>0</v>
      </c>
    </row>
    <row r="12195" spans="1:5" x14ac:dyDescent="0.3">
      <c r="A12195" t="s">
        <v>12495</v>
      </c>
      <c r="B12195">
        <v>1</v>
      </c>
      <c r="C12195">
        <v>24</v>
      </c>
      <c r="D12195">
        <v>0</v>
      </c>
      <c r="E12195" t="b">
        <v>0</v>
      </c>
    </row>
    <row r="12196" spans="1:5" x14ac:dyDescent="0.3">
      <c r="A12196" t="s">
        <v>12496</v>
      </c>
      <c r="B12196">
        <v>1</v>
      </c>
      <c r="C12196">
        <v>78</v>
      </c>
      <c r="D12196">
        <v>5</v>
      </c>
      <c r="E12196" t="b">
        <v>0</v>
      </c>
    </row>
    <row r="12197" spans="1:5" x14ac:dyDescent="0.3">
      <c r="A12197" t="s">
        <v>2437</v>
      </c>
      <c r="B12197">
        <v>1</v>
      </c>
      <c r="C12197">
        <v>718</v>
      </c>
      <c r="D12197">
        <v>3</v>
      </c>
      <c r="E12197" t="b">
        <v>0</v>
      </c>
    </row>
    <row r="12198" spans="1:5" x14ac:dyDescent="0.3">
      <c r="A12198" t="s">
        <v>12497</v>
      </c>
      <c r="B12198">
        <v>1</v>
      </c>
      <c r="C12198">
        <v>58</v>
      </c>
      <c r="D12198">
        <v>0</v>
      </c>
      <c r="E12198" t="b">
        <v>0</v>
      </c>
    </row>
    <row r="12199" spans="1:5" x14ac:dyDescent="0.3">
      <c r="A12199" t="s">
        <v>1251</v>
      </c>
      <c r="B12199">
        <v>1</v>
      </c>
      <c r="C12199">
        <v>69</v>
      </c>
      <c r="D12199">
        <v>1</v>
      </c>
      <c r="E12199" t="b">
        <v>0</v>
      </c>
    </row>
    <row r="12200" spans="1:5" x14ac:dyDescent="0.3">
      <c r="A12200" t="s">
        <v>2438</v>
      </c>
      <c r="B12200">
        <v>1</v>
      </c>
      <c r="C12200">
        <v>116</v>
      </c>
      <c r="D12200">
        <v>0</v>
      </c>
      <c r="E12200" t="b">
        <v>0</v>
      </c>
    </row>
    <row r="12201" spans="1:5" x14ac:dyDescent="0.3">
      <c r="A12201" t="s">
        <v>12498</v>
      </c>
      <c r="B12201">
        <v>2</v>
      </c>
      <c r="C12201">
        <v>184.5</v>
      </c>
      <c r="D12201">
        <v>0</v>
      </c>
      <c r="E12201" t="b">
        <v>0</v>
      </c>
    </row>
    <row r="12202" spans="1:5" x14ac:dyDescent="0.3">
      <c r="A12202" t="s">
        <v>12499</v>
      </c>
      <c r="B12202">
        <v>1</v>
      </c>
      <c r="C12202">
        <v>71</v>
      </c>
      <c r="D12202">
        <v>3</v>
      </c>
      <c r="E12202" t="b">
        <v>0</v>
      </c>
    </row>
    <row r="12203" spans="1:5" x14ac:dyDescent="0.3">
      <c r="A12203" t="s">
        <v>12500</v>
      </c>
      <c r="B12203">
        <v>1</v>
      </c>
      <c r="C12203">
        <v>107</v>
      </c>
      <c r="D12203">
        <v>0</v>
      </c>
      <c r="E12203" t="b">
        <v>0</v>
      </c>
    </row>
    <row r="12204" spans="1:5" x14ac:dyDescent="0.3">
      <c r="A12204" t="s">
        <v>1252</v>
      </c>
      <c r="B12204">
        <v>1</v>
      </c>
      <c r="C12204">
        <v>148</v>
      </c>
      <c r="D12204">
        <v>2</v>
      </c>
      <c r="E12204" t="b">
        <v>0</v>
      </c>
    </row>
    <row r="12205" spans="1:5" x14ac:dyDescent="0.3">
      <c r="A12205" t="s">
        <v>12501</v>
      </c>
      <c r="B12205">
        <v>1</v>
      </c>
      <c r="C12205">
        <v>241</v>
      </c>
      <c r="D12205">
        <v>0</v>
      </c>
      <c r="E12205" t="b">
        <v>0</v>
      </c>
    </row>
    <row r="12206" spans="1:5" x14ac:dyDescent="0.3">
      <c r="A12206" t="s">
        <v>12502</v>
      </c>
      <c r="B12206">
        <v>1</v>
      </c>
      <c r="C12206">
        <v>80</v>
      </c>
      <c r="D12206">
        <v>2</v>
      </c>
      <c r="E12206" t="b">
        <v>0</v>
      </c>
    </row>
    <row r="12207" spans="1:5" x14ac:dyDescent="0.3">
      <c r="A12207" t="s">
        <v>1479</v>
      </c>
      <c r="B12207">
        <v>5</v>
      </c>
      <c r="C12207">
        <v>212.6</v>
      </c>
      <c r="D12207">
        <v>1.8</v>
      </c>
      <c r="E12207" t="b">
        <v>0</v>
      </c>
    </row>
    <row r="12208" spans="1:5" x14ac:dyDescent="0.3">
      <c r="A12208" t="s">
        <v>12503</v>
      </c>
      <c r="B12208">
        <v>1</v>
      </c>
      <c r="C12208">
        <v>59</v>
      </c>
      <c r="D12208">
        <v>0</v>
      </c>
      <c r="E12208" t="b">
        <v>0</v>
      </c>
    </row>
    <row r="12209" spans="1:5" x14ac:dyDescent="0.3">
      <c r="A12209" t="s">
        <v>12504</v>
      </c>
      <c r="B12209">
        <v>1</v>
      </c>
      <c r="C12209">
        <v>279</v>
      </c>
      <c r="D12209">
        <v>5</v>
      </c>
      <c r="E12209" t="b">
        <v>0</v>
      </c>
    </row>
    <row r="12210" spans="1:5" x14ac:dyDescent="0.3">
      <c r="A12210" t="s">
        <v>12505</v>
      </c>
      <c r="B12210">
        <v>1</v>
      </c>
      <c r="C12210">
        <v>48</v>
      </c>
      <c r="D12210">
        <v>1</v>
      </c>
      <c r="E12210" t="b">
        <v>0</v>
      </c>
    </row>
    <row r="12211" spans="1:5" x14ac:dyDescent="0.3">
      <c r="A12211" t="s">
        <v>12506</v>
      </c>
      <c r="B12211">
        <v>1</v>
      </c>
      <c r="C12211">
        <v>142</v>
      </c>
      <c r="D12211">
        <v>3</v>
      </c>
      <c r="E12211" t="b">
        <v>0</v>
      </c>
    </row>
    <row r="12212" spans="1:5" x14ac:dyDescent="0.3">
      <c r="A12212" t="s">
        <v>12507</v>
      </c>
      <c r="B12212">
        <v>1</v>
      </c>
      <c r="C12212">
        <v>213</v>
      </c>
      <c r="D12212">
        <v>3</v>
      </c>
      <c r="E12212" t="b">
        <v>0</v>
      </c>
    </row>
    <row r="12213" spans="1:5" x14ac:dyDescent="0.3">
      <c r="A12213" t="s">
        <v>12508</v>
      </c>
      <c r="B12213">
        <v>1</v>
      </c>
      <c r="C12213">
        <v>288</v>
      </c>
      <c r="D12213">
        <v>1</v>
      </c>
      <c r="E12213" t="b">
        <v>0</v>
      </c>
    </row>
    <row r="12214" spans="1:5" x14ac:dyDescent="0.3">
      <c r="A12214" t="s">
        <v>1254</v>
      </c>
      <c r="B12214">
        <v>2</v>
      </c>
      <c r="C12214">
        <v>73.5</v>
      </c>
      <c r="D12214">
        <v>3</v>
      </c>
      <c r="E12214" t="b">
        <v>0</v>
      </c>
    </row>
    <row r="12215" spans="1:5" x14ac:dyDescent="0.3">
      <c r="A12215" t="s">
        <v>12509</v>
      </c>
      <c r="B12215">
        <v>1</v>
      </c>
      <c r="C12215">
        <v>25</v>
      </c>
      <c r="D12215">
        <v>0</v>
      </c>
      <c r="E12215" t="b">
        <v>0</v>
      </c>
    </row>
    <row r="12216" spans="1:5" x14ac:dyDescent="0.3">
      <c r="A12216" t="s">
        <v>12510</v>
      </c>
      <c r="B12216">
        <v>1</v>
      </c>
      <c r="C12216">
        <v>39</v>
      </c>
      <c r="D12216">
        <v>1</v>
      </c>
      <c r="E12216" t="b">
        <v>0</v>
      </c>
    </row>
    <row r="12217" spans="1:5" x14ac:dyDescent="0.3">
      <c r="A12217" t="s">
        <v>12511</v>
      </c>
      <c r="B12217">
        <v>1</v>
      </c>
      <c r="C12217">
        <v>97</v>
      </c>
      <c r="D12217">
        <v>0</v>
      </c>
      <c r="E12217" t="b">
        <v>0</v>
      </c>
    </row>
    <row r="12218" spans="1:5" x14ac:dyDescent="0.3">
      <c r="A12218" t="s">
        <v>12512</v>
      </c>
      <c r="B12218">
        <v>1</v>
      </c>
      <c r="C12218">
        <v>69</v>
      </c>
      <c r="D12218">
        <v>3</v>
      </c>
      <c r="E12218" t="b">
        <v>0</v>
      </c>
    </row>
    <row r="12219" spans="1:5" x14ac:dyDescent="0.3">
      <c r="A12219" t="s">
        <v>12513</v>
      </c>
      <c r="B12219">
        <v>1</v>
      </c>
      <c r="C12219">
        <v>27</v>
      </c>
      <c r="D12219">
        <v>2</v>
      </c>
      <c r="E12219" t="b">
        <v>0</v>
      </c>
    </row>
    <row r="12220" spans="1:5" x14ac:dyDescent="0.3">
      <c r="A12220" t="s">
        <v>12514</v>
      </c>
      <c r="B12220">
        <v>1</v>
      </c>
      <c r="C12220">
        <v>22</v>
      </c>
      <c r="D12220">
        <v>4</v>
      </c>
      <c r="E12220" t="b">
        <v>0</v>
      </c>
    </row>
    <row r="12221" spans="1:5" x14ac:dyDescent="0.3">
      <c r="A12221" t="s">
        <v>2439</v>
      </c>
      <c r="B12221">
        <v>1</v>
      </c>
      <c r="C12221">
        <v>56</v>
      </c>
      <c r="D12221">
        <v>5</v>
      </c>
      <c r="E12221" t="b">
        <v>0</v>
      </c>
    </row>
    <row r="12222" spans="1:5" x14ac:dyDescent="0.3">
      <c r="A12222" t="s">
        <v>12515</v>
      </c>
      <c r="B12222">
        <v>1</v>
      </c>
      <c r="C12222">
        <v>46</v>
      </c>
      <c r="D12222">
        <v>1</v>
      </c>
      <c r="E12222" t="b">
        <v>0</v>
      </c>
    </row>
    <row r="12223" spans="1:5" x14ac:dyDescent="0.3">
      <c r="A12223" t="s">
        <v>12516</v>
      </c>
      <c r="B12223">
        <v>1</v>
      </c>
      <c r="C12223">
        <v>47</v>
      </c>
      <c r="D12223">
        <v>0</v>
      </c>
      <c r="E12223" t="b">
        <v>0</v>
      </c>
    </row>
    <row r="12224" spans="1:5" x14ac:dyDescent="0.3">
      <c r="A12224" t="s">
        <v>12517</v>
      </c>
      <c r="B12224">
        <v>1</v>
      </c>
      <c r="C12224">
        <v>48</v>
      </c>
      <c r="D12224">
        <v>3</v>
      </c>
      <c r="E12224" t="b">
        <v>0</v>
      </c>
    </row>
    <row r="12225" spans="1:5" x14ac:dyDescent="0.3">
      <c r="A12225" t="s">
        <v>12518</v>
      </c>
      <c r="B12225">
        <v>1</v>
      </c>
      <c r="C12225">
        <v>75</v>
      </c>
      <c r="D12225">
        <v>0</v>
      </c>
      <c r="E12225" t="b">
        <v>0</v>
      </c>
    </row>
    <row r="12226" spans="1:5" x14ac:dyDescent="0.3">
      <c r="A12226" t="s">
        <v>1255</v>
      </c>
      <c r="B12226">
        <v>2</v>
      </c>
      <c r="C12226">
        <v>76</v>
      </c>
      <c r="D12226">
        <v>1.5</v>
      </c>
      <c r="E12226" t="b">
        <v>0</v>
      </c>
    </row>
    <row r="12227" spans="1:5" x14ac:dyDescent="0.3">
      <c r="A12227" t="s">
        <v>12519</v>
      </c>
      <c r="B12227">
        <v>1</v>
      </c>
      <c r="C12227">
        <v>25</v>
      </c>
      <c r="D12227">
        <v>0</v>
      </c>
      <c r="E12227" t="b">
        <v>0</v>
      </c>
    </row>
    <row r="12228" spans="1:5" x14ac:dyDescent="0.3">
      <c r="A12228" t="s">
        <v>1256</v>
      </c>
      <c r="B12228">
        <v>1</v>
      </c>
      <c r="C12228">
        <v>383</v>
      </c>
      <c r="D12228">
        <v>2</v>
      </c>
      <c r="E12228" t="b">
        <v>0</v>
      </c>
    </row>
    <row r="12229" spans="1:5" x14ac:dyDescent="0.3">
      <c r="A12229" t="s">
        <v>12520</v>
      </c>
      <c r="B12229">
        <v>1</v>
      </c>
      <c r="C12229">
        <v>45</v>
      </c>
      <c r="D12229">
        <v>0</v>
      </c>
      <c r="E12229" t="b">
        <v>0</v>
      </c>
    </row>
    <row r="12230" spans="1:5" x14ac:dyDescent="0.3">
      <c r="A12230" t="s">
        <v>12521</v>
      </c>
      <c r="B12230">
        <v>1</v>
      </c>
      <c r="C12230">
        <v>26</v>
      </c>
      <c r="D12230">
        <v>5</v>
      </c>
      <c r="E12230" t="b">
        <v>0</v>
      </c>
    </row>
    <row r="12231" spans="1:5" x14ac:dyDescent="0.3">
      <c r="A12231" t="s">
        <v>12522</v>
      </c>
      <c r="B12231">
        <v>1</v>
      </c>
      <c r="C12231">
        <v>191</v>
      </c>
      <c r="D12231">
        <v>4</v>
      </c>
      <c r="E12231" t="b">
        <v>0</v>
      </c>
    </row>
    <row r="12232" spans="1:5" x14ac:dyDescent="0.3">
      <c r="A12232" t="s">
        <v>12523</v>
      </c>
      <c r="B12232">
        <v>1</v>
      </c>
      <c r="C12232">
        <v>23</v>
      </c>
      <c r="D12232">
        <v>0</v>
      </c>
      <c r="E12232" t="b">
        <v>0</v>
      </c>
    </row>
    <row r="12233" spans="1:5" x14ac:dyDescent="0.3">
      <c r="A12233" t="s">
        <v>1257</v>
      </c>
      <c r="B12233">
        <v>1</v>
      </c>
      <c r="C12233">
        <v>63</v>
      </c>
      <c r="D12233">
        <v>5</v>
      </c>
      <c r="E12233" t="b">
        <v>0</v>
      </c>
    </row>
    <row r="12234" spans="1:5" x14ac:dyDescent="0.3">
      <c r="A12234" t="s">
        <v>12524</v>
      </c>
      <c r="B12234">
        <v>1</v>
      </c>
      <c r="C12234">
        <v>49</v>
      </c>
      <c r="D12234">
        <v>0</v>
      </c>
      <c r="E12234" t="b">
        <v>0</v>
      </c>
    </row>
    <row r="12235" spans="1:5" x14ac:dyDescent="0.3">
      <c r="A12235" t="s">
        <v>1258</v>
      </c>
      <c r="B12235">
        <v>1</v>
      </c>
      <c r="C12235">
        <v>19</v>
      </c>
      <c r="D12235">
        <v>0</v>
      </c>
      <c r="E12235" t="b">
        <v>0</v>
      </c>
    </row>
    <row r="12236" spans="1:5" x14ac:dyDescent="0.3">
      <c r="A12236" t="s">
        <v>1676</v>
      </c>
      <c r="B12236">
        <v>1</v>
      </c>
      <c r="C12236">
        <v>81</v>
      </c>
      <c r="D12236">
        <v>0</v>
      </c>
      <c r="E12236" t="b">
        <v>0</v>
      </c>
    </row>
    <row r="12237" spans="1:5" x14ac:dyDescent="0.3">
      <c r="A12237" t="s">
        <v>12525</v>
      </c>
      <c r="B12237">
        <v>1</v>
      </c>
      <c r="C12237">
        <v>42</v>
      </c>
      <c r="D12237">
        <v>0</v>
      </c>
      <c r="E12237" t="b">
        <v>0</v>
      </c>
    </row>
    <row r="12238" spans="1:5" x14ac:dyDescent="0.3">
      <c r="A12238" t="s">
        <v>1259</v>
      </c>
      <c r="B12238">
        <v>1</v>
      </c>
      <c r="C12238">
        <v>318</v>
      </c>
      <c r="D12238">
        <v>2</v>
      </c>
      <c r="E12238" t="b">
        <v>0</v>
      </c>
    </row>
    <row r="12239" spans="1:5" x14ac:dyDescent="0.3">
      <c r="A12239" t="s">
        <v>12526</v>
      </c>
      <c r="B12239">
        <v>4</v>
      </c>
      <c r="C12239">
        <v>154.75</v>
      </c>
      <c r="D12239">
        <v>4.5</v>
      </c>
      <c r="E12239" t="b">
        <v>0</v>
      </c>
    </row>
    <row r="12240" spans="1:5" x14ac:dyDescent="0.3">
      <c r="A12240" t="s">
        <v>12527</v>
      </c>
      <c r="B12240">
        <v>1</v>
      </c>
      <c r="C12240">
        <v>33</v>
      </c>
      <c r="D12240">
        <v>0</v>
      </c>
      <c r="E12240" t="b">
        <v>0</v>
      </c>
    </row>
    <row r="12241" spans="1:5" x14ac:dyDescent="0.3">
      <c r="A12241" t="s">
        <v>12528</v>
      </c>
      <c r="B12241">
        <v>1</v>
      </c>
      <c r="C12241">
        <v>20</v>
      </c>
      <c r="D12241">
        <v>0</v>
      </c>
      <c r="E12241" t="b">
        <v>0</v>
      </c>
    </row>
    <row r="12242" spans="1:5" x14ac:dyDescent="0.3">
      <c r="A12242" t="s">
        <v>12529</v>
      </c>
      <c r="B12242">
        <v>2</v>
      </c>
      <c r="C12242">
        <v>63.5</v>
      </c>
      <c r="D12242">
        <v>1.5</v>
      </c>
      <c r="E12242" t="b">
        <v>0</v>
      </c>
    </row>
    <row r="12243" spans="1:5" x14ac:dyDescent="0.3">
      <c r="A12243" t="s">
        <v>1260</v>
      </c>
      <c r="B12243">
        <v>1</v>
      </c>
      <c r="C12243">
        <v>172</v>
      </c>
      <c r="D12243">
        <v>1</v>
      </c>
      <c r="E12243" t="b">
        <v>0</v>
      </c>
    </row>
    <row r="12244" spans="1:5" x14ac:dyDescent="0.3">
      <c r="A12244" t="s">
        <v>12530</v>
      </c>
      <c r="B12244">
        <v>1</v>
      </c>
      <c r="C12244">
        <v>442</v>
      </c>
      <c r="D12244">
        <v>2</v>
      </c>
      <c r="E12244" t="b">
        <v>0</v>
      </c>
    </row>
    <row r="12245" spans="1:5" x14ac:dyDescent="0.3">
      <c r="A12245" t="s">
        <v>12531</v>
      </c>
      <c r="B12245">
        <v>1</v>
      </c>
      <c r="C12245">
        <v>53</v>
      </c>
      <c r="D12245">
        <v>3</v>
      </c>
      <c r="E12245" t="b">
        <v>0</v>
      </c>
    </row>
    <row r="12246" spans="1:5" x14ac:dyDescent="0.3">
      <c r="A12246" t="s">
        <v>12532</v>
      </c>
      <c r="B12246">
        <v>1</v>
      </c>
      <c r="C12246">
        <v>75</v>
      </c>
      <c r="D12246">
        <v>3</v>
      </c>
      <c r="E12246" t="b">
        <v>0</v>
      </c>
    </row>
    <row r="12247" spans="1:5" x14ac:dyDescent="0.3">
      <c r="A12247" t="s">
        <v>1261</v>
      </c>
      <c r="B12247">
        <v>1</v>
      </c>
      <c r="C12247">
        <v>555</v>
      </c>
      <c r="D12247">
        <v>4</v>
      </c>
      <c r="E12247" t="b">
        <v>0</v>
      </c>
    </row>
    <row r="12248" spans="1:5" x14ac:dyDescent="0.3">
      <c r="A12248" t="s">
        <v>12533</v>
      </c>
      <c r="B12248">
        <v>1</v>
      </c>
      <c r="C12248">
        <v>115</v>
      </c>
      <c r="D12248">
        <v>0</v>
      </c>
      <c r="E12248" t="b">
        <v>0</v>
      </c>
    </row>
    <row r="12249" spans="1:5" x14ac:dyDescent="0.3">
      <c r="A12249" t="s">
        <v>12534</v>
      </c>
      <c r="B12249">
        <v>1</v>
      </c>
      <c r="C12249">
        <v>69</v>
      </c>
      <c r="D12249">
        <v>0</v>
      </c>
      <c r="E12249" t="b">
        <v>0</v>
      </c>
    </row>
    <row r="12250" spans="1:5" x14ac:dyDescent="0.3">
      <c r="A12250" t="s">
        <v>12535</v>
      </c>
      <c r="B12250">
        <v>4</v>
      </c>
      <c r="C12250">
        <v>168</v>
      </c>
      <c r="D12250">
        <v>1.75</v>
      </c>
      <c r="E12250" t="b">
        <v>0</v>
      </c>
    </row>
    <row r="12251" spans="1:5" x14ac:dyDescent="0.3">
      <c r="A12251" t="s">
        <v>12536</v>
      </c>
      <c r="B12251">
        <v>2</v>
      </c>
      <c r="C12251">
        <v>64.5</v>
      </c>
      <c r="D12251">
        <v>2.5</v>
      </c>
      <c r="E12251" t="b">
        <v>0</v>
      </c>
    </row>
    <row r="12252" spans="1:5" x14ac:dyDescent="0.3">
      <c r="A12252" t="s">
        <v>12537</v>
      </c>
      <c r="B12252">
        <v>2</v>
      </c>
      <c r="C12252">
        <v>89.5</v>
      </c>
      <c r="D12252">
        <v>2</v>
      </c>
      <c r="E12252" t="b">
        <v>0</v>
      </c>
    </row>
    <row r="12253" spans="1:5" x14ac:dyDescent="0.3">
      <c r="A12253" t="s">
        <v>12538</v>
      </c>
      <c r="B12253">
        <v>1</v>
      </c>
      <c r="C12253">
        <v>122</v>
      </c>
      <c r="D12253">
        <v>2</v>
      </c>
      <c r="E12253" t="b">
        <v>0</v>
      </c>
    </row>
    <row r="12254" spans="1:5" x14ac:dyDescent="0.3">
      <c r="A12254" t="s">
        <v>12539</v>
      </c>
      <c r="B12254">
        <v>1</v>
      </c>
      <c r="C12254">
        <v>32</v>
      </c>
      <c r="D12254">
        <v>0</v>
      </c>
      <c r="E12254" t="b">
        <v>0</v>
      </c>
    </row>
    <row r="12255" spans="1:5" x14ac:dyDescent="0.3">
      <c r="A12255" t="s">
        <v>12540</v>
      </c>
      <c r="B12255">
        <v>2</v>
      </c>
      <c r="C12255">
        <v>51</v>
      </c>
      <c r="D12255">
        <v>0</v>
      </c>
      <c r="E12255" t="b">
        <v>0</v>
      </c>
    </row>
    <row r="12256" spans="1:5" x14ac:dyDescent="0.3">
      <c r="A12256" t="s">
        <v>12541</v>
      </c>
      <c r="B12256">
        <v>1</v>
      </c>
      <c r="C12256">
        <v>22</v>
      </c>
      <c r="D12256">
        <v>0</v>
      </c>
      <c r="E12256" t="b">
        <v>0</v>
      </c>
    </row>
    <row r="12257" spans="1:5" x14ac:dyDescent="0.3">
      <c r="A12257" t="s">
        <v>12542</v>
      </c>
      <c r="B12257">
        <v>1</v>
      </c>
      <c r="C12257">
        <v>104</v>
      </c>
      <c r="D12257">
        <v>0</v>
      </c>
      <c r="E12257" t="b">
        <v>0</v>
      </c>
    </row>
    <row r="12258" spans="1:5" x14ac:dyDescent="0.3">
      <c r="A12258" t="s">
        <v>1262</v>
      </c>
      <c r="B12258">
        <v>2</v>
      </c>
      <c r="C12258">
        <v>110.5</v>
      </c>
      <c r="D12258">
        <v>0.5</v>
      </c>
      <c r="E12258" t="b">
        <v>0</v>
      </c>
    </row>
    <row r="12259" spans="1:5" x14ac:dyDescent="0.3">
      <c r="A12259" t="s">
        <v>1263</v>
      </c>
      <c r="B12259">
        <v>1</v>
      </c>
      <c r="C12259">
        <v>55</v>
      </c>
      <c r="D12259">
        <v>2</v>
      </c>
      <c r="E12259" t="b">
        <v>0</v>
      </c>
    </row>
    <row r="12260" spans="1:5" x14ac:dyDescent="0.3">
      <c r="A12260" t="s">
        <v>12543</v>
      </c>
      <c r="B12260">
        <v>1</v>
      </c>
      <c r="C12260">
        <v>23</v>
      </c>
      <c r="D12260">
        <v>0</v>
      </c>
      <c r="E12260" t="b">
        <v>0</v>
      </c>
    </row>
    <row r="12261" spans="1:5" x14ac:dyDescent="0.3">
      <c r="A12261" t="s">
        <v>2440</v>
      </c>
      <c r="B12261">
        <v>2</v>
      </c>
      <c r="C12261">
        <v>292.5</v>
      </c>
      <c r="D12261">
        <v>4</v>
      </c>
      <c r="E12261" t="b">
        <v>0</v>
      </c>
    </row>
    <row r="12262" spans="1:5" x14ac:dyDescent="0.3">
      <c r="A12262" t="s">
        <v>12544</v>
      </c>
      <c r="B12262">
        <v>1</v>
      </c>
      <c r="C12262">
        <v>18</v>
      </c>
      <c r="D12262">
        <v>0</v>
      </c>
      <c r="E12262" t="b">
        <v>0</v>
      </c>
    </row>
    <row r="12263" spans="1:5" x14ac:dyDescent="0.3">
      <c r="A12263" t="s">
        <v>12545</v>
      </c>
      <c r="B12263">
        <v>3</v>
      </c>
      <c r="C12263">
        <v>183.66666666666666</v>
      </c>
      <c r="D12263">
        <v>4</v>
      </c>
      <c r="E12263" t="b">
        <v>0</v>
      </c>
    </row>
    <row r="12264" spans="1:5" x14ac:dyDescent="0.3">
      <c r="A12264" t="s">
        <v>12546</v>
      </c>
      <c r="B12264">
        <v>1</v>
      </c>
      <c r="C12264">
        <v>42</v>
      </c>
      <c r="D12264">
        <v>0</v>
      </c>
      <c r="E12264" t="b">
        <v>0</v>
      </c>
    </row>
    <row r="12265" spans="1:5" x14ac:dyDescent="0.3">
      <c r="A12265" t="s">
        <v>12547</v>
      </c>
      <c r="B12265">
        <v>12</v>
      </c>
      <c r="C12265">
        <v>169.41666666666666</v>
      </c>
      <c r="D12265">
        <v>1.5833333333333333</v>
      </c>
      <c r="E12265" t="b">
        <v>0</v>
      </c>
    </row>
    <row r="12266" spans="1:5" x14ac:dyDescent="0.3">
      <c r="A12266" t="s">
        <v>12548</v>
      </c>
      <c r="B12266">
        <v>1</v>
      </c>
      <c r="C12266">
        <v>17</v>
      </c>
      <c r="D12266">
        <v>0</v>
      </c>
      <c r="E12266" t="b">
        <v>0</v>
      </c>
    </row>
    <row r="12267" spans="1:5" x14ac:dyDescent="0.3">
      <c r="A12267" t="s">
        <v>12549</v>
      </c>
      <c r="B12267">
        <v>1</v>
      </c>
      <c r="C12267">
        <v>63</v>
      </c>
      <c r="D12267">
        <v>0</v>
      </c>
      <c r="E12267" t="b">
        <v>0</v>
      </c>
    </row>
    <row r="12268" spans="1:5" x14ac:dyDescent="0.3">
      <c r="A12268" t="s">
        <v>12550</v>
      </c>
      <c r="B12268">
        <v>1</v>
      </c>
      <c r="C12268">
        <v>80</v>
      </c>
      <c r="D12268">
        <v>0</v>
      </c>
      <c r="E12268" t="b">
        <v>0</v>
      </c>
    </row>
    <row r="12269" spans="1:5" x14ac:dyDescent="0.3">
      <c r="A12269" t="s">
        <v>12551</v>
      </c>
      <c r="B12269">
        <v>1</v>
      </c>
      <c r="C12269">
        <v>45</v>
      </c>
      <c r="D12269">
        <v>0</v>
      </c>
      <c r="E12269" t="b">
        <v>0</v>
      </c>
    </row>
    <row r="12270" spans="1:5" x14ac:dyDescent="0.3">
      <c r="A12270" t="s">
        <v>1264</v>
      </c>
      <c r="B12270">
        <v>1</v>
      </c>
      <c r="C12270">
        <v>111</v>
      </c>
      <c r="D12270">
        <v>0</v>
      </c>
      <c r="E12270" t="b">
        <v>0</v>
      </c>
    </row>
    <row r="12271" spans="1:5" x14ac:dyDescent="0.3">
      <c r="A12271" t="s">
        <v>12552</v>
      </c>
      <c r="B12271">
        <v>1</v>
      </c>
      <c r="C12271">
        <v>23</v>
      </c>
      <c r="D12271">
        <v>0</v>
      </c>
      <c r="E12271" t="b">
        <v>0</v>
      </c>
    </row>
    <row r="12272" spans="1:5" x14ac:dyDescent="0.3">
      <c r="A12272" t="s">
        <v>12553</v>
      </c>
      <c r="B12272">
        <v>1</v>
      </c>
      <c r="C12272">
        <v>131</v>
      </c>
      <c r="D12272">
        <v>1</v>
      </c>
      <c r="E12272" t="b">
        <v>0</v>
      </c>
    </row>
    <row r="12273" spans="1:5" x14ac:dyDescent="0.3">
      <c r="A12273" t="s">
        <v>12554</v>
      </c>
      <c r="B12273">
        <v>1</v>
      </c>
      <c r="C12273">
        <v>60</v>
      </c>
      <c r="D12273">
        <v>0</v>
      </c>
      <c r="E12273" t="b">
        <v>0</v>
      </c>
    </row>
    <row r="12274" spans="1:5" x14ac:dyDescent="0.3">
      <c r="A12274" t="s">
        <v>2441</v>
      </c>
      <c r="B12274">
        <v>1</v>
      </c>
      <c r="C12274">
        <v>132</v>
      </c>
      <c r="D12274">
        <v>0</v>
      </c>
      <c r="E12274" t="b">
        <v>0</v>
      </c>
    </row>
    <row r="12275" spans="1:5" x14ac:dyDescent="0.3">
      <c r="A12275" t="s">
        <v>1265</v>
      </c>
      <c r="B12275">
        <v>1</v>
      </c>
      <c r="C12275">
        <v>390</v>
      </c>
      <c r="D12275">
        <v>0</v>
      </c>
      <c r="E12275" t="b">
        <v>0</v>
      </c>
    </row>
    <row r="12276" spans="1:5" x14ac:dyDescent="0.3">
      <c r="A12276" t="s">
        <v>12555</v>
      </c>
      <c r="B12276">
        <v>1</v>
      </c>
      <c r="C12276">
        <v>25</v>
      </c>
      <c r="D12276">
        <v>0</v>
      </c>
      <c r="E12276" t="b">
        <v>0</v>
      </c>
    </row>
    <row r="12277" spans="1:5" x14ac:dyDescent="0.3">
      <c r="A12277" t="s">
        <v>1266</v>
      </c>
      <c r="B12277">
        <v>1</v>
      </c>
      <c r="C12277">
        <v>191</v>
      </c>
      <c r="D12277">
        <v>0</v>
      </c>
      <c r="E12277" t="b">
        <v>0</v>
      </c>
    </row>
    <row r="12278" spans="1:5" x14ac:dyDescent="0.3">
      <c r="A12278" t="s">
        <v>12556</v>
      </c>
      <c r="B12278">
        <v>1</v>
      </c>
      <c r="C12278">
        <v>52</v>
      </c>
      <c r="D12278">
        <v>3</v>
      </c>
      <c r="E12278" t="b">
        <v>0</v>
      </c>
    </row>
    <row r="12279" spans="1:5" x14ac:dyDescent="0.3">
      <c r="A12279" t="s">
        <v>12557</v>
      </c>
      <c r="B12279">
        <v>1</v>
      </c>
      <c r="C12279">
        <v>112</v>
      </c>
      <c r="D12279">
        <v>3</v>
      </c>
      <c r="E12279" t="b">
        <v>0</v>
      </c>
    </row>
    <row r="12280" spans="1:5" x14ac:dyDescent="0.3">
      <c r="A12280" t="s">
        <v>12558</v>
      </c>
      <c r="B12280">
        <v>2</v>
      </c>
      <c r="C12280">
        <v>210</v>
      </c>
      <c r="D12280">
        <v>1.5</v>
      </c>
      <c r="E12280" t="b">
        <v>0</v>
      </c>
    </row>
    <row r="12281" spans="1:5" x14ac:dyDescent="0.3">
      <c r="A12281" t="s">
        <v>12559</v>
      </c>
      <c r="B12281">
        <v>1</v>
      </c>
      <c r="C12281">
        <v>400</v>
      </c>
      <c r="D12281">
        <v>3</v>
      </c>
      <c r="E12281" t="b">
        <v>0</v>
      </c>
    </row>
    <row r="12282" spans="1:5" x14ac:dyDescent="0.3">
      <c r="A12282" t="s">
        <v>12560</v>
      </c>
      <c r="B12282">
        <v>1</v>
      </c>
      <c r="C12282">
        <v>130</v>
      </c>
      <c r="D12282">
        <v>0</v>
      </c>
      <c r="E12282" t="b">
        <v>0</v>
      </c>
    </row>
    <row r="12283" spans="1:5" x14ac:dyDescent="0.3">
      <c r="A12283" t="s">
        <v>12561</v>
      </c>
      <c r="B12283">
        <v>1</v>
      </c>
      <c r="C12283">
        <v>57</v>
      </c>
      <c r="D12283">
        <v>0</v>
      </c>
      <c r="E12283" t="b">
        <v>0</v>
      </c>
    </row>
    <row r="12284" spans="1:5" x14ac:dyDescent="0.3">
      <c r="A12284" t="s">
        <v>12562</v>
      </c>
      <c r="B12284">
        <v>1</v>
      </c>
      <c r="C12284">
        <v>41</v>
      </c>
      <c r="D12284">
        <v>0</v>
      </c>
      <c r="E12284" t="b">
        <v>0</v>
      </c>
    </row>
    <row r="12285" spans="1:5" x14ac:dyDescent="0.3">
      <c r="A12285" t="s">
        <v>12563</v>
      </c>
      <c r="B12285">
        <v>1</v>
      </c>
      <c r="C12285">
        <v>22</v>
      </c>
      <c r="D12285">
        <v>0</v>
      </c>
      <c r="E12285" t="b">
        <v>0</v>
      </c>
    </row>
    <row r="12286" spans="1:5" x14ac:dyDescent="0.3">
      <c r="A12286" t="s">
        <v>12564</v>
      </c>
      <c r="B12286">
        <v>1</v>
      </c>
      <c r="C12286">
        <v>76</v>
      </c>
      <c r="D12286">
        <v>2</v>
      </c>
      <c r="E12286" t="b">
        <v>0</v>
      </c>
    </row>
    <row r="12287" spans="1:5" x14ac:dyDescent="0.3">
      <c r="A12287" t="s">
        <v>12565</v>
      </c>
      <c r="B12287">
        <v>1</v>
      </c>
      <c r="C12287">
        <v>47</v>
      </c>
      <c r="D12287">
        <v>0</v>
      </c>
      <c r="E12287" t="b">
        <v>0</v>
      </c>
    </row>
    <row r="12288" spans="1:5" x14ac:dyDescent="0.3">
      <c r="A12288" t="s">
        <v>12566</v>
      </c>
      <c r="B12288">
        <v>1</v>
      </c>
      <c r="C12288">
        <v>108</v>
      </c>
      <c r="D12288">
        <v>3</v>
      </c>
      <c r="E12288" t="b">
        <v>0</v>
      </c>
    </row>
    <row r="12289" spans="1:5" x14ac:dyDescent="0.3">
      <c r="A12289" t="s">
        <v>12567</v>
      </c>
      <c r="B12289">
        <v>2</v>
      </c>
      <c r="C12289">
        <v>178</v>
      </c>
      <c r="D12289">
        <v>1.5</v>
      </c>
      <c r="E12289" t="b">
        <v>0</v>
      </c>
    </row>
    <row r="12290" spans="1:5" x14ac:dyDescent="0.3">
      <c r="A12290" t="s">
        <v>12568</v>
      </c>
      <c r="B12290">
        <v>1</v>
      </c>
      <c r="C12290">
        <v>165</v>
      </c>
      <c r="D12290">
        <v>1</v>
      </c>
      <c r="E12290" t="b">
        <v>0</v>
      </c>
    </row>
    <row r="12291" spans="1:5" x14ac:dyDescent="0.3">
      <c r="A12291" t="s">
        <v>12569</v>
      </c>
      <c r="B12291">
        <v>1</v>
      </c>
      <c r="C12291">
        <v>25</v>
      </c>
      <c r="D12291">
        <v>0</v>
      </c>
      <c r="E12291" t="b">
        <v>0</v>
      </c>
    </row>
    <row r="12292" spans="1:5" x14ac:dyDescent="0.3">
      <c r="A12292" t="s">
        <v>12570</v>
      </c>
      <c r="B12292">
        <v>2</v>
      </c>
      <c r="C12292">
        <v>84</v>
      </c>
      <c r="D12292">
        <v>1.5</v>
      </c>
      <c r="E12292" t="b">
        <v>0</v>
      </c>
    </row>
    <row r="12293" spans="1:5" x14ac:dyDescent="0.3">
      <c r="A12293" t="s">
        <v>12571</v>
      </c>
      <c r="B12293">
        <v>1</v>
      </c>
      <c r="C12293">
        <v>24</v>
      </c>
      <c r="D12293">
        <v>0</v>
      </c>
      <c r="E12293" t="b">
        <v>0</v>
      </c>
    </row>
    <row r="12294" spans="1:5" x14ac:dyDescent="0.3">
      <c r="A12294" t="s">
        <v>12572</v>
      </c>
      <c r="B12294">
        <v>1</v>
      </c>
      <c r="C12294">
        <v>155</v>
      </c>
      <c r="D12294">
        <v>0</v>
      </c>
      <c r="E12294" t="b">
        <v>0</v>
      </c>
    </row>
    <row r="12295" spans="1:5" x14ac:dyDescent="0.3">
      <c r="A12295" t="s">
        <v>12573</v>
      </c>
      <c r="B12295">
        <v>1</v>
      </c>
      <c r="C12295">
        <v>195</v>
      </c>
      <c r="D12295">
        <v>0</v>
      </c>
      <c r="E12295" t="b">
        <v>0</v>
      </c>
    </row>
    <row r="12296" spans="1:5" x14ac:dyDescent="0.3">
      <c r="A12296" t="s">
        <v>12574</v>
      </c>
      <c r="B12296">
        <v>1</v>
      </c>
      <c r="C12296">
        <v>27</v>
      </c>
      <c r="D12296">
        <v>0</v>
      </c>
      <c r="E12296" t="b">
        <v>0</v>
      </c>
    </row>
    <row r="12297" spans="1:5" x14ac:dyDescent="0.3">
      <c r="A12297" t="s">
        <v>12575</v>
      </c>
      <c r="B12297">
        <v>1</v>
      </c>
      <c r="C12297">
        <v>24</v>
      </c>
      <c r="D12297">
        <v>0</v>
      </c>
      <c r="E12297" t="b">
        <v>0</v>
      </c>
    </row>
    <row r="12298" spans="1:5" x14ac:dyDescent="0.3">
      <c r="A12298" t="s">
        <v>12576</v>
      </c>
      <c r="B12298">
        <v>2</v>
      </c>
      <c r="C12298">
        <v>556.5</v>
      </c>
      <c r="D12298">
        <v>3</v>
      </c>
      <c r="E12298" t="b">
        <v>0</v>
      </c>
    </row>
    <row r="12299" spans="1:5" x14ac:dyDescent="0.3">
      <c r="A12299" t="s">
        <v>1267</v>
      </c>
      <c r="B12299">
        <v>1</v>
      </c>
      <c r="C12299">
        <v>279</v>
      </c>
      <c r="D12299">
        <v>0</v>
      </c>
      <c r="E12299" t="b">
        <v>0</v>
      </c>
    </row>
    <row r="12300" spans="1:5" x14ac:dyDescent="0.3">
      <c r="A12300" t="s">
        <v>12577</v>
      </c>
      <c r="B12300">
        <v>2</v>
      </c>
      <c r="C12300">
        <v>158</v>
      </c>
      <c r="D12300">
        <v>0</v>
      </c>
      <c r="E12300" t="b">
        <v>0</v>
      </c>
    </row>
    <row r="12301" spans="1:5" x14ac:dyDescent="0.3">
      <c r="A12301" t="s">
        <v>12578</v>
      </c>
      <c r="B12301">
        <v>1</v>
      </c>
      <c r="C12301">
        <v>27</v>
      </c>
      <c r="D12301">
        <v>0</v>
      </c>
      <c r="E12301" t="b">
        <v>0</v>
      </c>
    </row>
    <row r="12302" spans="1:5" x14ac:dyDescent="0.3">
      <c r="A12302" t="s">
        <v>12579</v>
      </c>
      <c r="B12302">
        <v>1</v>
      </c>
      <c r="C12302">
        <v>132</v>
      </c>
      <c r="D12302">
        <v>3</v>
      </c>
      <c r="E12302" t="b">
        <v>0</v>
      </c>
    </row>
    <row r="12303" spans="1:5" x14ac:dyDescent="0.3">
      <c r="A12303" t="s">
        <v>1677</v>
      </c>
      <c r="B12303">
        <v>1</v>
      </c>
      <c r="C12303">
        <v>286</v>
      </c>
      <c r="D12303">
        <v>3</v>
      </c>
      <c r="E12303" t="b">
        <v>0</v>
      </c>
    </row>
    <row r="12304" spans="1:5" x14ac:dyDescent="0.3">
      <c r="A12304" t="s">
        <v>12580</v>
      </c>
      <c r="B12304">
        <v>1</v>
      </c>
      <c r="C12304">
        <v>39</v>
      </c>
      <c r="D12304">
        <v>1</v>
      </c>
      <c r="E12304" t="b">
        <v>0</v>
      </c>
    </row>
    <row r="12305" spans="1:5" x14ac:dyDescent="0.3">
      <c r="A12305" t="s">
        <v>12581</v>
      </c>
      <c r="B12305">
        <v>1</v>
      </c>
      <c r="C12305">
        <v>471</v>
      </c>
      <c r="D12305">
        <v>5</v>
      </c>
      <c r="E12305" t="b">
        <v>0</v>
      </c>
    </row>
    <row r="12306" spans="1:5" x14ac:dyDescent="0.3">
      <c r="A12306" t="s">
        <v>12582</v>
      </c>
      <c r="B12306">
        <v>1</v>
      </c>
      <c r="C12306">
        <v>48</v>
      </c>
      <c r="D12306">
        <v>0</v>
      </c>
      <c r="E12306" t="b">
        <v>0</v>
      </c>
    </row>
    <row r="12307" spans="1:5" x14ac:dyDescent="0.3">
      <c r="A12307" t="s">
        <v>12583</v>
      </c>
      <c r="B12307">
        <v>1</v>
      </c>
      <c r="C12307">
        <v>20</v>
      </c>
      <c r="D12307">
        <v>0</v>
      </c>
      <c r="E12307" t="b">
        <v>0</v>
      </c>
    </row>
    <row r="12308" spans="1:5" x14ac:dyDescent="0.3">
      <c r="A12308" t="s">
        <v>12584</v>
      </c>
      <c r="B12308">
        <v>4</v>
      </c>
      <c r="C12308">
        <v>164</v>
      </c>
      <c r="D12308">
        <v>1.25</v>
      </c>
      <c r="E12308" t="b">
        <v>0</v>
      </c>
    </row>
    <row r="12309" spans="1:5" x14ac:dyDescent="0.3">
      <c r="A12309" t="s">
        <v>1480</v>
      </c>
      <c r="B12309">
        <v>1</v>
      </c>
      <c r="C12309">
        <v>150</v>
      </c>
      <c r="D12309">
        <v>2</v>
      </c>
      <c r="E12309" t="b">
        <v>0</v>
      </c>
    </row>
    <row r="12310" spans="1:5" x14ac:dyDescent="0.3">
      <c r="A12310" t="s">
        <v>12585</v>
      </c>
      <c r="B12310">
        <v>2</v>
      </c>
      <c r="C12310">
        <v>97.5</v>
      </c>
      <c r="D12310">
        <v>0</v>
      </c>
      <c r="E12310" t="b">
        <v>0</v>
      </c>
    </row>
    <row r="12311" spans="1:5" x14ac:dyDescent="0.3">
      <c r="A12311" t="s">
        <v>1268</v>
      </c>
      <c r="B12311">
        <v>1</v>
      </c>
      <c r="C12311">
        <v>174</v>
      </c>
      <c r="D12311">
        <v>2</v>
      </c>
      <c r="E12311" t="b">
        <v>0</v>
      </c>
    </row>
    <row r="12312" spans="1:5" x14ac:dyDescent="0.3">
      <c r="A12312" t="s">
        <v>12586</v>
      </c>
      <c r="B12312">
        <v>2</v>
      </c>
      <c r="C12312">
        <v>133</v>
      </c>
      <c r="D12312">
        <v>1</v>
      </c>
      <c r="E12312" t="b">
        <v>0</v>
      </c>
    </row>
    <row r="12313" spans="1:5" x14ac:dyDescent="0.3">
      <c r="A12313" t="s">
        <v>1269</v>
      </c>
      <c r="B12313">
        <v>1</v>
      </c>
      <c r="C12313">
        <v>1233</v>
      </c>
      <c r="D12313">
        <v>0</v>
      </c>
      <c r="E12313" t="b">
        <v>0</v>
      </c>
    </row>
    <row r="12314" spans="1:5" x14ac:dyDescent="0.3">
      <c r="A12314" t="s">
        <v>12587</v>
      </c>
      <c r="B12314">
        <v>1</v>
      </c>
      <c r="C12314">
        <v>426</v>
      </c>
      <c r="D12314">
        <v>4</v>
      </c>
      <c r="E12314" t="b">
        <v>0</v>
      </c>
    </row>
    <row r="12315" spans="1:5" x14ac:dyDescent="0.3">
      <c r="A12315" t="s">
        <v>12588</v>
      </c>
      <c r="B12315">
        <v>8</v>
      </c>
      <c r="C12315">
        <v>211.125</v>
      </c>
      <c r="D12315">
        <v>1.5</v>
      </c>
      <c r="E12315" t="b">
        <v>0</v>
      </c>
    </row>
    <row r="12316" spans="1:5" x14ac:dyDescent="0.3">
      <c r="A12316" t="s">
        <v>12589</v>
      </c>
      <c r="B12316">
        <v>2</v>
      </c>
      <c r="C12316">
        <v>40.5</v>
      </c>
      <c r="D12316">
        <v>1</v>
      </c>
      <c r="E12316" t="b">
        <v>0</v>
      </c>
    </row>
    <row r="12317" spans="1:5" x14ac:dyDescent="0.3">
      <c r="A12317" t="s">
        <v>12590</v>
      </c>
      <c r="B12317">
        <v>7</v>
      </c>
      <c r="C12317">
        <v>331.14285714285717</v>
      </c>
      <c r="D12317">
        <v>1.7142857142857142</v>
      </c>
      <c r="E12317" t="b">
        <v>0</v>
      </c>
    </row>
    <row r="12318" spans="1:5" x14ac:dyDescent="0.3">
      <c r="A12318" t="s">
        <v>12591</v>
      </c>
      <c r="B12318">
        <v>2</v>
      </c>
      <c r="C12318">
        <v>97</v>
      </c>
      <c r="D12318">
        <v>2.5</v>
      </c>
      <c r="E12318" t="b">
        <v>0</v>
      </c>
    </row>
    <row r="12319" spans="1:5" x14ac:dyDescent="0.3">
      <c r="A12319" t="s">
        <v>12592</v>
      </c>
      <c r="B12319">
        <v>1</v>
      </c>
      <c r="C12319">
        <v>133</v>
      </c>
      <c r="D12319">
        <v>5</v>
      </c>
      <c r="E12319" t="b">
        <v>0</v>
      </c>
    </row>
    <row r="12320" spans="1:5" x14ac:dyDescent="0.3">
      <c r="A12320" t="s">
        <v>12593</v>
      </c>
      <c r="B12320">
        <v>1</v>
      </c>
      <c r="C12320">
        <v>142</v>
      </c>
      <c r="D12320">
        <v>1</v>
      </c>
      <c r="E12320" t="b">
        <v>0</v>
      </c>
    </row>
    <row r="12321" spans="1:5" x14ac:dyDescent="0.3">
      <c r="A12321" t="s">
        <v>12594</v>
      </c>
      <c r="B12321">
        <v>1</v>
      </c>
      <c r="C12321">
        <v>22</v>
      </c>
      <c r="D12321">
        <v>0</v>
      </c>
      <c r="E12321" t="b">
        <v>0</v>
      </c>
    </row>
    <row r="12322" spans="1:5" x14ac:dyDescent="0.3">
      <c r="A12322" t="s">
        <v>1270</v>
      </c>
      <c r="B12322">
        <v>1</v>
      </c>
      <c r="C12322">
        <v>53</v>
      </c>
      <c r="D12322">
        <v>1</v>
      </c>
      <c r="E12322" t="b">
        <v>0</v>
      </c>
    </row>
    <row r="12323" spans="1:5" x14ac:dyDescent="0.3">
      <c r="A12323" t="s">
        <v>12595</v>
      </c>
      <c r="B12323">
        <v>2</v>
      </c>
      <c r="C12323">
        <v>142.5</v>
      </c>
      <c r="D12323">
        <v>2.5</v>
      </c>
      <c r="E12323" t="b">
        <v>0</v>
      </c>
    </row>
    <row r="12324" spans="1:5" x14ac:dyDescent="0.3">
      <c r="A12324" t="s">
        <v>12596</v>
      </c>
      <c r="B12324">
        <v>1</v>
      </c>
      <c r="C12324">
        <v>226</v>
      </c>
      <c r="D12324">
        <v>0</v>
      </c>
      <c r="E12324" t="b">
        <v>0</v>
      </c>
    </row>
    <row r="12325" spans="1:5" x14ac:dyDescent="0.3">
      <c r="A12325" t="s">
        <v>12597</v>
      </c>
      <c r="B12325">
        <v>1</v>
      </c>
      <c r="C12325">
        <v>64</v>
      </c>
      <c r="D12325">
        <v>2</v>
      </c>
      <c r="E12325" t="b">
        <v>0</v>
      </c>
    </row>
    <row r="12326" spans="1:5" x14ac:dyDescent="0.3">
      <c r="A12326" t="s">
        <v>12598</v>
      </c>
      <c r="B12326">
        <v>1</v>
      </c>
      <c r="C12326">
        <v>199</v>
      </c>
      <c r="D12326">
        <v>0</v>
      </c>
      <c r="E12326" t="b">
        <v>0</v>
      </c>
    </row>
    <row r="12327" spans="1:5" x14ac:dyDescent="0.3">
      <c r="A12327" t="s">
        <v>12599</v>
      </c>
      <c r="B12327">
        <v>1</v>
      </c>
      <c r="C12327">
        <v>26</v>
      </c>
      <c r="D12327">
        <v>0</v>
      </c>
      <c r="E12327" t="b">
        <v>0</v>
      </c>
    </row>
    <row r="12328" spans="1:5" x14ac:dyDescent="0.3">
      <c r="A12328" t="s">
        <v>2442</v>
      </c>
      <c r="B12328">
        <v>1</v>
      </c>
      <c r="C12328">
        <v>376</v>
      </c>
      <c r="D12328">
        <v>4</v>
      </c>
      <c r="E12328" t="b">
        <v>0</v>
      </c>
    </row>
    <row r="12329" spans="1:5" x14ac:dyDescent="0.3">
      <c r="A12329" t="s">
        <v>12600</v>
      </c>
      <c r="B12329">
        <v>2</v>
      </c>
      <c r="C12329">
        <v>105</v>
      </c>
      <c r="D12329">
        <v>1</v>
      </c>
      <c r="E12329" t="b">
        <v>0</v>
      </c>
    </row>
    <row r="12330" spans="1:5" x14ac:dyDescent="0.3">
      <c r="A12330" t="s">
        <v>12601</v>
      </c>
      <c r="B12330">
        <v>2</v>
      </c>
      <c r="C12330">
        <v>210</v>
      </c>
      <c r="D12330">
        <v>2.5</v>
      </c>
      <c r="E12330" t="b">
        <v>0</v>
      </c>
    </row>
    <row r="12331" spans="1:5" x14ac:dyDescent="0.3">
      <c r="A12331" t="s">
        <v>12602</v>
      </c>
      <c r="B12331">
        <v>1</v>
      </c>
      <c r="C12331">
        <v>22</v>
      </c>
      <c r="D12331">
        <v>0</v>
      </c>
      <c r="E12331" t="b">
        <v>0</v>
      </c>
    </row>
    <row r="12332" spans="1:5" x14ac:dyDescent="0.3">
      <c r="A12332" t="s">
        <v>12603</v>
      </c>
      <c r="B12332">
        <v>1</v>
      </c>
      <c r="C12332">
        <v>358</v>
      </c>
      <c r="D12332">
        <v>1</v>
      </c>
      <c r="E12332" t="b">
        <v>0</v>
      </c>
    </row>
    <row r="12333" spans="1:5" x14ac:dyDescent="0.3">
      <c r="A12333" t="s">
        <v>1271</v>
      </c>
      <c r="B12333">
        <v>19</v>
      </c>
      <c r="C12333">
        <v>201.73684210526315</v>
      </c>
      <c r="D12333">
        <v>1</v>
      </c>
      <c r="E12333" t="b">
        <v>0</v>
      </c>
    </row>
    <row r="12334" spans="1:5" x14ac:dyDescent="0.3">
      <c r="A12334" t="s">
        <v>12604</v>
      </c>
      <c r="B12334">
        <v>1</v>
      </c>
      <c r="C12334">
        <v>247</v>
      </c>
      <c r="D12334">
        <v>5</v>
      </c>
      <c r="E12334" t="b">
        <v>0</v>
      </c>
    </row>
    <row r="12335" spans="1:5" x14ac:dyDescent="0.3">
      <c r="A12335" t="s">
        <v>12605</v>
      </c>
      <c r="B12335">
        <v>1</v>
      </c>
      <c r="C12335">
        <v>204</v>
      </c>
      <c r="D12335">
        <v>2</v>
      </c>
      <c r="E12335" t="b">
        <v>0</v>
      </c>
    </row>
    <row r="12336" spans="1:5" x14ac:dyDescent="0.3">
      <c r="A12336" t="s">
        <v>12606</v>
      </c>
      <c r="B12336">
        <v>6</v>
      </c>
      <c r="C12336">
        <v>222.83333333333334</v>
      </c>
      <c r="D12336">
        <v>1</v>
      </c>
      <c r="E12336" t="b">
        <v>0</v>
      </c>
    </row>
    <row r="12337" spans="1:5" x14ac:dyDescent="0.3">
      <c r="A12337" t="s">
        <v>12607</v>
      </c>
      <c r="B12337">
        <v>1</v>
      </c>
      <c r="C12337">
        <v>9</v>
      </c>
      <c r="D12337">
        <v>5</v>
      </c>
      <c r="E12337" t="b">
        <v>0</v>
      </c>
    </row>
    <row r="12338" spans="1:5" x14ac:dyDescent="0.3">
      <c r="A12338" t="s">
        <v>1272</v>
      </c>
      <c r="B12338">
        <v>1</v>
      </c>
      <c r="C12338">
        <v>220</v>
      </c>
      <c r="D12338">
        <v>4</v>
      </c>
      <c r="E12338" t="b">
        <v>0</v>
      </c>
    </row>
    <row r="12339" spans="1:5" x14ac:dyDescent="0.3">
      <c r="A12339" t="s">
        <v>12608</v>
      </c>
      <c r="B12339">
        <v>1</v>
      </c>
      <c r="C12339">
        <v>28</v>
      </c>
      <c r="D12339">
        <v>0</v>
      </c>
      <c r="E12339" t="b">
        <v>0</v>
      </c>
    </row>
    <row r="12340" spans="1:5" x14ac:dyDescent="0.3">
      <c r="A12340" t="s">
        <v>12609</v>
      </c>
      <c r="B12340">
        <v>1</v>
      </c>
      <c r="C12340">
        <v>72</v>
      </c>
      <c r="D12340">
        <v>1</v>
      </c>
      <c r="E12340" t="b">
        <v>0</v>
      </c>
    </row>
    <row r="12341" spans="1:5" x14ac:dyDescent="0.3">
      <c r="A12341" t="s">
        <v>1273</v>
      </c>
      <c r="B12341">
        <v>1</v>
      </c>
      <c r="C12341">
        <v>197</v>
      </c>
      <c r="D12341">
        <v>0</v>
      </c>
      <c r="E12341" t="b">
        <v>0</v>
      </c>
    </row>
    <row r="12342" spans="1:5" x14ac:dyDescent="0.3">
      <c r="A12342" t="s">
        <v>12611</v>
      </c>
      <c r="B12342">
        <v>1</v>
      </c>
      <c r="C12342">
        <v>28</v>
      </c>
      <c r="D12342">
        <v>0</v>
      </c>
      <c r="E12342" t="b">
        <v>0</v>
      </c>
    </row>
    <row r="12343" spans="1:5" x14ac:dyDescent="0.3">
      <c r="A12343" t="s">
        <v>12612</v>
      </c>
      <c r="B12343">
        <v>1</v>
      </c>
      <c r="C12343">
        <v>24</v>
      </c>
      <c r="D12343">
        <v>0</v>
      </c>
      <c r="E12343" t="b">
        <v>0</v>
      </c>
    </row>
    <row r="12344" spans="1:5" x14ac:dyDescent="0.3">
      <c r="A12344" t="s">
        <v>12613</v>
      </c>
      <c r="B12344">
        <v>1</v>
      </c>
      <c r="C12344">
        <v>97</v>
      </c>
      <c r="D12344">
        <v>3</v>
      </c>
      <c r="E12344" t="b">
        <v>0</v>
      </c>
    </row>
    <row r="12345" spans="1:5" x14ac:dyDescent="0.3">
      <c r="A12345" t="s">
        <v>12614</v>
      </c>
      <c r="B12345">
        <v>1</v>
      </c>
      <c r="C12345">
        <v>40</v>
      </c>
      <c r="D12345">
        <v>0</v>
      </c>
      <c r="E12345" t="b">
        <v>0</v>
      </c>
    </row>
    <row r="12346" spans="1:5" x14ac:dyDescent="0.3">
      <c r="A12346" t="s">
        <v>12615</v>
      </c>
      <c r="B12346">
        <v>2</v>
      </c>
      <c r="C12346">
        <v>123</v>
      </c>
      <c r="D12346">
        <v>1.5</v>
      </c>
      <c r="E12346" t="b">
        <v>0</v>
      </c>
    </row>
    <row r="12347" spans="1:5" x14ac:dyDescent="0.3">
      <c r="A12347" t="s">
        <v>12616</v>
      </c>
      <c r="B12347">
        <v>1</v>
      </c>
      <c r="C12347">
        <v>50</v>
      </c>
      <c r="D12347">
        <v>1</v>
      </c>
      <c r="E12347" t="b">
        <v>0</v>
      </c>
    </row>
    <row r="12348" spans="1:5" x14ac:dyDescent="0.3">
      <c r="A12348" t="s">
        <v>12617</v>
      </c>
      <c r="B12348">
        <v>1</v>
      </c>
      <c r="C12348">
        <v>165</v>
      </c>
      <c r="D12348">
        <v>3</v>
      </c>
      <c r="E12348" t="b">
        <v>0</v>
      </c>
    </row>
    <row r="12349" spans="1:5" x14ac:dyDescent="0.3">
      <c r="A12349" t="s">
        <v>12618</v>
      </c>
      <c r="B12349">
        <v>1</v>
      </c>
      <c r="C12349">
        <v>28</v>
      </c>
      <c r="D12349">
        <v>0</v>
      </c>
      <c r="E12349" t="b">
        <v>0</v>
      </c>
    </row>
    <row r="12350" spans="1:5" x14ac:dyDescent="0.3">
      <c r="A12350" t="s">
        <v>12619</v>
      </c>
      <c r="B12350">
        <v>1</v>
      </c>
      <c r="C12350">
        <v>50</v>
      </c>
      <c r="D12350">
        <v>3</v>
      </c>
      <c r="E12350" t="b">
        <v>0</v>
      </c>
    </row>
    <row r="12351" spans="1:5" x14ac:dyDescent="0.3">
      <c r="A12351" t="s">
        <v>12620</v>
      </c>
      <c r="B12351">
        <v>1</v>
      </c>
      <c r="C12351">
        <v>104</v>
      </c>
      <c r="D12351">
        <v>5</v>
      </c>
      <c r="E12351" t="b">
        <v>0</v>
      </c>
    </row>
    <row r="12352" spans="1:5" x14ac:dyDescent="0.3">
      <c r="A12352" t="s">
        <v>12621</v>
      </c>
      <c r="B12352">
        <v>1</v>
      </c>
      <c r="C12352">
        <v>29</v>
      </c>
      <c r="D12352">
        <v>1</v>
      </c>
      <c r="E12352" t="b">
        <v>0</v>
      </c>
    </row>
    <row r="12353" spans="1:5" x14ac:dyDescent="0.3">
      <c r="A12353" t="s">
        <v>2443</v>
      </c>
      <c r="B12353">
        <v>1</v>
      </c>
      <c r="C12353">
        <v>62</v>
      </c>
      <c r="D12353">
        <v>4</v>
      </c>
      <c r="E12353" t="b">
        <v>0</v>
      </c>
    </row>
    <row r="12354" spans="1:5" x14ac:dyDescent="0.3">
      <c r="A12354" t="s">
        <v>12622</v>
      </c>
      <c r="B12354">
        <v>2</v>
      </c>
      <c r="C12354">
        <v>395.5</v>
      </c>
      <c r="D12354">
        <v>4</v>
      </c>
      <c r="E12354" t="b">
        <v>0</v>
      </c>
    </row>
    <row r="12355" spans="1:5" x14ac:dyDescent="0.3">
      <c r="A12355" t="s">
        <v>12623</v>
      </c>
      <c r="B12355">
        <v>2</v>
      </c>
      <c r="C12355">
        <v>32</v>
      </c>
      <c r="D12355">
        <v>0.5</v>
      </c>
      <c r="E12355" t="b">
        <v>0</v>
      </c>
    </row>
    <row r="12356" spans="1:5" x14ac:dyDescent="0.3">
      <c r="A12356" t="s">
        <v>12624</v>
      </c>
      <c r="B12356">
        <v>1</v>
      </c>
      <c r="C12356">
        <v>151</v>
      </c>
      <c r="D12356">
        <v>2</v>
      </c>
      <c r="E12356" t="b">
        <v>0</v>
      </c>
    </row>
    <row r="12357" spans="1:5" x14ac:dyDescent="0.3">
      <c r="A12357" t="s">
        <v>1274</v>
      </c>
      <c r="B12357">
        <v>1</v>
      </c>
      <c r="C12357">
        <v>138</v>
      </c>
      <c r="D12357">
        <v>2</v>
      </c>
      <c r="E12357" t="b">
        <v>0</v>
      </c>
    </row>
    <row r="12358" spans="1:5" x14ac:dyDescent="0.3">
      <c r="A12358" t="s">
        <v>12625</v>
      </c>
      <c r="B12358">
        <v>1</v>
      </c>
      <c r="C12358">
        <v>271</v>
      </c>
      <c r="D12358">
        <v>5</v>
      </c>
      <c r="E12358" t="b">
        <v>0</v>
      </c>
    </row>
    <row r="12359" spans="1:5" x14ac:dyDescent="0.3">
      <c r="A12359" t="s">
        <v>12626</v>
      </c>
      <c r="B12359">
        <v>1</v>
      </c>
      <c r="C12359">
        <v>100</v>
      </c>
      <c r="D12359">
        <v>3</v>
      </c>
      <c r="E12359" t="b">
        <v>0</v>
      </c>
    </row>
    <row r="12360" spans="1:5" x14ac:dyDescent="0.3">
      <c r="A12360" t="s">
        <v>12627</v>
      </c>
      <c r="B12360">
        <v>1</v>
      </c>
      <c r="C12360">
        <v>24</v>
      </c>
      <c r="D12360">
        <v>0</v>
      </c>
      <c r="E12360" t="b">
        <v>0</v>
      </c>
    </row>
    <row r="12361" spans="1:5" x14ac:dyDescent="0.3">
      <c r="A12361" t="s">
        <v>12628</v>
      </c>
      <c r="B12361">
        <v>2</v>
      </c>
      <c r="C12361">
        <v>78</v>
      </c>
      <c r="D12361">
        <v>1.5</v>
      </c>
      <c r="E12361" t="b">
        <v>0</v>
      </c>
    </row>
    <row r="12362" spans="1:5" x14ac:dyDescent="0.3">
      <c r="A12362" t="s">
        <v>12629</v>
      </c>
      <c r="B12362">
        <v>1</v>
      </c>
      <c r="C12362">
        <v>124</v>
      </c>
      <c r="D12362">
        <v>3</v>
      </c>
      <c r="E12362" t="b">
        <v>0</v>
      </c>
    </row>
    <row r="12363" spans="1:5" x14ac:dyDescent="0.3">
      <c r="A12363" t="s">
        <v>1275</v>
      </c>
      <c r="B12363">
        <v>1</v>
      </c>
      <c r="C12363">
        <v>106</v>
      </c>
      <c r="D12363">
        <v>2</v>
      </c>
      <c r="E12363" t="b">
        <v>0</v>
      </c>
    </row>
    <row r="12364" spans="1:5" x14ac:dyDescent="0.3">
      <c r="A12364" t="s">
        <v>12630</v>
      </c>
      <c r="B12364">
        <v>4</v>
      </c>
      <c r="C12364">
        <v>361.25</v>
      </c>
      <c r="D12364">
        <v>1.25</v>
      </c>
      <c r="E12364" t="b">
        <v>0</v>
      </c>
    </row>
    <row r="12365" spans="1:5" x14ac:dyDescent="0.3">
      <c r="A12365" t="s">
        <v>12631</v>
      </c>
      <c r="B12365">
        <v>1</v>
      </c>
      <c r="C12365">
        <v>90</v>
      </c>
      <c r="D12365">
        <v>0</v>
      </c>
      <c r="E12365" t="b">
        <v>0</v>
      </c>
    </row>
    <row r="12366" spans="1:5" x14ac:dyDescent="0.3">
      <c r="A12366" t="s">
        <v>12632</v>
      </c>
      <c r="B12366">
        <v>1</v>
      </c>
      <c r="C12366">
        <v>41</v>
      </c>
      <c r="D12366">
        <v>0</v>
      </c>
      <c r="E12366" t="b">
        <v>0</v>
      </c>
    </row>
    <row r="12367" spans="1:5" x14ac:dyDescent="0.3">
      <c r="A12367" t="s">
        <v>2444</v>
      </c>
      <c r="B12367">
        <v>1</v>
      </c>
      <c r="C12367">
        <v>407</v>
      </c>
      <c r="D12367">
        <v>0</v>
      </c>
      <c r="E12367" t="b">
        <v>0</v>
      </c>
    </row>
    <row r="12368" spans="1:5" x14ac:dyDescent="0.3">
      <c r="A12368" t="s">
        <v>12633</v>
      </c>
      <c r="B12368">
        <v>1</v>
      </c>
      <c r="C12368">
        <v>480</v>
      </c>
      <c r="D12368">
        <v>2</v>
      </c>
      <c r="E12368" t="b">
        <v>0</v>
      </c>
    </row>
    <row r="12369" spans="1:5" x14ac:dyDescent="0.3">
      <c r="A12369" t="s">
        <v>2445</v>
      </c>
      <c r="B12369">
        <v>1</v>
      </c>
      <c r="C12369">
        <v>737</v>
      </c>
      <c r="D12369">
        <v>5</v>
      </c>
      <c r="E12369" t="b">
        <v>0</v>
      </c>
    </row>
    <row r="12370" spans="1:5" x14ac:dyDescent="0.3">
      <c r="A12370" t="s">
        <v>12634</v>
      </c>
      <c r="B12370">
        <v>1</v>
      </c>
      <c r="C12370">
        <v>366</v>
      </c>
      <c r="D12370">
        <v>0</v>
      </c>
      <c r="E12370" t="b">
        <v>0</v>
      </c>
    </row>
    <row r="12371" spans="1:5" x14ac:dyDescent="0.3">
      <c r="A12371" t="s">
        <v>12635</v>
      </c>
      <c r="B12371">
        <v>1</v>
      </c>
      <c r="C12371">
        <v>34</v>
      </c>
      <c r="D12371">
        <v>0</v>
      </c>
      <c r="E12371" t="b">
        <v>0</v>
      </c>
    </row>
    <row r="12372" spans="1:5" x14ac:dyDescent="0.3">
      <c r="A12372" t="s">
        <v>12636</v>
      </c>
      <c r="B12372">
        <v>1</v>
      </c>
      <c r="C12372">
        <v>30</v>
      </c>
      <c r="D12372">
        <v>1</v>
      </c>
      <c r="E12372" t="b">
        <v>0</v>
      </c>
    </row>
    <row r="12373" spans="1:5" x14ac:dyDescent="0.3">
      <c r="A12373" t="s">
        <v>12637</v>
      </c>
      <c r="B12373">
        <v>1</v>
      </c>
      <c r="C12373">
        <v>33</v>
      </c>
      <c r="D12373">
        <v>0</v>
      </c>
      <c r="E12373" t="b">
        <v>0</v>
      </c>
    </row>
    <row r="12374" spans="1:5" x14ac:dyDescent="0.3">
      <c r="A12374" t="s">
        <v>12638</v>
      </c>
      <c r="B12374">
        <v>1</v>
      </c>
      <c r="C12374">
        <v>55</v>
      </c>
      <c r="D12374">
        <v>0</v>
      </c>
      <c r="E12374" t="b">
        <v>0</v>
      </c>
    </row>
    <row r="12375" spans="1:5" x14ac:dyDescent="0.3">
      <c r="A12375" t="s">
        <v>12639</v>
      </c>
      <c r="B12375">
        <v>1</v>
      </c>
      <c r="C12375">
        <v>21</v>
      </c>
      <c r="D12375">
        <v>2</v>
      </c>
      <c r="E12375" t="b">
        <v>0</v>
      </c>
    </row>
    <row r="12376" spans="1:5" x14ac:dyDescent="0.3">
      <c r="A12376" t="s">
        <v>1276</v>
      </c>
      <c r="B12376">
        <v>1</v>
      </c>
      <c r="C12376">
        <v>104</v>
      </c>
      <c r="D12376">
        <v>3</v>
      </c>
      <c r="E12376" t="b">
        <v>0</v>
      </c>
    </row>
    <row r="12377" spans="1:5" x14ac:dyDescent="0.3">
      <c r="A12377" t="s">
        <v>12640</v>
      </c>
      <c r="B12377">
        <v>1</v>
      </c>
      <c r="C12377">
        <v>21</v>
      </c>
      <c r="D12377">
        <v>0</v>
      </c>
      <c r="E12377" t="b">
        <v>0</v>
      </c>
    </row>
    <row r="12378" spans="1:5" x14ac:dyDescent="0.3">
      <c r="A12378" t="s">
        <v>1277</v>
      </c>
      <c r="B12378">
        <v>1</v>
      </c>
      <c r="C12378">
        <v>367</v>
      </c>
      <c r="D12378">
        <v>0</v>
      </c>
      <c r="E12378" t="b">
        <v>0</v>
      </c>
    </row>
    <row r="12379" spans="1:5" x14ac:dyDescent="0.3">
      <c r="A12379" t="s">
        <v>12641</v>
      </c>
      <c r="B12379">
        <v>1</v>
      </c>
      <c r="C12379">
        <v>31</v>
      </c>
      <c r="D12379">
        <v>0</v>
      </c>
      <c r="E12379" t="b">
        <v>0</v>
      </c>
    </row>
    <row r="12380" spans="1:5" x14ac:dyDescent="0.3">
      <c r="A12380" t="s">
        <v>12642</v>
      </c>
      <c r="B12380">
        <v>4</v>
      </c>
      <c r="C12380">
        <v>103.75</v>
      </c>
      <c r="D12380">
        <v>3</v>
      </c>
      <c r="E12380" t="b">
        <v>0</v>
      </c>
    </row>
    <row r="12381" spans="1:5" x14ac:dyDescent="0.3">
      <c r="A12381" t="s">
        <v>12643</v>
      </c>
      <c r="B12381">
        <v>2</v>
      </c>
      <c r="C12381">
        <v>50.5</v>
      </c>
      <c r="D12381">
        <v>5</v>
      </c>
      <c r="E12381" t="b">
        <v>0</v>
      </c>
    </row>
    <row r="12382" spans="1:5" x14ac:dyDescent="0.3">
      <c r="A12382" t="s">
        <v>1278</v>
      </c>
      <c r="B12382">
        <v>1</v>
      </c>
      <c r="C12382">
        <v>827</v>
      </c>
      <c r="D12382">
        <v>3</v>
      </c>
      <c r="E12382" t="b">
        <v>0</v>
      </c>
    </row>
    <row r="12383" spans="1:5" x14ac:dyDescent="0.3">
      <c r="A12383" t="s">
        <v>12644</v>
      </c>
      <c r="B12383">
        <v>3</v>
      </c>
      <c r="C12383">
        <v>357.33333333333331</v>
      </c>
      <c r="D12383">
        <v>1.3333333333333333</v>
      </c>
      <c r="E12383" t="b">
        <v>0</v>
      </c>
    </row>
    <row r="12384" spans="1:5" x14ac:dyDescent="0.3">
      <c r="A12384" t="s">
        <v>12645</v>
      </c>
      <c r="B12384">
        <v>1</v>
      </c>
      <c r="C12384">
        <v>85</v>
      </c>
      <c r="D12384">
        <v>0</v>
      </c>
      <c r="E12384" t="b">
        <v>0</v>
      </c>
    </row>
    <row r="12385" spans="1:5" x14ac:dyDescent="0.3">
      <c r="A12385" t="s">
        <v>12646</v>
      </c>
      <c r="B12385">
        <v>1</v>
      </c>
      <c r="C12385">
        <v>66</v>
      </c>
      <c r="D12385">
        <v>0</v>
      </c>
      <c r="E12385" t="b">
        <v>0</v>
      </c>
    </row>
    <row r="12386" spans="1:5" x14ac:dyDescent="0.3">
      <c r="A12386" t="s">
        <v>12647</v>
      </c>
      <c r="B12386">
        <v>2</v>
      </c>
      <c r="C12386">
        <v>29</v>
      </c>
      <c r="D12386">
        <v>2.5</v>
      </c>
      <c r="E12386" t="b">
        <v>0</v>
      </c>
    </row>
    <row r="12387" spans="1:5" x14ac:dyDescent="0.3">
      <c r="A12387" t="s">
        <v>12648</v>
      </c>
      <c r="B12387">
        <v>2</v>
      </c>
      <c r="C12387">
        <v>67</v>
      </c>
      <c r="D12387">
        <v>2</v>
      </c>
      <c r="E12387" t="b">
        <v>0</v>
      </c>
    </row>
    <row r="12388" spans="1:5" x14ac:dyDescent="0.3">
      <c r="A12388" t="s">
        <v>12649</v>
      </c>
      <c r="B12388">
        <v>1</v>
      </c>
      <c r="C12388">
        <v>104</v>
      </c>
      <c r="D12388">
        <v>0</v>
      </c>
      <c r="E12388" t="b">
        <v>0</v>
      </c>
    </row>
    <row r="12389" spans="1:5" x14ac:dyDescent="0.3">
      <c r="A12389" t="s">
        <v>12650</v>
      </c>
      <c r="B12389">
        <v>1</v>
      </c>
      <c r="C12389">
        <v>86</v>
      </c>
      <c r="D12389">
        <v>5</v>
      </c>
      <c r="E12389" t="b">
        <v>0</v>
      </c>
    </row>
    <row r="12390" spans="1:5" x14ac:dyDescent="0.3">
      <c r="A12390" t="s">
        <v>12651</v>
      </c>
      <c r="B12390">
        <v>1</v>
      </c>
      <c r="C12390">
        <v>84</v>
      </c>
      <c r="D12390">
        <v>1</v>
      </c>
      <c r="E12390" t="b">
        <v>0</v>
      </c>
    </row>
    <row r="12391" spans="1:5" x14ac:dyDescent="0.3">
      <c r="A12391" t="s">
        <v>12652</v>
      </c>
      <c r="B12391">
        <v>1</v>
      </c>
      <c r="C12391">
        <v>156</v>
      </c>
      <c r="D12391">
        <v>2</v>
      </c>
      <c r="E12391" t="b">
        <v>0</v>
      </c>
    </row>
    <row r="12392" spans="1:5" x14ac:dyDescent="0.3">
      <c r="A12392" t="s">
        <v>1279</v>
      </c>
      <c r="B12392">
        <v>1</v>
      </c>
      <c r="C12392">
        <v>305</v>
      </c>
      <c r="D12392">
        <v>3</v>
      </c>
      <c r="E12392" t="b">
        <v>0</v>
      </c>
    </row>
    <row r="12393" spans="1:5" x14ac:dyDescent="0.3">
      <c r="A12393" t="s">
        <v>12653</v>
      </c>
      <c r="B12393">
        <v>2</v>
      </c>
      <c r="C12393">
        <v>83</v>
      </c>
      <c r="D12393">
        <v>1</v>
      </c>
      <c r="E12393" t="b">
        <v>0</v>
      </c>
    </row>
    <row r="12394" spans="1:5" x14ac:dyDescent="0.3">
      <c r="A12394" t="s">
        <v>1280</v>
      </c>
      <c r="B12394">
        <v>1</v>
      </c>
      <c r="C12394">
        <v>248</v>
      </c>
      <c r="D12394">
        <v>0</v>
      </c>
      <c r="E12394" t="b">
        <v>0</v>
      </c>
    </row>
    <row r="12395" spans="1:5" x14ac:dyDescent="0.3">
      <c r="A12395" t="s">
        <v>12654</v>
      </c>
      <c r="B12395">
        <v>1</v>
      </c>
      <c r="C12395">
        <v>66</v>
      </c>
      <c r="D12395">
        <v>1</v>
      </c>
      <c r="E12395" t="b">
        <v>0</v>
      </c>
    </row>
    <row r="12396" spans="1:5" x14ac:dyDescent="0.3">
      <c r="A12396" t="s">
        <v>12655</v>
      </c>
      <c r="B12396">
        <v>1</v>
      </c>
      <c r="C12396">
        <v>44</v>
      </c>
      <c r="D12396">
        <v>4</v>
      </c>
      <c r="E12396" t="b">
        <v>0</v>
      </c>
    </row>
    <row r="12397" spans="1:5" x14ac:dyDescent="0.3">
      <c r="A12397" t="s">
        <v>12656</v>
      </c>
      <c r="B12397">
        <v>1</v>
      </c>
      <c r="C12397">
        <v>98</v>
      </c>
      <c r="D12397">
        <v>3</v>
      </c>
      <c r="E12397" t="b">
        <v>0</v>
      </c>
    </row>
    <row r="12398" spans="1:5" x14ac:dyDescent="0.3">
      <c r="A12398" t="s">
        <v>12657</v>
      </c>
      <c r="B12398">
        <v>1</v>
      </c>
      <c r="C12398">
        <v>27</v>
      </c>
      <c r="D12398">
        <v>0</v>
      </c>
      <c r="E12398" t="b">
        <v>0</v>
      </c>
    </row>
    <row r="12399" spans="1:5" x14ac:dyDescent="0.3">
      <c r="A12399" t="s">
        <v>12658</v>
      </c>
      <c r="B12399">
        <v>1</v>
      </c>
      <c r="C12399">
        <v>25</v>
      </c>
      <c r="D12399">
        <v>1</v>
      </c>
      <c r="E12399" t="b">
        <v>0</v>
      </c>
    </row>
    <row r="12400" spans="1:5" x14ac:dyDescent="0.3">
      <c r="A12400" t="s">
        <v>1281</v>
      </c>
      <c r="B12400">
        <v>1</v>
      </c>
      <c r="C12400">
        <v>533</v>
      </c>
      <c r="D12400">
        <v>2</v>
      </c>
      <c r="E12400" t="b">
        <v>0</v>
      </c>
    </row>
    <row r="12401" spans="1:5" x14ac:dyDescent="0.3">
      <c r="A12401" t="s">
        <v>2446</v>
      </c>
      <c r="B12401">
        <v>1</v>
      </c>
      <c r="C12401">
        <v>114</v>
      </c>
      <c r="D12401">
        <v>1</v>
      </c>
      <c r="E12401" t="b">
        <v>0</v>
      </c>
    </row>
    <row r="12402" spans="1:5" x14ac:dyDescent="0.3">
      <c r="A12402" t="s">
        <v>12659</v>
      </c>
      <c r="B12402">
        <v>1</v>
      </c>
      <c r="C12402">
        <v>48</v>
      </c>
      <c r="D12402">
        <v>0</v>
      </c>
      <c r="E12402" t="b">
        <v>0</v>
      </c>
    </row>
    <row r="12403" spans="1:5" x14ac:dyDescent="0.3">
      <c r="A12403" t="s">
        <v>2447</v>
      </c>
      <c r="B12403">
        <v>1</v>
      </c>
      <c r="C12403">
        <v>249</v>
      </c>
      <c r="D12403">
        <v>3</v>
      </c>
      <c r="E12403" t="b">
        <v>0</v>
      </c>
    </row>
    <row r="12404" spans="1:5" x14ac:dyDescent="0.3">
      <c r="A12404" t="s">
        <v>12660</v>
      </c>
      <c r="B12404">
        <v>1</v>
      </c>
      <c r="C12404">
        <v>23</v>
      </c>
      <c r="D12404">
        <v>3</v>
      </c>
      <c r="E12404" t="b">
        <v>0</v>
      </c>
    </row>
    <row r="12405" spans="1:5" x14ac:dyDescent="0.3">
      <c r="A12405" t="s">
        <v>12661</v>
      </c>
      <c r="B12405">
        <v>1</v>
      </c>
      <c r="C12405">
        <v>229</v>
      </c>
      <c r="D12405">
        <v>2</v>
      </c>
      <c r="E12405" t="b">
        <v>0</v>
      </c>
    </row>
    <row r="12406" spans="1:5" x14ac:dyDescent="0.3">
      <c r="A12406" t="s">
        <v>12662</v>
      </c>
      <c r="B12406">
        <v>1</v>
      </c>
      <c r="C12406">
        <v>80</v>
      </c>
      <c r="D12406">
        <v>2</v>
      </c>
      <c r="E12406" t="b">
        <v>0</v>
      </c>
    </row>
    <row r="12407" spans="1:5" x14ac:dyDescent="0.3">
      <c r="A12407" t="s">
        <v>12663</v>
      </c>
      <c r="B12407">
        <v>1</v>
      </c>
      <c r="C12407">
        <v>104</v>
      </c>
      <c r="D12407">
        <v>0</v>
      </c>
      <c r="E12407" t="b">
        <v>0</v>
      </c>
    </row>
    <row r="12408" spans="1:5" x14ac:dyDescent="0.3">
      <c r="A12408" t="s">
        <v>12664</v>
      </c>
      <c r="B12408">
        <v>1</v>
      </c>
      <c r="C12408">
        <v>33</v>
      </c>
      <c r="D12408">
        <v>3</v>
      </c>
      <c r="E12408" t="b">
        <v>0</v>
      </c>
    </row>
    <row r="12409" spans="1:5" x14ac:dyDescent="0.3">
      <c r="A12409" t="s">
        <v>12665</v>
      </c>
      <c r="B12409">
        <v>1</v>
      </c>
      <c r="C12409">
        <v>23</v>
      </c>
      <c r="D12409">
        <v>0</v>
      </c>
      <c r="E12409" t="b">
        <v>0</v>
      </c>
    </row>
    <row r="12410" spans="1:5" x14ac:dyDescent="0.3">
      <c r="A12410" t="s">
        <v>12666</v>
      </c>
      <c r="B12410">
        <v>1</v>
      </c>
      <c r="C12410">
        <v>22</v>
      </c>
      <c r="D12410">
        <v>0</v>
      </c>
      <c r="E12410" t="b">
        <v>0</v>
      </c>
    </row>
    <row r="12411" spans="1:5" x14ac:dyDescent="0.3">
      <c r="A12411" t="s">
        <v>12667</v>
      </c>
      <c r="B12411">
        <v>1</v>
      </c>
      <c r="C12411">
        <v>58</v>
      </c>
      <c r="D12411">
        <v>3</v>
      </c>
      <c r="E12411" t="b">
        <v>0</v>
      </c>
    </row>
    <row r="12412" spans="1:5" x14ac:dyDescent="0.3">
      <c r="A12412" t="s">
        <v>12668</v>
      </c>
      <c r="B12412">
        <v>1</v>
      </c>
      <c r="C12412">
        <v>34</v>
      </c>
      <c r="D12412">
        <v>5</v>
      </c>
      <c r="E12412" t="b">
        <v>0</v>
      </c>
    </row>
    <row r="12413" spans="1:5" x14ac:dyDescent="0.3">
      <c r="A12413" t="s">
        <v>12669</v>
      </c>
      <c r="B12413">
        <v>4</v>
      </c>
      <c r="C12413">
        <v>143.5</v>
      </c>
      <c r="D12413">
        <v>0</v>
      </c>
      <c r="E12413" t="b">
        <v>0</v>
      </c>
    </row>
    <row r="12414" spans="1:5" x14ac:dyDescent="0.3">
      <c r="A12414" t="s">
        <v>1282</v>
      </c>
      <c r="B12414">
        <v>2</v>
      </c>
      <c r="C12414">
        <v>71.5</v>
      </c>
      <c r="D12414">
        <v>1</v>
      </c>
      <c r="E12414" t="b">
        <v>0</v>
      </c>
    </row>
    <row r="12415" spans="1:5" x14ac:dyDescent="0.3">
      <c r="A12415" t="s">
        <v>12670</v>
      </c>
      <c r="B12415">
        <v>1</v>
      </c>
      <c r="C12415">
        <v>102</v>
      </c>
      <c r="D12415">
        <v>0</v>
      </c>
      <c r="E12415" t="b">
        <v>0</v>
      </c>
    </row>
    <row r="12416" spans="1:5" x14ac:dyDescent="0.3">
      <c r="A12416" t="s">
        <v>12671</v>
      </c>
      <c r="B12416">
        <v>1</v>
      </c>
      <c r="C12416">
        <v>92</v>
      </c>
      <c r="D12416">
        <v>0</v>
      </c>
      <c r="E12416" t="b">
        <v>0</v>
      </c>
    </row>
    <row r="12417" spans="1:5" x14ac:dyDescent="0.3">
      <c r="A12417" t="s">
        <v>12672</v>
      </c>
      <c r="B12417">
        <v>1</v>
      </c>
      <c r="C12417">
        <v>21</v>
      </c>
      <c r="D12417">
        <v>0</v>
      </c>
      <c r="E12417" t="b">
        <v>0</v>
      </c>
    </row>
    <row r="12418" spans="1:5" x14ac:dyDescent="0.3">
      <c r="A12418" t="s">
        <v>12673</v>
      </c>
      <c r="B12418">
        <v>3</v>
      </c>
      <c r="C12418">
        <v>103</v>
      </c>
      <c r="D12418">
        <v>0.33333333333333331</v>
      </c>
      <c r="E12418" t="b">
        <v>0</v>
      </c>
    </row>
    <row r="12419" spans="1:5" x14ac:dyDescent="0.3">
      <c r="A12419" t="s">
        <v>12674</v>
      </c>
      <c r="B12419">
        <v>1</v>
      </c>
      <c r="C12419">
        <v>11</v>
      </c>
      <c r="D12419">
        <v>0</v>
      </c>
      <c r="E12419" t="b">
        <v>0</v>
      </c>
    </row>
    <row r="12420" spans="1:5" x14ac:dyDescent="0.3">
      <c r="A12420" t="s">
        <v>12675</v>
      </c>
      <c r="B12420">
        <v>1</v>
      </c>
      <c r="C12420">
        <v>37</v>
      </c>
      <c r="D12420">
        <v>0</v>
      </c>
      <c r="E12420" t="b">
        <v>0</v>
      </c>
    </row>
    <row r="12421" spans="1:5" x14ac:dyDescent="0.3">
      <c r="A12421" t="s">
        <v>12676</v>
      </c>
      <c r="B12421">
        <v>1</v>
      </c>
      <c r="C12421">
        <v>21</v>
      </c>
      <c r="D12421">
        <v>0</v>
      </c>
      <c r="E12421" t="b">
        <v>0</v>
      </c>
    </row>
    <row r="12422" spans="1:5" x14ac:dyDescent="0.3">
      <c r="A12422" t="s">
        <v>12677</v>
      </c>
      <c r="B12422">
        <v>1</v>
      </c>
      <c r="C12422">
        <v>43</v>
      </c>
      <c r="D12422">
        <v>0</v>
      </c>
      <c r="E12422" t="b">
        <v>0</v>
      </c>
    </row>
    <row r="12423" spans="1:5" x14ac:dyDescent="0.3">
      <c r="A12423" t="s">
        <v>12678</v>
      </c>
      <c r="B12423">
        <v>5</v>
      </c>
      <c r="C12423">
        <v>283.8</v>
      </c>
      <c r="D12423">
        <v>1.8</v>
      </c>
      <c r="E12423" t="b">
        <v>0</v>
      </c>
    </row>
    <row r="12424" spans="1:5" x14ac:dyDescent="0.3">
      <c r="A12424" t="s">
        <v>12679</v>
      </c>
      <c r="B12424">
        <v>1</v>
      </c>
      <c r="C12424">
        <v>64</v>
      </c>
      <c r="D12424">
        <v>0</v>
      </c>
      <c r="E12424" t="b">
        <v>0</v>
      </c>
    </row>
    <row r="12425" spans="1:5" x14ac:dyDescent="0.3">
      <c r="A12425" t="s">
        <v>12680</v>
      </c>
      <c r="B12425">
        <v>1</v>
      </c>
      <c r="C12425">
        <v>26</v>
      </c>
      <c r="D12425">
        <v>0</v>
      </c>
      <c r="E12425" t="b">
        <v>0</v>
      </c>
    </row>
    <row r="12426" spans="1:5" x14ac:dyDescent="0.3">
      <c r="A12426" t="s">
        <v>2448</v>
      </c>
      <c r="B12426">
        <v>1</v>
      </c>
      <c r="C12426">
        <v>132</v>
      </c>
      <c r="D12426">
        <v>1</v>
      </c>
      <c r="E12426" t="b">
        <v>0</v>
      </c>
    </row>
    <row r="12427" spans="1:5" x14ac:dyDescent="0.3">
      <c r="A12427" t="s">
        <v>12681</v>
      </c>
      <c r="B12427">
        <v>1</v>
      </c>
      <c r="C12427">
        <v>22</v>
      </c>
      <c r="D12427">
        <v>0</v>
      </c>
      <c r="E12427" t="b">
        <v>0</v>
      </c>
    </row>
    <row r="12428" spans="1:5" x14ac:dyDescent="0.3">
      <c r="A12428" t="s">
        <v>12682</v>
      </c>
      <c r="B12428">
        <v>1</v>
      </c>
      <c r="C12428">
        <v>47</v>
      </c>
      <c r="D12428">
        <v>1</v>
      </c>
      <c r="E12428" t="b">
        <v>0</v>
      </c>
    </row>
    <row r="12429" spans="1:5" x14ac:dyDescent="0.3">
      <c r="A12429" t="s">
        <v>12683</v>
      </c>
      <c r="B12429">
        <v>1</v>
      </c>
      <c r="C12429">
        <v>174</v>
      </c>
      <c r="D12429">
        <v>0</v>
      </c>
      <c r="E12429" t="b">
        <v>0</v>
      </c>
    </row>
    <row r="12430" spans="1:5" x14ac:dyDescent="0.3">
      <c r="A12430" t="s">
        <v>12684</v>
      </c>
      <c r="B12430">
        <v>1</v>
      </c>
      <c r="C12430">
        <v>177</v>
      </c>
      <c r="D12430">
        <v>0</v>
      </c>
      <c r="E12430" t="b">
        <v>0</v>
      </c>
    </row>
    <row r="12431" spans="1:5" x14ac:dyDescent="0.3">
      <c r="A12431" t="s">
        <v>12685</v>
      </c>
      <c r="B12431">
        <v>1</v>
      </c>
      <c r="C12431">
        <v>53</v>
      </c>
      <c r="D12431">
        <v>4</v>
      </c>
      <c r="E12431" t="b">
        <v>0</v>
      </c>
    </row>
    <row r="12432" spans="1:5" x14ac:dyDescent="0.3">
      <c r="A12432" t="s">
        <v>12686</v>
      </c>
      <c r="B12432">
        <v>1</v>
      </c>
      <c r="C12432">
        <v>43</v>
      </c>
      <c r="D12432">
        <v>0</v>
      </c>
      <c r="E12432" t="b">
        <v>0</v>
      </c>
    </row>
    <row r="12433" spans="1:5" x14ac:dyDescent="0.3">
      <c r="A12433" t="s">
        <v>12687</v>
      </c>
      <c r="B12433">
        <v>1</v>
      </c>
      <c r="C12433">
        <v>43</v>
      </c>
      <c r="D12433">
        <v>4</v>
      </c>
      <c r="E12433" t="b">
        <v>0</v>
      </c>
    </row>
    <row r="12434" spans="1:5" x14ac:dyDescent="0.3">
      <c r="A12434" t="s">
        <v>12688</v>
      </c>
      <c r="B12434">
        <v>1</v>
      </c>
      <c r="C12434">
        <v>49</v>
      </c>
      <c r="D12434">
        <v>0</v>
      </c>
      <c r="E12434" t="b">
        <v>0</v>
      </c>
    </row>
    <row r="12435" spans="1:5" x14ac:dyDescent="0.3">
      <c r="A12435" t="s">
        <v>12689</v>
      </c>
      <c r="B12435">
        <v>1</v>
      </c>
      <c r="C12435">
        <v>152</v>
      </c>
      <c r="D12435">
        <v>5</v>
      </c>
      <c r="E12435" t="b">
        <v>0</v>
      </c>
    </row>
    <row r="12436" spans="1:5" x14ac:dyDescent="0.3">
      <c r="A12436" t="s">
        <v>1283</v>
      </c>
      <c r="B12436">
        <v>1</v>
      </c>
      <c r="C12436">
        <v>213</v>
      </c>
      <c r="D12436">
        <v>3</v>
      </c>
      <c r="E12436" t="b">
        <v>0</v>
      </c>
    </row>
    <row r="12437" spans="1:5" x14ac:dyDescent="0.3">
      <c r="A12437" t="s">
        <v>12690</v>
      </c>
      <c r="B12437">
        <v>1</v>
      </c>
      <c r="C12437">
        <v>30</v>
      </c>
      <c r="D12437">
        <v>0</v>
      </c>
      <c r="E12437" t="b">
        <v>0</v>
      </c>
    </row>
    <row r="12438" spans="1:5" x14ac:dyDescent="0.3">
      <c r="A12438" t="s">
        <v>12691</v>
      </c>
      <c r="B12438">
        <v>1</v>
      </c>
      <c r="C12438">
        <v>70</v>
      </c>
      <c r="D12438">
        <v>3</v>
      </c>
      <c r="E12438" t="b">
        <v>0</v>
      </c>
    </row>
    <row r="12439" spans="1:5" x14ac:dyDescent="0.3">
      <c r="A12439" t="s">
        <v>12692</v>
      </c>
      <c r="B12439">
        <v>1</v>
      </c>
      <c r="C12439">
        <v>166</v>
      </c>
      <c r="D12439">
        <v>0</v>
      </c>
      <c r="E12439" t="b">
        <v>0</v>
      </c>
    </row>
    <row r="12440" spans="1:5" x14ac:dyDescent="0.3">
      <c r="A12440" t="s">
        <v>12693</v>
      </c>
      <c r="B12440">
        <v>1</v>
      </c>
      <c r="C12440">
        <v>20</v>
      </c>
      <c r="D12440">
        <v>3</v>
      </c>
      <c r="E12440" t="b">
        <v>0</v>
      </c>
    </row>
    <row r="12441" spans="1:5" x14ac:dyDescent="0.3">
      <c r="A12441" t="s">
        <v>12694</v>
      </c>
      <c r="B12441">
        <v>1</v>
      </c>
      <c r="C12441">
        <v>23</v>
      </c>
      <c r="D12441">
        <v>1</v>
      </c>
      <c r="E12441" t="b">
        <v>0</v>
      </c>
    </row>
    <row r="12442" spans="1:5" x14ac:dyDescent="0.3">
      <c r="A12442" t="s">
        <v>12695</v>
      </c>
      <c r="B12442">
        <v>2</v>
      </c>
      <c r="C12442">
        <v>127</v>
      </c>
      <c r="D12442">
        <v>0</v>
      </c>
      <c r="E12442" t="b">
        <v>0</v>
      </c>
    </row>
    <row r="12443" spans="1:5" x14ac:dyDescent="0.3">
      <c r="A12443" t="s">
        <v>1284</v>
      </c>
      <c r="B12443">
        <v>1</v>
      </c>
      <c r="C12443">
        <v>176</v>
      </c>
      <c r="D12443">
        <v>1</v>
      </c>
      <c r="E12443" t="b">
        <v>0</v>
      </c>
    </row>
    <row r="12444" spans="1:5" x14ac:dyDescent="0.3">
      <c r="A12444" t="s">
        <v>12696</v>
      </c>
      <c r="B12444">
        <v>1</v>
      </c>
      <c r="C12444">
        <v>110</v>
      </c>
      <c r="D12444">
        <v>2</v>
      </c>
      <c r="E12444" t="b">
        <v>0</v>
      </c>
    </row>
    <row r="12445" spans="1:5" x14ac:dyDescent="0.3">
      <c r="A12445" t="s">
        <v>12697</v>
      </c>
      <c r="B12445">
        <v>1</v>
      </c>
      <c r="C12445">
        <v>31</v>
      </c>
      <c r="D12445">
        <v>0</v>
      </c>
      <c r="E12445" t="b">
        <v>0</v>
      </c>
    </row>
    <row r="12446" spans="1:5" x14ac:dyDescent="0.3">
      <c r="A12446" t="s">
        <v>12698</v>
      </c>
      <c r="B12446">
        <v>1</v>
      </c>
      <c r="C12446">
        <v>42</v>
      </c>
      <c r="D12446">
        <v>0</v>
      </c>
      <c r="E12446" t="b">
        <v>0</v>
      </c>
    </row>
    <row r="12447" spans="1:5" x14ac:dyDescent="0.3">
      <c r="A12447" t="s">
        <v>12699</v>
      </c>
      <c r="B12447">
        <v>1</v>
      </c>
      <c r="C12447">
        <v>24</v>
      </c>
      <c r="D12447">
        <v>5</v>
      </c>
      <c r="E12447" t="b">
        <v>0</v>
      </c>
    </row>
    <row r="12448" spans="1:5" x14ac:dyDescent="0.3">
      <c r="A12448" t="s">
        <v>12700</v>
      </c>
      <c r="B12448">
        <v>4</v>
      </c>
      <c r="C12448">
        <v>184.5</v>
      </c>
      <c r="D12448">
        <v>4.25</v>
      </c>
      <c r="E12448" t="b">
        <v>0</v>
      </c>
    </row>
    <row r="12449" spans="1:5" x14ac:dyDescent="0.3">
      <c r="A12449" t="s">
        <v>1285</v>
      </c>
      <c r="B12449">
        <v>1</v>
      </c>
      <c r="C12449">
        <v>29</v>
      </c>
      <c r="D12449">
        <v>0</v>
      </c>
      <c r="E12449" t="b">
        <v>0</v>
      </c>
    </row>
    <row r="12450" spans="1:5" x14ac:dyDescent="0.3">
      <c r="A12450" t="s">
        <v>12701</v>
      </c>
      <c r="B12450">
        <v>1</v>
      </c>
      <c r="C12450">
        <v>20</v>
      </c>
      <c r="D12450">
        <v>3</v>
      </c>
      <c r="E12450" t="b">
        <v>0</v>
      </c>
    </row>
    <row r="12451" spans="1:5" x14ac:dyDescent="0.3">
      <c r="A12451" t="s">
        <v>12702</v>
      </c>
      <c r="B12451">
        <v>1</v>
      </c>
      <c r="C12451">
        <v>23</v>
      </c>
      <c r="D12451">
        <v>3</v>
      </c>
      <c r="E12451" t="b">
        <v>0</v>
      </c>
    </row>
    <row r="12452" spans="1:5" x14ac:dyDescent="0.3">
      <c r="A12452" t="s">
        <v>1286</v>
      </c>
      <c r="B12452">
        <v>1</v>
      </c>
      <c r="C12452">
        <v>93</v>
      </c>
      <c r="D12452">
        <v>2</v>
      </c>
      <c r="E12452" t="b">
        <v>0</v>
      </c>
    </row>
    <row r="12453" spans="1:5" x14ac:dyDescent="0.3">
      <c r="A12453" t="s">
        <v>12703</v>
      </c>
      <c r="B12453">
        <v>1</v>
      </c>
      <c r="C12453">
        <v>138</v>
      </c>
      <c r="D12453">
        <v>0</v>
      </c>
      <c r="E12453" t="b">
        <v>0</v>
      </c>
    </row>
    <row r="12454" spans="1:5" x14ac:dyDescent="0.3">
      <c r="A12454" t="s">
        <v>12704</v>
      </c>
      <c r="B12454">
        <v>1</v>
      </c>
      <c r="C12454">
        <v>113</v>
      </c>
      <c r="D12454">
        <v>3</v>
      </c>
      <c r="E12454" t="b">
        <v>0</v>
      </c>
    </row>
    <row r="12455" spans="1:5" x14ac:dyDescent="0.3">
      <c r="A12455" t="s">
        <v>12705</v>
      </c>
      <c r="B12455">
        <v>1</v>
      </c>
      <c r="C12455">
        <v>119</v>
      </c>
      <c r="D12455">
        <v>1</v>
      </c>
      <c r="E12455" t="b">
        <v>0</v>
      </c>
    </row>
    <row r="12456" spans="1:5" x14ac:dyDescent="0.3">
      <c r="A12456" t="s">
        <v>12706</v>
      </c>
      <c r="B12456">
        <v>5</v>
      </c>
      <c r="C12456">
        <v>65</v>
      </c>
      <c r="D12456">
        <v>2.6</v>
      </c>
      <c r="E12456" t="b">
        <v>0</v>
      </c>
    </row>
    <row r="12457" spans="1:5" x14ac:dyDescent="0.3">
      <c r="A12457" t="s">
        <v>12707</v>
      </c>
      <c r="B12457">
        <v>1</v>
      </c>
      <c r="C12457">
        <v>43</v>
      </c>
      <c r="D12457">
        <v>5</v>
      </c>
      <c r="E12457" t="b">
        <v>0</v>
      </c>
    </row>
    <row r="12458" spans="1:5" x14ac:dyDescent="0.3">
      <c r="A12458" t="s">
        <v>12708</v>
      </c>
      <c r="B12458">
        <v>1</v>
      </c>
      <c r="C12458">
        <v>26</v>
      </c>
      <c r="D12458">
        <v>0</v>
      </c>
      <c r="E12458" t="b">
        <v>0</v>
      </c>
    </row>
    <row r="12459" spans="1:5" x14ac:dyDescent="0.3">
      <c r="A12459" t="s">
        <v>2449</v>
      </c>
      <c r="B12459">
        <v>1</v>
      </c>
      <c r="C12459">
        <v>221</v>
      </c>
      <c r="D12459">
        <v>5</v>
      </c>
      <c r="E12459" t="b">
        <v>0</v>
      </c>
    </row>
    <row r="12460" spans="1:5" x14ac:dyDescent="0.3">
      <c r="A12460" t="s">
        <v>12709</v>
      </c>
      <c r="B12460">
        <v>1</v>
      </c>
      <c r="C12460">
        <v>300</v>
      </c>
      <c r="D12460">
        <v>4</v>
      </c>
      <c r="E12460" t="b">
        <v>0</v>
      </c>
    </row>
    <row r="12461" spans="1:5" x14ac:dyDescent="0.3">
      <c r="A12461" t="s">
        <v>12710</v>
      </c>
      <c r="B12461">
        <v>1</v>
      </c>
      <c r="C12461">
        <v>43</v>
      </c>
      <c r="D12461">
        <v>3</v>
      </c>
      <c r="E12461" t="b">
        <v>0</v>
      </c>
    </row>
    <row r="12462" spans="1:5" x14ac:dyDescent="0.3">
      <c r="A12462" t="s">
        <v>12711</v>
      </c>
      <c r="B12462">
        <v>2</v>
      </c>
      <c r="C12462">
        <v>104.5</v>
      </c>
      <c r="D12462">
        <v>2.5</v>
      </c>
      <c r="E12462" t="b">
        <v>0</v>
      </c>
    </row>
    <row r="12463" spans="1:5" x14ac:dyDescent="0.3">
      <c r="A12463" t="s">
        <v>12712</v>
      </c>
      <c r="B12463">
        <v>2</v>
      </c>
      <c r="C12463">
        <v>144</v>
      </c>
      <c r="D12463">
        <v>1.5</v>
      </c>
      <c r="E12463" t="b">
        <v>0</v>
      </c>
    </row>
    <row r="12464" spans="1:5" x14ac:dyDescent="0.3">
      <c r="A12464" t="s">
        <v>12713</v>
      </c>
      <c r="B12464">
        <v>1</v>
      </c>
      <c r="C12464">
        <v>53</v>
      </c>
      <c r="D12464">
        <v>0</v>
      </c>
      <c r="E12464" t="b">
        <v>0</v>
      </c>
    </row>
    <row r="12465" spans="1:5" x14ac:dyDescent="0.3">
      <c r="A12465" t="s">
        <v>12714</v>
      </c>
      <c r="B12465">
        <v>1</v>
      </c>
      <c r="C12465">
        <v>29</v>
      </c>
      <c r="D12465">
        <v>0</v>
      </c>
      <c r="E12465" t="b">
        <v>0</v>
      </c>
    </row>
    <row r="12466" spans="1:5" x14ac:dyDescent="0.3">
      <c r="A12466" t="s">
        <v>12715</v>
      </c>
      <c r="B12466">
        <v>1</v>
      </c>
      <c r="C12466">
        <v>35</v>
      </c>
      <c r="D12466">
        <v>0</v>
      </c>
      <c r="E12466" t="b">
        <v>0</v>
      </c>
    </row>
    <row r="12467" spans="1:5" x14ac:dyDescent="0.3">
      <c r="A12467" t="s">
        <v>12716</v>
      </c>
      <c r="B12467">
        <v>1</v>
      </c>
      <c r="C12467">
        <v>23</v>
      </c>
      <c r="D12467">
        <v>0</v>
      </c>
      <c r="E12467" t="b">
        <v>0</v>
      </c>
    </row>
    <row r="12468" spans="1:5" x14ac:dyDescent="0.3">
      <c r="A12468" t="s">
        <v>12717</v>
      </c>
      <c r="B12468">
        <v>1</v>
      </c>
      <c r="C12468">
        <v>198</v>
      </c>
      <c r="D12468">
        <v>5</v>
      </c>
      <c r="E12468" t="b">
        <v>0</v>
      </c>
    </row>
    <row r="12469" spans="1:5" x14ac:dyDescent="0.3">
      <c r="A12469" t="s">
        <v>12718</v>
      </c>
      <c r="B12469">
        <v>1</v>
      </c>
      <c r="C12469">
        <v>73</v>
      </c>
      <c r="D12469">
        <v>3</v>
      </c>
      <c r="E12469" t="b">
        <v>0</v>
      </c>
    </row>
    <row r="12470" spans="1:5" x14ac:dyDescent="0.3">
      <c r="A12470" t="s">
        <v>12719</v>
      </c>
      <c r="B12470">
        <v>1</v>
      </c>
      <c r="C12470">
        <v>21</v>
      </c>
      <c r="D12470">
        <v>0</v>
      </c>
      <c r="E12470" t="b">
        <v>0</v>
      </c>
    </row>
    <row r="12471" spans="1:5" x14ac:dyDescent="0.3">
      <c r="A12471" t="s">
        <v>1287</v>
      </c>
      <c r="B12471">
        <v>1</v>
      </c>
      <c r="C12471">
        <v>142</v>
      </c>
      <c r="D12471">
        <v>2</v>
      </c>
      <c r="E12471" t="b">
        <v>0</v>
      </c>
    </row>
    <row r="12472" spans="1:5" x14ac:dyDescent="0.3">
      <c r="A12472" t="s">
        <v>12720</v>
      </c>
      <c r="B12472">
        <v>1</v>
      </c>
      <c r="C12472">
        <v>89</v>
      </c>
      <c r="D12472">
        <v>1</v>
      </c>
      <c r="E12472" t="b">
        <v>0</v>
      </c>
    </row>
    <row r="12473" spans="1:5" x14ac:dyDescent="0.3">
      <c r="A12473" t="s">
        <v>12721</v>
      </c>
      <c r="B12473">
        <v>1</v>
      </c>
      <c r="C12473">
        <v>124</v>
      </c>
      <c r="D12473">
        <v>5</v>
      </c>
      <c r="E12473" t="b">
        <v>0</v>
      </c>
    </row>
    <row r="12474" spans="1:5" x14ac:dyDescent="0.3">
      <c r="A12474" t="s">
        <v>12722</v>
      </c>
      <c r="B12474">
        <v>2</v>
      </c>
      <c r="C12474">
        <v>35.5</v>
      </c>
      <c r="D12474">
        <v>0.5</v>
      </c>
      <c r="E12474" t="b">
        <v>0</v>
      </c>
    </row>
    <row r="12475" spans="1:5" x14ac:dyDescent="0.3">
      <c r="A12475" t="s">
        <v>12723</v>
      </c>
      <c r="B12475">
        <v>1</v>
      </c>
      <c r="C12475">
        <v>93</v>
      </c>
      <c r="D12475">
        <v>0</v>
      </c>
      <c r="E12475" t="b">
        <v>0</v>
      </c>
    </row>
    <row r="12476" spans="1:5" x14ac:dyDescent="0.3">
      <c r="A12476" t="s">
        <v>12724</v>
      </c>
      <c r="B12476">
        <v>1</v>
      </c>
      <c r="C12476">
        <v>24</v>
      </c>
      <c r="D12476">
        <v>0</v>
      </c>
      <c r="E12476" t="b">
        <v>0</v>
      </c>
    </row>
    <row r="12477" spans="1:5" x14ac:dyDescent="0.3">
      <c r="A12477" t="s">
        <v>12725</v>
      </c>
      <c r="B12477">
        <v>1</v>
      </c>
      <c r="C12477">
        <v>45</v>
      </c>
      <c r="D12477">
        <v>0</v>
      </c>
      <c r="E12477" t="b">
        <v>0</v>
      </c>
    </row>
    <row r="12478" spans="1:5" x14ac:dyDescent="0.3">
      <c r="A12478" t="s">
        <v>12726</v>
      </c>
      <c r="B12478">
        <v>1</v>
      </c>
      <c r="C12478">
        <v>692</v>
      </c>
      <c r="D12478">
        <v>0</v>
      </c>
      <c r="E12478" t="b">
        <v>0</v>
      </c>
    </row>
    <row r="12479" spans="1:5" x14ac:dyDescent="0.3">
      <c r="A12479" t="s">
        <v>12727</v>
      </c>
      <c r="B12479">
        <v>1</v>
      </c>
      <c r="C12479">
        <v>554</v>
      </c>
      <c r="D12479">
        <v>1</v>
      </c>
      <c r="E12479" t="b">
        <v>0</v>
      </c>
    </row>
    <row r="12480" spans="1:5" x14ac:dyDescent="0.3">
      <c r="A12480" t="s">
        <v>12728</v>
      </c>
      <c r="B12480">
        <v>1</v>
      </c>
      <c r="C12480">
        <v>37</v>
      </c>
      <c r="D12480">
        <v>5</v>
      </c>
      <c r="E12480" t="b">
        <v>0</v>
      </c>
    </row>
    <row r="12481" spans="1:5" x14ac:dyDescent="0.3">
      <c r="A12481" t="s">
        <v>12729</v>
      </c>
      <c r="B12481">
        <v>1</v>
      </c>
      <c r="C12481">
        <v>108</v>
      </c>
      <c r="D12481">
        <v>4</v>
      </c>
      <c r="E12481" t="b">
        <v>0</v>
      </c>
    </row>
    <row r="12482" spans="1:5" x14ac:dyDescent="0.3">
      <c r="A12482" t="s">
        <v>12730</v>
      </c>
      <c r="B12482">
        <v>1</v>
      </c>
      <c r="C12482">
        <v>18</v>
      </c>
      <c r="D12482">
        <v>0</v>
      </c>
      <c r="E12482" t="b">
        <v>0</v>
      </c>
    </row>
    <row r="12483" spans="1:5" x14ac:dyDescent="0.3">
      <c r="A12483" t="s">
        <v>12731</v>
      </c>
      <c r="B12483">
        <v>1</v>
      </c>
      <c r="C12483">
        <v>92</v>
      </c>
      <c r="D12483">
        <v>3</v>
      </c>
      <c r="E12483" t="b">
        <v>0</v>
      </c>
    </row>
    <row r="12484" spans="1:5" x14ac:dyDescent="0.3">
      <c r="A12484" t="s">
        <v>12732</v>
      </c>
      <c r="B12484">
        <v>1</v>
      </c>
      <c r="C12484">
        <v>71</v>
      </c>
      <c r="D12484">
        <v>5</v>
      </c>
      <c r="E12484" t="b">
        <v>0</v>
      </c>
    </row>
    <row r="12485" spans="1:5" x14ac:dyDescent="0.3">
      <c r="A12485" t="s">
        <v>12733</v>
      </c>
      <c r="B12485">
        <v>1</v>
      </c>
      <c r="C12485">
        <v>171</v>
      </c>
      <c r="D12485">
        <v>0</v>
      </c>
      <c r="E12485" t="b">
        <v>0</v>
      </c>
    </row>
    <row r="12486" spans="1:5" x14ac:dyDescent="0.3">
      <c r="A12486" t="s">
        <v>12734</v>
      </c>
      <c r="B12486">
        <v>4</v>
      </c>
      <c r="C12486">
        <v>491</v>
      </c>
      <c r="D12486">
        <v>2.25</v>
      </c>
      <c r="E12486" t="b">
        <v>0</v>
      </c>
    </row>
    <row r="12487" spans="1:5" x14ac:dyDescent="0.3">
      <c r="A12487" t="s">
        <v>12735</v>
      </c>
      <c r="B12487">
        <v>3</v>
      </c>
      <c r="C12487">
        <v>176.66666666666666</v>
      </c>
      <c r="D12487">
        <v>1</v>
      </c>
      <c r="E12487" t="b">
        <v>0</v>
      </c>
    </row>
    <row r="12488" spans="1:5" x14ac:dyDescent="0.3">
      <c r="A12488" t="s">
        <v>2450</v>
      </c>
      <c r="B12488">
        <v>2</v>
      </c>
      <c r="C12488">
        <v>128</v>
      </c>
      <c r="D12488">
        <v>0</v>
      </c>
      <c r="E12488" t="b">
        <v>0</v>
      </c>
    </row>
    <row r="12489" spans="1:5" x14ac:dyDescent="0.3">
      <c r="A12489" t="s">
        <v>12736</v>
      </c>
      <c r="B12489">
        <v>1</v>
      </c>
      <c r="C12489">
        <v>157</v>
      </c>
      <c r="D12489">
        <v>2</v>
      </c>
      <c r="E12489" t="b">
        <v>0</v>
      </c>
    </row>
    <row r="12490" spans="1:5" x14ac:dyDescent="0.3">
      <c r="A12490" t="s">
        <v>2451</v>
      </c>
      <c r="B12490">
        <v>1</v>
      </c>
      <c r="C12490">
        <v>52</v>
      </c>
      <c r="D12490">
        <v>0</v>
      </c>
      <c r="E12490" t="b">
        <v>0</v>
      </c>
    </row>
    <row r="12491" spans="1:5" x14ac:dyDescent="0.3">
      <c r="A12491" t="s">
        <v>12737</v>
      </c>
      <c r="B12491">
        <v>1</v>
      </c>
      <c r="C12491">
        <v>165</v>
      </c>
      <c r="D12491">
        <v>0</v>
      </c>
      <c r="E12491" t="b">
        <v>0</v>
      </c>
    </row>
    <row r="12492" spans="1:5" x14ac:dyDescent="0.3">
      <c r="A12492" t="s">
        <v>12738</v>
      </c>
      <c r="B12492">
        <v>1</v>
      </c>
      <c r="C12492">
        <v>66</v>
      </c>
      <c r="D12492">
        <v>2</v>
      </c>
      <c r="E12492" t="b">
        <v>0</v>
      </c>
    </row>
    <row r="12493" spans="1:5" x14ac:dyDescent="0.3">
      <c r="A12493" t="s">
        <v>12739</v>
      </c>
      <c r="B12493">
        <v>1</v>
      </c>
      <c r="C12493">
        <v>127</v>
      </c>
      <c r="D12493">
        <v>0</v>
      </c>
      <c r="E12493" t="b">
        <v>0</v>
      </c>
    </row>
    <row r="12494" spans="1:5" x14ac:dyDescent="0.3">
      <c r="A12494" t="s">
        <v>12740</v>
      </c>
      <c r="B12494">
        <v>1</v>
      </c>
      <c r="C12494">
        <v>39</v>
      </c>
      <c r="D12494">
        <v>3</v>
      </c>
      <c r="E12494" t="b">
        <v>0</v>
      </c>
    </row>
    <row r="12495" spans="1:5" x14ac:dyDescent="0.3">
      <c r="A12495" t="s">
        <v>2452</v>
      </c>
      <c r="B12495">
        <v>1</v>
      </c>
      <c r="C12495">
        <v>30</v>
      </c>
      <c r="D12495">
        <v>1</v>
      </c>
      <c r="E12495" t="b">
        <v>0</v>
      </c>
    </row>
    <row r="12496" spans="1:5" x14ac:dyDescent="0.3">
      <c r="A12496" t="s">
        <v>12741</v>
      </c>
      <c r="B12496">
        <v>1</v>
      </c>
      <c r="C12496">
        <v>91</v>
      </c>
      <c r="D12496">
        <v>0</v>
      </c>
      <c r="E12496" t="b">
        <v>0</v>
      </c>
    </row>
    <row r="12497" spans="1:5" x14ac:dyDescent="0.3">
      <c r="A12497" t="s">
        <v>12742</v>
      </c>
      <c r="B12497">
        <v>5</v>
      </c>
      <c r="C12497">
        <v>247.8</v>
      </c>
      <c r="D12497">
        <v>0.2</v>
      </c>
      <c r="E12497" t="b">
        <v>0</v>
      </c>
    </row>
    <row r="12498" spans="1:5" x14ac:dyDescent="0.3">
      <c r="A12498" t="s">
        <v>12743</v>
      </c>
      <c r="B12498">
        <v>1</v>
      </c>
      <c r="C12498">
        <v>30</v>
      </c>
      <c r="D12498">
        <v>4</v>
      </c>
      <c r="E12498" t="b">
        <v>0</v>
      </c>
    </row>
    <row r="12499" spans="1:5" x14ac:dyDescent="0.3">
      <c r="A12499" t="s">
        <v>1288</v>
      </c>
      <c r="B12499">
        <v>1</v>
      </c>
      <c r="C12499">
        <v>105</v>
      </c>
      <c r="D12499">
        <v>0</v>
      </c>
      <c r="E12499" t="b">
        <v>0</v>
      </c>
    </row>
    <row r="12500" spans="1:5" x14ac:dyDescent="0.3">
      <c r="A12500" t="s">
        <v>12744</v>
      </c>
      <c r="B12500">
        <v>1</v>
      </c>
      <c r="C12500">
        <v>25</v>
      </c>
      <c r="D12500">
        <v>0</v>
      </c>
      <c r="E12500" t="b">
        <v>0</v>
      </c>
    </row>
    <row r="12501" spans="1:5" x14ac:dyDescent="0.3">
      <c r="A12501" t="s">
        <v>12745</v>
      </c>
      <c r="B12501">
        <v>1</v>
      </c>
      <c r="C12501">
        <v>485</v>
      </c>
      <c r="D12501">
        <v>2</v>
      </c>
      <c r="E12501" t="b">
        <v>0</v>
      </c>
    </row>
    <row r="12502" spans="1:5" x14ac:dyDescent="0.3">
      <c r="A12502" t="s">
        <v>1289</v>
      </c>
      <c r="B12502">
        <v>1</v>
      </c>
      <c r="C12502">
        <v>109</v>
      </c>
      <c r="D12502">
        <v>1</v>
      </c>
      <c r="E12502" t="b">
        <v>0</v>
      </c>
    </row>
    <row r="12503" spans="1:5" x14ac:dyDescent="0.3">
      <c r="A12503" t="s">
        <v>12746</v>
      </c>
      <c r="B12503">
        <v>2</v>
      </c>
      <c r="C12503">
        <v>67.5</v>
      </c>
      <c r="D12503">
        <v>1</v>
      </c>
      <c r="E12503" t="b">
        <v>0</v>
      </c>
    </row>
    <row r="12504" spans="1:5" x14ac:dyDescent="0.3">
      <c r="A12504" t="s">
        <v>12747</v>
      </c>
      <c r="B12504">
        <v>1</v>
      </c>
      <c r="C12504">
        <v>61</v>
      </c>
      <c r="D12504">
        <v>0</v>
      </c>
      <c r="E12504" t="b">
        <v>0</v>
      </c>
    </row>
    <row r="12505" spans="1:5" x14ac:dyDescent="0.3">
      <c r="A12505" t="s">
        <v>12748</v>
      </c>
      <c r="B12505">
        <v>3</v>
      </c>
      <c r="C12505">
        <v>169.33333333333334</v>
      </c>
      <c r="D12505">
        <v>1</v>
      </c>
      <c r="E12505" t="b">
        <v>0</v>
      </c>
    </row>
    <row r="12506" spans="1:5" x14ac:dyDescent="0.3">
      <c r="A12506" t="s">
        <v>12749</v>
      </c>
      <c r="B12506">
        <v>1</v>
      </c>
      <c r="C12506">
        <v>145</v>
      </c>
      <c r="D12506">
        <v>0</v>
      </c>
      <c r="E12506" t="b">
        <v>0</v>
      </c>
    </row>
    <row r="12507" spans="1:5" x14ac:dyDescent="0.3">
      <c r="A12507" t="s">
        <v>12750</v>
      </c>
      <c r="B12507">
        <v>1</v>
      </c>
      <c r="C12507">
        <v>114</v>
      </c>
      <c r="D12507">
        <v>0</v>
      </c>
      <c r="E12507" t="b">
        <v>0</v>
      </c>
    </row>
    <row r="12508" spans="1:5" x14ac:dyDescent="0.3">
      <c r="A12508" t="s">
        <v>12751</v>
      </c>
      <c r="B12508">
        <v>1</v>
      </c>
      <c r="C12508">
        <v>47</v>
      </c>
      <c r="D12508">
        <v>4</v>
      </c>
      <c r="E12508" t="b">
        <v>0</v>
      </c>
    </row>
    <row r="12509" spans="1:5" x14ac:dyDescent="0.3">
      <c r="A12509" t="s">
        <v>12752</v>
      </c>
      <c r="B12509">
        <v>3</v>
      </c>
      <c r="C12509">
        <v>396.33333333333331</v>
      </c>
      <c r="D12509">
        <v>3.3333333333333335</v>
      </c>
      <c r="E12509" t="b">
        <v>0</v>
      </c>
    </row>
    <row r="12510" spans="1:5" x14ac:dyDescent="0.3">
      <c r="A12510" t="s">
        <v>12753</v>
      </c>
      <c r="B12510">
        <v>1</v>
      </c>
      <c r="C12510">
        <v>86</v>
      </c>
      <c r="D12510">
        <v>0</v>
      </c>
      <c r="E12510" t="b">
        <v>0</v>
      </c>
    </row>
    <row r="12511" spans="1:5" x14ac:dyDescent="0.3">
      <c r="A12511" t="s">
        <v>12754</v>
      </c>
      <c r="B12511">
        <v>1</v>
      </c>
      <c r="C12511">
        <v>42</v>
      </c>
      <c r="D12511">
        <v>3</v>
      </c>
      <c r="E12511" t="b">
        <v>0</v>
      </c>
    </row>
    <row r="12512" spans="1:5" x14ac:dyDescent="0.3">
      <c r="A12512" t="s">
        <v>12755</v>
      </c>
      <c r="B12512">
        <v>1</v>
      </c>
      <c r="C12512">
        <v>252</v>
      </c>
      <c r="D12512">
        <v>1</v>
      </c>
      <c r="E12512" t="b">
        <v>0</v>
      </c>
    </row>
    <row r="12513" spans="1:5" x14ac:dyDescent="0.3">
      <c r="A12513" t="s">
        <v>12756</v>
      </c>
      <c r="B12513">
        <v>1</v>
      </c>
      <c r="C12513">
        <v>53</v>
      </c>
      <c r="D12513">
        <v>2</v>
      </c>
      <c r="E12513" t="b">
        <v>0</v>
      </c>
    </row>
    <row r="12514" spans="1:5" x14ac:dyDescent="0.3">
      <c r="A12514" t="s">
        <v>12757</v>
      </c>
      <c r="B12514">
        <v>1</v>
      </c>
      <c r="C12514">
        <v>69</v>
      </c>
      <c r="D12514">
        <v>0</v>
      </c>
      <c r="E12514" t="b">
        <v>0</v>
      </c>
    </row>
    <row r="12515" spans="1:5" x14ac:dyDescent="0.3">
      <c r="A12515" t="s">
        <v>12758</v>
      </c>
      <c r="B12515">
        <v>1</v>
      </c>
      <c r="C12515">
        <v>49</v>
      </c>
      <c r="D12515">
        <v>0</v>
      </c>
      <c r="E12515" t="b">
        <v>0</v>
      </c>
    </row>
    <row r="12516" spans="1:5" x14ac:dyDescent="0.3">
      <c r="A12516" t="s">
        <v>12759</v>
      </c>
      <c r="B12516">
        <v>1</v>
      </c>
      <c r="C12516">
        <v>102</v>
      </c>
      <c r="D12516">
        <v>0</v>
      </c>
      <c r="E12516" t="b">
        <v>0</v>
      </c>
    </row>
    <row r="12517" spans="1:5" x14ac:dyDescent="0.3">
      <c r="A12517" t="s">
        <v>12760</v>
      </c>
      <c r="B12517">
        <v>1</v>
      </c>
      <c r="C12517">
        <v>307</v>
      </c>
      <c r="D12517">
        <v>3</v>
      </c>
      <c r="E12517" t="b">
        <v>0</v>
      </c>
    </row>
    <row r="12518" spans="1:5" x14ac:dyDescent="0.3">
      <c r="A12518" t="s">
        <v>12761</v>
      </c>
      <c r="B12518">
        <v>1</v>
      </c>
      <c r="C12518">
        <v>43</v>
      </c>
      <c r="D12518">
        <v>1</v>
      </c>
      <c r="E12518" t="b">
        <v>0</v>
      </c>
    </row>
    <row r="12519" spans="1:5" x14ac:dyDescent="0.3">
      <c r="A12519" t="s">
        <v>12762</v>
      </c>
      <c r="B12519">
        <v>3</v>
      </c>
      <c r="C12519">
        <v>135</v>
      </c>
      <c r="D12519">
        <v>0</v>
      </c>
      <c r="E12519" t="b">
        <v>0</v>
      </c>
    </row>
    <row r="12520" spans="1:5" x14ac:dyDescent="0.3">
      <c r="A12520" t="s">
        <v>2453</v>
      </c>
      <c r="B12520">
        <v>2</v>
      </c>
      <c r="C12520">
        <v>50.5</v>
      </c>
      <c r="D12520">
        <v>2.5</v>
      </c>
      <c r="E12520" t="b">
        <v>0</v>
      </c>
    </row>
    <row r="12521" spans="1:5" x14ac:dyDescent="0.3">
      <c r="A12521" t="s">
        <v>12763</v>
      </c>
      <c r="B12521">
        <v>3</v>
      </c>
      <c r="C12521">
        <v>218.66666666666666</v>
      </c>
      <c r="D12521">
        <v>2.6666666666666665</v>
      </c>
      <c r="E12521" t="b">
        <v>0</v>
      </c>
    </row>
    <row r="12522" spans="1:5" x14ac:dyDescent="0.3">
      <c r="A12522" t="s">
        <v>12764</v>
      </c>
      <c r="B12522">
        <v>1</v>
      </c>
      <c r="C12522">
        <v>66</v>
      </c>
      <c r="D12522">
        <v>5</v>
      </c>
      <c r="E12522" t="b">
        <v>0</v>
      </c>
    </row>
    <row r="12523" spans="1:5" x14ac:dyDescent="0.3">
      <c r="A12523" t="s">
        <v>12765</v>
      </c>
      <c r="B12523">
        <v>1</v>
      </c>
      <c r="C12523">
        <v>119</v>
      </c>
      <c r="D12523">
        <v>5</v>
      </c>
      <c r="E12523" t="b">
        <v>0</v>
      </c>
    </row>
    <row r="12524" spans="1:5" x14ac:dyDescent="0.3">
      <c r="A12524" t="s">
        <v>12766</v>
      </c>
      <c r="B12524">
        <v>1</v>
      </c>
      <c r="C12524">
        <v>15</v>
      </c>
      <c r="D12524">
        <v>0</v>
      </c>
      <c r="E12524" t="b">
        <v>0</v>
      </c>
    </row>
    <row r="12525" spans="1:5" x14ac:dyDescent="0.3">
      <c r="A12525" t="s">
        <v>12767</v>
      </c>
      <c r="B12525">
        <v>1</v>
      </c>
      <c r="C12525">
        <v>47</v>
      </c>
      <c r="D12525">
        <v>0</v>
      </c>
      <c r="E12525" t="b">
        <v>0</v>
      </c>
    </row>
    <row r="12526" spans="1:5" x14ac:dyDescent="0.3">
      <c r="A12526" t="s">
        <v>12768</v>
      </c>
      <c r="B12526">
        <v>1</v>
      </c>
      <c r="C12526">
        <v>22</v>
      </c>
      <c r="D12526">
        <v>0</v>
      </c>
      <c r="E12526" t="b">
        <v>0</v>
      </c>
    </row>
    <row r="12527" spans="1:5" x14ac:dyDescent="0.3">
      <c r="A12527" t="s">
        <v>12769</v>
      </c>
      <c r="B12527">
        <v>1</v>
      </c>
      <c r="C12527">
        <v>40</v>
      </c>
      <c r="D12527">
        <v>5</v>
      </c>
      <c r="E12527" t="b">
        <v>0</v>
      </c>
    </row>
    <row r="12528" spans="1:5" x14ac:dyDescent="0.3">
      <c r="A12528" t="s">
        <v>12770</v>
      </c>
      <c r="B12528">
        <v>1</v>
      </c>
      <c r="C12528">
        <v>29</v>
      </c>
      <c r="D12528">
        <v>3</v>
      </c>
      <c r="E12528" t="b">
        <v>0</v>
      </c>
    </row>
    <row r="12529" spans="1:5" x14ac:dyDescent="0.3">
      <c r="A12529" t="s">
        <v>12771</v>
      </c>
      <c r="B12529">
        <v>1</v>
      </c>
      <c r="C12529">
        <v>30</v>
      </c>
      <c r="D12529">
        <v>3</v>
      </c>
      <c r="E12529" t="b">
        <v>0</v>
      </c>
    </row>
    <row r="12530" spans="1:5" x14ac:dyDescent="0.3">
      <c r="A12530" t="s">
        <v>12772</v>
      </c>
      <c r="B12530">
        <v>1</v>
      </c>
      <c r="C12530">
        <v>133</v>
      </c>
      <c r="D12530">
        <v>1</v>
      </c>
      <c r="E12530" t="b">
        <v>0</v>
      </c>
    </row>
    <row r="12531" spans="1:5" x14ac:dyDescent="0.3">
      <c r="A12531" t="s">
        <v>12773</v>
      </c>
      <c r="B12531">
        <v>2</v>
      </c>
      <c r="C12531">
        <v>383</v>
      </c>
      <c r="D12531">
        <v>0</v>
      </c>
      <c r="E12531" t="b">
        <v>0</v>
      </c>
    </row>
    <row r="12532" spans="1:5" x14ac:dyDescent="0.3">
      <c r="A12532" t="s">
        <v>12774</v>
      </c>
      <c r="B12532">
        <v>1</v>
      </c>
      <c r="C12532">
        <v>29</v>
      </c>
      <c r="D12532">
        <v>5</v>
      </c>
      <c r="E12532" t="b">
        <v>0</v>
      </c>
    </row>
    <row r="12533" spans="1:5" x14ac:dyDescent="0.3">
      <c r="A12533" t="s">
        <v>12775</v>
      </c>
      <c r="B12533">
        <v>2</v>
      </c>
      <c r="C12533">
        <v>76.5</v>
      </c>
      <c r="D12533">
        <v>0</v>
      </c>
      <c r="E12533" t="b">
        <v>0</v>
      </c>
    </row>
    <row r="12534" spans="1:5" x14ac:dyDescent="0.3">
      <c r="A12534" t="s">
        <v>12776</v>
      </c>
      <c r="B12534">
        <v>2</v>
      </c>
      <c r="C12534">
        <v>143.5</v>
      </c>
      <c r="D12534">
        <v>2</v>
      </c>
      <c r="E12534" t="b">
        <v>0</v>
      </c>
    </row>
    <row r="12535" spans="1:5" x14ac:dyDescent="0.3">
      <c r="A12535" t="s">
        <v>12777</v>
      </c>
      <c r="B12535">
        <v>2</v>
      </c>
      <c r="C12535">
        <v>161.5</v>
      </c>
      <c r="D12535">
        <v>1</v>
      </c>
      <c r="E12535" t="b">
        <v>0</v>
      </c>
    </row>
    <row r="12536" spans="1:5" x14ac:dyDescent="0.3">
      <c r="A12536" t="s">
        <v>12778</v>
      </c>
      <c r="B12536">
        <v>1</v>
      </c>
      <c r="C12536">
        <v>44</v>
      </c>
      <c r="D12536">
        <v>5</v>
      </c>
      <c r="E12536" t="b">
        <v>0</v>
      </c>
    </row>
    <row r="12537" spans="1:5" x14ac:dyDescent="0.3">
      <c r="A12537" t="s">
        <v>12779</v>
      </c>
      <c r="B12537">
        <v>1</v>
      </c>
      <c r="C12537">
        <v>44</v>
      </c>
      <c r="D12537">
        <v>3</v>
      </c>
      <c r="E12537" t="b">
        <v>0</v>
      </c>
    </row>
    <row r="12538" spans="1:5" x14ac:dyDescent="0.3">
      <c r="A12538" t="s">
        <v>12780</v>
      </c>
      <c r="B12538">
        <v>1</v>
      </c>
      <c r="C12538">
        <v>364</v>
      </c>
      <c r="D12538">
        <v>2</v>
      </c>
      <c r="E12538" t="b">
        <v>0</v>
      </c>
    </row>
    <row r="12539" spans="1:5" x14ac:dyDescent="0.3">
      <c r="A12539" t="s">
        <v>12781</v>
      </c>
      <c r="B12539">
        <v>3</v>
      </c>
      <c r="C12539">
        <v>303.33333333333331</v>
      </c>
      <c r="D12539">
        <v>2</v>
      </c>
      <c r="E12539" t="b">
        <v>0</v>
      </c>
    </row>
    <row r="12540" spans="1:5" x14ac:dyDescent="0.3">
      <c r="A12540" t="s">
        <v>12782</v>
      </c>
      <c r="B12540">
        <v>1</v>
      </c>
      <c r="C12540">
        <v>72</v>
      </c>
      <c r="D12540">
        <v>0</v>
      </c>
      <c r="E12540" t="b">
        <v>0</v>
      </c>
    </row>
    <row r="12541" spans="1:5" x14ac:dyDescent="0.3">
      <c r="A12541" t="s">
        <v>12783</v>
      </c>
      <c r="B12541">
        <v>1</v>
      </c>
      <c r="C12541">
        <v>120</v>
      </c>
      <c r="D12541">
        <v>5</v>
      </c>
      <c r="E12541" t="b">
        <v>0</v>
      </c>
    </row>
    <row r="12542" spans="1:5" x14ac:dyDescent="0.3">
      <c r="A12542" t="s">
        <v>12784</v>
      </c>
      <c r="B12542">
        <v>2</v>
      </c>
      <c r="C12542">
        <v>716.5</v>
      </c>
      <c r="D12542">
        <v>0</v>
      </c>
      <c r="E12542" t="b">
        <v>0</v>
      </c>
    </row>
    <row r="12543" spans="1:5" x14ac:dyDescent="0.3">
      <c r="A12543" t="s">
        <v>12785</v>
      </c>
      <c r="B12543">
        <v>1</v>
      </c>
      <c r="C12543">
        <v>26</v>
      </c>
      <c r="D12543">
        <v>3</v>
      </c>
      <c r="E12543" t="b">
        <v>0</v>
      </c>
    </row>
    <row r="12544" spans="1:5" x14ac:dyDescent="0.3">
      <c r="A12544" t="s">
        <v>12786</v>
      </c>
      <c r="B12544">
        <v>2</v>
      </c>
      <c r="C12544">
        <v>105.5</v>
      </c>
      <c r="D12544">
        <v>1</v>
      </c>
      <c r="E12544" t="b">
        <v>0</v>
      </c>
    </row>
    <row r="12545" spans="1:5" x14ac:dyDescent="0.3">
      <c r="A12545" t="s">
        <v>12787</v>
      </c>
      <c r="B12545">
        <v>1</v>
      </c>
      <c r="C12545">
        <v>173</v>
      </c>
      <c r="D12545">
        <v>4</v>
      </c>
      <c r="E12545" t="b">
        <v>0</v>
      </c>
    </row>
    <row r="12546" spans="1:5" x14ac:dyDescent="0.3">
      <c r="A12546" t="s">
        <v>12788</v>
      </c>
      <c r="B12546">
        <v>1</v>
      </c>
      <c r="C12546">
        <v>175</v>
      </c>
      <c r="D12546">
        <v>4</v>
      </c>
      <c r="E12546" t="b">
        <v>0</v>
      </c>
    </row>
    <row r="12547" spans="1:5" x14ac:dyDescent="0.3">
      <c r="A12547" t="s">
        <v>12789</v>
      </c>
      <c r="B12547">
        <v>1</v>
      </c>
      <c r="C12547">
        <v>29</v>
      </c>
      <c r="D12547">
        <v>0</v>
      </c>
      <c r="E12547" t="b">
        <v>0</v>
      </c>
    </row>
    <row r="12548" spans="1:5" x14ac:dyDescent="0.3">
      <c r="A12548" t="s">
        <v>12790</v>
      </c>
      <c r="B12548">
        <v>2</v>
      </c>
      <c r="C12548">
        <v>199</v>
      </c>
      <c r="D12548">
        <v>3.5</v>
      </c>
      <c r="E12548" t="b">
        <v>0</v>
      </c>
    </row>
    <row r="12549" spans="1:5" x14ac:dyDescent="0.3">
      <c r="A12549" t="s">
        <v>12791</v>
      </c>
      <c r="B12549">
        <v>1</v>
      </c>
      <c r="C12549">
        <v>14</v>
      </c>
      <c r="D12549">
        <v>5</v>
      </c>
      <c r="E12549" t="b">
        <v>0</v>
      </c>
    </row>
    <row r="12550" spans="1:5" x14ac:dyDescent="0.3">
      <c r="A12550" t="s">
        <v>12792</v>
      </c>
      <c r="B12550">
        <v>1</v>
      </c>
      <c r="C12550">
        <v>822</v>
      </c>
      <c r="D12550">
        <v>4</v>
      </c>
      <c r="E12550" t="b">
        <v>0</v>
      </c>
    </row>
    <row r="12551" spans="1:5" x14ac:dyDescent="0.3">
      <c r="A12551" t="s">
        <v>12793</v>
      </c>
      <c r="B12551">
        <v>1</v>
      </c>
      <c r="C12551">
        <v>47</v>
      </c>
      <c r="D12551">
        <v>0</v>
      </c>
      <c r="E12551" t="b">
        <v>0</v>
      </c>
    </row>
    <row r="12552" spans="1:5" x14ac:dyDescent="0.3">
      <c r="A12552" t="s">
        <v>1290</v>
      </c>
      <c r="B12552">
        <v>1</v>
      </c>
      <c r="C12552">
        <v>684</v>
      </c>
      <c r="D12552">
        <v>2</v>
      </c>
      <c r="E12552" t="b">
        <v>0</v>
      </c>
    </row>
    <row r="12553" spans="1:5" x14ac:dyDescent="0.3">
      <c r="A12553" t="s">
        <v>1291</v>
      </c>
      <c r="B12553">
        <v>1</v>
      </c>
      <c r="C12553">
        <v>58</v>
      </c>
      <c r="D12553">
        <v>0</v>
      </c>
      <c r="E12553" t="b">
        <v>0</v>
      </c>
    </row>
    <row r="12554" spans="1:5" x14ac:dyDescent="0.3">
      <c r="A12554" t="s">
        <v>12794</v>
      </c>
      <c r="B12554">
        <v>1</v>
      </c>
      <c r="C12554">
        <v>44</v>
      </c>
      <c r="D12554">
        <v>0</v>
      </c>
      <c r="E12554" t="b">
        <v>0</v>
      </c>
    </row>
    <row r="12555" spans="1:5" x14ac:dyDescent="0.3">
      <c r="A12555" t="s">
        <v>12795</v>
      </c>
      <c r="B12555">
        <v>1</v>
      </c>
      <c r="C12555">
        <v>101</v>
      </c>
      <c r="D12555">
        <v>0</v>
      </c>
      <c r="E12555" t="b">
        <v>0</v>
      </c>
    </row>
    <row r="12556" spans="1:5" x14ac:dyDescent="0.3">
      <c r="A12556" t="s">
        <v>2454</v>
      </c>
      <c r="B12556">
        <v>1</v>
      </c>
      <c r="C12556">
        <v>55</v>
      </c>
      <c r="D12556">
        <v>0</v>
      </c>
      <c r="E12556" t="b">
        <v>0</v>
      </c>
    </row>
    <row r="12557" spans="1:5" x14ac:dyDescent="0.3">
      <c r="A12557" t="s">
        <v>12796</v>
      </c>
      <c r="B12557">
        <v>2</v>
      </c>
      <c r="C12557">
        <v>108</v>
      </c>
      <c r="D12557">
        <v>1</v>
      </c>
      <c r="E12557" t="b">
        <v>0</v>
      </c>
    </row>
    <row r="12558" spans="1:5" x14ac:dyDescent="0.3">
      <c r="A12558" t="s">
        <v>12797</v>
      </c>
      <c r="B12558">
        <v>1</v>
      </c>
      <c r="C12558">
        <v>41</v>
      </c>
      <c r="D12558">
        <v>4</v>
      </c>
      <c r="E12558" t="b">
        <v>0</v>
      </c>
    </row>
    <row r="12559" spans="1:5" x14ac:dyDescent="0.3">
      <c r="A12559" t="s">
        <v>12798</v>
      </c>
      <c r="B12559">
        <v>1</v>
      </c>
      <c r="C12559">
        <v>127</v>
      </c>
      <c r="D12559">
        <v>0</v>
      </c>
      <c r="E12559" t="b">
        <v>0</v>
      </c>
    </row>
    <row r="12560" spans="1:5" x14ac:dyDescent="0.3">
      <c r="A12560" t="s">
        <v>12799</v>
      </c>
      <c r="B12560">
        <v>1</v>
      </c>
      <c r="C12560">
        <v>23</v>
      </c>
      <c r="D12560">
        <v>0</v>
      </c>
      <c r="E12560" t="b">
        <v>0</v>
      </c>
    </row>
    <row r="12561" spans="1:5" x14ac:dyDescent="0.3">
      <c r="A12561" t="s">
        <v>1292</v>
      </c>
      <c r="B12561">
        <v>2</v>
      </c>
      <c r="C12561">
        <v>152.5</v>
      </c>
      <c r="D12561">
        <v>2</v>
      </c>
      <c r="E12561" t="b">
        <v>0</v>
      </c>
    </row>
    <row r="12562" spans="1:5" x14ac:dyDescent="0.3">
      <c r="A12562" t="s">
        <v>12800</v>
      </c>
      <c r="B12562">
        <v>3</v>
      </c>
      <c r="C12562">
        <v>220</v>
      </c>
      <c r="D12562">
        <v>2.3333333333333335</v>
      </c>
      <c r="E12562" t="b">
        <v>0</v>
      </c>
    </row>
    <row r="12563" spans="1:5" x14ac:dyDescent="0.3">
      <c r="A12563" t="s">
        <v>12801</v>
      </c>
      <c r="B12563">
        <v>1</v>
      </c>
      <c r="C12563">
        <v>120</v>
      </c>
      <c r="D12563">
        <v>1</v>
      </c>
      <c r="E12563" t="b">
        <v>0</v>
      </c>
    </row>
    <row r="12564" spans="1:5" x14ac:dyDescent="0.3">
      <c r="A12564" t="s">
        <v>1293</v>
      </c>
      <c r="B12564">
        <v>1</v>
      </c>
      <c r="C12564">
        <v>25</v>
      </c>
      <c r="D12564">
        <v>0</v>
      </c>
      <c r="E12564" t="b">
        <v>0</v>
      </c>
    </row>
    <row r="12565" spans="1:5" x14ac:dyDescent="0.3">
      <c r="A12565" t="s">
        <v>12802</v>
      </c>
      <c r="B12565">
        <v>2</v>
      </c>
      <c r="C12565">
        <v>267</v>
      </c>
      <c r="D12565">
        <v>1.5</v>
      </c>
      <c r="E12565" t="b">
        <v>0</v>
      </c>
    </row>
    <row r="12566" spans="1:5" x14ac:dyDescent="0.3">
      <c r="A12566" t="s">
        <v>12803</v>
      </c>
      <c r="B12566">
        <v>2</v>
      </c>
      <c r="C12566">
        <v>344</v>
      </c>
      <c r="D12566">
        <v>0.5</v>
      </c>
      <c r="E12566" t="b">
        <v>0</v>
      </c>
    </row>
    <row r="12567" spans="1:5" x14ac:dyDescent="0.3">
      <c r="A12567" t="s">
        <v>12804</v>
      </c>
      <c r="B12567">
        <v>1</v>
      </c>
      <c r="C12567">
        <v>280</v>
      </c>
      <c r="D12567">
        <v>0</v>
      </c>
      <c r="E12567" t="b">
        <v>0</v>
      </c>
    </row>
    <row r="12568" spans="1:5" x14ac:dyDescent="0.3">
      <c r="A12568" t="s">
        <v>12805</v>
      </c>
      <c r="B12568">
        <v>4</v>
      </c>
      <c r="C12568">
        <v>195.25</v>
      </c>
      <c r="D12568">
        <v>2.5</v>
      </c>
      <c r="E12568" t="b">
        <v>0</v>
      </c>
    </row>
    <row r="12569" spans="1:5" x14ac:dyDescent="0.3">
      <c r="A12569" t="s">
        <v>12807</v>
      </c>
      <c r="B12569">
        <v>1</v>
      </c>
      <c r="C12569">
        <v>26</v>
      </c>
      <c r="D12569">
        <v>0</v>
      </c>
      <c r="E12569" t="b">
        <v>0</v>
      </c>
    </row>
    <row r="12570" spans="1:5" x14ac:dyDescent="0.3">
      <c r="A12570" t="s">
        <v>12808</v>
      </c>
      <c r="B12570">
        <v>1</v>
      </c>
      <c r="C12570">
        <v>88</v>
      </c>
      <c r="D12570">
        <v>1</v>
      </c>
      <c r="E12570" t="b">
        <v>0</v>
      </c>
    </row>
    <row r="12571" spans="1:5" x14ac:dyDescent="0.3">
      <c r="A12571" t="s">
        <v>12809</v>
      </c>
      <c r="B12571">
        <v>2</v>
      </c>
      <c r="C12571">
        <v>49.5</v>
      </c>
      <c r="D12571">
        <v>0</v>
      </c>
      <c r="E12571" t="b">
        <v>0</v>
      </c>
    </row>
    <row r="12572" spans="1:5" x14ac:dyDescent="0.3">
      <c r="A12572" t="s">
        <v>12810</v>
      </c>
      <c r="B12572">
        <v>1</v>
      </c>
      <c r="C12572">
        <v>57</v>
      </c>
      <c r="D12572">
        <v>0</v>
      </c>
      <c r="E12572" t="b">
        <v>0</v>
      </c>
    </row>
    <row r="12573" spans="1:5" x14ac:dyDescent="0.3">
      <c r="A12573" t="s">
        <v>1678</v>
      </c>
      <c r="B12573">
        <v>1</v>
      </c>
      <c r="C12573">
        <v>77</v>
      </c>
      <c r="D12573">
        <v>1</v>
      </c>
      <c r="E12573" t="b">
        <v>0</v>
      </c>
    </row>
    <row r="12574" spans="1:5" x14ac:dyDescent="0.3">
      <c r="A12574" t="s">
        <v>12811</v>
      </c>
      <c r="B12574">
        <v>1</v>
      </c>
      <c r="C12574">
        <v>50</v>
      </c>
      <c r="D12574">
        <v>0</v>
      </c>
      <c r="E12574" t="b">
        <v>0</v>
      </c>
    </row>
    <row r="12575" spans="1:5" x14ac:dyDescent="0.3">
      <c r="A12575" t="s">
        <v>12812</v>
      </c>
      <c r="B12575">
        <v>4</v>
      </c>
      <c r="C12575">
        <v>75</v>
      </c>
      <c r="D12575">
        <v>2.75</v>
      </c>
      <c r="E12575" t="b">
        <v>0</v>
      </c>
    </row>
    <row r="12576" spans="1:5" x14ac:dyDescent="0.3">
      <c r="A12576" t="s">
        <v>12813</v>
      </c>
      <c r="B12576">
        <v>1</v>
      </c>
      <c r="C12576">
        <v>65</v>
      </c>
      <c r="D12576">
        <v>0</v>
      </c>
      <c r="E12576" t="b">
        <v>0</v>
      </c>
    </row>
    <row r="12577" spans="1:5" x14ac:dyDescent="0.3">
      <c r="A12577" t="s">
        <v>12814</v>
      </c>
      <c r="B12577">
        <v>3</v>
      </c>
      <c r="C12577">
        <v>102</v>
      </c>
      <c r="D12577">
        <v>4.666666666666667</v>
      </c>
      <c r="E12577" t="b">
        <v>0</v>
      </c>
    </row>
    <row r="12578" spans="1:5" x14ac:dyDescent="0.3">
      <c r="A12578" t="s">
        <v>12815</v>
      </c>
      <c r="B12578">
        <v>2</v>
      </c>
      <c r="C12578">
        <v>207.5</v>
      </c>
      <c r="D12578">
        <v>5</v>
      </c>
      <c r="E12578" t="b">
        <v>0</v>
      </c>
    </row>
    <row r="12579" spans="1:5" x14ac:dyDescent="0.3">
      <c r="A12579" t="s">
        <v>12816</v>
      </c>
      <c r="B12579">
        <v>1</v>
      </c>
      <c r="C12579">
        <v>51</v>
      </c>
      <c r="D12579">
        <v>1</v>
      </c>
      <c r="E12579" t="b">
        <v>0</v>
      </c>
    </row>
    <row r="12580" spans="1:5" x14ac:dyDescent="0.3">
      <c r="A12580" t="s">
        <v>12817</v>
      </c>
      <c r="B12580">
        <v>1</v>
      </c>
      <c r="C12580">
        <v>51</v>
      </c>
      <c r="D12580">
        <v>0</v>
      </c>
      <c r="E12580" t="b">
        <v>0</v>
      </c>
    </row>
    <row r="12581" spans="1:5" x14ac:dyDescent="0.3">
      <c r="A12581" t="s">
        <v>1294</v>
      </c>
      <c r="B12581">
        <v>1</v>
      </c>
      <c r="C12581">
        <v>84</v>
      </c>
      <c r="D12581">
        <v>0</v>
      </c>
      <c r="E12581" t="b">
        <v>0</v>
      </c>
    </row>
    <row r="12582" spans="1:5" x14ac:dyDescent="0.3">
      <c r="A12582" t="s">
        <v>12818</v>
      </c>
      <c r="B12582">
        <v>1</v>
      </c>
      <c r="C12582">
        <v>380</v>
      </c>
      <c r="D12582">
        <v>0</v>
      </c>
      <c r="E12582" t="b">
        <v>0</v>
      </c>
    </row>
    <row r="12583" spans="1:5" x14ac:dyDescent="0.3">
      <c r="A12583" t="s">
        <v>12819</v>
      </c>
      <c r="B12583">
        <v>1</v>
      </c>
      <c r="C12583">
        <v>21</v>
      </c>
      <c r="D12583">
        <v>2</v>
      </c>
      <c r="E12583" t="b">
        <v>0</v>
      </c>
    </row>
    <row r="12584" spans="1:5" x14ac:dyDescent="0.3">
      <c r="A12584" t="s">
        <v>12820</v>
      </c>
      <c r="B12584">
        <v>1</v>
      </c>
      <c r="C12584">
        <v>323</v>
      </c>
      <c r="D12584">
        <v>1</v>
      </c>
      <c r="E12584" t="b">
        <v>0</v>
      </c>
    </row>
    <row r="12585" spans="1:5" x14ac:dyDescent="0.3">
      <c r="A12585" t="s">
        <v>12821</v>
      </c>
      <c r="B12585">
        <v>1</v>
      </c>
      <c r="C12585">
        <v>64</v>
      </c>
      <c r="D12585">
        <v>0</v>
      </c>
      <c r="E12585" t="b">
        <v>0</v>
      </c>
    </row>
    <row r="12586" spans="1:5" x14ac:dyDescent="0.3">
      <c r="A12586" t="s">
        <v>12822</v>
      </c>
      <c r="B12586">
        <v>1</v>
      </c>
      <c r="C12586">
        <v>136</v>
      </c>
      <c r="D12586">
        <v>0</v>
      </c>
      <c r="E12586" t="b">
        <v>0</v>
      </c>
    </row>
    <row r="12587" spans="1:5" x14ac:dyDescent="0.3">
      <c r="A12587" t="s">
        <v>12823</v>
      </c>
      <c r="B12587">
        <v>1</v>
      </c>
      <c r="C12587">
        <v>31</v>
      </c>
      <c r="D12587">
        <v>0</v>
      </c>
      <c r="E12587" t="b">
        <v>0</v>
      </c>
    </row>
    <row r="12588" spans="1:5" x14ac:dyDescent="0.3">
      <c r="A12588" t="s">
        <v>12824</v>
      </c>
      <c r="B12588">
        <v>1</v>
      </c>
      <c r="C12588">
        <v>118</v>
      </c>
      <c r="D12588">
        <v>5</v>
      </c>
      <c r="E12588" t="b">
        <v>0</v>
      </c>
    </row>
    <row r="12589" spans="1:5" x14ac:dyDescent="0.3">
      <c r="A12589" t="s">
        <v>12825</v>
      </c>
      <c r="B12589">
        <v>1</v>
      </c>
      <c r="C12589">
        <v>84</v>
      </c>
      <c r="D12589">
        <v>0</v>
      </c>
      <c r="E12589" t="b">
        <v>0</v>
      </c>
    </row>
    <row r="12590" spans="1:5" x14ac:dyDescent="0.3">
      <c r="A12590" t="s">
        <v>12826</v>
      </c>
      <c r="B12590">
        <v>1</v>
      </c>
      <c r="C12590">
        <v>21</v>
      </c>
      <c r="D12590">
        <v>0</v>
      </c>
      <c r="E12590" t="b">
        <v>0</v>
      </c>
    </row>
    <row r="12591" spans="1:5" x14ac:dyDescent="0.3">
      <c r="A12591" t="s">
        <v>12827</v>
      </c>
      <c r="B12591">
        <v>1</v>
      </c>
      <c r="C12591">
        <v>100</v>
      </c>
      <c r="D12591">
        <v>0</v>
      </c>
      <c r="E12591" t="b">
        <v>0</v>
      </c>
    </row>
    <row r="12592" spans="1:5" x14ac:dyDescent="0.3">
      <c r="A12592" t="s">
        <v>12828</v>
      </c>
      <c r="B12592">
        <v>1</v>
      </c>
      <c r="C12592">
        <v>384</v>
      </c>
      <c r="D12592">
        <v>4</v>
      </c>
      <c r="E12592" t="b">
        <v>0</v>
      </c>
    </row>
    <row r="12593" spans="1:5" x14ac:dyDescent="0.3">
      <c r="A12593" t="s">
        <v>12829</v>
      </c>
      <c r="B12593">
        <v>2</v>
      </c>
      <c r="C12593">
        <v>84.5</v>
      </c>
      <c r="D12593">
        <v>0</v>
      </c>
      <c r="E12593" t="b">
        <v>0</v>
      </c>
    </row>
    <row r="12594" spans="1:5" x14ac:dyDescent="0.3">
      <c r="A12594" t="s">
        <v>1295</v>
      </c>
      <c r="B12594">
        <v>1</v>
      </c>
      <c r="C12594">
        <v>255</v>
      </c>
      <c r="D12594">
        <v>0</v>
      </c>
      <c r="E12594" t="b">
        <v>0</v>
      </c>
    </row>
    <row r="12595" spans="1:5" x14ac:dyDescent="0.3">
      <c r="A12595" t="s">
        <v>12830</v>
      </c>
      <c r="B12595">
        <v>1</v>
      </c>
      <c r="C12595">
        <v>34</v>
      </c>
      <c r="D12595">
        <v>1</v>
      </c>
      <c r="E12595" t="b">
        <v>0</v>
      </c>
    </row>
    <row r="12596" spans="1:5" x14ac:dyDescent="0.3">
      <c r="A12596" t="s">
        <v>12831</v>
      </c>
      <c r="B12596">
        <v>1</v>
      </c>
      <c r="C12596">
        <v>553</v>
      </c>
      <c r="D12596">
        <v>0</v>
      </c>
      <c r="E12596" t="b">
        <v>0</v>
      </c>
    </row>
    <row r="12597" spans="1:5" x14ac:dyDescent="0.3">
      <c r="A12597" t="s">
        <v>12832</v>
      </c>
      <c r="B12597">
        <v>1</v>
      </c>
      <c r="C12597">
        <v>55</v>
      </c>
      <c r="D12597">
        <v>0</v>
      </c>
      <c r="E12597" t="b">
        <v>0</v>
      </c>
    </row>
    <row r="12598" spans="1:5" x14ac:dyDescent="0.3">
      <c r="A12598" t="s">
        <v>12833</v>
      </c>
      <c r="B12598">
        <v>1</v>
      </c>
      <c r="C12598">
        <v>31</v>
      </c>
      <c r="D12598">
        <v>0</v>
      </c>
      <c r="E12598" t="b">
        <v>0</v>
      </c>
    </row>
    <row r="12599" spans="1:5" x14ac:dyDescent="0.3">
      <c r="A12599" t="s">
        <v>12834</v>
      </c>
      <c r="B12599">
        <v>5</v>
      </c>
      <c r="C12599">
        <v>435.6</v>
      </c>
      <c r="D12599">
        <v>2.4</v>
      </c>
      <c r="E12599" t="b">
        <v>0</v>
      </c>
    </row>
    <row r="12600" spans="1:5" x14ac:dyDescent="0.3">
      <c r="A12600" t="s">
        <v>12835</v>
      </c>
      <c r="B12600">
        <v>1</v>
      </c>
      <c r="C12600">
        <v>92</v>
      </c>
      <c r="D12600">
        <v>5</v>
      </c>
      <c r="E12600" t="b">
        <v>0</v>
      </c>
    </row>
    <row r="12601" spans="1:5" x14ac:dyDescent="0.3">
      <c r="A12601" t="s">
        <v>12836</v>
      </c>
      <c r="B12601">
        <v>1</v>
      </c>
      <c r="C12601">
        <v>202</v>
      </c>
      <c r="D12601">
        <v>1</v>
      </c>
      <c r="E12601" t="b">
        <v>0</v>
      </c>
    </row>
    <row r="12602" spans="1:5" x14ac:dyDescent="0.3">
      <c r="A12602" t="s">
        <v>1296</v>
      </c>
      <c r="B12602">
        <v>2</v>
      </c>
      <c r="C12602">
        <v>255.5</v>
      </c>
      <c r="D12602">
        <v>2</v>
      </c>
      <c r="E12602" t="b">
        <v>0</v>
      </c>
    </row>
    <row r="12603" spans="1:5" x14ac:dyDescent="0.3">
      <c r="A12603" t="s">
        <v>12837</v>
      </c>
      <c r="B12603">
        <v>1</v>
      </c>
      <c r="C12603">
        <v>961</v>
      </c>
      <c r="D12603">
        <v>3</v>
      </c>
      <c r="E12603" t="b">
        <v>0</v>
      </c>
    </row>
    <row r="12604" spans="1:5" x14ac:dyDescent="0.3">
      <c r="A12604" t="s">
        <v>12838</v>
      </c>
      <c r="B12604">
        <v>3</v>
      </c>
      <c r="C12604">
        <v>69.666666666666671</v>
      </c>
      <c r="D12604">
        <v>3</v>
      </c>
      <c r="E12604" t="b">
        <v>0</v>
      </c>
    </row>
    <row r="12605" spans="1:5" x14ac:dyDescent="0.3">
      <c r="A12605" t="s">
        <v>12839</v>
      </c>
      <c r="B12605">
        <v>1</v>
      </c>
      <c r="C12605">
        <v>124</v>
      </c>
      <c r="D12605">
        <v>0</v>
      </c>
      <c r="E12605" t="b">
        <v>0</v>
      </c>
    </row>
    <row r="12606" spans="1:5" x14ac:dyDescent="0.3">
      <c r="A12606" t="s">
        <v>12840</v>
      </c>
      <c r="B12606">
        <v>1</v>
      </c>
      <c r="C12606">
        <v>23</v>
      </c>
      <c r="D12606">
        <v>0</v>
      </c>
      <c r="E12606" t="b">
        <v>0</v>
      </c>
    </row>
    <row r="12607" spans="1:5" x14ac:dyDescent="0.3">
      <c r="A12607" t="s">
        <v>2455</v>
      </c>
      <c r="B12607">
        <v>1</v>
      </c>
      <c r="C12607">
        <v>295</v>
      </c>
      <c r="D12607">
        <v>3</v>
      </c>
      <c r="E12607" t="b">
        <v>0</v>
      </c>
    </row>
    <row r="12608" spans="1:5" x14ac:dyDescent="0.3">
      <c r="A12608" t="s">
        <v>2456</v>
      </c>
      <c r="B12608">
        <v>1</v>
      </c>
      <c r="C12608">
        <v>17</v>
      </c>
      <c r="D12608">
        <v>0</v>
      </c>
      <c r="E12608" t="b">
        <v>0</v>
      </c>
    </row>
    <row r="12609" spans="1:5" x14ac:dyDescent="0.3">
      <c r="A12609" t="s">
        <v>12841</v>
      </c>
      <c r="B12609">
        <v>1</v>
      </c>
      <c r="C12609">
        <v>22</v>
      </c>
      <c r="D12609">
        <v>0</v>
      </c>
      <c r="E12609" t="b">
        <v>0</v>
      </c>
    </row>
    <row r="12610" spans="1:5" x14ac:dyDescent="0.3">
      <c r="A12610" t="s">
        <v>12842</v>
      </c>
      <c r="B12610">
        <v>5</v>
      </c>
      <c r="C12610">
        <v>80</v>
      </c>
      <c r="D12610">
        <v>1</v>
      </c>
      <c r="E12610" t="b">
        <v>0</v>
      </c>
    </row>
    <row r="12611" spans="1:5" x14ac:dyDescent="0.3">
      <c r="A12611" t="s">
        <v>12843</v>
      </c>
      <c r="B12611">
        <v>1</v>
      </c>
      <c r="C12611">
        <v>60</v>
      </c>
      <c r="D12611">
        <v>2</v>
      </c>
      <c r="E12611" t="b">
        <v>0</v>
      </c>
    </row>
    <row r="12612" spans="1:5" x14ac:dyDescent="0.3">
      <c r="A12612" t="s">
        <v>12844</v>
      </c>
      <c r="B12612">
        <v>1</v>
      </c>
      <c r="C12612">
        <v>33</v>
      </c>
      <c r="D12612">
        <v>0</v>
      </c>
      <c r="E12612" t="b">
        <v>0</v>
      </c>
    </row>
    <row r="12613" spans="1:5" x14ac:dyDescent="0.3">
      <c r="A12613" t="s">
        <v>1297</v>
      </c>
      <c r="B12613">
        <v>2</v>
      </c>
      <c r="C12613">
        <v>152.5</v>
      </c>
      <c r="D12613">
        <v>2.5</v>
      </c>
      <c r="E12613" t="b">
        <v>0</v>
      </c>
    </row>
    <row r="12614" spans="1:5" x14ac:dyDescent="0.3">
      <c r="A12614" t="s">
        <v>12845</v>
      </c>
      <c r="B12614">
        <v>1</v>
      </c>
      <c r="C12614">
        <v>41</v>
      </c>
      <c r="D12614">
        <v>0</v>
      </c>
      <c r="E12614" t="b">
        <v>0</v>
      </c>
    </row>
    <row r="12615" spans="1:5" x14ac:dyDescent="0.3">
      <c r="A12615" t="s">
        <v>12846</v>
      </c>
      <c r="B12615">
        <v>1</v>
      </c>
      <c r="C12615">
        <v>84</v>
      </c>
      <c r="D12615">
        <v>0</v>
      </c>
      <c r="E12615" t="b">
        <v>0</v>
      </c>
    </row>
    <row r="12616" spans="1:5" x14ac:dyDescent="0.3">
      <c r="A12616" t="s">
        <v>12847</v>
      </c>
      <c r="B12616">
        <v>2</v>
      </c>
      <c r="C12616">
        <v>179</v>
      </c>
      <c r="D12616">
        <v>1.5</v>
      </c>
      <c r="E12616" t="b">
        <v>0</v>
      </c>
    </row>
    <row r="12617" spans="1:5" x14ac:dyDescent="0.3">
      <c r="A12617" t="s">
        <v>1298</v>
      </c>
      <c r="B12617">
        <v>3</v>
      </c>
      <c r="C12617">
        <v>84.666666666666671</v>
      </c>
      <c r="D12617">
        <v>2</v>
      </c>
      <c r="E12617" t="b">
        <v>0</v>
      </c>
    </row>
    <row r="12618" spans="1:5" x14ac:dyDescent="0.3">
      <c r="A12618" t="s">
        <v>12848</v>
      </c>
      <c r="B12618">
        <v>1</v>
      </c>
      <c r="C12618">
        <v>265</v>
      </c>
      <c r="D12618">
        <v>4</v>
      </c>
      <c r="E12618" t="b">
        <v>0</v>
      </c>
    </row>
    <row r="12619" spans="1:5" x14ac:dyDescent="0.3">
      <c r="A12619" t="s">
        <v>12849</v>
      </c>
      <c r="B12619">
        <v>1</v>
      </c>
      <c r="C12619">
        <v>37</v>
      </c>
      <c r="D12619">
        <v>0</v>
      </c>
      <c r="E12619" t="b">
        <v>0</v>
      </c>
    </row>
    <row r="12620" spans="1:5" x14ac:dyDescent="0.3">
      <c r="A12620" t="s">
        <v>12850</v>
      </c>
      <c r="B12620">
        <v>1</v>
      </c>
      <c r="C12620">
        <v>22</v>
      </c>
      <c r="D12620">
        <v>0</v>
      </c>
      <c r="E12620" t="b">
        <v>0</v>
      </c>
    </row>
    <row r="12621" spans="1:5" x14ac:dyDescent="0.3">
      <c r="A12621" t="s">
        <v>12851</v>
      </c>
      <c r="B12621">
        <v>1</v>
      </c>
      <c r="C12621">
        <v>28</v>
      </c>
      <c r="D12621">
        <v>0</v>
      </c>
      <c r="E12621" t="b">
        <v>0</v>
      </c>
    </row>
    <row r="12622" spans="1:5" x14ac:dyDescent="0.3">
      <c r="A12622" t="s">
        <v>12852</v>
      </c>
      <c r="B12622">
        <v>2</v>
      </c>
      <c r="C12622">
        <v>49.5</v>
      </c>
      <c r="D12622">
        <v>0.5</v>
      </c>
      <c r="E12622" t="b">
        <v>0</v>
      </c>
    </row>
    <row r="12623" spans="1:5" x14ac:dyDescent="0.3">
      <c r="A12623" t="s">
        <v>1299</v>
      </c>
      <c r="B12623">
        <v>1</v>
      </c>
      <c r="C12623">
        <v>159</v>
      </c>
      <c r="D12623">
        <v>0</v>
      </c>
      <c r="E12623" t="b">
        <v>0</v>
      </c>
    </row>
    <row r="12624" spans="1:5" x14ac:dyDescent="0.3">
      <c r="A12624" t="s">
        <v>12853</v>
      </c>
      <c r="B12624">
        <v>2</v>
      </c>
      <c r="C12624">
        <v>114.5</v>
      </c>
      <c r="D12624">
        <v>1</v>
      </c>
      <c r="E12624" t="b">
        <v>0</v>
      </c>
    </row>
    <row r="12625" spans="1:5" x14ac:dyDescent="0.3">
      <c r="A12625" t="s">
        <v>1300</v>
      </c>
      <c r="B12625">
        <v>1</v>
      </c>
      <c r="C12625">
        <v>176</v>
      </c>
      <c r="D12625">
        <v>5</v>
      </c>
      <c r="E12625" t="b">
        <v>0</v>
      </c>
    </row>
    <row r="12626" spans="1:5" x14ac:dyDescent="0.3">
      <c r="A12626" t="s">
        <v>12854</v>
      </c>
      <c r="B12626">
        <v>1</v>
      </c>
      <c r="C12626">
        <v>113</v>
      </c>
      <c r="D12626">
        <v>0</v>
      </c>
      <c r="E12626" t="b">
        <v>0</v>
      </c>
    </row>
    <row r="12627" spans="1:5" x14ac:dyDescent="0.3">
      <c r="A12627" t="s">
        <v>12855</v>
      </c>
      <c r="B12627">
        <v>1</v>
      </c>
      <c r="C12627">
        <v>19</v>
      </c>
      <c r="D12627">
        <v>0</v>
      </c>
      <c r="E12627" t="b">
        <v>0</v>
      </c>
    </row>
    <row r="12628" spans="1:5" x14ac:dyDescent="0.3">
      <c r="A12628" t="s">
        <v>12856</v>
      </c>
      <c r="B12628">
        <v>1</v>
      </c>
      <c r="C12628">
        <v>202</v>
      </c>
      <c r="D12628">
        <v>3</v>
      </c>
      <c r="E12628" t="b">
        <v>0</v>
      </c>
    </row>
    <row r="12629" spans="1:5" x14ac:dyDescent="0.3">
      <c r="A12629" t="s">
        <v>12857</v>
      </c>
      <c r="B12629">
        <v>1</v>
      </c>
      <c r="C12629">
        <v>245</v>
      </c>
      <c r="D12629">
        <v>0</v>
      </c>
      <c r="E12629" t="b">
        <v>0</v>
      </c>
    </row>
    <row r="12630" spans="1:5" x14ac:dyDescent="0.3">
      <c r="A12630" t="s">
        <v>12858</v>
      </c>
      <c r="B12630">
        <v>1</v>
      </c>
      <c r="C12630">
        <v>23</v>
      </c>
      <c r="D12630">
        <v>0</v>
      </c>
      <c r="E12630" t="b">
        <v>0</v>
      </c>
    </row>
    <row r="12631" spans="1:5" x14ac:dyDescent="0.3">
      <c r="A12631" t="s">
        <v>12859</v>
      </c>
      <c r="B12631">
        <v>2</v>
      </c>
      <c r="C12631">
        <v>77</v>
      </c>
      <c r="D12631">
        <v>4</v>
      </c>
      <c r="E12631" t="b">
        <v>0</v>
      </c>
    </row>
    <row r="12632" spans="1:5" x14ac:dyDescent="0.3">
      <c r="A12632" t="s">
        <v>12860</v>
      </c>
      <c r="B12632">
        <v>1</v>
      </c>
      <c r="C12632">
        <v>562</v>
      </c>
      <c r="D12632">
        <v>3</v>
      </c>
      <c r="E12632" t="b">
        <v>0</v>
      </c>
    </row>
    <row r="12633" spans="1:5" x14ac:dyDescent="0.3">
      <c r="A12633" t="s">
        <v>12861</v>
      </c>
      <c r="B12633">
        <v>1</v>
      </c>
      <c r="C12633">
        <v>174</v>
      </c>
      <c r="D12633">
        <v>0</v>
      </c>
      <c r="E12633" t="b">
        <v>0</v>
      </c>
    </row>
    <row r="12634" spans="1:5" x14ac:dyDescent="0.3">
      <c r="A12634" t="s">
        <v>12862</v>
      </c>
      <c r="B12634">
        <v>1</v>
      </c>
      <c r="C12634">
        <v>37</v>
      </c>
      <c r="D12634">
        <v>0</v>
      </c>
      <c r="E12634" t="b">
        <v>0</v>
      </c>
    </row>
    <row r="12635" spans="1:5" x14ac:dyDescent="0.3">
      <c r="A12635" t="s">
        <v>12863</v>
      </c>
      <c r="B12635">
        <v>1</v>
      </c>
      <c r="C12635">
        <v>30</v>
      </c>
      <c r="D12635">
        <v>0</v>
      </c>
      <c r="E12635" t="b">
        <v>0</v>
      </c>
    </row>
    <row r="12636" spans="1:5" x14ac:dyDescent="0.3">
      <c r="A12636" t="s">
        <v>12864</v>
      </c>
      <c r="B12636">
        <v>1</v>
      </c>
      <c r="C12636">
        <v>45</v>
      </c>
      <c r="D12636">
        <v>1</v>
      </c>
      <c r="E12636" t="b">
        <v>0</v>
      </c>
    </row>
    <row r="12637" spans="1:5" x14ac:dyDescent="0.3">
      <c r="A12637" t="s">
        <v>12865</v>
      </c>
      <c r="B12637">
        <v>1</v>
      </c>
      <c r="C12637">
        <v>27</v>
      </c>
      <c r="D12637">
        <v>0</v>
      </c>
      <c r="E12637" t="b">
        <v>0</v>
      </c>
    </row>
    <row r="12638" spans="1:5" x14ac:dyDescent="0.3">
      <c r="A12638" t="s">
        <v>1679</v>
      </c>
      <c r="B12638">
        <v>1</v>
      </c>
      <c r="C12638">
        <v>429</v>
      </c>
      <c r="D12638">
        <v>4</v>
      </c>
      <c r="E12638" t="b">
        <v>0</v>
      </c>
    </row>
    <row r="12639" spans="1:5" x14ac:dyDescent="0.3">
      <c r="A12639" t="s">
        <v>12866</v>
      </c>
      <c r="B12639">
        <v>1</v>
      </c>
      <c r="C12639">
        <v>27</v>
      </c>
      <c r="D12639">
        <v>0</v>
      </c>
      <c r="E12639" t="b">
        <v>0</v>
      </c>
    </row>
    <row r="12640" spans="1:5" x14ac:dyDescent="0.3">
      <c r="A12640" t="s">
        <v>2457</v>
      </c>
      <c r="B12640">
        <v>1</v>
      </c>
      <c r="C12640">
        <v>123</v>
      </c>
      <c r="D12640">
        <v>1</v>
      </c>
      <c r="E12640" t="b">
        <v>0</v>
      </c>
    </row>
    <row r="12641" spans="1:5" x14ac:dyDescent="0.3">
      <c r="A12641" t="s">
        <v>12867</v>
      </c>
      <c r="B12641">
        <v>1</v>
      </c>
      <c r="C12641">
        <v>413</v>
      </c>
      <c r="D12641">
        <v>2</v>
      </c>
      <c r="E12641" t="b">
        <v>0</v>
      </c>
    </row>
    <row r="12642" spans="1:5" x14ac:dyDescent="0.3">
      <c r="A12642" t="s">
        <v>12868</v>
      </c>
      <c r="B12642">
        <v>1</v>
      </c>
      <c r="C12642">
        <v>132</v>
      </c>
      <c r="D12642">
        <v>2</v>
      </c>
      <c r="E12642" t="b">
        <v>0</v>
      </c>
    </row>
    <row r="12643" spans="1:5" x14ac:dyDescent="0.3">
      <c r="A12643" t="s">
        <v>1301</v>
      </c>
      <c r="B12643">
        <v>1</v>
      </c>
      <c r="C12643">
        <v>130</v>
      </c>
      <c r="D12643">
        <v>2</v>
      </c>
      <c r="E12643" t="b">
        <v>0</v>
      </c>
    </row>
    <row r="12644" spans="1:5" x14ac:dyDescent="0.3">
      <c r="A12644" t="s">
        <v>12869</v>
      </c>
      <c r="B12644">
        <v>1</v>
      </c>
      <c r="C12644">
        <v>237</v>
      </c>
      <c r="D12644">
        <v>4</v>
      </c>
      <c r="E12644" t="b">
        <v>0</v>
      </c>
    </row>
    <row r="12645" spans="1:5" x14ac:dyDescent="0.3">
      <c r="A12645" t="s">
        <v>12870</v>
      </c>
      <c r="B12645">
        <v>1</v>
      </c>
      <c r="C12645">
        <v>115</v>
      </c>
      <c r="D12645">
        <v>0</v>
      </c>
      <c r="E12645" t="b">
        <v>0</v>
      </c>
    </row>
    <row r="12646" spans="1:5" x14ac:dyDescent="0.3">
      <c r="A12646" t="s">
        <v>12871</v>
      </c>
      <c r="B12646">
        <v>1</v>
      </c>
      <c r="C12646">
        <v>25</v>
      </c>
      <c r="D12646">
        <v>0</v>
      </c>
      <c r="E12646" t="b">
        <v>0</v>
      </c>
    </row>
    <row r="12647" spans="1:5" x14ac:dyDescent="0.3">
      <c r="A12647" t="s">
        <v>12872</v>
      </c>
      <c r="B12647">
        <v>1</v>
      </c>
      <c r="C12647">
        <v>52</v>
      </c>
      <c r="D12647">
        <v>0</v>
      </c>
      <c r="E12647" t="b">
        <v>0</v>
      </c>
    </row>
    <row r="12648" spans="1:5" x14ac:dyDescent="0.3">
      <c r="A12648" t="s">
        <v>1302</v>
      </c>
      <c r="B12648">
        <v>1</v>
      </c>
      <c r="C12648">
        <v>253</v>
      </c>
      <c r="D12648">
        <v>5</v>
      </c>
      <c r="E12648" t="b">
        <v>0</v>
      </c>
    </row>
    <row r="12649" spans="1:5" x14ac:dyDescent="0.3">
      <c r="A12649" t="s">
        <v>12873</v>
      </c>
      <c r="B12649">
        <v>1</v>
      </c>
      <c r="C12649">
        <v>292</v>
      </c>
      <c r="D12649">
        <v>2</v>
      </c>
      <c r="E12649" t="b">
        <v>0</v>
      </c>
    </row>
    <row r="12650" spans="1:5" x14ac:dyDescent="0.3">
      <c r="A12650" t="s">
        <v>1303</v>
      </c>
      <c r="B12650">
        <v>1</v>
      </c>
      <c r="C12650">
        <v>56</v>
      </c>
      <c r="D12650">
        <v>1</v>
      </c>
      <c r="E12650" t="b">
        <v>0</v>
      </c>
    </row>
    <row r="12651" spans="1:5" x14ac:dyDescent="0.3">
      <c r="A12651" t="s">
        <v>12874</v>
      </c>
      <c r="B12651">
        <v>1</v>
      </c>
      <c r="C12651">
        <v>52</v>
      </c>
      <c r="D12651">
        <v>3</v>
      </c>
      <c r="E12651" t="b">
        <v>0</v>
      </c>
    </row>
    <row r="12652" spans="1:5" x14ac:dyDescent="0.3">
      <c r="A12652" t="s">
        <v>12875</v>
      </c>
      <c r="B12652">
        <v>1</v>
      </c>
      <c r="C12652">
        <v>48</v>
      </c>
      <c r="D12652">
        <v>5</v>
      </c>
      <c r="E12652" t="b">
        <v>0</v>
      </c>
    </row>
    <row r="12653" spans="1:5" x14ac:dyDescent="0.3">
      <c r="A12653" t="s">
        <v>12876</v>
      </c>
      <c r="B12653">
        <v>1</v>
      </c>
      <c r="C12653">
        <v>26</v>
      </c>
      <c r="D12653">
        <v>0</v>
      </c>
      <c r="E12653" t="b">
        <v>0</v>
      </c>
    </row>
    <row r="12654" spans="1:5" x14ac:dyDescent="0.3">
      <c r="A12654" t="s">
        <v>12877</v>
      </c>
      <c r="B12654">
        <v>1</v>
      </c>
      <c r="C12654">
        <v>115</v>
      </c>
      <c r="D12654">
        <v>0</v>
      </c>
      <c r="E12654" t="b">
        <v>0</v>
      </c>
    </row>
    <row r="12655" spans="1:5" x14ac:dyDescent="0.3">
      <c r="A12655" t="s">
        <v>12878</v>
      </c>
      <c r="B12655">
        <v>1</v>
      </c>
      <c r="C12655">
        <v>127</v>
      </c>
      <c r="D12655">
        <v>0</v>
      </c>
      <c r="E12655" t="b">
        <v>0</v>
      </c>
    </row>
    <row r="12656" spans="1:5" x14ac:dyDescent="0.3">
      <c r="A12656" t="s">
        <v>12879</v>
      </c>
      <c r="B12656">
        <v>1</v>
      </c>
      <c r="C12656">
        <v>165</v>
      </c>
      <c r="D12656">
        <v>2</v>
      </c>
      <c r="E12656" t="b">
        <v>0</v>
      </c>
    </row>
    <row r="12657" spans="1:5" x14ac:dyDescent="0.3">
      <c r="A12657" t="s">
        <v>12880</v>
      </c>
      <c r="B12657">
        <v>1</v>
      </c>
      <c r="C12657">
        <v>22</v>
      </c>
      <c r="D12657">
        <v>0</v>
      </c>
      <c r="E12657" t="b">
        <v>0</v>
      </c>
    </row>
    <row r="12658" spans="1:5" x14ac:dyDescent="0.3">
      <c r="A12658" t="s">
        <v>12881</v>
      </c>
      <c r="B12658">
        <v>1</v>
      </c>
      <c r="C12658">
        <v>67</v>
      </c>
      <c r="D12658">
        <v>0</v>
      </c>
      <c r="E12658" t="b">
        <v>0</v>
      </c>
    </row>
    <row r="12659" spans="1:5" x14ac:dyDescent="0.3">
      <c r="A12659" t="s">
        <v>12882</v>
      </c>
      <c r="B12659">
        <v>1</v>
      </c>
      <c r="C12659">
        <v>135</v>
      </c>
      <c r="D12659">
        <v>2</v>
      </c>
      <c r="E12659" t="b">
        <v>0</v>
      </c>
    </row>
    <row r="12660" spans="1:5" x14ac:dyDescent="0.3">
      <c r="A12660" t="s">
        <v>12883</v>
      </c>
      <c r="B12660">
        <v>1</v>
      </c>
      <c r="C12660">
        <v>258</v>
      </c>
      <c r="D12660">
        <v>2</v>
      </c>
      <c r="E12660" t="b">
        <v>0</v>
      </c>
    </row>
    <row r="12661" spans="1:5" x14ac:dyDescent="0.3">
      <c r="A12661" t="s">
        <v>12884</v>
      </c>
      <c r="B12661">
        <v>2</v>
      </c>
      <c r="C12661">
        <v>308.5</v>
      </c>
      <c r="D12661">
        <v>3.5</v>
      </c>
      <c r="E12661" t="b">
        <v>0</v>
      </c>
    </row>
    <row r="12662" spans="1:5" x14ac:dyDescent="0.3">
      <c r="A12662" t="s">
        <v>12885</v>
      </c>
      <c r="B12662">
        <v>1</v>
      </c>
      <c r="C12662">
        <v>130</v>
      </c>
      <c r="D12662">
        <v>0</v>
      </c>
      <c r="E12662" t="b">
        <v>0</v>
      </c>
    </row>
    <row r="12663" spans="1:5" x14ac:dyDescent="0.3">
      <c r="A12663" t="s">
        <v>12886</v>
      </c>
      <c r="B12663">
        <v>1</v>
      </c>
      <c r="C12663">
        <v>18</v>
      </c>
      <c r="D12663">
        <v>0</v>
      </c>
      <c r="E12663" t="b">
        <v>0</v>
      </c>
    </row>
    <row r="12664" spans="1:5" x14ac:dyDescent="0.3">
      <c r="A12664" t="s">
        <v>12887</v>
      </c>
      <c r="B12664">
        <v>1</v>
      </c>
      <c r="C12664">
        <v>175</v>
      </c>
      <c r="D12664">
        <v>1</v>
      </c>
      <c r="E12664" t="b">
        <v>0</v>
      </c>
    </row>
    <row r="12665" spans="1:5" x14ac:dyDescent="0.3">
      <c r="A12665" t="s">
        <v>12888</v>
      </c>
      <c r="B12665">
        <v>1</v>
      </c>
      <c r="C12665">
        <v>20</v>
      </c>
      <c r="D12665">
        <v>0</v>
      </c>
      <c r="E12665" t="b">
        <v>0</v>
      </c>
    </row>
    <row r="12666" spans="1:5" x14ac:dyDescent="0.3">
      <c r="A12666" t="s">
        <v>12889</v>
      </c>
      <c r="B12666">
        <v>1</v>
      </c>
      <c r="C12666">
        <v>124</v>
      </c>
      <c r="D12666">
        <v>0</v>
      </c>
      <c r="E12666" t="b">
        <v>0</v>
      </c>
    </row>
    <row r="12667" spans="1:5" x14ac:dyDescent="0.3">
      <c r="A12667" t="s">
        <v>12890</v>
      </c>
      <c r="B12667">
        <v>1</v>
      </c>
      <c r="C12667">
        <v>19</v>
      </c>
      <c r="D12667">
        <v>0</v>
      </c>
      <c r="E12667" t="b">
        <v>0</v>
      </c>
    </row>
    <row r="12668" spans="1:5" x14ac:dyDescent="0.3">
      <c r="A12668" t="s">
        <v>12891</v>
      </c>
      <c r="B12668">
        <v>1</v>
      </c>
      <c r="C12668">
        <v>24</v>
      </c>
      <c r="D12668">
        <v>1</v>
      </c>
      <c r="E12668" t="b">
        <v>0</v>
      </c>
    </row>
    <row r="12669" spans="1:5" x14ac:dyDescent="0.3">
      <c r="A12669" t="s">
        <v>12892</v>
      </c>
      <c r="B12669">
        <v>1</v>
      </c>
      <c r="C12669">
        <v>23</v>
      </c>
      <c r="D12669">
        <v>0</v>
      </c>
      <c r="E12669" t="b">
        <v>0</v>
      </c>
    </row>
    <row r="12670" spans="1:5" x14ac:dyDescent="0.3">
      <c r="A12670" t="s">
        <v>12893</v>
      </c>
      <c r="B12670">
        <v>1</v>
      </c>
      <c r="C12670">
        <v>97</v>
      </c>
      <c r="D12670">
        <v>3</v>
      </c>
      <c r="E12670" t="b">
        <v>0</v>
      </c>
    </row>
    <row r="12671" spans="1:5" x14ac:dyDescent="0.3">
      <c r="A12671" t="s">
        <v>12894</v>
      </c>
      <c r="B12671">
        <v>1</v>
      </c>
      <c r="C12671">
        <v>19</v>
      </c>
      <c r="D12671">
        <v>0</v>
      </c>
      <c r="E12671" t="b">
        <v>0</v>
      </c>
    </row>
    <row r="12672" spans="1:5" x14ac:dyDescent="0.3">
      <c r="A12672" t="s">
        <v>12895</v>
      </c>
      <c r="B12672">
        <v>2</v>
      </c>
      <c r="C12672">
        <v>83.5</v>
      </c>
      <c r="D12672">
        <v>3.5</v>
      </c>
      <c r="E12672" t="b">
        <v>0</v>
      </c>
    </row>
    <row r="12673" spans="1:5" x14ac:dyDescent="0.3">
      <c r="A12673" t="s">
        <v>12896</v>
      </c>
      <c r="B12673">
        <v>1</v>
      </c>
      <c r="C12673">
        <v>25</v>
      </c>
      <c r="D12673">
        <v>1</v>
      </c>
      <c r="E12673" t="b">
        <v>0</v>
      </c>
    </row>
    <row r="12674" spans="1:5" x14ac:dyDescent="0.3">
      <c r="A12674" t="s">
        <v>12897</v>
      </c>
      <c r="B12674">
        <v>1</v>
      </c>
      <c r="C12674">
        <v>73</v>
      </c>
      <c r="D12674">
        <v>3</v>
      </c>
      <c r="E12674" t="b">
        <v>0</v>
      </c>
    </row>
    <row r="12675" spans="1:5" x14ac:dyDescent="0.3">
      <c r="A12675" t="s">
        <v>12898</v>
      </c>
      <c r="B12675">
        <v>1</v>
      </c>
      <c r="C12675">
        <v>22</v>
      </c>
      <c r="D12675">
        <v>0</v>
      </c>
      <c r="E12675" t="b">
        <v>0</v>
      </c>
    </row>
    <row r="12676" spans="1:5" x14ac:dyDescent="0.3">
      <c r="A12676" t="s">
        <v>12899</v>
      </c>
      <c r="B12676">
        <v>1</v>
      </c>
      <c r="C12676">
        <v>98</v>
      </c>
      <c r="D12676">
        <v>0</v>
      </c>
      <c r="E12676" t="b">
        <v>0</v>
      </c>
    </row>
    <row r="12677" spans="1:5" x14ac:dyDescent="0.3">
      <c r="A12677" t="s">
        <v>12900</v>
      </c>
      <c r="B12677">
        <v>1</v>
      </c>
      <c r="C12677">
        <v>141</v>
      </c>
      <c r="D12677">
        <v>0</v>
      </c>
      <c r="E12677" t="b">
        <v>0</v>
      </c>
    </row>
    <row r="12678" spans="1:5" x14ac:dyDescent="0.3">
      <c r="A12678" t="s">
        <v>12901</v>
      </c>
      <c r="B12678">
        <v>1</v>
      </c>
      <c r="C12678">
        <v>39</v>
      </c>
      <c r="D12678">
        <v>5</v>
      </c>
      <c r="E12678" t="b">
        <v>0</v>
      </c>
    </row>
    <row r="12679" spans="1:5" x14ac:dyDescent="0.3">
      <c r="A12679" t="s">
        <v>12902</v>
      </c>
      <c r="B12679">
        <v>1</v>
      </c>
      <c r="C12679">
        <v>35</v>
      </c>
      <c r="D12679">
        <v>0</v>
      </c>
      <c r="E12679" t="b">
        <v>0</v>
      </c>
    </row>
    <row r="12680" spans="1:5" x14ac:dyDescent="0.3">
      <c r="A12680" t="s">
        <v>12903</v>
      </c>
      <c r="B12680">
        <v>1</v>
      </c>
      <c r="C12680">
        <v>29</v>
      </c>
      <c r="D12680">
        <v>0</v>
      </c>
      <c r="E12680" t="b">
        <v>0</v>
      </c>
    </row>
    <row r="12681" spans="1:5" x14ac:dyDescent="0.3">
      <c r="A12681" t="s">
        <v>12904</v>
      </c>
      <c r="B12681">
        <v>1</v>
      </c>
      <c r="C12681">
        <v>22</v>
      </c>
      <c r="D12681">
        <v>0</v>
      </c>
      <c r="E12681" t="b">
        <v>0</v>
      </c>
    </row>
    <row r="12682" spans="1:5" x14ac:dyDescent="0.3">
      <c r="A12682" t="s">
        <v>12905</v>
      </c>
      <c r="B12682">
        <v>13</v>
      </c>
      <c r="C12682">
        <v>348.46153846153845</v>
      </c>
      <c r="D12682">
        <v>2.3846153846153846</v>
      </c>
      <c r="E12682" t="b">
        <v>0</v>
      </c>
    </row>
    <row r="12683" spans="1:5" x14ac:dyDescent="0.3">
      <c r="A12683" t="s">
        <v>12906</v>
      </c>
      <c r="B12683">
        <v>1</v>
      </c>
      <c r="C12683">
        <v>87</v>
      </c>
      <c r="D12683">
        <v>3</v>
      </c>
      <c r="E12683" t="b">
        <v>0</v>
      </c>
    </row>
    <row r="12684" spans="1:5" x14ac:dyDescent="0.3">
      <c r="A12684" t="s">
        <v>12907</v>
      </c>
      <c r="B12684">
        <v>1</v>
      </c>
      <c r="C12684">
        <v>67</v>
      </c>
      <c r="D12684">
        <v>0</v>
      </c>
      <c r="E12684" t="b">
        <v>0</v>
      </c>
    </row>
    <row r="12685" spans="1:5" x14ac:dyDescent="0.3">
      <c r="A12685" t="s">
        <v>2458</v>
      </c>
      <c r="B12685">
        <v>1</v>
      </c>
      <c r="C12685">
        <v>98</v>
      </c>
      <c r="D12685">
        <v>2</v>
      </c>
      <c r="E12685" t="b">
        <v>0</v>
      </c>
    </row>
    <row r="12686" spans="1:5" x14ac:dyDescent="0.3">
      <c r="A12686" t="s">
        <v>12908</v>
      </c>
      <c r="B12686">
        <v>1</v>
      </c>
      <c r="C12686">
        <v>19</v>
      </c>
      <c r="D12686">
        <v>0</v>
      </c>
      <c r="E12686" t="b">
        <v>0</v>
      </c>
    </row>
    <row r="12687" spans="1:5" x14ac:dyDescent="0.3">
      <c r="A12687" t="s">
        <v>12909</v>
      </c>
      <c r="B12687">
        <v>1</v>
      </c>
      <c r="C12687">
        <v>202</v>
      </c>
      <c r="D12687">
        <v>3</v>
      </c>
      <c r="E12687" t="b">
        <v>0</v>
      </c>
    </row>
    <row r="12688" spans="1:5" x14ac:dyDescent="0.3">
      <c r="A12688" t="s">
        <v>12910</v>
      </c>
      <c r="B12688">
        <v>1</v>
      </c>
      <c r="C12688">
        <v>119</v>
      </c>
      <c r="D12688">
        <v>1</v>
      </c>
      <c r="E12688" t="b">
        <v>0</v>
      </c>
    </row>
    <row r="12689" spans="1:5" x14ac:dyDescent="0.3">
      <c r="A12689" t="s">
        <v>12911</v>
      </c>
      <c r="B12689">
        <v>1</v>
      </c>
      <c r="C12689">
        <v>211</v>
      </c>
      <c r="D12689">
        <v>4</v>
      </c>
      <c r="E12689" t="b">
        <v>0</v>
      </c>
    </row>
    <row r="12690" spans="1:5" x14ac:dyDescent="0.3">
      <c r="A12690" t="s">
        <v>12912</v>
      </c>
      <c r="B12690">
        <v>1</v>
      </c>
      <c r="C12690">
        <v>190</v>
      </c>
      <c r="D12690">
        <v>1</v>
      </c>
      <c r="E12690" t="b">
        <v>0</v>
      </c>
    </row>
    <row r="12691" spans="1:5" x14ac:dyDescent="0.3">
      <c r="A12691" t="s">
        <v>1304</v>
      </c>
      <c r="B12691">
        <v>1</v>
      </c>
      <c r="C12691">
        <v>191</v>
      </c>
      <c r="D12691">
        <v>4</v>
      </c>
      <c r="E12691" t="b">
        <v>0</v>
      </c>
    </row>
    <row r="12692" spans="1:5" x14ac:dyDescent="0.3">
      <c r="A12692" t="s">
        <v>1481</v>
      </c>
      <c r="B12692">
        <v>1</v>
      </c>
      <c r="C12692">
        <v>208</v>
      </c>
      <c r="D12692">
        <v>1</v>
      </c>
      <c r="E12692" t="b">
        <v>0</v>
      </c>
    </row>
    <row r="12693" spans="1:5" x14ac:dyDescent="0.3">
      <c r="A12693" t="s">
        <v>12913</v>
      </c>
      <c r="B12693">
        <v>1</v>
      </c>
      <c r="C12693">
        <v>180</v>
      </c>
      <c r="D12693">
        <v>4</v>
      </c>
      <c r="E12693" t="b">
        <v>0</v>
      </c>
    </row>
    <row r="12694" spans="1:5" x14ac:dyDescent="0.3">
      <c r="A12694" t="s">
        <v>12914</v>
      </c>
      <c r="B12694">
        <v>1</v>
      </c>
      <c r="C12694">
        <v>43</v>
      </c>
      <c r="D12694">
        <v>0</v>
      </c>
      <c r="E12694" t="b">
        <v>0</v>
      </c>
    </row>
    <row r="12695" spans="1:5" x14ac:dyDescent="0.3">
      <c r="A12695" t="s">
        <v>12915</v>
      </c>
      <c r="B12695">
        <v>1</v>
      </c>
      <c r="C12695">
        <v>59</v>
      </c>
      <c r="D12695">
        <v>2</v>
      </c>
      <c r="E12695" t="b">
        <v>0</v>
      </c>
    </row>
    <row r="12696" spans="1:5" x14ac:dyDescent="0.3">
      <c r="A12696" t="s">
        <v>12916</v>
      </c>
      <c r="B12696">
        <v>1</v>
      </c>
      <c r="C12696">
        <v>150</v>
      </c>
      <c r="D12696">
        <v>2</v>
      </c>
      <c r="E12696" t="b">
        <v>0</v>
      </c>
    </row>
    <row r="12697" spans="1:5" x14ac:dyDescent="0.3">
      <c r="A12697" t="s">
        <v>12917</v>
      </c>
      <c r="B12697">
        <v>1</v>
      </c>
      <c r="C12697">
        <v>47</v>
      </c>
      <c r="D12697">
        <v>2</v>
      </c>
      <c r="E12697" t="b">
        <v>0</v>
      </c>
    </row>
    <row r="12698" spans="1:5" x14ac:dyDescent="0.3">
      <c r="A12698" t="s">
        <v>1305</v>
      </c>
      <c r="B12698">
        <v>1</v>
      </c>
      <c r="C12698">
        <v>299</v>
      </c>
      <c r="D12698">
        <v>3</v>
      </c>
      <c r="E12698" t="b">
        <v>0</v>
      </c>
    </row>
    <row r="12699" spans="1:5" x14ac:dyDescent="0.3">
      <c r="A12699" t="s">
        <v>12918</v>
      </c>
      <c r="B12699">
        <v>1</v>
      </c>
      <c r="C12699">
        <v>23</v>
      </c>
      <c r="D12699">
        <v>0</v>
      </c>
      <c r="E12699" t="b">
        <v>0</v>
      </c>
    </row>
    <row r="12700" spans="1:5" x14ac:dyDescent="0.3">
      <c r="A12700" t="s">
        <v>12919</v>
      </c>
      <c r="B12700">
        <v>1</v>
      </c>
      <c r="C12700">
        <v>844</v>
      </c>
      <c r="D12700">
        <v>0</v>
      </c>
      <c r="E12700" t="b">
        <v>0</v>
      </c>
    </row>
    <row r="12701" spans="1:5" x14ac:dyDescent="0.3">
      <c r="A12701" t="s">
        <v>12920</v>
      </c>
      <c r="B12701">
        <v>1</v>
      </c>
      <c r="C12701">
        <v>353</v>
      </c>
      <c r="D12701">
        <v>3</v>
      </c>
      <c r="E12701" t="b">
        <v>0</v>
      </c>
    </row>
    <row r="12702" spans="1:5" x14ac:dyDescent="0.3">
      <c r="A12702" t="s">
        <v>12921</v>
      </c>
      <c r="B12702">
        <v>1</v>
      </c>
      <c r="C12702">
        <v>48</v>
      </c>
      <c r="D12702">
        <v>0</v>
      </c>
      <c r="E12702" t="b">
        <v>0</v>
      </c>
    </row>
    <row r="12703" spans="1:5" x14ac:dyDescent="0.3">
      <c r="A12703" t="s">
        <v>12922</v>
      </c>
      <c r="B12703">
        <v>1</v>
      </c>
      <c r="C12703">
        <v>24</v>
      </c>
      <c r="D12703">
        <v>4</v>
      </c>
      <c r="E12703" t="b">
        <v>0</v>
      </c>
    </row>
    <row r="12704" spans="1:5" x14ac:dyDescent="0.3">
      <c r="A12704" t="s">
        <v>12923</v>
      </c>
      <c r="B12704">
        <v>1</v>
      </c>
      <c r="C12704">
        <v>27</v>
      </c>
      <c r="D12704">
        <v>0</v>
      </c>
      <c r="E12704" t="b">
        <v>0</v>
      </c>
    </row>
    <row r="12705" spans="1:5" x14ac:dyDescent="0.3">
      <c r="A12705" t="s">
        <v>12924</v>
      </c>
      <c r="B12705">
        <v>1</v>
      </c>
      <c r="C12705">
        <v>124</v>
      </c>
      <c r="D12705">
        <v>4</v>
      </c>
      <c r="E12705" t="b">
        <v>0</v>
      </c>
    </row>
    <row r="12706" spans="1:5" x14ac:dyDescent="0.3">
      <c r="A12706" t="s">
        <v>1680</v>
      </c>
      <c r="B12706">
        <v>1</v>
      </c>
      <c r="C12706">
        <v>63</v>
      </c>
      <c r="D12706">
        <v>5</v>
      </c>
      <c r="E12706" t="b">
        <v>0</v>
      </c>
    </row>
    <row r="12707" spans="1:5" x14ac:dyDescent="0.3">
      <c r="A12707" t="s">
        <v>12925</v>
      </c>
      <c r="B12707">
        <v>1</v>
      </c>
      <c r="C12707">
        <v>70</v>
      </c>
      <c r="D12707">
        <v>5</v>
      </c>
      <c r="E12707" t="b">
        <v>0</v>
      </c>
    </row>
    <row r="12708" spans="1:5" x14ac:dyDescent="0.3">
      <c r="A12708" t="s">
        <v>12926</v>
      </c>
      <c r="B12708">
        <v>2</v>
      </c>
      <c r="C12708">
        <v>740.5</v>
      </c>
      <c r="D12708">
        <v>2</v>
      </c>
      <c r="E12708" t="b">
        <v>0</v>
      </c>
    </row>
    <row r="12709" spans="1:5" x14ac:dyDescent="0.3">
      <c r="A12709" t="s">
        <v>12927</v>
      </c>
      <c r="B12709">
        <v>1</v>
      </c>
      <c r="C12709">
        <v>165</v>
      </c>
      <c r="D12709">
        <v>2</v>
      </c>
      <c r="E12709" t="b">
        <v>0</v>
      </c>
    </row>
    <row r="12710" spans="1:5" x14ac:dyDescent="0.3">
      <c r="A12710" t="s">
        <v>12928</v>
      </c>
      <c r="B12710">
        <v>1</v>
      </c>
      <c r="C12710">
        <v>38</v>
      </c>
      <c r="D12710">
        <v>0</v>
      </c>
      <c r="E12710" t="b">
        <v>0</v>
      </c>
    </row>
    <row r="12711" spans="1:5" x14ac:dyDescent="0.3">
      <c r="A12711" t="s">
        <v>12929</v>
      </c>
      <c r="B12711">
        <v>1</v>
      </c>
      <c r="C12711">
        <v>329</v>
      </c>
      <c r="D12711">
        <v>4</v>
      </c>
      <c r="E12711" t="b">
        <v>0</v>
      </c>
    </row>
    <row r="12712" spans="1:5" x14ac:dyDescent="0.3">
      <c r="A12712" t="s">
        <v>12930</v>
      </c>
      <c r="B12712">
        <v>1</v>
      </c>
      <c r="C12712">
        <v>30</v>
      </c>
      <c r="D12712">
        <v>3</v>
      </c>
      <c r="E12712" t="b">
        <v>0</v>
      </c>
    </row>
    <row r="12713" spans="1:5" x14ac:dyDescent="0.3">
      <c r="A12713" t="s">
        <v>12931</v>
      </c>
      <c r="B12713">
        <v>1</v>
      </c>
      <c r="C12713">
        <v>109</v>
      </c>
      <c r="D12713">
        <v>0</v>
      </c>
      <c r="E12713" t="b">
        <v>0</v>
      </c>
    </row>
    <row r="12714" spans="1:5" x14ac:dyDescent="0.3">
      <c r="A12714" t="s">
        <v>12932</v>
      </c>
      <c r="B12714">
        <v>1</v>
      </c>
      <c r="C12714">
        <v>218</v>
      </c>
      <c r="D12714">
        <v>2</v>
      </c>
      <c r="E12714" t="b">
        <v>0</v>
      </c>
    </row>
    <row r="12715" spans="1:5" x14ac:dyDescent="0.3">
      <c r="A12715" t="s">
        <v>1306</v>
      </c>
      <c r="B12715">
        <v>1</v>
      </c>
      <c r="C12715">
        <v>132</v>
      </c>
      <c r="D12715">
        <v>0</v>
      </c>
      <c r="E12715" t="b">
        <v>0</v>
      </c>
    </row>
    <row r="12716" spans="1:5" x14ac:dyDescent="0.3">
      <c r="A12716" t="s">
        <v>12933</v>
      </c>
      <c r="B12716">
        <v>1</v>
      </c>
      <c r="C12716">
        <v>50</v>
      </c>
      <c r="D12716">
        <v>0</v>
      </c>
      <c r="E12716" t="b">
        <v>0</v>
      </c>
    </row>
    <row r="12717" spans="1:5" x14ac:dyDescent="0.3">
      <c r="A12717" t="s">
        <v>12934</v>
      </c>
      <c r="B12717">
        <v>1</v>
      </c>
      <c r="C12717">
        <v>29</v>
      </c>
      <c r="D12717">
        <v>0</v>
      </c>
      <c r="E12717" t="b">
        <v>0</v>
      </c>
    </row>
    <row r="12718" spans="1:5" x14ac:dyDescent="0.3">
      <c r="A12718" t="s">
        <v>12935</v>
      </c>
      <c r="B12718">
        <v>1</v>
      </c>
      <c r="C12718">
        <v>98</v>
      </c>
      <c r="D12718">
        <v>3</v>
      </c>
      <c r="E12718" t="b">
        <v>0</v>
      </c>
    </row>
    <row r="12719" spans="1:5" x14ac:dyDescent="0.3">
      <c r="A12719" t="s">
        <v>1482</v>
      </c>
      <c r="B12719">
        <v>2</v>
      </c>
      <c r="C12719">
        <v>98</v>
      </c>
      <c r="D12719">
        <v>1</v>
      </c>
      <c r="E12719" t="b">
        <v>0</v>
      </c>
    </row>
    <row r="12720" spans="1:5" x14ac:dyDescent="0.3">
      <c r="A12720" t="s">
        <v>2459</v>
      </c>
      <c r="B12720">
        <v>1</v>
      </c>
      <c r="C12720">
        <v>46</v>
      </c>
      <c r="D12720">
        <v>0</v>
      </c>
      <c r="E12720" t="b">
        <v>0</v>
      </c>
    </row>
    <row r="12721" spans="1:5" x14ac:dyDescent="0.3">
      <c r="A12721" t="s">
        <v>1307</v>
      </c>
      <c r="B12721">
        <v>1</v>
      </c>
      <c r="C12721">
        <v>85</v>
      </c>
      <c r="D12721">
        <v>1</v>
      </c>
      <c r="E12721" t="b">
        <v>0</v>
      </c>
    </row>
    <row r="12722" spans="1:5" x14ac:dyDescent="0.3">
      <c r="A12722" t="s">
        <v>12936</v>
      </c>
      <c r="B12722">
        <v>12</v>
      </c>
      <c r="C12722">
        <v>259.5</v>
      </c>
      <c r="D12722">
        <v>2</v>
      </c>
      <c r="E12722" t="b">
        <v>0</v>
      </c>
    </row>
    <row r="12723" spans="1:5" x14ac:dyDescent="0.3">
      <c r="A12723" t="s">
        <v>12937</v>
      </c>
      <c r="B12723">
        <v>1</v>
      </c>
      <c r="C12723">
        <v>35</v>
      </c>
      <c r="D12723">
        <v>0</v>
      </c>
      <c r="E12723" t="b">
        <v>0</v>
      </c>
    </row>
    <row r="12724" spans="1:5" x14ac:dyDescent="0.3">
      <c r="A12724" t="s">
        <v>12938</v>
      </c>
      <c r="B12724">
        <v>1</v>
      </c>
      <c r="C12724">
        <v>41</v>
      </c>
      <c r="D12724">
        <v>0</v>
      </c>
      <c r="E12724" t="b">
        <v>0</v>
      </c>
    </row>
    <row r="12725" spans="1:5" x14ac:dyDescent="0.3">
      <c r="A12725" t="s">
        <v>12939</v>
      </c>
      <c r="B12725">
        <v>1</v>
      </c>
      <c r="C12725">
        <v>97</v>
      </c>
      <c r="D12725">
        <v>0</v>
      </c>
      <c r="E12725" t="b">
        <v>0</v>
      </c>
    </row>
    <row r="12726" spans="1:5" x14ac:dyDescent="0.3">
      <c r="A12726" t="s">
        <v>12940</v>
      </c>
      <c r="B12726">
        <v>1</v>
      </c>
      <c r="C12726">
        <v>95</v>
      </c>
      <c r="D12726">
        <v>2</v>
      </c>
      <c r="E12726" t="b">
        <v>0</v>
      </c>
    </row>
    <row r="12727" spans="1:5" x14ac:dyDescent="0.3">
      <c r="A12727" t="s">
        <v>12941</v>
      </c>
      <c r="B12727">
        <v>1</v>
      </c>
      <c r="C12727">
        <v>25</v>
      </c>
      <c r="D12727">
        <v>5</v>
      </c>
      <c r="E12727" t="b">
        <v>0</v>
      </c>
    </row>
    <row r="12728" spans="1:5" x14ac:dyDescent="0.3">
      <c r="A12728" t="s">
        <v>12942</v>
      </c>
      <c r="B12728">
        <v>1</v>
      </c>
      <c r="C12728">
        <v>45</v>
      </c>
      <c r="D12728">
        <v>5</v>
      </c>
      <c r="E12728" t="b">
        <v>0</v>
      </c>
    </row>
    <row r="12729" spans="1:5" x14ac:dyDescent="0.3">
      <c r="A12729" t="s">
        <v>12943</v>
      </c>
      <c r="B12729">
        <v>1</v>
      </c>
      <c r="C12729">
        <v>94</v>
      </c>
      <c r="D12729">
        <v>1</v>
      </c>
      <c r="E12729" t="b">
        <v>0</v>
      </c>
    </row>
    <row r="12730" spans="1:5" x14ac:dyDescent="0.3">
      <c r="A12730" t="s">
        <v>12944</v>
      </c>
      <c r="B12730">
        <v>1</v>
      </c>
      <c r="C12730">
        <v>40</v>
      </c>
      <c r="D12730">
        <v>0</v>
      </c>
      <c r="E12730" t="b">
        <v>0</v>
      </c>
    </row>
    <row r="12731" spans="1:5" x14ac:dyDescent="0.3">
      <c r="A12731" t="s">
        <v>12945</v>
      </c>
      <c r="B12731">
        <v>1</v>
      </c>
      <c r="C12731">
        <v>187</v>
      </c>
      <c r="D12731">
        <v>0</v>
      </c>
      <c r="E12731" t="b">
        <v>0</v>
      </c>
    </row>
    <row r="12732" spans="1:5" x14ac:dyDescent="0.3">
      <c r="A12732" t="s">
        <v>12946</v>
      </c>
      <c r="B12732">
        <v>1</v>
      </c>
      <c r="C12732">
        <v>238</v>
      </c>
      <c r="D12732">
        <v>1</v>
      </c>
      <c r="E12732" t="b">
        <v>0</v>
      </c>
    </row>
    <row r="12733" spans="1:5" x14ac:dyDescent="0.3">
      <c r="A12733" t="s">
        <v>12947</v>
      </c>
      <c r="B12733">
        <v>1</v>
      </c>
      <c r="C12733">
        <v>41</v>
      </c>
      <c r="D12733">
        <v>3</v>
      </c>
      <c r="E12733" t="b">
        <v>0</v>
      </c>
    </row>
    <row r="12734" spans="1:5" x14ac:dyDescent="0.3">
      <c r="A12734" t="s">
        <v>1308</v>
      </c>
      <c r="B12734">
        <v>1</v>
      </c>
      <c r="C12734">
        <v>24</v>
      </c>
      <c r="D12734">
        <v>0</v>
      </c>
      <c r="E12734" t="b">
        <v>0</v>
      </c>
    </row>
    <row r="12735" spans="1:5" x14ac:dyDescent="0.3">
      <c r="A12735" t="s">
        <v>12948</v>
      </c>
      <c r="B12735">
        <v>1</v>
      </c>
      <c r="C12735">
        <v>119</v>
      </c>
      <c r="D12735">
        <v>4</v>
      </c>
      <c r="E12735" t="b">
        <v>0</v>
      </c>
    </row>
    <row r="12736" spans="1:5" x14ac:dyDescent="0.3">
      <c r="A12736" t="s">
        <v>12949</v>
      </c>
      <c r="B12736">
        <v>2</v>
      </c>
      <c r="C12736">
        <v>30</v>
      </c>
      <c r="D12736">
        <v>0</v>
      </c>
      <c r="E12736" t="b">
        <v>0</v>
      </c>
    </row>
    <row r="12737" spans="1:5" x14ac:dyDescent="0.3">
      <c r="A12737" t="s">
        <v>12950</v>
      </c>
      <c r="B12737">
        <v>2</v>
      </c>
      <c r="C12737">
        <v>107</v>
      </c>
      <c r="D12737">
        <v>0</v>
      </c>
      <c r="E12737" t="b">
        <v>0</v>
      </c>
    </row>
    <row r="12738" spans="1:5" x14ac:dyDescent="0.3">
      <c r="A12738" t="s">
        <v>12951</v>
      </c>
      <c r="B12738">
        <v>1</v>
      </c>
      <c r="C12738">
        <v>129</v>
      </c>
      <c r="D12738">
        <v>0</v>
      </c>
      <c r="E12738" t="b">
        <v>0</v>
      </c>
    </row>
    <row r="12739" spans="1:5" x14ac:dyDescent="0.3">
      <c r="A12739" t="s">
        <v>12952</v>
      </c>
      <c r="B12739">
        <v>1</v>
      </c>
      <c r="C12739">
        <v>19</v>
      </c>
      <c r="D12739">
        <v>0</v>
      </c>
      <c r="E12739" t="b">
        <v>0</v>
      </c>
    </row>
    <row r="12740" spans="1:5" x14ac:dyDescent="0.3">
      <c r="A12740" t="s">
        <v>12953</v>
      </c>
      <c r="B12740">
        <v>1</v>
      </c>
      <c r="C12740">
        <v>65</v>
      </c>
      <c r="D12740">
        <v>0</v>
      </c>
      <c r="E12740" t="b">
        <v>0</v>
      </c>
    </row>
    <row r="12741" spans="1:5" x14ac:dyDescent="0.3">
      <c r="A12741" t="s">
        <v>12954</v>
      </c>
      <c r="B12741">
        <v>1</v>
      </c>
      <c r="C12741">
        <v>64</v>
      </c>
      <c r="D12741">
        <v>5</v>
      </c>
      <c r="E12741" t="b">
        <v>0</v>
      </c>
    </row>
    <row r="12742" spans="1:5" x14ac:dyDescent="0.3">
      <c r="A12742" t="s">
        <v>12955</v>
      </c>
      <c r="B12742">
        <v>2</v>
      </c>
      <c r="C12742">
        <v>577</v>
      </c>
      <c r="D12742">
        <v>3.5</v>
      </c>
      <c r="E12742" t="b">
        <v>0</v>
      </c>
    </row>
    <row r="12743" spans="1:5" x14ac:dyDescent="0.3">
      <c r="A12743" t="s">
        <v>12956</v>
      </c>
      <c r="B12743">
        <v>1</v>
      </c>
      <c r="C12743">
        <v>25</v>
      </c>
      <c r="D12743">
        <v>0</v>
      </c>
      <c r="E12743" t="b">
        <v>0</v>
      </c>
    </row>
    <row r="12744" spans="1:5" x14ac:dyDescent="0.3">
      <c r="A12744" t="s">
        <v>12957</v>
      </c>
      <c r="B12744">
        <v>2</v>
      </c>
      <c r="C12744">
        <v>460.5</v>
      </c>
      <c r="D12744">
        <v>3</v>
      </c>
      <c r="E12744" t="b">
        <v>0</v>
      </c>
    </row>
    <row r="12745" spans="1:5" x14ac:dyDescent="0.3">
      <c r="A12745" t="s">
        <v>12958</v>
      </c>
      <c r="B12745">
        <v>1</v>
      </c>
      <c r="C12745">
        <v>235</v>
      </c>
      <c r="D12745">
        <v>1</v>
      </c>
      <c r="E12745" t="b">
        <v>0</v>
      </c>
    </row>
    <row r="12746" spans="1:5" x14ac:dyDescent="0.3">
      <c r="A12746" t="s">
        <v>1309</v>
      </c>
      <c r="B12746">
        <v>1</v>
      </c>
      <c r="C12746">
        <v>62</v>
      </c>
      <c r="D12746">
        <v>0</v>
      </c>
      <c r="E12746" t="b">
        <v>0</v>
      </c>
    </row>
    <row r="12747" spans="1:5" x14ac:dyDescent="0.3">
      <c r="A12747" t="s">
        <v>12959</v>
      </c>
      <c r="B12747">
        <v>3</v>
      </c>
      <c r="C12747">
        <v>188.33333333333334</v>
      </c>
      <c r="D12747">
        <v>1</v>
      </c>
      <c r="E12747" t="b">
        <v>0</v>
      </c>
    </row>
    <row r="12748" spans="1:5" x14ac:dyDescent="0.3">
      <c r="A12748" t="s">
        <v>1310</v>
      </c>
      <c r="B12748">
        <v>1</v>
      </c>
      <c r="C12748">
        <v>114</v>
      </c>
      <c r="D12748">
        <v>3</v>
      </c>
      <c r="E12748" t="b">
        <v>0</v>
      </c>
    </row>
    <row r="12749" spans="1:5" x14ac:dyDescent="0.3">
      <c r="A12749" t="s">
        <v>12960</v>
      </c>
      <c r="B12749">
        <v>1</v>
      </c>
      <c r="C12749">
        <v>76</v>
      </c>
      <c r="D12749">
        <v>1</v>
      </c>
      <c r="E12749" t="b">
        <v>0</v>
      </c>
    </row>
    <row r="12750" spans="1:5" x14ac:dyDescent="0.3">
      <c r="A12750" t="s">
        <v>2460</v>
      </c>
      <c r="B12750">
        <v>1</v>
      </c>
      <c r="C12750">
        <v>163</v>
      </c>
      <c r="D12750">
        <v>5</v>
      </c>
      <c r="E12750" t="b">
        <v>0</v>
      </c>
    </row>
    <row r="12751" spans="1:5" x14ac:dyDescent="0.3">
      <c r="A12751" t="s">
        <v>12961</v>
      </c>
      <c r="B12751">
        <v>3</v>
      </c>
      <c r="C12751">
        <v>145.66666666666666</v>
      </c>
      <c r="D12751">
        <v>3.3333333333333335</v>
      </c>
      <c r="E12751" t="b">
        <v>0</v>
      </c>
    </row>
    <row r="12752" spans="1:5" x14ac:dyDescent="0.3">
      <c r="A12752" t="s">
        <v>12962</v>
      </c>
      <c r="B12752">
        <v>1</v>
      </c>
      <c r="C12752">
        <v>231</v>
      </c>
      <c r="D12752">
        <v>2</v>
      </c>
      <c r="E12752" t="b">
        <v>0</v>
      </c>
    </row>
    <row r="12753" spans="1:5" x14ac:dyDescent="0.3">
      <c r="A12753" t="s">
        <v>12963</v>
      </c>
      <c r="B12753">
        <v>1</v>
      </c>
      <c r="C12753">
        <v>51</v>
      </c>
      <c r="D12753">
        <v>3</v>
      </c>
      <c r="E12753" t="b">
        <v>0</v>
      </c>
    </row>
    <row r="12754" spans="1:5" x14ac:dyDescent="0.3">
      <c r="A12754" t="s">
        <v>12964</v>
      </c>
      <c r="B12754">
        <v>1</v>
      </c>
      <c r="C12754">
        <v>80</v>
      </c>
      <c r="D12754">
        <v>0</v>
      </c>
      <c r="E12754" t="b">
        <v>0</v>
      </c>
    </row>
    <row r="12755" spans="1:5" x14ac:dyDescent="0.3">
      <c r="A12755" t="s">
        <v>1311</v>
      </c>
      <c r="B12755">
        <v>2</v>
      </c>
      <c r="C12755">
        <v>315.5</v>
      </c>
      <c r="D12755">
        <v>3</v>
      </c>
      <c r="E12755" t="b">
        <v>0</v>
      </c>
    </row>
    <row r="12756" spans="1:5" x14ac:dyDescent="0.3">
      <c r="A12756" t="s">
        <v>12965</v>
      </c>
      <c r="B12756">
        <v>1</v>
      </c>
      <c r="C12756">
        <v>18</v>
      </c>
      <c r="D12756">
        <v>0</v>
      </c>
      <c r="E12756" t="b">
        <v>0</v>
      </c>
    </row>
    <row r="12757" spans="1:5" x14ac:dyDescent="0.3">
      <c r="A12757" t="s">
        <v>12966</v>
      </c>
      <c r="B12757">
        <v>1</v>
      </c>
      <c r="C12757">
        <v>112</v>
      </c>
      <c r="D12757">
        <v>0</v>
      </c>
      <c r="E12757" t="b">
        <v>0</v>
      </c>
    </row>
    <row r="12758" spans="1:5" x14ac:dyDescent="0.3">
      <c r="A12758" t="s">
        <v>1312</v>
      </c>
      <c r="B12758">
        <v>1</v>
      </c>
      <c r="C12758">
        <v>186</v>
      </c>
      <c r="D12758">
        <v>4</v>
      </c>
      <c r="E12758" t="b">
        <v>0</v>
      </c>
    </row>
    <row r="12759" spans="1:5" x14ac:dyDescent="0.3">
      <c r="A12759" t="s">
        <v>12967</v>
      </c>
      <c r="B12759">
        <v>2</v>
      </c>
      <c r="C12759">
        <v>52</v>
      </c>
      <c r="D12759">
        <v>0.5</v>
      </c>
      <c r="E12759" t="b">
        <v>0</v>
      </c>
    </row>
    <row r="12760" spans="1:5" x14ac:dyDescent="0.3">
      <c r="A12760" t="s">
        <v>12968</v>
      </c>
      <c r="B12760">
        <v>1</v>
      </c>
      <c r="C12760">
        <v>23</v>
      </c>
      <c r="D12760">
        <v>0</v>
      </c>
      <c r="E12760" t="b">
        <v>0</v>
      </c>
    </row>
    <row r="12761" spans="1:5" x14ac:dyDescent="0.3">
      <c r="A12761" t="s">
        <v>12969</v>
      </c>
      <c r="B12761">
        <v>2</v>
      </c>
      <c r="C12761">
        <v>352</v>
      </c>
      <c r="D12761">
        <v>1</v>
      </c>
      <c r="E12761" t="b">
        <v>0</v>
      </c>
    </row>
    <row r="12762" spans="1:5" x14ac:dyDescent="0.3">
      <c r="A12762" t="s">
        <v>12970</v>
      </c>
      <c r="B12762">
        <v>1</v>
      </c>
      <c r="C12762">
        <v>19</v>
      </c>
      <c r="D12762">
        <v>0</v>
      </c>
      <c r="E12762" t="b">
        <v>0</v>
      </c>
    </row>
    <row r="12763" spans="1:5" x14ac:dyDescent="0.3">
      <c r="A12763" t="s">
        <v>12971</v>
      </c>
      <c r="B12763">
        <v>2</v>
      </c>
      <c r="C12763">
        <v>95.5</v>
      </c>
      <c r="D12763">
        <v>1</v>
      </c>
      <c r="E12763" t="b">
        <v>0</v>
      </c>
    </row>
    <row r="12764" spans="1:5" x14ac:dyDescent="0.3">
      <c r="A12764" t="s">
        <v>12972</v>
      </c>
      <c r="B12764">
        <v>1</v>
      </c>
      <c r="C12764">
        <v>48</v>
      </c>
      <c r="D12764">
        <v>4</v>
      </c>
      <c r="E12764" t="b">
        <v>0</v>
      </c>
    </row>
    <row r="12765" spans="1:5" x14ac:dyDescent="0.3">
      <c r="A12765" t="s">
        <v>1313</v>
      </c>
      <c r="B12765">
        <v>1</v>
      </c>
      <c r="C12765">
        <v>96</v>
      </c>
      <c r="D12765">
        <v>0</v>
      </c>
      <c r="E12765" t="b">
        <v>0</v>
      </c>
    </row>
    <row r="12766" spans="1:5" x14ac:dyDescent="0.3">
      <c r="A12766" t="s">
        <v>1314</v>
      </c>
      <c r="B12766">
        <v>1</v>
      </c>
      <c r="C12766">
        <v>60</v>
      </c>
      <c r="D12766">
        <v>4</v>
      </c>
      <c r="E12766" t="b">
        <v>0</v>
      </c>
    </row>
    <row r="12767" spans="1:5" x14ac:dyDescent="0.3">
      <c r="A12767" t="s">
        <v>1315</v>
      </c>
      <c r="B12767">
        <v>1</v>
      </c>
      <c r="C12767">
        <v>151</v>
      </c>
      <c r="D12767">
        <v>1</v>
      </c>
      <c r="E12767" t="b">
        <v>0</v>
      </c>
    </row>
    <row r="12768" spans="1:5" x14ac:dyDescent="0.3">
      <c r="A12768" t="s">
        <v>12973</v>
      </c>
      <c r="B12768">
        <v>1</v>
      </c>
      <c r="C12768">
        <v>56</v>
      </c>
      <c r="D12768">
        <v>0</v>
      </c>
      <c r="E12768" t="b">
        <v>0</v>
      </c>
    </row>
    <row r="12769" spans="1:5" x14ac:dyDescent="0.3">
      <c r="A12769" t="s">
        <v>12974</v>
      </c>
      <c r="B12769">
        <v>1</v>
      </c>
      <c r="C12769">
        <v>114</v>
      </c>
      <c r="D12769">
        <v>0</v>
      </c>
      <c r="E12769" t="b">
        <v>0</v>
      </c>
    </row>
    <row r="12770" spans="1:5" x14ac:dyDescent="0.3">
      <c r="A12770" t="s">
        <v>12975</v>
      </c>
      <c r="B12770">
        <v>1</v>
      </c>
      <c r="C12770">
        <v>183</v>
      </c>
      <c r="D12770">
        <v>0</v>
      </c>
      <c r="E12770" t="b">
        <v>0</v>
      </c>
    </row>
    <row r="12771" spans="1:5" x14ac:dyDescent="0.3">
      <c r="A12771" t="s">
        <v>1316</v>
      </c>
      <c r="B12771">
        <v>1</v>
      </c>
      <c r="C12771">
        <v>153</v>
      </c>
      <c r="D12771">
        <v>4</v>
      </c>
      <c r="E12771" t="b">
        <v>0</v>
      </c>
    </row>
    <row r="12772" spans="1:5" x14ac:dyDescent="0.3">
      <c r="A12772" t="s">
        <v>1317</v>
      </c>
      <c r="B12772">
        <v>1</v>
      </c>
      <c r="C12772">
        <v>243</v>
      </c>
      <c r="D12772">
        <v>1</v>
      </c>
      <c r="E12772" t="b">
        <v>0</v>
      </c>
    </row>
    <row r="12773" spans="1:5" x14ac:dyDescent="0.3">
      <c r="A12773" t="s">
        <v>12976</v>
      </c>
      <c r="B12773">
        <v>1</v>
      </c>
      <c r="C12773">
        <v>44</v>
      </c>
      <c r="D12773">
        <v>5</v>
      </c>
      <c r="E12773" t="b">
        <v>0</v>
      </c>
    </row>
    <row r="12774" spans="1:5" x14ac:dyDescent="0.3">
      <c r="A12774" t="s">
        <v>12977</v>
      </c>
      <c r="B12774">
        <v>1</v>
      </c>
      <c r="C12774">
        <v>37</v>
      </c>
      <c r="D12774">
        <v>0</v>
      </c>
      <c r="E12774" t="b">
        <v>0</v>
      </c>
    </row>
    <row r="12775" spans="1:5" x14ac:dyDescent="0.3">
      <c r="A12775" t="s">
        <v>2461</v>
      </c>
      <c r="B12775">
        <v>1</v>
      </c>
      <c r="C12775">
        <v>79</v>
      </c>
      <c r="D12775">
        <v>1</v>
      </c>
      <c r="E12775" t="b">
        <v>0</v>
      </c>
    </row>
    <row r="12776" spans="1:5" x14ac:dyDescent="0.3">
      <c r="A12776" t="s">
        <v>2462</v>
      </c>
      <c r="B12776">
        <v>1</v>
      </c>
      <c r="C12776">
        <v>71</v>
      </c>
      <c r="D12776">
        <v>1</v>
      </c>
      <c r="E12776" t="b">
        <v>0</v>
      </c>
    </row>
    <row r="12777" spans="1:5" x14ac:dyDescent="0.3">
      <c r="A12777" t="s">
        <v>12978</v>
      </c>
      <c r="B12777">
        <v>1</v>
      </c>
      <c r="C12777">
        <v>132</v>
      </c>
      <c r="D12777">
        <v>3</v>
      </c>
      <c r="E12777" t="b">
        <v>0</v>
      </c>
    </row>
    <row r="12778" spans="1:5" x14ac:dyDescent="0.3">
      <c r="A12778" t="s">
        <v>12979</v>
      </c>
      <c r="B12778">
        <v>1</v>
      </c>
      <c r="C12778">
        <v>65</v>
      </c>
      <c r="D12778">
        <v>0</v>
      </c>
      <c r="E12778" t="b">
        <v>0</v>
      </c>
    </row>
    <row r="12779" spans="1:5" x14ac:dyDescent="0.3">
      <c r="A12779" t="s">
        <v>12980</v>
      </c>
      <c r="B12779">
        <v>1</v>
      </c>
      <c r="C12779">
        <v>58</v>
      </c>
      <c r="D12779">
        <v>0</v>
      </c>
      <c r="E12779" t="b">
        <v>0</v>
      </c>
    </row>
    <row r="12780" spans="1:5" x14ac:dyDescent="0.3">
      <c r="A12780" t="s">
        <v>12981</v>
      </c>
      <c r="B12780">
        <v>1</v>
      </c>
      <c r="C12780">
        <v>357</v>
      </c>
      <c r="D12780">
        <v>3</v>
      </c>
      <c r="E12780" t="b">
        <v>0</v>
      </c>
    </row>
    <row r="12781" spans="1:5" x14ac:dyDescent="0.3">
      <c r="A12781" t="s">
        <v>12982</v>
      </c>
      <c r="B12781">
        <v>1</v>
      </c>
      <c r="C12781">
        <v>64</v>
      </c>
      <c r="D12781">
        <v>3</v>
      </c>
      <c r="E12781" t="b">
        <v>0</v>
      </c>
    </row>
    <row r="12782" spans="1:5" x14ac:dyDescent="0.3">
      <c r="A12782" t="s">
        <v>12983</v>
      </c>
      <c r="B12782">
        <v>1</v>
      </c>
      <c r="C12782">
        <v>26</v>
      </c>
      <c r="D12782">
        <v>0</v>
      </c>
      <c r="E12782" t="b">
        <v>0</v>
      </c>
    </row>
    <row r="12783" spans="1:5" x14ac:dyDescent="0.3">
      <c r="A12783" t="s">
        <v>12984</v>
      </c>
      <c r="B12783">
        <v>1</v>
      </c>
      <c r="C12783">
        <v>139</v>
      </c>
      <c r="D12783">
        <v>3</v>
      </c>
      <c r="E12783" t="b">
        <v>0</v>
      </c>
    </row>
    <row r="12784" spans="1:5" x14ac:dyDescent="0.3">
      <c r="A12784" t="s">
        <v>12985</v>
      </c>
      <c r="B12784">
        <v>1</v>
      </c>
      <c r="C12784">
        <v>60</v>
      </c>
      <c r="D12784">
        <v>1</v>
      </c>
      <c r="E12784" t="b">
        <v>0</v>
      </c>
    </row>
    <row r="12785" spans="1:5" x14ac:dyDescent="0.3">
      <c r="A12785" t="s">
        <v>12986</v>
      </c>
      <c r="B12785">
        <v>1</v>
      </c>
      <c r="C12785">
        <v>23</v>
      </c>
      <c r="D12785">
        <v>0</v>
      </c>
      <c r="E12785" t="b">
        <v>0</v>
      </c>
    </row>
    <row r="12786" spans="1:5" x14ac:dyDescent="0.3">
      <c r="A12786" t="s">
        <v>12987</v>
      </c>
      <c r="B12786">
        <v>2</v>
      </c>
      <c r="C12786">
        <v>458.5</v>
      </c>
      <c r="D12786">
        <v>2.5</v>
      </c>
      <c r="E12786" t="b">
        <v>0</v>
      </c>
    </row>
    <row r="12787" spans="1:5" x14ac:dyDescent="0.3">
      <c r="A12787" t="s">
        <v>2463</v>
      </c>
      <c r="B12787">
        <v>2</v>
      </c>
      <c r="C12787">
        <v>154</v>
      </c>
      <c r="D12787">
        <v>1.5</v>
      </c>
      <c r="E12787" t="b">
        <v>0</v>
      </c>
    </row>
    <row r="12788" spans="1:5" x14ac:dyDescent="0.3">
      <c r="A12788" t="s">
        <v>12988</v>
      </c>
      <c r="B12788">
        <v>1</v>
      </c>
      <c r="C12788">
        <v>112</v>
      </c>
      <c r="D12788">
        <v>0</v>
      </c>
      <c r="E12788" t="b">
        <v>0</v>
      </c>
    </row>
    <row r="12789" spans="1:5" x14ac:dyDescent="0.3">
      <c r="A12789" t="s">
        <v>12989</v>
      </c>
      <c r="B12789">
        <v>1</v>
      </c>
      <c r="C12789">
        <v>28</v>
      </c>
      <c r="D12789">
        <v>0</v>
      </c>
      <c r="E12789" t="b">
        <v>0</v>
      </c>
    </row>
    <row r="12790" spans="1:5" x14ac:dyDescent="0.3">
      <c r="A12790" t="s">
        <v>12990</v>
      </c>
      <c r="B12790">
        <v>1</v>
      </c>
      <c r="C12790">
        <v>24</v>
      </c>
      <c r="D12790">
        <v>0</v>
      </c>
      <c r="E12790" t="b">
        <v>0</v>
      </c>
    </row>
    <row r="12791" spans="1:5" x14ac:dyDescent="0.3">
      <c r="A12791" t="s">
        <v>12991</v>
      </c>
      <c r="B12791">
        <v>1</v>
      </c>
      <c r="C12791">
        <v>465</v>
      </c>
      <c r="D12791">
        <v>0</v>
      </c>
      <c r="E12791" t="b">
        <v>0</v>
      </c>
    </row>
    <row r="12792" spans="1:5" x14ac:dyDescent="0.3">
      <c r="A12792" t="s">
        <v>12992</v>
      </c>
      <c r="B12792">
        <v>1</v>
      </c>
      <c r="C12792">
        <v>48</v>
      </c>
      <c r="D12792">
        <v>5</v>
      </c>
      <c r="E12792" t="b">
        <v>0</v>
      </c>
    </row>
    <row r="12793" spans="1:5" x14ac:dyDescent="0.3">
      <c r="A12793" t="s">
        <v>12993</v>
      </c>
      <c r="B12793">
        <v>2</v>
      </c>
      <c r="C12793">
        <v>69.5</v>
      </c>
      <c r="D12793">
        <v>2.5</v>
      </c>
      <c r="E12793" t="b">
        <v>0</v>
      </c>
    </row>
    <row r="12794" spans="1:5" x14ac:dyDescent="0.3">
      <c r="A12794" t="s">
        <v>12994</v>
      </c>
      <c r="B12794">
        <v>1</v>
      </c>
      <c r="C12794">
        <v>25</v>
      </c>
      <c r="D12794">
        <v>0</v>
      </c>
      <c r="E12794" t="b">
        <v>0</v>
      </c>
    </row>
    <row r="12795" spans="1:5" x14ac:dyDescent="0.3">
      <c r="A12795" t="s">
        <v>12995</v>
      </c>
      <c r="B12795">
        <v>2</v>
      </c>
      <c r="C12795">
        <v>109.5</v>
      </c>
      <c r="D12795">
        <v>0.5</v>
      </c>
      <c r="E12795" t="b">
        <v>0</v>
      </c>
    </row>
    <row r="12796" spans="1:5" x14ac:dyDescent="0.3">
      <c r="A12796" t="s">
        <v>1318</v>
      </c>
      <c r="B12796">
        <v>3</v>
      </c>
      <c r="C12796">
        <v>195</v>
      </c>
      <c r="D12796">
        <v>4</v>
      </c>
      <c r="E12796" t="b">
        <v>0</v>
      </c>
    </row>
    <row r="12797" spans="1:5" x14ac:dyDescent="0.3">
      <c r="A12797" t="s">
        <v>12996</v>
      </c>
      <c r="B12797">
        <v>1</v>
      </c>
      <c r="C12797">
        <v>289</v>
      </c>
      <c r="D12797">
        <v>0</v>
      </c>
      <c r="E12797" t="b">
        <v>0</v>
      </c>
    </row>
    <row r="12798" spans="1:5" x14ac:dyDescent="0.3">
      <c r="A12798" t="s">
        <v>12997</v>
      </c>
      <c r="B12798">
        <v>1</v>
      </c>
      <c r="C12798">
        <v>49</v>
      </c>
      <c r="D12798">
        <v>0</v>
      </c>
      <c r="E12798" t="b">
        <v>0</v>
      </c>
    </row>
    <row r="12799" spans="1:5" x14ac:dyDescent="0.3">
      <c r="A12799" t="s">
        <v>12998</v>
      </c>
      <c r="B12799">
        <v>2</v>
      </c>
      <c r="C12799">
        <v>147.5</v>
      </c>
      <c r="D12799">
        <v>0</v>
      </c>
      <c r="E12799" t="b">
        <v>0</v>
      </c>
    </row>
    <row r="12800" spans="1:5" x14ac:dyDescent="0.3">
      <c r="A12800" t="s">
        <v>2464</v>
      </c>
      <c r="B12800">
        <v>1</v>
      </c>
      <c r="C12800">
        <v>62</v>
      </c>
      <c r="D12800">
        <v>4</v>
      </c>
      <c r="E12800" t="b">
        <v>0</v>
      </c>
    </row>
    <row r="12801" spans="1:5" x14ac:dyDescent="0.3">
      <c r="A12801" t="s">
        <v>12999</v>
      </c>
      <c r="B12801">
        <v>1</v>
      </c>
      <c r="C12801">
        <v>121</v>
      </c>
      <c r="D12801">
        <v>0</v>
      </c>
      <c r="E12801" t="b">
        <v>0</v>
      </c>
    </row>
    <row r="12802" spans="1:5" x14ac:dyDescent="0.3">
      <c r="A12802" t="s">
        <v>13000</v>
      </c>
      <c r="B12802">
        <v>1</v>
      </c>
      <c r="C12802">
        <v>517</v>
      </c>
      <c r="D12802">
        <v>0</v>
      </c>
      <c r="E12802" t="b">
        <v>0</v>
      </c>
    </row>
    <row r="12803" spans="1:5" x14ac:dyDescent="0.3">
      <c r="A12803" t="s">
        <v>13001</v>
      </c>
      <c r="B12803">
        <v>1</v>
      </c>
      <c r="C12803">
        <v>788</v>
      </c>
      <c r="D12803">
        <v>4</v>
      </c>
      <c r="E12803" t="b">
        <v>0</v>
      </c>
    </row>
    <row r="12804" spans="1:5" x14ac:dyDescent="0.3">
      <c r="A12804" t="s">
        <v>13002</v>
      </c>
      <c r="B12804">
        <v>1</v>
      </c>
      <c r="C12804">
        <v>24</v>
      </c>
      <c r="D12804">
        <v>5</v>
      </c>
      <c r="E12804" t="b">
        <v>0</v>
      </c>
    </row>
    <row r="12805" spans="1:5" x14ac:dyDescent="0.3">
      <c r="A12805" t="s">
        <v>1319</v>
      </c>
      <c r="B12805">
        <v>1</v>
      </c>
      <c r="C12805">
        <v>1097</v>
      </c>
      <c r="D12805">
        <v>1</v>
      </c>
      <c r="E12805" t="b">
        <v>0</v>
      </c>
    </row>
    <row r="12806" spans="1:5" x14ac:dyDescent="0.3">
      <c r="A12806" t="s">
        <v>1483</v>
      </c>
      <c r="B12806">
        <v>2</v>
      </c>
      <c r="C12806">
        <v>104.5</v>
      </c>
      <c r="D12806">
        <v>0.5</v>
      </c>
      <c r="E12806" t="b">
        <v>0</v>
      </c>
    </row>
    <row r="12807" spans="1:5" x14ac:dyDescent="0.3">
      <c r="A12807" t="s">
        <v>13003</v>
      </c>
      <c r="B12807">
        <v>1</v>
      </c>
      <c r="C12807">
        <v>103</v>
      </c>
      <c r="D12807">
        <v>0</v>
      </c>
      <c r="E12807" t="b">
        <v>0</v>
      </c>
    </row>
    <row r="12808" spans="1:5" x14ac:dyDescent="0.3">
      <c r="A12808" t="s">
        <v>13004</v>
      </c>
      <c r="B12808">
        <v>1</v>
      </c>
      <c r="C12808">
        <v>23</v>
      </c>
      <c r="D12808">
        <v>0</v>
      </c>
      <c r="E12808" t="b">
        <v>0</v>
      </c>
    </row>
    <row r="12809" spans="1:5" x14ac:dyDescent="0.3">
      <c r="A12809" t="s">
        <v>1320</v>
      </c>
      <c r="B12809">
        <v>1</v>
      </c>
      <c r="C12809">
        <v>43</v>
      </c>
      <c r="D12809">
        <v>0</v>
      </c>
      <c r="E12809" t="b">
        <v>0</v>
      </c>
    </row>
    <row r="12810" spans="1:5" x14ac:dyDescent="0.3">
      <c r="A12810" t="s">
        <v>13005</v>
      </c>
      <c r="B12810">
        <v>1</v>
      </c>
      <c r="C12810">
        <v>141</v>
      </c>
      <c r="D12810">
        <v>2</v>
      </c>
      <c r="E12810" t="b">
        <v>0</v>
      </c>
    </row>
    <row r="12811" spans="1:5" x14ac:dyDescent="0.3">
      <c r="A12811" t="s">
        <v>13006</v>
      </c>
      <c r="B12811">
        <v>1</v>
      </c>
      <c r="C12811">
        <v>45</v>
      </c>
      <c r="D12811">
        <v>0</v>
      </c>
      <c r="E12811" t="b">
        <v>0</v>
      </c>
    </row>
    <row r="12812" spans="1:5" x14ac:dyDescent="0.3">
      <c r="A12812" t="s">
        <v>13007</v>
      </c>
      <c r="B12812">
        <v>2</v>
      </c>
      <c r="C12812">
        <v>96.5</v>
      </c>
      <c r="D12812">
        <v>1.5</v>
      </c>
      <c r="E12812" t="b">
        <v>0</v>
      </c>
    </row>
    <row r="12813" spans="1:5" x14ac:dyDescent="0.3">
      <c r="A12813" t="s">
        <v>1321</v>
      </c>
      <c r="B12813">
        <v>2</v>
      </c>
      <c r="C12813">
        <v>140.5</v>
      </c>
      <c r="D12813">
        <v>1.5</v>
      </c>
      <c r="E12813" t="b">
        <v>0</v>
      </c>
    </row>
    <row r="12814" spans="1:5" x14ac:dyDescent="0.3">
      <c r="A12814" t="s">
        <v>13008</v>
      </c>
      <c r="B12814">
        <v>4</v>
      </c>
      <c r="C12814">
        <v>139.5</v>
      </c>
      <c r="D12814">
        <v>0</v>
      </c>
      <c r="E12814" t="b">
        <v>0</v>
      </c>
    </row>
    <row r="12815" spans="1:5" x14ac:dyDescent="0.3">
      <c r="A12815" t="s">
        <v>2465</v>
      </c>
      <c r="B12815">
        <v>3</v>
      </c>
      <c r="C12815">
        <v>109.33333333333333</v>
      </c>
      <c r="D12815">
        <v>5</v>
      </c>
      <c r="E12815" t="b">
        <v>0</v>
      </c>
    </row>
    <row r="12816" spans="1:5" x14ac:dyDescent="0.3">
      <c r="A12816" t="s">
        <v>13009</v>
      </c>
      <c r="B12816">
        <v>1</v>
      </c>
      <c r="C12816">
        <v>80</v>
      </c>
      <c r="D12816">
        <v>3</v>
      </c>
      <c r="E12816" t="b">
        <v>0</v>
      </c>
    </row>
    <row r="12817" spans="1:5" x14ac:dyDescent="0.3">
      <c r="A12817" t="s">
        <v>13010</v>
      </c>
      <c r="B12817">
        <v>1</v>
      </c>
      <c r="C12817">
        <v>100</v>
      </c>
      <c r="D12817">
        <v>4</v>
      </c>
      <c r="E12817" t="b">
        <v>0</v>
      </c>
    </row>
    <row r="12818" spans="1:5" x14ac:dyDescent="0.3">
      <c r="A12818" t="s">
        <v>13011</v>
      </c>
      <c r="B12818">
        <v>1</v>
      </c>
      <c r="C12818">
        <v>133</v>
      </c>
      <c r="D12818">
        <v>3</v>
      </c>
      <c r="E12818" t="b">
        <v>0</v>
      </c>
    </row>
    <row r="12819" spans="1:5" x14ac:dyDescent="0.3">
      <c r="A12819" t="s">
        <v>1322</v>
      </c>
      <c r="B12819">
        <v>1</v>
      </c>
      <c r="C12819">
        <v>188</v>
      </c>
      <c r="D12819">
        <v>0</v>
      </c>
      <c r="E12819" t="b">
        <v>0</v>
      </c>
    </row>
    <row r="12820" spans="1:5" x14ac:dyDescent="0.3">
      <c r="A12820" t="s">
        <v>13012</v>
      </c>
      <c r="B12820">
        <v>1</v>
      </c>
      <c r="C12820">
        <v>80</v>
      </c>
      <c r="D12820">
        <v>4</v>
      </c>
      <c r="E12820" t="b">
        <v>0</v>
      </c>
    </row>
    <row r="12821" spans="1:5" x14ac:dyDescent="0.3">
      <c r="A12821" t="s">
        <v>13013</v>
      </c>
      <c r="B12821">
        <v>1</v>
      </c>
      <c r="C12821">
        <v>405</v>
      </c>
      <c r="D12821">
        <v>0</v>
      </c>
      <c r="E12821" t="b">
        <v>0</v>
      </c>
    </row>
    <row r="12822" spans="1:5" x14ac:dyDescent="0.3">
      <c r="A12822" t="s">
        <v>2466</v>
      </c>
      <c r="B12822">
        <v>1</v>
      </c>
      <c r="C12822">
        <v>152</v>
      </c>
      <c r="D12822">
        <v>2</v>
      </c>
      <c r="E12822" t="b">
        <v>0</v>
      </c>
    </row>
    <row r="12823" spans="1:5" x14ac:dyDescent="0.3">
      <c r="A12823" t="s">
        <v>13015</v>
      </c>
      <c r="B12823">
        <v>1</v>
      </c>
      <c r="C12823">
        <v>77</v>
      </c>
      <c r="D12823">
        <v>0</v>
      </c>
      <c r="E12823" t="b">
        <v>0</v>
      </c>
    </row>
    <row r="12824" spans="1:5" x14ac:dyDescent="0.3">
      <c r="A12824" t="s">
        <v>13016</v>
      </c>
      <c r="B12824">
        <v>1</v>
      </c>
      <c r="C12824">
        <v>73</v>
      </c>
      <c r="D12824">
        <v>2</v>
      </c>
      <c r="E12824" t="b">
        <v>0</v>
      </c>
    </row>
    <row r="12825" spans="1:5" x14ac:dyDescent="0.3">
      <c r="A12825" t="s">
        <v>13017</v>
      </c>
      <c r="B12825">
        <v>1</v>
      </c>
      <c r="C12825">
        <v>291</v>
      </c>
      <c r="D12825">
        <v>2</v>
      </c>
      <c r="E12825" t="b">
        <v>0</v>
      </c>
    </row>
    <row r="12826" spans="1:5" x14ac:dyDescent="0.3">
      <c r="A12826" t="s">
        <v>13018</v>
      </c>
      <c r="B12826">
        <v>1</v>
      </c>
      <c r="C12826">
        <v>50</v>
      </c>
      <c r="D12826">
        <v>1</v>
      </c>
      <c r="E12826" t="b">
        <v>0</v>
      </c>
    </row>
    <row r="12827" spans="1:5" x14ac:dyDescent="0.3">
      <c r="A12827" t="s">
        <v>13019</v>
      </c>
      <c r="B12827">
        <v>1</v>
      </c>
      <c r="C12827">
        <v>83</v>
      </c>
      <c r="D12827">
        <v>5</v>
      </c>
      <c r="E12827" t="b">
        <v>0</v>
      </c>
    </row>
    <row r="12828" spans="1:5" x14ac:dyDescent="0.3">
      <c r="A12828" t="s">
        <v>13020</v>
      </c>
      <c r="B12828">
        <v>1</v>
      </c>
      <c r="C12828">
        <v>24</v>
      </c>
      <c r="D12828">
        <v>4</v>
      </c>
      <c r="E12828" t="b">
        <v>0</v>
      </c>
    </row>
    <row r="12829" spans="1:5" x14ac:dyDescent="0.3">
      <c r="A12829" t="s">
        <v>13021</v>
      </c>
      <c r="B12829">
        <v>1</v>
      </c>
      <c r="C12829">
        <v>102</v>
      </c>
      <c r="D12829">
        <v>1</v>
      </c>
      <c r="E12829" t="b">
        <v>0</v>
      </c>
    </row>
    <row r="12830" spans="1:5" x14ac:dyDescent="0.3">
      <c r="A12830" t="s">
        <v>13022</v>
      </c>
      <c r="B12830">
        <v>4</v>
      </c>
      <c r="C12830">
        <v>138</v>
      </c>
      <c r="D12830">
        <v>1.75</v>
      </c>
      <c r="E12830" t="b">
        <v>0</v>
      </c>
    </row>
    <row r="12831" spans="1:5" x14ac:dyDescent="0.3">
      <c r="A12831" t="s">
        <v>13023</v>
      </c>
      <c r="B12831">
        <v>1</v>
      </c>
      <c r="C12831">
        <v>73</v>
      </c>
      <c r="D12831">
        <v>3</v>
      </c>
      <c r="E12831" t="b">
        <v>0</v>
      </c>
    </row>
    <row r="12832" spans="1:5" x14ac:dyDescent="0.3">
      <c r="A12832" t="s">
        <v>13024</v>
      </c>
      <c r="B12832">
        <v>1</v>
      </c>
      <c r="C12832">
        <v>592</v>
      </c>
      <c r="D12832">
        <v>2</v>
      </c>
      <c r="E12832" t="b">
        <v>0</v>
      </c>
    </row>
    <row r="12833" spans="1:5" x14ac:dyDescent="0.3">
      <c r="A12833" t="s">
        <v>2467</v>
      </c>
      <c r="B12833">
        <v>1</v>
      </c>
      <c r="C12833">
        <v>195</v>
      </c>
      <c r="D12833">
        <v>1</v>
      </c>
      <c r="E12833" t="b">
        <v>0</v>
      </c>
    </row>
    <row r="12834" spans="1:5" x14ac:dyDescent="0.3">
      <c r="A12834" t="s">
        <v>13025</v>
      </c>
      <c r="B12834">
        <v>1</v>
      </c>
      <c r="C12834">
        <v>279</v>
      </c>
      <c r="D12834">
        <v>1</v>
      </c>
      <c r="E12834" t="b">
        <v>0</v>
      </c>
    </row>
    <row r="12835" spans="1:5" x14ac:dyDescent="0.3">
      <c r="A12835" t="s">
        <v>13026</v>
      </c>
      <c r="B12835">
        <v>1</v>
      </c>
      <c r="C12835">
        <v>24</v>
      </c>
      <c r="D12835">
        <v>0</v>
      </c>
      <c r="E12835" t="b">
        <v>0</v>
      </c>
    </row>
    <row r="12836" spans="1:5" x14ac:dyDescent="0.3">
      <c r="A12836" t="s">
        <v>13027</v>
      </c>
      <c r="B12836">
        <v>1</v>
      </c>
      <c r="C12836">
        <v>21</v>
      </c>
      <c r="D12836">
        <v>0</v>
      </c>
      <c r="E12836" t="b">
        <v>0</v>
      </c>
    </row>
    <row r="12837" spans="1:5" x14ac:dyDescent="0.3">
      <c r="A12837" t="s">
        <v>13028</v>
      </c>
      <c r="B12837">
        <v>1</v>
      </c>
      <c r="C12837">
        <v>141</v>
      </c>
      <c r="D12837">
        <v>3</v>
      </c>
      <c r="E12837" t="b">
        <v>0</v>
      </c>
    </row>
    <row r="12838" spans="1:5" x14ac:dyDescent="0.3">
      <c r="A12838" t="s">
        <v>13029</v>
      </c>
      <c r="B12838">
        <v>3</v>
      </c>
      <c r="C12838">
        <v>126.66666666666667</v>
      </c>
      <c r="D12838">
        <v>0</v>
      </c>
      <c r="E12838" t="b">
        <v>0</v>
      </c>
    </row>
    <row r="12839" spans="1:5" x14ac:dyDescent="0.3">
      <c r="A12839" t="s">
        <v>13030</v>
      </c>
      <c r="B12839">
        <v>1</v>
      </c>
      <c r="C12839">
        <v>104</v>
      </c>
      <c r="D12839">
        <v>2</v>
      </c>
      <c r="E12839" t="b">
        <v>0</v>
      </c>
    </row>
    <row r="12840" spans="1:5" x14ac:dyDescent="0.3">
      <c r="A12840" t="s">
        <v>13031</v>
      </c>
      <c r="B12840">
        <v>1</v>
      </c>
      <c r="C12840">
        <v>356</v>
      </c>
      <c r="D12840">
        <v>4</v>
      </c>
      <c r="E12840" t="b">
        <v>0</v>
      </c>
    </row>
    <row r="12841" spans="1:5" x14ac:dyDescent="0.3">
      <c r="A12841" t="s">
        <v>13032</v>
      </c>
      <c r="B12841">
        <v>1</v>
      </c>
      <c r="C12841">
        <v>60</v>
      </c>
      <c r="D12841">
        <v>4</v>
      </c>
      <c r="E12841" t="b">
        <v>0</v>
      </c>
    </row>
    <row r="12842" spans="1:5" x14ac:dyDescent="0.3">
      <c r="A12842" t="s">
        <v>13033</v>
      </c>
      <c r="B12842">
        <v>1</v>
      </c>
      <c r="C12842">
        <v>34</v>
      </c>
      <c r="D12842">
        <v>0</v>
      </c>
      <c r="E12842" t="b">
        <v>0</v>
      </c>
    </row>
    <row r="12843" spans="1:5" x14ac:dyDescent="0.3">
      <c r="A12843" t="s">
        <v>13034</v>
      </c>
      <c r="B12843">
        <v>1</v>
      </c>
      <c r="C12843">
        <v>147</v>
      </c>
      <c r="D12843">
        <v>3</v>
      </c>
      <c r="E12843" t="b">
        <v>0</v>
      </c>
    </row>
    <row r="12844" spans="1:5" x14ac:dyDescent="0.3">
      <c r="A12844" t="s">
        <v>13035</v>
      </c>
      <c r="B12844">
        <v>1</v>
      </c>
      <c r="C12844">
        <v>22</v>
      </c>
      <c r="D12844">
        <v>0</v>
      </c>
      <c r="E12844" t="b">
        <v>0</v>
      </c>
    </row>
    <row r="12845" spans="1:5" x14ac:dyDescent="0.3">
      <c r="A12845" t="s">
        <v>13036</v>
      </c>
      <c r="B12845">
        <v>1</v>
      </c>
      <c r="C12845">
        <v>49</v>
      </c>
      <c r="D12845">
        <v>0</v>
      </c>
      <c r="E12845" t="b">
        <v>0</v>
      </c>
    </row>
    <row r="12846" spans="1:5" x14ac:dyDescent="0.3">
      <c r="A12846" t="s">
        <v>1323</v>
      </c>
      <c r="B12846">
        <v>2</v>
      </c>
      <c r="C12846">
        <v>351.5</v>
      </c>
      <c r="D12846">
        <v>1.5</v>
      </c>
      <c r="E12846" t="b">
        <v>0</v>
      </c>
    </row>
    <row r="12847" spans="1:5" x14ac:dyDescent="0.3">
      <c r="A12847" t="s">
        <v>13037</v>
      </c>
      <c r="B12847">
        <v>2</v>
      </c>
      <c r="C12847">
        <v>156.5</v>
      </c>
      <c r="D12847">
        <v>2.5</v>
      </c>
      <c r="E12847" t="b">
        <v>0</v>
      </c>
    </row>
    <row r="12848" spans="1:5" x14ac:dyDescent="0.3">
      <c r="A12848" t="s">
        <v>13038</v>
      </c>
      <c r="B12848">
        <v>1</v>
      </c>
      <c r="C12848">
        <v>150</v>
      </c>
      <c r="D12848">
        <v>4</v>
      </c>
      <c r="E12848" t="b">
        <v>0</v>
      </c>
    </row>
    <row r="12849" spans="1:5" x14ac:dyDescent="0.3">
      <c r="A12849" t="s">
        <v>13039</v>
      </c>
      <c r="B12849">
        <v>1</v>
      </c>
      <c r="C12849">
        <v>114</v>
      </c>
      <c r="D12849">
        <v>3</v>
      </c>
      <c r="E12849" t="b">
        <v>0</v>
      </c>
    </row>
    <row r="12850" spans="1:5" x14ac:dyDescent="0.3">
      <c r="A12850" t="s">
        <v>13040</v>
      </c>
      <c r="B12850">
        <v>1</v>
      </c>
      <c r="C12850">
        <v>47</v>
      </c>
      <c r="D12850">
        <v>0</v>
      </c>
      <c r="E12850" t="b">
        <v>0</v>
      </c>
    </row>
    <row r="12851" spans="1:5" x14ac:dyDescent="0.3">
      <c r="A12851" t="s">
        <v>13041</v>
      </c>
      <c r="B12851">
        <v>1</v>
      </c>
      <c r="C12851">
        <v>653</v>
      </c>
      <c r="D12851">
        <v>5</v>
      </c>
      <c r="E12851" t="b">
        <v>0</v>
      </c>
    </row>
    <row r="12852" spans="1:5" x14ac:dyDescent="0.3">
      <c r="A12852" t="s">
        <v>13042</v>
      </c>
      <c r="B12852">
        <v>1</v>
      </c>
      <c r="C12852">
        <v>166</v>
      </c>
      <c r="D12852">
        <v>1</v>
      </c>
      <c r="E12852" t="b">
        <v>0</v>
      </c>
    </row>
    <row r="12853" spans="1:5" x14ac:dyDescent="0.3">
      <c r="A12853" t="s">
        <v>13043</v>
      </c>
      <c r="B12853">
        <v>1</v>
      </c>
      <c r="C12853">
        <v>30</v>
      </c>
      <c r="D12853">
        <v>2</v>
      </c>
      <c r="E12853" t="b">
        <v>0</v>
      </c>
    </row>
    <row r="12854" spans="1:5" x14ac:dyDescent="0.3">
      <c r="A12854" t="s">
        <v>13044</v>
      </c>
      <c r="B12854">
        <v>1</v>
      </c>
      <c r="C12854">
        <v>43</v>
      </c>
      <c r="D12854">
        <v>0</v>
      </c>
      <c r="E12854" t="b">
        <v>0</v>
      </c>
    </row>
    <row r="12855" spans="1:5" x14ac:dyDescent="0.3">
      <c r="A12855" t="s">
        <v>13045</v>
      </c>
      <c r="B12855">
        <v>1</v>
      </c>
      <c r="C12855">
        <v>574</v>
      </c>
      <c r="D12855">
        <v>5</v>
      </c>
      <c r="E12855" t="b">
        <v>0</v>
      </c>
    </row>
    <row r="12856" spans="1:5" x14ac:dyDescent="0.3">
      <c r="A12856" t="s">
        <v>13046</v>
      </c>
      <c r="B12856">
        <v>1</v>
      </c>
      <c r="C12856">
        <v>17</v>
      </c>
      <c r="D12856">
        <v>0</v>
      </c>
      <c r="E12856" t="b">
        <v>0</v>
      </c>
    </row>
    <row r="12857" spans="1:5" x14ac:dyDescent="0.3">
      <c r="A12857" t="s">
        <v>13047</v>
      </c>
      <c r="B12857">
        <v>1</v>
      </c>
      <c r="C12857">
        <v>29</v>
      </c>
      <c r="D12857">
        <v>5</v>
      </c>
      <c r="E12857" t="b">
        <v>0</v>
      </c>
    </row>
    <row r="12858" spans="1:5" x14ac:dyDescent="0.3">
      <c r="A12858" t="s">
        <v>2468</v>
      </c>
      <c r="B12858">
        <v>1</v>
      </c>
      <c r="C12858">
        <v>331</v>
      </c>
      <c r="D12858">
        <v>4</v>
      </c>
      <c r="E12858" t="b">
        <v>0</v>
      </c>
    </row>
    <row r="12859" spans="1:5" x14ac:dyDescent="0.3">
      <c r="A12859" t="s">
        <v>13048</v>
      </c>
      <c r="B12859">
        <v>1</v>
      </c>
      <c r="C12859">
        <v>41</v>
      </c>
      <c r="D12859">
        <v>0</v>
      </c>
      <c r="E12859" t="b">
        <v>0</v>
      </c>
    </row>
    <row r="12860" spans="1:5" x14ac:dyDescent="0.3">
      <c r="A12860" t="s">
        <v>13049</v>
      </c>
      <c r="B12860">
        <v>1</v>
      </c>
      <c r="C12860">
        <v>165</v>
      </c>
      <c r="D12860">
        <v>4</v>
      </c>
      <c r="E12860" t="b">
        <v>0</v>
      </c>
    </row>
    <row r="12861" spans="1:5" x14ac:dyDescent="0.3">
      <c r="A12861" t="s">
        <v>13050</v>
      </c>
      <c r="B12861">
        <v>1</v>
      </c>
      <c r="C12861">
        <v>510</v>
      </c>
      <c r="D12861">
        <v>3</v>
      </c>
      <c r="E12861" t="b">
        <v>0</v>
      </c>
    </row>
    <row r="12862" spans="1:5" x14ac:dyDescent="0.3">
      <c r="A12862" t="s">
        <v>13051</v>
      </c>
      <c r="B12862">
        <v>1</v>
      </c>
      <c r="C12862">
        <v>59</v>
      </c>
      <c r="D12862">
        <v>0</v>
      </c>
      <c r="E12862" t="b">
        <v>0</v>
      </c>
    </row>
    <row r="12863" spans="1:5" x14ac:dyDescent="0.3">
      <c r="A12863" t="s">
        <v>13052</v>
      </c>
      <c r="B12863">
        <v>2</v>
      </c>
      <c r="C12863">
        <v>68.5</v>
      </c>
      <c r="D12863">
        <v>1.5</v>
      </c>
      <c r="E12863" t="b">
        <v>0</v>
      </c>
    </row>
    <row r="12864" spans="1:5" x14ac:dyDescent="0.3">
      <c r="A12864" t="s">
        <v>13053</v>
      </c>
      <c r="B12864">
        <v>1</v>
      </c>
      <c r="C12864">
        <v>61</v>
      </c>
      <c r="D12864">
        <v>4</v>
      </c>
      <c r="E12864" t="b">
        <v>0</v>
      </c>
    </row>
    <row r="12865" spans="1:5" x14ac:dyDescent="0.3">
      <c r="A12865" t="s">
        <v>13054</v>
      </c>
      <c r="B12865">
        <v>1</v>
      </c>
      <c r="C12865">
        <v>209</v>
      </c>
      <c r="D12865">
        <v>4</v>
      </c>
      <c r="E12865" t="b">
        <v>0</v>
      </c>
    </row>
    <row r="12866" spans="1:5" x14ac:dyDescent="0.3">
      <c r="A12866" t="s">
        <v>13055</v>
      </c>
      <c r="B12866">
        <v>1</v>
      </c>
      <c r="C12866">
        <v>123</v>
      </c>
      <c r="D12866">
        <v>4</v>
      </c>
      <c r="E12866" t="b">
        <v>0</v>
      </c>
    </row>
    <row r="12867" spans="1:5" x14ac:dyDescent="0.3">
      <c r="A12867" t="s">
        <v>13056</v>
      </c>
      <c r="B12867">
        <v>1</v>
      </c>
      <c r="C12867">
        <v>68</v>
      </c>
      <c r="D12867">
        <v>0</v>
      </c>
      <c r="E12867" t="b">
        <v>0</v>
      </c>
    </row>
    <row r="12868" spans="1:5" x14ac:dyDescent="0.3">
      <c r="A12868" t="s">
        <v>13057</v>
      </c>
      <c r="B12868">
        <v>1</v>
      </c>
      <c r="C12868">
        <v>53</v>
      </c>
      <c r="D12868">
        <v>3</v>
      </c>
      <c r="E12868" t="b">
        <v>0</v>
      </c>
    </row>
    <row r="12869" spans="1:5" x14ac:dyDescent="0.3">
      <c r="A12869" t="s">
        <v>13058</v>
      </c>
      <c r="B12869">
        <v>1</v>
      </c>
      <c r="C12869">
        <v>52</v>
      </c>
      <c r="D12869">
        <v>0</v>
      </c>
      <c r="E12869" t="b">
        <v>0</v>
      </c>
    </row>
    <row r="12870" spans="1:5" x14ac:dyDescent="0.3">
      <c r="A12870" t="s">
        <v>1324</v>
      </c>
      <c r="B12870">
        <v>2</v>
      </c>
      <c r="C12870">
        <v>71</v>
      </c>
      <c r="D12870">
        <v>0.5</v>
      </c>
      <c r="E12870" t="b">
        <v>0</v>
      </c>
    </row>
    <row r="12871" spans="1:5" x14ac:dyDescent="0.3">
      <c r="A12871" t="s">
        <v>13059</v>
      </c>
      <c r="B12871">
        <v>1</v>
      </c>
      <c r="C12871">
        <v>38</v>
      </c>
      <c r="D12871">
        <v>0</v>
      </c>
      <c r="E12871" t="b">
        <v>0</v>
      </c>
    </row>
    <row r="12872" spans="1:5" x14ac:dyDescent="0.3">
      <c r="A12872" t="s">
        <v>1325</v>
      </c>
      <c r="B12872">
        <v>1</v>
      </c>
      <c r="C12872">
        <v>120</v>
      </c>
      <c r="D12872">
        <v>0</v>
      </c>
      <c r="E12872" t="b">
        <v>0</v>
      </c>
    </row>
    <row r="12873" spans="1:5" x14ac:dyDescent="0.3">
      <c r="A12873" t="s">
        <v>13060</v>
      </c>
      <c r="B12873">
        <v>1</v>
      </c>
      <c r="C12873">
        <v>57</v>
      </c>
      <c r="D12873">
        <v>0</v>
      </c>
      <c r="E12873" t="b">
        <v>0</v>
      </c>
    </row>
    <row r="12874" spans="1:5" x14ac:dyDescent="0.3">
      <c r="A12874" t="s">
        <v>13061</v>
      </c>
      <c r="B12874">
        <v>1</v>
      </c>
      <c r="C12874">
        <v>28</v>
      </c>
      <c r="D12874">
        <v>0</v>
      </c>
      <c r="E12874" t="b">
        <v>0</v>
      </c>
    </row>
    <row r="12875" spans="1:5" x14ac:dyDescent="0.3">
      <c r="A12875" t="s">
        <v>13062</v>
      </c>
      <c r="B12875">
        <v>1</v>
      </c>
      <c r="C12875">
        <v>29</v>
      </c>
      <c r="D12875">
        <v>0</v>
      </c>
      <c r="E12875" t="b">
        <v>0</v>
      </c>
    </row>
    <row r="12876" spans="1:5" x14ac:dyDescent="0.3">
      <c r="A12876" t="s">
        <v>13063</v>
      </c>
      <c r="B12876">
        <v>1</v>
      </c>
      <c r="C12876">
        <v>20</v>
      </c>
      <c r="D12876">
        <v>0</v>
      </c>
      <c r="E12876" t="b">
        <v>0</v>
      </c>
    </row>
    <row r="12877" spans="1:5" x14ac:dyDescent="0.3">
      <c r="A12877" t="s">
        <v>13064</v>
      </c>
      <c r="B12877">
        <v>1</v>
      </c>
      <c r="C12877">
        <v>89</v>
      </c>
      <c r="D12877">
        <v>1</v>
      </c>
      <c r="E12877" t="b">
        <v>0</v>
      </c>
    </row>
    <row r="12878" spans="1:5" x14ac:dyDescent="0.3">
      <c r="A12878" t="s">
        <v>13065</v>
      </c>
      <c r="B12878">
        <v>1</v>
      </c>
      <c r="C12878">
        <v>85</v>
      </c>
      <c r="D12878">
        <v>1</v>
      </c>
      <c r="E12878" t="b">
        <v>0</v>
      </c>
    </row>
    <row r="12879" spans="1:5" x14ac:dyDescent="0.3">
      <c r="A12879" t="s">
        <v>13066</v>
      </c>
      <c r="B12879">
        <v>1</v>
      </c>
      <c r="C12879">
        <v>164</v>
      </c>
      <c r="D12879">
        <v>5</v>
      </c>
      <c r="E12879" t="b">
        <v>0</v>
      </c>
    </row>
    <row r="12880" spans="1:5" x14ac:dyDescent="0.3">
      <c r="A12880" t="s">
        <v>13067</v>
      </c>
      <c r="B12880">
        <v>1</v>
      </c>
      <c r="C12880">
        <v>215</v>
      </c>
      <c r="D12880">
        <v>2</v>
      </c>
      <c r="E12880" t="b">
        <v>0</v>
      </c>
    </row>
    <row r="12881" spans="1:5" x14ac:dyDescent="0.3">
      <c r="A12881" t="s">
        <v>13068</v>
      </c>
      <c r="B12881">
        <v>1</v>
      </c>
      <c r="C12881">
        <v>34</v>
      </c>
      <c r="D12881">
        <v>0</v>
      </c>
      <c r="E12881" t="b">
        <v>0</v>
      </c>
    </row>
    <row r="12882" spans="1:5" x14ac:dyDescent="0.3">
      <c r="A12882" t="s">
        <v>13069</v>
      </c>
      <c r="B12882">
        <v>1</v>
      </c>
      <c r="C12882">
        <v>47</v>
      </c>
      <c r="D12882">
        <v>0</v>
      </c>
      <c r="E12882" t="b">
        <v>0</v>
      </c>
    </row>
    <row r="12883" spans="1:5" x14ac:dyDescent="0.3">
      <c r="A12883" t="s">
        <v>13070</v>
      </c>
      <c r="B12883">
        <v>1</v>
      </c>
      <c r="C12883">
        <v>61</v>
      </c>
      <c r="D12883">
        <v>0</v>
      </c>
      <c r="E12883" t="b">
        <v>0</v>
      </c>
    </row>
    <row r="12884" spans="1:5" x14ac:dyDescent="0.3">
      <c r="A12884" t="s">
        <v>13071</v>
      </c>
      <c r="B12884">
        <v>1</v>
      </c>
      <c r="C12884">
        <v>61</v>
      </c>
      <c r="D12884">
        <v>4</v>
      </c>
      <c r="E12884" t="b">
        <v>0</v>
      </c>
    </row>
    <row r="12885" spans="1:5" x14ac:dyDescent="0.3">
      <c r="A12885" t="s">
        <v>13072</v>
      </c>
      <c r="B12885">
        <v>1</v>
      </c>
      <c r="C12885">
        <v>73</v>
      </c>
      <c r="D12885">
        <v>0</v>
      </c>
      <c r="E12885" t="b">
        <v>0</v>
      </c>
    </row>
    <row r="12886" spans="1:5" x14ac:dyDescent="0.3">
      <c r="A12886" t="s">
        <v>13073</v>
      </c>
      <c r="B12886">
        <v>2</v>
      </c>
      <c r="C12886">
        <v>114</v>
      </c>
      <c r="D12886">
        <v>2</v>
      </c>
      <c r="E12886" t="b">
        <v>0</v>
      </c>
    </row>
    <row r="12887" spans="1:5" x14ac:dyDescent="0.3">
      <c r="A12887" t="s">
        <v>13074</v>
      </c>
      <c r="B12887">
        <v>1</v>
      </c>
      <c r="C12887">
        <v>23</v>
      </c>
      <c r="D12887">
        <v>2</v>
      </c>
      <c r="E12887" t="b">
        <v>0</v>
      </c>
    </row>
    <row r="12888" spans="1:5" x14ac:dyDescent="0.3">
      <c r="A12888" t="s">
        <v>13075</v>
      </c>
      <c r="B12888">
        <v>1</v>
      </c>
      <c r="C12888">
        <v>320</v>
      </c>
      <c r="D12888">
        <v>2</v>
      </c>
      <c r="E12888" t="b">
        <v>0</v>
      </c>
    </row>
    <row r="12889" spans="1:5" x14ac:dyDescent="0.3">
      <c r="A12889" t="s">
        <v>13076</v>
      </c>
      <c r="B12889">
        <v>1</v>
      </c>
      <c r="C12889">
        <v>32</v>
      </c>
      <c r="D12889">
        <v>5</v>
      </c>
      <c r="E12889" t="b">
        <v>0</v>
      </c>
    </row>
    <row r="12890" spans="1:5" x14ac:dyDescent="0.3">
      <c r="A12890" t="s">
        <v>13077</v>
      </c>
      <c r="B12890">
        <v>1</v>
      </c>
      <c r="C12890">
        <v>51</v>
      </c>
      <c r="D12890">
        <v>0</v>
      </c>
      <c r="E12890" t="b">
        <v>0</v>
      </c>
    </row>
    <row r="12891" spans="1:5" x14ac:dyDescent="0.3">
      <c r="A12891" t="s">
        <v>13078</v>
      </c>
      <c r="B12891">
        <v>1</v>
      </c>
      <c r="C12891">
        <v>18</v>
      </c>
      <c r="D12891">
        <v>0</v>
      </c>
      <c r="E12891" t="b">
        <v>0</v>
      </c>
    </row>
    <row r="12892" spans="1:5" x14ac:dyDescent="0.3">
      <c r="A12892" t="s">
        <v>13079</v>
      </c>
      <c r="B12892">
        <v>1</v>
      </c>
      <c r="C12892">
        <v>413</v>
      </c>
      <c r="D12892">
        <v>0</v>
      </c>
      <c r="E12892" t="b">
        <v>0</v>
      </c>
    </row>
    <row r="12893" spans="1:5" x14ac:dyDescent="0.3">
      <c r="A12893" t="s">
        <v>1484</v>
      </c>
      <c r="B12893">
        <v>1</v>
      </c>
      <c r="C12893">
        <v>65</v>
      </c>
      <c r="D12893">
        <v>0</v>
      </c>
      <c r="E12893" t="b">
        <v>0</v>
      </c>
    </row>
    <row r="12894" spans="1:5" x14ac:dyDescent="0.3">
      <c r="A12894" t="s">
        <v>13080</v>
      </c>
      <c r="B12894">
        <v>1</v>
      </c>
      <c r="C12894">
        <v>117</v>
      </c>
      <c r="D12894">
        <v>0</v>
      </c>
      <c r="E12894" t="b">
        <v>0</v>
      </c>
    </row>
    <row r="12895" spans="1:5" x14ac:dyDescent="0.3">
      <c r="A12895" t="s">
        <v>13081</v>
      </c>
      <c r="B12895">
        <v>1</v>
      </c>
      <c r="C12895">
        <v>19</v>
      </c>
      <c r="D12895">
        <v>0</v>
      </c>
      <c r="E12895" t="b">
        <v>0</v>
      </c>
    </row>
    <row r="12896" spans="1:5" x14ac:dyDescent="0.3">
      <c r="A12896" t="s">
        <v>13082</v>
      </c>
      <c r="B12896">
        <v>1</v>
      </c>
      <c r="C12896">
        <v>74</v>
      </c>
      <c r="D12896">
        <v>2</v>
      </c>
      <c r="E12896" t="b">
        <v>0</v>
      </c>
    </row>
    <row r="12897" spans="1:5" x14ac:dyDescent="0.3">
      <c r="A12897" t="s">
        <v>13083</v>
      </c>
      <c r="B12897">
        <v>1</v>
      </c>
      <c r="C12897">
        <v>129</v>
      </c>
      <c r="D12897">
        <v>1</v>
      </c>
      <c r="E12897" t="b">
        <v>0</v>
      </c>
    </row>
    <row r="12898" spans="1:5" x14ac:dyDescent="0.3">
      <c r="A12898" t="s">
        <v>2469</v>
      </c>
      <c r="B12898">
        <v>4</v>
      </c>
      <c r="C12898">
        <v>368</v>
      </c>
      <c r="D12898">
        <v>2</v>
      </c>
      <c r="E12898" t="b">
        <v>0</v>
      </c>
    </row>
    <row r="12899" spans="1:5" x14ac:dyDescent="0.3">
      <c r="A12899" t="s">
        <v>13084</v>
      </c>
      <c r="B12899">
        <v>1</v>
      </c>
      <c r="C12899">
        <v>72</v>
      </c>
      <c r="D12899">
        <v>0</v>
      </c>
      <c r="E12899" t="b">
        <v>0</v>
      </c>
    </row>
    <row r="12900" spans="1:5" x14ac:dyDescent="0.3">
      <c r="A12900" t="s">
        <v>2470</v>
      </c>
      <c r="B12900">
        <v>2</v>
      </c>
      <c r="C12900">
        <v>699.5</v>
      </c>
      <c r="D12900">
        <v>3</v>
      </c>
      <c r="E12900" t="b">
        <v>0</v>
      </c>
    </row>
    <row r="12901" spans="1:5" x14ac:dyDescent="0.3">
      <c r="A12901" t="s">
        <v>13085</v>
      </c>
      <c r="B12901">
        <v>1</v>
      </c>
      <c r="C12901">
        <v>121</v>
      </c>
      <c r="D12901">
        <v>0</v>
      </c>
      <c r="E12901" t="b">
        <v>0</v>
      </c>
    </row>
    <row r="12902" spans="1:5" x14ac:dyDescent="0.3">
      <c r="A12902" t="s">
        <v>1327</v>
      </c>
      <c r="B12902">
        <v>4</v>
      </c>
      <c r="C12902">
        <v>212</v>
      </c>
      <c r="D12902">
        <v>1.5</v>
      </c>
      <c r="E12902" t="b">
        <v>0</v>
      </c>
    </row>
    <row r="12903" spans="1:5" x14ac:dyDescent="0.3">
      <c r="A12903" t="s">
        <v>13086</v>
      </c>
      <c r="B12903">
        <v>1</v>
      </c>
      <c r="C12903">
        <v>286</v>
      </c>
      <c r="D12903">
        <v>5</v>
      </c>
      <c r="E12903" t="b">
        <v>0</v>
      </c>
    </row>
    <row r="12904" spans="1:5" x14ac:dyDescent="0.3">
      <c r="A12904" t="s">
        <v>13087</v>
      </c>
      <c r="B12904">
        <v>1</v>
      </c>
      <c r="C12904">
        <v>186</v>
      </c>
      <c r="D12904">
        <v>4</v>
      </c>
      <c r="E12904" t="b">
        <v>0</v>
      </c>
    </row>
    <row r="12905" spans="1:5" x14ac:dyDescent="0.3">
      <c r="A12905" t="s">
        <v>13088</v>
      </c>
      <c r="B12905">
        <v>3</v>
      </c>
      <c r="C12905">
        <v>77</v>
      </c>
      <c r="D12905">
        <v>2.6666666666666665</v>
      </c>
      <c r="E12905" t="b">
        <v>0</v>
      </c>
    </row>
    <row r="12906" spans="1:5" x14ac:dyDescent="0.3">
      <c r="A12906" t="s">
        <v>13089</v>
      </c>
      <c r="B12906">
        <v>1</v>
      </c>
      <c r="C12906">
        <v>53</v>
      </c>
      <c r="D12906">
        <v>2</v>
      </c>
      <c r="E12906" t="b">
        <v>0</v>
      </c>
    </row>
    <row r="12907" spans="1:5" x14ac:dyDescent="0.3">
      <c r="A12907" t="s">
        <v>13090</v>
      </c>
      <c r="B12907">
        <v>2</v>
      </c>
      <c r="C12907">
        <v>68</v>
      </c>
      <c r="D12907">
        <v>4</v>
      </c>
      <c r="E12907" t="b">
        <v>0</v>
      </c>
    </row>
    <row r="12908" spans="1:5" x14ac:dyDescent="0.3">
      <c r="A12908" t="s">
        <v>13091</v>
      </c>
      <c r="B12908">
        <v>1</v>
      </c>
      <c r="C12908">
        <v>192</v>
      </c>
      <c r="D12908">
        <v>0</v>
      </c>
      <c r="E12908" t="b">
        <v>0</v>
      </c>
    </row>
    <row r="12909" spans="1:5" x14ac:dyDescent="0.3">
      <c r="A12909" t="s">
        <v>13092</v>
      </c>
      <c r="B12909">
        <v>1</v>
      </c>
      <c r="C12909">
        <v>20</v>
      </c>
      <c r="D12909">
        <v>0</v>
      </c>
      <c r="E12909" t="b">
        <v>0</v>
      </c>
    </row>
    <row r="12910" spans="1:5" x14ac:dyDescent="0.3">
      <c r="A12910" t="s">
        <v>13093</v>
      </c>
      <c r="B12910">
        <v>1</v>
      </c>
      <c r="C12910">
        <v>19</v>
      </c>
      <c r="D12910">
        <v>1</v>
      </c>
      <c r="E12910" t="b">
        <v>0</v>
      </c>
    </row>
    <row r="12911" spans="1:5" x14ac:dyDescent="0.3">
      <c r="A12911" t="s">
        <v>13094</v>
      </c>
      <c r="B12911">
        <v>2</v>
      </c>
      <c r="C12911">
        <v>181.5</v>
      </c>
      <c r="D12911">
        <v>1.5</v>
      </c>
      <c r="E12911" t="b">
        <v>0</v>
      </c>
    </row>
    <row r="12912" spans="1:5" x14ac:dyDescent="0.3">
      <c r="A12912" t="s">
        <v>2471</v>
      </c>
      <c r="B12912">
        <v>1</v>
      </c>
      <c r="C12912">
        <v>13</v>
      </c>
      <c r="D12912">
        <v>0</v>
      </c>
      <c r="E12912" t="b">
        <v>0</v>
      </c>
    </row>
    <row r="12913" spans="1:5" x14ac:dyDescent="0.3">
      <c r="A12913" t="s">
        <v>13095</v>
      </c>
      <c r="B12913">
        <v>1</v>
      </c>
      <c r="C12913">
        <v>24</v>
      </c>
      <c r="D12913">
        <v>0</v>
      </c>
      <c r="E12913" t="b">
        <v>0</v>
      </c>
    </row>
    <row r="12914" spans="1:5" x14ac:dyDescent="0.3">
      <c r="A12914" t="s">
        <v>13096</v>
      </c>
      <c r="B12914">
        <v>3</v>
      </c>
      <c r="C12914">
        <v>317</v>
      </c>
      <c r="D12914">
        <v>1.3333333333333333</v>
      </c>
      <c r="E12914" t="b">
        <v>0</v>
      </c>
    </row>
    <row r="12915" spans="1:5" x14ac:dyDescent="0.3">
      <c r="A12915" t="s">
        <v>13097</v>
      </c>
      <c r="B12915">
        <v>1</v>
      </c>
      <c r="C12915">
        <v>82</v>
      </c>
      <c r="D12915">
        <v>1</v>
      </c>
      <c r="E12915" t="b">
        <v>0</v>
      </c>
    </row>
    <row r="12916" spans="1:5" x14ac:dyDescent="0.3">
      <c r="A12916" t="s">
        <v>13098</v>
      </c>
      <c r="B12916">
        <v>1</v>
      </c>
      <c r="C12916">
        <v>725</v>
      </c>
      <c r="D12916">
        <v>3</v>
      </c>
      <c r="E12916" t="b">
        <v>0</v>
      </c>
    </row>
    <row r="12917" spans="1:5" x14ac:dyDescent="0.3">
      <c r="A12917" t="s">
        <v>13099</v>
      </c>
      <c r="B12917">
        <v>1</v>
      </c>
      <c r="C12917">
        <v>33</v>
      </c>
      <c r="D12917">
        <v>0</v>
      </c>
      <c r="E12917" t="b">
        <v>0</v>
      </c>
    </row>
    <row r="12918" spans="1:5" x14ac:dyDescent="0.3">
      <c r="A12918" t="s">
        <v>1485</v>
      </c>
      <c r="B12918">
        <v>1</v>
      </c>
      <c r="C12918">
        <v>504</v>
      </c>
      <c r="D12918">
        <v>5</v>
      </c>
      <c r="E12918" t="b">
        <v>0</v>
      </c>
    </row>
    <row r="12919" spans="1:5" x14ac:dyDescent="0.3">
      <c r="A12919" t="s">
        <v>13100</v>
      </c>
      <c r="B12919">
        <v>1</v>
      </c>
      <c r="C12919">
        <v>24</v>
      </c>
      <c r="D12919">
        <v>0</v>
      </c>
      <c r="E12919" t="b">
        <v>0</v>
      </c>
    </row>
    <row r="12920" spans="1:5" x14ac:dyDescent="0.3">
      <c r="A12920" t="s">
        <v>1328</v>
      </c>
      <c r="B12920">
        <v>1</v>
      </c>
      <c r="C12920">
        <v>101</v>
      </c>
      <c r="D12920">
        <v>2</v>
      </c>
      <c r="E12920" t="b">
        <v>0</v>
      </c>
    </row>
    <row r="12921" spans="1:5" x14ac:dyDescent="0.3">
      <c r="A12921" t="s">
        <v>1329</v>
      </c>
      <c r="B12921">
        <v>1</v>
      </c>
      <c r="C12921">
        <v>111</v>
      </c>
      <c r="D12921">
        <v>1</v>
      </c>
      <c r="E12921" t="b">
        <v>0</v>
      </c>
    </row>
    <row r="12922" spans="1:5" x14ac:dyDescent="0.3">
      <c r="A12922" t="s">
        <v>1330</v>
      </c>
      <c r="B12922">
        <v>1</v>
      </c>
      <c r="C12922">
        <v>149</v>
      </c>
      <c r="D12922">
        <v>1</v>
      </c>
      <c r="E12922" t="b">
        <v>0</v>
      </c>
    </row>
    <row r="12923" spans="1:5" x14ac:dyDescent="0.3">
      <c r="A12923" t="s">
        <v>13101</v>
      </c>
      <c r="B12923">
        <v>1</v>
      </c>
      <c r="C12923">
        <v>22</v>
      </c>
      <c r="D12923">
        <v>0</v>
      </c>
      <c r="E12923" t="b">
        <v>0</v>
      </c>
    </row>
    <row r="12924" spans="1:5" x14ac:dyDescent="0.3">
      <c r="A12924" t="s">
        <v>1331</v>
      </c>
      <c r="B12924">
        <v>1</v>
      </c>
      <c r="C12924">
        <v>291</v>
      </c>
      <c r="D12924">
        <v>5</v>
      </c>
      <c r="E12924" t="b">
        <v>0</v>
      </c>
    </row>
    <row r="12925" spans="1:5" x14ac:dyDescent="0.3">
      <c r="A12925" t="s">
        <v>13102</v>
      </c>
      <c r="B12925">
        <v>1</v>
      </c>
      <c r="C12925">
        <v>601</v>
      </c>
      <c r="D12925">
        <v>3</v>
      </c>
      <c r="E12925" t="b">
        <v>0</v>
      </c>
    </row>
    <row r="12926" spans="1:5" x14ac:dyDescent="0.3">
      <c r="A12926" t="s">
        <v>1486</v>
      </c>
      <c r="B12926">
        <v>4</v>
      </c>
      <c r="C12926">
        <v>539.25</v>
      </c>
      <c r="D12926">
        <v>3.25</v>
      </c>
      <c r="E12926" t="b">
        <v>0</v>
      </c>
    </row>
    <row r="12927" spans="1:5" x14ac:dyDescent="0.3">
      <c r="A12927" t="s">
        <v>13104</v>
      </c>
      <c r="B12927">
        <v>1</v>
      </c>
      <c r="C12927">
        <v>21</v>
      </c>
      <c r="D12927">
        <v>0</v>
      </c>
      <c r="E12927" t="b">
        <v>0</v>
      </c>
    </row>
    <row r="12928" spans="1:5" x14ac:dyDescent="0.3">
      <c r="A12928" t="s">
        <v>13105</v>
      </c>
      <c r="B12928">
        <v>2</v>
      </c>
      <c r="C12928">
        <v>136.5</v>
      </c>
      <c r="D12928">
        <v>2.5</v>
      </c>
      <c r="E12928" t="b">
        <v>0</v>
      </c>
    </row>
    <row r="12929" spans="1:5" x14ac:dyDescent="0.3">
      <c r="A12929" t="s">
        <v>13106</v>
      </c>
      <c r="B12929">
        <v>1</v>
      </c>
      <c r="C12929">
        <v>237</v>
      </c>
      <c r="D12929">
        <v>4</v>
      </c>
      <c r="E12929" t="b">
        <v>0</v>
      </c>
    </row>
    <row r="12930" spans="1:5" x14ac:dyDescent="0.3">
      <c r="A12930" t="s">
        <v>13107</v>
      </c>
      <c r="B12930">
        <v>1</v>
      </c>
      <c r="C12930">
        <v>168</v>
      </c>
      <c r="D12930">
        <v>0</v>
      </c>
      <c r="E12930" t="b">
        <v>0</v>
      </c>
    </row>
    <row r="12931" spans="1:5" x14ac:dyDescent="0.3">
      <c r="A12931" t="s">
        <v>13108</v>
      </c>
      <c r="B12931">
        <v>1</v>
      </c>
      <c r="C12931">
        <v>69</v>
      </c>
      <c r="D12931">
        <v>2</v>
      </c>
      <c r="E12931" t="b">
        <v>0</v>
      </c>
    </row>
    <row r="12932" spans="1:5" x14ac:dyDescent="0.3">
      <c r="A12932" t="s">
        <v>13109</v>
      </c>
      <c r="B12932">
        <v>1</v>
      </c>
      <c r="C12932">
        <v>66</v>
      </c>
      <c r="D12932">
        <v>0</v>
      </c>
      <c r="E12932" t="b">
        <v>0</v>
      </c>
    </row>
    <row r="12933" spans="1:5" x14ac:dyDescent="0.3">
      <c r="A12933" t="s">
        <v>13110</v>
      </c>
      <c r="B12933">
        <v>1</v>
      </c>
      <c r="C12933">
        <v>14</v>
      </c>
      <c r="D12933">
        <v>0</v>
      </c>
      <c r="E12933" t="b">
        <v>0</v>
      </c>
    </row>
    <row r="12934" spans="1:5" x14ac:dyDescent="0.3">
      <c r="A12934" t="s">
        <v>1332</v>
      </c>
      <c r="B12934">
        <v>1</v>
      </c>
      <c r="C12934">
        <v>85</v>
      </c>
      <c r="D12934">
        <v>1</v>
      </c>
      <c r="E12934" t="b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2760"/>
  <sheetViews>
    <sheetView workbookViewId="0">
      <selection sqref="A1:H20197"/>
    </sheetView>
  </sheetViews>
  <sheetFormatPr defaultRowHeight="14.4" x14ac:dyDescent="0.3"/>
  <cols>
    <col min="1" max="1" width="66.5546875" bestFit="1" customWidth="1"/>
    <col min="2" max="2" width="23.5546875" bestFit="1" customWidth="1"/>
    <col min="3" max="3" width="13.88671875" bestFit="1" customWidth="1"/>
    <col min="4" max="4" width="14.33203125" bestFit="1" customWidth="1"/>
    <col min="5" max="5" width="14" bestFit="1" customWidth="1"/>
    <col min="6" max="6" width="13.88671875" bestFit="1" customWidth="1"/>
    <col min="7" max="7" width="13.6640625" bestFit="1" customWidth="1"/>
    <col min="8" max="8" width="10.109375" bestFit="1" customWidth="1"/>
    <col min="10" max="10" width="18.109375" customWidth="1"/>
    <col min="11" max="11" width="24.33203125" customWidth="1"/>
  </cols>
  <sheetData>
    <row r="1" spans="1:8" x14ac:dyDescent="0.3">
      <c r="A1" t="s">
        <v>0</v>
      </c>
      <c r="B1" t="s">
        <v>1</v>
      </c>
      <c r="C1" t="s">
        <v>1336</v>
      </c>
      <c r="D1" t="s">
        <v>1335</v>
      </c>
      <c r="E1" t="s">
        <v>1334</v>
      </c>
      <c r="F1" t="s">
        <v>1333</v>
      </c>
      <c r="G1" t="s">
        <v>2</v>
      </c>
      <c r="H1" t="s">
        <v>1487</v>
      </c>
    </row>
    <row r="2" spans="1:8" x14ac:dyDescent="0.3">
      <c r="A2" t="s">
        <v>2474</v>
      </c>
      <c r="B2">
        <v>2</v>
      </c>
      <c r="C2">
        <v>0</v>
      </c>
      <c r="D2">
        <v>0</v>
      </c>
      <c r="E2">
        <v>0</v>
      </c>
      <c r="F2">
        <v>0</v>
      </c>
      <c r="G2">
        <v>0</v>
      </c>
      <c r="H2" t="b">
        <v>0</v>
      </c>
    </row>
    <row r="3" spans="1:8" x14ac:dyDescent="0.3">
      <c r="A3" t="s">
        <v>5</v>
      </c>
      <c r="B3">
        <v>9</v>
      </c>
      <c r="C3">
        <v>0</v>
      </c>
      <c r="D3">
        <v>4</v>
      </c>
      <c r="E3">
        <v>2</v>
      </c>
      <c r="F3">
        <v>1</v>
      </c>
      <c r="G3">
        <v>2</v>
      </c>
      <c r="H3" t="b">
        <v>0</v>
      </c>
    </row>
    <row r="4" spans="1:8" x14ac:dyDescent="0.3">
      <c r="A4" t="s">
        <v>2487</v>
      </c>
      <c r="B4">
        <v>2</v>
      </c>
      <c r="C4">
        <v>0</v>
      </c>
      <c r="D4">
        <v>5</v>
      </c>
      <c r="E4">
        <v>5</v>
      </c>
      <c r="F4">
        <v>0</v>
      </c>
      <c r="G4">
        <v>2.5</v>
      </c>
      <c r="H4" t="b">
        <v>0</v>
      </c>
    </row>
    <row r="5" spans="1:8" x14ac:dyDescent="0.3">
      <c r="A5" t="s">
        <v>2516</v>
      </c>
      <c r="B5">
        <v>3</v>
      </c>
      <c r="C5">
        <v>0</v>
      </c>
      <c r="D5">
        <v>4</v>
      </c>
      <c r="E5">
        <v>4</v>
      </c>
      <c r="F5">
        <v>0</v>
      </c>
      <c r="G5">
        <v>1.3333333333333333</v>
      </c>
      <c r="H5" t="b">
        <v>0</v>
      </c>
    </row>
    <row r="6" spans="1:8" x14ac:dyDescent="0.3">
      <c r="A6" t="s">
        <v>2530</v>
      </c>
      <c r="B6">
        <v>2</v>
      </c>
      <c r="C6">
        <v>2</v>
      </c>
      <c r="D6">
        <v>4</v>
      </c>
      <c r="E6">
        <v>2</v>
      </c>
      <c r="F6">
        <v>4</v>
      </c>
      <c r="G6">
        <v>3</v>
      </c>
      <c r="H6" t="b">
        <v>0</v>
      </c>
    </row>
    <row r="7" spans="1:8" x14ac:dyDescent="0.3">
      <c r="A7" t="s">
        <v>2532</v>
      </c>
      <c r="B7">
        <v>3</v>
      </c>
      <c r="C7">
        <v>5</v>
      </c>
      <c r="D7">
        <v>5</v>
      </c>
      <c r="E7">
        <v>5</v>
      </c>
      <c r="F7">
        <v>5</v>
      </c>
      <c r="G7">
        <v>5</v>
      </c>
      <c r="H7" t="b">
        <v>0</v>
      </c>
    </row>
    <row r="8" spans="1:8" x14ac:dyDescent="0.3">
      <c r="A8" s="1" t="s">
        <v>2536</v>
      </c>
      <c r="B8">
        <v>2</v>
      </c>
      <c r="C8">
        <v>1</v>
      </c>
      <c r="D8">
        <v>2</v>
      </c>
      <c r="E8">
        <v>2</v>
      </c>
      <c r="F8">
        <v>1</v>
      </c>
      <c r="G8">
        <v>1.5</v>
      </c>
      <c r="H8" t="b">
        <v>0</v>
      </c>
    </row>
    <row r="9" spans="1:8" x14ac:dyDescent="0.3">
      <c r="A9" t="s">
        <v>2543</v>
      </c>
      <c r="B9">
        <v>2</v>
      </c>
      <c r="C9">
        <v>2</v>
      </c>
      <c r="D9">
        <v>4</v>
      </c>
      <c r="E9">
        <v>4</v>
      </c>
      <c r="F9">
        <v>2</v>
      </c>
      <c r="G9">
        <v>3</v>
      </c>
      <c r="H9" t="b">
        <v>0</v>
      </c>
    </row>
    <row r="10" spans="1:8" x14ac:dyDescent="0.3">
      <c r="A10" t="s">
        <v>2547</v>
      </c>
      <c r="B10">
        <v>3</v>
      </c>
      <c r="C10">
        <v>2</v>
      </c>
      <c r="D10">
        <v>5</v>
      </c>
      <c r="E10">
        <v>2</v>
      </c>
      <c r="F10">
        <v>2</v>
      </c>
      <c r="G10">
        <v>3</v>
      </c>
      <c r="H10" t="b">
        <v>0</v>
      </c>
    </row>
    <row r="11" spans="1:8" x14ac:dyDescent="0.3">
      <c r="A11" t="s">
        <v>2551</v>
      </c>
      <c r="B11">
        <v>2</v>
      </c>
      <c r="C11">
        <v>1</v>
      </c>
      <c r="D11">
        <v>2</v>
      </c>
      <c r="E11">
        <v>1</v>
      </c>
      <c r="F11">
        <v>2</v>
      </c>
      <c r="G11">
        <v>1.5</v>
      </c>
      <c r="H11" t="b">
        <v>0</v>
      </c>
    </row>
    <row r="12" spans="1:8" x14ac:dyDescent="0.3">
      <c r="A12" t="s">
        <v>2554</v>
      </c>
      <c r="B12">
        <v>2</v>
      </c>
      <c r="C12">
        <v>2</v>
      </c>
      <c r="D12">
        <v>5</v>
      </c>
      <c r="E12">
        <v>5</v>
      </c>
      <c r="F12">
        <v>2</v>
      </c>
      <c r="G12">
        <v>3.5</v>
      </c>
      <c r="H12" t="b">
        <v>0</v>
      </c>
    </row>
    <row r="13" spans="1:8" x14ac:dyDescent="0.3">
      <c r="A13" t="s">
        <v>2558</v>
      </c>
      <c r="B13">
        <v>2</v>
      </c>
      <c r="C13">
        <v>0</v>
      </c>
      <c r="D13">
        <v>1</v>
      </c>
      <c r="E13">
        <v>0</v>
      </c>
      <c r="F13">
        <v>1</v>
      </c>
      <c r="G13">
        <v>0.5</v>
      </c>
      <c r="H13" t="b">
        <v>0</v>
      </c>
    </row>
    <row r="14" spans="1:8" x14ac:dyDescent="0.3">
      <c r="A14" t="s">
        <v>2561</v>
      </c>
      <c r="B14">
        <v>13</v>
      </c>
      <c r="C14">
        <v>0</v>
      </c>
      <c r="D14">
        <v>4</v>
      </c>
      <c r="E14">
        <v>2</v>
      </c>
      <c r="F14">
        <v>4</v>
      </c>
      <c r="G14">
        <v>1.8461538461538463</v>
      </c>
      <c r="H14" t="b">
        <v>0</v>
      </c>
    </row>
    <row r="15" spans="1:8" x14ac:dyDescent="0.3">
      <c r="A15" t="s">
        <v>2564</v>
      </c>
      <c r="B15">
        <v>2</v>
      </c>
      <c r="C15">
        <v>5</v>
      </c>
      <c r="D15">
        <v>5</v>
      </c>
      <c r="E15">
        <v>5</v>
      </c>
      <c r="F15">
        <v>5</v>
      </c>
      <c r="G15">
        <v>5</v>
      </c>
      <c r="H15" t="b">
        <v>0</v>
      </c>
    </row>
    <row r="16" spans="1:8" x14ac:dyDescent="0.3">
      <c r="A16" t="s">
        <v>2568</v>
      </c>
      <c r="B16">
        <v>2</v>
      </c>
      <c r="C16">
        <v>1</v>
      </c>
      <c r="D16">
        <v>3</v>
      </c>
      <c r="E16">
        <v>3</v>
      </c>
      <c r="F16">
        <v>1</v>
      </c>
      <c r="G16">
        <v>2</v>
      </c>
      <c r="H16" t="b">
        <v>0</v>
      </c>
    </row>
    <row r="17" spans="1:8" x14ac:dyDescent="0.3">
      <c r="A17" t="s">
        <v>2572</v>
      </c>
      <c r="B17">
        <v>3</v>
      </c>
      <c r="C17">
        <v>1</v>
      </c>
      <c r="D17">
        <v>3</v>
      </c>
      <c r="E17">
        <v>1</v>
      </c>
      <c r="F17">
        <v>3</v>
      </c>
      <c r="G17">
        <v>1.6666666666666667</v>
      </c>
      <c r="H17" t="b">
        <v>0</v>
      </c>
    </row>
    <row r="18" spans="1:8" x14ac:dyDescent="0.3">
      <c r="A18" t="s">
        <v>2573</v>
      </c>
      <c r="B18">
        <v>3</v>
      </c>
      <c r="C18">
        <v>0</v>
      </c>
      <c r="D18">
        <v>1</v>
      </c>
      <c r="E18">
        <v>0</v>
      </c>
      <c r="F18">
        <v>1</v>
      </c>
      <c r="G18">
        <v>0.33333333333333331</v>
      </c>
      <c r="H18" t="b">
        <v>0</v>
      </c>
    </row>
    <row r="19" spans="1:8" x14ac:dyDescent="0.3">
      <c r="A19" t="s">
        <v>2577</v>
      </c>
      <c r="B19">
        <v>2</v>
      </c>
      <c r="C19">
        <v>3</v>
      </c>
      <c r="D19">
        <v>3</v>
      </c>
      <c r="E19">
        <v>3</v>
      </c>
      <c r="F19">
        <v>3</v>
      </c>
      <c r="G19">
        <v>3</v>
      </c>
      <c r="H19" t="b">
        <v>0</v>
      </c>
    </row>
    <row r="20" spans="1:8" x14ac:dyDescent="0.3">
      <c r="A20" t="s">
        <v>7</v>
      </c>
      <c r="B20">
        <v>2</v>
      </c>
      <c r="C20">
        <v>4</v>
      </c>
      <c r="D20">
        <v>4</v>
      </c>
      <c r="E20">
        <v>4</v>
      </c>
      <c r="F20">
        <v>4</v>
      </c>
      <c r="G20">
        <v>4</v>
      </c>
      <c r="H20" t="b">
        <v>0</v>
      </c>
    </row>
    <row r="21" spans="1:8" x14ac:dyDescent="0.3">
      <c r="A21" t="s">
        <v>8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 t="b">
        <v>0</v>
      </c>
    </row>
    <row r="22" spans="1:8" x14ac:dyDescent="0.3">
      <c r="A22" t="s">
        <v>2591</v>
      </c>
      <c r="B22">
        <v>8</v>
      </c>
      <c r="C22">
        <v>0</v>
      </c>
      <c r="D22">
        <v>5</v>
      </c>
      <c r="E22">
        <v>1</v>
      </c>
      <c r="F22">
        <v>5</v>
      </c>
      <c r="G22">
        <v>1.5</v>
      </c>
      <c r="H22" t="b">
        <v>0</v>
      </c>
    </row>
    <row r="23" spans="1:8" x14ac:dyDescent="0.3">
      <c r="A23" t="s">
        <v>2594</v>
      </c>
      <c r="B23">
        <v>2</v>
      </c>
      <c r="C23">
        <v>0</v>
      </c>
      <c r="D23">
        <v>1</v>
      </c>
      <c r="E23">
        <v>0</v>
      </c>
      <c r="F23">
        <v>1</v>
      </c>
      <c r="G23">
        <v>0.5</v>
      </c>
      <c r="H23" t="b">
        <v>0</v>
      </c>
    </row>
    <row r="24" spans="1:8" x14ac:dyDescent="0.3">
      <c r="A24" t="s">
        <v>2597</v>
      </c>
      <c r="B24">
        <v>2</v>
      </c>
      <c r="C24">
        <v>5</v>
      </c>
      <c r="D24">
        <v>5</v>
      </c>
      <c r="E24">
        <v>5</v>
      </c>
      <c r="F24">
        <v>5</v>
      </c>
      <c r="G24">
        <v>5</v>
      </c>
      <c r="H24" t="b">
        <v>0</v>
      </c>
    </row>
    <row r="25" spans="1:8" x14ac:dyDescent="0.3">
      <c r="A25" t="s">
        <v>2600</v>
      </c>
      <c r="B25">
        <v>5</v>
      </c>
      <c r="C25">
        <v>0</v>
      </c>
      <c r="D25">
        <v>4</v>
      </c>
      <c r="E25">
        <v>3</v>
      </c>
      <c r="F25">
        <v>0</v>
      </c>
      <c r="G25">
        <v>2</v>
      </c>
      <c r="H25" t="b">
        <v>0</v>
      </c>
    </row>
    <row r="26" spans="1:8" x14ac:dyDescent="0.3">
      <c r="A26" t="s">
        <v>2601</v>
      </c>
      <c r="B26">
        <v>5</v>
      </c>
      <c r="C26">
        <v>1</v>
      </c>
      <c r="D26">
        <v>5</v>
      </c>
      <c r="E26">
        <v>2</v>
      </c>
      <c r="F26">
        <v>5</v>
      </c>
      <c r="G26">
        <v>2.6</v>
      </c>
      <c r="H26" t="b">
        <v>0</v>
      </c>
    </row>
    <row r="27" spans="1:8" x14ac:dyDescent="0.3">
      <c r="A27" t="s">
        <v>2602</v>
      </c>
      <c r="B27">
        <v>5</v>
      </c>
      <c r="C27">
        <v>0</v>
      </c>
      <c r="D27">
        <v>5</v>
      </c>
      <c r="E27">
        <v>5</v>
      </c>
      <c r="F27">
        <v>0</v>
      </c>
      <c r="G27">
        <v>2.6</v>
      </c>
      <c r="H27" t="b">
        <v>0</v>
      </c>
    </row>
    <row r="28" spans="1:8" x14ac:dyDescent="0.3">
      <c r="A28" t="s">
        <v>14</v>
      </c>
      <c r="B28">
        <v>2</v>
      </c>
      <c r="C28">
        <v>0</v>
      </c>
      <c r="D28">
        <v>5</v>
      </c>
      <c r="E28">
        <v>5</v>
      </c>
      <c r="F28">
        <v>0</v>
      </c>
      <c r="G28">
        <v>2.5</v>
      </c>
      <c r="H28" t="b">
        <v>0</v>
      </c>
    </row>
    <row r="29" spans="1:8" x14ac:dyDescent="0.3">
      <c r="A29" t="s">
        <v>2621</v>
      </c>
      <c r="B29">
        <v>3</v>
      </c>
      <c r="C29">
        <v>0</v>
      </c>
      <c r="D29">
        <v>5</v>
      </c>
      <c r="E29">
        <v>5</v>
      </c>
      <c r="F29">
        <v>0</v>
      </c>
      <c r="G29">
        <v>1.6666666666666667</v>
      </c>
      <c r="H29" t="b">
        <v>0</v>
      </c>
    </row>
    <row r="30" spans="1:8" x14ac:dyDescent="0.3">
      <c r="A30" t="s">
        <v>16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 t="b">
        <v>0</v>
      </c>
    </row>
    <row r="31" spans="1:8" x14ac:dyDescent="0.3">
      <c r="A31" t="s">
        <v>2623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 t="b">
        <v>0</v>
      </c>
    </row>
    <row r="32" spans="1:8" x14ac:dyDescent="0.3">
      <c r="A32" t="s">
        <v>1690</v>
      </c>
      <c r="B32">
        <v>4</v>
      </c>
      <c r="C32">
        <v>0</v>
      </c>
      <c r="D32">
        <v>5</v>
      </c>
      <c r="E32">
        <v>0</v>
      </c>
      <c r="F32">
        <v>5</v>
      </c>
      <c r="G32">
        <v>1.25</v>
      </c>
      <c r="H32" t="b">
        <v>0</v>
      </c>
    </row>
    <row r="33" spans="1:8" x14ac:dyDescent="0.3">
      <c r="A33" t="s">
        <v>2634</v>
      </c>
      <c r="B33">
        <v>3</v>
      </c>
      <c r="C33">
        <v>0</v>
      </c>
      <c r="D33">
        <v>3</v>
      </c>
      <c r="E33">
        <v>3</v>
      </c>
      <c r="F33">
        <v>0</v>
      </c>
      <c r="G33">
        <v>1</v>
      </c>
      <c r="H33" t="b">
        <v>0</v>
      </c>
    </row>
    <row r="34" spans="1:8" x14ac:dyDescent="0.3">
      <c r="A34" t="s">
        <v>2638</v>
      </c>
      <c r="B34">
        <v>2</v>
      </c>
      <c r="C34">
        <v>0</v>
      </c>
      <c r="D34">
        <v>2</v>
      </c>
      <c r="E34">
        <v>0</v>
      </c>
      <c r="F34">
        <v>2</v>
      </c>
      <c r="G34">
        <v>1</v>
      </c>
      <c r="H34" t="b">
        <v>0</v>
      </c>
    </row>
    <row r="35" spans="1:8" x14ac:dyDescent="0.3">
      <c r="A35" s="1" t="s">
        <v>2644</v>
      </c>
      <c r="B35">
        <v>2</v>
      </c>
      <c r="C35">
        <v>0</v>
      </c>
      <c r="D35">
        <v>3</v>
      </c>
      <c r="E35">
        <v>0</v>
      </c>
      <c r="F35">
        <v>3</v>
      </c>
      <c r="G35">
        <v>1.5</v>
      </c>
      <c r="H35" t="b">
        <v>0</v>
      </c>
    </row>
    <row r="36" spans="1:8" x14ac:dyDescent="0.3">
      <c r="A36" t="s">
        <v>2649</v>
      </c>
      <c r="B36">
        <v>2</v>
      </c>
      <c r="C36">
        <v>0</v>
      </c>
      <c r="D36">
        <v>4</v>
      </c>
      <c r="E36">
        <v>4</v>
      </c>
      <c r="F36">
        <v>0</v>
      </c>
      <c r="G36">
        <v>2</v>
      </c>
      <c r="H36" t="b">
        <v>0</v>
      </c>
    </row>
    <row r="37" spans="1:8" x14ac:dyDescent="0.3">
      <c r="A37" t="s">
        <v>2650</v>
      </c>
      <c r="B37">
        <v>3</v>
      </c>
      <c r="C37">
        <v>0</v>
      </c>
      <c r="D37">
        <v>5</v>
      </c>
      <c r="E37">
        <v>0</v>
      </c>
      <c r="F37">
        <v>0</v>
      </c>
      <c r="G37">
        <v>1.6666666666666667</v>
      </c>
      <c r="H37" t="b">
        <v>0</v>
      </c>
    </row>
    <row r="38" spans="1:8" x14ac:dyDescent="0.3">
      <c r="A38" t="s">
        <v>2651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 t="b">
        <v>0</v>
      </c>
    </row>
    <row r="39" spans="1:8" x14ac:dyDescent="0.3">
      <c r="A39" t="s">
        <v>2655</v>
      </c>
      <c r="B39">
        <v>3</v>
      </c>
      <c r="C39">
        <v>1</v>
      </c>
      <c r="D39">
        <v>4</v>
      </c>
      <c r="E39">
        <v>4</v>
      </c>
      <c r="F39">
        <v>3</v>
      </c>
      <c r="G39">
        <v>2.6666666666666665</v>
      </c>
      <c r="H39" t="b">
        <v>0</v>
      </c>
    </row>
    <row r="40" spans="1:8" x14ac:dyDescent="0.3">
      <c r="A40" t="s">
        <v>2656</v>
      </c>
      <c r="B40">
        <v>2</v>
      </c>
      <c r="C40">
        <v>1</v>
      </c>
      <c r="D40">
        <v>2</v>
      </c>
      <c r="E40">
        <v>2</v>
      </c>
      <c r="F40">
        <v>1</v>
      </c>
      <c r="G40">
        <v>1.5</v>
      </c>
      <c r="H40" t="b">
        <v>0</v>
      </c>
    </row>
    <row r="41" spans="1:8" x14ac:dyDescent="0.3">
      <c r="A41" t="s">
        <v>2664</v>
      </c>
      <c r="B41">
        <v>2</v>
      </c>
      <c r="C41">
        <v>0</v>
      </c>
      <c r="D41">
        <v>2</v>
      </c>
      <c r="E41">
        <v>0</v>
      </c>
      <c r="F41">
        <v>2</v>
      </c>
      <c r="G41">
        <v>1</v>
      </c>
      <c r="H41" t="b">
        <v>0</v>
      </c>
    </row>
    <row r="42" spans="1:8" x14ac:dyDescent="0.3">
      <c r="A42" t="s">
        <v>2665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 t="b">
        <v>0</v>
      </c>
    </row>
    <row r="43" spans="1:8" x14ac:dyDescent="0.3">
      <c r="A43" t="s">
        <v>2678</v>
      </c>
      <c r="B43">
        <v>7</v>
      </c>
      <c r="C43">
        <v>0</v>
      </c>
      <c r="D43">
        <v>5</v>
      </c>
      <c r="E43">
        <v>0</v>
      </c>
      <c r="F43">
        <v>4</v>
      </c>
      <c r="G43">
        <v>2.2857142857142856</v>
      </c>
      <c r="H43" t="b">
        <v>0</v>
      </c>
    </row>
    <row r="44" spans="1:8" x14ac:dyDescent="0.3">
      <c r="A44" t="s">
        <v>2683</v>
      </c>
      <c r="B44">
        <v>7</v>
      </c>
      <c r="C44">
        <v>0</v>
      </c>
      <c r="D44">
        <v>5</v>
      </c>
      <c r="E44">
        <v>0</v>
      </c>
      <c r="F44">
        <v>1</v>
      </c>
      <c r="G44">
        <v>1.8571428571428572</v>
      </c>
      <c r="H44" t="b">
        <v>0</v>
      </c>
    </row>
    <row r="45" spans="1:8" x14ac:dyDescent="0.3">
      <c r="A45" t="s">
        <v>2684</v>
      </c>
      <c r="B45">
        <v>2</v>
      </c>
      <c r="C45">
        <v>1</v>
      </c>
      <c r="D45">
        <v>2</v>
      </c>
      <c r="E45">
        <v>1</v>
      </c>
      <c r="F45">
        <v>2</v>
      </c>
      <c r="G45">
        <v>1.5</v>
      </c>
      <c r="H45" t="b">
        <v>0</v>
      </c>
    </row>
    <row r="46" spans="1:8" x14ac:dyDescent="0.3">
      <c r="A46" t="s">
        <v>2691</v>
      </c>
      <c r="B46">
        <v>2</v>
      </c>
      <c r="C46">
        <v>0</v>
      </c>
      <c r="D46">
        <v>4</v>
      </c>
      <c r="E46">
        <v>4</v>
      </c>
      <c r="F46">
        <v>0</v>
      </c>
      <c r="G46">
        <v>2</v>
      </c>
      <c r="H46" t="b">
        <v>0</v>
      </c>
    </row>
    <row r="47" spans="1:8" x14ac:dyDescent="0.3">
      <c r="A47" t="s">
        <v>20</v>
      </c>
      <c r="B47">
        <v>2</v>
      </c>
      <c r="C47">
        <v>0</v>
      </c>
      <c r="D47">
        <v>0</v>
      </c>
      <c r="E47">
        <v>0</v>
      </c>
      <c r="F47">
        <v>0</v>
      </c>
      <c r="G47">
        <v>0</v>
      </c>
      <c r="H47" t="b">
        <v>0</v>
      </c>
    </row>
    <row r="48" spans="1:8" x14ac:dyDescent="0.3">
      <c r="A48" t="s">
        <v>2693</v>
      </c>
      <c r="B48">
        <v>2</v>
      </c>
      <c r="C48">
        <v>0</v>
      </c>
      <c r="D48">
        <v>3</v>
      </c>
      <c r="E48">
        <v>0</v>
      </c>
      <c r="F48">
        <v>3</v>
      </c>
      <c r="G48">
        <v>1.5</v>
      </c>
      <c r="H48" t="b">
        <v>0</v>
      </c>
    </row>
    <row r="49" spans="1:8" x14ac:dyDescent="0.3">
      <c r="A49" t="s">
        <v>21</v>
      </c>
      <c r="B49">
        <v>2</v>
      </c>
      <c r="C49">
        <v>1</v>
      </c>
      <c r="D49">
        <v>1</v>
      </c>
      <c r="E49">
        <v>1</v>
      </c>
      <c r="F49">
        <v>1</v>
      </c>
      <c r="G49">
        <v>1</v>
      </c>
      <c r="H49" t="b">
        <v>0</v>
      </c>
    </row>
    <row r="50" spans="1:8" x14ac:dyDescent="0.3">
      <c r="A50" t="s">
        <v>2698</v>
      </c>
      <c r="B50">
        <v>2</v>
      </c>
      <c r="C50">
        <v>0</v>
      </c>
      <c r="D50">
        <v>5</v>
      </c>
      <c r="E50">
        <v>5</v>
      </c>
      <c r="F50">
        <v>0</v>
      </c>
      <c r="G50">
        <v>2.5</v>
      </c>
      <c r="H50" t="b">
        <v>0</v>
      </c>
    </row>
    <row r="51" spans="1:8" x14ac:dyDescent="0.3">
      <c r="A51" t="s">
        <v>2703</v>
      </c>
      <c r="B51">
        <v>3</v>
      </c>
      <c r="C51">
        <v>1</v>
      </c>
      <c r="D51">
        <v>5</v>
      </c>
      <c r="E51">
        <v>1</v>
      </c>
      <c r="F51">
        <v>5</v>
      </c>
      <c r="G51">
        <v>3.6666666666666665</v>
      </c>
      <c r="H51" t="b">
        <v>0</v>
      </c>
    </row>
    <row r="52" spans="1:8" x14ac:dyDescent="0.3">
      <c r="A52" t="s">
        <v>2712</v>
      </c>
      <c r="B52">
        <v>5</v>
      </c>
      <c r="C52">
        <v>1</v>
      </c>
      <c r="D52">
        <v>3</v>
      </c>
      <c r="E52">
        <v>1</v>
      </c>
      <c r="F52">
        <v>1</v>
      </c>
      <c r="G52">
        <v>1.4</v>
      </c>
      <c r="H52" t="b">
        <v>0</v>
      </c>
    </row>
    <row r="53" spans="1:8" x14ac:dyDescent="0.3">
      <c r="A53" t="s">
        <v>1698</v>
      </c>
      <c r="B53">
        <v>2</v>
      </c>
      <c r="C53">
        <v>4</v>
      </c>
      <c r="D53">
        <v>4</v>
      </c>
      <c r="E53">
        <v>4</v>
      </c>
      <c r="F53">
        <v>4</v>
      </c>
      <c r="G53">
        <v>4</v>
      </c>
      <c r="H53" t="b">
        <v>0</v>
      </c>
    </row>
    <row r="54" spans="1:8" x14ac:dyDescent="0.3">
      <c r="A54" t="s">
        <v>2713</v>
      </c>
      <c r="B54">
        <v>3</v>
      </c>
      <c r="C54">
        <v>1</v>
      </c>
      <c r="D54">
        <v>3</v>
      </c>
      <c r="E54">
        <v>3</v>
      </c>
      <c r="F54">
        <v>1</v>
      </c>
      <c r="G54">
        <v>2</v>
      </c>
      <c r="H54" t="b">
        <v>0</v>
      </c>
    </row>
    <row r="55" spans="1:8" x14ac:dyDescent="0.3">
      <c r="A55" t="s">
        <v>2716</v>
      </c>
      <c r="B55">
        <v>6</v>
      </c>
      <c r="C55">
        <v>0</v>
      </c>
      <c r="D55">
        <v>0</v>
      </c>
      <c r="E55">
        <v>0</v>
      </c>
      <c r="F55">
        <v>0</v>
      </c>
      <c r="G55">
        <v>0</v>
      </c>
      <c r="H55" t="b">
        <v>0</v>
      </c>
    </row>
    <row r="56" spans="1:8" x14ac:dyDescent="0.3">
      <c r="A56" t="s">
        <v>2721</v>
      </c>
      <c r="B56">
        <v>3</v>
      </c>
      <c r="C56">
        <v>3</v>
      </c>
      <c r="D56">
        <v>5</v>
      </c>
      <c r="E56">
        <v>3</v>
      </c>
      <c r="F56">
        <v>5</v>
      </c>
      <c r="G56">
        <v>4.333333333333333</v>
      </c>
      <c r="H56" t="b">
        <v>0</v>
      </c>
    </row>
    <row r="57" spans="1:8" x14ac:dyDescent="0.3">
      <c r="A57" t="s">
        <v>2726</v>
      </c>
      <c r="B57">
        <v>2</v>
      </c>
      <c r="C57">
        <v>0</v>
      </c>
      <c r="D57">
        <v>5</v>
      </c>
      <c r="E57">
        <v>5</v>
      </c>
      <c r="F57">
        <v>0</v>
      </c>
      <c r="G57">
        <v>2.5</v>
      </c>
      <c r="H57" t="b">
        <v>0</v>
      </c>
    </row>
    <row r="58" spans="1:8" x14ac:dyDescent="0.3">
      <c r="A58" t="s">
        <v>2729</v>
      </c>
      <c r="B58">
        <v>2</v>
      </c>
      <c r="C58">
        <v>1</v>
      </c>
      <c r="D58">
        <v>5</v>
      </c>
      <c r="E58">
        <v>5</v>
      </c>
      <c r="F58">
        <v>1</v>
      </c>
      <c r="G58">
        <v>3</v>
      </c>
      <c r="H58" t="b">
        <v>0</v>
      </c>
    </row>
    <row r="59" spans="1:8" x14ac:dyDescent="0.3">
      <c r="A59" t="s">
        <v>29</v>
      </c>
      <c r="B59">
        <v>2</v>
      </c>
      <c r="C59">
        <v>1</v>
      </c>
      <c r="D59">
        <v>5</v>
      </c>
      <c r="E59">
        <v>5</v>
      </c>
      <c r="F59">
        <v>1</v>
      </c>
      <c r="G59">
        <v>3</v>
      </c>
      <c r="H59" t="b">
        <v>0</v>
      </c>
    </row>
    <row r="60" spans="1:8" x14ac:dyDescent="0.3">
      <c r="A60" t="s">
        <v>2732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 t="b">
        <v>0</v>
      </c>
    </row>
    <row r="61" spans="1:8" x14ac:dyDescent="0.3">
      <c r="A61" t="s">
        <v>2739</v>
      </c>
      <c r="B61">
        <v>3</v>
      </c>
      <c r="C61">
        <v>1</v>
      </c>
      <c r="D61">
        <v>4</v>
      </c>
      <c r="E61">
        <v>4</v>
      </c>
      <c r="F61">
        <v>1</v>
      </c>
      <c r="G61">
        <v>3</v>
      </c>
      <c r="H61" t="b">
        <v>0</v>
      </c>
    </row>
    <row r="62" spans="1:8" x14ac:dyDescent="0.3">
      <c r="A62" t="s">
        <v>2743</v>
      </c>
      <c r="B62">
        <v>2</v>
      </c>
      <c r="C62">
        <v>0</v>
      </c>
      <c r="D62">
        <v>5</v>
      </c>
      <c r="E62">
        <v>5</v>
      </c>
      <c r="F62">
        <v>0</v>
      </c>
      <c r="G62">
        <v>2.5</v>
      </c>
      <c r="H62" t="b">
        <v>0</v>
      </c>
    </row>
    <row r="63" spans="1:8" x14ac:dyDescent="0.3">
      <c r="A63" t="s">
        <v>1700</v>
      </c>
      <c r="B63">
        <v>2</v>
      </c>
      <c r="C63">
        <v>0</v>
      </c>
      <c r="D63">
        <v>2</v>
      </c>
      <c r="E63">
        <v>0</v>
      </c>
      <c r="F63">
        <v>2</v>
      </c>
      <c r="G63">
        <v>1</v>
      </c>
      <c r="H63" t="b">
        <v>0</v>
      </c>
    </row>
    <row r="64" spans="1:8" x14ac:dyDescent="0.3">
      <c r="A64" t="s">
        <v>2753</v>
      </c>
      <c r="B64">
        <v>2</v>
      </c>
      <c r="C64">
        <v>0</v>
      </c>
      <c r="D64">
        <v>1</v>
      </c>
      <c r="E64">
        <v>0</v>
      </c>
      <c r="F64">
        <v>1</v>
      </c>
      <c r="G64">
        <v>0.5</v>
      </c>
      <c r="H64" t="b">
        <v>0</v>
      </c>
    </row>
    <row r="65" spans="1:8" x14ac:dyDescent="0.3">
      <c r="A65" t="s">
        <v>1703</v>
      </c>
      <c r="B65">
        <v>2</v>
      </c>
      <c r="C65">
        <v>1</v>
      </c>
      <c r="D65">
        <v>1</v>
      </c>
      <c r="E65">
        <v>1</v>
      </c>
      <c r="F65">
        <v>1</v>
      </c>
      <c r="G65">
        <v>1</v>
      </c>
      <c r="H65" t="b">
        <v>0</v>
      </c>
    </row>
    <row r="66" spans="1:8" x14ac:dyDescent="0.3">
      <c r="A66" s="1" t="s">
        <v>2770</v>
      </c>
      <c r="B66">
        <v>2</v>
      </c>
      <c r="C66">
        <v>0</v>
      </c>
      <c r="D66">
        <v>2</v>
      </c>
      <c r="E66">
        <v>2</v>
      </c>
      <c r="F66">
        <v>0</v>
      </c>
      <c r="G66">
        <v>1</v>
      </c>
      <c r="H66" t="b">
        <v>0</v>
      </c>
    </row>
    <row r="67" spans="1:8" x14ac:dyDescent="0.3">
      <c r="A67" t="s">
        <v>1704</v>
      </c>
      <c r="B67">
        <v>2</v>
      </c>
      <c r="C67">
        <v>0</v>
      </c>
      <c r="D67">
        <v>3</v>
      </c>
      <c r="E67">
        <v>3</v>
      </c>
      <c r="F67">
        <v>0</v>
      </c>
      <c r="G67">
        <v>1.5</v>
      </c>
      <c r="H67" t="b">
        <v>0</v>
      </c>
    </row>
    <row r="68" spans="1:8" x14ac:dyDescent="0.3">
      <c r="A68" t="s">
        <v>2771</v>
      </c>
      <c r="B68">
        <v>3</v>
      </c>
      <c r="C68">
        <v>0</v>
      </c>
      <c r="D68">
        <v>1</v>
      </c>
      <c r="E68">
        <v>1</v>
      </c>
      <c r="F68">
        <v>0</v>
      </c>
      <c r="G68">
        <v>0.66666666666666663</v>
      </c>
      <c r="H68" t="b">
        <v>0</v>
      </c>
    </row>
    <row r="69" spans="1:8" x14ac:dyDescent="0.3">
      <c r="A69" t="s">
        <v>1705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 t="b">
        <v>0</v>
      </c>
    </row>
    <row r="70" spans="1:8" x14ac:dyDescent="0.3">
      <c r="A70" t="s">
        <v>2778</v>
      </c>
      <c r="B70">
        <v>9</v>
      </c>
      <c r="C70">
        <v>0</v>
      </c>
      <c r="D70">
        <v>5</v>
      </c>
      <c r="E70">
        <v>0</v>
      </c>
      <c r="F70">
        <v>0</v>
      </c>
      <c r="G70">
        <v>2.2222222222222223</v>
      </c>
      <c r="H70" t="b">
        <v>0</v>
      </c>
    </row>
    <row r="71" spans="1:8" x14ac:dyDescent="0.3">
      <c r="A71" t="s">
        <v>2780</v>
      </c>
      <c r="B71">
        <v>2</v>
      </c>
      <c r="C71">
        <v>4</v>
      </c>
      <c r="D71">
        <v>5</v>
      </c>
      <c r="E71">
        <v>4</v>
      </c>
      <c r="F71">
        <v>5</v>
      </c>
      <c r="G71">
        <v>4.5</v>
      </c>
      <c r="H71" t="b">
        <v>0</v>
      </c>
    </row>
    <row r="72" spans="1:8" x14ac:dyDescent="0.3">
      <c r="A72" t="s">
        <v>1707</v>
      </c>
      <c r="B72">
        <v>2</v>
      </c>
      <c r="C72">
        <v>0</v>
      </c>
      <c r="D72">
        <v>4</v>
      </c>
      <c r="E72">
        <v>0</v>
      </c>
      <c r="F72">
        <v>4</v>
      </c>
      <c r="G72">
        <v>2</v>
      </c>
      <c r="H72" t="b">
        <v>0</v>
      </c>
    </row>
    <row r="73" spans="1:8" x14ac:dyDescent="0.3">
      <c r="A73" t="s">
        <v>2784</v>
      </c>
      <c r="B73">
        <v>2</v>
      </c>
      <c r="C73">
        <v>3</v>
      </c>
      <c r="D73">
        <v>3</v>
      </c>
      <c r="E73">
        <v>3</v>
      </c>
      <c r="F73">
        <v>3</v>
      </c>
      <c r="G73">
        <v>3</v>
      </c>
      <c r="H73" t="b">
        <v>0</v>
      </c>
    </row>
    <row r="74" spans="1:8" x14ac:dyDescent="0.3">
      <c r="A74" t="s">
        <v>1709</v>
      </c>
      <c r="B74">
        <v>2</v>
      </c>
      <c r="C74">
        <v>0</v>
      </c>
      <c r="D74">
        <v>2</v>
      </c>
      <c r="E74">
        <v>2</v>
      </c>
      <c r="F74">
        <v>0</v>
      </c>
      <c r="G74">
        <v>1</v>
      </c>
      <c r="H74" t="b">
        <v>0</v>
      </c>
    </row>
    <row r="75" spans="1:8" x14ac:dyDescent="0.3">
      <c r="A75" t="s">
        <v>2793</v>
      </c>
      <c r="B75">
        <v>3</v>
      </c>
      <c r="C75">
        <v>1</v>
      </c>
      <c r="D75">
        <v>5</v>
      </c>
      <c r="E75">
        <v>1</v>
      </c>
      <c r="F75">
        <v>5</v>
      </c>
      <c r="G75">
        <v>3</v>
      </c>
      <c r="H75" t="b">
        <v>0</v>
      </c>
    </row>
    <row r="76" spans="1:8" x14ac:dyDescent="0.3">
      <c r="A76" t="s">
        <v>2796</v>
      </c>
      <c r="B76">
        <v>3</v>
      </c>
      <c r="C76">
        <v>1</v>
      </c>
      <c r="D76">
        <v>2</v>
      </c>
      <c r="E76">
        <v>2</v>
      </c>
      <c r="F76">
        <v>2</v>
      </c>
      <c r="G76">
        <v>1.6666666666666667</v>
      </c>
      <c r="H76" t="b">
        <v>0</v>
      </c>
    </row>
    <row r="77" spans="1:8" x14ac:dyDescent="0.3">
      <c r="A77" t="s">
        <v>2798</v>
      </c>
      <c r="B77">
        <v>2</v>
      </c>
      <c r="C77">
        <v>3</v>
      </c>
      <c r="D77">
        <v>5</v>
      </c>
      <c r="E77">
        <v>3</v>
      </c>
      <c r="F77">
        <v>5</v>
      </c>
      <c r="G77">
        <v>4</v>
      </c>
      <c r="H77" t="b">
        <v>0</v>
      </c>
    </row>
    <row r="78" spans="1:8" x14ac:dyDescent="0.3">
      <c r="A78" t="s">
        <v>2799</v>
      </c>
      <c r="B78">
        <v>7</v>
      </c>
      <c r="C78">
        <v>0</v>
      </c>
      <c r="D78">
        <v>2</v>
      </c>
      <c r="E78">
        <v>0</v>
      </c>
      <c r="F78">
        <v>0</v>
      </c>
      <c r="G78">
        <v>0.2857142857142857</v>
      </c>
      <c r="H78" t="b">
        <v>0</v>
      </c>
    </row>
    <row r="79" spans="1:8" x14ac:dyDescent="0.3">
      <c r="A79" t="s">
        <v>2812</v>
      </c>
      <c r="B79">
        <v>2</v>
      </c>
      <c r="C79">
        <v>1</v>
      </c>
      <c r="D79">
        <v>2</v>
      </c>
      <c r="E79">
        <v>2</v>
      </c>
      <c r="F79">
        <v>1</v>
      </c>
      <c r="G79">
        <v>1.5</v>
      </c>
      <c r="H79" t="b">
        <v>0</v>
      </c>
    </row>
    <row r="80" spans="1:8" x14ac:dyDescent="0.3">
      <c r="A80" t="s">
        <v>2816</v>
      </c>
      <c r="B80">
        <v>3</v>
      </c>
      <c r="C80">
        <v>0</v>
      </c>
      <c r="D80">
        <v>1</v>
      </c>
      <c r="E80">
        <v>0</v>
      </c>
      <c r="F80">
        <v>0</v>
      </c>
      <c r="G80">
        <v>0.33333333333333331</v>
      </c>
      <c r="H80" t="b">
        <v>0</v>
      </c>
    </row>
    <row r="81" spans="1:8" x14ac:dyDescent="0.3">
      <c r="A81" t="s">
        <v>2817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 t="b">
        <v>0</v>
      </c>
    </row>
    <row r="82" spans="1:8" x14ac:dyDescent="0.3">
      <c r="A82" t="s">
        <v>1711</v>
      </c>
      <c r="B82">
        <v>2</v>
      </c>
      <c r="C82">
        <v>0</v>
      </c>
      <c r="D82">
        <v>0</v>
      </c>
      <c r="E82">
        <v>0</v>
      </c>
      <c r="F82">
        <v>0</v>
      </c>
      <c r="G82">
        <v>0</v>
      </c>
      <c r="H82" t="b">
        <v>0</v>
      </c>
    </row>
    <row r="83" spans="1:8" x14ac:dyDescent="0.3">
      <c r="A83" t="s">
        <v>2823</v>
      </c>
      <c r="B83">
        <v>3</v>
      </c>
      <c r="C83">
        <v>0</v>
      </c>
      <c r="D83">
        <v>2</v>
      </c>
      <c r="E83">
        <v>0</v>
      </c>
      <c r="F83">
        <v>0</v>
      </c>
      <c r="G83">
        <v>0.66666666666666663</v>
      </c>
      <c r="H83" t="b">
        <v>0</v>
      </c>
    </row>
    <row r="84" spans="1:8" x14ac:dyDescent="0.3">
      <c r="A84" t="s">
        <v>2825</v>
      </c>
      <c r="B84">
        <v>3</v>
      </c>
      <c r="C84">
        <v>0</v>
      </c>
      <c r="D84">
        <v>2</v>
      </c>
      <c r="E84">
        <v>1</v>
      </c>
      <c r="F84">
        <v>0</v>
      </c>
      <c r="G84">
        <v>1</v>
      </c>
      <c r="H84" t="b">
        <v>0</v>
      </c>
    </row>
    <row r="85" spans="1:8" x14ac:dyDescent="0.3">
      <c r="A85" t="s">
        <v>2826</v>
      </c>
      <c r="B85">
        <v>8</v>
      </c>
      <c r="C85">
        <v>0</v>
      </c>
      <c r="D85">
        <v>4</v>
      </c>
      <c r="E85">
        <v>4</v>
      </c>
      <c r="F85">
        <v>0</v>
      </c>
      <c r="G85">
        <v>1.5</v>
      </c>
      <c r="H85" t="b">
        <v>0</v>
      </c>
    </row>
    <row r="86" spans="1:8" x14ac:dyDescent="0.3">
      <c r="A86" t="s">
        <v>1712</v>
      </c>
      <c r="B86">
        <v>16</v>
      </c>
      <c r="C86">
        <v>1</v>
      </c>
      <c r="D86">
        <v>5</v>
      </c>
      <c r="E86">
        <v>5</v>
      </c>
      <c r="F86">
        <v>5</v>
      </c>
      <c r="G86">
        <v>3.8125</v>
      </c>
      <c r="H86" t="b">
        <v>0</v>
      </c>
    </row>
    <row r="87" spans="1:8" x14ac:dyDescent="0.3">
      <c r="A87" t="s">
        <v>2828</v>
      </c>
      <c r="B87">
        <v>3</v>
      </c>
      <c r="C87">
        <v>2</v>
      </c>
      <c r="D87">
        <v>4</v>
      </c>
      <c r="E87">
        <v>4</v>
      </c>
      <c r="F87">
        <v>2</v>
      </c>
      <c r="G87">
        <v>3</v>
      </c>
      <c r="H87" t="b">
        <v>0</v>
      </c>
    </row>
    <row r="88" spans="1:8" x14ac:dyDescent="0.3">
      <c r="A88" t="s">
        <v>2833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 t="b">
        <v>0</v>
      </c>
    </row>
    <row r="89" spans="1:8" x14ac:dyDescent="0.3">
      <c r="A89" t="s">
        <v>42</v>
      </c>
      <c r="B89">
        <v>2</v>
      </c>
      <c r="C89">
        <v>1</v>
      </c>
      <c r="D89">
        <v>4</v>
      </c>
      <c r="E89">
        <v>4</v>
      </c>
      <c r="F89">
        <v>1</v>
      </c>
      <c r="G89">
        <v>2.5</v>
      </c>
      <c r="H89" t="b">
        <v>0</v>
      </c>
    </row>
    <row r="90" spans="1:8" x14ac:dyDescent="0.3">
      <c r="A90" t="s">
        <v>2844</v>
      </c>
      <c r="B90">
        <v>3</v>
      </c>
      <c r="C90">
        <v>0</v>
      </c>
      <c r="D90">
        <v>4</v>
      </c>
      <c r="E90">
        <v>0</v>
      </c>
      <c r="F90">
        <v>4</v>
      </c>
      <c r="G90">
        <v>1.3333333333333333</v>
      </c>
      <c r="H90" t="b">
        <v>0</v>
      </c>
    </row>
    <row r="91" spans="1:8" x14ac:dyDescent="0.3">
      <c r="A91" t="s">
        <v>2847</v>
      </c>
      <c r="B91">
        <v>3</v>
      </c>
      <c r="C91">
        <v>0</v>
      </c>
      <c r="D91">
        <v>1</v>
      </c>
      <c r="E91">
        <v>1</v>
      </c>
      <c r="F91">
        <v>0</v>
      </c>
      <c r="G91">
        <v>0.33333333333333331</v>
      </c>
      <c r="H91" t="b">
        <v>0</v>
      </c>
    </row>
    <row r="92" spans="1:8" x14ac:dyDescent="0.3">
      <c r="A92" t="s">
        <v>1541</v>
      </c>
      <c r="B92">
        <v>2</v>
      </c>
      <c r="C92">
        <v>0</v>
      </c>
      <c r="D92">
        <v>5</v>
      </c>
      <c r="E92">
        <v>5</v>
      </c>
      <c r="F92">
        <v>0</v>
      </c>
      <c r="G92">
        <v>2.5</v>
      </c>
      <c r="H92" t="b">
        <v>0</v>
      </c>
    </row>
    <row r="93" spans="1:8" x14ac:dyDescent="0.3">
      <c r="A93" t="s">
        <v>2852</v>
      </c>
      <c r="B93">
        <v>2</v>
      </c>
      <c r="C93">
        <v>0</v>
      </c>
      <c r="D93">
        <v>1</v>
      </c>
      <c r="E93">
        <v>0</v>
      </c>
      <c r="F93">
        <v>1</v>
      </c>
      <c r="G93">
        <v>0.5</v>
      </c>
      <c r="H93" t="b">
        <v>0</v>
      </c>
    </row>
    <row r="94" spans="1:8" x14ac:dyDescent="0.3">
      <c r="A94" t="s">
        <v>43</v>
      </c>
      <c r="B94">
        <v>6</v>
      </c>
      <c r="C94">
        <v>0</v>
      </c>
      <c r="D94">
        <v>5</v>
      </c>
      <c r="E94">
        <v>0</v>
      </c>
      <c r="F94">
        <v>5</v>
      </c>
      <c r="G94">
        <v>1.1666666666666667</v>
      </c>
      <c r="H94" t="b">
        <v>0</v>
      </c>
    </row>
    <row r="95" spans="1:8" x14ac:dyDescent="0.3">
      <c r="A95" t="s">
        <v>2857</v>
      </c>
      <c r="B95">
        <v>3</v>
      </c>
      <c r="C95">
        <v>1</v>
      </c>
      <c r="D95">
        <v>2</v>
      </c>
      <c r="E95">
        <v>1</v>
      </c>
      <c r="F95">
        <v>2</v>
      </c>
      <c r="G95">
        <v>1.3333333333333333</v>
      </c>
      <c r="H95" t="b">
        <v>0</v>
      </c>
    </row>
    <row r="96" spans="1:8" x14ac:dyDescent="0.3">
      <c r="A96" t="s">
        <v>2861</v>
      </c>
      <c r="B96">
        <v>2</v>
      </c>
      <c r="C96">
        <v>1</v>
      </c>
      <c r="D96">
        <v>3</v>
      </c>
      <c r="E96">
        <v>1</v>
      </c>
      <c r="F96">
        <v>3</v>
      </c>
      <c r="G96">
        <v>2</v>
      </c>
      <c r="H96" t="b">
        <v>0</v>
      </c>
    </row>
    <row r="97" spans="1:8" x14ac:dyDescent="0.3">
      <c r="A97" t="s">
        <v>2862</v>
      </c>
      <c r="B97">
        <v>2</v>
      </c>
      <c r="C97">
        <v>0</v>
      </c>
      <c r="D97">
        <v>2</v>
      </c>
      <c r="E97">
        <v>0</v>
      </c>
      <c r="F97">
        <v>2</v>
      </c>
      <c r="G97">
        <v>1</v>
      </c>
      <c r="H97" t="b">
        <v>0</v>
      </c>
    </row>
    <row r="98" spans="1:8" x14ac:dyDescent="0.3">
      <c r="A98" t="s">
        <v>2865</v>
      </c>
      <c r="B98">
        <v>2</v>
      </c>
      <c r="C98">
        <v>2</v>
      </c>
      <c r="D98">
        <v>5</v>
      </c>
      <c r="E98">
        <v>2</v>
      </c>
      <c r="F98">
        <v>5</v>
      </c>
      <c r="G98">
        <v>3.5</v>
      </c>
      <c r="H98" t="b">
        <v>0</v>
      </c>
    </row>
    <row r="99" spans="1:8" x14ac:dyDescent="0.3">
      <c r="A99" t="s">
        <v>2869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 t="b">
        <v>0</v>
      </c>
    </row>
    <row r="100" spans="1:8" x14ac:dyDescent="0.3">
      <c r="A100" s="1" t="s">
        <v>2885</v>
      </c>
      <c r="B100">
        <v>2</v>
      </c>
      <c r="C100">
        <v>1</v>
      </c>
      <c r="D100">
        <v>5</v>
      </c>
      <c r="E100">
        <v>1</v>
      </c>
      <c r="F100">
        <v>5</v>
      </c>
      <c r="G100">
        <v>3</v>
      </c>
      <c r="H100" t="b">
        <v>0</v>
      </c>
    </row>
    <row r="101" spans="1:8" x14ac:dyDescent="0.3">
      <c r="A101" t="s">
        <v>2887</v>
      </c>
      <c r="B101">
        <v>3</v>
      </c>
      <c r="C101">
        <v>0</v>
      </c>
      <c r="D101">
        <v>5</v>
      </c>
      <c r="E101">
        <v>0</v>
      </c>
      <c r="F101">
        <v>3</v>
      </c>
      <c r="G101">
        <v>2.6666666666666665</v>
      </c>
      <c r="H101" t="b">
        <v>0</v>
      </c>
    </row>
    <row r="102" spans="1:8" x14ac:dyDescent="0.3">
      <c r="A102" t="s">
        <v>2892</v>
      </c>
      <c r="B102">
        <v>16</v>
      </c>
      <c r="C102">
        <v>0</v>
      </c>
      <c r="D102">
        <v>2</v>
      </c>
      <c r="E102">
        <v>1</v>
      </c>
      <c r="F102">
        <v>2</v>
      </c>
      <c r="G102">
        <v>0.8125</v>
      </c>
      <c r="H102" t="b">
        <v>0</v>
      </c>
    </row>
    <row r="103" spans="1:8" x14ac:dyDescent="0.3">
      <c r="A103" t="s">
        <v>1719</v>
      </c>
      <c r="B103">
        <v>2</v>
      </c>
      <c r="C103">
        <v>1</v>
      </c>
      <c r="D103">
        <v>3</v>
      </c>
      <c r="E103">
        <v>1</v>
      </c>
      <c r="F103">
        <v>3</v>
      </c>
      <c r="G103">
        <v>2</v>
      </c>
      <c r="H103" t="b">
        <v>0</v>
      </c>
    </row>
    <row r="104" spans="1:8" x14ac:dyDescent="0.3">
      <c r="A104" t="s">
        <v>2893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 t="b">
        <v>0</v>
      </c>
    </row>
    <row r="105" spans="1:8" x14ac:dyDescent="0.3">
      <c r="A105" t="s">
        <v>1363</v>
      </c>
      <c r="B105">
        <v>2</v>
      </c>
      <c r="C105">
        <v>0</v>
      </c>
      <c r="D105">
        <v>1</v>
      </c>
      <c r="E105">
        <v>0</v>
      </c>
      <c r="F105">
        <v>1</v>
      </c>
      <c r="G105">
        <v>0.5</v>
      </c>
      <c r="H105" t="b">
        <v>0</v>
      </c>
    </row>
    <row r="106" spans="1:8" x14ac:dyDescent="0.3">
      <c r="A106" t="s">
        <v>1720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 t="b">
        <v>0</v>
      </c>
    </row>
    <row r="107" spans="1:8" x14ac:dyDescent="0.3">
      <c r="A107" t="s">
        <v>2902</v>
      </c>
      <c r="B107">
        <v>2</v>
      </c>
      <c r="C107">
        <v>0</v>
      </c>
      <c r="D107">
        <v>2</v>
      </c>
      <c r="E107">
        <v>2</v>
      </c>
      <c r="F107">
        <v>0</v>
      </c>
      <c r="G107">
        <v>1</v>
      </c>
      <c r="H107" t="b">
        <v>0</v>
      </c>
    </row>
    <row r="108" spans="1:8" x14ac:dyDescent="0.3">
      <c r="A108" t="s">
        <v>2904</v>
      </c>
      <c r="B108">
        <v>4</v>
      </c>
      <c r="C108">
        <v>0</v>
      </c>
      <c r="D108">
        <v>5</v>
      </c>
      <c r="E108">
        <v>0</v>
      </c>
      <c r="F108">
        <v>0</v>
      </c>
      <c r="G108">
        <v>1.25</v>
      </c>
      <c r="H108" t="b">
        <v>0</v>
      </c>
    </row>
    <row r="109" spans="1:8" x14ac:dyDescent="0.3">
      <c r="A109" t="s">
        <v>1721</v>
      </c>
      <c r="B109">
        <v>2</v>
      </c>
      <c r="C109">
        <v>1</v>
      </c>
      <c r="D109">
        <v>2</v>
      </c>
      <c r="E109">
        <v>1</v>
      </c>
      <c r="F109">
        <v>2</v>
      </c>
      <c r="G109">
        <v>1.5</v>
      </c>
      <c r="H109" t="b">
        <v>1</v>
      </c>
    </row>
    <row r="110" spans="1:8" x14ac:dyDescent="0.3">
      <c r="A110" t="s">
        <v>2922</v>
      </c>
      <c r="B110">
        <v>8</v>
      </c>
      <c r="C110">
        <v>0</v>
      </c>
      <c r="D110">
        <v>5</v>
      </c>
      <c r="E110">
        <v>5</v>
      </c>
      <c r="F110">
        <v>0</v>
      </c>
      <c r="G110">
        <v>1.25</v>
      </c>
      <c r="H110" t="b">
        <v>0</v>
      </c>
    </row>
    <row r="111" spans="1:8" x14ac:dyDescent="0.3">
      <c r="A111" t="s">
        <v>2924</v>
      </c>
      <c r="B111">
        <v>4</v>
      </c>
      <c r="C111">
        <v>0</v>
      </c>
      <c r="D111">
        <v>5</v>
      </c>
      <c r="E111">
        <v>0</v>
      </c>
      <c r="F111">
        <v>0</v>
      </c>
      <c r="G111">
        <v>2.5</v>
      </c>
      <c r="H111" t="b">
        <v>0</v>
      </c>
    </row>
    <row r="112" spans="1:8" x14ac:dyDescent="0.3">
      <c r="A112" t="s">
        <v>2928</v>
      </c>
      <c r="B112">
        <v>5</v>
      </c>
      <c r="C112">
        <v>1</v>
      </c>
      <c r="D112">
        <v>3</v>
      </c>
      <c r="E112">
        <v>2</v>
      </c>
      <c r="F112">
        <v>3</v>
      </c>
      <c r="G112">
        <v>1.6</v>
      </c>
      <c r="H112" t="b">
        <v>0</v>
      </c>
    </row>
    <row r="113" spans="1:8" x14ac:dyDescent="0.3">
      <c r="A113" t="s">
        <v>1722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2</v>
      </c>
      <c r="H113" t="b">
        <v>0</v>
      </c>
    </row>
    <row r="114" spans="1:8" x14ac:dyDescent="0.3">
      <c r="A114" t="s">
        <v>2932</v>
      </c>
      <c r="B114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 t="b">
        <v>0</v>
      </c>
    </row>
    <row r="115" spans="1:8" x14ac:dyDescent="0.3">
      <c r="A115" t="s">
        <v>2934</v>
      </c>
      <c r="B115">
        <v>2</v>
      </c>
      <c r="C115">
        <v>5</v>
      </c>
      <c r="D115">
        <v>5</v>
      </c>
      <c r="E115">
        <v>5</v>
      </c>
      <c r="F115">
        <v>5</v>
      </c>
      <c r="G115">
        <v>5</v>
      </c>
      <c r="H115" t="b">
        <v>0</v>
      </c>
    </row>
    <row r="116" spans="1:8" x14ac:dyDescent="0.3">
      <c r="A116" t="s">
        <v>2936</v>
      </c>
      <c r="B116">
        <v>2</v>
      </c>
      <c r="C116">
        <v>5</v>
      </c>
      <c r="D116">
        <v>5</v>
      </c>
      <c r="E116">
        <v>5</v>
      </c>
      <c r="F116">
        <v>5</v>
      </c>
      <c r="G116">
        <v>5</v>
      </c>
      <c r="H116" t="b">
        <v>0</v>
      </c>
    </row>
    <row r="117" spans="1:8" x14ac:dyDescent="0.3">
      <c r="A117" t="s">
        <v>2938</v>
      </c>
      <c r="B117">
        <v>2</v>
      </c>
      <c r="C117">
        <v>0</v>
      </c>
      <c r="D117">
        <v>5</v>
      </c>
      <c r="E117">
        <v>5</v>
      </c>
      <c r="F117">
        <v>0</v>
      </c>
      <c r="G117">
        <v>2.5</v>
      </c>
      <c r="H117" t="b">
        <v>0</v>
      </c>
    </row>
    <row r="118" spans="1:8" x14ac:dyDescent="0.3">
      <c r="A118" t="s">
        <v>2942</v>
      </c>
      <c r="B118">
        <v>3</v>
      </c>
      <c r="C118">
        <v>2</v>
      </c>
      <c r="D118">
        <v>4</v>
      </c>
      <c r="E118">
        <v>2</v>
      </c>
      <c r="F118">
        <v>4</v>
      </c>
      <c r="G118">
        <v>2.6666666666666665</v>
      </c>
      <c r="H118" t="b">
        <v>0</v>
      </c>
    </row>
    <row r="119" spans="1:8" x14ac:dyDescent="0.3">
      <c r="A119" t="s">
        <v>2951</v>
      </c>
      <c r="B119">
        <v>2</v>
      </c>
      <c r="C119">
        <v>0</v>
      </c>
      <c r="D119">
        <v>4</v>
      </c>
      <c r="E119">
        <v>4</v>
      </c>
      <c r="F119">
        <v>0</v>
      </c>
      <c r="G119">
        <v>2</v>
      </c>
      <c r="H119" t="b">
        <v>0</v>
      </c>
    </row>
    <row r="120" spans="1:8" x14ac:dyDescent="0.3">
      <c r="A120" t="s">
        <v>2957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 t="b">
        <v>0</v>
      </c>
    </row>
    <row r="121" spans="1:8" x14ac:dyDescent="0.3">
      <c r="A121" t="s">
        <v>2962</v>
      </c>
      <c r="B121">
        <v>3</v>
      </c>
      <c r="C121">
        <v>0</v>
      </c>
      <c r="D121">
        <v>5</v>
      </c>
      <c r="E121">
        <v>0</v>
      </c>
      <c r="F121">
        <v>1</v>
      </c>
      <c r="G121">
        <v>2</v>
      </c>
      <c r="H121" t="b">
        <v>0</v>
      </c>
    </row>
    <row r="122" spans="1:8" x14ac:dyDescent="0.3">
      <c r="A122" t="s">
        <v>2966</v>
      </c>
      <c r="B122">
        <v>2</v>
      </c>
      <c r="C122">
        <v>0</v>
      </c>
      <c r="D122">
        <v>4</v>
      </c>
      <c r="E122">
        <v>4</v>
      </c>
      <c r="F122">
        <v>0</v>
      </c>
      <c r="G122">
        <v>2</v>
      </c>
      <c r="H122" t="b">
        <v>0</v>
      </c>
    </row>
    <row r="123" spans="1:8" x14ac:dyDescent="0.3">
      <c r="A123" t="s">
        <v>2971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 t="b">
        <v>0</v>
      </c>
    </row>
    <row r="124" spans="1:8" x14ac:dyDescent="0.3">
      <c r="A124" t="s">
        <v>2973</v>
      </c>
      <c r="B124">
        <v>3</v>
      </c>
      <c r="C124">
        <v>1</v>
      </c>
      <c r="D124">
        <v>5</v>
      </c>
      <c r="E124">
        <v>3</v>
      </c>
      <c r="F124">
        <v>5</v>
      </c>
      <c r="G124">
        <v>3</v>
      </c>
      <c r="H124" t="b">
        <v>0</v>
      </c>
    </row>
    <row r="125" spans="1:8" x14ac:dyDescent="0.3">
      <c r="A125" t="s">
        <v>2980</v>
      </c>
      <c r="B125">
        <v>4</v>
      </c>
      <c r="C125">
        <v>1</v>
      </c>
      <c r="D125">
        <v>2</v>
      </c>
      <c r="E125">
        <v>2</v>
      </c>
      <c r="F125">
        <v>1</v>
      </c>
      <c r="G125">
        <v>1.25</v>
      </c>
      <c r="H125" t="b">
        <v>0</v>
      </c>
    </row>
    <row r="126" spans="1:8" x14ac:dyDescent="0.3">
      <c r="A126" t="s">
        <v>2982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 t="b">
        <v>0</v>
      </c>
    </row>
    <row r="127" spans="1:8" x14ac:dyDescent="0.3">
      <c r="A127" t="s">
        <v>2984</v>
      </c>
      <c r="B127">
        <v>3</v>
      </c>
      <c r="C127">
        <v>5</v>
      </c>
      <c r="D127">
        <v>5</v>
      </c>
      <c r="E127">
        <v>5</v>
      </c>
      <c r="F127">
        <v>5</v>
      </c>
      <c r="G127">
        <v>5</v>
      </c>
      <c r="H127" t="b">
        <v>0</v>
      </c>
    </row>
    <row r="128" spans="1:8" x14ac:dyDescent="0.3">
      <c r="A128" t="s">
        <v>2985</v>
      </c>
      <c r="B128">
        <v>2</v>
      </c>
      <c r="C128">
        <v>1</v>
      </c>
      <c r="D128">
        <v>3</v>
      </c>
      <c r="E128">
        <v>1</v>
      </c>
      <c r="F128">
        <v>3</v>
      </c>
      <c r="G128">
        <v>2</v>
      </c>
      <c r="H128" t="b">
        <v>0</v>
      </c>
    </row>
    <row r="129" spans="1:8" x14ac:dyDescent="0.3">
      <c r="A129" t="s">
        <v>2987</v>
      </c>
      <c r="B129">
        <v>2</v>
      </c>
      <c r="C129">
        <v>0</v>
      </c>
      <c r="D129">
        <v>5</v>
      </c>
      <c r="E129">
        <v>5</v>
      </c>
      <c r="F129">
        <v>0</v>
      </c>
      <c r="G129">
        <v>2.5</v>
      </c>
      <c r="H129" t="b">
        <v>0</v>
      </c>
    </row>
    <row r="130" spans="1:8" x14ac:dyDescent="0.3">
      <c r="A130" t="s">
        <v>2991</v>
      </c>
      <c r="B130">
        <v>8</v>
      </c>
      <c r="C130">
        <v>0</v>
      </c>
      <c r="D130">
        <v>5</v>
      </c>
      <c r="E130">
        <v>5</v>
      </c>
      <c r="F130">
        <v>4</v>
      </c>
      <c r="G130">
        <v>1.875</v>
      </c>
      <c r="H130" t="b">
        <v>0</v>
      </c>
    </row>
    <row r="131" spans="1:8" x14ac:dyDescent="0.3">
      <c r="A131" t="s">
        <v>3003</v>
      </c>
      <c r="B131">
        <v>2</v>
      </c>
      <c r="C131">
        <v>0</v>
      </c>
      <c r="D131">
        <v>2</v>
      </c>
      <c r="E131">
        <v>2</v>
      </c>
      <c r="F131">
        <v>0</v>
      </c>
      <c r="G131">
        <v>1</v>
      </c>
      <c r="H131" t="b">
        <v>0</v>
      </c>
    </row>
    <row r="132" spans="1:8" x14ac:dyDescent="0.3">
      <c r="A132" t="s">
        <v>3008</v>
      </c>
      <c r="B132">
        <v>3</v>
      </c>
      <c r="C132">
        <v>0</v>
      </c>
      <c r="D132">
        <v>2</v>
      </c>
      <c r="E132">
        <v>0</v>
      </c>
      <c r="F132">
        <v>0</v>
      </c>
      <c r="G132">
        <v>0.66666666666666663</v>
      </c>
      <c r="H132" t="b">
        <v>0</v>
      </c>
    </row>
    <row r="133" spans="1:8" x14ac:dyDescent="0.3">
      <c r="A133" t="s">
        <v>1544</v>
      </c>
      <c r="B133">
        <v>5</v>
      </c>
      <c r="C133">
        <v>1</v>
      </c>
      <c r="D133">
        <v>4</v>
      </c>
      <c r="E133">
        <v>3</v>
      </c>
      <c r="F133">
        <v>4</v>
      </c>
      <c r="G133">
        <v>2.2000000000000002</v>
      </c>
      <c r="H133" t="b">
        <v>0</v>
      </c>
    </row>
    <row r="134" spans="1:8" x14ac:dyDescent="0.3">
      <c r="A134" t="s">
        <v>3012</v>
      </c>
      <c r="B134">
        <v>4</v>
      </c>
      <c r="C134">
        <v>1</v>
      </c>
      <c r="D134">
        <v>4</v>
      </c>
      <c r="E134">
        <v>4</v>
      </c>
      <c r="F134">
        <v>1</v>
      </c>
      <c r="G134">
        <v>2.5</v>
      </c>
      <c r="H134" t="b">
        <v>0</v>
      </c>
    </row>
    <row r="135" spans="1:8" x14ac:dyDescent="0.3">
      <c r="A135" t="s">
        <v>3013</v>
      </c>
      <c r="B135">
        <v>5</v>
      </c>
      <c r="C135">
        <v>0</v>
      </c>
      <c r="D135">
        <v>4</v>
      </c>
      <c r="E135">
        <v>2</v>
      </c>
      <c r="F135">
        <v>2</v>
      </c>
      <c r="G135">
        <v>2</v>
      </c>
      <c r="H135" t="b">
        <v>0</v>
      </c>
    </row>
    <row r="136" spans="1:8" x14ac:dyDescent="0.3">
      <c r="A136" t="s">
        <v>3015</v>
      </c>
      <c r="B136">
        <v>4</v>
      </c>
      <c r="C136">
        <v>0</v>
      </c>
      <c r="D136">
        <v>3</v>
      </c>
      <c r="E136">
        <v>2</v>
      </c>
      <c r="F136">
        <v>0</v>
      </c>
      <c r="G136">
        <v>1.25</v>
      </c>
      <c r="H136" t="b">
        <v>0</v>
      </c>
    </row>
    <row r="137" spans="1:8" x14ac:dyDescent="0.3">
      <c r="A137" s="1" t="s">
        <v>3016</v>
      </c>
      <c r="B137">
        <v>2</v>
      </c>
      <c r="C137">
        <v>1</v>
      </c>
      <c r="D137">
        <v>3</v>
      </c>
      <c r="E137">
        <v>3</v>
      </c>
      <c r="F137">
        <v>1</v>
      </c>
      <c r="G137">
        <v>2</v>
      </c>
      <c r="H137" t="b">
        <v>0</v>
      </c>
    </row>
    <row r="138" spans="1:8" x14ac:dyDescent="0.3">
      <c r="A138" t="s">
        <v>55</v>
      </c>
      <c r="B138">
        <v>13</v>
      </c>
      <c r="C138">
        <v>0</v>
      </c>
      <c r="D138">
        <v>5</v>
      </c>
      <c r="E138">
        <v>0</v>
      </c>
      <c r="F138">
        <v>0</v>
      </c>
      <c r="G138">
        <v>0.76923076923076927</v>
      </c>
      <c r="H138" t="b">
        <v>0</v>
      </c>
    </row>
    <row r="139" spans="1:8" x14ac:dyDescent="0.3">
      <c r="A139" t="s">
        <v>3021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 t="b">
        <v>0</v>
      </c>
    </row>
    <row r="140" spans="1:8" x14ac:dyDescent="0.3">
      <c r="A140" s="1" t="s">
        <v>3023</v>
      </c>
      <c r="B140">
        <v>2</v>
      </c>
      <c r="C140">
        <v>0</v>
      </c>
      <c r="D140">
        <v>3</v>
      </c>
      <c r="E140">
        <v>3</v>
      </c>
      <c r="F140">
        <v>0</v>
      </c>
      <c r="G140">
        <v>1.5</v>
      </c>
      <c r="H140" t="b">
        <v>0</v>
      </c>
    </row>
    <row r="141" spans="1:8" x14ac:dyDescent="0.3">
      <c r="A141" t="s">
        <v>3027</v>
      </c>
      <c r="B141">
        <v>2</v>
      </c>
      <c r="C141">
        <v>0</v>
      </c>
      <c r="D141">
        <v>5</v>
      </c>
      <c r="E141">
        <v>0</v>
      </c>
      <c r="F141">
        <v>5</v>
      </c>
      <c r="G141">
        <v>2.5</v>
      </c>
      <c r="H141" t="b">
        <v>0</v>
      </c>
    </row>
    <row r="142" spans="1:8" x14ac:dyDescent="0.3">
      <c r="A142" t="s">
        <v>3033</v>
      </c>
      <c r="B142">
        <v>5</v>
      </c>
      <c r="C142">
        <v>0</v>
      </c>
      <c r="D142">
        <v>5</v>
      </c>
      <c r="E142">
        <v>0</v>
      </c>
      <c r="F142">
        <v>5</v>
      </c>
      <c r="G142">
        <v>2.8</v>
      </c>
      <c r="H142" t="b">
        <v>0</v>
      </c>
    </row>
    <row r="143" spans="1:8" x14ac:dyDescent="0.3">
      <c r="A143" t="s">
        <v>3034</v>
      </c>
      <c r="B143">
        <v>2</v>
      </c>
      <c r="C143">
        <v>2</v>
      </c>
      <c r="D143">
        <v>4</v>
      </c>
      <c r="E143">
        <v>4</v>
      </c>
      <c r="F143">
        <v>2</v>
      </c>
      <c r="G143">
        <v>3</v>
      </c>
      <c r="H143" t="b">
        <v>0</v>
      </c>
    </row>
    <row r="144" spans="1:8" x14ac:dyDescent="0.3">
      <c r="A144" t="s">
        <v>3035</v>
      </c>
      <c r="B144">
        <v>2</v>
      </c>
      <c r="C144">
        <v>0</v>
      </c>
      <c r="D144">
        <v>3</v>
      </c>
      <c r="E144">
        <v>0</v>
      </c>
      <c r="F144">
        <v>3</v>
      </c>
      <c r="G144">
        <v>1.5</v>
      </c>
      <c r="H144" t="b">
        <v>0</v>
      </c>
    </row>
    <row r="145" spans="1:8" x14ac:dyDescent="0.3">
      <c r="A145" t="s">
        <v>1726</v>
      </c>
      <c r="B145">
        <v>2</v>
      </c>
      <c r="C145">
        <v>2</v>
      </c>
      <c r="D145">
        <v>3</v>
      </c>
      <c r="E145">
        <v>2</v>
      </c>
      <c r="F145">
        <v>3</v>
      </c>
      <c r="G145">
        <v>2.5</v>
      </c>
      <c r="H145" t="b">
        <v>0</v>
      </c>
    </row>
    <row r="146" spans="1:8" x14ac:dyDescent="0.3">
      <c r="A146" t="s">
        <v>57</v>
      </c>
      <c r="B146">
        <v>5</v>
      </c>
      <c r="C146">
        <v>1</v>
      </c>
      <c r="D146">
        <v>1</v>
      </c>
      <c r="E146">
        <v>1</v>
      </c>
      <c r="F146">
        <v>1</v>
      </c>
      <c r="G146">
        <v>1</v>
      </c>
      <c r="H146" t="b">
        <v>0</v>
      </c>
    </row>
    <row r="147" spans="1:8" x14ac:dyDescent="0.3">
      <c r="A147" t="s">
        <v>3052</v>
      </c>
      <c r="B147">
        <v>3</v>
      </c>
      <c r="C147">
        <v>0</v>
      </c>
      <c r="D147">
        <v>3</v>
      </c>
      <c r="E147">
        <v>2</v>
      </c>
      <c r="F147">
        <v>0</v>
      </c>
      <c r="G147">
        <v>1.6666666666666667</v>
      </c>
      <c r="H147" t="b">
        <v>0</v>
      </c>
    </row>
    <row r="148" spans="1:8" x14ac:dyDescent="0.3">
      <c r="A148" t="s">
        <v>3062</v>
      </c>
      <c r="B148">
        <v>2</v>
      </c>
      <c r="C148">
        <v>2</v>
      </c>
      <c r="D148">
        <v>4</v>
      </c>
      <c r="E148">
        <v>4</v>
      </c>
      <c r="F148">
        <v>2</v>
      </c>
      <c r="G148">
        <v>3</v>
      </c>
      <c r="H148" t="b">
        <v>0</v>
      </c>
    </row>
    <row r="149" spans="1:8" x14ac:dyDescent="0.3">
      <c r="A149" t="s">
        <v>3065</v>
      </c>
      <c r="B149">
        <v>2</v>
      </c>
      <c r="C149">
        <v>1</v>
      </c>
      <c r="D149">
        <v>1</v>
      </c>
      <c r="E149">
        <v>1</v>
      </c>
      <c r="F149">
        <v>1</v>
      </c>
      <c r="G149">
        <v>1</v>
      </c>
      <c r="H149" t="b">
        <v>0</v>
      </c>
    </row>
    <row r="150" spans="1:8" x14ac:dyDescent="0.3">
      <c r="A150" t="s">
        <v>3069</v>
      </c>
      <c r="B150">
        <v>2</v>
      </c>
      <c r="C150">
        <v>1</v>
      </c>
      <c r="D150">
        <v>4</v>
      </c>
      <c r="E150">
        <v>4</v>
      </c>
      <c r="F150">
        <v>1</v>
      </c>
      <c r="G150">
        <v>2.5</v>
      </c>
      <c r="H150" t="b">
        <v>0</v>
      </c>
    </row>
    <row r="151" spans="1:8" x14ac:dyDescent="0.3">
      <c r="A151" t="s">
        <v>3076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 t="b">
        <v>0</v>
      </c>
    </row>
    <row r="152" spans="1:8" x14ac:dyDescent="0.3">
      <c r="A152" t="s">
        <v>60</v>
      </c>
      <c r="B152">
        <v>2</v>
      </c>
      <c r="C152">
        <v>1</v>
      </c>
      <c r="D152">
        <v>1</v>
      </c>
      <c r="E152">
        <v>1</v>
      </c>
      <c r="F152">
        <v>1</v>
      </c>
      <c r="G152">
        <v>1</v>
      </c>
      <c r="H152" t="b">
        <v>0</v>
      </c>
    </row>
    <row r="153" spans="1:8" x14ac:dyDescent="0.3">
      <c r="A153" t="s">
        <v>3078</v>
      </c>
      <c r="B153">
        <v>2</v>
      </c>
      <c r="C153">
        <v>2</v>
      </c>
      <c r="D153">
        <v>4</v>
      </c>
      <c r="E153">
        <v>4</v>
      </c>
      <c r="F153">
        <v>2</v>
      </c>
      <c r="G153">
        <v>3</v>
      </c>
      <c r="H153" t="b">
        <v>0</v>
      </c>
    </row>
    <row r="154" spans="1:8" x14ac:dyDescent="0.3">
      <c r="A154" t="s">
        <v>3079</v>
      </c>
      <c r="B154">
        <v>3</v>
      </c>
      <c r="C154">
        <v>1</v>
      </c>
      <c r="D154">
        <v>3</v>
      </c>
      <c r="E154">
        <v>3</v>
      </c>
      <c r="F154">
        <v>3</v>
      </c>
      <c r="G154">
        <v>2.3333333333333335</v>
      </c>
      <c r="H154" t="b">
        <v>0</v>
      </c>
    </row>
    <row r="155" spans="1:8" x14ac:dyDescent="0.3">
      <c r="A155" t="s">
        <v>3081</v>
      </c>
      <c r="B155">
        <v>3</v>
      </c>
      <c r="C155">
        <v>0</v>
      </c>
      <c r="D155">
        <v>4</v>
      </c>
      <c r="E155">
        <v>4</v>
      </c>
      <c r="F155">
        <v>0</v>
      </c>
      <c r="G155">
        <v>1.3333333333333333</v>
      </c>
      <c r="H155" t="b">
        <v>0</v>
      </c>
    </row>
    <row r="156" spans="1:8" x14ac:dyDescent="0.3">
      <c r="A156" t="s">
        <v>1365</v>
      </c>
      <c r="B156">
        <v>2</v>
      </c>
      <c r="C156">
        <v>1</v>
      </c>
      <c r="D156">
        <v>4</v>
      </c>
      <c r="E156">
        <v>1</v>
      </c>
      <c r="F156">
        <v>4</v>
      </c>
      <c r="G156">
        <v>2.5</v>
      </c>
      <c r="H156" t="b">
        <v>0</v>
      </c>
    </row>
    <row r="157" spans="1:8" x14ac:dyDescent="0.3">
      <c r="A157" t="s">
        <v>3084</v>
      </c>
      <c r="B157">
        <v>2</v>
      </c>
      <c r="C157">
        <v>1</v>
      </c>
      <c r="D157">
        <v>4</v>
      </c>
      <c r="E157">
        <v>1</v>
      </c>
      <c r="F157">
        <v>4</v>
      </c>
      <c r="G157">
        <v>2.5</v>
      </c>
      <c r="H157" t="b">
        <v>0</v>
      </c>
    </row>
    <row r="158" spans="1:8" x14ac:dyDescent="0.3">
      <c r="A158" t="s">
        <v>3085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0</v>
      </c>
      <c r="H158" t="b">
        <v>0</v>
      </c>
    </row>
    <row r="159" spans="1:8" x14ac:dyDescent="0.3">
      <c r="A159" t="s">
        <v>3087</v>
      </c>
      <c r="B159">
        <v>3</v>
      </c>
      <c r="C159">
        <v>1</v>
      </c>
      <c r="D159">
        <v>3</v>
      </c>
      <c r="E159">
        <v>1</v>
      </c>
      <c r="F159">
        <v>3</v>
      </c>
      <c r="G159">
        <v>2</v>
      </c>
      <c r="H159" t="b">
        <v>0</v>
      </c>
    </row>
    <row r="160" spans="1:8" x14ac:dyDescent="0.3">
      <c r="A160" t="s">
        <v>3091</v>
      </c>
      <c r="B160">
        <v>3</v>
      </c>
      <c r="C160">
        <v>1</v>
      </c>
      <c r="D160">
        <v>2</v>
      </c>
      <c r="E160">
        <v>1</v>
      </c>
      <c r="F160">
        <v>1</v>
      </c>
      <c r="G160">
        <v>1.3333333333333333</v>
      </c>
      <c r="H160" t="b">
        <v>0</v>
      </c>
    </row>
    <row r="161" spans="1:8" x14ac:dyDescent="0.3">
      <c r="A161" t="s">
        <v>3096</v>
      </c>
      <c r="B161">
        <v>2</v>
      </c>
      <c r="C161">
        <v>5</v>
      </c>
      <c r="D161">
        <v>5</v>
      </c>
      <c r="E161">
        <v>5</v>
      </c>
      <c r="F161">
        <v>5</v>
      </c>
      <c r="G161">
        <v>5</v>
      </c>
      <c r="H161" t="b">
        <v>0</v>
      </c>
    </row>
    <row r="162" spans="1:8" x14ac:dyDescent="0.3">
      <c r="A162" t="s">
        <v>3098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 t="b">
        <v>0</v>
      </c>
    </row>
    <row r="163" spans="1:8" x14ac:dyDescent="0.3">
      <c r="A163" t="s">
        <v>3099</v>
      </c>
      <c r="B163">
        <v>7</v>
      </c>
      <c r="C163">
        <v>0</v>
      </c>
      <c r="D163">
        <v>3</v>
      </c>
      <c r="E163">
        <v>2</v>
      </c>
      <c r="F163">
        <v>0</v>
      </c>
      <c r="G163">
        <v>1.2857142857142858</v>
      </c>
      <c r="H163" t="b">
        <v>0</v>
      </c>
    </row>
    <row r="164" spans="1:8" x14ac:dyDescent="0.3">
      <c r="A164" t="s">
        <v>3101</v>
      </c>
      <c r="B164">
        <v>6</v>
      </c>
      <c r="C164">
        <v>0</v>
      </c>
      <c r="D164">
        <v>5</v>
      </c>
      <c r="E164">
        <v>5</v>
      </c>
      <c r="F164">
        <v>1</v>
      </c>
      <c r="G164">
        <v>3.1666666666666665</v>
      </c>
      <c r="H164" t="b">
        <v>0</v>
      </c>
    </row>
    <row r="165" spans="1:8" x14ac:dyDescent="0.3">
      <c r="A165" t="s">
        <v>3109</v>
      </c>
      <c r="B165">
        <v>3</v>
      </c>
      <c r="C165">
        <v>2</v>
      </c>
      <c r="D165">
        <v>5</v>
      </c>
      <c r="E165">
        <v>4</v>
      </c>
      <c r="F165">
        <v>5</v>
      </c>
      <c r="G165">
        <v>3.6666666666666665</v>
      </c>
      <c r="H165" t="b">
        <v>0</v>
      </c>
    </row>
    <row r="166" spans="1:8" x14ac:dyDescent="0.3">
      <c r="A166" t="s">
        <v>1730</v>
      </c>
      <c r="B166">
        <v>2</v>
      </c>
      <c r="C166">
        <v>1</v>
      </c>
      <c r="D166">
        <v>4</v>
      </c>
      <c r="E166">
        <v>1</v>
      </c>
      <c r="F166">
        <v>4</v>
      </c>
      <c r="G166">
        <v>2.5</v>
      </c>
      <c r="H166" t="b">
        <v>0</v>
      </c>
    </row>
    <row r="167" spans="1:8" x14ac:dyDescent="0.3">
      <c r="A167" t="s">
        <v>63</v>
      </c>
      <c r="B167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 t="b">
        <v>0</v>
      </c>
    </row>
    <row r="168" spans="1:8" x14ac:dyDescent="0.3">
      <c r="A168" t="s">
        <v>3123</v>
      </c>
      <c r="B168">
        <v>2</v>
      </c>
      <c r="C168">
        <v>2</v>
      </c>
      <c r="D168">
        <v>4</v>
      </c>
      <c r="E168">
        <v>2</v>
      </c>
      <c r="F168">
        <v>4</v>
      </c>
      <c r="G168">
        <v>3</v>
      </c>
      <c r="H168" t="b">
        <v>0</v>
      </c>
    </row>
    <row r="169" spans="1:8" x14ac:dyDescent="0.3">
      <c r="A169" t="s">
        <v>3126</v>
      </c>
      <c r="B169">
        <v>6</v>
      </c>
      <c r="C169">
        <v>1</v>
      </c>
      <c r="D169">
        <v>4</v>
      </c>
      <c r="E169">
        <v>1</v>
      </c>
      <c r="F169">
        <v>1</v>
      </c>
      <c r="G169">
        <v>2.1666666666666665</v>
      </c>
      <c r="H169" t="b">
        <v>0</v>
      </c>
    </row>
    <row r="170" spans="1:8" x14ac:dyDescent="0.3">
      <c r="A170" t="s">
        <v>3127</v>
      </c>
      <c r="B170">
        <v>2</v>
      </c>
      <c r="C170">
        <v>0</v>
      </c>
      <c r="D170">
        <v>2</v>
      </c>
      <c r="E170">
        <v>0</v>
      </c>
      <c r="F170">
        <v>2</v>
      </c>
      <c r="G170">
        <v>1</v>
      </c>
      <c r="H170" t="b">
        <v>0</v>
      </c>
    </row>
    <row r="171" spans="1:8" x14ac:dyDescent="0.3">
      <c r="A171" t="s">
        <v>3129</v>
      </c>
      <c r="B171">
        <v>2</v>
      </c>
      <c r="C171">
        <v>2</v>
      </c>
      <c r="D171">
        <v>5</v>
      </c>
      <c r="E171">
        <v>2</v>
      </c>
      <c r="F171">
        <v>5</v>
      </c>
      <c r="G171">
        <v>3.5</v>
      </c>
      <c r="H171" t="b">
        <v>0</v>
      </c>
    </row>
    <row r="172" spans="1:8" x14ac:dyDescent="0.3">
      <c r="A172" t="s">
        <v>69</v>
      </c>
      <c r="B172">
        <v>2</v>
      </c>
      <c r="C172">
        <v>1</v>
      </c>
      <c r="D172">
        <v>1</v>
      </c>
      <c r="E172">
        <v>1</v>
      </c>
      <c r="F172">
        <v>1</v>
      </c>
      <c r="G172">
        <v>1</v>
      </c>
      <c r="H172" t="b">
        <v>0</v>
      </c>
    </row>
    <row r="173" spans="1:8" x14ac:dyDescent="0.3">
      <c r="A173" t="s">
        <v>3136</v>
      </c>
      <c r="B173">
        <v>2</v>
      </c>
      <c r="C173">
        <v>4</v>
      </c>
      <c r="D173">
        <v>5</v>
      </c>
      <c r="E173">
        <v>4</v>
      </c>
      <c r="F173">
        <v>5</v>
      </c>
      <c r="G173">
        <v>4.5</v>
      </c>
      <c r="H173" t="b">
        <v>0</v>
      </c>
    </row>
    <row r="174" spans="1:8" x14ac:dyDescent="0.3">
      <c r="A174" t="s">
        <v>3137</v>
      </c>
      <c r="B174">
        <v>2</v>
      </c>
      <c r="C174">
        <v>1</v>
      </c>
      <c r="D174">
        <v>4</v>
      </c>
      <c r="E174">
        <v>1</v>
      </c>
      <c r="F174">
        <v>4</v>
      </c>
      <c r="G174">
        <v>2.5</v>
      </c>
      <c r="H174" t="b">
        <v>0</v>
      </c>
    </row>
    <row r="175" spans="1:8" x14ac:dyDescent="0.3">
      <c r="A175" t="s">
        <v>3138</v>
      </c>
      <c r="B175">
        <v>4</v>
      </c>
      <c r="C175">
        <v>2</v>
      </c>
      <c r="D175">
        <v>4</v>
      </c>
      <c r="E175">
        <v>3</v>
      </c>
      <c r="F175">
        <v>4</v>
      </c>
      <c r="G175">
        <v>3</v>
      </c>
      <c r="H175" t="b">
        <v>0</v>
      </c>
    </row>
    <row r="176" spans="1:8" x14ac:dyDescent="0.3">
      <c r="A176" t="s">
        <v>3141</v>
      </c>
      <c r="B176">
        <v>2</v>
      </c>
      <c r="C176">
        <v>1</v>
      </c>
      <c r="D176">
        <v>2</v>
      </c>
      <c r="E176">
        <v>2</v>
      </c>
      <c r="F176">
        <v>1</v>
      </c>
      <c r="G176">
        <v>1.5</v>
      </c>
      <c r="H176" t="b">
        <v>0</v>
      </c>
    </row>
    <row r="177" spans="1:8" x14ac:dyDescent="0.3">
      <c r="A177" t="s">
        <v>72</v>
      </c>
      <c r="B177">
        <v>2</v>
      </c>
      <c r="C177">
        <v>1</v>
      </c>
      <c r="D177">
        <v>1</v>
      </c>
      <c r="E177">
        <v>1</v>
      </c>
      <c r="F177">
        <v>1</v>
      </c>
      <c r="G177">
        <v>1</v>
      </c>
      <c r="H177" t="b">
        <v>0</v>
      </c>
    </row>
    <row r="178" spans="1:8" x14ac:dyDescent="0.3">
      <c r="A178" t="s">
        <v>3150</v>
      </c>
      <c r="B178">
        <v>5</v>
      </c>
      <c r="C178">
        <v>0</v>
      </c>
      <c r="D178">
        <v>4</v>
      </c>
      <c r="E178">
        <v>4</v>
      </c>
      <c r="F178">
        <v>0</v>
      </c>
      <c r="G178">
        <v>1.4</v>
      </c>
      <c r="H178" t="b">
        <v>0</v>
      </c>
    </row>
    <row r="179" spans="1:8" x14ac:dyDescent="0.3">
      <c r="A179" t="s">
        <v>3154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 t="b">
        <v>0</v>
      </c>
    </row>
    <row r="180" spans="1:8" x14ac:dyDescent="0.3">
      <c r="A180" t="s">
        <v>3162</v>
      </c>
      <c r="B180">
        <v>6</v>
      </c>
      <c r="C180">
        <v>0</v>
      </c>
      <c r="D180">
        <v>4</v>
      </c>
      <c r="E180">
        <v>4</v>
      </c>
      <c r="F180">
        <v>3</v>
      </c>
      <c r="G180">
        <v>2.1666666666666665</v>
      </c>
      <c r="H180" t="b">
        <v>0</v>
      </c>
    </row>
    <row r="181" spans="1:8" x14ac:dyDescent="0.3">
      <c r="A181" t="s">
        <v>3164</v>
      </c>
      <c r="B181">
        <v>2</v>
      </c>
      <c r="C181">
        <v>1</v>
      </c>
      <c r="D181">
        <v>2</v>
      </c>
      <c r="E181">
        <v>1</v>
      </c>
      <c r="F181">
        <v>2</v>
      </c>
      <c r="G181">
        <v>1.5</v>
      </c>
      <c r="H181" t="b">
        <v>0</v>
      </c>
    </row>
    <row r="182" spans="1:8" x14ac:dyDescent="0.3">
      <c r="A182" t="s">
        <v>3165</v>
      </c>
      <c r="B182">
        <v>3</v>
      </c>
      <c r="C182">
        <v>0</v>
      </c>
      <c r="D182">
        <v>4</v>
      </c>
      <c r="E182">
        <v>0</v>
      </c>
      <c r="F182">
        <v>2</v>
      </c>
      <c r="G182">
        <v>2</v>
      </c>
      <c r="H182" t="b">
        <v>0</v>
      </c>
    </row>
    <row r="183" spans="1:8" x14ac:dyDescent="0.3">
      <c r="A183" s="1" t="s">
        <v>75</v>
      </c>
      <c r="B183">
        <v>3</v>
      </c>
      <c r="C183">
        <v>1</v>
      </c>
      <c r="D183">
        <v>3</v>
      </c>
      <c r="E183">
        <v>1</v>
      </c>
      <c r="F183">
        <v>2</v>
      </c>
      <c r="G183">
        <v>2</v>
      </c>
      <c r="H183" t="b">
        <v>0</v>
      </c>
    </row>
    <row r="184" spans="1:8" x14ac:dyDescent="0.3">
      <c r="A184" t="s">
        <v>3175</v>
      </c>
      <c r="B184">
        <v>4</v>
      </c>
      <c r="C184">
        <v>0</v>
      </c>
      <c r="D184">
        <v>1</v>
      </c>
      <c r="E184">
        <v>0</v>
      </c>
      <c r="F184">
        <v>0</v>
      </c>
      <c r="G184">
        <v>0.25</v>
      </c>
      <c r="H184" t="b">
        <v>0</v>
      </c>
    </row>
    <row r="185" spans="1:8" x14ac:dyDescent="0.3">
      <c r="A185" t="s">
        <v>1732</v>
      </c>
      <c r="B185">
        <v>2</v>
      </c>
      <c r="C185">
        <v>1</v>
      </c>
      <c r="D185">
        <v>5</v>
      </c>
      <c r="E185">
        <v>1</v>
      </c>
      <c r="F185">
        <v>5</v>
      </c>
      <c r="G185">
        <v>3</v>
      </c>
      <c r="H185" t="b">
        <v>0</v>
      </c>
    </row>
    <row r="186" spans="1:8" x14ac:dyDescent="0.3">
      <c r="A186" t="s">
        <v>76</v>
      </c>
      <c r="B186">
        <v>3</v>
      </c>
      <c r="C186">
        <v>0</v>
      </c>
      <c r="D186">
        <v>2</v>
      </c>
      <c r="E186">
        <v>0</v>
      </c>
      <c r="F186">
        <v>2</v>
      </c>
      <c r="G186">
        <v>1.3333333333333333</v>
      </c>
      <c r="H186" t="b">
        <v>0</v>
      </c>
    </row>
    <row r="187" spans="1:8" x14ac:dyDescent="0.3">
      <c r="A187" t="s">
        <v>77</v>
      </c>
      <c r="B187">
        <v>7</v>
      </c>
      <c r="C187">
        <v>0</v>
      </c>
      <c r="D187">
        <v>2</v>
      </c>
      <c r="E187">
        <v>0</v>
      </c>
      <c r="F187">
        <v>0</v>
      </c>
      <c r="G187">
        <v>0.42857142857142855</v>
      </c>
      <c r="H187" t="b">
        <v>0</v>
      </c>
    </row>
    <row r="188" spans="1:8" x14ac:dyDescent="0.3">
      <c r="A188" t="s">
        <v>3178</v>
      </c>
      <c r="B188">
        <v>3</v>
      </c>
      <c r="C188">
        <v>0</v>
      </c>
      <c r="D188">
        <v>4</v>
      </c>
      <c r="E188">
        <v>0</v>
      </c>
      <c r="F188">
        <v>4</v>
      </c>
      <c r="G188">
        <v>2.3333333333333335</v>
      </c>
      <c r="H188" t="b">
        <v>0</v>
      </c>
    </row>
    <row r="189" spans="1:8" x14ac:dyDescent="0.3">
      <c r="A189" t="s">
        <v>3180</v>
      </c>
      <c r="B189">
        <v>2</v>
      </c>
      <c r="C189">
        <v>0</v>
      </c>
      <c r="D189">
        <v>4</v>
      </c>
      <c r="E189">
        <v>0</v>
      </c>
      <c r="F189">
        <v>4</v>
      </c>
      <c r="G189">
        <v>2</v>
      </c>
      <c r="H189" t="b">
        <v>0</v>
      </c>
    </row>
    <row r="190" spans="1:8" x14ac:dyDescent="0.3">
      <c r="A190" t="s">
        <v>3183</v>
      </c>
      <c r="B190">
        <v>2</v>
      </c>
      <c r="C190">
        <v>2</v>
      </c>
      <c r="D190">
        <v>2</v>
      </c>
      <c r="E190">
        <v>2</v>
      </c>
      <c r="F190">
        <v>2</v>
      </c>
      <c r="G190">
        <v>2</v>
      </c>
      <c r="H190" t="b">
        <v>0</v>
      </c>
    </row>
    <row r="191" spans="1:8" x14ac:dyDescent="0.3">
      <c r="A191" t="s">
        <v>3184</v>
      </c>
      <c r="B191">
        <v>2</v>
      </c>
      <c r="C191">
        <v>4</v>
      </c>
      <c r="D191">
        <v>5</v>
      </c>
      <c r="E191">
        <v>5</v>
      </c>
      <c r="F191">
        <v>4</v>
      </c>
      <c r="G191">
        <v>4.5</v>
      </c>
      <c r="H191" t="b">
        <v>0</v>
      </c>
    </row>
    <row r="192" spans="1:8" x14ac:dyDescent="0.3">
      <c r="A192" t="s">
        <v>3185</v>
      </c>
      <c r="B192">
        <v>5</v>
      </c>
      <c r="C192">
        <v>0</v>
      </c>
      <c r="D192">
        <v>0</v>
      </c>
      <c r="E192">
        <v>0</v>
      </c>
      <c r="F192">
        <v>0</v>
      </c>
      <c r="G192">
        <v>0</v>
      </c>
      <c r="H192" t="b">
        <v>0</v>
      </c>
    </row>
    <row r="193" spans="1:8" x14ac:dyDescent="0.3">
      <c r="A193" t="s">
        <v>3190</v>
      </c>
      <c r="B193">
        <v>2</v>
      </c>
      <c r="C193">
        <v>1</v>
      </c>
      <c r="D193">
        <v>2</v>
      </c>
      <c r="E193">
        <v>2</v>
      </c>
      <c r="F193">
        <v>1</v>
      </c>
      <c r="G193">
        <v>1.5</v>
      </c>
      <c r="H193" t="b">
        <v>0</v>
      </c>
    </row>
    <row r="194" spans="1:8" x14ac:dyDescent="0.3">
      <c r="A194" t="s">
        <v>1738</v>
      </c>
      <c r="B194">
        <v>2</v>
      </c>
      <c r="C194">
        <v>3</v>
      </c>
      <c r="D194">
        <v>3</v>
      </c>
      <c r="E194">
        <v>3</v>
      </c>
      <c r="F194">
        <v>3</v>
      </c>
      <c r="G194">
        <v>3</v>
      </c>
      <c r="H194" t="b">
        <v>0</v>
      </c>
    </row>
    <row r="195" spans="1:8" x14ac:dyDescent="0.3">
      <c r="A195" t="s">
        <v>3203</v>
      </c>
      <c r="B195">
        <v>2</v>
      </c>
      <c r="C195">
        <v>0</v>
      </c>
      <c r="D195">
        <v>4</v>
      </c>
      <c r="E195">
        <v>4</v>
      </c>
      <c r="F195">
        <v>0</v>
      </c>
      <c r="G195">
        <v>2</v>
      </c>
      <c r="H195" t="b">
        <v>0</v>
      </c>
    </row>
    <row r="196" spans="1:8" x14ac:dyDescent="0.3">
      <c r="A196" t="s">
        <v>3206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  <c r="H196" t="b">
        <v>0</v>
      </c>
    </row>
    <row r="197" spans="1:8" x14ac:dyDescent="0.3">
      <c r="A197" t="s">
        <v>3207</v>
      </c>
      <c r="B197">
        <v>2</v>
      </c>
      <c r="C197">
        <v>2</v>
      </c>
      <c r="D197">
        <v>3</v>
      </c>
      <c r="E197">
        <v>3</v>
      </c>
      <c r="F197">
        <v>2</v>
      </c>
      <c r="G197">
        <v>2.5</v>
      </c>
      <c r="H197" t="b">
        <v>0</v>
      </c>
    </row>
    <row r="198" spans="1:8" x14ac:dyDescent="0.3">
      <c r="A198" t="s">
        <v>3210</v>
      </c>
      <c r="B198">
        <v>2</v>
      </c>
      <c r="C198">
        <v>1</v>
      </c>
      <c r="D198">
        <v>5</v>
      </c>
      <c r="E198">
        <v>1</v>
      </c>
      <c r="F198">
        <v>5</v>
      </c>
      <c r="G198">
        <v>3</v>
      </c>
      <c r="H198" t="b">
        <v>0</v>
      </c>
    </row>
    <row r="199" spans="1:8" x14ac:dyDescent="0.3">
      <c r="A199" t="s">
        <v>3221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0</v>
      </c>
      <c r="H199" t="b">
        <v>0</v>
      </c>
    </row>
    <row r="200" spans="1:8" x14ac:dyDescent="0.3">
      <c r="A200" t="s">
        <v>85</v>
      </c>
      <c r="B200">
        <v>2</v>
      </c>
      <c r="C200">
        <v>3</v>
      </c>
      <c r="D200">
        <v>4</v>
      </c>
      <c r="E200">
        <v>3</v>
      </c>
      <c r="F200">
        <v>4</v>
      </c>
      <c r="G200">
        <v>3.5</v>
      </c>
      <c r="H200" t="b">
        <v>0</v>
      </c>
    </row>
    <row r="201" spans="1:8" x14ac:dyDescent="0.3">
      <c r="A201" t="s">
        <v>3233</v>
      </c>
      <c r="B201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 t="b">
        <v>0</v>
      </c>
    </row>
    <row r="202" spans="1:8" x14ac:dyDescent="0.3">
      <c r="A202" t="s">
        <v>3246</v>
      </c>
      <c r="B202">
        <v>4</v>
      </c>
      <c r="C202">
        <v>1</v>
      </c>
      <c r="D202">
        <v>3</v>
      </c>
      <c r="E202">
        <v>3</v>
      </c>
      <c r="F202">
        <v>1</v>
      </c>
      <c r="G202">
        <v>1.5</v>
      </c>
      <c r="H202" t="b">
        <v>0</v>
      </c>
    </row>
    <row r="203" spans="1:8" x14ac:dyDescent="0.3">
      <c r="A203" s="1" t="s">
        <v>3247</v>
      </c>
      <c r="B203">
        <v>6</v>
      </c>
      <c r="C203">
        <v>1</v>
      </c>
      <c r="D203">
        <v>5</v>
      </c>
      <c r="E203">
        <v>5</v>
      </c>
      <c r="F203">
        <v>5</v>
      </c>
      <c r="G203">
        <v>4.333333333333333</v>
      </c>
      <c r="H203" t="b">
        <v>0</v>
      </c>
    </row>
    <row r="204" spans="1:8" x14ac:dyDescent="0.3">
      <c r="A204" t="s">
        <v>3249</v>
      </c>
      <c r="B204">
        <v>2</v>
      </c>
      <c r="C204">
        <v>0</v>
      </c>
      <c r="D204">
        <v>4</v>
      </c>
      <c r="E204">
        <v>0</v>
      </c>
      <c r="F204">
        <v>4</v>
      </c>
      <c r="G204">
        <v>2</v>
      </c>
      <c r="H204" t="b">
        <v>0</v>
      </c>
    </row>
    <row r="205" spans="1:8" x14ac:dyDescent="0.3">
      <c r="A205" t="s">
        <v>88</v>
      </c>
      <c r="B205">
        <v>2</v>
      </c>
      <c r="C205">
        <v>0</v>
      </c>
      <c r="D205">
        <v>5</v>
      </c>
      <c r="E205">
        <v>0</v>
      </c>
      <c r="F205">
        <v>5</v>
      </c>
      <c r="G205">
        <v>2.5</v>
      </c>
      <c r="H205" t="b">
        <v>0</v>
      </c>
    </row>
    <row r="206" spans="1:8" x14ac:dyDescent="0.3">
      <c r="A206" t="s">
        <v>3255</v>
      </c>
      <c r="B206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 t="b">
        <v>0</v>
      </c>
    </row>
    <row r="207" spans="1:8" x14ac:dyDescent="0.3">
      <c r="A207" t="s">
        <v>3259</v>
      </c>
      <c r="B207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 t="b">
        <v>0</v>
      </c>
    </row>
    <row r="208" spans="1:8" x14ac:dyDescent="0.3">
      <c r="A208" t="s">
        <v>3260</v>
      </c>
      <c r="B208">
        <v>3</v>
      </c>
      <c r="C208">
        <v>1</v>
      </c>
      <c r="D208">
        <v>3</v>
      </c>
      <c r="E208">
        <v>1</v>
      </c>
      <c r="F208">
        <v>3</v>
      </c>
      <c r="G208">
        <v>1.6666666666666667</v>
      </c>
      <c r="H208" t="b">
        <v>0</v>
      </c>
    </row>
    <row r="209" spans="1:8" x14ac:dyDescent="0.3">
      <c r="A209" t="s">
        <v>91</v>
      </c>
      <c r="B209">
        <v>2</v>
      </c>
      <c r="C209">
        <v>1</v>
      </c>
      <c r="D209">
        <v>4</v>
      </c>
      <c r="E209">
        <v>1</v>
      </c>
      <c r="F209">
        <v>4</v>
      </c>
      <c r="G209">
        <v>2.5</v>
      </c>
      <c r="H209" t="b">
        <v>0</v>
      </c>
    </row>
    <row r="210" spans="1:8" x14ac:dyDescent="0.3">
      <c r="A210" t="s">
        <v>3272</v>
      </c>
      <c r="B210">
        <v>2</v>
      </c>
      <c r="C210">
        <v>0</v>
      </c>
      <c r="D210">
        <v>5</v>
      </c>
      <c r="E210">
        <v>0</v>
      </c>
      <c r="F210">
        <v>5</v>
      </c>
      <c r="G210">
        <v>2.5</v>
      </c>
      <c r="H210" t="b">
        <v>0</v>
      </c>
    </row>
    <row r="211" spans="1:8" x14ac:dyDescent="0.3">
      <c r="A211" t="s">
        <v>92</v>
      </c>
      <c r="B211">
        <v>2</v>
      </c>
      <c r="C211">
        <v>1</v>
      </c>
      <c r="D211">
        <v>1</v>
      </c>
      <c r="E211">
        <v>1</v>
      </c>
      <c r="F211">
        <v>1</v>
      </c>
      <c r="G211">
        <v>1</v>
      </c>
      <c r="H211" t="b">
        <v>0</v>
      </c>
    </row>
    <row r="212" spans="1:8" x14ac:dyDescent="0.3">
      <c r="A212" t="s">
        <v>93</v>
      </c>
      <c r="B212">
        <v>4</v>
      </c>
      <c r="C212">
        <v>3</v>
      </c>
      <c r="D212">
        <v>5</v>
      </c>
      <c r="E212">
        <v>3</v>
      </c>
      <c r="F212">
        <v>5</v>
      </c>
      <c r="G212">
        <v>4</v>
      </c>
      <c r="H212" t="b">
        <v>0</v>
      </c>
    </row>
    <row r="213" spans="1:8" x14ac:dyDescent="0.3">
      <c r="A213" t="s">
        <v>3280</v>
      </c>
      <c r="B213">
        <v>2</v>
      </c>
      <c r="C213">
        <v>1</v>
      </c>
      <c r="D213">
        <v>1</v>
      </c>
      <c r="E213">
        <v>1</v>
      </c>
      <c r="F213">
        <v>1</v>
      </c>
      <c r="G213">
        <v>1</v>
      </c>
      <c r="H213" t="b">
        <v>0</v>
      </c>
    </row>
    <row r="214" spans="1:8" x14ac:dyDescent="0.3">
      <c r="A214" t="s">
        <v>3296</v>
      </c>
      <c r="B214">
        <v>3</v>
      </c>
      <c r="C214">
        <v>3</v>
      </c>
      <c r="D214">
        <v>5</v>
      </c>
      <c r="E214">
        <v>5</v>
      </c>
      <c r="F214">
        <v>4</v>
      </c>
      <c r="G214">
        <v>4</v>
      </c>
      <c r="H214" t="b">
        <v>0</v>
      </c>
    </row>
    <row r="215" spans="1:8" x14ac:dyDescent="0.3">
      <c r="A215" t="s">
        <v>3302</v>
      </c>
      <c r="B215">
        <v>3</v>
      </c>
      <c r="C215">
        <v>0</v>
      </c>
      <c r="D215">
        <v>2</v>
      </c>
      <c r="E215">
        <v>2</v>
      </c>
      <c r="F215">
        <v>2</v>
      </c>
      <c r="G215">
        <v>1.3333333333333333</v>
      </c>
      <c r="H215" t="b">
        <v>0</v>
      </c>
    </row>
    <row r="216" spans="1:8" x14ac:dyDescent="0.3">
      <c r="A216" t="s">
        <v>3303</v>
      </c>
      <c r="B216">
        <v>2</v>
      </c>
      <c r="C216">
        <v>1</v>
      </c>
      <c r="D216">
        <v>2</v>
      </c>
      <c r="E216">
        <v>2</v>
      </c>
      <c r="F216">
        <v>1</v>
      </c>
      <c r="G216">
        <v>1.5</v>
      </c>
      <c r="H216" t="b">
        <v>0</v>
      </c>
    </row>
    <row r="217" spans="1:8" x14ac:dyDescent="0.3">
      <c r="A217" t="s">
        <v>3310</v>
      </c>
      <c r="B217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 t="b">
        <v>0</v>
      </c>
    </row>
    <row r="218" spans="1:8" x14ac:dyDescent="0.3">
      <c r="A218" t="s">
        <v>3312</v>
      </c>
      <c r="B218">
        <v>2</v>
      </c>
      <c r="C218">
        <v>0</v>
      </c>
      <c r="D218">
        <v>5</v>
      </c>
      <c r="E218">
        <v>5</v>
      </c>
      <c r="F218">
        <v>0</v>
      </c>
      <c r="G218">
        <v>2.5</v>
      </c>
      <c r="H218" t="b">
        <v>0</v>
      </c>
    </row>
    <row r="219" spans="1:8" x14ac:dyDescent="0.3">
      <c r="A219" t="s">
        <v>3318</v>
      </c>
      <c r="B219">
        <v>2</v>
      </c>
      <c r="C219">
        <v>0</v>
      </c>
      <c r="D219">
        <v>5</v>
      </c>
      <c r="E219">
        <v>0</v>
      </c>
      <c r="F219">
        <v>5</v>
      </c>
      <c r="G219">
        <v>2.5</v>
      </c>
      <c r="H219" t="b">
        <v>0</v>
      </c>
    </row>
    <row r="220" spans="1:8" x14ac:dyDescent="0.3">
      <c r="A220" t="s">
        <v>97</v>
      </c>
      <c r="B220">
        <v>2</v>
      </c>
      <c r="C220">
        <v>0</v>
      </c>
      <c r="D220">
        <v>3</v>
      </c>
      <c r="E220">
        <v>0</v>
      </c>
      <c r="F220">
        <v>3</v>
      </c>
      <c r="G220">
        <v>1.5</v>
      </c>
      <c r="H220" t="b">
        <v>0</v>
      </c>
    </row>
    <row r="221" spans="1:8" x14ac:dyDescent="0.3">
      <c r="A221" t="s">
        <v>3325</v>
      </c>
      <c r="B221">
        <v>4</v>
      </c>
      <c r="C221">
        <v>0</v>
      </c>
      <c r="D221">
        <v>2</v>
      </c>
      <c r="E221">
        <v>0</v>
      </c>
      <c r="F221">
        <v>2</v>
      </c>
      <c r="G221">
        <v>1.25</v>
      </c>
      <c r="H221" t="b">
        <v>0</v>
      </c>
    </row>
    <row r="222" spans="1:8" x14ac:dyDescent="0.3">
      <c r="A222" t="s">
        <v>3327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 t="b">
        <v>0</v>
      </c>
    </row>
    <row r="223" spans="1:8" x14ac:dyDescent="0.3">
      <c r="A223" t="s">
        <v>3329</v>
      </c>
      <c r="B223">
        <v>2</v>
      </c>
      <c r="C223">
        <v>4</v>
      </c>
      <c r="D223">
        <v>5</v>
      </c>
      <c r="E223">
        <v>5</v>
      </c>
      <c r="F223">
        <v>4</v>
      </c>
      <c r="G223">
        <v>4.5</v>
      </c>
      <c r="H223" t="b">
        <v>0</v>
      </c>
    </row>
    <row r="224" spans="1:8" x14ac:dyDescent="0.3">
      <c r="A224" t="s">
        <v>3340</v>
      </c>
      <c r="B224">
        <v>2</v>
      </c>
      <c r="C224">
        <v>0</v>
      </c>
      <c r="D224">
        <v>5</v>
      </c>
      <c r="E224">
        <v>5</v>
      </c>
      <c r="F224">
        <v>0</v>
      </c>
      <c r="G224">
        <v>2.5</v>
      </c>
      <c r="H224" t="b">
        <v>0</v>
      </c>
    </row>
    <row r="225" spans="1:8" x14ac:dyDescent="0.3">
      <c r="A225" t="s">
        <v>3342</v>
      </c>
      <c r="B225">
        <v>3</v>
      </c>
      <c r="C225">
        <v>4</v>
      </c>
      <c r="D225">
        <v>4</v>
      </c>
      <c r="E225">
        <v>4</v>
      </c>
      <c r="F225">
        <v>4</v>
      </c>
      <c r="G225">
        <v>4</v>
      </c>
      <c r="H225" t="b">
        <v>0</v>
      </c>
    </row>
    <row r="226" spans="1:8" x14ac:dyDescent="0.3">
      <c r="A226" t="s">
        <v>3354</v>
      </c>
      <c r="B226">
        <v>2</v>
      </c>
      <c r="C226">
        <v>0</v>
      </c>
      <c r="D226">
        <v>5</v>
      </c>
      <c r="E226">
        <v>0</v>
      </c>
      <c r="F226">
        <v>5</v>
      </c>
      <c r="G226">
        <v>2.5</v>
      </c>
      <c r="H226" t="b">
        <v>0</v>
      </c>
    </row>
    <row r="227" spans="1:8" x14ac:dyDescent="0.3">
      <c r="A227" t="s">
        <v>100</v>
      </c>
      <c r="B227">
        <v>2</v>
      </c>
      <c r="C227">
        <v>4</v>
      </c>
      <c r="D227">
        <v>4</v>
      </c>
      <c r="E227">
        <v>4</v>
      </c>
      <c r="F227">
        <v>4</v>
      </c>
      <c r="G227">
        <v>4</v>
      </c>
      <c r="H227" t="b">
        <v>0</v>
      </c>
    </row>
    <row r="228" spans="1:8" x14ac:dyDescent="0.3">
      <c r="A228" t="s">
        <v>3357</v>
      </c>
      <c r="B228">
        <v>2</v>
      </c>
      <c r="C228">
        <v>1</v>
      </c>
      <c r="D228">
        <v>1</v>
      </c>
      <c r="E228">
        <v>1</v>
      </c>
      <c r="F228">
        <v>1</v>
      </c>
      <c r="G228">
        <v>1</v>
      </c>
      <c r="H228" t="b">
        <v>0</v>
      </c>
    </row>
    <row r="229" spans="1:8" x14ac:dyDescent="0.3">
      <c r="A229" t="s">
        <v>3365</v>
      </c>
      <c r="B229">
        <v>5</v>
      </c>
      <c r="C229">
        <v>0</v>
      </c>
      <c r="D229">
        <v>2</v>
      </c>
      <c r="E229">
        <v>0</v>
      </c>
      <c r="F229">
        <v>1</v>
      </c>
      <c r="G229">
        <v>1</v>
      </c>
      <c r="H229" t="b">
        <v>0</v>
      </c>
    </row>
    <row r="230" spans="1:8" x14ac:dyDescent="0.3">
      <c r="A230" t="s">
        <v>3367</v>
      </c>
      <c r="B230">
        <v>2</v>
      </c>
      <c r="C230">
        <v>0</v>
      </c>
      <c r="D230">
        <v>4</v>
      </c>
      <c r="E230">
        <v>4</v>
      </c>
      <c r="F230">
        <v>0</v>
      </c>
      <c r="G230">
        <v>2</v>
      </c>
      <c r="H230" t="b">
        <v>0</v>
      </c>
    </row>
    <row r="231" spans="1:8" x14ac:dyDescent="0.3">
      <c r="A231" t="s">
        <v>3368</v>
      </c>
      <c r="B231">
        <v>2</v>
      </c>
      <c r="C231">
        <v>0</v>
      </c>
      <c r="D231">
        <v>3</v>
      </c>
      <c r="E231">
        <v>0</v>
      </c>
      <c r="F231">
        <v>3</v>
      </c>
      <c r="G231">
        <v>1.5</v>
      </c>
      <c r="H231" t="b">
        <v>0</v>
      </c>
    </row>
    <row r="232" spans="1:8" x14ac:dyDescent="0.3">
      <c r="A232" t="s">
        <v>3371</v>
      </c>
      <c r="B232">
        <v>2</v>
      </c>
      <c r="C232">
        <v>0</v>
      </c>
      <c r="D232">
        <v>5</v>
      </c>
      <c r="E232">
        <v>5</v>
      </c>
      <c r="F232">
        <v>0</v>
      </c>
      <c r="G232">
        <v>2.5</v>
      </c>
      <c r="H232" t="b">
        <v>0</v>
      </c>
    </row>
    <row r="233" spans="1:8" x14ac:dyDescent="0.3">
      <c r="A233" t="s">
        <v>3372</v>
      </c>
      <c r="B233">
        <v>2</v>
      </c>
      <c r="C233">
        <v>0</v>
      </c>
      <c r="D233">
        <v>1</v>
      </c>
      <c r="E233">
        <v>0</v>
      </c>
      <c r="F233">
        <v>1</v>
      </c>
      <c r="G233">
        <v>0.5</v>
      </c>
      <c r="H233" t="b">
        <v>0</v>
      </c>
    </row>
    <row r="234" spans="1:8" x14ac:dyDescent="0.3">
      <c r="A234" t="s">
        <v>3376</v>
      </c>
      <c r="B234">
        <v>2</v>
      </c>
      <c r="C234">
        <v>0</v>
      </c>
      <c r="D234">
        <v>4</v>
      </c>
      <c r="E234">
        <v>0</v>
      </c>
      <c r="F234">
        <v>4</v>
      </c>
      <c r="G234">
        <v>2</v>
      </c>
      <c r="H234" t="b">
        <v>0</v>
      </c>
    </row>
    <row r="235" spans="1:8" x14ac:dyDescent="0.3">
      <c r="A235" t="s">
        <v>3385</v>
      </c>
      <c r="B235">
        <v>2</v>
      </c>
      <c r="C235">
        <v>0</v>
      </c>
      <c r="D235">
        <v>3</v>
      </c>
      <c r="E235">
        <v>3</v>
      </c>
      <c r="F235">
        <v>0</v>
      </c>
      <c r="G235">
        <v>1.5</v>
      </c>
      <c r="H235" t="b">
        <v>0</v>
      </c>
    </row>
    <row r="236" spans="1:8" x14ac:dyDescent="0.3">
      <c r="A236" t="s">
        <v>3389</v>
      </c>
      <c r="B236">
        <v>2</v>
      </c>
      <c r="C236">
        <v>2</v>
      </c>
      <c r="D236">
        <v>2</v>
      </c>
      <c r="E236">
        <v>2</v>
      </c>
      <c r="F236">
        <v>2</v>
      </c>
      <c r="G236">
        <v>2</v>
      </c>
      <c r="H236" t="b">
        <v>0</v>
      </c>
    </row>
    <row r="237" spans="1:8" x14ac:dyDescent="0.3">
      <c r="A237" t="s">
        <v>3390</v>
      </c>
      <c r="B237">
        <v>2</v>
      </c>
      <c r="C237">
        <v>1</v>
      </c>
      <c r="D237">
        <v>2</v>
      </c>
      <c r="E237">
        <v>2</v>
      </c>
      <c r="F237">
        <v>1</v>
      </c>
      <c r="G237">
        <v>1.5</v>
      </c>
      <c r="H237" t="b">
        <v>0</v>
      </c>
    </row>
    <row r="238" spans="1:8" x14ac:dyDescent="0.3">
      <c r="A238" t="s">
        <v>3395</v>
      </c>
      <c r="B238">
        <v>2</v>
      </c>
      <c r="C238">
        <v>0</v>
      </c>
      <c r="D238">
        <v>2</v>
      </c>
      <c r="E238">
        <v>2</v>
      </c>
      <c r="F238">
        <v>0</v>
      </c>
      <c r="G238">
        <v>1</v>
      </c>
      <c r="H238" t="b">
        <v>0</v>
      </c>
    </row>
    <row r="239" spans="1:8" x14ac:dyDescent="0.3">
      <c r="A239" t="s">
        <v>104</v>
      </c>
      <c r="B239">
        <v>5</v>
      </c>
      <c r="C239">
        <v>3</v>
      </c>
      <c r="D239">
        <v>5</v>
      </c>
      <c r="E239">
        <v>4</v>
      </c>
      <c r="F239">
        <v>4</v>
      </c>
      <c r="G239">
        <v>4</v>
      </c>
      <c r="H239" t="b">
        <v>0</v>
      </c>
    </row>
    <row r="240" spans="1:8" x14ac:dyDescent="0.3">
      <c r="A240" t="s">
        <v>3396</v>
      </c>
      <c r="B240">
        <v>3</v>
      </c>
      <c r="C240">
        <v>5</v>
      </c>
      <c r="D240">
        <v>5</v>
      </c>
      <c r="E240">
        <v>5</v>
      </c>
      <c r="F240">
        <v>5</v>
      </c>
      <c r="G240">
        <v>5</v>
      </c>
      <c r="H240" t="b">
        <v>0</v>
      </c>
    </row>
    <row r="241" spans="1:8" x14ac:dyDescent="0.3">
      <c r="A241" t="s">
        <v>3400</v>
      </c>
      <c r="B241">
        <v>2</v>
      </c>
      <c r="C241">
        <v>1</v>
      </c>
      <c r="D241">
        <v>2</v>
      </c>
      <c r="E241">
        <v>2</v>
      </c>
      <c r="F241">
        <v>1</v>
      </c>
      <c r="G241">
        <v>1.5</v>
      </c>
      <c r="H241" t="b">
        <v>0</v>
      </c>
    </row>
    <row r="242" spans="1:8" x14ac:dyDescent="0.3">
      <c r="A242" t="s">
        <v>106</v>
      </c>
      <c r="B242">
        <v>2</v>
      </c>
      <c r="C242">
        <v>1</v>
      </c>
      <c r="D242">
        <v>5</v>
      </c>
      <c r="E242">
        <v>5</v>
      </c>
      <c r="F242">
        <v>1</v>
      </c>
      <c r="G242">
        <v>3</v>
      </c>
      <c r="H242" t="b">
        <v>0</v>
      </c>
    </row>
    <row r="243" spans="1:8" x14ac:dyDescent="0.3">
      <c r="A243" t="s">
        <v>3405</v>
      </c>
      <c r="B243">
        <v>2</v>
      </c>
      <c r="C243">
        <v>0</v>
      </c>
      <c r="D243">
        <v>1</v>
      </c>
      <c r="E243">
        <v>0</v>
      </c>
      <c r="F243">
        <v>1</v>
      </c>
      <c r="G243">
        <v>0.5</v>
      </c>
      <c r="H243" t="b">
        <v>0</v>
      </c>
    </row>
    <row r="244" spans="1:8" x14ac:dyDescent="0.3">
      <c r="A244" t="s">
        <v>3428</v>
      </c>
      <c r="B244">
        <v>2</v>
      </c>
      <c r="C244">
        <v>5</v>
      </c>
      <c r="D244">
        <v>5</v>
      </c>
      <c r="E244">
        <v>5</v>
      </c>
      <c r="F244">
        <v>5</v>
      </c>
      <c r="G244">
        <v>5</v>
      </c>
      <c r="H244" t="b">
        <v>0</v>
      </c>
    </row>
    <row r="245" spans="1:8" x14ac:dyDescent="0.3">
      <c r="A245" t="s">
        <v>3429</v>
      </c>
      <c r="B245">
        <v>4</v>
      </c>
      <c r="C245">
        <v>0</v>
      </c>
      <c r="D245">
        <v>5</v>
      </c>
      <c r="E245">
        <v>3</v>
      </c>
      <c r="F245">
        <v>0</v>
      </c>
      <c r="G245">
        <v>3</v>
      </c>
      <c r="H245" t="b">
        <v>0</v>
      </c>
    </row>
    <row r="246" spans="1:8" x14ac:dyDescent="0.3">
      <c r="A246" t="s">
        <v>3430</v>
      </c>
      <c r="B246">
        <v>4</v>
      </c>
      <c r="C246">
        <v>0</v>
      </c>
      <c r="D246">
        <v>0</v>
      </c>
      <c r="E246">
        <v>0</v>
      </c>
      <c r="F246">
        <v>0</v>
      </c>
      <c r="G246">
        <v>0</v>
      </c>
      <c r="H246" t="b">
        <v>0</v>
      </c>
    </row>
    <row r="247" spans="1:8" x14ac:dyDescent="0.3">
      <c r="A247" t="s">
        <v>3439</v>
      </c>
      <c r="B247">
        <v>2</v>
      </c>
      <c r="C247">
        <v>5</v>
      </c>
      <c r="D247">
        <v>5</v>
      </c>
      <c r="E247">
        <v>5</v>
      </c>
      <c r="F247">
        <v>5</v>
      </c>
      <c r="G247">
        <v>5</v>
      </c>
      <c r="H247" t="b">
        <v>0</v>
      </c>
    </row>
    <row r="248" spans="1:8" x14ac:dyDescent="0.3">
      <c r="A248" t="s">
        <v>3440</v>
      </c>
      <c r="B248">
        <v>2</v>
      </c>
      <c r="C248">
        <v>2</v>
      </c>
      <c r="D248">
        <v>5</v>
      </c>
      <c r="E248">
        <v>5</v>
      </c>
      <c r="F248">
        <v>2</v>
      </c>
      <c r="G248">
        <v>3.5</v>
      </c>
      <c r="H248" t="b">
        <v>0</v>
      </c>
    </row>
    <row r="249" spans="1:8" x14ac:dyDescent="0.3">
      <c r="A249" t="s">
        <v>1752</v>
      </c>
      <c r="B249">
        <v>2</v>
      </c>
      <c r="C249">
        <v>1</v>
      </c>
      <c r="D249">
        <v>4</v>
      </c>
      <c r="E249">
        <v>1</v>
      </c>
      <c r="F249">
        <v>4</v>
      </c>
      <c r="G249">
        <v>2.5</v>
      </c>
      <c r="H249" t="b">
        <v>0</v>
      </c>
    </row>
    <row r="250" spans="1:8" x14ac:dyDescent="0.3">
      <c r="A250" t="s">
        <v>3448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 t="b">
        <v>0</v>
      </c>
    </row>
    <row r="251" spans="1:8" x14ac:dyDescent="0.3">
      <c r="A251" t="s">
        <v>3452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 t="b">
        <v>0</v>
      </c>
    </row>
    <row r="252" spans="1:8" x14ac:dyDescent="0.3">
      <c r="A252" t="s">
        <v>3453</v>
      </c>
      <c r="B252">
        <v>2</v>
      </c>
      <c r="C252">
        <v>0</v>
      </c>
      <c r="D252">
        <v>1</v>
      </c>
      <c r="E252">
        <v>1</v>
      </c>
      <c r="F252">
        <v>0</v>
      </c>
      <c r="G252">
        <v>0.5</v>
      </c>
      <c r="H252" t="b">
        <v>0</v>
      </c>
    </row>
    <row r="253" spans="1:8" x14ac:dyDescent="0.3">
      <c r="A253" t="s">
        <v>3455</v>
      </c>
      <c r="B253">
        <v>4</v>
      </c>
      <c r="C253">
        <v>3</v>
      </c>
      <c r="D253">
        <v>5</v>
      </c>
      <c r="E253">
        <v>4</v>
      </c>
      <c r="F253">
        <v>3</v>
      </c>
      <c r="G253">
        <v>3.75</v>
      </c>
      <c r="H253" t="b">
        <v>0</v>
      </c>
    </row>
    <row r="254" spans="1:8" x14ac:dyDescent="0.3">
      <c r="A254" t="s">
        <v>3465</v>
      </c>
      <c r="B254">
        <v>2</v>
      </c>
      <c r="C254">
        <v>0</v>
      </c>
      <c r="D254">
        <v>1</v>
      </c>
      <c r="E254">
        <v>1</v>
      </c>
      <c r="F254">
        <v>0</v>
      </c>
      <c r="G254">
        <v>0.5</v>
      </c>
      <c r="H254" t="b">
        <v>0</v>
      </c>
    </row>
    <row r="255" spans="1:8" x14ac:dyDescent="0.3">
      <c r="A255" t="s">
        <v>3467</v>
      </c>
      <c r="B255">
        <v>4</v>
      </c>
      <c r="C255">
        <v>0</v>
      </c>
      <c r="D255">
        <v>1</v>
      </c>
      <c r="E255">
        <v>1</v>
      </c>
      <c r="F255">
        <v>1</v>
      </c>
      <c r="G255">
        <v>0.75</v>
      </c>
      <c r="H255" t="b">
        <v>0</v>
      </c>
    </row>
    <row r="256" spans="1:8" x14ac:dyDescent="0.3">
      <c r="A256" t="s">
        <v>3468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 t="b">
        <v>0</v>
      </c>
    </row>
    <row r="257" spans="1:8" x14ac:dyDescent="0.3">
      <c r="A257" t="s">
        <v>3482</v>
      </c>
      <c r="B257">
        <v>2</v>
      </c>
      <c r="C257">
        <v>0</v>
      </c>
      <c r="D257">
        <v>5</v>
      </c>
      <c r="E257">
        <v>0</v>
      </c>
      <c r="F257">
        <v>5</v>
      </c>
      <c r="G257">
        <v>2.5</v>
      </c>
      <c r="H257" t="b">
        <v>0</v>
      </c>
    </row>
    <row r="258" spans="1:8" x14ac:dyDescent="0.3">
      <c r="A258" t="s">
        <v>3487</v>
      </c>
      <c r="B258">
        <v>2</v>
      </c>
      <c r="C258">
        <v>4</v>
      </c>
      <c r="D258">
        <v>5</v>
      </c>
      <c r="E258">
        <v>5</v>
      </c>
      <c r="F258">
        <v>4</v>
      </c>
      <c r="G258">
        <v>4.5</v>
      </c>
      <c r="H258" t="b">
        <v>0</v>
      </c>
    </row>
    <row r="259" spans="1:8" x14ac:dyDescent="0.3">
      <c r="A259" s="1" t="s">
        <v>118</v>
      </c>
      <c r="B259">
        <v>2</v>
      </c>
      <c r="C259">
        <v>2</v>
      </c>
      <c r="D259">
        <v>3</v>
      </c>
      <c r="E259">
        <v>3</v>
      </c>
      <c r="F259">
        <v>2</v>
      </c>
      <c r="G259">
        <v>2.5</v>
      </c>
      <c r="H259" t="b">
        <v>0</v>
      </c>
    </row>
    <row r="260" spans="1:8" x14ac:dyDescent="0.3">
      <c r="A260" t="s">
        <v>1757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 t="b">
        <v>0</v>
      </c>
    </row>
    <row r="261" spans="1:8" x14ac:dyDescent="0.3">
      <c r="A261" s="1" t="s">
        <v>3509</v>
      </c>
      <c r="B261">
        <v>2</v>
      </c>
      <c r="C261">
        <v>1</v>
      </c>
      <c r="D261">
        <v>3</v>
      </c>
      <c r="E261">
        <v>1</v>
      </c>
      <c r="F261">
        <v>3</v>
      </c>
      <c r="G261">
        <v>2</v>
      </c>
      <c r="H261" t="b">
        <v>0</v>
      </c>
    </row>
    <row r="262" spans="1:8" x14ac:dyDescent="0.3">
      <c r="A262" t="s">
        <v>1758</v>
      </c>
      <c r="B262">
        <v>2</v>
      </c>
      <c r="C262">
        <v>1</v>
      </c>
      <c r="D262">
        <v>1</v>
      </c>
      <c r="E262">
        <v>1</v>
      </c>
      <c r="F262">
        <v>1</v>
      </c>
      <c r="G262">
        <v>1</v>
      </c>
      <c r="H262" t="b">
        <v>0</v>
      </c>
    </row>
    <row r="263" spans="1:8" x14ac:dyDescent="0.3">
      <c r="A263" t="s">
        <v>3514</v>
      </c>
      <c r="B263">
        <v>2</v>
      </c>
      <c r="C263">
        <v>1</v>
      </c>
      <c r="D263">
        <v>3</v>
      </c>
      <c r="E263">
        <v>3</v>
      </c>
      <c r="F263">
        <v>1</v>
      </c>
      <c r="G263">
        <v>2</v>
      </c>
      <c r="H263" t="b">
        <v>0</v>
      </c>
    </row>
    <row r="264" spans="1:8" x14ac:dyDescent="0.3">
      <c r="A264" t="s">
        <v>3515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 t="b">
        <v>0</v>
      </c>
    </row>
    <row r="265" spans="1:8" x14ac:dyDescent="0.3">
      <c r="A265" t="s">
        <v>120</v>
      </c>
      <c r="B265">
        <v>7</v>
      </c>
      <c r="C265">
        <v>1</v>
      </c>
      <c r="D265">
        <v>4</v>
      </c>
      <c r="E265">
        <v>3</v>
      </c>
      <c r="F265">
        <v>2</v>
      </c>
      <c r="G265">
        <v>2.4285714285714284</v>
      </c>
      <c r="H265" t="b">
        <v>0</v>
      </c>
    </row>
    <row r="266" spans="1:8" x14ac:dyDescent="0.3">
      <c r="A266" t="s">
        <v>3521</v>
      </c>
      <c r="B266">
        <v>2</v>
      </c>
      <c r="C266">
        <v>2</v>
      </c>
      <c r="D266">
        <v>4</v>
      </c>
      <c r="E266">
        <v>2</v>
      </c>
      <c r="F266">
        <v>4</v>
      </c>
      <c r="G266">
        <v>3</v>
      </c>
      <c r="H266" t="b">
        <v>0</v>
      </c>
    </row>
    <row r="267" spans="1:8" x14ac:dyDescent="0.3">
      <c r="A267" t="s">
        <v>3523</v>
      </c>
      <c r="B267">
        <v>2</v>
      </c>
      <c r="C267">
        <v>0</v>
      </c>
      <c r="D267">
        <v>3</v>
      </c>
      <c r="E267">
        <v>3</v>
      </c>
      <c r="F267">
        <v>0</v>
      </c>
      <c r="G267">
        <v>1.5</v>
      </c>
      <c r="H267" t="b">
        <v>0</v>
      </c>
    </row>
    <row r="268" spans="1:8" x14ac:dyDescent="0.3">
      <c r="A268" t="s">
        <v>3524</v>
      </c>
      <c r="B268">
        <v>2</v>
      </c>
      <c r="C268">
        <v>1</v>
      </c>
      <c r="D268">
        <v>4</v>
      </c>
      <c r="E268">
        <v>1</v>
      </c>
      <c r="F268">
        <v>4</v>
      </c>
      <c r="G268">
        <v>2.5</v>
      </c>
      <c r="H268" t="b">
        <v>0</v>
      </c>
    </row>
    <row r="269" spans="1:8" x14ac:dyDescent="0.3">
      <c r="A269" t="s">
        <v>3526</v>
      </c>
      <c r="B269">
        <v>3</v>
      </c>
      <c r="C269">
        <v>0</v>
      </c>
      <c r="D269">
        <v>5</v>
      </c>
      <c r="E269">
        <v>5</v>
      </c>
      <c r="F269">
        <v>0</v>
      </c>
      <c r="G269">
        <v>2.6666666666666665</v>
      </c>
      <c r="H269" t="b">
        <v>0</v>
      </c>
    </row>
    <row r="270" spans="1:8" x14ac:dyDescent="0.3">
      <c r="A270" t="s">
        <v>3533</v>
      </c>
      <c r="B270">
        <v>3</v>
      </c>
      <c r="C270">
        <v>0</v>
      </c>
      <c r="D270">
        <v>5</v>
      </c>
      <c r="E270">
        <v>5</v>
      </c>
      <c r="F270">
        <v>0</v>
      </c>
      <c r="G270">
        <v>1.6666666666666667</v>
      </c>
      <c r="H270" t="b">
        <v>0</v>
      </c>
    </row>
    <row r="271" spans="1:8" x14ac:dyDescent="0.3">
      <c r="A271" t="s">
        <v>3535</v>
      </c>
      <c r="B271">
        <v>2</v>
      </c>
      <c r="C271">
        <v>3</v>
      </c>
      <c r="D271">
        <v>4</v>
      </c>
      <c r="E271">
        <v>3</v>
      </c>
      <c r="F271">
        <v>4</v>
      </c>
      <c r="G271">
        <v>3.5</v>
      </c>
      <c r="H271" t="b">
        <v>0</v>
      </c>
    </row>
    <row r="272" spans="1:8" x14ac:dyDescent="0.3">
      <c r="A272" t="s">
        <v>3536</v>
      </c>
      <c r="B272">
        <v>2</v>
      </c>
      <c r="C272">
        <v>1</v>
      </c>
      <c r="D272">
        <v>1</v>
      </c>
      <c r="E272">
        <v>1</v>
      </c>
      <c r="F272">
        <v>1</v>
      </c>
      <c r="G272">
        <v>1</v>
      </c>
      <c r="H272" t="b">
        <v>0</v>
      </c>
    </row>
    <row r="273" spans="1:8" x14ac:dyDescent="0.3">
      <c r="A273" t="s">
        <v>3544</v>
      </c>
      <c r="B273">
        <v>2</v>
      </c>
      <c r="C273">
        <v>1</v>
      </c>
      <c r="D273">
        <v>1</v>
      </c>
      <c r="E273">
        <v>1</v>
      </c>
      <c r="F273">
        <v>1</v>
      </c>
      <c r="G273">
        <v>1</v>
      </c>
      <c r="H273" t="b">
        <v>0</v>
      </c>
    </row>
    <row r="274" spans="1:8" x14ac:dyDescent="0.3">
      <c r="A274" t="s">
        <v>3546</v>
      </c>
      <c r="B274">
        <v>3</v>
      </c>
      <c r="C274">
        <v>1</v>
      </c>
      <c r="D274">
        <v>4</v>
      </c>
      <c r="E274">
        <v>1</v>
      </c>
      <c r="F274">
        <v>4</v>
      </c>
      <c r="G274">
        <v>2.3333333333333335</v>
      </c>
      <c r="H274" t="b">
        <v>0</v>
      </c>
    </row>
    <row r="275" spans="1:8" x14ac:dyDescent="0.3">
      <c r="A275" t="s">
        <v>3551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 t="b">
        <v>0</v>
      </c>
    </row>
    <row r="276" spans="1:8" x14ac:dyDescent="0.3">
      <c r="A276" t="s">
        <v>3557</v>
      </c>
      <c r="B276">
        <v>2</v>
      </c>
      <c r="C276">
        <v>0</v>
      </c>
      <c r="D276">
        <v>3</v>
      </c>
      <c r="E276">
        <v>3</v>
      </c>
      <c r="F276">
        <v>0</v>
      </c>
      <c r="G276">
        <v>1.5</v>
      </c>
      <c r="H276" t="b">
        <v>0</v>
      </c>
    </row>
    <row r="277" spans="1:8" x14ac:dyDescent="0.3">
      <c r="A277" t="s">
        <v>3559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0</v>
      </c>
      <c r="H277" t="b">
        <v>0</v>
      </c>
    </row>
    <row r="278" spans="1:8" x14ac:dyDescent="0.3">
      <c r="A278" t="s">
        <v>124</v>
      </c>
      <c r="B278">
        <v>31</v>
      </c>
      <c r="C278">
        <v>1</v>
      </c>
      <c r="D278">
        <v>4</v>
      </c>
      <c r="E278">
        <v>2</v>
      </c>
      <c r="F278">
        <v>3</v>
      </c>
      <c r="G278">
        <v>1.5483870967741935</v>
      </c>
      <c r="H278" t="b">
        <v>0</v>
      </c>
    </row>
    <row r="279" spans="1:8" x14ac:dyDescent="0.3">
      <c r="A279" t="s">
        <v>3570</v>
      </c>
      <c r="B279">
        <v>2</v>
      </c>
      <c r="C279">
        <v>0</v>
      </c>
      <c r="D279">
        <v>3</v>
      </c>
      <c r="E279">
        <v>3</v>
      </c>
      <c r="F279">
        <v>0</v>
      </c>
      <c r="G279">
        <v>1.5</v>
      </c>
      <c r="H279" t="b">
        <v>0</v>
      </c>
    </row>
    <row r="280" spans="1:8" x14ac:dyDescent="0.3">
      <c r="A280" t="s">
        <v>128</v>
      </c>
      <c r="B280">
        <v>2</v>
      </c>
      <c r="C280">
        <v>0</v>
      </c>
      <c r="D280">
        <v>5</v>
      </c>
      <c r="E280">
        <v>5</v>
      </c>
      <c r="F280">
        <v>0</v>
      </c>
      <c r="G280">
        <v>2.5</v>
      </c>
      <c r="H280" t="b">
        <v>0</v>
      </c>
    </row>
    <row r="281" spans="1:8" x14ac:dyDescent="0.3">
      <c r="A281" t="s">
        <v>129</v>
      </c>
      <c r="B281">
        <v>2</v>
      </c>
      <c r="C281">
        <v>1</v>
      </c>
      <c r="D281">
        <v>1</v>
      </c>
      <c r="E281">
        <v>1</v>
      </c>
      <c r="F281">
        <v>1</v>
      </c>
      <c r="G281">
        <v>1</v>
      </c>
      <c r="H281" t="b">
        <v>0</v>
      </c>
    </row>
    <row r="282" spans="1:8" x14ac:dyDescent="0.3">
      <c r="A282" t="s">
        <v>130</v>
      </c>
      <c r="B282">
        <v>2</v>
      </c>
      <c r="C282">
        <v>2</v>
      </c>
      <c r="D282">
        <v>3</v>
      </c>
      <c r="E282">
        <v>2</v>
      </c>
      <c r="F282">
        <v>3</v>
      </c>
      <c r="G282">
        <v>2.5</v>
      </c>
      <c r="H282" t="b">
        <v>0</v>
      </c>
    </row>
    <row r="283" spans="1:8" x14ac:dyDescent="0.3">
      <c r="A283" t="s">
        <v>3583</v>
      </c>
      <c r="B283">
        <v>2</v>
      </c>
      <c r="C283">
        <v>3</v>
      </c>
      <c r="D283">
        <v>3</v>
      </c>
      <c r="E283">
        <v>3</v>
      </c>
      <c r="F283">
        <v>3</v>
      </c>
      <c r="G283">
        <v>3</v>
      </c>
      <c r="H283" t="b">
        <v>0</v>
      </c>
    </row>
    <row r="284" spans="1:8" x14ac:dyDescent="0.3">
      <c r="A284" t="s">
        <v>133</v>
      </c>
      <c r="B284">
        <v>25</v>
      </c>
      <c r="C284">
        <v>1</v>
      </c>
      <c r="D284">
        <v>5</v>
      </c>
      <c r="E284">
        <v>5</v>
      </c>
      <c r="F284">
        <v>2</v>
      </c>
      <c r="G284">
        <v>3</v>
      </c>
      <c r="H284" t="b">
        <v>0</v>
      </c>
    </row>
    <row r="285" spans="1:8" x14ac:dyDescent="0.3">
      <c r="A285" t="s">
        <v>134</v>
      </c>
      <c r="B285">
        <v>2</v>
      </c>
      <c r="C285">
        <v>1</v>
      </c>
      <c r="D285">
        <v>3</v>
      </c>
      <c r="E285">
        <v>1</v>
      </c>
      <c r="F285">
        <v>3</v>
      </c>
      <c r="G285">
        <v>2</v>
      </c>
      <c r="H285" t="b">
        <v>0</v>
      </c>
    </row>
    <row r="286" spans="1:8" x14ac:dyDescent="0.3">
      <c r="A286" t="s">
        <v>3585</v>
      </c>
      <c r="B286">
        <v>4</v>
      </c>
      <c r="C286">
        <v>0</v>
      </c>
      <c r="D286">
        <v>4</v>
      </c>
      <c r="E286">
        <v>4</v>
      </c>
      <c r="F286">
        <v>0</v>
      </c>
      <c r="G286">
        <v>2.5</v>
      </c>
      <c r="H286" t="b">
        <v>0</v>
      </c>
    </row>
    <row r="287" spans="1:8" x14ac:dyDescent="0.3">
      <c r="A287" t="s">
        <v>135</v>
      </c>
      <c r="B287">
        <v>3</v>
      </c>
      <c r="C287">
        <v>2</v>
      </c>
      <c r="D287">
        <v>3</v>
      </c>
      <c r="E287">
        <v>3</v>
      </c>
      <c r="F287">
        <v>3</v>
      </c>
      <c r="G287">
        <v>2.6666666666666665</v>
      </c>
      <c r="H287" t="b">
        <v>0</v>
      </c>
    </row>
    <row r="288" spans="1:8" x14ac:dyDescent="0.3">
      <c r="A288" t="s">
        <v>3591</v>
      </c>
      <c r="B288">
        <v>4</v>
      </c>
      <c r="C288">
        <v>0</v>
      </c>
      <c r="D288">
        <v>5</v>
      </c>
      <c r="E288">
        <v>0</v>
      </c>
      <c r="F288">
        <v>5</v>
      </c>
      <c r="G288">
        <v>3.5</v>
      </c>
      <c r="H288" t="b">
        <v>0</v>
      </c>
    </row>
    <row r="289" spans="1:8" x14ac:dyDescent="0.3">
      <c r="A289" t="s">
        <v>136</v>
      </c>
      <c r="B289">
        <v>2</v>
      </c>
      <c r="C289">
        <v>5</v>
      </c>
      <c r="D289">
        <v>5</v>
      </c>
      <c r="E289">
        <v>5</v>
      </c>
      <c r="F289">
        <v>5</v>
      </c>
      <c r="G289">
        <v>5</v>
      </c>
      <c r="H289" t="b">
        <v>0</v>
      </c>
    </row>
    <row r="290" spans="1:8" x14ac:dyDescent="0.3">
      <c r="A290" t="s">
        <v>3592</v>
      </c>
      <c r="B290">
        <v>2</v>
      </c>
      <c r="C290">
        <v>1</v>
      </c>
      <c r="D290">
        <v>2</v>
      </c>
      <c r="E290">
        <v>2</v>
      </c>
      <c r="F290">
        <v>1</v>
      </c>
      <c r="G290">
        <v>1.5</v>
      </c>
      <c r="H290" t="b">
        <v>0</v>
      </c>
    </row>
    <row r="291" spans="1:8" x14ac:dyDescent="0.3">
      <c r="A291" t="s">
        <v>3596</v>
      </c>
      <c r="B291">
        <v>2</v>
      </c>
      <c r="C291">
        <v>0</v>
      </c>
      <c r="D291">
        <v>4</v>
      </c>
      <c r="E291">
        <v>4</v>
      </c>
      <c r="F291">
        <v>0</v>
      </c>
      <c r="G291">
        <v>2</v>
      </c>
      <c r="H291" t="b">
        <v>0</v>
      </c>
    </row>
    <row r="292" spans="1:8" x14ac:dyDescent="0.3">
      <c r="A292" t="s">
        <v>3598</v>
      </c>
      <c r="B292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 t="b">
        <v>0</v>
      </c>
    </row>
    <row r="293" spans="1:8" x14ac:dyDescent="0.3">
      <c r="A293" t="s">
        <v>1765</v>
      </c>
      <c r="B293">
        <v>2</v>
      </c>
      <c r="C293">
        <v>0</v>
      </c>
      <c r="D293">
        <v>4</v>
      </c>
      <c r="E293">
        <v>0</v>
      </c>
      <c r="F293">
        <v>4</v>
      </c>
      <c r="G293">
        <v>2</v>
      </c>
      <c r="H293" t="b">
        <v>0</v>
      </c>
    </row>
    <row r="294" spans="1:8" x14ac:dyDescent="0.3">
      <c r="A294" t="s">
        <v>3601</v>
      </c>
      <c r="B294">
        <v>2</v>
      </c>
      <c r="C294">
        <v>0</v>
      </c>
      <c r="D294">
        <v>3</v>
      </c>
      <c r="E294">
        <v>0</v>
      </c>
      <c r="F294">
        <v>3</v>
      </c>
      <c r="G294">
        <v>1.5</v>
      </c>
      <c r="H294" t="b">
        <v>0</v>
      </c>
    </row>
    <row r="295" spans="1:8" x14ac:dyDescent="0.3">
      <c r="A295" t="s">
        <v>3602</v>
      </c>
      <c r="B295">
        <v>2</v>
      </c>
      <c r="C295">
        <v>1</v>
      </c>
      <c r="D295">
        <v>1</v>
      </c>
      <c r="E295">
        <v>1</v>
      </c>
      <c r="F295">
        <v>1</v>
      </c>
      <c r="G295">
        <v>1</v>
      </c>
      <c r="H295" t="b">
        <v>0</v>
      </c>
    </row>
    <row r="296" spans="1:8" x14ac:dyDescent="0.3">
      <c r="A296" t="s">
        <v>3608</v>
      </c>
      <c r="B296">
        <v>2</v>
      </c>
      <c r="C296">
        <v>1</v>
      </c>
      <c r="D296">
        <v>2</v>
      </c>
      <c r="E296">
        <v>1</v>
      </c>
      <c r="F296">
        <v>2</v>
      </c>
      <c r="G296">
        <v>1.5</v>
      </c>
      <c r="H296" t="b">
        <v>0</v>
      </c>
    </row>
    <row r="297" spans="1:8" x14ac:dyDescent="0.3">
      <c r="A297" t="s">
        <v>3619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 t="b">
        <v>1</v>
      </c>
    </row>
    <row r="298" spans="1:8" x14ac:dyDescent="0.3">
      <c r="A298" s="1" t="s">
        <v>3629</v>
      </c>
      <c r="B298">
        <v>3</v>
      </c>
      <c r="C298">
        <v>0</v>
      </c>
      <c r="D298">
        <v>4</v>
      </c>
      <c r="E298">
        <v>4</v>
      </c>
      <c r="F298">
        <v>1</v>
      </c>
      <c r="G298">
        <v>1.6666666666666667</v>
      </c>
      <c r="H298" t="b">
        <v>0</v>
      </c>
    </row>
    <row r="299" spans="1:8" x14ac:dyDescent="0.3">
      <c r="A299" t="s">
        <v>3636</v>
      </c>
      <c r="B299">
        <v>2</v>
      </c>
      <c r="C299">
        <v>0</v>
      </c>
      <c r="D299">
        <v>5</v>
      </c>
      <c r="E299">
        <v>0</v>
      </c>
      <c r="F299">
        <v>5</v>
      </c>
      <c r="G299">
        <v>2.5</v>
      </c>
      <c r="H299" t="b">
        <v>0</v>
      </c>
    </row>
    <row r="300" spans="1:8" x14ac:dyDescent="0.3">
      <c r="A300" t="s">
        <v>1549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 t="b">
        <v>0</v>
      </c>
    </row>
    <row r="301" spans="1:8" x14ac:dyDescent="0.3">
      <c r="A301" t="s">
        <v>3643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 t="b">
        <v>0</v>
      </c>
    </row>
    <row r="302" spans="1:8" x14ac:dyDescent="0.3">
      <c r="A302" t="s">
        <v>142</v>
      </c>
      <c r="B302">
        <v>3</v>
      </c>
      <c r="C302">
        <v>0</v>
      </c>
      <c r="D302">
        <v>1</v>
      </c>
      <c r="E302">
        <v>0</v>
      </c>
      <c r="F302">
        <v>1</v>
      </c>
      <c r="G302">
        <v>0.66666666666666663</v>
      </c>
      <c r="H302" t="b">
        <v>0</v>
      </c>
    </row>
    <row r="303" spans="1:8" x14ac:dyDescent="0.3">
      <c r="A303" t="s">
        <v>1772</v>
      </c>
      <c r="B303">
        <v>12</v>
      </c>
      <c r="C303">
        <v>0</v>
      </c>
      <c r="D303">
        <v>3</v>
      </c>
      <c r="E303">
        <v>1</v>
      </c>
      <c r="F303">
        <v>0</v>
      </c>
      <c r="G303">
        <v>1.25</v>
      </c>
      <c r="H303" t="b">
        <v>0</v>
      </c>
    </row>
    <row r="304" spans="1:8" x14ac:dyDescent="0.3">
      <c r="A304" t="s">
        <v>1773</v>
      </c>
      <c r="B304">
        <v>2</v>
      </c>
      <c r="C304">
        <v>3</v>
      </c>
      <c r="D304">
        <v>5</v>
      </c>
      <c r="E304">
        <v>5</v>
      </c>
      <c r="F304">
        <v>3</v>
      </c>
      <c r="G304">
        <v>4</v>
      </c>
      <c r="H304" t="b">
        <v>0</v>
      </c>
    </row>
    <row r="305" spans="1:8" x14ac:dyDescent="0.3">
      <c r="A305" t="s">
        <v>145</v>
      </c>
      <c r="B305">
        <v>2</v>
      </c>
      <c r="C305">
        <v>1</v>
      </c>
      <c r="D305">
        <v>3</v>
      </c>
      <c r="E305">
        <v>3</v>
      </c>
      <c r="F305">
        <v>1</v>
      </c>
      <c r="G305">
        <v>2</v>
      </c>
      <c r="H305" t="b">
        <v>0</v>
      </c>
    </row>
    <row r="306" spans="1:8" x14ac:dyDescent="0.3">
      <c r="A306" t="s">
        <v>3665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 t="b">
        <v>0</v>
      </c>
    </row>
    <row r="307" spans="1:8" x14ac:dyDescent="0.3">
      <c r="A307" t="s">
        <v>3666</v>
      </c>
      <c r="B307">
        <v>3</v>
      </c>
      <c r="C307">
        <v>0</v>
      </c>
      <c r="D307">
        <v>1</v>
      </c>
      <c r="E307">
        <v>0</v>
      </c>
      <c r="F307">
        <v>1</v>
      </c>
      <c r="G307">
        <v>0.33333333333333331</v>
      </c>
      <c r="H307" t="b">
        <v>0</v>
      </c>
    </row>
    <row r="308" spans="1:8" x14ac:dyDescent="0.3">
      <c r="A308" t="s">
        <v>3674</v>
      </c>
      <c r="B308">
        <v>8</v>
      </c>
      <c r="C308">
        <v>0</v>
      </c>
      <c r="D308">
        <v>4</v>
      </c>
      <c r="E308">
        <v>1</v>
      </c>
      <c r="F308">
        <v>2</v>
      </c>
      <c r="G308">
        <v>1.25</v>
      </c>
      <c r="H308" t="b">
        <v>0</v>
      </c>
    </row>
    <row r="309" spans="1:8" x14ac:dyDescent="0.3">
      <c r="A309" t="s">
        <v>3685</v>
      </c>
      <c r="B309">
        <v>2</v>
      </c>
      <c r="C309">
        <v>2</v>
      </c>
      <c r="D309">
        <v>3</v>
      </c>
      <c r="E309">
        <v>2</v>
      </c>
      <c r="F309">
        <v>3</v>
      </c>
      <c r="G309">
        <v>2.5</v>
      </c>
      <c r="H309" t="b">
        <v>0</v>
      </c>
    </row>
    <row r="310" spans="1:8" x14ac:dyDescent="0.3">
      <c r="A310" t="s">
        <v>3690</v>
      </c>
      <c r="B310">
        <v>2</v>
      </c>
      <c r="C310">
        <v>1</v>
      </c>
      <c r="D310">
        <v>5</v>
      </c>
      <c r="E310">
        <v>5</v>
      </c>
      <c r="F310">
        <v>1</v>
      </c>
      <c r="G310">
        <v>3</v>
      </c>
      <c r="H310" t="b">
        <v>0</v>
      </c>
    </row>
    <row r="311" spans="1:8" x14ac:dyDescent="0.3">
      <c r="A311" t="s">
        <v>3692</v>
      </c>
      <c r="B311">
        <v>2</v>
      </c>
      <c r="C311">
        <v>0</v>
      </c>
      <c r="D311">
        <v>1</v>
      </c>
      <c r="E311">
        <v>0</v>
      </c>
      <c r="F311">
        <v>1</v>
      </c>
      <c r="G311">
        <v>0.5</v>
      </c>
      <c r="H311" t="b">
        <v>0</v>
      </c>
    </row>
    <row r="312" spans="1:8" x14ac:dyDescent="0.3">
      <c r="A312" t="s">
        <v>3693</v>
      </c>
      <c r="B312">
        <v>9</v>
      </c>
      <c r="C312">
        <v>1</v>
      </c>
      <c r="D312">
        <v>3</v>
      </c>
      <c r="E312">
        <v>3</v>
      </c>
      <c r="F312">
        <v>2</v>
      </c>
      <c r="G312">
        <v>2.4444444444444446</v>
      </c>
      <c r="H312" t="b">
        <v>0</v>
      </c>
    </row>
    <row r="313" spans="1:8" x14ac:dyDescent="0.3">
      <c r="A313" t="s">
        <v>3695</v>
      </c>
      <c r="B313">
        <v>2</v>
      </c>
      <c r="C313">
        <v>0</v>
      </c>
      <c r="D313">
        <v>4</v>
      </c>
      <c r="E313">
        <v>4</v>
      </c>
      <c r="F313">
        <v>0</v>
      </c>
      <c r="G313">
        <v>2</v>
      </c>
      <c r="H313" t="b">
        <v>0</v>
      </c>
    </row>
    <row r="314" spans="1:8" x14ac:dyDescent="0.3">
      <c r="A314" t="s">
        <v>3696</v>
      </c>
      <c r="B314">
        <v>2</v>
      </c>
      <c r="C314">
        <v>0</v>
      </c>
      <c r="D314">
        <v>4</v>
      </c>
      <c r="E314">
        <v>0</v>
      </c>
      <c r="F314">
        <v>4</v>
      </c>
      <c r="G314">
        <v>2</v>
      </c>
      <c r="H314" t="b">
        <v>0</v>
      </c>
    </row>
    <row r="315" spans="1:8" x14ac:dyDescent="0.3">
      <c r="A315" t="s">
        <v>3700</v>
      </c>
      <c r="B315">
        <v>3</v>
      </c>
      <c r="C315">
        <v>1</v>
      </c>
      <c r="D315">
        <v>4</v>
      </c>
      <c r="E315">
        <v>4</v>
      </c>
      <c r="F315">
        <v>1</v>
      </c>
      <c r="G315">
        <v>2</v>
      </c>
      <c r="H315" t="b">
        <v>0</v>
      </c>
    </row>
    <row r="316" spans="1:8" x14ac:dyDescent="0.3">
      <c r="A316" t="s">
        <v>3708</v>
      </c>
      <c r="B316">
        <v>4</v>
      </c>
      <c r="C316">
        <v>4</v>
      </c>
      <c r="D316">
        <v>5</v>
      </c>
      <c r="E316">
        <v>4</v>
      </c>
      <c r="F316">
        <v>4</v>
      </c>
      <c r="G316">
        <v>4.5</v>
      </c>
      <c r="H316" t="b">
        <v>0</v>
      </c>
    </row>
    <row r="317" spans="1:8" x14ac:dyDescent="0.3">
      <c r="A317" t="s">
        <v>3711</v>
      </c>
      <c r="B317">
        <v>3</v>
      </c>
      <c r="C317">
        <v>2</v>
      </c>
      <c r="D317">
        <v>4</v>
      </c>
      <c r="E317">
        <v>2</v>
      </c>
      <c r="F317">
        <v>3</v>
      </c>
      <c r="G317">
        <v>3</v>
      </c>
      <c r="H317" t="b">
        <v>0</v>
      </c>
    </row>
    <row r="318" spans="1:8" x14ac:dyDescent="0.3">
      <c r="A318" t="s">
        <v>3713</v>
      </c>
      <c r="B318">
        <v>3</v>
      </c>
      <c r="C318">
        <v>0</v>
      </c>
      <c r="D318">
        <v>4</v>
      </c>
      <c r="E318">
        <v>0</v>
      </c>
      <c r="F318">
        <v>4</v>
      </c>
      <c r="G318">
        <v>1.3333333333333333</v>
      </c>
      <c r="H318" t="b">
        <v>0</v>
      </c>
    </row>
    <row r="319" spans="1:8" x14ac:dyDescent="0.3">
      <c r="A319" t="s">
        <v>3714</v>
      </c>
      <c r="B319">
        <v>4</v>
      </c>
      <c r="C319">
        <v>0</v>
      </c>
      <c r="D319">
        <v>5</v>
      </c>
      <c r="E319">
        <v>0</v>
      </c>
      <c r="F319">
        <v>5</v>
      </c>
      <c r="G319">
        <v>1.25</v>
      </c>
      <c r="H319" t="b">
        <v>0</v>
      </c>
    </row>
    <row r="320" spans="1:8" x14ac:dyDescent="0.3">
      <c r="A320" t="s">
        <v>3717</v>
      </c>
      <c r="B320">
        <v>2</v>
      </c>
      <c r="C320">
        <v>0</v>
      </c>
      <c r="D320">
        <v>3</v>
      </c>
      <c r="E320">
        <v>0</v>
      </c>
      <c r="F320">
        <v>3</v>
      </c>
      <c r="G320">
        <v>1.5</v>
      </c>
      <c r="H320" t="b">
        <v>0</v>
      </c>
    </row>
    <row r="321" spans="1:8" x14ac:dyDescent="0.3">
      <c r="A321" t="s">
        <v>3723</v>
      </c>
      <c r="B321">
        <v>12</v>
      </c>
      <c r="C321">
        <v>0</v>
      </c>
      <c r="D321">
        <v>5</v>
      </c>
      <c r="E321">
        <v>1</v>
      </c>
      <c r="F321">
        <v>5</v>
      </c>
      <c r="G321">
        <v>2.6666666666666665</v>
      </c>
      <c r="H321" t="b">
        <v>0</v>
      </c>
    </row>
    <row r="322" spans="1:8" x14ac:dyDescent="0.3">
      <c r="A322" t="s">
        <v>3724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 t="b">
        <v>0</v>
      </c>
    </row>
    <row r="323" spans="1:8" x14ac:dyDescent="0.3">
      <c r="A323" t="s">
        <v>3728</v>
      </c>
      <c r="B323">
        <v>2</v>
      </c>
      <c r="C323">
        <v>3</v>
      </c>
      <c r="D323">
        <v>5</v>
      </c>
      <c r="E323">
        <v>5</v>
      </c>
      <c r="F323">
        <v>3</v>
      </c>
      <c r="G323">
        <v>4</v>
      </c>
      <c r="H323" t="b">
        <v>0</v>
      </c>
    </row>
    <row r="324" spans="1:8" x14ac:dyDescent="0.3">
      <c r="A324" t="s">
        <v>1778</v>
      </c>
      <c r="B324">
        <v>2</v>
      </c>
      <c r="C324">
        <v>2</v>
      </c>
      <c r="D324">
        <v>5</v>
      </c>
      <c r="E324">
        <v>2</v>
      </c>
      <c r="F324">
        <v>5</v>
      </c>
      <c r="G324">
        <v>3.5</v>
      </c>
      <c r="H324" t="b">
        <v>0</v>
      </c>
    </row>
    <row r="325" spans="1:8" x14ac:dyDescent="0.3">
      <c r="A325" t="s">
        <v>3736</v>
      </c>
      <c r="B325">
        <v>6</v>
      </c>
      <c r="C325">
        <v>0</v>
      </c>
      <c r="D325">
        <v>5</v>
      </c>
      <c r="E325">
        <v>0</v>
      </c>
      <c r="F325">
        <v>5</v>
      </c>
      <c r="G325">
        <v>1</v>
      </c>
      <c r="H325" t="b">
        <v>0</v>
      </c>
    </row>
    <row r="326" spans="1:8" x14ac:dyDescent="0.3">
      <c r="A326" t="s">
        <v>3739</v>
      </c>
      <c r="B326">
        <v>2</v>
      </c>
      <c r="C326">
        <v>1</v>
      </c>
      <c r="D326">
        <v>1</v>
      </c>
      <c r="E326">
        <v>1</v>
      </c>
      <c r="F326">
        <v>1</v>
      </c>
      <c r="G326">
        <v>1</v>
      </c>
      <c r="H326" t="b">
        <v>0</v>
      </c>
    </row>
    <row r="327" spans="1:8" x14ac:dyDescent="0.3">
      <c r="A327" s="1" t="s">
        <v>152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 t="b">
        <v>0</v>
      </c>
    </row>
    <row r="328" spans="1:8" x14ac:dyDescent="0.3">
      <c r="A328" t="s">
        <v>3763</v>
      </c>
      <c r="B328">
        <v>3</v>
      </c>
      <c r="C328">
        <v>0</v>
      </c>
      <c r="D328">
        <v>2</v>
      </c>
      <c r="E328">
        <v>0</v>
      </c>
      <c r="F328">
        <v>2</v>
      </c>
      <c r="G328">
        <v>1</v>
      </c>
      <c r="H328" t="b">
        <v>0</v>
      </c>
    </row>
    <row r="329" spans="1:8" x14ac:dyDescent="0.3">
      <c r="A329" t="s">
        <v>3764</v>
      </c>
      <c r="B329">
        <v>3</v>
      </c>
      <c r="C329">
        <v>5</v>
      </c>
      <c r="D329">
        <v>5</v>
      </c>
      <c r="E329">
        <v>5</v>
      </c>
      <c r="F329">
        <v>5</v>
      </c>
      <c r="G329">
        <v>5</v>
      </c>
      <c r="H329" t="b">
        <v>0</v>
      </c>
    </row>
    <row r="330" spans="1:8" x14ac:dyDescent="0.3">
      <c r="A330" t="s">
        <v>3765</v>
      </c>
      <c r="B330">
        <v>2</v>
      </c>
      <c r="C330">
        <v>0</v>
      </c>
      <c r="D330">
        <v>5</v>
      </c>
      <c r="E330">
        <v>5</v>
      </c>
      <c r="F330">
        <v>0</v>
      </c>
      <c r="G330">
        <v>2.5</v>
      </c>
      <c r="H330" t="b">
        <v>0</v>
      </c>
    </row>
    <row r="331" spans="1:8" x14ac:dyDescent="0.3">
      <c r="A331" t="s">
        <v>157</v>
      </c>
      <c r="B331">
        <v>2</v>
      </c>
      <c r="C331">
        <v>0</v>
      </c>
      <c r="D331">
        <v>2</v>
      </c>
      <c r="E331">
        <v>0</v>
      </c>
      <c r="F331">
        <v>2</v>
      </c>
      <c r="G331">
        <v>1</v>
      </c>
      <c r="H331" t="b">
        <v>0</v>
      </c>
    </row>
    <row r="332" spans="1:8" x14ac:dyDescent="0.3">
      <c r="A332" t="s">
        <v>3775</v>
      </c>
      <c r="B332">
        <v>3</v>
      </c>
      <c r="C332">
        <v>1</v>
      </c>
      <c r="D332">
        <v>5</v>
      </c>
      <c r="E332">
        <v>5</v>
      </c>
      <c r="F332">
        <v>2</v>
      </c>
      <c r="G332">
        <v>2.6666666666666665</v>
      </c>
      <c r="H332" t="b">
        <v>0</v>
      </c>
    </row>
    <row r="333" spans="1:8" x14ac:dyDescent="0.3">
      <c r="A333" t="s">
        <v>1783</v>
      </c>
      <c r="B333">
        <v>5</v>
      </c>
      <c r="C333">
        <v>0</v>
      </c>
      <c r="D333">
        <v>1</v>
      </c>
      <c r="E333">
        <v>1</v>
      </c>
      <c r="F333">
        <v>0</v>
      </c>
      <c r="G333">
        <v>0.2</v>
      </c>
      <c r="H333" t="b">
        <v>0</v>
      </c>
    </row>
    <row r="334" spans="1:8" x14ac:dyDescent="0.3">
      <c r="A334" t="s">
        <v>3781</v>
      </c>
      <c r="B334">
        <v>2</v>
      </c>
      <c r="C334">
        <v>0</v>
      </c>
      <c r="D334">
        <v>1</v>
      </c>
      <c r="E334">
        <v>0</v>
      </c>
      <c r="F334">
        <v>1</v>
      </c>
      <c r="G334">
        <v>0.5</v>
      </c>
      <c r="H334" t="b">
        <v>0</v>
      </c>
    </row>
    <row r="335" spans="1:8" x14ac:dyDescent="0.3">
      <c r="A335" s="1" t="s">
        <v>3782</v>
      </c>
      <c r="B335">
        <v>2</v>
      </c>
      <c r="C335">
        <v>3</v>
      </c>
      <c r="D335">
        <v>3</v>
      </c>
      <c r="E335">
        <v>3</v>
      </c>
      <c r="F335">
        <v>3</v>
      </c>
      <c r="G335">
        <v>3</v>
      </c>
      <c r="H335" t="b">
        <v>0</v>
      </c>
    </row>
    <row r="336" spans="1:8" x14ac:dyDescent="0.3">
      <c r="A336" t="s">
        <v>3783</v>
      </c>
      <c r="B336">
        <v>3</v>
      </c>
      <c r="C336">
        <v>1</v>
      </c>
      <c r="D336">
        <v>5</v>
      </c>
      <c r="E336">
        <v>2</v>
      </c>
      <c r="F336">
        <v>5</v>
      </c>
      <c r="G336">
        <v>2.6666666666666665</v>
      </c>
      <c r="H336" t="b">
        <v>0</v>
      </c>
    </row>
    <row r="337" spans="1:8" x14ac:dyDescent="0.3">
      <c r="A337" t="s">
        <v>3791</v>
      </c>
      <c r="B337">
        <v>6</v>
      </c>
      <c r="C337">
        <v>0</v>
      </c>
      <c r="D337">
        <v>1</v>
      </c>
      <c r="E337">
        <v>0</v>
      </c>
      <c r="F337">
        <v>0</v>
      </c>
      <c r="G337">
        <v>0.5</v>
      </c>
      <c r="H337" t="b">
        <v>0</v>
      </c>
    </row>
    <row r="338" spans="1:8" x14ac:dyDescent="0.3">
      <c r="A338" t="s">
        <v>3792</v>
      </c>
      <c r="B338">
        <v>2</v>
      </c>
      <c r="C338">
        <v>3</v>
      </c>
      <c r="D338">
        <v>4</v>
      </c>
      <c r="E338">
        <v>4</v>
      </c>
      <c r="F338">
        <v>3</v>
      </c>
      <c r="G338">
        <v>3.5</v>
      </c>
      <c r="H338" t="b">
        <v>0</v>
      </c>
    </row>
    <row r="339" spans="1:8" x14ac:dyDescent="0.3">
      <c r="A339" t="s">
        <v>3795</v>
      </c>
      <c r="B339">
        <v>3</v>
      </c>
      <c r="C339">
        <v>0</v>
      </c>
      <c r="D339">
        <v>0</v>
      </c>
      <c r="E339">
        <v>0</v>
      </c>
      <c r="F339">
        <v>0</v>
      </c>
      <c r="G339">
        <v>0</v>
      </c>
      <c r="H339" t="b">
        <v>0</v>
      </c>
    </row>
    <row r="340" spans="1:8" x14ac:dyDescent="0.3">
      <c r="A340" t="s">
        <v>3797</v>
      </c>
      <c r="B340">
        <v>2</v>
      </c>
      <c r="C340">
        <v>1</v>
      </c>
      <c r="D340">
        <v>1</v>
      </c>
      <c r="E340">
        <v>1</v>
      </c>
      <c r="F340">
        <v>1</v>
      </c>
      <c r="G340">
        <v>1</v>
      </c>
      <c r="H340" t="b">
        <v>0</v>
      </c>
    </row>
    <row r="341" spans="1:8" x14ac:dyDescent="0.3">
      <c r="A341" t="s">
        <v>3799</v>
      </c>
      <c r="B341">
        <v>3</v>
      </c>
      <c r="C341">
        <v>0</v>
      </c>
      <c r="D341">
        <v>4</v>
      </c>
      <c r="E341">
        <v>0</v>
      </c>
      <c r="F341">
        <v>0</v>
      </c>
      <c r="G341">
        <v>1.3333333333333333</v>
      </c>
      <c r="H341" t="b">
        <v>0</v>
      </c>
    </row>
    <row r="342" spans="1:8" x14ac:dyDescent="0.3">
      <c r="A342" t="s">
        <v>3802</v>
      </c>
      <c r="B342">
        <v>4</v>
      </c>
      <c r="C342">
        <v>0</v>
      </c>
      <c r="D342">
        <v>5</v>
      </c>
      <c r="E342">
        <v>0</v>
      </c>
      <c r="F342">
        <v>0</v>
      </c>
      <c r="G342">
        <v>1.75</v>
      </c>
      <c r="H342" t="b">
        <v>0</v>
      </c>
    </row>
    <row r="343" spans="1:8" x14ac:dyDescent="0.3">
      <c r="A343" t="s">
        <v>3804</v>
      </c>
      <c r="B343">
        <v>8</v>
      </c>
      <c r="C343">
        <v>0</v>
      </c>
      <c r="D343">
        <v>5</v>
      </c>
      <c r="E343">
        <v>5</v>
      </c>
      <c r="F343">
        <v>0</v>
      </c>
      <c r="G343">
        <v>3.375</v>
      </c>
      <c r="H343" t="b">
        <v>0</v>
      </c>
    </row>
    <row r="344" spans="1:8" x14ac:dyDescent="0.3">
      <c r="A344" t="s">
        <v>162</v>
      </c>
      <c r="B344">
        <v>5</v>
      </c>
      <c r="C344">
        <v>1</v>
      </c>
      <c r="D344">
        <v>3</v>
      </c>
      <c r="E344">
        <v>1</v>
      </c>
      <c r="F344">
        <v>2</v>
      </c>
      <c r="G344">
        <v>1.8</v>
      </c>
      <c r="H344" t="b">
        <v>0</v>
      </c>
    </row>
    <row r="345" spans="1:8" x14ac:dyDescent="0.3">
      <c r="A345" t="s">
        <v>1784</v>
      </c>
      <c r="B345">
        <v>4</v>
      </c>
      <c r="C345">
        <v>1</v>
      </c>
      <c r="D345">
        <v>4</v>
      </c>
      <c r="E345">
        <v>3</v>
      </c>
      <c r="F345">
        <v>4</v>
      </c>
      <c r="G345">
        <v>2.75</v>
      </c>
      <c r="H345" t="b">
        <v>0</v>
      </c>
    </row>
    <row r="346" spans="1:8" x14ac:dyDescent="0.3">
      <c r="A346" t="s">
        <v>3823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 t="b">
        <v>0</v>
      </c>
    </row>
    <row r="347" spans="1:8" x14ac:dyDescent="0.3">
      <c r="A347" t="s">
        <v>1550</v>
      </c>
      <c r="B347">
        <v>14</v>
      </c>
      <c r="C347">
        <v>0</v>
      </c>
      <c r="D347">
        <v>4</v>
      </c>
      <c r="E347">
        <v>3</v>
      </c>
      <c r="F347">
        <v>1</v>
      </c>
      <c r="G347">
        <v>1.7142857142857142</v>
      </c>
      <c r="H347" t="b">
        <v>0</v>
      </c>
    </row>
    <row r="348" spans="1:8" x14ac:dyDescent="0.3">
      <c r="A348" t="s">
        <v>3840</v>
      </c>
      <c r="B348">
        <v>2</v>
      </c>
      <c r="C348">
        <v>0</v>
      </c>
      <c r="D348">
        <v>3</v>
      </c>
      <c r="E348">
        <v>0</v>
      </c>
      <c r="F348">
        <v>3</v>
      </c>
      <c r="G348">
        <v>1.5</v>
      </c>
      <c r="H348" t="b">
        <v>0</v>
      </c>
    </row>
    <row r="349" spans="1:8" x14ac:dyDescent="0.3">
      <c r="A349" t="s">
        <v>3849</v>
      </c>
      <c r="B349">
        <v>2</v>
      </c>
      <c r="C349">
        <v>5</v>
      </c>
      <c r="D349">
        <v>5</v>
      </c>
      <c r="E349">
        <v>5</v>
      </c>
      <c r="F349">
        <v>5</v>
      </c>
      <c r="G349">
        <v>5</v>
      </c>
      <c r="H349" t="b">
        <v>0</v>
      </c>
    </row>
    <row r="350" spans="1:8" x14ac:dyDescent="0.3">
      <c r="A350" t="s">
        <v>3857</v>
      </c>
      <c r="B350">
        <v>5</v>
      </c>
      <c r="C350">
        <v>1</v>
      </c>
      <c r="D350">
        <v>4</v>
      </c>
      <c r="E350">
        <v>3</v>
      </c>
      <c r="F350">
        <v>1</v>
      </c>
      <c r="G350">
        <v>2.6</v>
      </c>
      <c r="H350" t="b">
        <v>0</v>
      </c>
    </row>
    <row r="351" spans="1:8" x14ac:dyDescent="0.3">
      <c r="A351" t="s">
        <v>3864</v>
      </c>
      <c r="B351">
        <v>2</v>
      </c>
      <c r="C351">
        <v>0</v>
      </c>
      <c r="D351">
        <v>3</v>
      </c>
      <c r="E351">
        <v>0</v>
      </c>
      <c r="F351">
        <v>3</v>
      </c>
      <c r="G351">
        <v>1.5</v>
      </c>
      <c r="H351" t="b">
        <v>0</v>
      </c>
    </row>
    <row r="352" spans="1:8" x14ac:dyDescent="0.3">
      <c r="A352" t="s">
        <v>3866</v>
      </c>
      <c r="B352">
        <v>2</v>
      </c>
      <c r="C352">
        <v>0</v>
      </c>
      <c r="D352">
        <v>5</v>
      </c>
      <c r="E352">
        <v>5</v>
      </c>
      <c r="F352">
        <v>0</v>
      </c>
      <c r="G352">
        <v>2.5</v>
      </c>
      <c r="H352" t="b">
        <v>0</v>
      </c>
    </row>
    <row r="353" spans="1:8" x14ac:dyDescent="0.3">
      <c r="A353" t="s">
        <v>3867</v>
      </c>
      <c r="B353">
        <v>4</v>
      </c>
      <c r="C353">
        <v>0</v>
      </c>
      <c r="D353">
        <v>0</v>
      </c>
      <c r="E353">
        <v>0</v>
      </c>
      <c r="F353">
        <v>0</v>
      </c>
      <c r="G353">
        <v>0</v>
      </c>
      <c r="H353" t="b">
        <v>0</v>
      </c>
    </row>
    <row r="354" spans="1:8" x14ac:dyDescent="0.3">
      <c r="A354" t="s">
        <v>3872</v>
      </c>
      <c r="B354">
        <v>2</v>
      </c>
      <c r="C354">
        <v>0</v>
      </c>
      <c r="D354">
        <v>1</v>
      </c>
      <c r="E354">
        <v>1</v>
      </c>
      <c r="F354">
        <v>0</v>
      </c>
      <c r="G354">
        <v>0.5</v>
      </c>
      <c r="H354" t="b">
        <v>0</v>
      </c>
    </row>
    <row r="355" spans="1:8" x14ac:dyDescent="0.3">
      <c r="A355" t="s">
        <v>3877</v>
      </c>
      <c r="B355">
        <v>4</v>
      </c>
      <c r="C355">
        <v>0</v>
      </c>
      <c r="D355">
        <v>0</v>
      </c>
      <c r="E355">
        <v>0</v>
      </c>
      <c r="F355">
        <v>0</v>
      </c>
      <c r="G355">
        <v>0</v>
      </c>
      <c r="H355" t="b">
        <v>0</v>
      </c>
    </row>
    <row r="356" spans="1:8" x14ac:dyDescent="0.3">
      <c r="A356" t="s">
        <v>3883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 t="b">
        <v>0</v>
      </c>
    </row>
    <row r="357" spans="1:8" x14ac:dyDescent="0.3">
      <c r="A357" t="s">
        <v>167</v>
      </c>
      <c r="B357">
        <v>2</v>
      </c>
      <c r="C357">
        <v>0</v>
      </c>
      <c r="D357">
        <v>3</v>
      </c>
      <c r="E357">
        <v>0</v>
      </c>
      <c r="F357">
        <v>3</v>
      </c>
      <c r="G357">
        <v>1.5</v>
      </c>
      <c r="H357" t="b">
        <v>0</v>
      </c>
    </row>
    <row r="358" spans="1:8" x14ac:dyDescent="0.3">
      <c r="A358" t="s">
        <v>168</v>
      </c>
      <c r="B358">
        <v>12</v>
      </c>
      <c r="C358">
        <v>1</v>
      </c>
      <c r="D358">
        <v>5</v>
      </c>
      <c r="E358">
        <v>3</v>
      </c>
      <c r="F358">
        <v>1</v>
      </c>
      <c r="G358">
        <v>2.0833333333333335</v>
      </c>
      <c r="H358" t="b">
        <v>0</v>
      </c>
    </row>
    <row r="359" spans="1:8" x14ac:dyDescent="0.3">
      <c r="A359" t="s">
        <v>169</v>
      </c>
      <c r="B359">
        <v>4</v>
      </c>
      <c r="C359">
        <v>2</v>
      </c>
      <c r="D359">
        <v>4</v>
      </c>
      <c r="E359">
        <v>2</v>
      </c>
      <c r="F359">
        <v>4</v>
      </c>
      <c r="G359">
        <v>3</v>
      </c>
      <c r="H359" t="b">
        <v>0</v>
      </c>
    </row>
    <row r="360" spans="1:8" x14ac:dyDescent="0.3">
      <c r="A360" t="s">
        <v>170</v>
      </c>
      <c r="B360">
        <v>4</v>
      </c>
      <c r="C360">
        <v>1</v>
      </c>
      <c r="D360">
        <v>2</v>
      </c>
      <c r="E360">
        <v>1</v>
      </c>
      <c r="F360">
        <v>1</v>
      </c>
      <c r="G360">
        <v>1.25</v>
      </c>
      <c r="H360" t="b">
        <v>0</v>
      </c>
    </row>
    <row r="361" spans="1:8" x14ac:dyDescent="0.3">
      <c r="A361" t="s">
        <v>3915</v>
      </c>
      <c r="B361">
        <v>2</v>
      </c>
      <c r="C361">
        <v>1</v>
      </c>
      <c r="D361">
        <v>3</v>
      </c>
      <c r="E361">
        <v>3</v>
      </c>
      <c r="F361">
        <v>1</v>
      </c>
      <c r="G361">
        <v>2</v>
      </c>
      <c r="H361" t="b">
        <v>0</v>
      </c>
    </row>
    <row r="362" spans="1:8" x14ac:dyDescent="0.3">
      <c r="A362" t="s">
        <v>3916</v>
      </c>
      <c r="B362">
        <v>2</v>
      </c>
      <c r="C362">
        <v>1</v>
      </c>
      <c r="D362">
        <v>3</v>
      </c>
      <c r="E362">
        <v>3</v>
      </c>
      <c r="F362">
        <v>1</v>
      </c>
      <c r="G362">
        <v>2</v>
      </c>
      <c r="H362" t="b">
        <v>0</v>
      </c>
    </row>
    <row r="363" spans="1:8" x14ac:dyDescent="0.3">
      <c r="A363" t="s">
        <v>3922</v>
      </c>
      <c r="B363">
        <v>2</v>
      </c>
      <c r="C363">
        <v>4</v>
      </c>
      <c r="D363">
        <v>5</v>
      </c>
      <c r="E363">
        <v>4</v>
      </c>
      <c r="F363">
        <v>5</v>
      </c>
      <c r="G363">
        <v>4.5</v>
      </c>
      <c r="H363" t="b">
        <v>0</v>
      </c>
    </row>
    <row r="364" spans="1:8" x14ac:dyDescent="0.3">
      <c r="A364" t="s">
        <v>3924</v>
      </c>
      <c r="B364">
        <v>4</v>
      </c>
      <c r="C364">
        <v>1</v>
      </c>
      <c r="D364">
        <v>4</v>
      </c>
      <c r="E364">
        <v>2</v>
      </c>
      <c r="F364">
        <v>4</v>
      </c>
      <c r="G364">
        <v>2</v>
      </c>
      <c r="H364" t="b">
        <v>0</v>
      </c>
    </row>
    <row r="365" spans="1:8" x14ac:dyDescent="0.3">
      <c r="A365" t="s">
        <v>3927</v>
      </c>
      <c r="B365">
        <v>2</v>
      </c>
      <c r="C365">
        <v>0</v>
      </c>
      <c r="D365">
        <v>5</v>
      </c>
      <c r="E365">
        <v>0</v>
      </c>
      <c r="F365">
        <v>5</v>
      </c>
      <c r="G365">
        <v>2.5</v>
      </c>
      <c r="H365" t="b">
        <v>0</v>
      </c>
    </row>
    <row r="366" spans="1:8" x14ac:dyDescent="0.3">
      <c r="A366" t="s">
        <v>3930</v>
      </c>
      <c r="B366">
        <v>3</v>
      </c>
      <c r="C366">
        <v>0</v>
      </c>
      <c r="D366">
        <v>5</v>
      </c>
      <c r="E366">
        <v>0</v>
      </c>
      <c r="F366">
        <v>3</v>
      </c>
      <c r="G366">
        <v>2.6666666666666665</v>
      </c>
      <c r="H366" t="b">
        <v>0</v>
      </c>
    </row>
    <row r="367" spans="1:8" x14ac:dyDescent="0.3">
      <c r="A367" t="s">
        <v>3932</v>
      </c>
      <c r="B367">
        <v>2</v>
      </c>
      <c r="C367">
        <v>0</v>
      </c>
      <c r="D367">
        <v>4</v>
      </c>
      <c r="E367">
        <v>0</v>
      </c>
      <c r="F367">
        <v>4</v>
      </c>
      <c r="G367">
        <v>2</v>
      </c>
      <c r="H367" t="b">
        <v>0</v>
      </c>
    </row>
    <row r="368" spans="1:8" x14ac:dyDescent="0.3">
      <c r="A368" t="s">
        <v>3933</v>
      </c>
      <c r="B368">
        <v>2</v>
      </c>
      <c r="C368">
        <v>0</v>
      </c>
      <c r="D368">
        <v>1</v>
      </c>
      <c r="E368">
        <v>0</v>
      </c>
      <c r="F368">
        <v>1</v>
      </c>
      <c r="G368">
        <v>0.5</v>
      </c>
      <c r="H368" t="b">
        <v>0</v>
      </c>
    </row>
    <row r="369" spans="1:8" x14ac:dyDescent="0.3">
      <c r="A369" s="1" t="s">
        <v>3938</v>
      </c>
      <c r="B369">
        <v>3</v>
      </c>
      <c r="C369">
        <v>1</v>
      </c>
      <c r="D369">
        <v>2</v>
      </c>
      <c r="E369">
        <v>2</v>
      </c>
      <c r="F369">
        <v>1</v>
      </c>
      <c r="G369">
        <v>1.6666666666666667</v>
      </c>
      <c r="H369" t="b">
        <v>0</v>
      </c>
    </row>
    <row r="370" spans="1:8" x14ac:dyDescent="0.3">
      <c r="A370" t="s">
        <v>3942</v>
      </c>
      <c r="B370">
        <v>2</v>
      </c>
      <c r="C370">
        <v>2</v>
      </c>
      <c r="D370">
        <v>3</v>
      </c>
      <c r="E370">
        <v>3</v>
      </c>
      <c r="F370">
        <v>2</v>
      </c>
      <c r="G370">
        <v>2.5</v>
      </c>
      <c r="H370" t="b">
        <v>0</v>
      </c>
    </row>
    <row r="371" spans="1:8" x14ac:dyDescent="0.3">
      <c r="A371" t="s">
        <v>174</v>
      </c>
      <c r="B371">
        <v>3</v>
      </c>
      <c r="C371">
        <v>3</v>
      </c>
      <c r="D371">
        <v>4</v>
      </c>
      <c r="E371">
        <v>3</v>
      </c>
      <c r="F371">
        <v>4</v>
      </c>
      <c r="G371">
        <v>3.6666666666666665</v>
      </c>
      <c r="H371" t="b">
        <v>0</v>
      </c>
    </row>
    <row r="372" spans="1:8" x14ac:dyDescent="0.3">
      <c r="A372" t="s">
        <v>3948</v>
      </c>
      <c r="B372">
        <v>4</v>
      </c>
      <c r="C372">
        <v>1</v>
      </c>
      <c r="D372">
        <v>4</v>
      </c>
      <c r="E372">
        <v>1</v>
      </c>
      <c r="F372">
        <v>4</v>
      </c>
      <c r="G372">
        <v>1.75</v>
      </c>
      <c r="H372" t="b">
        <v>0</v>
      </c>
    </row>
    <row r="373" spans="1:8" x14ac:dyDescent="0.3">
      <c r="A373" t="s">
        <v>3949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 t="b">
        <v>0</v>
      </c>
    </row>
    <row r="374" spans="1:8" x14ac:dyDescent="0.3">
      <c r="A374" t="s">
        <v>3957</v>
      </c>
      <c r="B374">
        <v>2</v>
      </c>
      <c r="C374">
        <v>1</v>
      </c>
      <c r="D374">
        <v>3</v>
      </c>
      <c r="E374">
        <v>3</v>
      </c>
      <c r="F374">
        <v>1</v>
      </c>
      <c r="G374">
        <v>2</v>
      </c>
      <c r="H374" t="b">
        <v>0</v>
      </c>
    </row>
    <row r="375" spans="1:8" x14ac:dyDescent="0.3">
      <c r="A375" t="s">
        <v>3959</v>
      </c>
      <c r="B375">
        <v>4</v>
      </c>
      <c r="C375">
        <v>1</v>
      </c>
      <c r="D375">
        <v>1</v>
      </c>
      <c r="E375">
        <v>1</v>
      </c>
      <c r="F375">
        <v>1</v>
      </c>
      <c r="G375">
        <v>1</v>
      </c>
      <c r="H375" t="b">
        <v>0</v>
      </c>
    </row>
    <row r="376" spans="1:8" x14ac:dyDescent="0.3">
      <c r="A376" t="s">
        <v>3961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 t="b">
        <v>0</v>
      </c>
    </row>
    <row r="377" spans="1:8" x14ac:dyDescent="0.3">
      <c r="A377" s="1" t="s">
        <v>3965</v>
      </c>
      <c r="B377">
        <v>2</v>
      </c>
      <c r="C377">
        <v>2</v>
      </c>
      <c r="D377">
        <v>3</v>
      </c>
      <c r="E377">
        <v>2</v>
      </c>
      <c r="F377">
        <v>3</v>
      </c>
      <c r="G377">
        <v>2.5</v>
      </c>
      <c r="H377" t="b">
        <v>0</v>
      </c>
    </row>
    <row r="378" spans="1:8" x14ac:dyDescent="0.3">
      <c r="A378" t="s">
        <v>3969</v>
      </c>
      <c r="B378">
        <v>3</v>
      </c>
      <c r="C378">
        <v>0</v>
      </c>
      <c r="D378">
        <v>3</v>
      </c>
      <c r="E378">
        <v>0</v>
      </c>
      <c r="F378">
        <v>3</v>
      </c>
      <c r="G378">
        <v>2</v>
      </c>
      <c r="H378" t="b">
        <v>0</v>
      </c>
    </row>
    <row r="379" spans="1:8" x14ac:dyDescent="0.3">
      <c r="A379" t="s">
        <v>3970</v>
      </c>
      <c r="B379">
        <v>2</v>
      </c>
      <c r="C379">
        <v>0</v>
      </c>
      <c r="D379">
        <v>1</v>
      </c>
      <c r="E379">
        <v>1</v>
      </c>
      <c r="F379">
        <v>0</v>
      </c>
      <c r="G379">
        <v>0.5</v>
      </c>
      <c r="H379" t="b">
        <v>0</v>
      </c>
    </row>
    <row r="380" spans="1:8" x14ac:dyDescent="0.3">
      <c r="A380" t="s">
        <v>3976</v>
      </c>
      <c r="B380">
        <v>3</v>
      </c>
      <c r="C380">
        <v>0</v>
      </c>
      <c r="D380">
        <v>3</v>
      </c>
      <c r="E380">
        <v>2</v>
      </c>
      <c r="F380">
        <v>0</v>
      </c>
      <c r="G380">
        <v>1.6666666666666667</v>
      </c>
      <c r="H380" t="b">
        <v>0</v>
      </c>
    </row>
    <row r="381" spans="1:8" x14ac:dyDescent="0.3">
      <c r="A381" t="s">
        <v>3977</v>
      </c>
      <c r="B381">
        <v>5</v>
      </c>
      <c r="C381">
        <v>0</v>
      </c>
      <c r="D381">
        <v>4</v>
      </c>
      <c r="E381">
        <v>4</v>
      </c>
      <c r="F381">
        <v>2</v>
      </c>
      <c r="G381">
        <v>2</v>
      </c>
      <c r="H381" t="b">
        <v>0</v>
      </c>
    </row>
    <row r="382" spans="1:8" x14ac:dyDescent="0.3">
      <c r="A382" t="s">
        <v>3979</v>
      </c>
      <c r="B382">
        <v>5</v>
      </c>
      <c r="C382">
        <v>1</v>
      </c>
      <c r="D382">
        <v>5</v>
      </c>
      <c r="E382">
        <v>2</v>
      </c>
      <c r="F382">
        <v>1</v>
      </c>
      <c r="G382">
        <v>2.4</v>
      </c>
      <c r="H382" t="b">
        <v>0</v>
      </c>
    </row>
    <row r="383" spans="1:8" x14ac:dyDescent="0.3">
      <c r="A383" t="s">
        <v>3980</v>
      </c>
      <c r="B383">
        <v>2</v>
      </c>
      <c r="C383">
        <v>1</v>
      </c>
      <c r="D383">
        <v>5</v>
      </c>
      <c r="E383">
        <v>5</v>
      </c>
      <c r="F383">
        <v>1</v>
      </c>
      <c r="G383">
        <v>3</v>
      </c>
      <c r="H383" t="b">
        <v>0</v>
      </c>
    </row>
    <row r="384" spans="1:8" x14ac:dyDescent="0.3">
      <c r="A384" t="s">
        <v>3981</v>
      </c>
      <c r="B384">
        <v>2</v>
      </c>
      <c r="C384">
        <v>3</v>
      </c>
      <c r="D384">
        <v>4</v>
      </c>
      <c r="E384">
        <v>4</v>
      </c>
      <c r="F384">
        <v>3</v>
      </c>
      <c r="G384">
        <v>3.5</v>
      </c>
      <c r="H384" t="b">
        <v>0</v>
      </c>
    </row>
    <row r="385" spans="1:8" x14ac:dyDescent="0.3">
      <c r="A385" t="s">
        <v>3989</v>
      </c>
      <c r="B385">
        <v>2</v>
      </c>
      <c r="C385">
        <v>5</v>
      </c>
      <c r="D385">
        <v>5</v>
      </c>
      <c r="E385">
        <v>5</v>
      </c>
      <c r="F385">
        <v>5</v>
      </c>
      <c r="G385">
        <v>5</v>
      </c>
      <c r="H385" t="b">
        <v>0</v>
      </c>
    </row>
    <row r="386" spans="1:8" x14ac:dyDescent="0.3">
      <c r="A386" t="s">
        <v>177</v>
      </c>
      <c r="B386">
        <v>3</v>
      </c>
      <c r="C386">
        <v>0</v>
      </c>
      <c r="D386">
        <v>3</v>
      </c>
      <c r="E386">
        <v>0</v>
      </c>
      <c r="F386">
        <v>3</v>
      </c>
      <c r="G386">
        <v>1.6666666666666667</v>
      </c>
      <c r="H386" t="b">
        <v>0</v>
      </c>
    </row>
    <row r="387" spans="1:8" x14ac:dyDescent="0.3">
      <c r="A387" t="s">
        <v>3994</v>
      </c>
      <c r="B387">
        <v>2</v>
      </c>
      <c r="C387">
        <v>5</v>
      </c>
      <c r="D387">
        <v>5</v>
      </c>
      <c r="E387">
        <v>5</v>
      </c>
      <c r="F387">
        <v>5</v>
      </c>
      <c r="G387">
        <v>5</v>
      </c>
      <c r="H387" t="b">
        <v>0</v>
      </c>
    </row>
    <row r="388" spans="1:8" x14ac:dyDescent="0.3">
      <c r="A388" t="s">
        <v>3997</v>
      </c>
      <c r="B388">
        <v>2</v>
      </c>
      <c r="C388">
        <v>1</v>
      </c>
      <c r="D388">
        <v>2</v>
      </c>
      <c r="E388">
        <v>2</v>
      </c>
      <c r="F388">
        <v>1</v>
      </c>
      <c r="G388">
        <v>1.5</v>
      </c>
      <c r="H388" t="b">
        <v>0</v>
      </c>
    </row>
    <row r="389" spans="1:8" x14ac:dyDescent="0.3">
      <c r="A389" t="s">
        <v>3998</v>
      </c>
      <c r="B389">
        <v>2</v>
      </c>
      <c r="C389">
        <v>0</v>
      </c>
      <c r="D389">
        <v>4</v>
      </c>
      <c r="E389">
        <v>4</v>
      </c>
      <c r="F389">
        <v>0</v>
      </c>
      <c r="G389">
        <v>2</v>
      </c>
      <c r="H389" t="b">
        <v>0</v>
      </c>
    </row>
    <row r="390" spans="1:8" x14ac:dyDescent="0.3">
      <c r="A390" t="s">
        <v>3999</v>
      </c>
      <c r="B390">
        <v>3</v>
      </c>
      <c r="C390">
        <v>0</v>
      </c>
      <c r="D390">
        <v>2</v>
      </c>
      <c r="E390">
        <v>2</v>
      </c>
      <c r="F390">
        <v>2</v>
      </c>
      <c r="G390">
        <v>1.3333333333333333</v>
      </c>
      <c r="H390" t="b">
        <v>0</v>
      </c>
    </row>
    <row r="391" spans="1:8" x14ac:dyDescent="0.3">
      <c r="A391" t="s">
        <v>1794</v>
      </c>
      <c r="B391">
        <v>2</v>
      </c>
      <c r="C391">
        <v>5</v>
      </c>
      <c r="D391">
        <v>5</v>
      </c>
      <c r="E391">
        <v>5</v>
      </c>
      <c r="F391">
        <v>5</v>
      </c>
      <c r="G391">
        <v>5</v>
      </c>
      <c r="H391" t="b">
        <v>0</v>
      </c>
    </row>
    <row r="392" spans="1:8" x14ac:dyDescent="0.3">
      <c r="A392" t="s">
        <v>4001</v>
      </c>
      <c r="B392">
        <v>3</v>
      </c>
      <c r="C392">
        <v>1</v>
      </c>
      <c r="D392">
        <v>2</v>
      </c>
      <c r="E392">
        <v>2</v>
      </c>
      <c r="F392">
        <v>1</v>
      </c>
      <c r="G392">
        <v>1.3333333333333333</v>
      </c>
      <c r="H392" t="b">
        <v>0</v>
      </c>
    </row>
    <row r="393" spans="1:8" x14ac:dyDescent="0.3">
      <c r="A393" t="s">
        <v>4009</v>
      </c>
      <c r="B393">
        <v>3</v>
      </c>
      <c r="C393">
        <v>0</v>
      </c>
      <c r="D393">
        <v>5</v>
      </c>
      <c r="E393">
        <v>0</v>
      </c>
      <c r="F393">
        <v>5</v>
      </c>
      <c r="G393">
        <v>2</v>
      </c>
      <c r="H393" t="b">
        <v>0</v>
      </c>
    </row>
    <row r="394" spans="1:8" x14ac:dyDescent="0.3">
      <c r="A394" t="s">
        <v>1795</v>
      </c>
      <c r="B394">
        <v>2</v>
      </c>
      <c r="C394">
        <v>5</v>
      </c>
      <c r="D394">
        <v>5</v>
      </c>
      <c r="E394">
        <v>5</v>
      </c>
      <c r="F394">
        <v>5</v>
      </c>
      <c r="G394">
        <v>5</v>
      </c>
      <c r="H394" t="b">
        <v>0</v>
      </c>
    </row>
    <row r="395" spans="1:8" x14ac:dyDescent="0.3">
      <c r="A395" t="s">
        <v>4015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 t="b">
        <v>0</v>
      </c>
    </row>
    <row r="396" spans="1:8" x14ac:dyDescent="0.3">
      <c r="A396" t="s">
        <v>4019</v>
      </c>
      <c r="B396">
        <v>2</v>
      </c>
      <c r="C396">
        <v>1</v>
      </c>
      <c r="D396">
        <v>3</v>
      </c>
      <c r="E396">
        <v>1</v>
      </c>
      <c r="F396">
        <v>3</v>
      </c>
      <c r="G396">
        <v>2</v>
      </c>
      <c r="H396" t="b">
        <v>0</v>
      </c>
    </row>
    <row r="397" spans="1:8" x14ac:dyDescent="0.3">
      <c r="A397" t="s">
        <v>1796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 t="b">
        <v>0</v>
      </c>
    </row>
    <row r="398" spans="1:8" x14ac:dyDescent="0.3">
      <c r="A398" t="s">
        <v>4025</v>
      </c>
      <c r="B398">
        <v>2</v>
      </c>
      <c r="C398">
        <v>1</v>
      </c>
      <c r="D398">
        <v>1</v>
      </c>
      <c r="E398">
        <v>1</v>
      </c>
      <c r="F398">
        <v>1</v>
      </c>
      <c r="G398">
        <v>1</v>
      </c>
      <c r="H398" t="b">
        <v>0</v>
      </c>
    </row>
    <row r="399" spans="1:8" x14ac:dyDescent="0.3">
      <c r="A399" t="s">
        <v>4030</v>
      </c>
      <c r="B399">
        <v>2</v>
      </c>
      <c r="C399">
        <v>0</v>
      </c>
      <c r="D399">
        <v>1</v>
      </c>
      <c r="E399">
        <v>0</v>
      </c>
      <c r="F399">
        <v>1</v>
      </c>
      <c r="G399">
        <v>0.5</v>
      </c>
      <c r="H399" t="b">
        <v>0</v>
      </c>
    </row>
    <row r="400" spans="1:8" x14ac:dyDescent="0.3">
      <c r="A400" t="s">
        <v>4035</v>
      </c>
      <c r="B400">
        <v>2</v>
      </c>
      <c r="C400">
        <v>1</v>
      </c>
      <c r="D400">
        <v>3</v>
      </c>
      <c r="E400">
        <v>3</v>
      </c>
      <c r="F400">
        <v>1</v>
      </c>
      <c r="G400">
        <v>2</v>
      </c>
      <c r="H400" t="b">
        <v>0</v>
      </c>
    </row>
    <row r="401" spans="1:8" x14ac:dyDescent="0.3">
      <c r="A401" t="s">
        <v>1373</v>
      </c>
      <c r="B401">
        <v>4</v>
      </c>
      <c r="C401">
        <v>0</v>
      </c>
      <c r="D401">
        <v>5</v>
      </c>
      <c r="E401">
        <v>3</v>
      </c>
      <c r="F401">
        <v>1</v>
      </c>
      <c r="G401">
        <v>2.25</v>
      </c>
      <c r="H401" t="b">
        <v>0</v>
      </c>
    </row>
    <row r="402" spans="1:8" x14ac:dyDescent="0.3">
      <c r="A402" t="s">
        <v>4040</v>
      </c>
      <c r="B402">
        <v>2</v>
      </c>
      <c r="C402">
        <v>0</v>
      </c>
      <c r="D402">
        <v>4</v>
      </c>
      <c r="E402">
        <v>4</v>
      </c>
      <c r="F402">
        <v>0</v>
      </c>
      <c r="G402">
        <v>2</v>
      </c>
      <c r="H402" t="b">
        <v>0</v>
      </c>
    </row>
    <row r="403" spans="1:8" x14ac:dyDescent="0.3">
      <c r="A403" t="s">
        <v>4046</v>
      </c>
      <c r="B403">
        <v>2</v>
      </c>
      <c r="C403">
        <v>5</v>
      </c>
      <c r="D403">
        <v>5</v>
      </c>
      <c r="E403">
        <v>5</v>
      </c>
      <c r="F403">
        <v>5</v>
      </c>
      <c r="G403">
        <v>5</v>
      </c>
      <c r="H403" t="b">
        <v>0</v>
      </c>
    </row>
    <row r="404" spans="1:8" x14ac:dyDescent="0.3">
      <c r="A404" t="s">
        <v>4058</v>
      </c>
      <c r="B404">
        <v>10</v>
      </c>
      <c r="C404">
        <v>0</v>
      </c>
      <c r="D404">
        <v>5</v>
      </c>
      <c r="E404">
        <v>5</v>
      </c>
      <c r="F404">
        <v>0</v>
      </c>
      <c r="G404">
        <v>2</v>
      </c>
      <c r="H404" t="b">
        <v>0</v>
      </c>
    </row>
    <row r="405" spans="1:8" x14ac:dyDescent="0.3">
      <c r="A405" t="s">
        <v>4061</v>
      </c>
      <c r="B405">
        <v>3</v>
      </c>
      <c r="C405">
        <v>0</v>
      </c>
      <c r="D405">
        <v>1</v>
      </c>
      <c r="E405">
        <v>1</v>
      </c>
      <c r="F405">
        <v>0</v>
      </c>
      <c r="G405">
        <v>0.66666666666666663</v>
      </c>
      <c r="H405" t="b">
        <v>0</v>
      </c>
    </row>
    <row r="406" spans="1:8" x14ac:dyDescent="0.3">
      <c r="A406" s="1" t="s">
        <v>4063</v>
      </c>
      <c r="B406">
        <v>6</v>
      </c>
      <c r="C406">
        <v>0</v>
      </c>
      <c r="D406">
        <v>4</v>
      </c>
      <c r="E406">
        <v>4</v>
      </c>
      <c r="F406">
        <v>0</v>
      </c>
      <c r="G406">
        <v>1</v>
      </c>
      <c r="H406" t="b">
        <v>0</v>
      </c>
    </row>
    <row r="407" spans="1:8" x14ac:dyDescent="0.3">
      <c r="A407" t="s">
        <v>4067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 t="b">
        <v>0</v>
      </c>
    </row>
    <row r="408" spans="1:8" x14ac:dyDescent="0.3">
      <c r="A408" t="s">
        <v>4072</v>
      </c>
      <c r="B408">
        <v>19</v>
      </c>
      <c r="C408">
        <v>0</v>
      </c>
      <c r="D408">
        <v>5</v>
      </c>
      <c r="E408">
        <v>3</v>
      </c>
      <c r="F408">
        <v>0</v>
      </c>
      <c r="G408">
        <v>2.5789473684210527</v>
      </c>
      <c r="H408" t="b">
        <v>0</v>
      </c>
    </row>
    <row r="409" spans="1:8" x14ac:dyDescent="0.3">
      <c r="A409" t="s">
        <v>4077</v>
      </c>
      <c r="B409">
        <v>8</v>
      </c>
      <c r="C409">
        <v>0</v>
      </c>
      <c r="D409">
        <v>0</v>
      </c>
      <c r="E409">
        <v>0</v>
      </c>
      <c r="F409">
        <v>0</v>
      </c>
      <c r="G409">
        <v>0</v>
      </c>
      <c r="H409" t="b">
        <v>0</v>
      </c>
    </row>
    <row r="410" spans="1:8" x14ac:dyDescent="0.3">
      <c r="A410" t="s">
        <v>4084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 t="b">
        <v>0</v>
      </c>
    </row>
    <row r="411" spans="1:8" x14ac:dyDescent="0.3">
      <c r="A411" t="s">
        <v>4085</v>
      </c>
      <c r="B411">
        <v>6</v>
      </c>
      <c r="C411">
        <v>0</v>
      </c>
      <c r="D411">
        <v>4</v>
      </c>
      <c r="E411">
        <v>2</v>
      </c>
      <c r="F411">
        <v>3</v>
      </c>
      <c r="G411">
        <v>1.8333333333333333</v>
      </c>
      <c r="H411" t="b">
        <v>0</v>
      </c>
    </row>
    <row r="412" spans="1:8" x14ac:dyDescent="0.3">
      <c r="A412" t="s">
        <v>4095</v>
      </c>
      <c r="B412">
        <v>2</v>
      </c>
      <c r="C412">
        <v>5</v>
      </c>
      <c r="D412">
        <v>5</v>
      </c>
      <c r="E412">
        <v>5</v>
      </c>
      <c r="F412">
        <v>5</v>
      </c>
      <c r="G412">
        <v>5</v>
      </c>
      <c r="H412" t="b">
        <v>0</v>
      </c>
    </row>
    <row r="413" spans="1:8" x14ac:dyDescent="0.3">
      <c r="A413" t="s">
        <v>1800</v>
      </c>
      <c r="B413">
        <v>2</v>
      </c>
      <c r="C413">
        <v>2</v>
      </c>
      <c r="D413">
        <v>3</v>
      </c>
      <c r="E413">
        <v>3</v>
      </c>
      <c r="F413">
        <v>2</v>
      </c>
      <c r="G413">
        <v>2.5</v>
      </c>
      <c r="H413" t="b">
        <v>0</v>
      </c>
    </row>
    <row r="414" spans="1:8" x14ac:dyDescent="0.3">
      <c r="A414" t="s">
        <v>1801</v>
      </c>
      <c r="B414">
        <v>2</v>
      </c>
      <c r="C414">
        <v>0</v>
      </c>
      <c r="D414">
        <v>5</v>
      </c>
      <c r="E414">
        <v>0</v>
      </c>
      <c r="F414">
        <v>5</v>
      </c>
      <c r="G414">
        <v>2.5</v>
      </c>
      <c r="H414" t="b">
        <v>0</v>
      </c>
    </row>
    <row r="415" spans="1:8" x14ac:dyDescent="0.3">
      <c r="A415" t="s">
        <v>4101</v>
      </c>
      <c r="B415">
        <v>2</v>
      </c>
      <c r="C415">
        <v>0</v>
      </c>
      <c r="D415">
        <v>5</v>
      </c>
      <c r="E415">
        <v>5</v>
      </c>
      <c r="F415">
        <v>0</v>
      </c>
      <c r="G415">
        <v>2.5</v>
      </c>
      <c r="H415" t="b">
        <v>0</v>
      </c>
    </row>
    <row r="416" spans="1:8" x14ac:dyDescent="0.3">
      <c r="A416" t="s">
        <v>4104</v>
      </c>
      <c r="B416">
        <v>2</v>
      </c>
      <c r="C416">
        <v>2</v>
      </c>
      <c r="D416">
        <v>5</v>
      </c>
      <c r="E416">
        <v>5</v>
      </c>
      <c r="F416">
        <v>2</v>
      </c>
      <c r="G416">
        <v>3.5</v>
      </c>
      <c r="H416" t="b">
        <v>0</v>
      </c>
    </row>
    <row r="417" spans="1:8" x14ac:dyDescent="0.3">
      <c r="A417" t="s">
        <v>4110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 t="b">
        <v>0</v>
      </c>
    </row>
    <row r="418" spans="1:8" x14ac:dyDescent="0.3">
      <c r="A418" t="s">
        <v>4112</v>
      </c>
      <c r="B418">
        <v>3</v>
      </c>
      <c r="C418">
        <v>1</v>
      </c>
      <c r="D418">
        <v>2</v>
      </c>
      <c r="E418">
        <v>1</v>
      </c>
      <c r="F418">
        <v>1</v>
      </c>
      <c r="G418">
        <v>1.3333333333333333</v>
      </c>
      <c r="H418" t="b">
        <v>0</v>
      </c>
    </row>
    <row r="419" spans="1:8" x14ac:dyDescent="0.3">
      <c r="A419" t="s">
        <v>4119</v>
      </c>
      <c r="B419">
        <v>7</v>
      </c>
      <c r="C419">
        <v>0</v>
      </c>
      <c r="D419">
        <v>5</v>
      </c>
      <c r="E419">
        <v>5</v>
      </c>
      <c r="F419">
        <v>0</v>
      </c>
      <c r="G419">
        <v>1.4285714285714286</v>
      </c>
      <c r="H419" t="b">
        <v>0</v>
      </c>
    </row>
    <row r="420" spans="1:8" x14ac:dyDescent="0.3">
      <c r="A420" t="s">
        <v>4134</v>
      </c>
      <c r="B420">
        <v>2</v>
      </c>
      <c r="C420">
        <v>1</v>
      </c>
      <c r="D420">
        <v>2</v>
      </c>
      <c r="E420">
        <v>1</v>
      </c>
      <c r="F420">
        <v>2</v>
      </c>
      <c r="G420">
        <v>1.5</v>
      </c>
      <c r="H420" t="b">
        <v>0</v>
      </c>
    </row>
    <row r="421" spans="1:8" x14ac:dyDescent="0.3">
      <c r="A421" t="s">
        <v>4137</v>
      </c>
      <c r="B421">
        <v>2</v>
      </c>
      <c r="C421">
        <v>1</v>
      </c>
      <c r="D421">
        <v>3</v>
      </c>
      <c r="E421">
        <v>3</v>
      </c>
      <c r="F421">
        <v>1</v>
      </c>
      <c r="G421">
        <v>2</v>
      </c>
      <c r="H421" t="b">
        <v>0</v>
      </c>
    </row>
    <row r="422" spans="1:8" x14ac:dyDescent="0.3">
      <c r="A422" t="s">
        <v>4139</v>
      </c>
      <c r="B422">
        <v>3</v>
      </c>
      <c r="C422">
        <v>1</v>
      </c>
      <c r="D422">
        <v>2</v>
      </c>
      <c r="E422">
        <v>2</v>
      </c>
      <c r="F422">
        <v>1</v>
      </c>
      <c r="G422">
        <v>1.3333333333333333</v>
      </c>
      <c r="H422" t="b">
        <v>0</v>
      </c>
    </row>
    <row r="423" spans="1:8" x14ac:dyDescent="0.3">
      <c r="A423" t="s">
        <v>1554</v>
      </c>
      <c r="B423">
        <v>2</v>
      </c>
      <c r="C423">
        <v>0</v>
      </c>
      <c r="D423">
        <v>1</v>
      </c>
      <c r="E423">
        <v>0</v>
      </c>
      <c r="F423">
        <v>1</v>
      </c>
      <c r="G423">
        <v>0.5</v>
      </c>
      <c r="H423" t="b">
        <v>0</v>
      </c>
    </row>
    <row r="424" spans="1:8" x14ac:dyDescent="0.3">
      <c r="A424" t="s">
        <v>4143</v>
      </c>
      <c r="B424">
        <v>3</v>
      </c>
      <c r="C424">
        <v>0</v>
      </c>
      <c r="D424">
        <v>3</v>
      </c>
      <c r="E424">
        <v>0</v>
      </c>
      <c r="F424">
        <v>3</v>
      </c>
      <c r="G424">
        <v>1.3333333333333333</v>
      </c>
      <c r="H424" t="b">
        <v>0</v>
      </c>
    </row>
    <row r="425" spans="1:8" x14ac:dyDescent="0.3">
      <c r="A425" t="s">
        <v>4148</v>
      </c>
      <c r="B425">
        <v>2</v>
      </c>
      <c r="C425">
        <v>1</v>
      </c>
      <c r="D425">
        <v>4</v>
      </c>
      <c r="E425">
        <v>1</v>
      </c>
      <c r="F425">
        <v>4</v>
      </c>
      <c r="G425">
        <v>2.5</v>
      </c>
      <c r="H425" t="b">
        <v>0</v>
      </c>
    </row>
    <row r="426" spans="1:8" x14ac:dyDescent="0.3">
      <c r="A426" t="s">
        <v>1555</v>
      </c>
      <c r="B426">
        <v>3</v>
      </c>
      <c r="C426">
        <v>5</v>
      </c>
      <c r="D426">
        <v>5</v>
      </c>
      <c r="E426">
        <v>5</v>
      </c>
      <c r="F426">
        <v>5</v>
      </c>
      <c r="G426">
        <v>5</v>
      </c>
      <c r="H426" t="b">
        <v>0</v>
      </c>
    </row>
    <row r="427" spans="1:8" x14ac:dyDescent="0.3">
      <c r="A427" t="s">
        <v>4150</v>
      </c>
      <c r="B427">
        <v>2</v>
      </c>
      <c r="C427">
        <v>0</v>
      </c>
      <c r="D427">
        <v>5</v>
      </c>
      <c r="E427">
        <v>5</v>
      </c>
      <c r="F427">
        <v>0</v>
      </c>
      <c r="G427">
        <v>2.5</v>
      </c>
      <c r="H427" t="b">
        <v>0</v>
      </c>
    </row>
    <row r="428" spans="1:8" x14ac:dyDescent="0.3">
      <c r="A428" t="s">
        <v>4155</v>
      </c>
      <c r="B428">
        <v>2</v>
      </c>
      <c r="C428">
        <v>3</v>
      </c>
      <c r="D428">
        <v>4</v>
      </c>
      <c r="E428">
        <v>4</v>
      </c>
      <c r="F428">
        <v>3</v>
      </c>
      <c r="G428">
        <v>3.5</v>
      </c>
      <c r="H428" t="b">
        <v>0</v>
      </c>
    </row>
    <row r="429" spans="1:8" x14ac:dyDescent="0.3">
      <c r="A429" t="s">
        <v>4159</v>
      </c>
      <c r="B429">
        <v>2</v>
      </c>
      <c r="C429">
        <v>5</v>
      </c>
      <c r="D429">
        <v>5</v>
      </c>
      <c r="E429">
        <v>5</v>
      </c>
      <c r="F429">
        <v>5</v>
      </c>
      <c r="G429">
        <v>5</v>
      </c>
      <c r="H429" t="b">
        <v>0</v>
      </c>
    </row>
    <row r="430" spans="1:8" x14ac:dyDescent="0.3">
      <c r="A430" t="s">
        <v>4163</v>
      </c>
      <c r="B430">
        <v>2</v>
      </c>
      <c r="C430">
        <v>1</v>
      </c>
      <c r="D430">
        <v>3</v>
      </c>
      <c r="E430">
        <v>1</v>
      </c>
      <c r="F430">
        <v>3</v>
      </c>
      <c r="G430">
        <v>2</v>
      </c>
      <c r="H430" t="b">
        <v>0</v>
      </c>
    </row>
    <row r="431" spans="1:8" x14ac:dyDescent="0.3">
      <c r="A431" t="s">
        <v>4166</v>
      </c>
      <c r="B431">
        <v>2</v>
      </c>
      <c r="C431">
        <v>1</v>
      </c>
      <c r="D431">
        <v>3</v>
      </c>
      <c r="E431">
        <v>1</v>
      </c>
      <c r="F431">
        <v>3</v>
      </c>
      <c r="G431">
        <v>2</v>
      </c>
      <c r="H431" t="b">
        <v>0</v>
      </c>
    </row>
    <row r="432" spans="1:8" x14ac:dyDescent="0.3">
      <c r="A432" t="s">
        <v>4169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 t="b">
        <v>0</v>
      </c>
    </row>
    <row r="433" spans="1:8" x14ac:dyDescent="0.3">
      <c r="A433" t="s">
        <v>4171</v>
      </c>
      <c r="B433">
        <v>2</v>
      </c>
      <c r="C433">
        <v>0</v>
      </c>
      <c r="D433">
        <v>5</v>
      </c>
      <c r="E433">
        <v>5</v>
      </c>
      <c r="F433">
        <v>0</v>
      </c>
      <c r="G433">
        <v>2.5</v>
      </c>
      <c r="H433" t="b">
        <v>0</v>
      </c>
    </row>
    <row r="434" spans="1:8" x14ac:dyDescent="0.3">
      <c r="A434" t="s">
        <v>4172</v>
      </c>
      <c r="B434">
        <v>5</v>
      </c>
      <c r="C434">
        <v>2</v>
      </c>
      <c r="D434">
        <v>5</v>
      </c>
      <c r="E434">
        <v>2</v>
      </c>
      <c r="F434">
        <v>5</v>
      </c>
      <c r="G434">
        <v>3.2</v>
      </c>
      <c r="H434" t="b">
        <v>0</v>
      </c>
    </row>
    <row r="435" spans="1:8" x14ac:dyDescent="0.3">
      <c r="A435" t="s">
        <v>4176</v>
      </c>
      <c r="B435">
        <v>4</v>
      </c>
      <c r="C435">
        <v>1</v>
      </c>
      <c r="D435">
        <v>5</v>
      </c>
      <c r="E435">
        <v>3</v>
      </c>
      <c r="F435">
        <v>5</v>
      </c>
      <c r="G435">
        <v>2.75</v>
      </c>
      <c r="H435" t="b">
        <v>0</v>
      </c>
    </row>
    <row r="436" spans="1:8" x14ac:dyDescent="0.3">
      <c r="A436" t="s">
        <v>4177</v>
      </c>
      <c r="B436">
        <v>7</v>
      </c>
      <c r="C436">
        <v>0</v>
      </c>
      <c r="D436">
        <v>5</v>
      </c>
      <c r="E436">
        <v>2</v>
      </c>
      <c r="F436">
        <v>3</v>
      </c>
      <c r="G436">
        <v>2.7142857142857144</v>
      </c>
      <c r="H436" t="b">
        <v>0</v>
      </c>
    </row>
    <row r="437" spans="1:8" x14ac:dyDescent="0.3">
      <c r="A437" t="s">
        <v>4178</v>
      </c>
      <c r="B437">
        <v>2</v>
      </c>
      <c r="C437">
        <v>1</v>
      </c>
      <c r="D437">
        <v>3</v>
      </c>
      <c r="E437">
        <v>1</v>
      </c>
      <c r="F437">
        <v>3</v>
      </c>
      <c r="G437">
        <v>2</v>
      </c>
      <c r="H437" t="b">
        <v>0</v>
      </c>
    </row>
    <row r="438" spans="1:8" x14ac:dyDescent="0.3">
      <c r="A438" t="s">
        <v>4184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 t="b">
        <v>0</v>
      </c>
    </row>
    <row r="439" spans="1:8" x14ac:dyDescent="0.3">
      <c r="A439" t="s">
        <v>1806</v>
      </c>
      <c r="B439">
        <v>2</v>
      </c>
      <c r="C439">
        <v>0</v>
      </c>
      <c r="D439">
        <v>4</v>
      </c>
      <c r="E439">
        <v>0</v>
      </c>
      <c r="F439">
        <v>4</v>
      </c>
      <c r="G439">
        <v>2</v>
      </c>
      <c r="H439" t="b">
        <v>0</v>
      </c>
    </row>
    <row r="440" spans="1:8" x14ac:dyDescent="0.3">
      <c r="A440" t="s">
        <v>1807</v>
      </c>
      <c r="B440">
        <v>6</v>
      </c>
      <c r="C440">
        <v>0</v>
      </c>
      <c r="D440">
        <v>5</v>
      </c>
      <c r="E440">
        <v>4</v>
      </c>
      <c r="F440">
        <v>0</v>
      </c>
      <c r="G440">
        <v>3.6666666666666665</v>
      </c>
      <c r="H440" t="b">
        <v>0</v>
      </c>
    </row>
    <row r="441" spans="1:8" x14ac:dyDescent="0.3">
      <c r="A441" t="s">
        <v>202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 t="b">
        <v>0</v>
      </c>
    </row>
    <row r="442" spans="1:8" x14ac:dyDescent="0.3">
      <c r="A442" t="s">
        <v>4194</v>
      </c>
      <c r="B442">
        <v>2</v>
      </c>
      <c r="C442">
        <v>1</v>
      </c>
      <c r="D442">
        <v>4</v>
      </c>
      <c r="E442">
        <v>1</v>
      </c>
      <c r="F442">
        <v>4</v>
      </c>
      <c r="G442">
        <v>2.5</v>
      </c>
      <c r="H442" t="b">
        <v>0</v>
      </c>
    </row>
    <row r="443" spans="1:8" x14ac:dyDescent="0.3">
      <c r="A443" t="s">
        <v>4196</v>
      </c>
      <c r="B443">
        <v>3</v>
      </c>
      <c r="C443">
        <v>1</v>
      </c>
      <c r="D443">
        <v>4</v>
      </c>
      <c r="E443">
        <v>4</v>
      </c>
      <c r="F443">
        <v>1</v>
      </c>
      <c r="G443">
        <v>2</v>
      </c>
      <c r="H443" t="b">
        <v>0</v>
      </c>
    </row>
    <row r="444" spans="1:8" x14ac:dyDescent="0.3">
      <c r="A444" t="s">
        <v>4198</v>
      </c>
      <c r="B444">
        <v>2</v>
      </c>
      <c r="C444">
        <v>1</v>
      </c>
      <c r="D444">
        <v>3</v>
      </c>
      <c r="E444">
        <v>1</v>
      </c>
      <c r="F444">
        <v>3</v>
      </c>
      <c r="G444">
        <v>2</v>
      </c>
      <c r="H444" t="b">
        <v>0</v>
      </c>
    </row>
    <row r="445" spans="1:8" x14ac:dyDescent="0.3">
      <c r="A445" t="s">
        <v>4201</v>
      </c>
      <c r="B445">
        <v>4</v>
      </c>
      <c r="C445">
        <v>1</v>
      </c>
      <c r="D445">
        <v>4</v>
      </c>
      <c r="E445">
        <v>4</v>
      </c>
      <c r="F445">
        <v>3</v>
      </c>
      <c r="G445">
        <v>3</v>
      </c>
      <c r="H445" t="b">
        <v>0</v>
      </c>
    </row>
    <row r="446" spans="1:8" x14ac:dyDescent="0.3">
      <c r="A446" t="s">
        <v>204</v>
      </c>
      <c r="B446">
        <v>4</v>
      </c>
      <c r="C446">
        <v>0</v>
      </c>
      <c r="D446">
        <v>0</v>
      </c>
      <c r="E446">
        <v>0</v>
      </c>
      <c r="F446">
        <v>0</v>
      </c>
      <c r="G446">
        <v>0</v>
      </c>
      <c r="H446" t="b">
        <v>0</v>
      </c>
    </row>
    <row r="447" spans="1:8" x14ac:dyDescent="0.3">
      <c r="A447" t="s">
        <v>205</v>
      </c>
      <c r="B447">
        <v>10</v>
      </c>
      <c r="C447">
        <v>0</v>
      </c>
      <c r="D447">
        <v>2</v>
      </c>
      <c r="E447">
        <v>2</v>
      </c>
      <c r="F447">
        <v>0</v>
      </c>
      <c r="G447">
        <v>1.1000000000000001</v>
      </c>
      <c r="H447" t="b">
        <v>0</v>
      </c>
    </row>
    <row r="448" spans="1:8" x14ac:dyDescent="0.3">
      <c r="A448" t="s">
        <v>4207</v>
      </c>
      <c r="B448">
        <v>2</v>
      </c>
      <c r="C448">
        <v>0</v>
      </c>
      <c r="D448">
        <v>2</v>
      </c>
      <c r="E448">
        <v>0</v>
      </c>
      <c r="F448">
        <v>2</v>
      </c>
      <c r="G448">
        <v>1</v>
      </c>
      <c r="H448" t="b">
        <v>0</v>
      </c>
    </row>
    <row r="449" spans="1:8" x14ac:dyDescent="0.3">
      <c r="A449" t="s">
        <v>4213</v>
      </c>
      <c r="B449">
        <v>3</v>
      </c>
      <c r="C449">
        <v>1</v>
      </c>
      <c r="D449">
        <v>2</v>
      </c>
      <c r="E449">
        <v>2</v>
      </c>
      <c r="F449">
        <v>1</v>
      </c>
      <c r="G449">
        <v>1.3333333333333333</v>
      </c>
      <c r="H449" t="b">
        <v>0</v>
      </c>
    </row>
    <row r="450" spans="1:8" x14ac:dyDescent="0.3">
      <c r="A450" t="s">
        <v>4214</v>
      </c>
      <c r="B450">
        <v>4</v>
      </c>
      <c r="C450">
        <v>0</v>
      </c>
      <c r="D450">
        <v>4</v>
      </c>
      <c r="E450">
        <v>4</v>
      </c>
      <c r="F450">
        <v>4</v>
      </c>
      <c r="G450">
        <v>3</v>
      </c>
      <c r="H450" t="b">
        <v>0</v>
      </c>
    </row>
    <row r="451" spans="1:8" x14ac:dyDescent="0.3">
      <c r="A451" t="s">
        <v>4222</v>
      </c>
      <c r="B451">
        <v>3</v>
      </c>
      <c r="C451">
        <v>0</v>
      </c>
      <c r="D451">
        <v>3</v>
      </c>
      <c r="E451">
        <v>3</v>
      </c>
      <c r="F451">
        <v>0</v>
      </c>
      <c r="G451">
        <v>1.3333333333333333</v>
      </c>
      <c r="H451" t="b">
        <v>0</v>
      </c>
    </row>
    <row r="452" spans="1:8" x14ac:dyDescent="0.3">
      <c r="A452" t="s">
        <v>4224</v>
      </c>
      <c r="B452">
        <v>3</v>
      </c>
      <c r="C452">
        <v>1</v>
      </c>
      <c r="D452">
        <v>2</v>
      </c>
      <c r="E452">
        <v>2</v>
      </c>
      <c r="F452">
        <v>1</v>
      </c>
      <c r="G452">
        <v>1.6666666666666667</v>
      </c>
      <c r="H452" t="b">
        <v>0</v>
      </c>
    </row>
    <row r="453" spans="1:8" x14ac:dyDescent="0.3">
      <c r="A453" t="s">
        <v>4227</v>
      </c>
      <c r="B453">
        <v>4</v>
      </c>
      <c r="C453">
        <v>2</v>
      </c>
      <c r="D453">
        <v>3</v>
      </c>
      <c r="E453">
        <v>3</v>
      </c>
      <c r="F453">
        <v>2</v>
      </c>
      <c r="G453">
        <v>2.75</v>
      </c>
      <c r="H453" t="b">
        <v>0</v>
      </c>
    </row>
    <row r="454" spans="1:8" x14ac:dyDescent="0.3">
      <c r="A454" t="s">
        <v>4229</v>
      </c>
      <c r="B454">
        <v>4</v>
      </c>
      <c r="C454">
        <v>0</v>
      </c>
      <c r="D454">
        <v>4</v>
      </c>
      <c r="E454">
        <v>4</v>
      </c>
      <c r="F454">
        <v>0</v>
      </c>
      <c r="G454">
        <v>1.25</v>
      </c>
      <c r="H454" t="b">
        <v>0</v>
      </c>
    </row>
    <row r="455" spans="1:8" x14ac:dyDescent="0.3">
      <c r="A455" t="s">
        <v>4230</v>
      </c>
      <c r="B455">
        <v>2</v>
      </c>
      <c r="C455">
        <v>1</v>
      </c>
      <c r="D455">
        <v>2</v>
      </c>
      <c r="E455">
        <v>1</v>
      </c>
      <c r="F455">
        <v>2</v>
      </c>
      <c r="G455">
        <v>1.5</v>
      </c>
      <c r="H455" t="b">
        <v>0</v>
      </c>
    </row>
    <row r="456" spans="1:8" x14ac:dyDescent="0.3">
      <c r="A456" t="s">
        <v>4231</v>
      </c>
      <c r="B456">
        <v>2</v>
      </c>
      <c r="C456">
        <v>0</v>
      </c>
      <c r="D456">
        <v>5</v>
      </c>
      <c r="E456">
        <v>0</v>
      </c>
      <c r="F456">
        <v>5</v>
      </c>
      <c r="G456">
        <v>2.5</v>
      </c>
      <c r="H456" t="b">
        <v>0</v>
      </c>
    </row>
    <row r="457" spans="1:8" x14ac:dyDescent="0.3">
      <c r="A457" t="s">
        <v>4238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 t="b">
        <v>0</v>
      </c>
    </row>
    <row r="458" spans="1:8" x14ac:dyDescent="0.3">
      <c r="A458" t="s">
        <v>4239</v>
      </c>
      <c r="B458">
        <v>2</v>
      </c>
      <c r="C458">
        <v>0</v>
      </c>
      <c r="D458">
        <v>5</v>
      </c>
      <c r="E458">
        <v>5</v>
      </c>
      <c r="F458">
        <v>0</v>
      </c>
      <c r="G458">
        <v>2.5</v>
      </c>
      <c r="H458" t="b">
        <v>0</v>
      </c>
    </row>
    <row r="459" spans="1:8" x14ac:dyDescent="0.3">
      <c r="A459" t="s">
        <v>1812</v>
      </c>
      <c r="B459">
        <v>4</v>
      </c>
      <c r="C459">
        <v>0</v>
      </c>
      <c r="D459">
        <v>5</v>
      </c>
      <c r="E459">
        <v>5</v>
      </c>
      <c r="F459">
        <v>0</v>
      </c>
      <c r="G459">
        <v>2</v>
      </c>
      <c r="H459" t="b">
        <v>0</v>
      </c>
    </row>
    <row r="460" spans="1:8" x14ac:dyDescent="0.3">
      <c r="A460" t="s">
        <v>4244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 t="b">
        <v>0</v>
      </c>
    </row>
    <row r="461" spans="1:8" x14ac:dyDescent="0.3">
      <c r="A461" t="s">
        <v>4245</v>
      </c>
      <c r="B461">
        <v>5</v>
      </c>
      <c r="C461">
        <v>0</v>
      </c>
      <c r="D461">
        <v>4</v>
      </c>
      <c r="E461">
        <v>4</v>
      </c>
      <c r="F461">
        <v>2</v>
      </c>
      <c r="G461">
        <v>1.8</v>
      </c>
      <c r="H461" t="b">
        <v>0</v>
      </c>
    </row>
    <row r="462" spans="1:8" x14ac:dyDescent="0.3">
      <c r="A462" t="s">
        <v>4249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 t="b">
        <v>0</v>
      </c>
    </row>
    <row r="463" spans="1:8" x14ac:dyDescent="0.3">
      <c r="A463" t="s">
        <v>4253</v>
      </c>
      <c r="B463">
        <v>2</v>
      </c>
      <c r="C463">
        <v>0</v>
      </c>
      <c r="D463">
        <v>2</v>
      </c>
      <c r="E463">
        <v>2</v>
      </c>
      <c r="F463">
        <v>0</v>
      </c>
      <c r="G463">
        <v>1</v>
      </c>
      <c r="H463" t="b">
        <v>0</v>
      </c>
    </row>
    <row r="464" spans="1:8" x14ac:dyDescent="0.3">
      <c r="A464" t="s">
        <v>4255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 t="b">
        <v>0</v>
      </c>
    </row>
    <row r="465" spans="1:8" x14ac:dyDescent="0.3">
      <c r="A465" t="s">
        <v>4258</v>
      </c>
      <c r="B465">
        <v>2</v>
      </c>
      <c r="C465">
        <v>3</v>
      </c>
      <c r="D465">
        <v>4</v>
      </c>
      <c r="E465">
        <v>3</v>
      </c>
      <c r="F465">
        <v>4</v>
      </c>
      <c r="G465">
        <v>3.5</v>
      </c>
      <c r="H465" t="b">
        <v>0</v>
      </c>
    </row>
    <row r="466" spans="1:8" x14ac:dyDescent="0.3">
      <c r="A466" t="s">
        <v>4259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 t="b">
        <v>0</v>
      </c>
    </row>
    <row r="467" spans="1:8" x14ac:dyDescent="0.3">
      <c r="A467" t="s">
        <v>1813</v>
      </c>
      <c r="B467">
        <v>2</v>
      </c>
      <c r="C467">
        <v>4</v>
      </c>
      <c r="D467">
        <v>4</v>
      </c>
      <c r="E467">
        <v>4</v>
      </c>
      <c r="F467">
        <v>4</v>
      </c>
      <c r="G467">
        <v>4</v>
      </c>
      <c r="H467" t="b">
        <v>0</v>
      </c>
    </row>
    <row r="468" spans="1:8" x14ac:dyDescent="0.3">
      <c r="A468" t="s">
        <v>213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 t="b">
        <v>0</v>
      </c>
    </row>
    <row r="469" spans="1:8" x14ac:dyDescent="0.3">
      <c r="A469" t="s">
        <v>4268</v>
      </c>
      <c r="B469">
        <v>3</v>
      </c>
      <c r="C469">
        <v>0</v>
      </c>
      <c r="D469">
        <v>2</v>
      </c>
      <c r="E469">
        <v>0</v>
      </c>
      <c r="F469">
        <v>2</v>
      </c>
      <c r="G469">
        <v>0.66666666666666663</v>
      </c>
      <c r="H469" t="b">
        <v>0</v>
      </c>
    </row>
    <row r="470" spans="1:8" x14ac:dyDescent="0.3">
      <c r="A470" t="s">
        <v>4272</v>
      </c>
      <c r="B470">
        <v>4</v>
      </c>
      <c r="C470">
        <v>0</v>
      </c>
      <c r="D470">
        <v>5</v>
      </c>
      <c r="E470">
        <v>0</v>
      </c>
      <c r="F470">
        <v>0</v>
      </c>
      <c r="G470">
        <v>1.75</v>
      </c>
      <c r="H470" t="b">
        <v>0</v>
      </c>
    </row>
    <row r="471" spans="1:8" x14ac:dyDescent="0.3">
      <c r="A471" t="s">
        <v>4274</v>
      </c>
      <c r="B471">
        <v>2</v>
      </c>
      <c r="C471">
        <v>3</v>
      </c>
      <c r="D471">
        <v>4</v>
      </c>
      <c r="E471">
        <v>3</v>
      </c>
      <c r="F471">
        <v>4</v>
      </c>
      <c r="G471">
        <v>3.5</v>
      </c>
      <c r="H471" t="b">
        <v>0</v>
      </c>
    </row>
    <row r="472" spans="1:8" x14ac:dyDescent="0.3">
      <c r="A472" t="s">
        <v>1374</v>
      </c>
      <c r="B472">
        <v>3</v>
      </c>
      <c r="C472">
        <v>0</v>
      </c>
      <c r="D472">
        <v>5</v>
      </c>
      <c r="E472">
        <v>0</v>
      </c>
      <c r="F472">
        <v>5</v>
      </c>
      <c r="G472">
        <v>2.6666666666666665</v>
      </c>
      <c r="H472" t="b">
        <v>0</v>
      </c>
    </row>
    <row r="473" spans="1:8" x14ac:dyDescent="0.3">
      <c r="A473" t="s">
        <v>4288</v>
      </c>
      <c r="B473">
        <v>2</v>
      </c>
      <c r="C473">
        <v>4</v>
      </c>
      <c r="D473">
        <v>5</v>
      </c>
      <c r="E473">
        <v>5</v>
      </c>
      <c r="F473">
        <v>4</v>
      </c>
      <c r="G473">
        <v>4.5</v>
      </c>
      <c r="H473" t="b">
        <v>0</v>
      </c>
    </row>
    <row r="474" spans="1:8" x14ac:dyDescent="0.3">
      <c r="A474" t="s">
        <v>4291</v>
      </c>
      <c r="B474">
        <v>2</v>
      </c>
      <c r="C474">
        <v>0</v>
      </c>
      <c r="D474">
        <v>2</v>
      </c>
      <c r="E474">
        <v>0</v>
      </c>
      <c r="F474">
        <v>2</v>
      </c>
      <c r="G474">
        <v>1</v>
      </c>
      <c r="H474" t="b">
        <v>0</v>
      </c>
    </row>
    <row r="475" spans="1:8" x14ac:dyDescent="0.3">
      <c r="A475" t="s">
        <v>4293</v>
      </c>
      <c r="B475">
        <v>2</v>
      </c>
      <c r="C475">
        <v>0</v>
      </c>
      <c r="D475">
        <v>2</v>
      </c>
      <c r="E475">
        <v>2</v>
      </c>
      <c r="F475">
        <v>0</v>
      </c>
      <c r="G475">
        <v>1</v>
      </c>
      <c r="H475" t="b">
        <v>0</v>
      </c>
    </row>
    <row r="476" spans="1:8" x14ac:dyDescent="0.3">
      <c r="A476" t="s">
        <v>4300</v>
      </c>
      <c r="B476">
        <v>2</v>
      </c>
      <c r="C476">
        <v>1</v>
      </c>
      <c r="D476">
        <v>1</v>
      </c>
      <c r="E476">
        <v>1</v>
      </c>
      <c r="F476">
        <v>1</v>
      </c>
      <c r="G476">
        <v>1</v>
      </c>
      <c r="H476" t="b">
        <v>0</v>
      </c>
    </row>
    <row r="477" spans="1:8" x14ac:dyDescent="0.3">
      <c r="A477" t="s">
        <v>4308</v>
      </c>
      <c r="B477">
        <v>3</v>
      </c>
      <c r="C477">
        <v>0</v>
      </c>
      <c r="D477">
        <v>0</v>
      </c>
      <c r="E477">
        <v>0</v>
      </c>
      <c r="F477">
        <v>0</v>
      </c>
      <c r="G477">
        <v>0</v>
      </c>
      <c r="H477" t="b">
        <v>0</v>
      </c>
    </row>
    <row r="478" spans="1:8" x14ac:dyDescent="0.3">
      <c r="A478" t="s">
        <v>4311</v>
      </c>
      <c r="B478">
        <v>3</v>
      </c>
      <c r="C478">
        <v>0</v>
      </c>
      <c r="D478">
        <v>5</v>
      </c>
      <c r="E478">
        <v>5</v>
      </c>
      <c r="F478">
        <v>0</v>
      </c>
      <c r="G478">
        <v>1.6666666666666667</v>
      </c>
      <c r="H478" t="b">
        <v>0</v>
      </c>
    </row>
    <row r="479" spans="1:8" x14ac:dyDescent="0.3">
      <c r="A479" t="s">
        <v>4318</v>
      </c>
      <c r="B479">
        <v>2</v>
      </c>
      <c r="C479">
        <v>0</v>
      </c>
      <c r="D479">
        <v>5</v>
      </c>
      <c r="E479">
        <v>5</v>
      </c>
      <c r="F479">
        <v>0</v>
      </c>
      <c r="G479">
        <v>2.5</v>
      </c>
      <c r="H479" t="b">
        <v>0</v>
      </c>
    </row>
    <row r="480" spans="1:8" x14ac:dyDescent="0.3">
      <c r="A480" t="s">
        <v>4329</v>
      </c>
      <c r="B480">
        <v>15</v>
      </c>
      <c r="C480">
        <v>0</v>
      </c>
      <c r="D480">
        <v>5</v>
      </c>
      <c r="E480">
        <v>5</v>
      </c>
      <c r="F480">
        <v>1</v>
      </c>
      <c r="G480">
        <v>2.8666666666666667</v>
      </c>
      <c r="H480" t="b">
        <v>0</v>
      </c>
    </row>
    <row r="481" spans="1:8" x14ac:dyDescent="0.3">
      <c r="A481" t="s">
        <v>4330</v>
      </c>
      <c r="B481">
        <v>3</v>
      </c>
      <c r="C481">
        <v>0</v>
      </c>
      <c r="D481">
        <v>4</v>
      </c>
      <c r="E481">
        <v>4</v>
      </c>
      <c r="F481">
        <v>0</v>
      </c>
      <c r="G481">
        <v>2.6666666666666665</v>
      </c>
      <c r="H481" t="b">
        <v>0</v>
      </c>
    </row>
    <row r="482" spans="1:8" x14ac:dyDescent="0.3">
      <c r="A482" t="s">
        <v>4334</v>
      </c>
      <c r="B482">
        <v>5</v>
      </c>
      <c r="C482">
        <v>0</v>
      </c>
      <c r="D482">
        <v>4</v>
      </c>
      <c r="E482">
        <v>1</v>
      </c>
      <c r="F482">
        <v>2</v>
      </c>
      <c r="G482">
        <v>1.4</v>
      </c>
      <c r="H482" t="b">
        <v>0</v>
      </c>
    </row>
    <row r="483" spans="1:8" x14ac:dyDescent="0.3">
      <c r="A483" t="s">
        <v>4339</v>
      </c>
      <c r="B483">
        <v>3</v>
      </c>
      <c r="C483">
        <v>5</v>
      </c>
      <c r="D483">
        <v>5</v>
      </c>
      <c r="E483">
        <v>5</v>
      </c>
      <c r="F483">
        <v>5</v>
      </c>
      <c r="G483">
        <v>5</v>
      </c>
      <c r="H483" t="b">
        <v>0</v>
      </c>
    </row>
    <row r="484" spans="1:8" x14ac:dyDescent="0.3">
      <c r="A484" t="s">
        <v>4343</v>
      </c>
      <c r="B484">
        <v>2</v>
      </c>
      <c r="C484">
        <v>4</v>
      </c>
      <c r="D484">
        <v>5</v>
      </c>
      <c r="E484">
        <v>4</v>
      </c>
      <c r="F484">
        <v>5</v>
      </c>
      <c r="G484">
        <v>4.5</v>
      </c>
      <c r="H484" t="b">
        <v>0</v>
      </c>
    </row>
    <row r="485" spans="1:8" x14ac:dyDescent="0.3">
      <c r="A485" t="s">
        <v>4344</v>
      </c>
      <c r="B485">
        <v>2</v>
      </c>
      <c r="C485">
        <v>0</v>
      </c>
      <c r="D485">
        <v>5</v>
      </c>
      <c r="E485">
        <v>5</v>
      </c>
      <c r="F485">
        <v>0</v>
      </c>
      <c r="G485">
        <v>2.5</v>
      </c>
      <c r="H485" t="b">
        <v>0</v>
      </c>
    </row>
    <row r="486" spans="1:8" x14ac:dyDescent="0.3">
      <c r="A486" t="s">
        <v>4345</v>
      </c>
      <c r="B486">
        <v>3</v>
      </c>
      <c r="C486">
        <v>1</v>
      </c>
      <c r="D486">
        <v>2</v>
      </c>
      <c r="E486">
        <v>1</v>
      </c>
      <c r="F486">
        <v>2</v>
      </c>
      <c r="G486">
        <v>1.6666666666666667</v>
      </c>
      <c r="H486" t="b">
        <v>0</v>
      </c>
    </row>
    <row r="487" spans="1:8" x14ac:dyDescent="0.3">
      <c r="A487" t="s">
        <v>4349</v>
      </c>
      <c r="B487">
        <v>2</v>
      </c>
      <c r="C487">
        <v>0</v>
      </c>
      <c r="D487">
        <v>3</v>
      </c>
      <c r="E487">
        <v>0</v>
      </c>
      <c r="F487">
        <v>3</v>
      </c>
      <c r="G487">
        <v>1.5</v>
      </c>
      <c r="H487" t="b">
        <v>0</v>
      </c>
    </row>
    <row r="488" spans="1:8" x14ac:dyDescent="0.3">
      <c r="A488" t="s">
        <v>4350</v>
      </c>
      <c r="B488">
        <v>3</v>
      </c>
      <c r="C488">
        <v>0</v>
      </c>
      <c r="D488">
        <v>5</v>
      </c>
      <c r="E488">
        <v>5</v>
      </c>
      <c r="F488">
        <v>0</v>
      </c>
      <c r="G488">
        <v>1.6666666666666667</v>
      </c>
      <c r="H488" t="b">
        <v>0</v>
      </c>
    </row>
    <row r="489" spans="1:8" x14ac:dyDescent="0.3">
      <c r="A489" t="s">
        <v>4352</v>
      </c>
      <c r="B489">
        <v>2</v>
      </c>
      <c r="C489">
        <v>0</v>
      </c>
      <c r="D489">
        <v>5</v>
      </c>
      <c r="E489">
        <v>0</v>
      </c>
      <c r="F489">
        <v>5</v>
      </c>
      <c r="G489">
        <v>2.5</v>
      </c>
      <c r="H489" t="b">
        <v>0</v>
      </c>
    </row>
    <row r="490" spans="1:8" x14ac:dyDescent="0.3">
      <c r="A490" t="s">
        <v>4356</v>
      </c>
      <c r="B490">
        <v>2</v>
      </c>
      <c r="C490">
        <v>1</v>
      </c>
      <c r="D490">
        <v>1</v>
      </c>
      <c r="E490">
        <v>1</v>
      </c>
      <c r="F490">
        <v>1</v>
      </c>
      <c r="G490">
        <v>1</v>
      </c>
      <c r="H490" t="b">
        <v>0</v>
      </c>
    </row>
    <row r="491" spans="1:8" x14ac:dyDescent="0.3">
      <c r="A491" t="s">
        <v>4358</v>
      </c>
      <c r="B491">
        <v>7</v>
      </c>
      <c r="C491">
        <v>0</v>
      </c>
      <c r="D491">
        <v>3</v>
      </c>
      <c r="E491">
        <v>1</v>
      </c>
      <c r="F491">
        <v>3</v>
      </c>
      <c r="G491">
        <v>2</v>
      </c>
      <c r="H491" t="b">
        <v>0</v>
      </c>
    </row>
    <row r="492" spans="1:8" x14ac:dyDescent="0.3">
      <c r="A492" t="s">
        <v>4359</v>
      </c>
      <c r="B492">
        <v>2</v>
      </c>
      <c r="C492">
        <v>0</v>
      </c>
      <c r="D492">
        <v>3</v>
      </c>
      <c r="E492">
        <v>0</v>
      </c>
      <c r="F492">
        <v>3</v>
      </c>
      <c r="G492">
        <v>1.5</v>
      </c>
      <c r="H492" t="b">
        <v>0</v>
      </c>
    </row>
    <row r="493" spans="1:8" x14ac:dyDescent="0.3">
      <c r="A493" t="s">
        <v>4365</v>
      </c>
      <c r="B493">
        <v>2</v>
      </c>
      <c r="C493">
        <v>1</v>
      </c>
      <c r="D493">
        <v>3</v>
      </c>
      <c r="E493">
        <v>1</v>
      </c>
      <c r="F493">
        <v>3</v>
      </c>
      <c r="G493">
        <v>2</v>
      </c>
      <c r="H493" t="b">
        <v>0</v>
      </c>
    </row>
    <row r="494" spans="1:8" x14ac:dyDescent="0.3">
      <c r="A494" t="s">
        <v>4369</v>
      </c>
      <c r="B494">
        <v>4</v>
      </c>
      <c r="C494">
        <v>0</v>
      </c>
      <c r="D494">
        <v>2</v>
      </c>
      <c r="E494">
        <v>1</v>
      </c>
      <c r="F494">
        <v>1</v>
      </c>
      <c r="G494">
        <v>1</v>
      </c>
      <c r="H494" t="b">
        <v>0</v>
      </c>
    </row>
    <row r="495" spans="1:8" x14ac:dyDescent="0.3">
      <c r="A495" t="s">
        <v>4374</v>
      </c>
      <c r="B495">
        <v>2</v>
      </c>
      <c r="C495">
        <v>0</v>
      </c>
      <c r="D495">
        <v>5</v>
      </c>
      <c r="E495">
        <v>5</v>
      </c>
      <c r="F495">
        <v>0</v>
      </c>
      <c r="G495">
        <v>2.5</v>
      </c>
      <c r="H495" t="b">
        <v>0</v>
      </c>
    </row>
    <row r="496" spans="1:8" x14ac:dyDescent="0.3">
      <c r="A496" t="s">
        <v>4375</v>
      </c>
      <c r="B496">
        <v>2</v>
      </c>
      <c r="C496">
        <v>0</v>
      </c>
      <c r="D496">
        <v>4</v>
      </c>
      <c r="E496">
        <v>4</v>
      </c>
      <c r="F496">
        <v>0</v>
      </c>
      <c r="G496">
        <v>2</v>
      </c>
      <c r="H496" t="b">
        <v>0</v>
      </c>
    </row>
    <row r="497" spans="1:8" x14ac:dyDescent="0.3">
      <c r="A497" t="s">
        <v>4382</v>
      </c>
      <c r="B497">
        <v>16</v>
      </c>
      <c r="C497">
        <v>0</v>
      </c>
      <c r="D497">
        <v>5</v>
      </c>
      <c r="E497">
        <v>0</v>
      </c>
      <c r="F497">
        <v>1</v>
      </c>
      <c r="G497">
        <v>2.5</v>
      </c>
      <c r="H497" t="b">
        <v>0</v>
      </c>
    </row>
    <row r="498" spans="1:8" x14ac:dyDescent="0.3">
      <c r="A498" t="s">
        <v>223</v>
      </c>
      <c r="B498">
        <v>3</v>
      </c>
      <c r="C498">
        <v>2</v>
      </c>
      <c r="D498">
        <v>3</v>
      </c>
      <c r="E498">
        <v>2</v>
      </c>
      <c r="F498">
        <v>3</v>
      </c>
      <c r="G498">
        <v>2.3333333333333335</v>
      </c>
      <c r="H498" t="b">
        <v>0</v>
      </c>
    </row>
    <row r="499" spans="1:8" x14ac:dyDescent="0.3">
      <c r="A499" t="s">
        <v>4387</v>
      </c>
      <c r="B499">
        <v>3</v>
      </c>
      <c r="C499">
        <v>0</v>
      </c>
      <c r="D499">
        <v>0</v>
      </c>
      <c r="E499">
        <v>0</v>
      </c>
      <c r="F499">
        <v>0</v>
      </c>
      <c r="G499">
        <v>0</v>
      </c>
      <c r="H499" t="b">
        <v>0</v>
      </c>
    </row>
    <row r="500" spans="1:8" x14ac:dyDescent="0.3">
      <c r="A500" t="s">
        <v>4389</v>
      </c>
      <c r="B500">
        <v>2</v>
      </c>
      <c r="C500">
        <v>1</v>
      </c>
      <c r="D500">
        <v>1</v>
      </c>
      <c r="E500">
        <v>1</v>
      </c>
      <c r="F500">
        <v>1</v>
      </c>
      <c r="G500">
        <v>1</v>
      </c>
      <c r="H500" t="b">
        <v>0</v>
      </c>
    </row>
    <row r="501" spans="1:8" x14ac:dyDescent="0.3">
      <c r="A501" t="s">
        <v>4396</v>
      </c>
      <c r="B501">
        <v>5</v>
      </c>
      <c r="C501">
        <v>0</v>
      </c>
      <c r="D501">
        <v>3</v>
      </c>
      <c r="E501">
        <v>3</v>
      </c>
      <c r="F501">
        <v>0</v>
      </c>
      <c r="G501">
        <v>1.2</v>
      </c>
      <c r="H501" t="b">
        <v>0</v>
      </c>
    </row>
    <row r="502" spans="1:8" x14ac:dyDescent="0.3">
      <c r="A502" t="s">
        <v>1823</v>
      </c>
      <c r="B502">
        <v>2</v>
      </c>
      <c r="C502">
        <v>0</v>
      </c>
      <c r="D502">
        <v>2</v>
      </c>
      <c r="E502">
        <v>2</v>
      </c>
      <c r="F502">
        <v>0</v>
      </c>
      <c r="G502">
        <v>1</v>
      </c>
      <c r="H502" t="b">
        <v>0</v>
      </c>
    </row>
    <row r="503" spans="1:8" x14ac:dyDescent="0.3">
      <c r="A503" t="s">
        <v>4407</v>
      </c>
      <c r="B503">
        <v>8</v>
      </c>
      <c r="C503">
        <v>0</v>
      </c>
      <c r="D503">
        <v>3</v>
      </c>
      <c r="E503">
        <v>2</v>
      </c>
      <c r="F503">
        <v>1</v>
      </c>
      <c r="G503">
        <v>0.75</v>
      </c>
      <c r="H503" t="b">
        <v>0</v>
      </c>
    </row>
    <row r="504" spans="1:8" x14ac:dyDescent="0.3">
      <c r="A504" t="s">
        <v>1824</v>
      </c>
      <c r="B504">
        <v>2</v>
      </c>
      <c r="C504">
        <v>0</v>
      </c>
      <c r="D504">
        <v>3</v>
      </c>
      <c r="E504">
        <v>0</v>
      </c>
      <c r="F504">
        <v>3</v>
      </c>
      <c r="G504">
        <v>1.5</v>
      </c>
      <c r="H504" t="b">
        <v>0</v>
      </c>
    </row>
    <row r="505" spans="1:8" x14ac:dyDescent="0.3">
      <c r="A505" t="s">
        <v>226</v>
      </c>
      <c r="B505">
        <v>3</v>
      </c>
      <c r="C505">
        <v>2</v>
      </c>
      <c r="D505">
        <v>5</v>
      </c>
      <c r="E505">
        <v>2</v>
      </c>
      <c r="F505">
        <v>4</v>
      </c>
      <c r="G505">
        <v>3.6666666666666665</v>
      </c>
      <c r="H505" t="b">
        <v>0</v>
      </c>
    </row>
    <row r="506" spans="1:8" x14ac:dyDescent="0.3">
      <c r="A506" t="s">
        <v>4419</v>
      </c>
      <c r="B506">
        <v>3</v>
      </c>
      <c r="C506">
        <v>0</v>
      </c>
      <c r="D506">
        <v>5</v>
      </c>
      <c r="E506">
        <v>3</v>
      </c>
      <c r="F506">
        <v>0</v>
      </c>
      <c r="G506">
        <v>2.6666666666666665</v>
      </c>
      <c r="H506" t="b">
        <v>0</v>
      </c>
    </row>
    <row r="507" spans="1:8" x14ac:dyDescent="0.3">
      <c r="A507" t="s">
        <v>4437</v>
      </c>
      <c r="B507">
        <v>4</v>
      </c>
      <c r="C507">
        <v>0</v>
      </c>
      <c r="D507">
        <v>4</v>
      </c>
      <c r="E507">
        <v>0</v>
      </c>
      <c r="F507">
        <v>4</v>
      </c>
      <c r="G507">
        <v>1.25</v>
      </c>
      <c r="H507" t="b">
        <v>0</v>
      </c>
    </row>
    <row r="508" spans="1:8" x14ac:dyDescent="0.3">
      <c r="A508" t="s">
        <v>4438</v>
      </c>
      <c r="B508">
        <v>2</v>
      </c>
      <c r="C508">
        <v>1</v>
      </c>
      <c r="D508">
        <v>4</v>
      </c>
      <c r="E508">
        <v>1</v>
      </c>
      <c r="F508">
        <v>4</v>
      </c>
      <c r="G508">
        <v>2.5</v>
      </c>
      <c r="H508" t="b">
        <v>0</v>
      </c>
    </row>
    <row r="509" spans="1:8" x14ac:dyDescent="0.3">
      <c r="A509" t="s">
        <v>1826</v>
      </c>
      <c r="B509">
        <v>2</v>
      </c>
      <c r="C509">
        <v>0</v>
      </c>
      <c r="D509">
        <v>5</v>
      </c>
      <c r="E509">
        <v>0</v>
      </c>
      <c r="F509">
        <v>5</v>
      </c>
      <c r="G509">
        <v>2.5</v>
      </c>
      <c r="H509" t="b">
        <v>0</v>
      </c>
    </row>
    <row r="510" spans="1:8" x14ac:dyDescent="0.3">
      <c r="A510" t="s">
        <v>4448</v>
      </c>
      <c r="B510">
        <v>2</v>
      </c>
      <c r="C510">
        <v>1</v>
      </c>
      <c r="D510">
        <v>3</v>
      </c>
      <c r="E510">
        <v>1</v>
      </c>
      <c r="F510">
        <v>3</v>
      </c>
      <c r="G510">
        <v>2</v>
      </c>
      <c r="H510" t="b">
        <v>0</v>
      </c>
    </row>
    <row r="511" spans="1:8" x14ac:dyDescent="0.3">
      <c r="A511" t="s">
        <v>4449</v>
      </c>
      <c r="B511">
        <v>2</v>
      </c>
      <c r="C511">
        <v>0</v>
      </c>
      <c r="D511">
        <v>1</v>
      </c>
      <c r="E511">
        <v>0</v>
      </c>
      <c r="F511">
        <v>1</v>
      </c>
      <c r="G511">
        <v>0.5</v>
      </c>
      <c r="H511" t="b">
        <v>0</v>
      </c>
    </row>
    <row r="512" spans="1:8" x14ac:dyDescent="0.3">
      <c r="A512" t="s">
        <v>1827</v>
      </c>
      <c r="B512">
        <v>3</v>
      </c>
      <c r="C512">
        <v>0</v>
      </c>
      <c r="D512">
        <v>2</v>
      </c>
      <c r="E512">
        <v>2</v>
      </c>
      <c r="F512">
        <v>0</v>
      </c>
      <c r="G512">
        <v>1</v>
      </c>
      <c r="H512" t="b">
        <v>0</v>
      </c>
    </row>
    <row r="513" spans="1:8" x14ac:dyDescent="0.3">
      <c r="A513" t="s">
        <v>4453</v>
      </c>
      <c r="B513">
        <v>4</v>
      </c>
      <c r="C513">
        <v>0</v>
      </c>
      <c r="D513">
        <v>3</v>
      </c>
      <c r="E513">
        <v>2</v>
      </c>
      <c r="F513">
        <v>0</v>
      </c>
      <c r="G513">
        <v>1.75</v>
      </c>
      <c r="H513" t="b">
        <v>0</v>
      </c>
    </row>
    <row r="514" spans="1:8" x14ac:dyDescent="0.3">
      <c r="A514" t="s">
        <v>4457</v>
      </c>
      <c r="B514">
        <v>2</v>
      </c>
      <c r="C514">
        <v>0</v>
      </c>
      <c r="D514">
        <v>5</v>
      </c>
      <c r="E514">
        <v>5</v>
      </c>
      <c r="F514">
        <v>0</v>
      </c>
      <c r="G514">
        <v>2.5</v>
      </c>
      <c r="H514" t="b">
        <v>0</v>
      </c>
    </row>
    <row r="515" spans="1:8" x14ac:dyDescent="0.3">
      <c r="A515" s="1" t="s">
        <v>230</v>
      </c>
      <c r="B515">
        <v>2</v>
      </c>
      <c r="C515">
        <v>2</v>
      </c>
      <c r="D515">
        <v>2</v>
      </c>
      <c r="E515">
        <v>2</v>
      </c>
      <c r="F515">
        <v>2</v>
      </c>
      <c r="G515">
        <v>2</v>
      </c>
      <c r="H515" t="b">
        <v>0</v>
      </c>
    </row>
    <row r="516" spans="1:8" x14ac:dyDescent="0.3">
      <c r="A516" t="s">
        <v>4472</v>
      </c>
      <c r="B516">
        <v>3</v>
      </c>
      <c r="C516">
        <v>3</v>
      </c>
      <c r="D516">
        <v>4</v>
      </c>
      <c r="E516">
        <v>3</v>
      </c>
      <c r="F516">
        <v>3</v>
      </c>
      <c r="G516">
        <v>3.3333333333333335</v>
      </c>
      <c r="H516" t="b">
        <v>0</v>
      </c>
    </row>
    <row r="517" spans="1:8" x14ac:dyDescent="0.3">
      <c r="A517" t="s">
        <v>4473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 t="b">
        <v>0</v>
      </c>
    </row>
    <row r="518" spans="1:8" x14ac:dyDescent="0.3">
      <c r="A518" t="s">
        <v>4477</v>
      </c>
      <c r="B518">
        <v>7</v>
      </c>
      <c r="C518">
        <v>0</v>
      </c>
      <c r="D518">
        <v>5</v>
      </c>
      <c r="E518">
        <v>5</v>
      </c>
      <c r="F518">
        <v>5</v>
      </c>
      <c r="G518">
        <v>2.7142857142857144</v>
      </c>
      <c r="H518" t="b">
        <v>0</v>
      </c>
    </row>
    <row r="519" spans="1:8" x14ac:dyDescent="0.3">
      <c r="A519" t="s">
        <v>4478</v>
      </c>
      <c r="B519">
        <v>2</v>
      </c>
      <c r="C519">
        <v>3</v>
      </c>
      <c r="D519">
        <v>3</v>
      </c>
      <c r="E519">
        <v>3</v>
      </c>
      <c r="F519">
        <v>3</v>
      </c>
      <c r="G519">
        <v>3</v>
      </c>
      <c r="H519" t="b">
        <v>0</v>
      </c>
    </row>
    <row r="520" spans="1:8" x14ac:dyDescent="0.3">
      <c r="A520" t="s">
        <v>4481</v>
      </c>
      <c r="B520">
        <v>3</v>
      </c>
      <c r="C520">
        <v>2</v>
      </c>
      <c r="D520">
        <v>4</v>
      </c>
      <c r="E520">
        <v>2</v>
      </c>
      <c r="F520">
        <v>4</v>
      </c>
      <c r="G520">
        <v>2.6666666666666665</v>
      </c>
      <c r="H520" t="b">
        <v>0</v>
      </c>
    </row>
    <row r="521" spans="1:8" x14ac:dyDescent="0.3">
      <c r="A521" t="s">
        <v>4483</v>
      </c>
      <c r="B521">
        <v>3</v>
      </c>
      <c r="C521">
        <v>0</v>
      </c>
      <c r="D521">
        <v>5</v>
      </c>
      <c r="E521">
        <v>5</v>
      </c>
      <c r="F521">
        <v>0</v>
      </c>
      <c r="G521">
        <v>2</v>
      </c>
      <c r="H521" t="b">
        <v>0</v>
      </c>
    </row>
    <row r="522" spans="1:8" x14ac:dyDescent="0.3">
      <c r="A522" t="s">
        <v>4484</v>
      </c>
      <c r="B522">
        <v>2</v>
      </c>
      <c r="C522">
        <v>0</v>
      </c>
      <c r="D522">
        <v>5</v>
      </c>
      <c r="E522">
        <v>5</v>
      </c>
      <c r="F522">
        <v>0</v>
      </c>
      <c r="G522">
        <v>2.5</v>
      </c>
      <c r="H522" t="b">
        <v>0</v>
      </c>
    </row>
    <row r="523" spans="1:8" x14ac:dyDescent="0.3">
      <c r="A523" t="s">
        <v>4496</v>
      </c>
      <c r="B523">
        <v>3</v>
      </c>
      <c r="C523">
        <v>0</v>
      </c>
      <c r="D523">
        <v>1</v>
      </c>
      <c r="E523">
        <v>0</v>
      </c>
      <c r="F523">
        <v>0</v>
      </c>
      <c r="G523">
        <v>0.33333333333333331</v>
      </c>
      <c r="H523" t="b">
        <v>0</v>
      </c>
    </row>
    <row r="524" spans="1:8" x14ac:dyDescent="0.3">
      <c r="A524" t="s">
        <v>1832</v>
      </c>
      <c r="B524">
        <v>4</v>
      </c>
      <c r="C524">
        <v>0</v>
      </c>
      <c r="D524">
        <v>5</v>
      </c>
      <c r="E524">
        <v>0</v>
      </c>
      <c r="F524">
        <v>5</v>
      </c>
      <c r="G524">
        <v>1.25</v>
      </c>
      <c r="H524" t="b">
        <v>0</v>
      </c>
    </row>
    <row r="525" spans="1:8" x14ac:dyDescent="0.3">
      <c r="A525" s="1" t="s">
        <v>4507</v>
      </c>
      <c r="B525">
        <v>5</v>
      </c>
      <c r="C525">
        <v>0</v>
      </c>
      <c r="D525">
        <v>5</v>
      </c>
      <c r="E525">
        <v>5</v>
      </c>
      <c r="F525">
        <v>5</v>
      </c>
      <c r="G525">
        <v>3.6</v>
      </c>
      <c r="H525" t="b">
        <v>0</v>
      </c>
    </row>
    <row r="526" spans="1:8" x14ac:dyDescent="0.3">
      <c r="A526" t="s">
        <v>4509</v>
      </c>
      <c r="B526">
        <v>4</v>
      </c>
      <c r="C526">
        <v>1</v>
      </c>
      <c r="D526">
        <v>2</v>
      </c>
      <c r="E526">
        <v>1</v>
      </c>
      <c r="F526">
        <v>2</v>
      </c>
      <c r="G526">
        <v>1.25</v>
      </c>
      <c r="H526" t="b">
        <v>0</v>
      </c>
    </row>
    <row r="527" spans="1:8" x14ac:dyDescent="0.3">
      <c r="A527" t="s">
        <v>4512</v>
      </c>
      <c r="B527">
        <v>2</v>
      </c>
      <c r="C527">
        <v>1</v>
      </c>
      <c r="D527">
        <v>1</v>
      </c>
      <c r="E527">
        <v>1</v>
      </c>
      <c r="F527">
        <v>1</v>
      </c>
      <c r="G527">
        <v>1</v>
      </c>
      <c r="H527" t="b">
        <v>0</v>
      </c>
    </row>
    <row r="528" spans="1:8" x14ac:dyDescent="0.3">
      <c r="A528" t="s">
        <v>234</v>
      </c>
      <c r="B528">
        <v>5</v>
      </c>
      <c r="C528">
        <v>0</v>
      </c>
      <c r="D528">
        <v>2</v>
      </c>
      <c r="E528">
        <v>2</v>
      </c>
      <c r="F528">
        <v>0</v>
      </c>
      <c r="G528">
        <v>0.8</v>
      </c>
      <c r="H528" t="b">
        <v>0</v>
      </c>
    </row>
    <row r="529" spans="1:8" x14ac:dyDescent="0.3">
      <c r="A529" t="s">
        <v>4525</v>
      </c>
      <c r="B529">
        <v>2</v>
      </c>
      <c r="C529">
        <v>0</v>
      </c>
      <c r="D529">
        <v>1</v>
      </c>
      <c r="E529">
        <v>1</v>
      </c>
      <c r="F529">
        <v>0</v>
      </c>
      <c r="G529">
        <v>0.5</v>
      </c>
      <c r="H529" t="b">
        <v>0</v>
      </c>
    </row>
    <row r="530" spans="1:8" x14ac:dyDescent="0.3">
      <c r="A530" t="s">
        <v>4528</v>
      </c>
      <c r="B530">
        <v>3</v>
      </c>
      <c r="C530">
        <v>0</v>
      </c>
      <c r="D530">
        <v>3</v>
      </c>
      <c r="E530">
        <v>2</v>
      </c>
      <c r="F530">
        <v>3</v>
      </c>
      <c r="G530">
        <v>1.6666666666666667</v>
      </c>
      <c r="H530" t="b">
        <v>0</v>
      </c>
    </row>
    <row r="531" spans="1:8" x14ac:dyDescent="0.3">
      <c r="A531" t="s">
        <v>4533</v>
      </c>
      <c r="B531">
        <v>4</v>
      </c>
      <c r="C531">
        <v>0</v>
      </c>
      <c r="D531">
        <v>5</v>
      </c>
      <c r="E531">
        <v>5</v>
      </c>
      <c r="F531">
        <v>5</v>
      </c>
      <c r="G531">
        <v>2.5</v>
      </c>
      <c r="H531" t="b">
        <v>0</v>
      </c>
    </row>
    <row r="532" spans="1:8" x14ac:dyDescent="0.3">
      <c r="A532" t="s">
        <v>4536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 t="b">
        <v>0</v>
      </c>
    </row>
    <row r="533" spans="1:8" x14ac:dyDescent="0.3">
      <c r="A533" t="s">
        <v>238</v>
      </c>
      <c r="B533">
        <v>2</v>
      </c>
      <c r="C533">
        <v>0</v>
      </c>
      <c r="D533">
        <v>4</v>
      </c>
      <c r="E533">
        <v>0</v>
      </c>
      <c r="F533">
        <v>4</v>
      </c>
      <c r="G533">
        <v>2</v>
      </c>
      <c r="H533" t="b">
        <v>1</v>
      </c>
    </row>
    <row r="534" spans="1:8" x14ac:dyDescent="0.3">
      <c r="A534" t="s">
        <v>4541</v>
      </c>
      <c r="B534">
        <v>2</v>
      </c>
      <c r="C534">
        <v>0</v>
      </c>
      <c r="D534">
        <v>1</v>
      </c>
      <c r="E534">
        <v>0</v>
      </c>
      <c r="F534">
        <v>1</v>
      </c>
      <c r="G534">
        <v>0.5</v>
      </c>
      <c r="H534" t="b">
        <v>0</v>
      </c>
    </row>
    <row r="535" spans="1:8" x14ac:dyDescent="0.3">
      <c r="A535" t="s">
        <v>240</v>
      </c>
      <c r="B535">
        <v>2</v>
      </c>
      <c r="C535">
        <v>2</v>
      </c>
      <c r="D535">
        <v>2</v>
      </c>
      <c r="E535">
        <v>2</v>
      </c>
      <c r="F535">
        <v>2</v>
      </c>
      <c r="G535">
        <v>2</v>
      </c>
      <c r="H535" t="b">
        <v>0</v>
      </c>
    </row>
    <row r="536" spans="1:8" x14ac:dyDescent="0.3">
      <c r="A536" t="s">
        <v>4560</v>
      </c>
      <c r="B536">
        <v>3</v>
      </c>
      <c r="C536">
        <v>5</v>
      </c>
      <c r="D536">
        <v>5</v>
      </c>
      <c r="E536">
        <v>5</v>
      </c>
      <c r="F536">
        <v>5</v>
      </c>
      <c r="G536">
        <v>5</v>
      </c>
      <c r="H536" t="b">
        <v>0</v>
      </c>
    </row>
    <row r="537" spans="1:8" x14ac:dyDescent="0.3">
      <c r="A537" t="s">
        <v>243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 t="b">
        <v>0</v>
      </c>
    </row>
    <row r="538" spans="1:8" x14ac:dyDescent="0.3">
      <c r="A538" t="s">
        <v>4570</v>
      </c>
      <c r="B538">
        <v>6</v>
      </c>
      <c r="C538">
        <v>0</v>
      </c>
      <c r="D538">
        <v>5</v>
      </c>
      <c r="E538">
        <v>4</v>
      </c>
      <c r="F538">
        <v>5</v>
      </c>
      <c r="G538">
        <v>2.3333333333333335</v>
      </c>
      <c r="H538" t="b">
        <v>0</v>
      </c>
    </row>
    <row r="539" spans="1:8" x14ac:dyDescent="0.3">
      <c r="A539" t="s">
        <v>245</v>
      </c>
      <c r="B539">
        <v>2</v>
      </c>
      <c r="C539">
        <v>2</v>
      </c>
      <c r="D539">
        <v>3</v>
      </c>
      <c r="E539">
        <v>3</v>
      </c>
      <c r="F539">
        <v>2</v>
      </c>
      <c r="G539">
        <v>2.5</v>
      </c>
      <c r="H539" t="b">
        <v>0</v>
      </c>
    </row>
    <row r="540" spans="1:8" x14ac:dyDescent="0.3">
      <c r="A540" t="s">
        <v>4574</v>
      </c>
      <c r="B540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 t="b">
        <v>0</v>
      </c>
    </row>
    <row r="541" spans="1:8" x14ac:dyDescent="0.3">
      <c r="A541" t="s">
        <v>4583</v>
      </c>
      <c r="B541">
        <v>3</v>
      </c>
      <c r="C541">
        <v>0</v>
      </c>
      <c r="D541">
        <v>2</v>
      </c>
      <c r="E541">
        <v>2</v>
      </c>
      <c r="F541">
        <v>0</v>
      </c>
      <c r="G541">
        <v>0.66666666666666663</v>
      </c>
      <c r="H541" t="b">
        <v>0</v>
      </c>
    </row>
    <row r="542" spans="1:8" x14ac:dyDescent="0.3">
      <c r="A542" t="s">
        <v>4584</v>
      </c>
      <c r="B542">
        <v>3</v>
      </c>
      <c r="C542">
        <v>0</v>
      </c>
      <c r="D542">
        <v>5</v>
      </c>
      <c r="E542">
        <v>0</v>
      </c>
      <c r="F542">
        <v>3</v>
      </c>
      <c r="G542">
        <v>2.6666666666666665</v>
      </c>
      <c r="H542" t="b">
        <v>0</v>
      </c>
    </row>
    <row r="543" spans="1:8" x14ac:dyDescent="0.3">
      <c r="A543" t="s">
        <v>4588</v>
      </c>
      <c r="B543">
        <v>3</v>
      </c>
      <c r="C543">
        <v>1</v>
      </c>
      <c r="D543">
        <v>5</v>
      </c>
      <c r="E543">
        <v>1</v>
      </c>
      <c r="F543">
        <v>5</v>
      </c>
      <c r="G543">
        <v>2.3333333333333335</v>
      </c>
      <c r="H543" t="b">
        <v>0</v>
      </c>
    </row>
    <row r="544" spans="1:8" x14ac:dyDescent="0.3">
      <c r="A544" t="s">
        <v>1837</v>
      </c>
      <c r="B544">
        <v>3</v>
      </c>
      <c r="C544">
        <v>0</v>
      </c>
      <c r="D544">
        <v>5</v>
      </c>
      <c r="E544">
        <v>3</v>
      </c>
      <c r="F544">
        <v>0</v>
      </c>
      <c r="G544">
        <v>2.6666666666666665</v>
      </c>
      <c r="H544" t="b">
        <v>0</v>
      </c>
    </row>
    <row r="545" spans="1:8" x14ac:dyDescent="0.3">
      <c r="A545" t="s">
        <v>4591</v>
      </c>
      <c r="B545">
        <v>7</v>
      </c>
      <c r="C545">
        <v>0</v>
      </c>
      <c r="D545">
        <v>5</v>
      </c>
      <c r="E545">
        <v>4</v>
      </c>
      <c r="F545">
        <v>4</v>
      </c>
      <c r="G545">
        <v>2.8571428571428572</v>
      </c>
      <c r="H545" t="b">
        <v>0</v>
      </c>
    </row>
    <row r="546" spans="1:8" x14ac:dyDescent="0.3">
      <c r="A546" t="s">
        <v>1838</v>
      </c>
      <c r="B546">
        <v>2</v>
      </c>
      <c r="C546">
        <v>0</v>
      </c>
      <c r="D546">
        <v>5</v>
      </c>
      <c r="E546">
        <v>5</v>
      </c>
      <c r="F546">
        <v>0</v>
      </c>
      <c r="G546">
        <v>2.5</v>
      </c>
      <c r="H546" t="b">
        <v>0</v>
      </c>
    </row>
    <row r="547" spans="1:8" x14ac:dyDescent="0.3">
      <c r="A547" t="s">
        <v>4597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 t="b">
        <v>0</v>
      </c>
    </row>
    <row r="548" spans="1:8" x14ac:dyDescent="0.3">
      <c r="A548" t="s">
        <v>1839</v>
      </c>
      <c r="B548">
        <v>2</v>
      </c>
      <c r="C548">
        <v>0</v>
      </c>
      <c r="D548">
        <v>1</v>
      </c>
      <c r="E548">
        <v>0</v>
      </c>
      <c r="F548">
        <v>1</v>
      </c>
      <c r="G548">
        <v>0.5</v>
      </c>
      <c r="H548" t="b">
        <v>0</v>
      </c>
    </row>
    <row r="549" spans="1:8" x14ac:dyDescent="0.3">
      <c r="A549" t="s">
        <v>4605</v>
      </c>
      <c r="B549">
        <v>2</v>
      </c>
      <c r="C549">
        <v>2</v>
      </c>
      <c r="D549">
        <v>3</v>
      </c>
      <c r="E549">
        <v>2</v>
      </c>
      <c r="F549">
        <v>3</v>
      </c>
      <c r="G549">
        <v>2.5</v>
      </c>
      <c r="H549" t="b">
        <v>0</v>
      </c>
    </row>
    <row r="550" spans="1:8" x14ac:dyDescent="0.3">
      <c r="A550" t="s">
        <v>249</v>
      </c>
      <c r="B550">
        <v>3</v>
      </c>
      <c r="C550">
        <v>2</v>
      </c>
      <c r="D550">
        <v>2</v>
      </c>
      <c r="E550">
        <v>2</v>
      </c>
      <c r="F550">
        <v>2</v>
      </c>
      <c r="G550">
        <v>2</v>
      </c>
      <c r="H550" t="b">
        <v>0</v>
      </c>
    </row>
    <row r="551" spans="1:8" x14ac:dyDescent="0.3">
      <c r="A551" t="s">
        <v>250</v>
      </c>
      <c r="B551">
        <v>2</v>
      </c>
      <c r="C551">
        <v>1</v>
      </c>
      <c r="D551">
        <v>1</v>
      </c>
      <c r="E551">
        <v>1</v>
      </c>
      <c r="F551">
        <v>1</v>
      </c>
      <c r="G551">
        <v>1</v>
      </c>
      <c r="H551" t="b">
        <v>0</v>
      </c>
    </row>
    <row r="552" spans="1:8" x14ac:dyDescent="0.3">
      <c r="A552" t="s">
        <v>4616</v>
      </c>
      <c r="B552">
        <v>3</v>
      </c>
      <c r="C552">
        <v>4</v>
      </c>
      <c r="D552">
        <v>5</v>
      </c>
      <c r="E552">
        <v>4</v>
      </c>
      <c r="F552">
        <v>5</v>
      </c>
      <c r="G552">
        <v>4.333333333333333</v>
      </c>
      <c r="H552" t="b">
        <v>0</v>
      </c>
    </row>
    <row r="553" spans="1:8" x14ac:dyDescent="0.3">
      <c r="A553" t="s">
        <v>4619</v>
      </c>
      <c r="B553">
        <v>4</v>
      </c>
      <c r="C553">
        <v>0</v>
      </c>
      <c r="D553">
        <v>1</v>
      </c>
      <c r="E553">
        <v>0</v>
      </c>
      <c r="F553">
        <v>0</v>
      </c>
      <c r="G553">
        <v>0.25</v>
      </c>
      <c r="H553" t="b">
        <v>0</v>
      </c>
    </row>
    <row r="554" spans="1:8" x14ac:dyDescent="0.3">
      <c r="A554" t="s">
        <v>4620</v>
      </c>
      <c r="B554">
        <v>2</v>
      </c>
      <c r="C554">
        <v>0</v>
      </c>
      <c r="D554">
        <v>3</v>
      </c>
      <c r="E554">
        <v>0</v>
      </c>
      <c r="F554">
        <v>3</v>
      </c>
      <c r="G554">
        <v>1.5</v>
      </c>
      <c r="H554" t="b">
        <v>0</v>
      </c>
    </row>
    <row r="555" spans="1:8" x14ac:dyDescent="0.3">
      <c r="A555" t="s">
        <v>4623</v>
      </c>
      <c r="B555">
        <v>2</v>
      </c>
      <c r="C555">
        <v>1</v>
      </c>
      <c r="D555">
        <v>2</v>
      </c>
      <c r="E555">
        <v>2</v>
      </c>
      <c r="F555">
        <v>1</v>
      </c>
      <c r="G555">
        <v>1.5</v>
      </c>
      <c r="H555" t="b">
        <v>0</v>
      </c>
    </row>
    <row r="556" spans="1:8" x14ac:dyDescent="0.3">
      <c r="A556" t="s">
        <v>4626</v>
      </c>
      <c r="B556">
        <v>2</v>
      </c>
      <c r="C556">
        <v>1</v>
      </c>
      <c r="D556">
        <v>2</v>
      </c>
      <c r="E556">
        <v>1</v>
      </c>
      <c r="F556">
        <v>2</v>
      </c>
      <c r="G556">
        <v>1.5</v>
      </c>
      <c r="H556" t="b">
        <v>1</v>
      </c>
    </row>
    <row r="557" spans="1:8" x14ac:dyDescent="0.3">
      <c r="A557" t="s">
        <v>4630</v>
      </c>
      <c r="B557">
        <v>2</v>
      </c>
      <c r="C557">
        <v>0</v>
      </c>
      <c r="D557">
        <v>1</v>
      </c>
      <c r="E557">
        <v>0</v>
      </c>
      <c r="F557">
        <v>1</v>
      </c>
      <c r="G557">
        <v>0.5</v>
      </c>
      <c r="H557" t="b">
        <v>0</v>
      </c>
    </row>
    <row r="558" spans="1:8" x14ac:dyDescent="0.3">
      <c r="A558" t="s">
        <v>4633</v>
      </c>
      <c r="B558">
        <v>2</v>
      </c>
      <c r="C558">
        <v>0</v>
      </c>
      <c r="D558">
        <v>3</v>
      </c>
      <c r="E558">
        <v>0</v>
      </c>
      <c r="F558">
        <v>3</v>
      </c>
      <c r="G558">
        <v>1.5</v>
      </c>
      <c r="H558" t="b">
        <v>0</v>
      </c>
    </row>
    <row r="559" spans="1:8" x14ac:dyDescent="0.3">
      <c r="A559" t="s">
        <v>4635</v>
      </c>
      <c r="B559">
        <v>2</v>
      </c>
      <c r="C559">
        <v>1</v>
      </c>
      <c r="D559">
        <v>2</v>
      </c>
      <c r="E559">
        <v>1</v>
      </c>
      <c r="F559">
        <v>2</v>
      </c>
      <c r="G559">
        <v>1.5</v>
      </c>
      <c r="H559" t="b">
        <v>0</v>
      </c>
    </row>
    <row r="560" spans="1:8" x14ac:dyDescent="0.3">
      <c r="A560" t="s">
        <v>4636</v>
      </c>
      <c r="B560">
        <v>2</v>
      </c>
      <c r="C560">
        <v>0</v>
      </c>
      <c r="D560">
        <v>5</v>
      </c>
      <c r="E560">
        <v>0</v>
      </c>
      <c r="F560">
        <v>5</v>
      </c>
      <c r="G560">
        <v>2.5</v>
      </c>
      <c r="H560" t="b">
        <v>0</v>
      </c>
    </row>
    <row r="561" spans="1:8" x14ac:dyDescent="0.3">
      <c r="A561" t="s">
        <v>255</v>
      </c>
      <c r="B561">
        <v>3</v>
      </c>
      <c r="C561">
        <v>0</v>
      </c>
      <c r="D561">
        <v>2</v>
      </c>
      <c r="E561">
        <v>0</v>
      </c>
      <c r="F561">
        <v>2</v>
      </c>
      <c r="G561">
        <v>1</v>
      </c>
      <c r="H561" t="b">
        <v>0</v>
      </c>
    </row>
    <row r="562" spans="1:8" x14ac:dyDescent="0.3">
      <c r="A562" t="s">
        <v>4641</v>
      </c>
      <c r="B562">
        <v>2</v>
      </c>
      <c r="C562">
        <v>3</v>
      </c>
      <c r="D562">
        <v>3</v>
      </c>
      <c r="E562">
        <v>3</v>
      </c>
      <c r="F562">
        <v>3</v>
      </c>
      <c r="G562">
        <v>3</v>
      </c>
      <c r="H562" t="b">
        <v>0</v>
      </c>
    </row>
    <row r="563" spans="1:8" x14ac:dyDescent="0.3">
      <c r="A563" t="s">
        <v>4653</v>
      </c>
      <c r="B563">
        <v>2</v>
      </c>
      <c r="C563">
        <v>0</v>
      </c>
      <c r="D563">
        <v>2</v>
      </c>
      <c r="E563">
        <v>0</v>
      </c>
      <c r="F563">
        <v>2</v>
      </c>
      <c r="G563">
        <v>1</v>
      </c>
      <c r="H563" t="b">
        <v>0</v>
      </c>
    </row>
    <row r="564" spans="1:8" x14ac:dyDescent="0.3">
      <c r="A564" t="s">
        <v>4660</v>
      </c>
      <c r="B564">
        <v>4</v>
      </c>
      <c r="C564">
        <v>0</v>
      </c>
      <c r="D564">
        <v>2</v>
      </c>
      <c r="E564">
        <v>0</v>
      </c>
      <c r="F564">
        <v>0</v>
      </c>
      <c r="G564">
        <v>0.5</v>
      </c>
      <c r="H564" t="b">
        <v>0</v>
      </c>
    </row>
    <row r="565" spans="1:8" x14ac:dyDescent="0.3">
      <c r="A565" t="s">
        <v>4662</v>
      </c>
      <c r="B565">
        <v>2</v>
      </c>
      <c r="C565">
        <v>0</v>
      </c>
      <c r="D565">
        <v>3</v>
      </c>
      <c r="E565">
        <v>3</v>
      </c>
      <c r="F565">
        <v>0</v>
      </c>
      <c r="G565">
        <v>1.5</v>
      </c>
      <c r="H565" t="b">
        <v>0</v>
      </c>
    </row>
    <row r="566" spans="1:8" x14ac:dyDescent="0.3">
      <c r="A566" t="s">
        <v>4667</v>
      </c>
      <c r="B566">
        <v>2</v>
      </c>
      <c r="C566">
        <v>1</v>
      </c>
      <c r="D566">
        <v>1</v>
      </c>
      <c r="E566">
        <v>1</v>
      </c>
      <c r="F566">
        <v>1</v>
      </c>
      <c r="G566">
        <v>1</v>
      </c>
      <c r="H566" t="b">
        <v>0</v>
      </c>
    </row>
    <row r="567" spans="1:8" x14ac:dyDescent="0.3">
      <c r="A567" t="s">
        <v>4686</v>
      </c>
      <c r="B567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 t="b">
        <v>0</v>
      </c>
    </row>
    <row r="568" spans="1:8" x14ac:dyDescent="0.3">
      <c r="A568" t="s">
        <v>4687</v>
      </c>
      <c r="B568">
        <v>2</v>
      </c>
      <c r="C568">
        <v>5</v>
      </c>
      <c r="D568">
        <v>5</v>
      </c>
      <c r="E568">
        <v>5</v>
      </c>
      <c r="F568">
        <v>5</v>
      </c>
      <c r="G568">
        <v>5</v>
      </c>
      <c r="H568" t="b">
        <v>0</v>
      </c>
    </row>
    <row r="569" spans="1:8" x14ac:dyDescent="0.3">
      <c r="A569" t="s">
        <v>4689</v>
      </c>
      <c r="B569">
        <v>6</v>
      </c>
      <c r="C569">
        <v>0</v>
      </c>
      <c r="D569">
        <v>4</v>
      </c>
      <c r="E569">
        <v>3</v>
      </c>
      <c r="F569">
        <v>0</v>
      </c>
      <c r="G569">
        <v>2</v>
      </c>
      <c r="H569" t="b">
        <v>0</v>
      </c>
    </row>
    <row r="570" spans="1:8" x14ac:dyDescent="0.3">
      <c r="A570" t="s">
        <v>4691</v>
      </c>
      <c r="B570">
        <v>2</v>
      </c>
      <c r="C570">
        <v>1</v>
      </c>
      <c r="D570">
        <v>1</v>
      </c>
      <c r="E570">
        <v>1</v>
      </c>
      <c r="F570">
        <v>1</v>
      </c>
      <c r="G570">
        <v>1</v>
      </c>
      <c r="H570" t="b">
        <v>0</v>
      </c>
    </row>
    <row r="571" spans="1:8" x14ac:dyDescent="0.3">
      <c r="A571" t="s">
        <v>1377</v>
      </c>
      <c r="B571">
        <v>3</v>
      </c>
      <c r="C571">
        <v>0</v>
      </c>
      <c r="D571">
        <v>0</v>
      </c>
      <c r="E571">
        <v>0</v>
      </c>
      <c r="F571">
        <v>0</v>
      </c>
      <c r="G571">
        <v>0</v>
      </c>
      <c r="H571" t="b">
        <v>0</v>
      </c>
    </row>
    <row r="572" spans="1:8" x14ac:dyDescent="0.3">
      <c r="A572" t="s">
        <v>4692</v>
      </c>
      <c r="B572">
        <v>2</v>
      </c>
      <c r="C572">
        <v>0</v>
      </c>
      <c r="D572">
        <v>2</v>
      </c>
      <c r="E572">
        <v>0</v>
      </c>
      <c r="F572">
        <v>2</v>
      </c>
      <c r="G572">
        <v>1</v>
      </c>
      <c r="H572" t="b">
        <v>0</v>
      </c>
    </row>
    <row r="573" spans="1:8" x14ac:dyDescent="0.3">
      <c r="A573" t="s">
        <v>4693</v>
      </c>
      <c r="B573">
        <v>2</v>
      </c>
      <c r="C573">
        <v>0</v>
      </c>
      <c r="D573">
        <v>0</v>
      </c>
      <c r="E573">
        <v>0</v>
      </c>
      <c r="F573">
        <v>0</v>
      </c>
      <c r="G573">
        <v>0</v>
      </c>
      <c r="H573" t="b">
        <v>0</v>
      </c>
    </row>
    <row r="574" spans="1:8" x14ac:dyDescent="0.3">
      <c r="A574" t="s">
        <v>4695</v>
      </c>
      <c r="B574">
        <v>8</v>
      </c>
      <c r="C574">
        <v>0</v>
      </c>
      <c r="D574">
        <v>5</v>
      </c>
      <c r="E574">
        <v>5</v>
      </c>
      <c r="F574">
        <v>5</v>
      </c>
      <c r="G574">
        <v>2.5</v>
      </c>
      <c r="H574" t="b">
        <v>0</v>
      </c>
    </row>
    <row r="575" spans="1:8" x14ac:dyDescent="0.3">
      <c r="A575" t="s">
        <v>4710</v>
      </c>
      <c r="B575">
        <v>2</v>
      </c>
      <c r="C575">
        <v>1</v>
      </c>
      <c r="D575">
        <v>2</v>
      </c>
      <c r="E575">
        <v>1</v>
      </c>
      <c r="F575">
        <v>2</v>
      </c>
      <c r="G575">
        <v>1.5</v>
      </c>
      <c r="H575" t="b">
        <v>0</v>
      </c>
    </row>
    <row r="576" spans="1:8" x14ac:dyDescent="0.3">
      <c r="A576" t="s">
        <v>4717</v>
      </c>
      <c r="B576">
        <v>2</v>
      </c>
      <c r="C576">
        <v>5</v>
      </c>
      <c r="D576">
        <v>5</v>
      </c>
      <c r="E576">
        <v>5</v>
      </c>
      <c r="F576">
        <v>5</v>
      </c>
      <c r="G576">
        <v>5</v>
      </c>
      <c r="H576" t="b">
        <v>0</v>
      </c>
    </row>
    <row r="577" spans="1:8" x14ac:dyDescent="0.3">
      <c r="A577" t="s">
        <v>4719</v>
      </c>
      <c r="B577">
        <v>3</v>
      </c>
      <c r="C577">
        <v>0</v>
      </c>
      <c r="D577">
        <v>4</v>
      </c>
      <c r="E577">
        <v>4</v>
      </c>
      <c r="F577">
        <v>0</v>
      </c>
      <c r="G577">
        <v>1.3333333333333333</v>
      </c>
      <c r="H577" t="b">
        <v>0</v>
      </c>
    </row>
    <row r="578" spans="1:8" x14ac:dyDescent="0.3">
      <c r="A578" t="s">
        <v>4722</v>
      </c>
      <c r="B578">
        <v>3</v>
      </c>
      <c r="C578">
        <v>0</v>
      </c>
      <c r="D578">
        <v>5</v>
      </c>
      <c r="E578">
        <v>1</v>
      </c>
      <c r="F578">
        <v>0</v>
      </c>
      <c r="G578">
        <v>2</v>
      </c>
      <c r="H578" t="b">
        <v>0</v>
      </c>
    </row>
    <row r="579" spans="1:8" x14ac:dyDescent="0.3">
      <c r="A579" t="s">
        <v>4727</v>
      </c>
      <c r="B579">
        <v>10</v>
      </c>
      <c r="C579">
        <v>1</v>
      </c>
      <c r="D579">
        <v>4</v>
      </c>
      <c r="E579">
        <v>3</v>
      </c>
      <c r="F579">
        <v>1</v>
      </c>
      <c r="G579">
        <v>2.2000000000000002</v>
      </c>
      <c r="H579" t="b">
        <v>0</v>
      </c>
    </row>
    <row r="580" spans="1:8" x14ac:dyDescent="0.3">
      <c r="A580" t="s">
        <v>4733</v>
      </c>
      <c r="B580">
        <v>5</v>
      </c>
      <c r="C580">
        <v>1</v>
      </c>
      <c r="D580">
        <v>5</v>
      </c>
      <c r="E580">
        <v>5</v>
      </c>
      <c r="F580">
        <v>1</v>
      </c>
      <c r="G580">
        <v>3</v>
      </c>
      <c r="H580" t="b">
        <v>0</v>
      </c>
    </row>
    <row r="581" spans="1:8" x14ac:dyDescent="0.3">
      <c r="A581" t="s">
        <v>263</v>
      </c>
      <c r="B581">
        <v>2</v>
      </c>
      <c r="C581">
        <v>0</v>
      </c>
      <c r="D581">
        <v>5</v>
      </c>
      <c r="E581">
        <v>0</v>
      </c>
      <c r="F581">
        <v>5</v>
      </c>
      <c r="G581">
        <v>2.5</v>
      </c>
      <c r="H581" t="b">
        <v>0</v>
      </c>
    </row>
    <row r="582" spans="1:8" x14ac:dyDescent="0.3">
      <c r="A582" t="s">
        <v>4747</v>
      </c>
      <c r="B582">
        <v>2</v>
      </c>
      <c r="C582">
        <v>0</v>
      </c>
      <c r="D582">
        <v>3</v>
      </c>
      <c r="E582">
        <v>3</v>
      </c>
      <c r="F582">
        <v>0</v>
      </c>
      <c r="G582">
        <v>1.5</v>
      </c>
      <c r="H582" t="b">
        <v>0</v>
      </c>
    </row>
    <row r="583" spans="1:8" x14ac:dyDescent="0.3">
      <c r="A583" t="s">
        <v>4748</v>
      </c>
      <c r="B583">
        <v>2</v>
      </c>
      <c r="C583">
        <v>1</v>
      </c>
      <c r="D583">
        <v>1</v>
      </c>
      <c r="E583">
        <v>1</v>
      </c>
      <c r="F583">
        <v>1</v>
      </c>
      <c r="G583">
        <v>1</v>
      </c>
      <c r="H583" t="b">
        <v>0</v>
      </c>
    </row>
    <row r="584" spans="1:8" x14ac:dyDescent="0.3">
      <c r="A584" t="s">
        <v>4749</v>
      </c>
      <c r="B584">
        <v>2</v>
      </c>
      <c r="C584">
        <v>0</v>
      </c>
      <c r="D584">
        <v>1</v>
      </c>
      <c r="E584">
        <v>0</v>
      </c>
      <c r="F584">
        <v>1</v>
      </c>
      <c r="G584">
        <v>0.5</v>
      </c>
      <c r="H584" t="b">
        <v>0</v>
      </c>
    </row>
    <row r="585" spans="1:8" x14ac:dyDescent="0.3">
      <c r="A585" t="s">
        <v>1850</v>
      </c>
      <c r="B585">
        <v>6</v>
      </c>
      <c r="C585">
        <v>1</v>
      </c>
      <c r="D585">
        <v>2</v>
      </c>
      <c r="E585">
        <v>1</v>
      </c>
      <c r="F585">
        <v>2</v>
      </c>
      <c r="G585">
        <v>1.3333333333333333</v>
      </c>
      <c r="H585" t="b">
        <v>0</v>
      </c>
    </row>
    <row r="586" spans="1:8" x14ac:dyDescent="0.3">
      <c r="A586" t="s">
        <v>4759</v>
      </c>
      <c r="B586">
        <v>2</v>
      </c>
      <c r="C586">
        <v>0</v>
      </c>
      <c r="D586">
        <v>3</v>
      </c>
      <c r="E586">
        <v>3</v>
      </c>
      <c r="F586">
        <v>0</v>
      </c>
      <c r="G586">
        <v>1.5</v>
      </c>
      <c r="H586" t="b">
        <v>0</v>
      </c>
    </row>
    <row r="587" spans="1:8" x14ac:dyDescent="0.3">
      <c r="A587" t="s">
        <v>4764</v>
      </c>
      <c r="B587">
        <v>3</v>
      </c>
      <c r="C587">
        <v>0</v>
      </c>
      <c r="D587">
        <v>4</v>
      </c>
      <c r="E587">
        <v>0</v>
      </c>
      <c r="F587">
        <v>2</v>
      </c>
      <c r="G587">
        <v>2</v>
      </c>
      <c r="H587" t="b">
        <v>0</v>
      </c>
    </row>
    <row r="588" spans="1:8" x14ac:dyDescent="0.3">
      <c r="A588" t="s">
        <v>264</v>
      </c>
      <c r="B588">
        <v>2</v>
      </c>
      <c r="C588">
        <v>3</v>
      </c>
      <c r="D588">
        <v>4</v>
      </c>
      <c r="E588">
        <v>4</v>
      </c>
      <c r="F588">
        <v>3</v>
      </c>
      <c r="G588">
        <v>3.5</v>
      </c>
      <c r="H588" t="b">
        <v>0</v>
      </c>
    </row>
    <row r="589" spans="1:8" x14ac:dyDescent="0.3">
      <c r="A589" t="s">
        <v>1858</v>
      </c>
      <c r="B589">
        <v>2</v>
      </c>
      <c r="C589">
        <v>0</v>
      </c>
      <c r="D589">
        <v>2</v>
      </c>
      <c r="E589">
        <v>2</v>
      </c>
      <c r="F589">
        <v>0</v>
      </c>
      <c r="G589">
        <v>1</v>
      </c>
      <c r="H589" t="b">
        <v>0</v>
      </c>
    </row>
    <row r="590" spans="1:8" x14ac:dyDescent="0.3">
      <c r="A590" t="s">
        <v>4774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 t="b">
        <v>0</v>
      </c>
    </row>
    <row r="591" spans="1:8" x14ac:dyDescent="0.3">
      <c r="A591" t="s">
        <v>4779</v>
      </c>
      <c r="B591">
        <v>3</v>
      </c>
      <c r="C591">
        <v>3</v>
      </c>
      <c r="D591">
        <v>5</v>
      </c>
      <c r="E591">
        <v>5</v>
      </c>
      <c r="F591">
        <v>3</v>
      </c>
      <c r="G591">
        <v>3.6666666666666665</v>
      </c>
      <c r="H591" t="b">
        <v>0</v>
      </c>
    </row>
    <row r="592" spans="1:8" x14ac:dyDescent="0.3">
      <c r="A592" t="s">
        <v>4782</v>
      </c>
      <c r="B592">
        <v>4</v>
      </c>
      <c r="C592">
        <v>0</v>
      </c>
      <c r="D592">
        <v>5</v>
      </c>
      <c r="E592">
        <v>4</v>
      </c>
      <c r="F592">
        <v>0</v>
      </c>
      <c r="G592">
        <v>3.25</v>
      </c>
      <c r="H592" t="b">
        <v>0</v>
      </c>
    </row>
    <row r="593" spans="1:8" x14ac:dyDescent="0.3">
      <c r="A593" t="s">
        <v>4793</v>
      </c>
      <c r="B593">
        <v>3</v>
      </c>
      <c r="C593">
        <v>0</v>
      </c>
      <c r="D593">
        <v>4</v>
      </c>
      <c r="E593">
        <v>0</v>
      </c>
      <c r="F593">
        <v>3</v>
      </c>
      <c r="G593">
        <v>2.3333333333333335</v>
      </c>
      <c r="H593" t="b">
        <v>0</v>
      </c>
    </row>
    <row r="594" spans="1:8" x14ac:dyDescent="0.3">
      <c r="A594" t="s">
        <v>268</v>
      </c>
      <c r="B594">
        <v>2</v>
      </c>
      <c r="C594">
        <v>4</v>
      </c>
      <c r="D594">
        <v>4</v>
      </c>
      <c r="E594">
        <v>4</v>
      </c>
      <c r="F594">
        <v>4</v>
      </c>
      <c r="G594">
        <v>4</v>
      </c>
      <c r="H594" t="b">
        <v>0</v>
      </c>
    </row>
    <row r="595" spans="1:8" x14ac:dyDescent="0.3">
      <c r="A595" t="s">
        <v>4801</v>
      </c>
      <c r="B595">
        <v>3</v>
      </c>
      <c r="C595">
        <v>0</v>
      </c>
      <c r="D595">
        <v>5</v>
      </c>
      <c r="E595">
        <v>0</v>
      </c>
      <c r="F595">
        <v>5</v>
      </c>
      <c r="G595">
        <v>3.3333333333333335</v>
      </c>
      <c r="H595" t="b">
        <v>0</v>
      </c>
    </row>
    <row r="596" spans="1:8" x14ac:dyDescent="0.3">
      <c r="A596" s="1" t="s">
        <v>4804</v>
      </c>
      <c r="B596">
        <v>3</v>
      </c>
      <c r="C596">
        <v>2</v>
      </c>
      <c r="D596">
        <v>4</v>
      </c>
      <c r="E596">
        <v>3</v>
      </c>
      <c r="F596">
        <v>2</v>
      </c>
      <c r="G596">
        <v>3</v>
      </c>
      <c r="H596" t="b">
        <v>0</v>
      </c>
    </row>
    <row r="597" spans="1:8" x14ac:dyDescent="0.3">
      <c r="A597" t="s">
        <v>4808</v>
      </c>
      <c r="B597">
        <v>2</v>
      </c>
      <c r="C597">
        <v>3</v>
      </c>
      <c r="D597">
        <v>3</v>
      </c>
      <c r="E597">
        <v>3</v>
      </c>
      <c r="F597">
        <v>3</v>
      </c>
      <c r="G597">
        <v>3</v>
      </c>
      <c r="H597" t="b">
        <v>0</v>
      </c>
    </row>
    <row r="598" spans="1:8" x14ac:dyDescent="0.3">
      <c r="A598" t="s">
        <v>4809</v>
      </c>
      <c r="B598">
        <v>2</v>
      </c>
      <c r="C598">
        <v>0</v>
      </c>
      <c r="D598">
        <v>5</v>
      </c>
      <c r="E598">
        <v>0</v>
      </c>
      <c r="F598">
        <v>5</v>
      </c>
      <c r="G598">
        <v>2.5</v>
      </c>
      <c r="H598" t="b">
        <v>0</v>
      </c>
    </row>
    <row r="599" spans="1:8" x14ac:dyDescent="0.3">
      <c r="A599" t="s">
        <v>1561</v>
      </c>
      <c r="B599">
        <v>4</v>
      </c>
      <c r="C599">
        <v>0</v>
      </c>
      <c r="D599">
        <v>3</v>
      </c>
      <c r="E599">
        <v>3</v>
      </c>
      <c r="F599">
        <v>3</v>
      </c>
      <c r="G599">
        <v>2</v>
      </c>
      <c r="H599" t="b">
        <v>0</v>
      </c>
    </row>
    <row r="600" spans="1:8" x14ac:dyDescent="0.3">
      <c r="A600" t="s">
        <v>4812</v>
      </c>
      <c r="B600">
        <v>4</v>
      </c>
      <c r="C600">
        <v>1</v>
      </c>
      <c r="D600">
        <v>3</v>
      </c>
      <c r="E600">
        <v>2</v>
      </c>
      <c r="F600">
        <v>2</v>
      </c>
      <c r="G600">
        <v>2</v>
      </c>
      <c r="H600" t="b">
        <v>0</v>
      </c>
    </row>
    <row r="601" spans="1:8" x14ac:dyDescent="0.3">
      <c r="A601" t="s">
        <v>4815</v>
      </c>
      <c r="B601">
        <v>2</v>
      </c>
      <c r="C601">
        <v>1</v>
      </c>
      <c r="D601">
        <v>1</v>
      </c>
      <c r="E601">
        <v>1</v>
      </c>
      <c r="F601">
        <v>1</v>
      </c>
      <c r="G601">
        <v>1</v>
      </c>
      <c r="H601" t="b">
        <v>0</v>
      </c>
    </row>
    <row r="602" spans="1:8" x14ac:dyDescent="0.3">
      <c r="A602" t="s">
        <v>4817</v>
      </c>
      <c r="B602">
        <v>2</v>
      </c>
      <c r="C602">
        <v>0</v>
      </c>
      <c r="D602">
        <v>5</v>
      </c>
      <c r="E602">
        <v>0</v>
      </c>
      <c r="F602">
        <v>5</v>
      </c>
      <c r="G602">
        <v>2.5</v>
      </c>
      <c r="H602" t="b">
        <v>0</v>
      </c>
    </row>
    <row r="603" spans="1:8" x14ac:dyDescent="0.3">
      <c r="A603" t="s">
        <v>4819</v>
      </c>
      <c r="B603">
        <v>2</v>
      </c>
      <c r="C603">
        <v>0</v>
      </c>
      <c r="D603">
        <v>3</v>
      </c>
      <c r="E603">
        <v>3</v>
      </c>
      <c r="F603">
        <v>0</v>
      </c>
      <c r="G603">
        <v>1.5</v>
      </c>
      <c r="H603" t="b">
        <v>0</v>
      </c>
    </row>
    <row r="604" spans="1:8" x14ac:dyDescent="0.3">
      <c r="A604" t="s">
        <v>4823</v>
      </c>
      <c r="B604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 t="b">
        <v>0</v>
      </c>
    </row>
    <row r="605" spans="1:8" x14ac:dyDescent="0.3">
      <c r="A605" t="s">
        <v>4826</v>
      </c>
      <c r="B605">
        <v>3</v>
      </c>
      <c r="C605">
        <v>0</v>
      </c>
      <c r="D605">
        <v>0</v>
      </c>
      <c r="E605">
        <v>0</v>
      </c>
      <c r="F605">
        <v>0</v>
      </c>
      <c r="G605">
        <v>0</v>
      </c>
      <c r="H605" t="b">
        <v>0</v>
      </c>
    </row>
    <row r="606" spans="1:8" x14ac:dyDescent="0.3">
      <c r="A606" t="s">
        <v>4827</v>
      </c>
      <c r="B606">
        <v>4</v>
      </c>
      <c r="C606">
        <v>0</v>
      </c>
      <c r="D606">
        <v>4</v>
      </c>
      <c r="E606">
        <v>0</v>
      </c>
      <c r="F606">
        <v>4</v>
      </c>
      <c r="G606">
        <v>1</v>
      </c>
      <c r="H606" t="b">
        <v>0</v>
      </c>
    </row>
    <row r="607" spans="1:8" x14ac:dyDescent="0.3">
      <c r="A607" t="s">
        <v>4828</v>
      </c>
      <c r="B607">
        <v>3</v>
      </c>
      <c r="C607">
        <v>0</v>
      </c>
      <c r="D607">
        <v>3</v>
      </c>
      <c r="E607">
        <v>3</v>
      </c>
      <c r="F607">
        <v>0</v>
      </c>
      <c r="G607">
        <v>1</v>
      </c>
      <c r="H607" t="b">
        <v>0</v>
      </c>
    </row>
    <row r="608" spans="1:8" x14ac:dyDescent="0.3">
      <c r="A608" t="s">
        <v>4835</v>
      </c>
      <c r="B608">
        <v>8</v>
      </c>
      <c r="C608">
        <v>0</v>
      </c>
      <c r="D608">
        <v>5</v>
      </c>
      <c r="E608">
        <v>4</v>
      </c>
      <c r="F608">
        <v>3</v>
      </c>
      <c r="G608">
        <v>3</v>
      </c>
      <c r="H608" t="b">
        <v>0</v>
      </c>
    </row>
    <row r="609" spans="1:8" x14ac:dyDescent="0.3">
      <c r="A609" t="s">
        <v>4838</v>
      </c>
      <c r="B609">
        <v>3</v>
      </c>
      <c r="C609">
        <v>0</v>
      </c>
      <c r="D609">
        <v>5</v>
      </c>
      <c r="E609">
        <v>5</v>
      </c>
      <c r="F609">
        <v>0</v>
      </c>
      <c r="G609">
        <v>2</v>
      </c>
      <c r="H609" t="b">
        <v>0</v>
      </c>
    </row>
    <row r="610" spans="1:8" x14ac:dyDescent="0.3">
      <c r="A610" s="1" t="s">
        <v>4839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 t="b">
        <v>1</v>
      </c>
    </row>
    <row r="611" spans="1:8" x14ac:dyDescent="0.3">
      <c r="A611" t="s">
        <v>4841</v>
      </c>
      <c r="B611">
        <v>3</v>
      </c>
      <c r="C611">
        <v>1</v>
      </c>
      <c r="D611">
        <v>3</v>
      </c>
      <c r="E611">
        <v>1</v>
      </c>
      <c r="F611">
        <v>3</v>
      </c>
      <c r="G611">
        <v>2.3333333333333335</v>
      </c>
      <c r="H611" t="b">
        <v>0</v>
      </c>
    </row>
    <row r="612" spans="1:8" x14ac:dyDescent="0.3">
      <c r="A612" t="s">
        <v>4842</v>
      </c>
      <c r="B612">
        <v>2</v>
      </c>
      <c r="C612">
        <v>0</v>
      </c>
      <c r="D612">
        <v>5</v>
      </c>
      <c r="E612">
        <v>5</v>
      </c>
      <c r="F612">
        <v>0</v>
      </c>
      <c r="G612">
        <v>2.5</v>
      </c>
      <c r="H612" t="b">
        <v>0</v>
      </c>
    </row>
    <row r="613" spans="1:8" x14ac:dyDescent="0.3">
      <c r="A613" t="s">
        <v>1864</v>
      </c>
      <c r="B613">
        <v>2</v>
      </c>
      <c r="C613">
        <v>0</v>
      </c>
      <c r="D613">
        <v>2</v>
      </c>
      <c r="E613">
        <v>0</v>
      </c>
      <c r="F613">
        <v>2</v>
      </c>
      <c r="G613">
        <v>1</v>
      </c>
      <c r="H613" t="b">
        <v>0</v>
      </c>
    </row>
    <row r="614" spans="1:8" x14ac:dyDescent="0.3">
      <c r="A614" t="s">
        <v>4854</v>
      </c>
      <c r="B614">
        <v>2</v>
      </c>
      <c r="C614">
        <v>3</v>
      </c>
      <c r="D614">
        <v>4</v>
      </c>
      <c r="E614">
        <v>4</v>
      </c>
      <c r="F614">
        <v>3</v>
      </c>
      <c r="G614">
        <v>3.5</v>
      </c>
      <c r="H614" t="b">
        <v>0</v>
      </c>
    </row>
    <row r="615" spans="1:8" x14ac:dyDescent="0.3">
      <c r="A615" t="s">
        <v>4862</v>
      </c>
      <c r="B615">
        <v>4</v>
      </c>
      <c r="C615">
        <v>0</v>
      </c>
      <c r="D615">
        <v>5</v>
      </c>
      <c r="E615">
        <v>3</v>
      </c>
      <c r="F615">
        <v>5</v>
      </c>
      <c r="G615">
        <v>3.25</v>
      </c>
      <c r="H615" t="b">
        <v>0</v>
      </c>
    </row>
    <row r="616" spans="1:8" x14ac:dyDescent="0.3">
      <c r="A616" t="s">
        <v>4868</v>
      </c>
      <c r="B616">
        <v>4</v>
      </c>
      <c r="C616">
        <v>0</v>
      </c>
      <c r="D616">
        <v>1</v>
      </c>
      <c r="E616">
        <v>1</v>
      </c>
      <c r="F616">
        <v>0</v>
      </c>
      <c r="G616">
        <v>0.75</v>
      </c>
      <c r="H616" t="b">
        <v>0</v>
      </c>
    </row>
    <row r="617" spans="1:8" x14ac:dyDescent="0.3">
      <c r="A617" t="s">
        <v>4869</v>
      </c>
      <c r="B617">
        <v>2</v>
      </c>
      <c r="C617">
        <v>2</v>
      </c>
      <c r="D617">
        <v>3</v>
      </c>
      <c r="E617">
        <v>3</v>
      </c>
      <c r="F617">
        <v>2</v>
      </c>
      <c r="G617">
        <v>2.5</v>
      </c>
      <c r="H617" t="b">
        <v>0</v>
      </c>
    </row>
    <row r="618" spans="1:8" x14ac:dyDescent="0.3">
      <c r="A618" t="s">
        <v>276</v>
      </c>
      <c r="B618">
        <v>2</v>
      </c>
      <c r="C618">
        <v>3</v>
      </c>
      <c r="D618">
        <v>5</v>
      </c>
      <c r="E618">
        <v>5</v>
      </c>
      <c r="F618">
        <v>3</v>
      </c>
      <c r="G618">
        <v>4</v>
      </c>
      <c r="H618" t="b">
        <v>0</v>
      </c>
    </row>
    <row r="619" spans="1:8" x14ac:dyDescent="0.3">
      <c r="A619" t="s">
        <v>278</v>
      </c>
      <c r="B619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 t="b">
        <v>0</v>
      </c>
    </row>
    <row r="620" spans="1:8" x14ac:dyDescent="0.3">
      <c r="A620" t="s">
        <v>4882</v>
      </c>
      <c r="B620">
        <v>2</v>
      </c>
      <c r="C620">
        <v>1</v>
      </c>
      <c r="D620">
        <v>2</v>
      </c>
      <c r="E620">
        <v>1</v>
      </c>
      <c r="F620">
        <v>2</v>
      </c>
      <c r="G620">
        <v>1.5</v>
      </c>
      <c r="H620" t="b">
        <v>0</v>
      </c>
    </row>
    <row r="621" spans="1:8" x14ac:dyDescent="0.3">
      <c r="A621" t="s">
        <v>4883</v>
      </c>
      <c r="B621">
        <v>2</v>
      </c>
      <c r="C621">
        <v>1</v>
      </c>
      <c r="D621">
        <v>1</v>
      </c>
      <c r="E621">
        <v>1</v>
      </c>
      <c r="F621">
        <v>1</v>
      </c>
      <c r="G621">
        <v>1</v>
      </c>
      <c r="H621" t="b">
        <v>0</v>
      </c>
    </row>
    <row r="622" spans="1:8" x14ac:dyDescent="0.3">
      <c r="A622" t="s">
        <v>4886</v>
      </c>
      <c r="B622">
        <v>2</v>
      </c>
      <c r="C622">
        <v>3</v>
      </c>
      <c r="D622">
        <v>4</v>
      </c>
      <c r="E622">
        <v>4</v>
      </c>
      <c r="F622">
        <v>3</v>
      </c>
      <c r="G622">
        <v>3.5</v>
      </c>
      <c r="H622" t="b">
        <v>0</v>
      </c>
    </row>
    <row r="623" spans="1:8" x14ac:dyDescent="0.3">
      <c r="A623" t="s">
        <v>4887</v>
      </c>
      <c r="B623">
        <v>2</v>
      </c>
      <c r="C623">
        <v>1</v>
      </c>
      <c r="D623">
        <v>1</v>
      </c>
      <c r="E623">
        <v>1</v>
      </c>
      <c r="F623">
        <v>1</v>
      </c>
      <c r="G623">
        <v>1</v>
      </c>
      <c r="H623" t="b">
        <v>0</v>
      </c>
    </row>
    <row r="624" spans="1:8" x14ac:dyDescent="0.3">
      <c r="A624" t="s">
        <v>1867</v>
      </c>
      <c r="B624">
        <v>2</v>
      </c>
      <c r="C624">
        <v>1</v>
      </c>
      <c r="D624">
        <v>1</v>
      </c>
      <c r="E624">
        <v>1</v>
      </c>
      <c r="F624">
        <v>1</v>
      </c>
      <c r="G624">
        <v>1</v>
      </c>
      <c r="H624" t="b">
        <v>0</v>
      </c>
    </row>
    <row r="625" spans="1:8" x14ac:dyDescent="0.3">
      <c r="A625" t="s">
        <v>4895</v>
      </c>
      <c r="B625">
        <v>3</v>
      </c>
      <c r="C625">
        <v>0</v>
      </c>
      <c r="D625">
        <v>4</v>
      </c>
      <c r="E625">
        <v>0</v>
      </c>
      <c r="F625">
        <v>4</v>
      </c>
      <c r="G625">
        <v>1.3333333333333333</v>
      </c>
      <c r="H625" t="b">
        <v>0</v>
      </c>
    </row>
    <row r="626" spans="1:8" x14ac:dyDescent="0.3">
      <c r="A626" t="s">
        <v>4901</v>
      </c>
      <c r="B626">
        <v>2</v>
      </c>
      <c r="C626">
        <v>1</v>
      </c>
      <c r="D626">
        <v>2</v>
      </c>
      <c r="E626">
        <v>2</v>
      </c>
      <c r="F626">
        <v>1</v>
      </c>
      <c r="G626">
        <v>1.5</v>
      </c>
      <c r="H626" t="b">
        <v>0</v>
      </c>
    </row>
    <row r="627" spans="1:8" x14ac:dyDescent="0.3">
      <c r="A627" t="s">
        <v>4902</v>
      </c>
      <c r="B627">
        <v>4</v>
      </c>
      <c r="C627">
        <v>3</v>
      </c>
      <c r="D627">
        <v>5</v>
      </c>
      <c r="E627">
        <v>3</v>
      </c>
      <c r="F627">
        <v>4</v>
      </c>
      <c r="G627">
        <v>3.75</v>
      </c>
      <c r="H627" t="b">
        <v>0</v>
      </c>
    </row>
    <row r="628" spans="1:8" x14ac:dyDescent="0.3">
      <c r="A628" t="s">
        <v>4904</v>
      </c>
      <c r="B628">
        <v>2</v>
      </c>
      <c r="C628">
        <v>1</v>
      </c>
      <c r="D628">
        <v>1</v>
      </c>
      <c r="E628">
        <v>1</v>
      </c>
      <c r="F628">
        <v>1</v>
      </c>
      <c r="G628">
        <v>1</v>
      </c>
      <c r="H628" t="b">
        <v>0</v>
      </c>
    </row>
    <row r="629" spans="1:8" x14ac:dyDescent="0.3">
      <c r="A629" t="s">
        <v>4906</v>
      </c>
      <c r="B629">
        <v>2</v>
      </c>
      <c r="C629">
        <v>2</v>
      </c>
      <c r="D629">
        <v>2</v>
      </c>
      <c r="E629">
        <v>2</v>
      </c>
      <c r="F629">
        <v>2</v>
      </c>
      <c r="G629">
        <v>2</v>
      </c>
      <c r="H629" t="b">
        <v>0</v>
      </c>
    </row>
    <row r="630" spans="1:8" x14ac:dyDescent="0.3">
      <c r="A630" t="s">
        <v>4911</v>
      </c>
      <c r="B630">
        <v>4</v>
      </c>
      <c r="C630">
        <v>1</v>
      </c>
      <c r="D630">
        <v>4</v>
      </c>
      <c r="E630">
        <v>3</v>
      </c>
      <c r="F630">
        <v>4</v>
      </c>
      <c r="G630">
        <v>2.5</v>
      </c>
      <c r="H630" t="b">
        <v>0</v>
      </c>
    </row>
    <row r="631" spans="1:8" x14ac:dyDescent="0.3">
      <c r="A631" t="s">
        <v>4913</v>
      </c>
      <c r="B631">
        <v>4</v>
      </c>
      <c r="C631">
        <v>0</v>
      </c>
      <c r="D631">
        <v>3</v>
      </c>
      <c r="E631">
        <v>0</v>
      </c>
      <c r="F631">
        <v>3</v>
      </c>
      <c r="G631">
        <v>2.25</v>
      </c>
      <c r="H631" t="b">
        <v>0</v>
      </c>
    </row>
    <row r="632" spans="1:8" x14ac:dyDescent="0.3">
      <c r="A632" t="s">
        <v>4920</v>
      </c>
      <c r="B632">
        <v>3</v>
      </c>
      <c r="C632">
        <v>1</v>
      </c>
      <c r="D632">
        <v>1</v>
      </c>
      <c r="E632">
        <v>1</v>
      </c>
      <c r="F632">
        <v>1</v>
      </c>
      <c r="G632">
        <v>1</v>
      </c>
      <c r="H632" t="b">
        <v>0</v>
      </c>
    </row>
    <row r="633" spans="1:8" x14ac:dyDescent="0.3">
      <c r="A633" t="s">
        <v>4921</v>
      </c>
      <c r="B633">
        <v>5</v>
      </c>
      <c r="C633">
        <v>0</v>
      </c>
      <c r="D633">
        <v>4</v>
      </c>
      <c r="E633">
        <v>4</v>
      </c>
      <c r="F633">
        <v>2</v>
      </c>
      <c r="G633">
        <v>2.2000000000000002</v>
      </c>
      <c r="H633" t="b">
        <v>0</v>
      </c>
    </row>
    <row r="634" spans="1:8" x14ac:dyDescent="0.3">
      <c r="A634" t="s">
        <v>4927</v>
      </c>
      <c r="B634">
        <v>3</v>
      </c>
      <c r="C634">
        <v>1</v>
      </c>
      <c r="D634">
        <v>4</v>
      </c>
      <c r="E634">
        <v>4</v>
      </c>
      <c r="F634">
        <v>1</v>
      </c>
      <c r="G634">
        <v>3</v>
      </c>
      <c r="H634" t="b">
        <v>0</v>
      </c>
    </row>
    <row r="635" spans="1:8" x14ac:dyDescent="0.3">
      <c r="A635" t="s">
        <v>1870</v>
      </c>
      <c r="B635">
        <v>3</v>
      </c>
      <c r="C635">
        <v>0</v>
      </c>
      <c r="D635">
        <v>5</v>
      </c>
      <c r="E635">
        <v>5</v>
      </c>
      <c r="F635">
        <v>4</v>
      </c>
      <c r="G635">
        <v>3</v>
      </c>
      <c r="H635" t="b">
        <v>0</v>
      </c>
    </row>
    <row r="636" spans="1:8" x14ac:dyDescent="0.3">
      <c r="A636" t="s">
        <v>4929</v>
      </c>
      <c r="B636">
        <v>4</v>
      </c>
      <c r="C636">
        <v>0</v>
      </c>
      <c r="D636">
        <v>5</v>
      </c>
      <c r="E636">
        <v>5</v>
      </c>
      <c r="F636">
        <v>0</v>
      </c>
      <c r="G636">
        <v>1.25</v>
      </c>
      <c r="H636" t="b">
        <v>0</v>
      </c>
    </row>
    <row r="637" spans="1:8" x14ac:dyDescent="0.3">
      <c r="A637" t="s">
        <v>4931</v>
      </c>
      <c r="B637">
        <v>10</v>
      </c>
      <c r="C637">
        <v>0</v>
      </c>
      <c r="D637">
        <v>5</v>
      </c>
      <c r="E637">
        <v>0</v>
      </c>
      <c r="F637">
        <v>4</v>
      </c>
      <c r="G637">
        <v>2.1</v>
      </c>
      <c r="H637" t="b">
        <v>0</v>
      </c>
    </row>
    <row r="638" spans="1:8" x14ac:dyDescent="0.3">
      <c r="A638" t="s">
        <v>4935</v>
      </c>
      <c r="B638">
        <v>2</v>
      </c>
      <c r="C638">
        <v>5</v>
      </c>
      <c r="D638">
        <v>5</v>
      </c>
      <c r="E638">
        <v>5</v>
      </c>
      <c r="F638">
        <v>5</v>
      </c>
      <c r="G638">
        <v>5</v>
      </c>
      <c r="H638" t="b">
        <v>0</v>
      </c>
    </row>
    <row r="639" spans="1:8" x14ac:dyDescent="0.3">
      <c r="A639" t="s">
        <v>4936</v>
      </c>
      <c r="B639">
        <v>7</v>
      </c>
      <c r="C639">
        <v>0</v>
      </c>
      <c r="D639">
        <v>3</v>
      </c>
      <c r="E639">
        <v>0</v>
      </c>
      <c r="F639">
        <v>0</v>
      </c>
      <c r="G639">
        <v>1.1428571428571428</v>
      </c>
      <c r="H639" t="b">
        <v>0</v>
      </c>
    </row>
    <row r="640" spans="1:8" x14ac:dyDescent="0.3">
      <c r="A640" t="s">
        <v>4937</v>
      </c>
      <c r="B640">
        <v>2</v>
      </c>
      <c r="C640">
        <v>0</v>
      </c>
      <c r="D640">
        <v>5</v>
      </c>
      <c r="E640">
        <v>5</v>
      </c>
      <c r="F640">
        <v>0</v>
      </c>
      <c r="G640">
        <v>2.5</v>
      </c>
      <c r="H640" t="b">
        <v>0</v>
      </c>
    </row>
    <row r="641" spans="1:8" x14ac:dyDescent="0.3">
      <c r="A641" t="s">
        <v>4941</v>
      </c>
      <c r="B641">
        <v>2</v>
      </c>
      <c r="C641">
        <v>0</v>
      </c>
      <c r="D641">
        <v>1</v>
      </c>
      <c r="E641">
        <v>0</v>
      </c>
      <c r="F641">
        <v>1</v>
      </c>
      <c r="G641">
        <v>0.5</v>
      </c>
      <c r="H641" t="b">
        <v>0</v>
      </c>
    </row>
    <row r="642" spans="1:8" x14ac:dyDescent="0.3">
      <c r="A642" t="s">
        <v>4943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 t="b">
        <v>0</v>
      </c>
    </row>
    <row r="643" spans="1:8" x14ac:dyDescent="0.3">
      <c r="A643" t="s">
        <v>4954</v>
      </c>
      <c r="B643">
        <v>2</v>
      </c>
      <c r="C643">
        <v>1</v>
      </c>
      <c r="D643">
        <v>3</v>
      </c>
      <c r="E643">
        <v>3</v>
      </c>
      <c r="F643">
        <v>1</v>
      </c>
      <c r="G643">
        <v>2</v>
      </c>
      <c r="H643" t="b">
        <v>0</v>
      </c>
    </row>
    <row r="644" spans="1:8" x14ac:dyDescent="0.3">
      <c r="A644" t="s">
        <v>4958</v>
      </c>
      <c r="B644">
        <v>2</v>
      </c>
      <c r="C644">
        <v>0</v>
      </c>
      <c r="D644">
        <v>2</v>
      </c>
      <c r="E644">
        <v>0</v>
      </c>
      <c r="F644">
        <v>2</v>
      </c>
      <c r="G644">
        <v>1</v>
      </c>
      <c r="H644" t="b">
        <v>0</v>
      </c>
    </row>
    <row r="645" spans="1:8" x14ac:dyDescent="0.3">
      <c r="A645" t="s">
        <v>1871</v>
      </c>
      <c r="B645">
        <v>8</v>
      </c>
      <c r="C645">
        <v>0</v>
      </c>
      <c r="D645">
        <v>5</v>
      </c>
      <c r="E645">
        <v>2</v>
      </c>
      <c r="F645">
        <v>1</v>
      </c>
      <c r="G645">
        <v>1.875</v>
      </c>
      <c r="H645" t="b">
        <v>0</v>
      </c>
    </row>
    <row r="646" spans="1:8" x14ac:dyDescent="0.3">
      <c r="A646" t="s">
        <v>4966</v>
      </c>
      <c r="B646">
        <v>2</v>
      </c>
      <c r="C646">
        <v>0</v>
      </c>
      <c r="D646">
        <v>1</v>
      </c>
      <c r="E646">
        <v>1</v>
      </c>
      <c r="F646">
        <v>0</v>
      </c>
      <c r="G646">
        <v>0.5</v>
      </c>
      <c r="H646" t="b">
        <v>0</v>
      </c>
    </row>
    <row r="647" spans="1:8" x14ac:dyDescent="0.3">
      <c r="A647" t="s">
        <v>4967</v>
      </c>
      <c r="B647">
        <v>3</v>
      </c>
      <c r="C647">
        <v>0</v>
      </c>
      <c r="D647">
        <v>4</v>
      </c>
      <c r="E647">
        <v>4</v>
      </c>
      <c r="F647">
        <v>0</v>
      </c>
      <c r="G647">
        <v>1.3333333333333333</v>
      </c>
      <c r="H647" t="b">
        <v>0</v>
      </c>
    </row>
    <row r="648" spans="1:8" x14ac:dyDescent="0.3">
      <c r="A648" t="s">
        <v>292</v>
      </c>
      <c r="B648">
        <v>4</v>
      </c>
      <c r="C648">
        <v>0</v>
      </c>
      <c r="D648">
        <v>4</v>
      </c>
      <c r="E648">
        <v>3</v>
      </c>
      <c r="F648">
        <v>2</v>
      </c>
      <c r="G648">
        <v>2.25</v>
      </c>
      <c r="H648" t="b">
        <v>0</v>
      </c>
    </row>
    <row r="649" spans="1:8" x14ac:dyDescent="0.3">
      <c r="A649" t="s">
        <v>4975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 t="b">
        <v>0</v>
      </c>
    </row>
    <row r="650" spans="1:8" x14ac:dyDescent="0.3">
      <c r="A650" t="s">
        <v>4976</v>
      </c>
      <c r="B650">
        <v>2</v>
      </c>
      <c r="C650">
        <v>1</v>
      </c>
      <c r="D650">
        <v>4</v>
      </c>
      <c r="E650">
        <v>4</v>
      </c>
      <c r="F650">
        <v>1</v>
      </c>
      <c r="G650">
        <v>2.5</v>
      </c>
      <c r="H650" t="b">
        <v>0</v>
      </c>
    </row>
    <row r="651" spans="1:8" x14ac:dyDescent="0.3">
      <c r="A651" t="s">
        <v>4977</v>
      </c>
      <c r="B651">
        <v>2</v>
      </c>
      <c r="C651">
        <v>1</v>
      </c>
      <c r="D651">
        <v>4</v>
      </c>
      <c r="E651">
        <v>4</v>
      </c>
      <c r="F651">
        <v>1</v>
      </c>
      <c r="G651">
        <v>2.5</v>
      </c>
      <c r="H651" t="b">
        <v>0</v>
      </c>
    </row>
    <row r="652" spans="1:8" x14ac:dyDescent="0.3">
      <c r="A652" t="s">
        <v>4982</v>
      </c>
      <c r="B652">
        <v>2</v>
      </c>
      <c r="C652">
        <v>2</v>
      </c>
      <c r="D652">
        <v>5</v>
      </c>
      <c r="E652">
        <v>2</v>
      </c>
      <c r="F652">
        <v>5</v>
      </c>
      <c r="G652">
        <v>3.5</v>
      </c>
      <c r="H652" t="b">
        <v>0</v>
      </c>
    </row>
    <row r="653" spans="1:8" x14ac:dyDescent="0.3">
      <c r="A653" t="s">
        <v>293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 t="b">
        <v>0</v>
      </c>
    </row>
    <row r="654" spans="1:8" x14ac:dyDescent="0.3">
      <c r="A654" t="s">
        <v>4989</v>
      </c>
      <c r="B654">
        <v>2</v>
      </c>
      <c r="C654">
        <v>1</v>
      </c>
      <c r="D654">
        <v>1</v>
      </c>
      <c r="E654">
        <v>1</v>
      </c>
      <c r="F654">
        <v>1</v>
      </c>
      <c r="G654">
        <v>1</v>
      </c>
      <c r="H654" t="b">
        <v>0</v>
      </c>
    </row>
    <row r="655" spans="1:8" x14ac:dyDescent="0.3">
      <c r="A655" t="s">
        <v>5000</v>
      </c>
      <c r="B655">
        <v>7</v>
      </c>
      <c r="C655">
        <v>0</v>
      </c>
      <c r="D655">
        <v>5</v>
      </c>
      <c r="E655">
        <v>1</v>
      </c>
      <c r="F655">
        <v>1</v>
      </c>
      <c r="G655">
        <v>1.2857142857142858</v>
      </c>
      <c r="H655" t="b">
        <v>0</v>
      </c>
    </row>
    <row r="656" spans="1:8" x14ac:dyDescent="0.3">
      <c r="A656" t="s">
        <v>5004</v>
      </c>
      <c r="B656">
        <v>3</v>
      </c>
      <c r="C656">
        <v>0</v>
      </c>
      <c r="D656">
        <v>5</v>
      </c>
      <c r="E656">
        <v>4</v>
      </c>
      <c r="F656">
        <v>0</v>
      </c>
      <c r="G656">
        <v>3</v>
      </c>
      <c r="H656" t="b">
        <v>0</v>
      </c>
    </row>
    <row r="657" spans="1:8" x14ac:dyDescent="0.3">
      <c r="A657" t="s">
        <v>5005</v>
      </c>
      <c r="B657">
        <v>2</v>
      </c>
      <c r="C657">
        <v>0</v>
      </c>
      <c r="D657">
        <v>5</v>
      </c>
      <c r="E657">
        <v>0</v>
      </c>
      <c r="F657">
        <v>5</v>
      </c>
      <c r="G657">
        <v>2.5</v>
      </c>
      <c r="H657" t="b">
        <v>0</v>
      </c>
    </row>
    <row r="658" spans="1:8" x14ac:dyDescent="0.3">
      <c r="A658" t="s">
        <v>5007</v>
      </c>
      <c r="B658">
        <v>4</v>
      </c>
      <c r="C658">
        <v>0</v>
      </c>
      <c r="D658">
        <v>5</v>
      </c>
      <c r="E658">
        <v>0</v>
      </c>
      <c r="F658">
        <v>5</v>
      </c>
      <c r="G658">
        <v>2.5</v>
      </c>
      <c r="H658" t="b">
        <v>0</v>
      </c>
    </row>
    <row r="659" spans="1:8" x14ac:dyDescent="0.3">
      <c r="A659" t="s">
        <v>5013</v>
      </c>
      <c r="B659">
        <v>4</v>
      </c>
      <c r="C659">
        <v>2</v>
      </c>
      <c r="D659">
        <v>5</v>
      </c>
      <c r="E659">
        <v>2</v>
      </c>
      <c r="F659">
        <v>5</v>
      </c>
      <c r="G659">
        <v>3.25</v>
      </c>
      <c r="H659" t="b">
        <v>0</v>
      </c>
    </row>
    <row r="660" spans="1:8" x14ac:dyDescent="0.3">
      <c r="A660" t="s">
        <v>5014</v>
      </c>
      <c r="B660">
        <v>2</v>
      </c>
      <c r="C660">
        <v>0</v>
      </c>
      <c r="D660">
        <v>5</v>
      </c>
      <c r="E660">
        <v>5</v>
      </c>
      <c r="F660">
        <v>0</v>
      </c>
      <c r="G660">
        <v>2.5</v>
      </c>
      <c r="H660" t="b">
        <v>0</v>
      </c>
    </row>
    <row r="661" spans="1:8" x14ac:dyDescent="0.3">
      <c r="A661" t="s">
        <v>5015</v>
      </c>
      <c r="B661">
        <v>6</v>
      </c>
      <c r="C661">
        <v>0</v>
      </c>
      <c r="D661">
        <v>5</v>
      </c>
      <c r="E661">
        <v>1</v>
      </c>
      <c r="F661">
        <v>0</v>
      </c>
      <c r="G661">
        <v>1.6666666666666667</v>
      </c>
      <c r="H661" t="b">
        <v>0</v>
      </c>
    </row>
    <row r="662" spans="1:8" x14ac:dyDescent="0.3">
      <c r="A662" t="s">
        <v>5031</v>
      </c>
      <c r="B662">
        <v>3</v>
      </c>
      <c r="C662">
        <v>2</v>
      </c>
      <c r="D662">
        <v>4</v>
      </c>
      <c r="E662">
        <v>3</v>
      </c>
      <c r="F662">
        <v>4</v>
      </c>
      <c r="G662">
        <v>3</v>
      </c>
      <c r="H662" t="b">
        <v>0</v>
      </c>
    </row>
    <row r="663" spans="1:8" x14ac:dyDescent="0.3">
      <c r="A663" t="s">
        <v>5033</v>
      </c>
      <c r="B663">
        <v>3</v>
      </c>
      <c r="C663">
        <v>0</v>
      </c>
      <c r="D663">
        <v>5</v>
      </c>
      <c r="E663">
        <v>0</v>
      </c>
      <c r="F663">
        <v>0</v>
      </c>
      <c r="G663">
        <v>1.6666666666666667</v>
      </c>
      <c r="H663" t="b">
        <v>0</v>
      </c>
    </row>
    <row r="664" spans="1:8" x14ac:dyDescent="0.3">
      <c r="A664" t="s">
        <v>5038</v>
      </c>
      <c r="B664">
        <v>2</v>
      </c>
      <c r="C664">
        <v>0</v>
      </c>
      <c r="D664">
        <v>0</v>
      </c>
      <c r="E664">
        <v>0</v>
      </c>
      <c r="F664">
        <v>0</v>
      </c>
      <c r="G664">
        <v>0</v>
      </c>
      <c r="H664" t="b">
        <v>0</v>
      </c>
    </row>
    <row r="665" spans="1:8" x14ac:dyDescent="0.3">
      <c r="A665" t="s">
        <v>1876</v>
      </c>
      <c r="B665">
        <v>2</v>
      </c>
      <c r="C665">
        <v>1</v>
      </c>
      <c r="D665">
        <v>3</v>
      </c>
      <c r="E665">
        <v>3</v>
      </c>
      <c r="F665">
        <v>1</v>
      </c>
      <c r="G665">
        <v>2</v>
      </c>
      <c r="H665" t="b">
        <v>0</v>
      </c>
    </row>
    <row r="666" spans="1:8" x14ac:dyDescent="0.3">
      <c r="A666" t="s">
        <v>1878</v>
      </c>
      <c r="B666">
        <v>2</v>
      </c>
      <c r="C666">
        <v>0</v>
      </c>
      <c r="D666">
        <v>4</v>
      </c>
      <c r="E666">
        <v>0</v>
      </c>
      <c r="F666">
        <v>4</v>
      </c>
      <c r="G666">
        <v>2</v>
      </c>
      <c r="H666" t="b">
        <v>0</v>
      </c>
    </row>
    <row r="667" spans="1:8" x14ac:dyDescent="0.3">
      <c r="A667" t="s">
        <v>5071</v>
      </c>
      <c r="B667">
        <v>2</v>
      </c>
      <c r="C667">
        <v>1</v>
      </c>
      <c r="D667">
        <v>3</v>
      </c>
      <c r="E667">
        <v>3</v>
      </c>
      <c r="F667">
        <v>1</v>
      </c>
      <c r="G667">
        <v>2</v>
      </c>
      <c r="H667" t="b">
        <v>0</v>
      </c>
    </row>
    <row r="668" spans="1:8" x14ac:dyDescent="0.3">
      <c r="A668" t="s">
        <v>5073</v>
      </c>
      <c r="B668">
        <v>3</v>
      </c>
      <c r="C668">
        <v>0</v>
      </c>
      <c r="D668">
        <v>2</v>
      </c>
      <c r="E668">
        <v>0</v>
      </c>
      <c r="F668">
        <v>1</v>
      </c>
      <c r="G668">
        <v>1</v>
      </c>
      <c r="H668" t="b">
        <v>0</v>
      </c>
    </row>
    <row r="669" spans="1:8" x14ac:dyDescent="0.3">
      <c r="A669" t="s">
        <v>5074</v>
      </c>
      <c r="B669">
        <v>2</v>
      </c>
      <c r="C669">
        <v>4</v>
      </c>
      <c r="D669">
        <v>5</v>
      </c>
      <c r="E669">
        <v>4</v>
      </c>
      <c r="F669">
        <v>5</v>
      </c>
      <c r="G669">
        <v>4.5</v>
      </c>
      <c r="H669" t="b">
        <v>0</v>
      </c>
    </row>
    <row r="670" spans="1:8" x14ac:dyDescent="0.3">
      <c r="A670" t="s">
        <v>5076</v>
      </c>
      <c r="B670">
        <v>2</v>
      </c>
      <c r="C670">
        <v>3</v>
      </c>
      <c r="D670">
        <v>5</v>
      </c>
      <c r="E670">
        <v>5</v>
      </c>
      <c r="F670">
        <v>3</v>
      </c>
      <c r="G670">
        <v>4</v>
      </c>
      <c r="H670" t="b">
        <v>0</v>
      </c>
    </row>
    <row r="671" spans="1:8" x14ac:dyDescent="0.3">
      <c r="A671" t="s">
        <v>1880</v>
      </c>
      <c r="B671">
        <v>2</v>
      </c>
      <c r="C671">
        <v>0</v>
      </c>
      <c r="D671">
        <v>2</v>
      </c>
      <c r="E671">
        <v>2</v>
      </c>
      <c r="F671">
        <v>0</v>
      </c>
      <c r="G671">
        <v>1</v>
      </c>
      <c r="H671" t="b">
        <v>0</v>
      </c>
    </row>
    <row r="672" spans="1:8" x14ac:dyDescent="0.3">
      <c r="A672" t="s">
        <v>5089</v>
      </c>
      <c r="B672">
        <v>5</v>
      </c>
      <c r="C672">
        <v>0</v>
      </c>
      <c r="D672">
        <v>5</v>
      </c>
      <c r="E672">
        <v>5</v>
      </c>
      <c r="F672">
        <v>0</v>
      </c>
      <c r="G672">
        <v>2.8</v>
      </c>
      <c r="H672" t="b">
        <v>0</v>
      </c>
    </row>
    <row r="673" spans="1:8" x14ac:dyDescent="0.3">
      <c r="A673" t="s">
        <v>5098</v>
      </c>
      <c r="B673">
        <v>2</v>
      </c>
      <c r="C673">
        <v>0</v>
      </c>
      <c r="D673">
        <v>2</v>
      </c>
      <c r="E673">
        <v>2</v>
      </c>
      <c r="F673">
        <v>0</v>
      </c>
      <c r="G673">
        <v>1</v>
      </c>
      <c r="H673" t="b">
        <v>0</v>
      </c>
    </row>
    <row r="674" spans="1:8" x14ac:dyDescent="0.3">
      <c r="A674" t="s">
        <v>5103</v>
      </c>
      <c r="B674">
        <v>3</v>
      </c>
      <c r="C674">
        <v>0</v>
      </c>
      <c r="D674">
        <v>0</v>
      </c>
      <c r="E674">
        <v>0</v>
      </c>
      <c r="F674">
        <v>0</v>
      </c>
      <c r="G674">
        <v>0</v>
      </c>
      <c r="H674" t="b">
        <v>0</v>
      </c>
    </row>
    <row r="675" spans="1:8" x14ac:dyDescent="0.3">
      <c r="A675" t="s">
        <v>1381</v>
      </c>
      <c r="B675">
        <v>2</v>
      </c>
      <c r="C675">
        <v>5</v>
      </c>
      <c r="D675">
        <v>5</v>
      </c>
      <c r="E675">
        <v>5</v>
      </c>
      <c r="F675">
        <v>5</v>
      </c>
      <c r="G675">
        <v>5</v>
      </c>
      <c r="H675" t="b">
        <v>0</v>
      </c>
    </row>
    <row r="676" spans="1:8" x14ac:dyDescent="0.3">
      <c r="A676" t="s">
        <v>5108</v>
      </c>
      <c r="B676">
        <v>2</v>
      </c>
      <c r="C676">
        <v>0</v>
      </c>
      <c r="D676">
        <v>1</v>
      </c>
      <c r="E676">
        <v>1</v>
      </c>
      <c r="F676">
        <v>0</v>
      </c>
      <c r="G676">
        <v>0.5</v>
      </c>
      <c r="H676" t="b">
        <v>0</v>
      </c>
    </row>
    <row r="677" spans="1:8" x14ac:dyDescent="0.3">
      <c r="A677" t="s">
        <v>5111</v>
      </c>
      <c r="B677">
        <v>2</v>
      </c>
      <c r="C677">
        <v>0</v>
      </c>
      <c r="D677">
        <v>5</v>
      </c>
      <c r="E677">
        <v>5</v>
      </c>
      <c r="F677">
        <v>0</v>
      </c>
      <c r="G677">
        <v>2.5</v>
      </c>
      <c r="H677" t="b">
        <v>0</v>
      </c>
    </row>
    <row r="678" spans="1:8" x14ac:dyDescent="0.3">
      <c r="A678" t="s">
        <v>5112</v>
      </c>
      <c r="B678">
        <v>4</v>
      </c>
      <c r="C678">
        <v>0</v>
      </c>
      <c r="D678">
        <v>5</v>
      </c>
      <c r="E678">
        <v>5</v>
      </c>
      <c r="F678">
        <v>5</v>
      </c>
      <c r="G678">
        <v>3.75</v>
      </c>
      <c r="H678" t="b">
        <v>0</v>
      </c>
    </row>
    <row r="679" spans="1:8" x14ac:dyDescent="0.3">
      <c r="A679" t="s">
        <v>5113</v>
      </c>
      <c r="B679">
        <v>2</v>
      </c>
      <c r="C679">
        <v>0</v>
      </c>
      <c r="D679">
        <v>1</v>
      </c>
      <c r="E679">
        <v>1</v>
      </c>
      <c r="F679">
        <v>0</v>
      </c>
      <c r="G679">
        <v>0.5</v>
      </c>
      <c r="H679" t="b">
        <v>0</v>
      </c>
    </row>
    <row r="680" spans="1:8" x14ac:dyDescent="0.3">
      <c r="A680" t="s">
        <v>5122</v>
      </c>
      <c r="B680">
        <v>2</v>
      </c>
      <c r="C680">
        <v>0</v>
      </c>
      <c r="D680">
        <v>3</v>
      </c>
      <c r="E680">
        <v>0</v>
      </c>
      <c r="F680">
        <v>3</v>
      </c>
      <c r="G680">
        <v>1.5</v>
      </c>
      <c r="H680" t="b">
        <v>0</v>
      </c>
    </row>
    <row r="681" spans="1:8" x14ac:dyDescent="0.3">
      <c r="A681" t="s">
        <v>5123</v>
      </c>
      <c r="B681">
        <v>2</v>
      </c>
      <c r="C681">
        <v>0</v>
      </c>
      <c r="D681">
        <v>1</v>
      </c>
      <c r="E681">
        <v>0</v>
      </c>
      <c r="F681">
        <v>1</v>
      </c>
      <c r="G681">
        <v>0.5</v>
      </c>
      <c r="H681" t="b">
        <v>0</v>
      </c>
    </row>
    <row r="682" spans="1:8" x14ac:dyDescent="0.3">
      <c r="A682" t="s">
        <v>5130</v>
      </c>
      <c r="B682">
        <v>2</v>
      </c>
      <c r="C682">
        <v>0</v>
      </c>
      <c r="D682">
        <v>3</v>
      </c>
      <c r="E682">
        <v>3</v>
      </c>
      <c r="F682">
        <v>0</v>
      </c>
      <c r="G682">
        <v>1.5</v>
      </c>
      <c r="H682" t="b">
        <v>0</v>
      </c>
    </row>
    <row r="683" spans="1:8" x14ac:dyDescent="0.3">
      <c r="A683" t="s">
        <v>5142</v>
      </c>
      <c r="B683">
        <v>2</v>
      </c>
      <c r="C683">
        <v>0</v>
      </c>
      <c r="D683">
        <v>3</v>
      </c>
      <c r="E683">
        <v>3</v>
      </c>
      <c r="F683">
        <v>0</v>
      </c>
      <c r="G683">
        <v>1.5</v>
      </c>
      <c r="H683" t="b">
        <v>0</v>
      </c>
    </row>
    <row r="684" spans="1:8" x14ac:dyDescent="0.3">
      <c r="A684" t="s">
        <v>5150</v>
      </c>
      <c r="B684">
        <v>2</v>
      </c>
      <c r="C684">
        <v>0</v>
      </c>
      <c r="D684">
        <v>4</v>
      </c>
      <c r="E684">
        <v>0</v>
      </c>
      <c r="F684">
        <v>4</v>
      </c>
      <c r="G684">
        <v>2</v>
      </c>
      <c r="H684" t="b">
        <v>0</v>
      </c>
    </row>
    <row r="685" spans="1:8" x14ac:dyDescent="0.3">
      <c r="A685" t="s">
        <v>5152</v>
      </c>
      <c r="B685">
        <v>2</v>
      </c>
      <c r="C685">
        <v>0</v>
      </c>
      <c r="D685">
        <v>1</v>
      </c>
      <c r="E685">
        <v>1</v>
      </c>
      <c r="F685">
        <v>0</v>
      </c>
      <c r="G685">
        <v>0.5</v>
      </c>
      <c r="H685" t="b">
        <v>0</v>
      </c>
    </row>
    <row r="686" spans="1:8" x14ac:dyDescent="0.3">
      <c r="A686" t="s">
        <v>5171</v>
      </c>
      <c r="B686">
        <v>3</v>
      </c>
      <c r="C686">
        <v>0</v>
      </c>
      <c r="D686">
        <v>5</v>
      </c>
      <c r="E686">
        <v>5</v>
      </c>
      <c r="F686">
        <v>0</v>
      </c>
      <c r="G686">
        <v>3</v>
      </c>
      <c r="H686" t="b">
        <v>0</v>
      </c>
    </row>
    <row r="687" spans="1:8" x14ac:dyDescent="0.3">
      <c r="A687" t="s">
        <v>310</v>
      </c>
      <c r="B687">
        <v>2</v>
      </c>
      <c r="C687">
        <v>2</v>
      </c>
      <c r="D687">
        <v>4</v>
      </c>
      <c r="E687">
        <v>4</v>
      </c>
      <c r="F687">
        <v>2</v>
      </c>
      <c r="G687">
        <v>3</v>
      </c>
      <c r="H687" t="b">
        <v>0</v>
      </c>
    </row>
    <row r="688" spans="1:8" x14ac:dyDescent="0.3">
      <c r="A688" t="s">
        <v>5173</v>
      </c>
      <c r="B688">
        <v>2</v>
      </c>
      <c r="C688">
        <v>0</v>
      </c>
      <c r="D688">
        <v>3</v>
      </c>
      <c r="E688">
        <v>0</v>
      </c>
      <c r="F688">
        <v>3</v>
      </c>
      <c r="G688">
        <v>1.5</v>
      </c>
      <c r="H688" t="b">
        <v>0</v>
      </c>
    </row>
    <row r="689" spans="1:8" x14ac:dyDescent="0.3">
      <c r="A689" t="s">
        <v>5181</v>
      </c>
      <c r="B689">
        <v>2</v>
      </c>
      <c r="C689">
        <v>0</v>
      </c>
      <c r="D689">
        <v>2</v>
      </c>
      <c r="E689">
        <v>0</v>
      </c>
      <c r="F689">
        <v>2</v>
      </c>
      <c r="G689">
        <v>1</v>
      </c>
      <c r="H689" t="b">
        <v>0</v>
      </c>
    </row>
    <row r="690" spans="1:8" x14ac:dyDescent="0.3">
      <c r="A690" t="s">
        <v>5193</v>
      </c>
      <c r="B690">
        <v>4</v>
      </c>
      <c r="C690">
        <v>0</v>
      </c>
      <c r="D690">
        <v>1</v>
      </c>
      <c r="E690">
        <v>1</v>
      </c>
      <c r="F690">
        <v>0</v>
      </c>
      <c r="G690">
        <v>0.5</v>
      </c>
      <c r="H690" t="b">
        <v>0</v>
      </c>
    </row>
    <row r="691" spans="1:8" x14ac:dyDescent="0.3">
      <c r="A691" t="s">
        <v>314</v>
      </c>
      <c r="B691">
        <v>2</v>
      </c>
      <c r="C691">
        <v>0</v>
      </c>
      <c r="D691">
        <v>0</v>
      </c>
      <c r="E691">
        <v>0</v>
      </c>
      <c r="F691">
        <v>0</v>
      </c>
      <c r="G691">
        <v>0</v>
      </c>
      <c r="H691" t="b">
        <v>0</v>
      </c>
    </row>
    <row r="692" spans="1:8" x14ac:dyDescent="0.3">
      <c r="A692" t="s">
        <v>315</v>
      </c>
      <c r="B692">
        <v>5</v>
      </c>
      <c r="C692">
        <v>2</v>
      </c>
      <c r="D692">
        <v>4</v>
      </c>
      <c r="E692">
        <v>4</v>
      </c>
      <c r="F692">
        <v>2</v>
      </c>
      <c r="G692">
        <v>2.8</v>
      </c>
      <c r="H692" t="b">
        <v>0</v>
      </c>
    </row>
    <row r="693" spans="1:8" x14ac:dyDescent="0.3">
      <c r="A693" t="s">
        <v>316</v>
      </c>
      <c r="B693">
        <v>2</v>
      </c>
      <c r="C693">
        <v>2</v>
      </c>
      <c r="D693">
        <v>4</v>
      </c>
      <c r="E693">
        <v>4</v>
      </c>
      <c r="F693">
        <v>2</v>
      </c>
      <c r="G693">
        <v>3</v>
      </c>
      <c r="H693" t="b">
        <v>0</v>
      </c>
    </row>
    <row r="694" spans="1:8" x14ac:dyDescent="0.3">
      <c r="A694" t="s">
        <v>5218</v>
      </c>
      <c r="B694">
        <v>2</v>
      </c>
      <c r="C694">
        <v>5</v>
      </c>
      <c r="D694">
        <v>5</v>
      </c>
      <c r="E694">
        <v>5</v>
      </c>
      <c r="F694">
        <v>5</v>
      </c>
      <c r="G694">
        <v>5</v>
      </c>
      <c r="H694" t="b">
        <v>0</v>
      </c>
    </row>
    <row r="695" spans="1:8" x14ac:dyDescent="0.3">
      <c r="A695" t="s">
        <v>5224</v>
      </c>
      <c r="B695">
        <v>3</v>
      </c>
      <c r="C695">
        <v>1</v>
      </c>
      <c r="D695">
        <v>1</v>
      </c>
      <c r="E695">
        <v>1</v>
      </c>
      <c r="F695">
        <v>1</v>
      </c>
      <c r="G695">
        <v>1</v>
      </c>
      <c r="H695" t="b">
        <v>0</v>
      </c>
    </row>
    <row r="696" spans="1:8" x14ac:dyDescent="0.3">
      <c r="A696" t="s">
        <v>5226</v>
      </c>
      <c r="B696">
        <v>2</v>
      </c>
      <c r="C696">
        <v>1</v>
      </c>
      <c r="D696">
        <v>4</v>
      </c>
      <c r="E696">
        <v>1</v>
      </c>
      <c r="F696">
        <v>4</v>
      </c>
      <c r="G696">
        <v>2.5</v>
      </c>
      <c r="H696" t="b">
        <v>0</v>
      </c>
    </row>
    <row r="697" spans="1:8" x14ac:dyDescent="0.3">
      <c r="A697" t="s">
        <v>5229</v>
      </c>
      <c r="B697">
        <v>8</v>
      </c>
      <c r="C697">
        <v>0</v>
      </c>
      <c r="D697">
        <v>5</v>
      </c>
      <c r="E697">
        <v>0</v>
      </c>
      <c r="F697">
        <v>5</v>
      </c>
      <c r="G697">
        <v>1.375</v>
      </c>
      <c r="H697" t="b">
        <v>0</v>
      </c>
    </row>
    <row r="698" spans="1:8" x14ac:dyDescent="0.3">
      <c r="A698" t="s">
        <v>1382</v>
      </c>
      <c r="B698">
        <v>2</v>
      </c>
      <c r="C698">
        <v>4</v>
      </c>
      <c r="D698">
        <v>5</v>
      </c>
      <c r="E698">
        <v>5</v>
      </c>
      <c r="F698">
        <v>4</v>
      </c>
      <c r="G698">
        <v>4.5</v>
      </c>
      <c r="H698" t="b">
        <v>0</v>
      </c>
    </row>
    <row r="699" spans="1:8" x14ac:dyDescent="0.3">
      <c r="A699" t="s">
        <v>5231</v>
      </c>
      <c r="B699">
        <v>6</v>
      </c>
      <c r="C699">
        <v>0</v>
      </c>
      <c r="D699">
        <v>0</v>
      </c>
      <c r="E699">
        <v>0</v>
      </c>
      <c r="F699">
        <v>0</v>
      </c>
      <c r="G699">
        <v>0</v>
      </c>
      <c r="H699" t="b">
        <v>0</v>
      </c>
    </row>
    <row r="700" spans="1:8" x14ac:dyDescent="0.3">
      <c r="A700" t="s">
        <v>320</v>
      </c>
      <c r="B700">
        <v>2</v>
      </c>
      <c r="C700">
        <v>0</v>
      </c>
      <c r="D700">
        <v>1</v>
      </c>
      <c r="E700">
        <v>1</v>
      </c>
      <c r="F700">
        <v>0</v>
      </c>
      <c r="G700">
        <v>0.5</v>
      </c>
      <c r="H700" t="b">
        <v>0</v>
      </c>
    </row>
    <row r="701" spans="1:8" x14ac:dyDescent="0.3">
      <c r="A701" t="s">
        <v>322</v>
      </c>
      <c r="B701">
        <v>9</v>
      </c>
      <c r="C701">
        <v>0</v>
      </c>
      <c r="D701">
        <v>1</v>
      </c>
      <c r="E701">
        <v>0</v>
      </c>
      <c r="F701">
        <v>0</v>
      </c>
      <c r="G701">
        <v>0.1111111111111111</v>
      </c>
      <c r="H701" t="b">
        <v>0</v>
      </c>
    </row>
    <row r="702" spans="1:8" x14ac:dyDescent="0.3">
      <c r="A702" t="s">
        <v>5237</v>
      </c>
      <c r="B702">
        <v>2</v>
      </c>
      <c r="C702">
        <v>1</v>
      </c>
      <c r="D702">
        <v>1</v>
      </c>
      <c r="E702">
        <v>1</v>
      </c>
      <c r="F702">
        <v>1</v>
      </c>
      <c r="G702">
        <v>1</v>
      </c>
      <c r="H702" t="b">
        <v>0</v>
      </c>
    </row>
    <row r="703" spans="1:8" x14ac:dyDescent="0.3">
      <c r="A703" t="s">
        <v>5246</v>
      </c>
      <c r="B703">
        <v>2</v>
      </c>
      <c r="C703">
        <v>4</v>
      </c>
      <c r="D703">
        <v>5</v>
      </c>
      <c r="E703">
        <v>5</v>
      </c>
      <c r="F703">
        <v>4</v>
      </c>
      <c r="G703">
        <v>4.5</v>
      </c>
      <c r="H703" t="b">
        <v>0</v>
      </c>
    </row>
    <row r="704" spans="1:8" x14ac:dyDescent="0.3">
      <c r="A704" t="s">
        <v>5247</v>
      </c>
      <c r="B704">
        <v>2</v>
      </c>
      <c r="C704">
        <v>0</v>
      </c>
      <c r="D704">
        <v>1</v>
      </c>
      <c r="E704">
        <v>0</v>
      </c>
      <c r="F704">
        <v>1</v>
      </c>
      <c r="G704">
        <v>0.5</v>
      </c>
      <c r="H704" t="b">
        <v>0</v>
      </c>
    </row>
    <row r="705" spans="1:8" x14ac:dyDescent="0.3">
      <c r="A705" t="s">
        <v>1383</v>
      </c>
      <c r="B705">
        <v>2</v>
      </c>
      <c r="C705">
        <v>4</v>
      </c>
      <c r="D705">
        <v>4</v>
      </c>
      <c r="E705">
        <v>4</v>
      </c>
      <c r="F705">
        <v>4</v>
      </c>
      <c r="G705">
        <v>4</v>
      </c>
      <c r="H705" t="b">
        <v>0</v>
      </c>
    </row>
    <row r="706" spans="1:8" x14ac:dyDescent="0.3">
      <c r="A706" t="s">
        <v>5254</v>
      </c>
      <c r="B706">
        <v>2</v>
      </c>
      <c r="C706">
        <v>0</v>
      </c>
      <c r="D706">
        <v>5</v>
      </c>
      <c r="E706">
        <v>5</v>
      </c>
      <c r="F706">
        <v>0</v>
      </c>
      <c r="G706">
        <v>2.5</v>
      </c>
      <c r="H706" t="b">
        <v>0</v>
      </c>
    </row>
    <row r="707" spans="1:8" x14ac:dyDescent="0.3">
      <c r="A707" t="s">
        <v>5267</v>
      </c>
      <c r="B707">
        <v>2</v>
      </c>
      <c r="C707">
        <v>0</v>
      </c>
      <c r="D707">
        <v>3</v>
      </c>
      <c r="E707">
        <v>3</v>
      </c>
      <c r="F707">
        <v>0</v>
      </c>
      <c r="G707">
        <v>1.5</v>
      </c>
      <c r="H707" t="b">
        <v>0</v>
      </c>
    </row>
    <row r="708" spans="1:8" x14ac:dyDescent="0.3">
      <c r="A708" t="s">
        <v>5285</v>
      </c>
      <c r="B708">
        <v>3</v>
      </c>
      <c r="C708">
        <v>2</v>
      </c>
      <c r="D708">
        <v>3</v>
      </c>
      <c r="E708">
        <v>2</v>
      </c>
      <c r="F708">
        <v>2</v>
      </c>
      <c r="G708">
        <v>2.3333333333333335</v>
      </c>
      <c r="H708" t="b">
        <v>0</v>
      </c>
    </row>
    <row r="709" spans="1:8" x14ac:dyDescent="0.3">
      <c r="A709" t="s">
        <v>5293</v>
      </c>
      <c r="B709">
        <v>3</v>
      </c>
      <c r="C709">
        <v>1</v>
      </c>
      <c r="D709">
        <v>4</v>
      </c>
      <c r="E709">
        <v>4</v>
      </c>
      <c r="F709">
        <v>1</v>
      </c>
      <c r="G709">
        <v>2</v>
      </c>
      <c r="H709" t="b">
        <v>0</v>
      </c>
    </row>
    <row r="710" spans="1:8" x14ac:dyDescent="0.3">
      <c r="A710" t="s">
        <v>5301</v>
      </c>
      <c r="B710">
        <v>6</v>
      </c>
      <c r="C710">
        <v>0</v>
      </c>
      <c r="D710">
        <v>5</v>
      </c>
      <c r="E710">
        <v>5</v>
      </c>
      <c r="F710">
        <v>1</v>
      </c>
      <c r="G710">
        <v>1.6666666666666667</v>
      </c>
      <c r="H710" t="b">
        <v>0</v>
      </c>
    </row>
    <row r="711" spans="1:8" x14ac:dyDescent="0.3">
      <c r="A711" t="s">
        <v>1892</v>
      </c>
      <c r="B711">
        <v>5</v>
      </c>
      <c r="C711">
        <v>0</v>
      </c>
      <c r="D711">
        <v>3</v>
      </c>
      <c r="E711">
        <v>0</v>
      </c>
      <c r="F711">
        <v>0</v>
      </c>
      <c r="G711">
        <v>1.2</v>
      </c>
      <c r="H711" t="b">
        <v>0</v>
      </c>
    </row>
    <row r="712" spans="1:8" x14ac:dyDescent="0.3">
      <c r="A712" t="s">
        <v>5308</v>
      </c>
      <c r="B712">
        <v>2</v>
      </c>
      <c r="C712">
        <v>0</v>
      </c>
      <c r="D712">
        <v>3</v>
      </c>
      <c r="E712">
        <v>0</v>
      </c>
      <c r="F712">
        <v>3</v>
      </c>
      <c r="G712">
        <v>1.5</v>
      </c>
      <c r="H712" t="b">
        <v>0</v>
      </c>
    </row>
    <row r="713" spans="1:8" x14ac:dyDescent="0.3">
      <c r="A713" t="s">
        <v>5314</v>
      </c>
      <c r="B713">
        <v>2</v>
      </c>
      <c r="C713">
        <v>3</v>
      </c>
      <c r="D713">
        <v>3</v>
      </c>
      <c r="E713">
        <v>3</v>
      </c>
      <c r="F713">
        <v>3</v>
      </c>
      <c r="G713">
        <v>3</v>
      </c>
      <c r="H713" t="b">
        <v>0</v>
      </c>
    </row>
    <row r="714" spans="1:8" x14ac:dyDescent="0.3">
      <c r="A714" t="s">
        <v>5316</v>
      </c>
      <c r="B714">
        <v>2</v>
      </c>
      <c r="C714">
        <v>0</v>
      </c>
      <c r="D714">
        <v>1</v>
      </c>
      <c r="E714">
        <v>1</v>
      </c>
      <c r="F714">
        <v>0</v>
      </c>
      <c r="G714">
        <v>0.5</v>
      </c>
      <c r="H714" t="b">
        <v>0</v>
      </c>
    </row>
    <row r="715" spans="1:8" x14ac:dyDescent="0.3">
      <c r="A715" t="s">
        <v>5317</v>
      </c>
      <c r="B715">
        <v>5</v>
      </c>
      <c r="C715">
        <v>1</v>
      </c>
      <c r="D715">
        <v>5</v>
      </c>
      <c r="E715">
        <v>2</v>
      </c>
      <c r="F715">
        <v>4</v>
      </c>
      <c r="G715">
        <v>3</v>
      </c>
      <c r="H715" t="b">
        <v>0</v>
      </c>
    </row>
    <row r="716" spans="1:8" x14ac:dyDescent="0.3">
      <c r="A716" t="s">
        <v>331</v>
      </c>
      <c r="B716">
        <v>2</v>
      </c>
      <c r="C716">
        <v>0</v>
      </c>
      <c r="D716">
        <v>1</v>
      </c>
      <c r="E716">
        <v>1</v>
      </c>
      <c r="F716">
        <v>0</v>
      </c>
      <c r="G716">
        <v>0.5</v>
      </c>
      <c r="H716" t="b">
        <v>0</v>
      </c>
    </row>
    <row r="717" spans="1:8" x14ac:dyDescent="0.3">
      <c r="A717" t="s">
        <v>5325</v>
      </c>
      <c r="B717">
        <v>2</v>
      </c>
      <c r="C717">
        <v>5</v>
      </c>
      <c r="D717">
        <v>5</v>
      </c>
      <c r="E717">
        <v>5</v>
      </c>
      <c r="F717">
        <v>5</v>
      </c>
      <c r="G717">
        <v>5</v>
      </c>
      <c r="H717" t="b">
        <v>0</v>
      </c>
    </row>
    <row r="718" spans="1:8" x14ac:dyDescent="0.3">
      <c r="A718" t="s">
        <v>5328</v>
      </c>
      <c r="B718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 t="b">
        <v>0</v>
      </c>
    </row>
    <row r="719" spans="1:8" x14ac:dyDescent="0.3">
      <c r="A719" t="s">
        <v>5329</v>
      </c>
      <c r="B719">
        <v>2</v>
      </c>
      <c r="C719">
        <v>4</v>
      </c>
      <c r="D719">
        <v>5</v>
      </c>
      <c r="E719">
        <v>4</v>
      </c>
      <c r="F719">
        <v>5</v>
      </c>
      <c r="G719">
        <v>4.5</v>
      </c>
      <c r="H719" t="b">
        <v>0</v>
      </c>
    </row>
    <row r="720" spans="1:8" x14ac:dyDescent="0.3">
      <c r="A720" t="s">
        <v>333</v>
      </c>
      <c r="B720">
        <v>4</v>
      </c>
      <c r="C720">
        <v>1</v>
      </c>
      <c r="D720">
        <v>3</v>
      </c>
      <c r="E720">
        <v>1</v>
      </c>
      <c r="F720">
        <v>2</v>
      </c>
      <c r="G720">
        <v>1.75</v>
      </c>
      <c r="H720" t="b">
        <v>0</v>
      </c>
    </row>
    <row r="721" spans="1:8" x14ac:dyDescent="0.3">
      <c r="A721" t="s">
        <v>5339</v>
      </c>
      <c r="B721">
        <v>3</v>
      </c>
      <c r="C721">
        <v>0</v>
      </c>
      <c r="D721">
        <v>0</v>
      </c>
      <c r="E721">
        <v>0</v>
      </c>
      <c r="F721">
        <v>0</v>
      </c>
      <c r="G721">
        <v>0</v>
      </c>
      <c r="H721" t="b">
        <v>0</v>
      </c>
    </row>
    <row r="722" spans="1:8" x14ac:dyDescent="0.3">
      <c r="A722" t="s">
        <v>335</v>
      </c>
      <c r="B722">
        <v>2</v>
      </c>
      <c r="C722">
        <v>0</v>
      </c>
      <c r="D722">
        <v>4</v>
      </c>
      <c r="E722">
        <v>4</v>
      </c>
      <c r="F722">
        <v>0</v>
      </c>
      <c r="G722">
        <v>2</v>
      </c>
      <c r="H722" t="b">
        <v>0</v>
      </c>
    </row>
    <row r="723" spans="1:8" x14ac:dyDescent="0.3">
      <c r="A723" t="s">
        <v>5350</v>
      </c>
      <c r="B723">
        <v>3</v>
      </c>
      <c r="C723">
        <v>0</v>
      </c>
      <c r="D723">
        <v>5</v>
      </c>
      <c r="E723">
        <v>0</v>
      </c>
      <c r="F723">
        <v>0</v>
      </c>
      <c r="G723">
        <v>1.6666666666666667</v>
      </c>
      <c r="H723" t="b">
        <v>0</v>
      </c>
    </row>
    <row r="724" spans="1:8" x14ac:dyDescent="0.3">
      <c r="A724" t="s">
        <v>5352</v>
      </c>
      <c r="B724">
        <v>2</v>
      </c>
      <c r="C724">
        <v>0</v>
      </c>
      <c r="D724">
        <v>1</v>
      </c>
      <c r="E724">
        <v>0</v>
      </c>
      <c r="F724">
        <v>1</v>
      </c>
      <c r="G724">
        <v>0.5</v>
      </c>
      <c r="H724" t="b">
        <v>0</v>
      </c>
    </row>
    <row r="725" spans="1:8" x14ac:dyDescent="0.3">
      <c r="A725" t="s">
        <v>5356</v>
      </c>
      <c r="B725">
        <v>2</v>
      </c>
      <c r="C725">
        <v>1</v>
      </c>
      <c r="D725">
        <v>4</v>
      </c>
      <c r="E725">
        <v>4</v>
      </c>
      <c r="F725">
        <v>1</v>
      </c>
      <c r="G725">
        <v>2.5</v>
      </c>
      <c r="H725" t="b">
        <v>0</v>
      </c>
    </row>
    <row r="726" spans="1:8" x14ac:dyDescent="0.3">
      <c r="A726" t="s">
        <v>5360</v>
      </c>
      <c r="B726">
        <v>2</v>
      </c>
      <c r="C726">
        <v>1</v>
      </c>
      <c r="D726">
        <v>2</v>
      </c>
      <c r="E726">
        <v>1</v>
      </c>
      <c r="F726">
        <v>2</v>
      </c>
      <c r="G726">
        <v>1.5</v>
      </c>
      <c r="H726" t="b">
        <v>1</v>
      </c>
    </row>
    <row r="727" spans="1:8" x14ac:dyDescent="0.3">
      <c r="A727" t="s">
        <v>5365</v>
      </c>
      <c r="B727">
        <v>2</v>
      </c>
      <c r="C727">
        <v>4</v>
      </c>
      <c r="D727">
        <v>4</v>
      </c>
      <c r="E727">
        <v>4</v>
      </c>
      <c r="F727">
        <v>4</v>
      </c>
      <c r="G727">
        <v>4</v>
      </c>
      <c r="H727" t="b">
        <v>0</v>
      </c>
    </row>
    <row r="728" spans="1:8" x14ac:dyDescent="0.3">
      <c r="A728" t="s">
        <v>5367</v>
      </c>
      <c r="B728">
        <v>2</v>
      </c>
      <c r="C728">
        <v>2</v>
      </c>
      <c r="D728">
        <v>4</v>
      </c>
      <c r="E728">
        <v>2</v>
      </c>
      <c r="F728">
        <v>4</v>
      </c>
      <c r="G728">
        <v>3</v>
      </c>
      <c r="H728" t="b">
        <v>0</v>
      </c>
    </row>
    <row r="729" spans="1:8" x14ac:dyDescent="0.3">
      <c r="A729" t="s">
        <v>5371</v>
      </c>
      <c r="B729">
        <v>4</v>
      </c>
      <c r="C729">
        <v>0</v>
      </c>
      <c r="D729">
        <v>5</v>
      </c>
      <c r="E729">
        <v>0</v>
      </c>
      <c r="F729">
        <v>0</v>
      </c>
      <c r="G729">
        <v>1.5</v>
      </c>
      <c r="H729" t="b">
        <v>0</v>
      </c>
    </row>
    <row r="730" spans="1:8" x14ac:dyDescent="0.3">
      <c r="A730" t="s">
        <v>5374</v>
      </c>
      <c r="B730">
        <v>4</v>
      </c>
      <c r="C730">
        <v>0</v>
      </c>
      <c r="D730">
        <v>2</v>
      </c>
      <c r="E730">
        <v>0</v>
      </c>
      <c r="F730">
        <v>0</v>
      </c>
      <c r="G730">
        <v>0.75</v>
      </c>
      <c r="H730" t="b">
        <v>0</v>
      </c>
    </row>
    <row r="731" spans="1:8" x14ac:dyDescent="0.3">
      <c r="A731" t="s">
        <v>339</v>
      </c>
      <c r="B731">
        <v>2</v>
      </c>
      <c r="C731">
        <v>3</v>
      </c>
      <c r="D731">
        <v>3</v>
      </c>
      <c r="E731">
        <v>3</v>
      </c>
      <c r="F731">
        <v>3</v>
      </c>
      <c r="G731">
        <v>3</v>
      </c>
      <c r="H731" t="b">
        <v>0</v>
      </c>
    </row>
    <row r="732" spans="1:8" x14ac:dyDescent="0.3">
      <c r="A732" t="s">
        <v>5393</v>
      </c>
      <c r="B732">
        <v>2</v>
      </c>
      <c r="C732">
        <v>3</v>
      </c>
      <c r="D732">
        <v>4</v>
      </c>
      <c r="E732">
        <v>4</v>
      </c>
      <c r="F732">
        <v>3</v>
      </c>
      <c r="G732">
        <v>3.5</v>
      </c>
      <c r="H732" t="b">
        <v>0</v>
      </c>
    </row>
    <row r="733" spans="1:8" x14ac:dyDescent="0.3">
      <c r="A733" t="s">
        <v>5394</v>
      </c>
      <c r="B733">
        <v>5</v>
      </c>
      <c r="C733">
        <v>1</v>
      </c>
      <c r="D733">
        <v>5</v>
      </c>
      <c r="E733">
        <v>4</v>
      </c>
      <c r="F733">
        <v>4</v>
      </c>
      <c r="G733">
        <v>3.6</v>
      </c>
      <c r="H733" t="b">
        <v>0</v>
      </c>
    </row>
    <row r="734" spans="1:8" x14ac:dyDescent="0.3">
      <c r="A734" t="s">
        <v>1905</v>
      </c>
      <c r="B734">
        <v>3</v>
      </c>
      <c r="C734">
        <v>0</v>
      </c>
      <c r="D734">
        <v>0</v>
      </c>
      <c r="E734">
        <v>0</v>
      </c>
      <c r="F734">
        <v>0</v>
      </c>
      <c r="G734">
        <v>0</v>
      </c>
      <c r="H734" t="b">
        <v>0</v>
      </c>
    </row>
    <row r="735" spans="1:8" x14ac:dyDescent="0.3">
      <c r="A735" t="s">
        <v>5399</v>
      </c>
      <c r="B735">
        <v>2</v>
      </c>
      <c r="C735">
        <v>0</v>
      </c>
      <c r="D735">
        <v>3</v>
      </c>
      <c r="E735">
        <v>3</v>
      </c>
      <c r="F735">
        <v>0</v>
      </c>
      <c r="G735">
        <v>1.5</v>
      </c>
      <c r="H735" t="b">
        <v>0</v>
      </c>
    </row>
    <row r="736" spans="1:8" x14ac:dyDescent="0.3">
      <c r="A736" t="s">
        <v>5405</v>
      </c>
      <c r="B736">
        <v>6</v>
      </c>
      <c r="C736">
        <v>0</v>
      </c>
      <c r="D736">
        <v>3</v>
      </c>
      <c r="E736">
        <v>3</v>
      </c>
      <c r="F736">
        <v>1</v>
      </c>
      <c r="G736">
        <v>1.3333333333333333</v>
      </c>
      <c r="H736" t="b">
        <v>0</v>
      </c>
    </row>
    <row r="737" spans="1:8" x14ac:dyDescent="0.3">
      <c r="A737" t="s">
        <v>5409</v>
      </c>
      <c r="B737">
        <v>2</v>
      </c>
      <c r="C737">
        <v>1</v>
      </c>
      <c r="D737">
        <v>2</v>
      </c>
      <c r="E737">
        <v>2</v>
      </c>
      <c r="F737">
        <v>1</v>
      </c>
      <c r="G737">
        <v>1.5</v>
      </c>
      <c r="H737" t="b">
        <v>0</v>
      </c>
    </row>
    <row r="738" spans="1:8" x14ac:dyDescent="0.3">
      <c r="A738" t="s">
        <v>5413</v>
      </c>
      <c r="B738">
        <v>3</v>
      </c>
      <c r="C738">
        <v>2</v>
      </c>
      <c r="D738">
        <v>3</v>
      </c>
      <c r="E738">
        <v>3</v>
      </c>
      <c r="F738">
        <v>3</v>
      </c>
      <c r="G738">
        <v>2.6666666666666665</v>
      </c>
      <c r="H738" t="b">
        <v>0</v>
      </c>
    </row>
    <row r="739" spans="1:8" x14ac:dyDescent="0.3">
      <c r="A739" t="s">
        <v>5425</v>
      </c>
      <c r="B739">
        <v>3</v>
      </c>
      <c r="C739">
        <v>0</v>
      </c>
      <c r="D739">
        <v>0</v>
      </c>
      <c r="E739">
        <v>0</v>
      </c>
      <c r="F739">
        <v>0</v>
      </c>
      <c r="G739">
        <v>0</v>
      </c>
      <c r="H739" t="b">
        <v>0</v>
      </c>
    </row>
    <row r="740" spans="1:8" x14ac:dyDescent="0.3">
      <c r="A740" t="s">
        <v>5438</v>
      </c>
      <c r="B740">
        <v>2</v>
      </c>
      <c r="C740">
        <v>4</v>
      </c>
      <c r="D740">
        <v>5</v>
      </c>
      <c r="E740">
        <v>4</v>
      </c>
      <c r="F740">
        <v>5</v>
      </c>
      <c r="G740">
        <v>4.5</v>
      </c>
      <c r="H740" t="b">
        <v>0</v>
      </c>
    </row>
    <row r="741" spans="1:8" x14ac:dyDescent="0.3">
      <c r="A741" t="s">
        <v>5439</v>
      </c>
      <c r="B741">
        <v>4</v>
      </c>
      <c r="C741">
        <v>1</v>
      </c>
      <c r="D741">
        <v>4</v>
      </c>
      <c r="E741">
        <v>4</v>
      </c>
      <c r="F741">
        <v>1</v>
      </c>
      <c r="G741">
        <v>2</v>
      </c>
      <c r="H741" t="b">
        <v>0</v>
      </c>
    </row>
    <row r="742" spans="1:8" x14ac:dyDescent="0.3">
      <c r="A742" t="s">
        <v>5440</v>
      </c>
      <c r="B742">
        <v>2</v>
      </c>
      <c r="C742">
        <v>3</v>
      </c>
      <c r="D742">
        <v>5</v>
      </c>
      <c r="E742">
        <v>5</v>
      </c>
      <c r="F742">
        <v>3</v>
      </c>
      <c r="G742">
        <v>4</v>
      </c>
      <c r="H742" t="b">
        <v>0</v>
      </c>
    </row>
    <row r="743" spans="1:8" x14ac:dyDescent="0.3">
      <c r="A743" t="s">
        <v>5443</v>
      </c>
      <c r="B743">
        <v>3</v>
      </c>
      <c r="C743">
        <v>0</v>
      </c>
      <c r="D743">
        <v>0</v>
      </c>
      <c r="E743">
        <v>0</v>
      </c>
      <c r="F743">
        <v>0</v>
      </c>
      <c r="G743">
        <v>0</v>
      </c>
      <c r="H743" t="b">
        <v>0</v>
      </c>
    </row>
    <row r="744" spans="1:8" x14ac:dyDescent="0.3">
      <c r="A744" t="s">
        <v>5444</v>
      </c>
      <c r="B744">
        <v>2</v>
      </c>
      <c r="C744">
        <v>0</v>
      </c>
      <c r="D744">
        <v>1</v>
      </c>
      <c r="E744">
        <v>1</v>
      </c>
      <c r="F744">
        <v>0</v>
      </c>
      <c r="G744">
        <v>0.5</v>
      </c>
      <c r="H744" t="b">
        <v>0</v>
      </c>
    </row>
    <row r="745" spans="1:8" x14ac:dyDescent="0.3">
      <c r="A745" t="s">
        <v>5446</v>
      </c>
      <c r="B745">
        <v>2</v>
      </c>
      <c r="C745">
        <v>1</v>
      </c>
      <c r="D745">
        <v>4</v>
      </c>
      <c r="E745">
        <v>1</v>
      </c>
      <c r="F745">
        <v>4</v>
      </c>
      <c r="G745">
        <v>2.5</v>
      </c>
      <c r="H745" t="b">
        <v>0</v>
      </c>
    </row>
    <row r="746" spans="1:8" x14ac:dyDescent="0.3">
      <c r="A746" t="s">
        <v>345</v>
      </c>
      <c r="B746">
        <v>2</v>
      </c>
      <c r="C746">
        <v>0</v>
      </c>
      <c r="D746">
        <v>2</v>
      </c>
      <c r="E746">
        <v>2</v>
      </c>
      <c r="F746">
        <v>0</v>
      </c>
      <c r="G746">
        <v>1</v>
      </c>
      <c r="H746" t="b">
        <v>0</v>
      </c>
    </row>
    <row r="747" spans="1:8" x14ac:dyDescent="0.3">
      <c r="A747" t="s">
        <v>5456</v>
      </c>
      <c r="B747">
        <v>3</v>
      </c>
      <c r="C747">
        <v>0</v>
      </c>
      <c r="D747">
        <v>5</v>
      </c>
      <c r="E747">
        <v>1</v>
      </c>
      <c r="F747">
        <v>0</v>
      </c>
      <c r="G747">
        <v>2</v>
      </c>
      <c r="H747" t="b">
        <v>0</v>
      </c>
    </row>
    <row r="748" spans="1:8" x14ac:dyDescent="0.3">
      <c r="A748" t="s">
        <v>5460</v>
      </c>
      <c r="B748">
        <v>2</v>
      </c>
      <c r="C748">
        <v>3</v>
      </c>
      <c r="D748">
        <v>4</v>
      </c>
      <c r="E748">
        <v>4</v>
      </c>
      <c r="F748">
        <v>3</v>
      </c>
      <c r="G748">
        <v>3.5</v>
      </c>
      <c r="H748" t="b">
        <v>0</v>
      </c>
    </row>
    <row r="749" spans="1:8" x14ac:dyDescent="0.3">
      <c r="A749" t="s">
        <v>5461</v>
      </c>
      <c r="B749">
        <v>2</v>
      </c>
      <c r="C749">
        <v>0</v>
      </c>
      <c r="D749">
        <v>1</v>
      </c>
      <c r="E749">
        <v>0</v>
      </c>
      <c r="F749">
        <v>1</v>
      </c>
      <c r="G749">
        <v>0.5</v>
      </c>
      <c r="H749" t="b">
        <v>0</v>
      </c>
    </row>
    <row r="750" spans="1:8" x14ac:dyDescent="0.3">
      <c r="A750" t="s">
        <v>5464</v>
      </c>
      <c r="B750">
        <v>2</v>
      </c>
      <c r="C750">
        <v>0</v>
      </c>
      <c r="D750">
        <v>1</v>
      </c>
      <c r="E750">
        <v>0</v>
      </c>
      <c r="F750">
        <v>1</v>
      </c>
      <c r="G750">
        <v>0.5</v>
      </c>
      <c r="H750" t="b">
        <v>0</v>
      </c>
    </row>
    <row r="751" spans="1:8" x14ac:dyDescent="0.3">
      <c r="A751" t="s">
        <v>5469</v>
      </c>
      <c r="B751">
        <v>2</v>
      </c>
      <c r="C751">
        <v>0</v>
      </c>
      <c r="D751">
        <v>2</v>
      </c>
      <c r="E751">
        <v>2</v>
      </c>
      <c r="F751">
        <v>0</v>
      </c>
      <c r="G751">
        <v>1</v>
      </c>
      <c r="H751" t="b">
        <v>0</v>
      </c>
    </row>
    <row r="752" spans="1:8" x14ac:dyDescent="0.3">
      <c r="A752" t="s">
        <v>5481</v>
      </c>
      <c r="B752">
        <v>3</v>
      </c>
      <c r="C752">
        <v>0</v>
      </c>
      <c r="D752">
        <v>3</v>
      </c>
      <c r="E752">
        <v>0</v>
      </c>
      <c r="F752">
        <v>3</v>
      </c>
      <c r="G752">
        <v>1.3333333333333333</v>
      </c>
      <c r="H752" t="b">
        <v>0</v>
      </c>
    </row>
    <row r="753" spans="1:8" x14ac:dyDescent="0.3">
      <c r="A753" t="s">
        <v>5484</v>
      </c>
      <c r="B753">
        <v>2</v>
      </c>
      <c r="C753">
        <v>0</v>
      </c>
      <c r="D753">
        <v>1</v>
      </c>
      <c r="E753">
        <v>0</v>
      </c>
      <c r="F753">
        <v>1</v>
      </c>
      <c r="G753">
        <v>0.5</v>
      </c>
      <c r="H753" t="b">
        <v>0</v>
      </c>
    </row>
    <row r="754" spans="1:8" x14ac:dyDescent="0.3">
      <c r="A754" t="s">
        <v>5492</v>
      </c>
      <c r="B754">
        <v>7</v>
      </c>
      <c r="C754">
        <v>0</v>
      </c>
      <c r="D754">
        <v>5</v>
      </c>
      <c r="E754">
        <v>1</v>
      </c>
      <c r="F754">
        <v>1</v>
      </c>
      <c r="G754">
        <v>1.2857142857142858</v>
      </c>
      <c r="H754" t="b">
        <v>0</v>
      </c>
    </row>
    <row r="755" spans="1:8" x14ac:dyDescent="0.3">
      <c r="A755" t="s">
        <v>351</v>
      </c>
      <c r="B755">
        <v>2</v>
      </c>
      <c r="C755">
        <v>1</v>
      </c>
      <c r="D755">
        <v>1</v>
      </c>
      <c r="E755">
        <v>1</v>
      </c>
      <c r="F755">
        <v>1</v>
      </c>
      <c r="G755">
        <v>1</v>
      </c>
      <c r="H755" t="b">
        <v>0</v>
      </c>
    </row>
    <row r="756" spans="1:8" x14ac:dyDescent="0.3">
      <c r="A756" t="s">
        <v>352</v>
      </c>
      <c r="B756">
        <v>2</v>
      </c>
      <c r="C756">
        <v>0</v>
      </c>
      <c r="D756">
        <v>1</v>
      </c>
      <c r="E756">
        <v>1</v>
      </c>
      <c r="F756">
        <v>0</v>
      </c>
      <c r="G756">
        <v>0.5</v>
      </c>
      <c r="H756" t="b">
        <v>0</v>
      </c>
    </row>
    <row r="757" spans="1:8" x14ac:dyDescent="0.3">
      <c r="A757" t="s">
        <v>5499</v>
      </c>
      <c r="B757">
        <v>2</v>
      </c>
      <c r="C757">
        <v>1</v>
      </c>
      <c r="D757">
        <v>3</v>
      </c>
      <c r="E757">
        <v>3</v>
      </c>
      <c r="F757">
        <v>1</v>
      </c>
      <c r="G757">
        <v>2</v>
      </c>
      <c r="H757" t="b">
        <v>0</v>
      </c>
    </row>
    <row r="758" spans="1:8" x14ac:dyDescent="0.3">
      <c r="A758" t="s">
        <v>5501</v>
      </c>
      <c r="B758">
        <v>3</v>
      </c>
      <c r="C758">
        <v>1</v>
      </c>
      <c r="D758">
        <v>4</v>
      </c>
      <c r="E758">
        <v>4</v>
      </c>
      <c r="F758">
        <v>3</v>
      </c>
      <c r="G758">
        <v>2.6666666666666665</v>
      </c>
      <c r="H758" t="b">
        <v>0</v>
      </c>
    </row>
    <row r="759" spans="1:8" x14ac:dyDescent="0.3">
      <c r="A759" t="s">
        <v>354</v>
      </c>
      <c r="B759">
        <v>2</v>
      </c>
      <c r="C759">
        <v>0</v>
      </c>
      <c r="D759">
        <v>1</v>
      </c>
      <c r="E759">
        <v>0</v>
      </c>
      <c r="F759">
        <v>1</v>
      </c>
      <c r="G759">
        <v>0.5</v>
      </c>
      <c r="H759" t="b">
        <v>0</v>
      </c>
    </row>
    <row r="760" spans="1:8" x14ac:dyDescent="0.3">
      <c r="A760" t="s">
        <v>1910</v>
      </c>
      <c r="B760">
        <v>4</v>
      </c>
      <c r="C760">
        <v>0</v>
      </c>
      <c r="D760">
        <v>5</v>
      </c>
      <c r="E760">
        <v>2</v>
      </c>
      <c r="F760">
        <v>0</v>
      </c>
      <c r="G760">
        <v>2.5</v>
      </c>
      <c r="H760" t="b">
        <v>0</v>
      </c>
    </row>
    <row r="761" spans="1:8" x14ac:dyDescent="0.3">
      <c r="A761" t="s">
        <v>355</v>
      </c>
      <c r="B761">
        <v>6</v>
      </c>
      <c r="C761">
        <v>1</v>
      </c>
      <c r="D761">
        <v>4</v>
      </c>
      <c r="E761">
        <v>1</v>
      </c>
      <c r="F761">
        <v>3</v>
      </c>
      <c r="G761">
        <v>2.3333333333333335</v>
      </c>
      <c r="H761" t="b">
        <v>0</v>
      </c>
    </row>
    <row r="762" spans="1:8" x14ac:dyDescent="0.3">
      <c r="A762" t="s">
        <v>5511</v>
      </c>
      <c r="B762">
        <v>4</v>
      </c>
      <c r="C762">
        <v>0</v>
      </c>
      <c r="D762">
        <v>4</v>
      </c>
      <c r="E762">
        <v>3</v>
      </c>
      <c r="F762">
        <v>4</v>
      </c>
      <c r="G762">
        <v>2.5</v>
      </c>
      <c r="H762" t="b">
        <v>0</v>
      </c>
    </row>
    <row r="763" spans="1:8" x14ac:dyDescent="0.3">
      <c r="A763" t="s">
        <v>356</v>
      </c>
      <c r="B763">
        <v>3</v>
      </c>
      <c r="C763">
        <v>0</v>
      </c>
      <c r="D763">
        <v>1</v>
      </c>
      <c r="E763">
        <v>0</v>
      </c>
      <c r="F763">
        <v>0</v>
      </c>
      <c r="G763">
        <v>0.33333333333333331</v>
      </c>
      <c r="H763" t="b">
        <v>0</v>
      </c>
    </row>
    <row r="764" spans="1:8" x14ac:dyDescent="0.3">
      <c r="A764" t="s">
        <v>5518</v>
      </c>
      <c r="B764">
        <v>2</v>
      </c>
      <c r="C764">
        <v>2</v>
      </c>
      <c r="D764">
        <v>3</v>
      </c>
      <c r="E764">
        <v>2</v>
      </c>
      <c r="F764">
        <v>3</v>
      </c>
      <c r="G764">
        <v>2.5</v>
      </c>
      <c r="H764" t="b">
        <v>0</v>
      </c>
    </row>
    <row r="765" spans="1:8" x14ac:dyDescent="0.3">
      <c r="A765" t="s">
        <v>5528</v>
      </c>
      <c r="B765">
        <v>2</v>
      </c>
      <c r="C765">
        <v>0</v>
      </c>
      <c r="D765">
        <v>4</v>
      </c>
      <c r="E765">
        <v>0</v>
      </c>
      <c r="F765">
        <v>4</v>
      </c>
      <c r="G765">
        <v>2</v>
      </c>
      <c r="H765" t="b">
        <v>0</v>
      </c>
    </row>
    <row r="766" spans="1:8" x14ac:dyDescent="0.3">
      <c r="A766" t="s">
        <v>357</v>
      </c>
      <c r="B766">
        <v>3</v>
      </c>
      <c r="C766">
        <v>2</v>
      </c>
      <c r="D766">
        <v>5</v>
      </c>
      <c r="E766">
        <v>4</v>
      </c>
      <c r="F766">
        <v>2</v>
      </c>
      <c r="G766">
        <v>3.6666666666666665</v>
      </c>
      <c r="H766" t="b">
        <v>0</v>
      </c>
    </row>
    <row r="767" spans="1:8" x14ac:dyDescent="0.3">
      <c r="A767" t="s">
        <v>5544</v>
      </c>
      <c r="B767">
        <v>3</v>
      </c>
      <c r="C767">
        <v>2</v>
      </c>
      <c r="D767">
        <v>3</v>
      </c>
      <c r="E767">
        <v>3</v>
      </c>
      <c r="F767">
        <v>3</v>
      </c>
      <c r="G767">
        <v>2.6666666666666665</v>
      </c>
      <c r="H767" t="b">
        <v>0</v>
      </c>
    </row>
    <row r="768" spans="1:8" x14ac:dyDescent="0.3">
      <c r="A768" t="s">
        <v>5546</v>
      </c>
      <c r="B768">
        <v>3</v>
      </c>
      <c r="C768">
        <v>1</v>
      </c>
      <c r="D768">
        <v>3</v>
      </c>
      <c r="E768">
        <v>3</v>
      </c>
      <c r="F768">
        <v>1</v>
      </c>
      <c r="G768">
        <v>1.6666666666666667</v>
      </c>
      <c r="H768" t="b">
        <v>0</v>
      </c>
    </row>
    <row r="769" spans="1:8" x14ac:dyDescent="0.3">
      <c r="A769" t="s">
        <v>5551</v>
      </c>
      <c r="B769">
        <v>2</v>
      </c>
      <c r="C769">
        <v>0</v>
      </c>
      <c r="D769">
        <v>5</v>
      </c>
      <c r="E769">
        <v>0</v>
      </c>
      <c r="F769">
        <v>5</v>
      </c>
      <c r="G769">
        <v>2.5</v>
      </c>
      <c r="H769" t="b">
        <v>0</v>
      </c>
    </row>
    <row r="770" spans="1:8" x14ac:dyDescent="0.3">
      <c r="A770" t="s">
        <v>359</v>
      </c>
      <c r="B770">
        <v>3</v>
      </c>
      <c r="C770">
        <v>1</v>
      </c>
      <c r="D770">
        <v>3</v>
      </c>
      <c r="E770">
        <v>3</v>
      </c>
      <c r="F770">
        <v>2</v>
      </c>
      <c r="G770">
        <v>2</v>
      </c>
      <c r="H770" t="b">
        <v>0</v>
      </c>
    </row>
    <row r="771" spans="1:8" x14ac:dyDescent="0.3">
      <c r="A771" t="s">
        <v>5556</v>
      </c>
      <c r="B771">
        <v>2</v>
      </c>
      <c r="C771">
        <v>0</v>
      </c>
      <c r="D771">
        <v>4</v>
      </c>
      <c r="E771">
        <v>0</v>
      </c>
      <c r="F771">
        <v>4</v>
      </c>
      <c r="G771">
        <v>2</v>
      </c>
      <c r="H771" t="b">
        <v>0</v>
      </c>
    </row>
    <row r="772" spans="1:8" x14ac:dyDescent="0.3">
      <c r="A772" t="s">
        <v>362</v>
      </c>
      <c r="B772">
        <v>5</v>
      </c>
      <c r="C772">
        <v>0</v>
      </c>
      <c r="D772">
        <v>5</v>
      </c>
      <c r="E772">
        <v>5</v>
      </c>
      <c r="F772">
        <v>3</v>
      </c>
      <c r="G772">
        <v>3</v>
      </c>
      <c r="H772" t="b">
        <v>0</v>
      </c>
    </row>
    <row r="773" spans="1:8" x14ac:dyDescent="0.3">
      <c r="A773" t="s">
        <v>5567</v>
      </c>
      <c r="B773">
        <v>3</v>
      </c>
      <c r="C773">
        <v>0</v>
      </c>
      <c r="D773">
        <v>2</v>
      </c>
      <c r="E773">
        <v>0</v>
      </c>
      <c r="F773">
        <v>1</v>
      </c>
      <c r="G773">
        <v>1</v>
      </c>
      <c r="H773" t="b">
        <v>0</v>
      </c>
    </row>
    <row r="774" spans="1:8" x14ac:dyDescent="0.3">
      <c r="A774" t="s">
        <v>5568</v>
      </c>
      <c r="B774">
        <v>4</v>
      </c>
      <c r="C774">
        <v>0</v>
      </c>
      <c r="D774">
        <v>2</v>
      </c>
      <c r="E774">
        <v>0</v>
      </c>
      <c r="F774">
        <v>1</v>
      </c>
      <c r="G774">
        <v>1</v>
      </c>
      <c r="H774" t="b">
        <v>0</v>
      </c>
    </row>
    <row r="775" spans="1:8" x14ac:dyDescent="0.3">
      <c r="A775" t="s">
        <v>5570</v>
      </c>
      <c r="B775">
        <v>3</v>
      </c>
      <c r="C775">
        <v>1</v>
      </c>
      <c r="D775">
        <v>5</v>
      </c>
      <c r="E775">
        <v>1</v>
      </c>
      <c r="F775">
        <v>5</v>
      </c>
      <c r="G775">
        <v>3.6666666666666665</v>
      </c>
      <c r="H775" t="b">
        <v>0</v>
      </c>
    </row>
    <row r="776" spans="1:8" x14ac:dyDescent="0.3">
      <c r="A776" t="s">
        <v>5578</v>
      </c>
      <c r="B776">
        <v>2</v>
      </c>
      <c r="C776">
        <v>0</v>
      </c>
      <c r="D776">
        <v>2</v>
      </c>
      <c r="E776">
        <v>0</v>
      </c>
      <c r="F776">
        <v>2</v>
      </c>
      <c r="G776">
        <v>1</v>
      </c>
      <c r="H776" t="b">
        <v>0</v>
      </c>
    </row>
    <row r="777" spans="1:8" x14ac:dyDescent="0.3">
      <c r="A777" t="s">
        <v>5579</v>
      </c>
      <c r="B777">
        <v>2</v>
      </c>
      <c r="C777">
        <v>0</v>
      </c>
      <c r="D777">
        <v>5</v>
      </c>
      <c r="E777">
        <v>0</v>
      </c>
      <c r="F777">
        <v>5</v>
      </c>
      <c r="G777">
        <v>2.5</v>
      </c>
      <c r="H777" t="b">
        <v>0</v>
      </c>
    </row>
    <row r="778" spans="1:8" x14ac:dyDescent="0.3">
      <c r="A778" t="s">
        <v>5586</v>
      </c>
      <c r="B778">
        <v>5</v>
      </c>
      <c r="C778">
        <v>0</v>
      </c>
      <c r="D778">
        <v>5</v>
      </c>
      <c r="E778">
        <v>2</v>
      </c>
      <c r="F778">
        <v>0</v>
      </c>
      <c r="G778">
        <v>2.4</v>
      </c>
      <c r="H778" t="b">
        <v>0</v>
      </c>
    </row>
    <row r="779" spans="1:8" x14ac:dyDescent="0.3">
      <c r="A779" t="s">
        <v>365</v>
      </c>
      <c r="B779">
        <v>2</v>
      </c>
      <c r="C779">
        <v>2</v>
      </c>
      <c r="D779">
        <v>4</v>
      </c>
      <c r="E779">
        <v>4</v>
      </c>
      <c r="F779">
        <v>2</v>
      </c>
      <c r="G779">
        <v>3</v>
      </c>
      <c r="H779" t="b">
        <v>0</v>
      </c>
    </row>
    <row r="780" spans="1:8" x14ac:dyDescent="0.3">
      <c r="A780" t="s">
        <v>5600</v>
      </c>
      <c r="B780">
        <v>5</v>
      </c>
      <c r="C780">
        <v>0</v>
      </c>
      <c r="D780">
        <v>0</v>
      </c>
      <c r="E780">
        <v>0</v>
      </c>
      <c r="F780">
        <v>0</v>
      </c>
      <c r="G780">
        <v>0</v>
      </c>
      <c r="H780" t="b">
        <v>0</v>
      </c>
    </row>
    <row r="781" spans="1:8" x14ac:dyDescent="0.3">
      <c r="A781" t="s">
        <v>368</v>
      </c>
      <c r="B781">
        <v>3</v>
      </c>
      <c r="C781">
        <v>0</v>
      </c>
      <c r="D781">
        <v>3</v>
      </c>
      <c r="E781">
        <v>1</v>
      </c>
      <c r="F781">
        <v>0</v>
      </c>
      <c r="G781">
        <v>1.3333333333333333</v>
      </c>
      <c r="H781" t="b">
        <v>0</v>
      </c>
    </row>
    <row r="782" spans="1:8" x14ac:dyDescent="0.3">
      <c r="A782" t="s">
        <v>5612</v>
      </c>
      <c r="B782">
        <v>2</v>
      </c>
      <c r="C782">
        <v>2</v>
      </c>
      <c r="D782">
        <v>4</v>
      </c>
      <c r="E782">
        <v>4</v>
      </c>
      <c r="F782">
        <v>2</v>
      </c>
      <c r="G782">
        <v>3</v>
      </c>
      <c r="H782" t="b">
        <v>0</v>
      </c>
    </row>
    <row r="783" spans="1:8" x14ac:dyDescent="0.3">
      <c r="A783" t="s">
        <v>5613</v>
      </c>
      <c r="B783">
        <v>5</v>
      </c>
      <c r="C783">
        <v>0</v>
      </c>
      <c r="D783">
        <v>3</v>
      </c>
      <c r="E783">
        <v>3</v>
      </c>
      <c r="F783">
        <v>0</v>
      </c>
      <c r="G783">
        <v>0.6</v>
      </c>
      <c r="H783" t="b">
        <v>0</v>
      </c>
    </row>
    <row r="784" spans="1:8" x14ac:dyDescent="0.3">
      <c r="A784" t="s">
        <v>1568</v>
      </c>
      <c r="B784">
        <v>3</v>
      </c>
      <c r="C784">
        <v>0</v>
      </c>
      <c r="D784">
        <v>2</v>
      </c>
      <c r="E784">
        <v>2</v>
      </c>
      <c r="F784">
        <v>0</v>
      </c>
      <c r="G784">
        <v>1</v>
      </c>
      <c r="H784" t="b">
        <v>0</v>
      </c>
    </row>
    <row r="785" spans="1:8" x14ac:dyDescent="0.3">
      <c r="A785" t="s">
        <v>5627</v>
      </c>
      <c r="B785">
        <v>5</v>
      </c>
      <c r="C785">
        <v>0</v>
      </c>
      <c r="D785">
        <v>4</v>
      </c>
      <c r="E785">
        <v>0</v>
      </c>
      <c r="F785">
        <v>4</v>
      </c>
      <c r="G785">
        <v>1.6</v>
      </c>
      <c r="H785" t="b">
        <v>0</v>
      </c>
    </row>
    <row r="786" spans="1:8" x14ac:dyDescent="0.3">
      <c r="A786" t="s">
        <v>5628</v>
      </c>
      <c r="B786">
        <v>2</v>
      </c>
      <c r="C786">
        <v>1</v>
      </c>
      <c r="D786">
        <v>1</v>
      </c>
      <c r="E786">
        <v>1</v>
      </c>
      <c r="F786">
        <v>1</v>
      </c>
      <c r="G786">
        <v>1</v>
      </c>
      <c r="H786" t="b">
        <v>0</v>
      </c>
    </row>
    <row r="787" spans="1:8" x14ac:dyDescent="0.3">
      <c r="A787" t="s">
        <v>5635</v>
      </c>
      <c r="B787">
        <v>2</v>
      </c>
      <c r="C787">
        <v>0</v>
      </c>
      <c r="D787">
        <v>2</v>
      </c>
      <c r="E787">
        <v>0</v>
      </c>
      <c r="F787">
        <v>2</v>
      </c>
      <c r="G787">
        <v>1</v>
      </c>
      <c r="H787" t="b">
        <v>0</v>
      </c>
    </row>
    <row r="788" spans="1:8" x14ac:dyDescent="0.3">
      <c r="A788" t="s">
        <v>5640</v>
      </c>
      <c r="B788">
        <v>2</v>
      </c>
      <c r="C788">
        <v>3</v>
      </c>
      <c r="D788">
        <v>3</v>
      </c>
      <c r="E788">
        <v>3</v>
      </c>
      <c r="F788">
        <v>3</v>
      </c>
      <c r="G788">
        <v>3</v>
      </c>
      <c r="H788" t="b">
        <v>0</v>
      </c>
    </row>
    <row r="789" spans="1:8" x14ac:dyDescent="0.3">
      <c r="A789" t="s">
        <v>5646</v>
      </c>
      <c r="B789">
        <v>2</v>
      </c>
      <c r="C789">
        <v>0</v>
      </c>
      <c r="D789">
        <v>1</v>
      </c>
      <c r="E789">
        <v>0</v>
      </c>
      <c r="F789">
        <v>1</v>
      </c>
      <c r="G789">
        <v>0.5</v>
      </c>
      <c r="H789" t="b">
        <v>0</v>
      </c>
    </row>
    <row r="790" spans="1:8" x14ac:dyDescent="0.3">
      <c r="A790" t="s">
        <v>5653</v>
      </c>
      <c r="B790">
        <v>3</v>
      </c>
      <c r="C790">
        <v>4</v>
      </c>
      <c r="D790">
        <v>5</v>
      </c>
      <c r="E790">
        <v>4</v>
      </c>
      <c r="F790">
        <v>5</v>
      </c>
      <c r="G790">
        <v>4.666666666666667</v>
      </c>
      <c r="H790" t="b">
        <v>0</v>
      </c>
    </row>
    <row r="791" spans="1:8" x14ac:dyDescent="0.3">
      <c r="A791" t="s">
        <v>5657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0</v>
      </c>
      <c r="H791" t="b">
        <v>0</v>
      </c>
    </row>
    <row r="792" spans="1:8" x14ac:dyDescent="0.3">
      <c r="A792" t="s">
        <v>1920</v>
      </c>
      <c r="B792">
        <v>2</v>
      </c>
      <c r="C792">
        <v>3</v>
      </c>
      <c r="D792">
        <v>5</v>
      </c>
      <c r="E792">
        <v>5</v>
      </c>
      <c r="F792">
        <v>3</v>
      </c>
      <c r="G792">
        <v>4</v>
      </c>
      <c r="H792" t="b">
        <v>0</v>
      </c>
    </row>
    <row r="793" spans="1:8" x14ac:dyDescent="0.3">
      <c r="A793" t="s">
        <v>5672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 t="b">
        <v>0</v>
      </c>
    </row>
    <row r="794" spans="1:8" x14ac:dyDescent="0.3">
      <c r="A794" t="s">
        <v>378</v>
      </c>
      <c r="B794">
        <v>3</v>
      </c>
      <c r="C794">
        <v>0</v>
      </c>
      <c r="D794">
        <v>2</v>
      </c>
      <c r="E794">
        <v>0</v>
      </c>
      <c r="F794">
        <v>2</v>
      </c>
      <c r="G794">
        <v>1.3333333333333333</v>
      </c>
      <c r="H794" t="b">
        <v>0</v>
      </c>
    </row>
    <row r="795" spans="1:8" x14ac:dyDescent="0.3">
      <c r="A795" t="s">
        <v>5685</v>
      </c>
      <c r="B795">
        <v>2</v>
      </c>
      <c r="C795">
        <v>0</v>
      </c>
      <c r="D795">
        <v>1</v>
      </c>
      <c r="E795">
        <v>1</v>
      </c>
      <c r="F795">
        <v>0</v>
      </c>
      <c r="G795">
        <v>0.5</v>
      </c>
      <c r="H795" t="b">
        <v>0</v>
      </c>
    </row>
    <row r="796" spans="1:8" x14ac:dyDescent="0.3">
      <c r="A796" t="s">
        <v>379</v>
      </c>
      <c r="B796">
        <v>2</v>
      </c>
      <c r="C796">
        <v>0</v>
      </c>
      <c r="D796">
        <v>4</v>
      </c>
      <c r="E796">
        <v>0</v>
      </c>
      <c r="F796">
        <v>4</v>
      </c>
      <c r="G796">
        <v>2</v>
      </c>
      <c r="H796" t="b">
        <v>0</v>
      </c>
    </row>
    <row r="797" spans="1:8" x14ac:dyDescent="0.3">
      <c r="A797" t="s">
        <v>1921</v>
      </c>
      <c r="B797">
        <v>2</v>
      </c>
      <c r="C797">
        <v>1</v>
      </c>
      <c r="D797">
        <v>1</v>
      </c>
      <c r="E797">
        <v>1</v>
      </c>
      <c r="F797">
        <v>1</v>
      </c>
      <c r="G797">
        <v>1</v>
      </c>
      <c r="H797" t="b">
        <v>0</v>
      </c>
    </row>
    <row r="798" spans="1:8" x14ac:dyDescent="0.3">
      <c r="A798" t="s">
        <v>5693</v>
      </c>
      <c r="B798">
        <v>3</v>
      </c>
      <c r="C798">
        <v>1</v>
      </c>
      <c r="D798">
        <v>5</v>
      </c>
      <c r="E798">
        <v>5</v>
      </c>
      <c r="F798">
        <v>1</v>
      </c>
      <c r="G798">
        <v>2.3333333333333335</v>
      </c>
      <c r="H798" t="b">
        <v>0</v>
      </c>
    </row>
    <row r="799" spans="1:8" x14ac:dyDescent="0.3">
      <c r="A799" t="s">
        <v>381</v>
      </c>
      <c r="B799">
        <v>2</v>
      </c>
      <c r="C799">
        <v>1</v>
      </c>
      <c r="D799">
        <v>1</v>
      </c>
      <c r="E799">
        <v>1</v>
      </c>
      <c r="F799">
        <v>1</v>
      </c>
      <c r="G799">
        <v>1</v>
      </c>
      <c r="H799" t="b">
        <v>0</v>
      </c>
    </row>
    <row r="800" spans="1:8" x14ac:dyDescent="0.3">
      <c r="A800" t="s">
        <v>5694</v>
      </c>
      <c r="B800">
        <v>3</v>
      </c>
      <c r="C800">
        <v>1</v>
      </c>
      <c r="D800">
        <v>5</v>
      </c>
      <c r="E800">
        <v>5</v>
      </c>
      <c r="F800">
        <v>5</v>
      </c>
      <c r="G800">
        <v>3.6666666666666665</v>
      </c>
      <c r="H800" t="b">
        <v>0</v>
      </c>
    </row>
    <row r="801" spans="1:8" x14ac:dyDescent="0.3">
      <c r="A801" t="s">
        <v>382</v>
      </c>
      <c r="B801">
        <v>4</v>
      </c>
      <c r="C801">
        <v>0</v>
      </c>
      <c r="D801">
        <v>3</v>
      </c>
      <c r="E801">
        <v>0</v>
      </c>
      <c r="F801">
        <v>1</v>
      </c>
      <c r="G801">
        <v>1</v>
      </c>
      <c r="H801" t="b">
        <v>0</v>
      </c>
    </row>
    <row r="802" spans="1:8" x14ac:dyDescent="0.3">
      <c r="A802" t="s">
        <v>5701</v>
      </c>
      <c r="B802">
        <v>3</v>
      </c>
      <c r="C802">
        <v>0</v>
      </c>
      <c r="D802">
        <v>5</v>
      </c>
      <c r="E802">
        <v>0</v>
      </c>
      <c r="F802">
        <v>5</v>
      </c>
      <c r="G802">
        <v>3.3333333333333335</v>
      </c>
      <c r="H802" t="b">
        <v>0</v>
      </c>
    </row>
    <row r="803" spans="1:8" x14ac:dyDescent="0.3">
      <c r="A803" t="s">
        <v>5708</v>
      </c>
      <c r="B803">
        <v>3</v>
      </c>
      <c r="C803">
        <v>2</v>
      </c>
      <c r="D803">
        <v>3</v>
      </c>
      <c r="E803">
        <v>2</v>
      </c>
      <c r="F803">
        <v>3</v>
      </c>
      <c r="G803">
        <v>2.3333333333333335</v>
      </c>
      <c r="H803" t="b">
        <v>0</v>
      </c>
    </row>
    <row r="804" spans="1:8" x14ac:dyDescent="0.3">
      <c r="A804" t="s">
        <v>5709</v>
      </c>
      <c r="B804">
        <v>6</v>
      </c>
      <c r="C804">
        <v>0</v>
      </c>
      <c r="D804">
        <v>5</v>
      </c>
      <c r="E804">
        <v>4</v>
      </c>
      <c r="F804">
        <v>5</v>
      </c>
      <c r="G804">
        <v>2.6666666666666665</v>
      </c>
      <c r="H804" t="b">
        <v>0</v>
      </c>
    </row>
    <row r="805" spans="1:8" x14ac:dyDescent="0.3">
      <c r="A805" t="s">
        <v>5710</v>
      </c>
      <c r="B805">
        <v>2</v>
      </c>
      <c r="C805">
        <v>1</v>
      </c>
      <c r="D805">
        <v>4</v>
      </c>
      <c r="E805">
        <v>4</v>
      </c>
      <c r="F805">
        <v>1</v>
      </c>
      <c r="G805">
        <v>2.5</v>
      </c>
      <c r="H805" t="b">
        <v>0</v>
      </c>
    </row>
    <row r="806" spans="1:8" x14ac:dyDescent="0.3">
      <c r="A806" t="s">
        <v>383</v>
      </c>
      <c r="B806">
        <v>2</v>
      </c>
      <c r="C806">
        <v>0</v>
      </c>
      <c r="D806">
        <v>4</v>
      </c>
      <c r="E806">
        <v>0</v>
      </c>
      <c r="F806">
        <v>4</v>
      </c>
      <c r="G806">
        <v>2</v>
      </c>
      <c r="H806" t="b">
        <v>0</v>
      </c>
    </row>
    <row r="807" spans="1:8" x14ac:dyDescent="0.3">
      <c r="A807" t="s">
        <v>5713</v>
      </c>
      <c r="B807">
        <v>3</v>
      </c>
      <c r="C807">
        <v>1</v>
      </c>
      <c r="D807">
        <v>3</v>
      </c>
      <c r="E807">
        <v>2</v>
      </c>
      <c r="F807">
        <v>1</v>
      </c>
      <c r="G807">
        <v>2</v>
      </c>
      <c r="H807" t="b">
        <v>0</v>
      </c>
    </row>
    <row r="808" spans="1:8" x14ac:dyDescent="0.3">
      <c r="A808" t="s">
        <v>5714</v>
      </c>
      <c r="B808">
        <v>4</v>
      </c>
      <c r="C808">
        <v>0</v>
      </c>
      <c r="D808">
        <v>4</v>
      </c>
      <c r="E808">
        <v>3</v>
      </c>
      <c r="F808">
        <v>0</v>
      </c>
      <c r="G808">
        <v>2</v>
      </c>
      <c r="H808" t="b">
        <v>0</v>
      </c>
    </row>
    <row r="809" spans="1:8" x14ac:dyDescent="0.3">
      <c r="A809" t="s">
        <v>384</v>
      </c>
      <c r="B809">
        <v>3</v>
      </c>
      <c r="C809">
        <v>0</v>
      </c>
      <c r="D809">
        <v>3</v>
      </c>
      <c r="E809">
        <v>2</v>
      </c>
      <c r="F809">
        <v>0</v>
      </c>
      <c r="G809">
        <v>1.6666666666666667</v>
      </c>
      <c r="H809" t="b">
        <v>0</v>
      </c>
    </row>
    <row r="810" spans="1:8" x14ac:dyDescent="0.3">
      <c r="A810" t="s">
        <v>5722</v>
      </c>
      <c r="B810">
        <v>6</v>
      </c>
      <c r="C810">
        <v>0</v>
      </c>
      <c r="D810">
        <v>5</v>
      </c>
      <c r="E810">
        <v>5</v>
      </c>
      <c r="F810">
        <v>4</v>
      </c>
      <c r="G810">
        <v>3.5</v>
      </c>
      <c r="H810" t="b">
        <v>0</v>
      </c>
    </row>
    <row r="811" spans="1:8" x14ac:dyDescent="0.3">
      <c r="A811" t="s">
        <v>5723</v>
      </c>
      <c r="B811">
        <v>5</v>
      </c>
      <c r="C811">
        <v>0</v>
      </c>
      <c r="D811">
        <v>2</v>
      </c>
      <c r="E811">
        <v>0</v>
      </c>
      <c r="F811">
        <v>0</v>
      </c>
      <c r="G811">
        <v>0.6</v>
      </c>
      <c r="H811" t="b">
        <v>0</v>
      </c>
    </row>
    <row r="812" spans="1:8" x14ac:dyDescent="0.3">
      <c r="A812" t="s">
        <v>1569</v>
      </c>
      <c r="B812">
        <v>3</v>
      </c>
      <c r="C812">
        <v>0</v>
      </c>
      <c r="D812">
        <v>0</v>
      </c>
      <c r="E812">
        <v>0</v>
      </c>
      <c r="F812">
        <v>0</v>
      </c>
      <c r="G812">
        <v>0</v>
      </c>
      <c r="H812" t="b">
        <v>0</v>
      </c>
    </row>
    <row r="813" spans="1:8" x14ac:dyDescent="0.3">
      <c r="A813" t="s">
        <v>5727</v>
      </c>
      <c r="B813">
        <v>3</v>
      </c>
      <c r="C813">
        <v>1</v>
      </c>
      <c r="D813">
        <v>4</v>
      </c>
      <c r="E813">
        <v>1</v>
      </c>
      <c r="F813">
        <v>4</v>
      </c>
      <c r="G813">
        <v>2.3333333333333335</v>
      </c>
      <c r="H813" t="b">
        <v>0</v>
      </c>
    </row>
    <row r="814" spans="1:8" x14ac:dyDescent="0.3">
      <c r="A814" t="s">
        <v>5733</v>
      </c>
      <c r="B814">
        <v>3</v>
      </c>
      <c r="C814">
        <v>0</v>
      </c>
      <c r="D814">
        <v>4</v>
      </c>
      <c r="E814">
        <v>0</v>
      </c>
      <c r="F814">
        <v>0</v>
      </c>
      <c r="G814">
        <v>1.3333333333333333</v>
      </c>
      <c r="H814" t="b">
        <v>0</v>
      </c>
    </row>
    <row r="815" spans="1:8" x14ac:dyDescent="0.3">
      <c r="A815" t="s">
        <v>5735</v>
      </c>
      <c r="B815">
        <v>2</v>
      </c>
      <c r="C815">
        <v>1</v>
      </c>
      <c r="D815">
        <v>3</v>
      </c>
      <c r="E815">
        <v>3</v>
      </c>
      <c r="F815">
        <v>1</v>
      </c>
      <c r="G815">
        <v>2</v>
      </c>
      <c r="H815" t="b">
        <v>0</v>
      </c>
    </row>
    <row r="816" spans="1:8" x14ac:dyDescent="0.3">
      <c r="A816" t="s">
        <v>5742</v>
      </c>
      <c r="B816">
        <v>2</v>
      </c>
      <c r="C816">
        <v>0</v>
      </c>
      <c r="D816">
        <v>5</v>
      </c>
      <c r="E816">
        <v>0</v>
      </c>
      <c r="F816">
        <v>5</v>
      </c>
      <c r="G816">
        <v>2.5</v>
      </c>
      <c r="H816" t="b">
        <v>0</v>
      </c>
    </row>
    <row r="817" spans="1:8" x14ac:dyDescent="0.3">
      <c r="A817" t="s">
        <v>5746</v>
      </c>
      <c r="B817">
        <v>2</v>
      </c>
      <c r="C817">
        <v>1</v>
      </c>
      <c r="D817">
        <v>4</v>
      </c>
      <c r="E817">
        <v>4</v>
      </c>
      <c r="F817">
        <v>1</v>
      </c>
      <c r="G817">
        <v>2.5</v>
      </c>
      <c r="H817" t="b">
        <v>0</v>
      </c>
    </row>
    <row r="818" spans="1:8" x14ac:dyDescent="0.3">
      <c r="A818" t="s">
        <v>1924</v>
      </c>
      <c r="B818">
        <v>4</v>
      </c>
      <c r="C818">
        <v>0</v>
      </c>
      <c r="D818">
        <v>0</v>
      </c>
      <c r="E818">
        <v>0</v>
      </c>
      <c r="F818">
        <v>0</v>
      </c>
      <c r="G818">
        <v>0</v>
      </c>
      <c r="H818" t="b">
        <v>0</v>
      </c>
    </row>
    <row r="819" spans="1:8" x14ac:dyDescent="0.3">
      <c r="A819" t="s">
        <v>5757</v>
      </c>
      <c r="B819">
        <v>3</v>
      </c>
      <c r="C819">
        <v>1</v>
      </c>
      <c r="D819">
        <v>2</v>
      </c>
      <c r="E819">
        <v>1</v>
      </c>
      <c r="F819">
        <v>2</v>
      </c>
      <c r="G819">
        <v>1.6666666666666667</v>
      </c>
      <c r="H819" t="b">
        <v>0</v>
      </c>
    </row>
    <row r="820" spans="1:8" x14ac:dyDescent="0.3">
      <c r="A820" t="s">
        <v>387</v>
      </c>
      <c r="B820">
        <v>3</v>
      </c>
      <c r="C820">
        <v>1</v>
      </c>
      <c r="D820">
        <v>3</v>
      </c>
      <c r="E820">
        <v>2</v>
      </c>
      <c r="F820">
        <v>1</v>
      </c>
      <c r="G820">
        <v>2</v>
      </c>
      <c r="H820" t="b">
        <v>0</v>
      </c>
    </row>
    <row r="821" spans="1:8" x14ac:dyDescent="0.3">
      <c r="A821" t="s">
        <v>5761</v>
      </c>
      <c r="B821">
        <v>2</v>
      </c>
      <c r="C821">
        <v>0</v>
      </c>
      <c r="D821">
        <v>0</v>
      </c>
      <c r="E821">
        <v>0</v>
      </c>
      <c r="F821">
        <v>0</v>
      </c>
      <c r="G821">
        <v>0</v>
      </c>
      <c r="H821" t="b">
        <v>0</v>
      </c>
    </row>
    <row r="822" spans="1:8" x14ac:dyDescent="0.3">
      <c r="A822" t="s">
        <v>5762</v>
      </c>
      <c r="B822">
        <v>2</v>
      </c>
      <c r="C822">
        <v>3</v>
      </c>
      <c r="D822">
        <v>4</v>
      </c>
      <c r="E822">
        <v>4</v>
      </c>
      <c r="F822">
        <v>3</v>
      </c>
      <c r="G822">
        <v>3.5</v>
      </c>
      <c r="H822" t="b">
        <v>0</v>
      </c>
    </row>
    <row r="823" spans="1:8" x14ac:dyDescent="0.3">
      <c r="A823" t="s">
        <v>390</v>
      </c>
      <c r="B823">
        <v>8</v>
      </c>
      <c r="C823">
        <v>0</v>
      </c>
      <c r="D823">
        <v>5</v>
      </c>
      <c r="E823">
        <v>0</v>
      </c>
      <c r="F823">
        <v>4</v>
      </c>
      <c r="G823">
        <v>2.625</v>
      </c>
      <c r="H823" t="b">
        <v>0</v>
      </c>
    </row>
    <row r="824" spans="1:8" x14ac:dyDescent="0.3">
      <c r="A824" t="s">
        <v>5774</v>
      </c>
      <c r="B824">
        <v>3</v>
      </c>
      <c r="C824">
        <v>3</v>
      </c>
      <c r="D824">
        <v>5</v>
      </c>
      <c r="E824">
        <v>3</v>
      </c>
      <c r="F824">
        <v>5</v>
      </c>
      <c r="G824">
        <v>3.6666666666666665</v>
      </c>
      <c r="H824" t="b">
        <v>0</v>
      </c>
    </row>
    <row r="825" spans="1:8" x14ac:dyDescent="0.3">
      <c r="A825" t="s">
        <v>1391</v>
      </c>
      <c r="B825">
        <v>4</v>
      </c>
      <c r="C825">
        <v>1</v>
      </c>
      <c r="D825">
        <v>2</v>
      </c>
      <c r="E825">
        <v>1</v>
      </c>
      <c r="F825">
        <v>1</v>
      </c>
      <c r="G825">
        <v>1.25</v>
      </c>
      <c r="H825" t="b">
        <v>0</v>
      </c>
    </row>
    <row r="826" spans="1:8" x14ac:dyDescent="0.3">
      <c r="A826" t="s">
        <v>5776</v>
      </c>
      <c r="B826">
        <v>2</v>
      </c>
      <c r="C826">
        <v>0</v>
      </c>
      <c r="D826">
        <v>1</v>
      </c>
      <c r="E826">
        <v>0</v>
      </c>
      <c r="F826">
        <v>1</v>
      </c>
      <c r="G826">
        <v>0.5</v>
      </c>
      <c r="H826" t="b">
        <v>0</v>
      </c>
    </row>
    <row r="827" spans="1:8" x14ac:dyDescent="0.3">
      <c r="A827" t="s">
        <v>5777</v>
      </c>
      <c r="B827">
        <v>3</v>
      </c>
      <c r="C827">
        <v>0</v>
      </c>
      <c r="D827">
        <v>2</v>
      </c>
      <c r="E827">
        <v>0</v>
      </c>
      <c r="F827">
        <v>2</v>
      </c>
      <c r="G827">
        <v>1.3333333333333333</v>
      </c>
      <c r="H827" t="b">
        <v>0</v>
      </c>
    </row>
    <row r="828" spans="1:8" x14ac:dyDescent="0.3">
      <c r="A828" t="s">
        <v>394</v>
      </c>
      <c r="B828">
        <v>2</v>
      </c>
      <c r="C828">
        <v>1</v>
      </c>
      <c r="D828">
        <v>2</v>
      </c>
      <c r="E828">
        <v>2</v>
      </c>
      <c r="F828">
        <v>1</v>
      </c>
      <c r="G828">
        <v>1.5</v>
      </c>
      <c r="H828" t="b">
        <v>0</v>
      </c>
    </row>
    <row r="829" spans="1:8" x14ac:dyDescent="0.3">
      <c r="A829" t="s">
        <v>5791</v>
      </c>
      <c r="B829">
        <v>2</v>
      </c>
      <c r="C829">
        <v>1</v>
      </c>
      <c r="D829">
        <v>3</v>
      </c>
      <c r="E829">
        <v>1</v>
      </c>
      <c r="F829">
        <v>3</v>
      </c>
      <c r="G829">
        <v>2</v>
      </c>
      <c r="H829" t="b">
        <v>0</v>
      </c>
    </row>
    <row r="830" spans="1:8" x14ac:dyDescent="0.3">
      <c r="A830" t="s">
        <v>5799</v>
      </c>
      <c r="B830">
        <v>3</v>
      </c>
      <c r="C830">
        <v>2</v>
      </c>
      <c r="D830">
        <v>5</v>
      </c>
      <c r="E830">
        <v>4</v>
      </c>
      <c r="F830">
        <v>2</v>
      </c>
      <c r="G830">
        <v>3.6666666666666665</v>
      </c>
      <c r="H830" t="b">
        <v>0</v>
      </c>
    </row>
    <row r="831" spans="1:8" x14ac:dyDescent="0.3">
      <c r="A831" t="s">
        <v>397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0</v>
      </c>
      <c r="H831" t="b">
        <v>0</v>
      </c>
    </row>
    <row r="832" spans="1:8" x14ac:dyDescent="0.3">
      <c r="A832" t="s">
        <v>5802</v>
      </c>
      <c r="B832">
        <v>3</v>
      </c>
      <c r="C832">
        <v>1</v>
      </c>
      <c r="D832">
        <v>2</v>
      </c>
      <c r="E832">
        <v>2</v>
      </c>
      <c r="F832">
        <v>1</v>
      </c>
      <c r="G832">
        <v>1.3333333333333333</v>
      </c>
      <c r="H832" t="b">
        <v>0</v>
      </c>
    </row>
    <row r="833" spans="1:8" x14ac:dyDescent="0.3">
      <c r="A833" t="s">
        <v>5805</v>
      </c>
      <c r="B833">
        <v>2</v>
      </c>
      <c r="C833">
        <v>3</v>
      </c>
      <c r="D833">
        <v>5</v>
      </c>
      <c r="E833">
        <v>5</v>
      </c>
      <c r="F833">
        <v>3</v>
      </c>
      <c r="G833">
        <v>4</v>
      </c>
      <c r="H833" t="b">
        <v>0</v>
      </c>
    </row>
    <row r="834" spans="1:8" x14ac:dyDescent="0.3">
      <c r="A834" t="s">
        <v>5809</v>
      </c>
      <c r="B834">
        <v>2</v>
      </c>
      <c r="C834">
        <v>0</v>
      </c>
      <c r="D834">
        <v>0</v>
      </c>
      <c r="E834">
        <v>0</v>
      </c>
      <c r="F834">
        <v>0</v>
      </c>
      <c r="G834">
        <v>0</v>
      </c>
      <c r="H834" t="b">
        <v>0</v>
      </c>
    </row>
    <row r="835" spans="1:8" x14ac:dyDescent="0.3">
      <c r="A835" t="s">
        <v>1929</v>
      </c>
      <c r="B835">
        <v>5</v>
      </c>
      <c r="C835">
        <v>0</v>
      </c>
      <c r="D835">
        <v>1</v>
      </c>
      <c r="E835">
        <v>1</v>
      </c>
      <c r="F835">
        <v>0</v>
      </c>
      <c r="G835">
        <v>0.6</v>
      </c>
      <c r="H835" t="b">
        <v>0</v>
      </c>
    </row>
    <row r="836" spans="1:8" x14ac:dyDescent="0.3">
      <c r="A836" t="s">
        <v>5813</v>
      </c>
      <c r="B836">
        <v>6</v>
      </c>
      <c r="C836">
        <v>1</v>
      </c>
      <c r="D836">
        <v>4</v>
      </c>
      <c r="E836">
        <v>2</v>
      </c>
      <c r="F836">
        <v>2</v>
      </c>
      <c r="G836">
        <v>2.5</v>
      </c>
      <c r="H836" t="b">
        <v>0</v>
      </c>
    </row>
    <row r="837" spans="1:8" x14ac:dyDescent="0.3">
      <c r="A837" t="s">
        <v>399</v>
      </c>
      <c r="B837">
        <v>2</v>
      </c>
      <c r="C837">
        <v>1</v>
      </c>
      <c r="D837">
        <v>2</v>
      </c>
      <c r="E837">
        <v>1</v>
      </c>
      <c r="F837">
        <v>2</v>
      </c>
      <c r="G837">
        <v>1.5</v>
      </c>
      <c r="H837" t="b">
        <v>0</v>
      </c>
    </row>
    <row r="838" spans="1:8" x14ac:dyDescent="0.3">
      <c r="A838" t="s">
        <v>5814</v>
      </c>
      <c r="B838">
        <v>3</v>
      </c>
      <c r="C838">
        <v>1</v>
      </c>
      <c r="D838">
        <v>3</v>
      </c>
      <c r="E838">
        <v>1</v>
      </c>
      <c r="F838">
        <v>3</v>
      </c>
      <c r="G838">
        <v>2</v>
      </c>
      <c r="H838" t="b">
        <v>0</v>
      </c>
    </row>
    <row r="839" spans="1:8" x14ac:dyDescent="0.3">
      <c r="A839" t="s">
        <v>5818</v>
      </c>
      <c r="B839">
        <v>2</v>
      </c>
      <c r="C839">
        <v>1</v>
      </c>
      <c r="D839">
        <v>2</v>
      </c>
      <c r="E839">
        <v>1</v>
      </c>
      <c r="F839">
        <v>2</v>
      </c>
      <c r="G839">
        <v>1.5</v>
      </c>
      <c r="H839" t="b">
        <v>0</v>
      </c>
    </row>
    <row r="840" spans="1:8" x14ac:dyDescent="0.3">
      <c r="A840" t="s">
        <v>5823</v>
      </c>
      <c r="B840">
        <v>2</v>
      </c>
      <c r="C840">
        <v>0</v>
      </c>
      <c r="D840">
        <v>1</v>
      </c>
      <c r="E840">
        <v>1</v>
      </c>
      <c r="F840">
        <v>0</v>
      </c>
      <c r="G840">
        <v>0.5</v>
      </c>
      <c r="H840" t="b">
        <v>0</v>
      </c>
    </row>
    <row r="841" spans="1:8" x14ac:dyDescent="0.3">
      <c r="A841" t="s">
        <v>5829</v>
      </c>
      <c r="B841">
        <v>2</v>
      </c>
      <c r="C841">
        <v>1</v>
      </c>
      <c r="D841">
        <v>1</v>
      </c>
      <c r="E841">
        <v>1</v>
      </c>
      <c r="F841">
        <v>1</v>
      </c>
      <c r="G841">
        <v>1</v>
      </c>
      <c r="H841" t="b">
        <v>0</v>
      </c>
    </row>
    <row r="842" spans="1:8" x14ac:dyDescent="0.3">
      <c r="A842" t="s">
        <v>5831</v>
      </c>
      <c r="B842">
        <v>2</v>
      </c>
      <c r="C842">
        <v>0</v>
      </c>
      <c r="D842">
        <v>2</v>
      </c>
      <c r="E842">
        <v>2</v>
      </c>
      <c r="F842">
        <v>0</v>
      </c>
      <c r="G842">
        <v>1</v>
      </c>
      <c r="H842" t="b">
        <v>0</v>
      </c>
    </row>
    <row r="843" spans="1:8" x14ac:dyDescent="0.3">
      <c r="A843" t="s">
        <v>5835</v>
      </c>
      <c r="B843">
        <v>2</v>
      </c>
      <c r="C843">
        <v>2</v>
      </c>
      <c r="D843">
        <v>3</v>
      </c>
      <c r="E843">
        <v>3</v>
      </c>
      <c r="F843">
        <v>2</v>
      </c>
      <c r="G843">
        <v>2.5</v>
      </c>
      <c r="H843" t="b">
        <v>0</v>
      </c>
    </row>
    <row r="844" spans="1:8" x14ac:dyDescent="0.3">
      <c r="A844" t="s">
        <v>5839</v>
      </c>
      <c r="B844">
        <v>9</v>
      </c>
      <c r="C844">
        <v>0</v>
      </c>
      <c r="D844">
        <v>1</v>
      </c>
      <c r="E844">
        <v>1</v>
      </c>
      <c r="F844">
        <v>0</v>
      </c>
      <c r="G844">
        <v>0.33333333333333331</v>
      </c>
      <c r="H844" t="b">
        <v>0</v>
      </c>
    </row>
    <row r="845" spans="1:8" x14ac:dyDescent="0.3">
      <c r="A845" t="s">
        <v>400</v>
      </c>
      <c r="B845">
        <v>2</v>
      </c>
      <c r="C845">
        <v>2</v>
      </c>
      <c r="D845">
        <v>3</v>
      </c>
      <c r="E845">
        <v>2</v>
      </c>
      <c r="F845">
        <v>3</v>
      </c>
      <c r="G845">
        <v>2.5</v>
      </c>
      <c r="H845" t="b">
        <v>0</v>
      </c>
    </row>
    <row r="846" spans="1:8" x14ac:dyDescent="0.3">
      <c r="A846" t="s">
        <v>401</v>
      </c>
      <c r="B846">
        <v>2</v>
      </c>
      <c r="C846">
        <v>1</v>
      </c>
      <c r="D846">
        <v>3</v>
      </c>
      <c r="E846">
        <v>1</v>
      </c>
      <c r="F846">
        <v>3</v>
      </c>
      <c r="G846">
        <v>2</v>
      </c>
      <c r="H846" t="b">
        <v>0</v>
      </c>
    </row>
    <row r="847" spans="1:8" x14ac:dyDescent="0.3">
      <c r="A847" t="s">
        <v>5851</v>
      </c>
      <c r="B847">
        <v>2</v>
      </c>
      <c r="C847">
        <v>0</v>
      </c>
      <c r="D847">
        <v>1</v>
      </c>
      <c r="E847">
        <v>1</v>
      </c>
      <c r="F847">
        <v>0</v>
      </c>
      <c r="G847">
        <v>0.5</v>
      </c>
      <c r="H847" t="b">
        <v>0</v>
      </c>
    </row>
    <row r="848" spans="1:8" x14ac:dyDescent="0.3">
      <c r="A848" t="s">
        <v>5852</v>
      </c>
      <c r="B848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 t="b">
        <v>0</v>
      </c>
    </row>
    <row r="849" spans="1:8" x14ac:dyDescent="0.3">
      <c r="A849" t="s">
        <v>5864</v>
      </c>
      <c r="B849">
        <v>4</v>
      </c>
      <c r="C849">
        <v>0</v>
      </c>
      <c r="D849">
        <v>5</v>
      </c>
      <c r="E849">
        <v>5</v>
      </c>
      <c r="F849">
        <v>0</v>
      </c>
      <c r="G849">
        <v>2.5</v>
      </c>
      <c r="H849" t="b">
        <v>0</v>
      </c>
    </row>
    <row r="850" spans="1:8" x14ac:dyDescent="0.3">
      <c r="A850" t="s">
        <v>5866</v>
      </c>
      <c r="B850">
        <v>43</v>
      </c>
      <c r="C850">
        <v>0</v>
      </c>
      <c r="D850">
        <v>5</v>
      </c>
      <c r="E850">
        <v>2</v>
      </c>
      <c r="F850">
        <v>2</v>
      </c>
      <c r="G850">
        <v>1.3953488372093024</v>
      </c>
      <c r="H850" t="b">
        <v>0</v>
      </c>
    </row>
    <row r="851" spans="1:8" x14ac:dyDescent="0.3">
      <c r="A851" t="s">
        <v>403</v>
      </c>
      <c r="B851">
        <v>2</v>
      </c>
      <c r="C851">
        <v>3</v>
      </c>
      <c r="D851">
        <v>4</v>
      </c>
      <c r="E851">
        <v>4</v>
      </c>
      <c r="F851">
        <v>3</v>
      </c>
      <c r="G851">
        <v>3.5</v>
      </c>
      <c r="H851" t="b">
        <v>0</v>
      </c>
    </row>
    <row r="852" spans="1:8" x14ac:dyDescent="0.3">
      <c r="A852" t="s">
        <v>5872</v>
      </c>
      <c r="B852">
        <v>5</v>
      </c>
      <c r="C852">
        <v>0</v>
      </c>
      <c r="D852">
        <v>3</v>
      </c>
      <c r="E852">
        <v>3</v>
      </c>
      <c r="F852">
        <v>1</v>
      </c>
      <c r="G852">
        <v>1.6</v>
      </c>
      <c r="H852" t="b">
        <v>0</v>
      </c>
    </row>
    <row r="853" spans="1:8" x14ac:dyDescent="0.3">
      <c r="A853" t="s">
        <v>5875</v>
      </c>
      <c r="B853">
        <v>3</v>
      </c>
      <c r="C853">
        <v>0</v>
      </c>
      <c r="D853">
        <v>0</v>
      </c>
      <c r="E853">
        <v>0</v>
      </c>
      <c r="F853">
        <v>0</v>
      </c>
      <c r="G853">
        <v>0</v>
      </c>
      <c r="H853" t="b">
        <v>0</v>
      </c>
    </row>
    <row r="854" spans="1:8" x14ac:dyDescent="0.3">
      <c r="A854" t="s">
        <v>5882</v>
      </c>
      <c r="B854">
        <v>4</v>
      </c>
      <c r="C854">
        <v>2</v>
      </c>
      <c r="D854">
        <v>4</v>
      </c>
      <c r="E854">
        <v>4</v>
      </c>
      <c r="F854">
        <v>2</v>
      </c>
      <c r="G854">
        <v>3.25</v>
      </c>
      <c r="H854" t="b">
        <v>0</v>
      </c>
    </row>
    <row r="855" spans="1:8" x14ac:dyDescent="0.3">
      <c r="A855" t="s">
        <v>5885</v>
      </c>
      <c r="B855">
        <v>5</v>
      </c>
      <c r="C855">
        <v>0</v>
      </c>
      <c r="D855">
        <v>1</v>
      </c>
      <c r="E855">
        <v>1</v>
      </c>
      <c r="F855">
        <v>0</v>
      </c>
      <c r="G855">
        <v>0.6</v>
      </c>
      <c r="H855" t="b">
        <v>0</v>
      </c>
    </row>
    <row r="856" spans="1:8" x14ac:dyDescent="0.3">
      <c r="A856" t="s">
        <v>5887</v>
      </c>
      <c r="B856">
        <v>2</v>
      </c>
      <c r="C856">
        <v>0</v>
      </c>
      <c r="D856">
        <v>1</v>
      </c>
      <c r="E856">
        <v>1</v>
      </c>
      <c r="F856">
        <v>0</v>
      </c>
      <c r="G856">
        <v>0.5</v>
      </c>
      <c r="H856" t="b">
        <v>0</v>
      </c>
    </row>
    <row r="857" spans="1:8" x14ac:dyDescent="0.3">
      <c r="A857" t="s">
        <v>5888</v>
      </c>
      <c r="B857">
        <v>2</v>
      </c>
      <c r="C857">
        <v>2</v>
      </c>
      <c r="D857">
        <v>3</v>
      </c>
      <c r="E857">
        <v>3</v>
      </c>
      <c r="F857">
        <v>2</v>
      </c>
      <c r="G857">
        <v>2.5</v>
      </c>
      <c r="H857" t="b">
        <v>0</v>
      </c>
    </row>
    <row r="858" spans="1:8" x14ac:dyDescent="0.3">
      <c r="A858" t="s">
        <v>5893</v>
      </c>
      <c r="B858">
        <v>2</v>
      </c>
      <c r="C858">
        <v>2</v>
      </c>
      <c r="D858">
        <v>3</v>
      </c>
      <c r="E858">
        <v>3</v>
      </c>
      <c r="F858">
        <v>2</v>
      </c>
      <c r="G858">
        <v>2.5</v>
      </c>
      <c r="H858" t="b">
        <v>0</v>
      </c>
    </row>
    <row r="859" spans="1:8" x14ac:dyDescent="0.3">
      <c r="A859" t="s">
        <v>5897</v>
      </c>
      <c r="B859">
        <v>3</v>
      </c>
      <c r="C859">
        <v>0</v>
      </c>
      <c r="D859">
        <v>2</v>
      </c>
      <c r="E859">
        <v>0</v>
      </c>
      <c r="F859">
        <v>2</v>
      </c>
      <c r="G859">
        <v>0.66666666666666663</v>
      </c>
      <c r="H859" t="b">
        <v>0</v>
      </c>
    </row>
    <row r="860" spans="1:8" x14ac:dyDescent="0.3">
      <c r="A860" t="s">
        <v>5902</v>
      </c>
      <c r="B860">
        <v>2</v>
      </c>
      <c r="C860">
        <v>0</v>
      </c>
      <c r="D860">
        <v>0</v>
      </c>
      <c r="E860">
        <v>0</v>
      </c>
      <c r="F860">
        <v>0</v>
      </c>
      <c r="G860">
        <v>0</v>
      </c>
      <c r="H860" t="b">
        <v>0</v>
      </c>
    </row>
    <row r="861" spans="1:8" x14ac:dyDescent="0.3">
      <c r="A861" t="s">
        <v>405</v>
      </c>
      <c r="B861">
        <v>6</v>
      </c>
      <c r="C861">
        <v>0</v>
      </c>
      <c r="D861">
        <v>0</v>
      </c>
      <c r="E861">
        <v>0</v>
      </c>
      <c r="F861">
        <v>0</v>
      </c>
      <c r="G861">
        <v>0</v>
      </c>
      <c r="H861" t="b">
        <v>1</v>
      </c>
    </row>
    <row r="862" spans="1:8" x14ac:dyDescent="0.3">
      <c r="A862" t="s">
        <v>406</v>
      </c>
      <c r="B862">
        <v>2</v>
      </c>
      <c r="C862">
        <v>0</v>
      </c>
      <c r="D862">
        <v>3</v>
      </c>
      <c r="E862">
        <v>0</v>
      </c>
      <c r="F862">
        <v>3</v>
      </c>
      <c r="G862">
        <v>1.5</v>
      </c>
      <c r="H862" t="b">
        <v>0</v>
      </c>
    </row>
    <row r="863" spans="1:8" x14ac:dyDescent="0.3">
      <c r="A863" t="s">
        <v>5906</v>
      </c>
      <c r="B863">
        <v>2</v>
      </c>
      <c r="C863">
        <v>2</v>
      </c>
      <c r="D863">
        <v>3</v>
      </c>
      <c r="E863">
        <v>2</v>
      </c>
      <c r="F863">
        <v>3</v>
      </c>
      <c r="G863">
        <v>2.5</v>
      </c>
      <c r="H863" t="b">
        <v>0</v>
      </c>
    </row>
    <row r="864" spans="1:8" x14ac:dyDescent="0.3">
      <c r="A864" t="s">
        <v>5907</v>
      </c>
      <c r="B864">
        <v>2</v>
      </c>
      <c r="C864">
        <v>0</v>
      </c>
      <c r="D864">
        <v>2</v>
      </c>
      <c r="E864">
        <v>2</v>
      </c>
      <c r="F864">
        <v>0</v>
      </c>
      <c r="G864">
        <v>1</v>
      </c>
      <c r="H864" t="b">
        <v>0</v>
      </c>
    </row>
    <row r="865" spans="1:8" x14ac:dyDescent="0.3">
      <c r="A865" t="s">
        <v>5911</v>
      </c>
      <c r="B865">
        <v>2</v>
      </c>
      <c r="C865">
        <v>5</v>
      </c>
      <c r="D865">
        <v>5</v>
      </c>
      <c r="E865">
        <v>5</v>
      </c>
      <c r="F865">
        <v>5</v>
      </c>
      <c r="G865">
        <v>5</v>
      </c>
      <c r="H865" t="b">
        <v>0</v>
      </c>
    </row>
    <row r="866" spans="1:8" x14ac:dyDescent="0.3">
      <c r="A866" t="s">
        <v>5912</v>
      </c>
      <c r="B866">
        <v>2</v>
      </c>
      <c r="C866">
        <v>0</v>
      </c>
      <c r="D866">
        <v>0</v>
      </c>
      <c r="E866">
        <v>0</v>
      </c>
      <c r="F866">
        <v>0</v>
      </c>
      <c r="G866">
        <v>0</v>
      </c>
      <c r="H866" t="b">
        <v>0</v>
      </c>
    </row>
    <row r="867" spans="1:8" x14ac:dyDescent="0.3">
      <c r="A867" t="s">
        <v>5916</v>
      </c>
      <c r="B867">
        <v>3</v>
      </c>
      <c r="C867">
        <v>0</v>
      </c>
      <c r="D867">
        <v>4</v>
      </c>
      <c r="E867">
        <v>0</v>
      </c>
      <c r="F867">
        <v>1</v>
      </c>
      <c r="G867">
        <v>1.6666666666666667</v>
      </c>
      <c r="H867" t="b">
        <v>0</v>
      </c>
    </row>
    <row r="868" spans="1:8" x14ac:dyDescent="0.3">
      <c r="A868" t="s">
        <v>5918</v>
      </c>
      <c r="B868">
        <v>2</v>
      </c>
      <c r="C868">
        <v>1</v>
      </c>
      <c r="D868">
        <v>4</v>
      </c>
      <c r="E868">
        <v>4</v>
      </c>
      <c r="F868">
        <v>1</v>
      </c>
      <c r="G868">
        <v>2.5</v>
      </c>
      <c r="H868" t="b">
        <v>0</v>
      </c>
    </row>
    <row r="869" spans="1:8" x14ac:dyDescent="0.3">
      <c r="A869" t="s">
        <v>5924</v>
      </c>
      <c r="B869">
        <v>2</v>
      </c>
      <c r="C869">
        <v>4</v>
      </c>
      <c r="D869">
        <v>5</v>
      </c>
      <c r="E869">
        <v>5</v>
      </c>
      <c r="F869">
        <v>4</v>
      </c>
      <c r="G869">
        <v>4.5</v>
      </c>
      <c r="H869" t="b">
        <v>0</v>
      </c>
    </row>
    <row r="870" spans="1:8" x14ac:dyDescent="0.3">
      <c r="A870" t="s">
        <v>5929</v>
      </c>
      <c r="B870">
        <v>2</v>
      </c>
      <c r="C870">
        <v>1</v>
      </c>
      <c r="D870">
        <v>2</v>
      </c>
      <c r="E870">
        <v>1</v>
      </c>
      <c r="F870">
        <v>2</v>
      </c>
      <c r="G870">
        <v>1.5</v>
      </c>
      <c r="H870" t="b">
        <v>0</v>
      </c>
    </row>
    <row r="871" spans="1:8" x14ac:dyDescent="0.3">
      <c r="A871" t="s">
        <v>5935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 t="b">
        <v>0</v>
      </c>
    </row>
    <row r="872" spans="1:8" x14ac:dyDescent="0.3">
      <c r="A872" t="s">
        <v>1931</v>
      </c>
      <c r="B872">
        <v>2</v>
      </c>
      <c r="C872">
        <v>0</v>
      </c>
      <c r="D872">
        <v>0</v>
      </c>
      <c r="E872">
        <v>0</v>
      </c>
      <c r="F872">
        <v>0</v>
      </c>
      <c r="G872">
        <v>0</v>
      </c>
      <c r="H872" t="b">
        <v>0</v>
      </c>
    </row>
    <row r="873" spans="1:8" x14ac:dyDescent="0.3">
      <c r="A873" t="s">
        <v>5940</v>
      </c>
      <c r="B873">
        <v>3</v>
      </c>
      <c r="C873">
        <v>1</v>
      </c>
      <c r="D873">
        <v>3</v>
      </c>
      <c r="E873">
        <v>3</v>
      </c>
      <c r="F873">
        <v>2</v>
      </c>
      <c r="G873">
        <v>2</v>
      </c>
      <c r="H873" t="b">
        <v>0</v>
      </c>
    </row>
    <row r="874" spans="1:8" x14ac:dyDescent="0.3">
      <c r="A874" t="s">
        <v>412</v>
      </c>
      <c r="B874">
        <v>2</v>
      </c>
      <c r="C874">
        <v>1</v>
      </c>
      <c r="D874">
        <v>2</v>
      </c>
      <c r="E874">
        <v>1</v>
      </c>
      <c r="F874">
        <v>2</v>
      </c>
      <c r="G874">
        <v>1.5</v>
      </c>
      <c r="H874" t="b">
        <v>0</v>
      </c>
    </row>
    <row r="875" spans="1:8" x14ac:dyDescent="0.3">
      <c r="A875" t="s">
        <v>413</v>
      </c>
      <c r="B875">
        <v>4</v>
      </c>
      <c r="C875">
        <v>1</v>
      </c>
      <c r="D875">
        <v>5</v>
      </c>
      <c r="E875">
        <v>5</v>
      </c>
      <c r="F875">
        <v>1</v>
      </c>
      <c r="G875">
        <v>3</v>
      </c>
      <c r="H875" t="b">
        <v>0</v>
      </c>
    </row>
    <row r="876" spans="1:8" x14ac:dyDescent="0.3">
      <c r="A876" t="s">
        <v>5946</v>
      </c>
      <c r="B876">
        <v>5</v>
      </c>
      <c r="C876">
        <v>0</v>
      </c>
      <c r="D876">
        <v>5</v>
      </c>
      <c r="E876">
        <v>0</v>
      </c>
      <c r="F876">
        <v>5</v>
      </c>
      <c r="G876">
        <v>2</v>
      </c>
      <c r="H876" t="b">
        <v>0</v>
      </c>
    </row>
    <row r="877" spans="1:8" x14ac:dyDescent="0.3">
      <c r="A877" t="s">
        <v>5949</v>
      </c>
      <c r="B877">
        <v>7</v>
      </c>
      <c r="C877">
        <v>1</v>
      </c>
      <c r="D877">
        <v>4</v>
      </c>
      <c r="E877">
        <v>4</v>
      </c>
      <c r="F877">
        <v>4</v>
      </c>
      <c r="G877">
        <v>2.1428571428571428</v>
      </c>
      <c r="H877" t="b">
        <v>0</v>
      </c>
    </row>
    <row r="878" spans="1:8" x14ac:dyDescent="0.3">
      <c r="A878" t="s">
        <v>5954</v>
      </c>
      <c r="B878">
        <v>2</v>
      </c>
      <c r="C878">
        <v>0</v>
      </c>
      <c r="D878">
        <v>5</v>
      </c>
      <c r="E878">
        <v>0</v>
      </c>
      <c r="F878">
        <v>5</v>
      </c>
      <c r="G878">
        <v>2.5</v>
      </c>
      <c r="H878" t="b">
        <v>0</v>
      </c>
    </row>
    <row r="879" spans="1:8" x14ac:dyDescent="0.3">
      <c r="A879" t="s">
        <v>5964</v>
      </c>
      <c r="B879">
        <v>3</v>
      </c>
      <c r="C879">
        <v>1</v>
      </c>
      <c r="D879">
        <v>2</v>
      </c>
      <c r="E879">
        <v>1</v>
      </c>
      <c r="F879">
        <v>1</v>
      </c>
      <c r="G879">
        <v>1.3333333333333333</v>
      </c>
      <c r="H879" t="b">
        <v>0</v>
      </c>
    </row>
    <row r="880" spans="1:8" x14ac:dyDescent="0.3">
      <c r="A880" t="s">
        <v>1932</v>
      </c>
      <c r="B880">
        <v>6</v>
      </c>
      <c r="C880">
        <v>0</v>
      </c>
      <c r="D880">
        <v>3</v>
      </c>
      <c r="E880">
        <v>2</v>
      </c>
      <c r="F880">
        <v>3</v>
      </c>
      <c r="G880">
        <v>2.1666666666666665</v>
      </c>
      <c r="H880" t="b">
        <v>0</v>
      </c>
    </row>
    <row r="881" spans="1:8" x14ac:dyDescent="0.3">
      <c r="A881" t="s">
        <v>416</v>
      </c>
      <c r="B881">
        <v>3</v>
      </c>
      <c r="C881">
        <v>1</v>
      </c>
      <c r="D881">
        <v>5</v>
      </c>
      <c r="E881">
        <v>1</v>
      </c>
      <c r="F881">
        <v>3</v>
      </c>
      <c r="G881">
        <v>3</v>
      </c>
      <c r="H881" t="b">
        <v>0</v>
      </c>
    </row>
    <row r="882" spans="1:8" x14ac:dyDescent="0.3">
      <c r="A882" t="s">
        <v>1572</v>
      </c>
      <c r="B882">
        <v>3</v>
      </c>
      <c r="C882">
        <v>5</v>
      </c>
      <c r="D882">
        <v>5</v>
      </c>
      <c r="E882">
        <v>5</v>
      </c>
      <c r="F882">
        <v>5</v>
      </c>
      <c r="G882">
        <v>5</v>
      </c>
      <c r="H882" t="b">
        <v>0</v>
      </c>
    </row>
    <row r="883" spans="1:8" x14ac:dyDescent="0.3">
      <c r="A883" t="s">
        <v>5977</v>
      </c>
      <c r="B883">
        <v>2</v>
      </c>
      <c r="C883">
        <v>0</v>
      </c>
      <c r="D883">
        <v>4</v>
      </c>
      <c r="E883">
        <v>4</v>
      </c>
      <c r="F883">
        <v>0</v>
      </c>
      <c r="G883">
        <v>2</v>
      </c>
      <c r="H883" t="b">
        <v>0</v>
      </c>
    </row>
    <row r="884" spans="1:8" x14ac:dyDescent="0.3">
      <c r="A884" t="s">
        <v>5989</v>
      </c>
      <c r="B884">
        <v>2</v>
      </c>
      <c r="C884">
        <v>0</v>
      </c>
      <c r="D884">
        <v>1</v>
      </c>
      <c r="E884">
        <v>1</v>
      </c>
      <c r="F884">
        <v>0</v>
      </c>
      <c r="G884">
        <v>0.5</v>
      </c>
      <c r="H884" t="b">
        <v>0</v>
      </c>
    </row>
    <row r="885" spans="1:8" x14ac:dyDescent="0.3">
      <c r="A885" t="s">
        <v>5996</v>
      </c>
      <c r="B885">
        <v>3</v>
      </c>
      <c r="C885">
        <v>0</v>
      </c>
      <c r="D885">
        <v>4</v>
      </c>
      <c r="E885">
        <v>3</v>
      </c>
      <c r="F885">
        <v>4</v>
      </c>
      <c r="G885">
        <v>2.3333333333333335</v>
      </c>
      <c r="H885" t="b">
        <v>0</v>
      </c>
    </row>
    <row r="886" spans="1:8" x14ac:dyDescent="0.3">
      <c r="A886" t="s">
        <v>1936</v>
      </c>
      <c r="B886">
        <v>2</v>
      </c>
      <c r="C886">
        <v>2</v>
      </c>
      <c r="D886">
        <v>3</v>
      </c>
      <c r="E886">
        <v>3</v>
      </c>
      <c r="F886">
        <v>2</v>
      </c>
      <c r="G886">
        <v>2.5</v>
      </c>
      <c r="H886" t="b">
        <v>0</v>
      </c>
    </row>
    <row r="887" spans="1:8" x14ac:dyDescent="0.3">
      <c r="A887" t="s">
        <v>6006</v>
      </c>
      <c r="B887">
        <v>2</v>
      </c>
      <c r="C887">
        <v>0</v>
      </c>
      <c r="D887">
        <v>4</v>
      </c>
      <c r="E887">
        <v>0</v>
      </c>
      <c r="F887">
        <v>4</v>
      </c>
      <c r="G887">
        <v>2</v>
      </c>
      <c r="H887" t="b">
        <v>0</v>
      </c>
    </row>
    <row r="888" spans="1:8" x14ac:dyDescent="0.3">
      <c r="A888" t="s">
        <v>419</v>
      </c>
      <c r="B888">
        <v>2</v>
      </c>
      <c r="C888">
        <v>1</v>
      </c>
      <c r="D888">
        <v>1</v>
      </c>
      <c r="E888">
        <v>1</v>
      </c>
      <c r="F888">
        <v>1</v>
      </c>
      <c r="G888">
        <v>1</v>
      </c>
      <c r="H888" t="b">
        <v>0</v>
      </c>
    </row>
    <row r="889" spans="1:8" x14ac:dyDescent="0.3">
      <c r="A889" t="s">
        <v>6015</v>
      </c>
      <c r="B889">
        <v>2</v>
      </c>
      <c r="C889">
        <v>1</v>
      </c>
      <c r="D889">
        <v>3</v>
      </c>
      <c r="E889">
        <v>1</v>
      </c>
      <c r="F889">
        <v>3</v>
      </c>
      <c r="G889">
        <v>2</v>
      </c>
      <c r="H889" t="b">
        <v>0</v>
      </c>
    </row>
    <row r="890" spans="1:8" x14ac:dyDescent="0.3">
      <c r="A890" t="s">
        <v>420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0</v>
      </c>
      <c r="H890" t="b">
        <v>0</v>
      </c>
    </row>
    <row r="891" spans="1:8" x14ac:dyDescent="0.3">
      <c r="A891" t="s">
        <v>6017</v>
      </c>
      <c r="B891">
        <v>3</v>
      </c>
      <c r="C891">
        <v>0</v>
      </c>
      <c r="D891">
        <v>5</v>
      </c>
      <c r="E891">
        <v>5</v>
      </c>
      <c r="F891">
        <v>3</v>
      </c>
      <c r="G891">
        <v>2.6666666666666665</v>
      </c>
      <c r="H891" t="b">
        <v>0</v>
      </c>
    </row>
    <row r="892" spans="1:8" x14ac:dyDescent="0.3">
      <c r="A892" t="s">
        <v>6020</v>
      </c>
      <c r="B892">
        <v>2</v>
      </c>
      <c r="C892">
        <v>1</v>
      </c>
      <c r="D892">
        <v>4</v>
      </c>
      <c r="E892">
        <v>1</v>
      </c>
      <c r="F892">
        <v>4</v>
      </c>
      <c r="G892">
        <v>2.5</v>
      </c>
      <c r="H892" t="b">
        <v>0</v>
      </c>
    </row>
    <row r="893" spans="1:8" x14ac:dyDescent="0.3">
      <c r="A893" t="s">
        <v>6025</v>
      </c>
      <c r="B893">
        <v>3</v>
      </c>
      <c r="C893">
        <v>1</v>
      </c>
      <c r="D893">
        <v>1</v>
      </c>
      <c r="E893">
        <v>1</v>
      </c>
      <c r="F893">
        <v>1</v>
      </c>
      <c r="G893">
        <v>1</v>
      </c>
      <c r="H893" t="b">
        <v>0</v>
      </c>
    </row>
    <row r="894" spans="1:8" x14ac:dyDescent="0.3">
      <c r="A894" t="s">
        <v>6030</v>
      </c>
      <c r="B894">
        <v>5</v>
      </c>
      <c r="C894">
        <v>0</v>
      </c>
      <c r="D894">
        <v>5</v>
      </c>
      <c r="E894">
        <v>5</v>
      </c>
      <c r="F894">
        <v>0</v>
      </c>
      <c r="G894">
        <v>2.4</v>
      </c>
      <c r="H894" t="b">
        <v>0</v>
      </c>
    </row>
    <row r="895" spans="1:8" x14ac:dyDescent="0.3">
      <c r="A895" t="s">
        <v>421</v>
      </c>
      <c r="B895">
        <v>17</v>
      </c>
      <c r="C895">
        <v>1</v>
      </c>
      <c r="D895">
        <v>5</v>
      </c>
      <c r="E895">
        <v>2</v>
      </c>
      <c r="F895">
        <v>5</v>
      </c>
      <c r="G895">
        <v>2.6470588235294117</v>
      </c>
      <c r="H895" t="b">
        <v>0</v>
      </c>
    </row>
    <row r="896" spans="1:8" x14ac:dyDescent="0.3">
      <c r="A896" t="s">
        <v>1940</v>
      </c>
      <c r="B896">
        <v>2</v>
      </c>
      <c r="C896">
        <v>5</v>
      </c>
      <c r="D896">
        <v>5</v>
      </c>
      <c r="E896">
        <v>5</v>
      </c>
      <c r="F896">
        <v>5</v>
      </c>
      <c r="G896">
        <v>5</v>
      </c>
      <c r="H896" t="b">
        <v>0</v>
      </c>
    </row>
    <row r="897" spans="1:8" x14ac:dyDescent="0.3">
      <c r="A897" t="s">
        <v>6039</v>
      </c>
      <c r="B897">
        <v>4</v>
      </c>
      <c r="C897">
        <v>0</v>
      </c>
      <c r="D897">
        <v>1</v>
      </c>
      <c r="E897">
        <v>1</v>
      </c>
      <c r="F897">
        <v>1</v>
      </c>
      <c r="G897">
        <v>0.75</v>
      </c>
      <c r="H897" t="b">
        <v>0</v>
      </c>
    </row>
    <row r="898" spans="1:8" x14ac:dyDescent="0.3">
      <c r="A898" t="s">
        <v>424</v>
      </c>
      <c r="B898">
        <v>5</v>
      </c>
      <c r="C898">
        <v>0</v>
      </c>
      <c r="D898">
        <v>1</v>
      </c>
      <c r="E898">
        <v>1</v>
      </c>
      <c r="F898">
        <v>0</v>
      </c>
      <c r="G898">
        <v>0.2</v>
      </c>
      <c r="H898" t="b">
        <v>0</v>
      </c>
    </row>
    <row r="899" spans="1:8" x14ac:dyDescent="0.3">
      <c r="A899" t="s">
        <v>6044</v>
      </c>
      <c r="B899">
        <v>5</v>
      </c>
      <c r="C899">
        <v>0</v>
      </c>
      <c r="D899">
        <v>1</v>
      </c>
      <c r="E899">
        <v>0</v>
      </c>
      <c r="F899">
        <v>1</v>
      </c>
      <c r="G899">
        <v>0.4</v>
      </c>
      <c r="H899" t="b">
        <v>0</v>
      </c>
    </row>
    <row r="900" spans="1:8" x14ac:dyDescent="0.3">
      <c r="A900" t="s">
        <v>425</v>
      </c>
      <c r="B900">
        <v>6</v>
      </c>
      <c r="C900">
        <v>1</v>
      </c>
      <c r="D900">
        <v>5</v>
      </c>
      <c r="E900">
        <v>3</v>
      </c>
      <c r="F900">
        <v>5</v>
      </c>
      <c r="G900">
        <v>3</v>
      </c>
      <c r="H900" t="b">
        <v>0</v>
      </c>
    </row>
    <row r="901" spans="1:8" x14ac:dyDescent="0.3">
      <c r="A901" t="s">
        <v>6053</v>
      </c>
      <c r="B901">
        <v>2</v>
      </c>
      <c r="C901">
        <v>5</v>
      </c>
      <c r="D901">
        <v>5</v>
      </c>
      <c r="E901">
        <v>5</v>
      </c>
      <c r="F901">
        <v>5</v>
      </c>
      <c r="G901">
        <v>5</v>
      </c>
      <c r="H901" t="b">
        <v>0</v>
      </c>
    </row>
    <row r="902" spans="1:8" x14ac:dyDescent="0.3">
      <c r="A902" t="s">
        <v>6055</v>
      </c>
      <c r="B902">
        <v>4</v>
      </c>
      <c r="C902">
        <v>0</v>
      </c>
      <c r="D902">
        <v>5</v>
      </c>
      <c r="E902">
        <v>5</v>
      </c>
      <c r="F902">
        <v>4</v>
      </c>
      <c r="G902">
        <v>3.5</v>
      </c>
      <c r="H902" t="b">
        <v>0</v>
      </c>
    </row>
    <row r="903" spans="1:8" x14ac:dyDescent="0.3">
      <c r="A903" t="s">
        <v>1941</v>
      </c>
      <c r="B903">
        <v>5</v>
      </c>
      <c r="C903">
        <v>3</v>
      </c>
      <c r="D903">
        <v>5</v>
      </c>
      <c r="E903">
        <v>5</v>
      </c>
      <c r="F903">
        <v>3</v>
      </c>
      <c r="G903">
        <v>4.2</v>
      </c>
      <c r="H903" t="b">
        <v>0</v>
      </c>
    </row>
    <row r="904" spans="1:8" x14ac:dyDescent="0.3">
      <c r="A904" t="s">
        <v>6060</v>
      </c>
      <c r="B904">
        <v>2</v>
      </c>
      <c r="C904">
        <v>0</v>
      </c>
      <c r="D904">
        <v>5</v>
      </c>
      <c r="E904">
        <v>0</v>
      </c>
      <c r="F904">
        <v>5</v>
      </c>
      <c r="G904">
        <v>2.5</v>
      </c>
      <c r="H904" t="b">
        <v>0</v>
      </c>
    </row>
    <row r="905" spans="1:8" x14ac:dyDescent="0.3">
      <c r="A905" t="s">
        <v>6063</v>
      </c>
      <c r="B905">
        <v>2</v>
      </c>
      <c r="C905">
        <v>0</v>
      </c>
      <c r="D905">
        <v>4</v>
      </c>
      <c r="E905">
        <v>4</v>
      </c>
      <c r="F905">
        <v>0</v>
      </c>
      <c r="G905">
        <v>2</v>
      </c>
      <c r="H905" t="b">
        <v>0</v>
      </c>
    </row>
    <row r="906" spans="1:8" x14ac:dyDescent="0.3">
      <c r="A906" t="s">
        <v>6071</v>
      </c>
      <c r="B906">
        <v>3</v>
      </c>
      <c r="C906">
        <v>4</v>
      </c>
      <c r="D906">
        <v>5</v>
      </c>
      <c r="E906">
        <v>4</v>
      </c>
      <c r="F906">
        <v>4</v>
      </c>
      <c r="G906">
        <v>4.333333333333333</v>
      </c>
      <c r="H906" t="b">
        <v>0</v>
      </c>
    </row>
    <row r="907" spans="1:8" x14ac:dyDescent="0.3">
      <c r="A907" t="s">
        <v>1942</v>
      </c>
      <c r="B907">
        <v>3</v>
      </c>
      <c r="C907">
        <v>1</v>
      </c>
      <c r="D907">
        <v>2</v>
      </c>
      <c r="E907">
        <v>2</v>
      </c>
      <c r="F907">
        <v>1</v>
      </c>
      <c r="G907">
        <v>1.3333333333333333</v>
      </c>
      <c r="H907" t="b">
        <v>0</v>
      </c>
    </row>
    <row r="908" spans="1:8" x14ac:dyDescent="0.3">
      <c r="A908" t="s">
        <v>6078</v>
      </c>
      <c r="B908">
        <v>2</v>
      </c>
      <c r="C908">
        <v>3</v>
      </c>
      <c r="D908">
        <v>4</v>
      </c>
      <c r="E908">
        <v>3</v>
      </c>
      <c r="F908">
        <v>4</v>
      </c>
      <c r="G908">
        <v>3.5</v>
      </c>
      <c r="H908" t="b">
        <v>0</v>
      </c>
    </row>
    <row r="909" spans="1:8" x14ac:dyDescent="0.3">
      <c r="A909" t="s">
        <v>6080</v>
      </c>
      <c r="B909">
        <v>2</v>
      </c>
      <c r="C909">
        <v>2</v>
      </c>
      <c r="D909">
        <v>4</v>
      </c>
      <c r="E909">
        <v>4</v>
      </c>
      <c r="F909">
        <v>2</v>
      </c>
      <c r="G909">
        <v>3</v>
      </c>
      <c r="H909" t="b">
        <v>0</v>
      </c>
    </row>
    <row r="910" spans="1:8" x14ac:dyDescent="0.3">
      <c r="A910" t="s">
        <v>6083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 t="b">
        <v>0</v>
      </c>
    </row>
    <row r="911" spans="1:8" x14ac:dyDescent="0.3">
      <c r="A911" t="s">
        <v>6091</v>
      </c>
      <c r="B911">
        <v>4</v>
      </c>
      <c r="C911">
        <v>0</v>
      </c>
      <c r="D911">
        <v>5</v>
      </c>
      <c r="E911">
        <v>5</v>
      </c>
      <c r="F911">
        <v>5</v>
      </c>
      <c r="G911">
        <v>2.75</v>
      </c>
      <c r="H911" t="b">
        <v>0</v>
      </c>
    </row>
    <row r="912" spans="1:8" x14ac:dyDescent="0.3">
      <c r="A912" t="s">
        <v>432</v>
      </c>
      <c r="B912">
        <v>3</v>
      </c>
      <c r="C912">
        <v>0</v>
      </c>
      <c r="D912">
        <v>0</v>
      </c>
      <c r="E912">
        <v>0</v>
      </c>
      <c r="F912">
        <v>0</v>
      </c>
      <c r="G912">
        <v>0</v>
      </c>
      <c r="H912" t="b">
        <v>0</v>
      </c>
    </row>
    <row r="913" spans="1:8" x14ac:dyDescent="0.3">
      <c r="A913" s="1" t="s">
        <v>433</v>
      </c>
      <c r="B913">
        <v>2</v>
      </c>
      <c r="C913">
        <v>0</v>
      </c>
      <c r="D913">
        <v>0</v>
      </c>
      <c r="E913">
        <v>0</v>
      </c>
      <c r="F913">
        <v>0</v>
      </c>
      <c r="G913">
        <v>0</v>
      </c>
      <c r="H913" t="b">
        <v>0</v>
      </c>
    </row>
    <row r="914" spans="1:8" x14ac:dyDescent="0.3">
      <c r="A914" s="1" t="s">
        <v>6099</v>
      </c>
      <c r="B914">
        <v>2</v>
      </c>
      <c r="C914">
        <v>3</v>
      </c>
      <c r="D914">
        <v>4</v>
      </c>
      <c r="E914">
        <v>4</v>
      </c>
      <c r="F914">
        <v>3</v>
      </c>
      <c r="G914">
        <v>3.5</v>
      </c>
      <c r="H914" t="b">
        <v>0</v>
      </c>
    </row>
    <row r="915" spans="1:8" x14ac:dyDescent="0.3">
      <c r="A915" t="s">
        <v>6102</v>
      </c>
      <c r="B915">
        <v>2</v>
      </c>
      <c r="C915">
        <v>0</v>
      </c>
      <c r="D915">
        <v>3</v>
      </c>
      <c r="E915">
        <v>0</v>
      </c>
      <c r="F915">
        <v>3</v>
      </c>
      <c r="G915">
        <v>1.5</v>
      </c>
      <c r="H915" t="b">
        <v>0</v>
      </c>
    </row>
    <row r="916" spans="1:8" x14ac:dyDescent="0.3">
      <c r="A916" t="s">
        <v>6104</v>
      </c>
      <c r="B916">
        <v>2</v>
      </c>
      <c r="C916">
        <v>1</v>
      </c>
      <c r="D916">
        <v>1</v>
      </c>
      <c r="E916">
        <v>1</v>
      </c>
      <c r="F916">
        <v>1</v>
      </c>
      <c r="G916">
        <v>1</v>
      </c>
      <c r="H916" t="b">
        <v>0</v>
      </c>
    </row>
    <row r="917" spans="1:8" x14ac:dyDescent="0.3">
      <c r="A917" t="s">
        <v>6106</v>
      </c>
      <c r="B917">
        <v>2</v>
      </c>
      <c r="C917">
        <v>1</v>
      </c>
      <c r="D917">
        <v>2</v>
      </c>
      <c r="E917">
        <v>2</v>
      </c>
      <c r="F917">
        <v>1</v>
      </c>
      <c r="G917">
        <v>1.5</v>
      </c>
      <c r="H917" t="b">
        <v>0</v>
      </c>
    </row>
    <row r="918" spans="1:8" x14ac:dyDescent="0.3">
      <c r="A918" t="s">
        <v>6109</v>
      </c>
      <c r="B918">
        <v>2</v>
      </c>
      <c r="C918">
        <v>0</v>
      </c>
      <c r="D918">
        <v>2</v>
      </c>
      <c r="E918">
        <v>0</v>
      </c>
      <c r="F918">
        <v>2</v>
      </c>
      <c r="G918">
        <v>1</v>
      </c>
      <c r="H918" t="b">
        <v>0</v>
      </c>
    </row>
    <row r="919" spans="1:8" x14ac:dyDescent="0.3">
      <c r="A919" t="s">
        <v>6111</v>
      </c>
      <c r="B919">
        <v>2</v>
      </c>
      <c r="C919">
        <v>3</v>
      </c>
      <c r="D919">
        <v>4</v>
      </c>
      <c r="E919">
        <v>4</v>
      </c>
      <c r="F919">
        <v>3</v>
      </c>
      <c r="G919">
        <v>3.5</v>
      </c>
      <c r="H919" t="b">
        <v>0</v>
      </c>
    </row>
    <row r="920" spans="1:8" x14ac:dyDescent="0.3">
      <c r="A920" t="s">
        <v>6114</v>
      </c>
      <c r="B920">
        <v>2</v>
      </c>
      <c r="C920">
        <v>3</v>
      </c>
      <c r="D920">
        <v>5</v>
      </c>
      <c r="E920">
        <v>5</v>
      </c>
      <c r="F920">
        <v>3</v>
      </c>
      <c r="G920">
        <v>4</v>
      </c>
      <c r="H920" t="b">
        <v>0</v>
      </c>
    </row>
    <row r="921" spans="1:8" x14ac:dyDescent="0.3">
      <c r="A921" t="s">
        <v>6115</v>
      </c>
      <c r="B921">
        <v>3</v>
      </c>
      <c r="C921">
        <v>2</v>
      </c>
      <c r="D921">
        <v>3</v>
      </c>
      <c r="E921">
        <v>2</v>
      </c>
      <c r="F921">
        <v>3</v>
      </c>
      <c r="G921">
        <v>2.3333333333333335</v>
      </c>
      <c r="H921" t="b">
        <v>0</v>
      </c>
    </row>
    <row r="922" spans="1:8" x14ac:dyDescent="0.3">
      <c r="A922" t="s">
        <v>6116</v>
      </c>
      <c r="B922">
        <v>5</v>
      </c>
      <c r="C922">
        <v>0</v>
      </c>
      <c r="D922">
        <v>4</v>
      </c>
      <c r="E922">
        <v>4</v>
      </c>
      <c r="F922">
        <v>0</v>
      </c>
      <c r="G922">
        <v>2.8</v>
      </c>
      <c r="H922" t="b">
        <v>0</v>
      </c>
    </row>
    <row r="923" spans="1:8" x14ac:dyDescent="0.3">
      <c r="A923" s="1" t="s">
        <v>6119</v>
      </c>
      <c r="B923">
        <v>2</v>
      </c>
      <c r="C923">
        <v>0</v>
      </c>
      <c r="D923">
        <v>2</v>
      </c>
      <c r="E923">
        <v>2</v>
      </c>
      <c r="F923">
        <v>0</v>
      </c>
      <c r="G923">
        <v>1</v>
      </c>
      <c r="H923" t="b">
        <v>0</v>
      </c>
    </row>
    <row r="924" spans="1:8" x14ac:dyDescent="0.3">
      <c r="A924" s="1" t="s">
        <v>6123</v>
      </c>
      <c r="B924">
        <v>2</v>
      </c>
      <c r="C924">
        <v>1</v>
      </c>
      <c r="D924">
        <v>5</v>
      </c>
      <c r="E924">
        <v>1</v>
      </c>
      <c r="F924">
        <v>5</v>
      </c>
      <c r="G924">
        <v>3</v>
      </c>
      <c r="H924" t="b">
        <v>0</v>
      </c>
    </row>
    <row r="925" spans="1:8" x14ac:dyDescent="0.3">
      <c r="A925" t="s">
        <v>445</v>
      </c>
      <c r="B925">
        <v>3</v>
      </c>
      <c r="C925">
        <v>0</v>
      </c>
      <c r="D925">
        <v>5</v>
      </c>
      <c r="E925">
        <v>0</v>
      </c>
      <c r="F925">
        <v>0</v>
      </c>
      <c r="G925">
        <v>1.6666666666666667</v>
      </c>
      <c r="H925" t="b">
        <v>0</v>
      </c>
    </row>
    <row r="926" spans="1:8" x14ac:dyDescent="0.3">
      <c r="A926" t="s">
        <v>1573</v>
      </c>
      <c r="B926">
        <v>3</v>
      </c>
      <c r="C926">
        <v>2</v>
      </c>
      <c r="D926">
        <v>4</v>
      </c>
      <c r="E926">
        <v>2</v>
      </c>
      <c r="F926">
        <v>2</v>
      </c>
      <c r="G926">
        <v>2.6666666666666665</v>
      </c>
      <c r="H926" t="b">
        <v>0</v>
      </c>
    </row>
    <row r="927" spans="1:8" x14ac:dyDescent="0.3">
      <c r="A927" t="s">
        <v>6146</v>
      </c>
      <c r="B927">
        <v>2</v>
      </c>
      <c r="C927">
        <v>0</v>
      </c>
      <c r="D927">
        <v>5</v>
      </c>
      <c r="E927">
        <v>5</v>
      </c>
      <c r="F927">
        <v>0</v>
      </c>
      <c r="G927">
        <v>2.5</v>
      </c>
      <c r="H927" t="b">
        <v>0</v>
      </c>
    </row>
    <row r="928" spans="1:8" x14ac:dyDescent="0.3">
      <c r="A928" t="s">
        <v>1574</v>
      </c>
      <c r="B928">
        <v>2</v>
      </c>
      <c r="C928">
        <v>2</v>
      </c>
      <c r="D928">
        <v>3</v>
      </c>
      <c r="E928">
        <v>2</v>
      </c>
      <c r="F928">
        <v>3</v>
      </c>
      <c r="G928">
        <v>2.5</v>
      </c>
      <c r="H928" t="b">
        <v>0</v>
      </c>
    </row>
    <row r="929" spans="1:8" x14ac:dyDescent="0.3">
      <c r="A929" t="s">
        <v>6149</v>
      </c>
      <c r="B929">
        <v>5</v>
      </c>
      <c r="C929">
        <v>0</v>
      </c>
      <c r="D929">
        <v>5</v>
      </c>
      <c r="E929">
        <v>0</v>
      </c>
      <c r="F929">
        <v>0</v>
      </c>
      <c r="G929">
        <v>2</v>
      </c>
      <c r="H929" t="b">
        <v>0</v>
      </c>
    </row>
    <row r="930" spans="1:8" x14ac:dyDescent="0.3">
      <c r="A930" t="s">
        <v>6151</v>
      </c>
      <c r="B930">
        <v>3</v>
      </c>
      <c r="C930">
        <v>4</v>
      </c>
      <c r="D930">
        <v>5</v>
      </c>
      <c r="E930">
        <v>5</v>
      </c>
      <c r="F930">
        <v>4</v>
      </c>
      <c r="G930">
        <v>4.333333333333333</v>
      </c>
      <c r="H930" t="b">
        <v>0</v>
      </c>
    </row>
    <row r="931" spans="1:8" x14ac:dyDescent="0.3">
      <c r="A931" t="s">
        <v>6164</v>
      </c>
      <c r="B931">
        <v>2</v>
      </c>
      <c r="C931">
        <v>1</v>
      </c>
      <c r="D931">
        <v>4</v>
      </c>
      <c r="E931">
        <v>4</v>
      </c>
      <c r="F931">
        <v>1</v>
      </c>
      <c r="G931">
        <v>2.5</v>
      </c>
      <c r="H931" t="b">
        <v>0</v>
      </c>
    </row>
    <row r="932" spans="1:8" x14ac:dyDescent="0.3">
      <c r="A932" t="s">
        <v>1951</v>
      </c>
      <c r="B932">
        <v>3</v>
      </c>
      <c r="C932">
        <v>0</v>
      </c>
      <c r="D932">
        <v>1</v>
      </c>
      <c r="E932">
        <v>0</v>
      </c>
      <c r="F932">
        <v>1</v>
      </c>
      <c r="G932">
        <v>0.33333333333333331</v>
      </c>
      <c r="H932" t="b">
        <v>0</v>
      </c>
    </row>
    <row r="933" spans="1:8" x14ac:dyDescent="0.3">
      <c r="A933" s="1" t="s">
        <v>450</v>
      </c>
      <c r="B933">
        <v>2</v>
      </c>
      <c r="C933">
        <v>5</v>
      </c>
      <c r="D933">
        <v>5</v>
      </c>
      <c r="E933">
        <v>5</v>
      </c>
      <c r="F933">
        <v>5</v>
      </c>
      <c r="G933">
        <v>5</v>
      </c>
      <c r="H933" t="b">
        <v>0</v>
      </c>
    </row>
    <row r="934" spans="1:8" x14ac:dyDescent="0.3">
      <c r="A934" s="1" t="s">
        <v>6178</v>
      </c>
      <c r="B934">
        <v>3</v>
      </c>
      <c r="C934">
        <v>0</v>
      </c>
      <c r="D934">
        <v>1</v>
      </c>
      <c r="E934">
        <v>0</v>
      </c>
      <c r="F934">
        <v>0</v>
      </c>
      <c r="G934">
        <v>0.33333333333333331</v>
      </c>
      <c r="H934" t="b">
        <v>0</v>
      </c>
    </row>
    <row r="935" spans="1:8" x14ac:dyDescent="0.3">
      <c r="A935" t="s">
        <v>451</v>
      </c>
      <c r="B935">
        <v>2</v>
      </c>
      <c r="C935">
        <v>1</v>
      </c>
      <c r="D935">
        <v>1</v>
      </c>
      <c r="E935">
        <v>1</v>
      </c>
      <c r="F935">
        <v>1</v>
      </c>
      <c r="G935">
        <v>1</v>
      </c>
      <c r="H935" t="b">
        <v>0</v>
      </c>
    </row>
    <row r="936" spans="1:8" x14ac:dyDescent="0.3">
      <c r="A936" s="1" t="s">
        <v>6182</v>
      </c>
      <c r="B936">
        <v>2</v>
      </c>
      <c r="C936">
        <v>0</v>
      </c>
      <c r="D936">
        <v>5</v>
      </c>
      <c r="E936">
        <v>5</v>
      </c>
      <c r="F936">
        <v>0</v>
      </c>
      <c r="G936">
        <v>2.5</v>
      </c>
      <c r="H936" t="b">
        <v>0</v>
      </c>
    </row>
    <row r="937" spans="1:8" x14ac:dyDescent="0.3">
      <c r="A937" s="1" t="s">
        <v>6183</v>
      </c>
      <c r="B937">
        <v>4</v>
      </c>
      <c r="C937">
        <v>1</v>
      </c>
      <c r="D937">
        <v>3</v>
      </c>
      <c r="E937">
        <v>2</v>
      </c>
      <c r="F937">
        <v>3</v>
      </c>
      <c r="G937">
        <v>2.25</v>
      </c>
      <c r="H937" t="b">
        <v>0</v>
      </c>
    </row>
    <row r="938" spans="1:8" x14ac:dyDescent="0.3">
      <c r="A938" t="s">
        <v>6188</v>
      </c>
      <c r="B938">
        <v>5</v>
      </c>
      <c r="C938">
        <v>0</v>
      </c>
      <c r="D938">
        <v>5</v>
      </c>
      <c r="E938">
        <v>5</v>
      </c>
      <c r="F938">
        <v>2</v>
      </c>
      <c r="G938">
        <v>3</v>
      </c>
      <c r="H938" t="b">
        <v>0</v>
      </c>
    </row>
    <row r="939" spans="1:8" x14ac:dyDescent="0.3">
      <c r="A939" s="1" t="s">
        <v>6195</v>
      </c>
      <c r="B939">
        <v>3</v>
      </c>
      <c r="C939">
        <v>0</v>
      </c>
      <c r="D939">
        <v>5</v>
      </c>
      <c r="E939">
        <v>0</v>
      </c>
      <c r="F939">
        <v>5</v>
      </c>
      <c r="G939">
        <v>1.6666666666666667</v>
      </c>
      <c r="H939" t="b">
        <v>0</v>
      </c>
    </row>
    <row r="940" spans="1:8" x14ac:dyDescent="0.3">
      <c r="A940" s="1" t="s">
        <v>6197</v>
      </c>
      <c r="B940">
        <v>3</v>
      </c>
      <c r="C940">
        <v>0</v>
      </c>
      <c r="D940">
        <v>4</v>
      </c>
      <c r="E940">
        <v>4</v>
      </c>
      <c r="F940">
        <v>0</v>
      </c>
      <c r="G940">
        <v>1.3333333333333333</v>
      </c>
      <c r="H940" t="b">
        <v>0</v>
      </c>
    </row>
    <row r="941" spans="1:8" x14ac:dyDescent="0.3">
      <c r="A941" s="1" t="s">
        <v>6202</v>
      </c>
      <c r="B941">
        <v>2</v>
      </c>
      <c r="C941">
        <v>2</v>
      </c>
      <c r="D941">
        <v>3</v>
      </c>
      <c r="E941">
        <v>3</v>
      </c>
      <c r="F941">
        <v>2</v>
      </c>
      <c r="G941">
        <v>2.5</v>
      </c>
      <c r="H941" t="b">
        <v>0</v>
      </c>
    </row>
    <row r="942" spans="1:8" x14ac:dyDescent="0.3">
      <c r="A942" s="1" t="s">
        <v>6207</v>
      </c>
      <c r="B942">
        <v>6</v>
      </c>
      <c r="C942">
        <v>1</v>
      </c>
      <c r="D942">
        <v>5</v>
      </c>
      <c r="E942">
        <v>3</v>
      </c>
      <c r="F942">
        <v>4</v>
      </c>
      <c r="G942">
        <v>3.5</v>
      </c>
      <c r="H942" t="b">
        <v>0</v>
      </c>
    </row>
    <row r="943" spans="1:8" x14ac:dyDescent="0.3">
      <c r="A943" t="s">
        <v>6217</v>
      </c>
      <c r="B943">
        <v>4</v>
      </c>
      <c r="C943">
        <v>2</v>
      </c>
      <c r="D943">
        <v>4</v>
      </c>
      <c r="E943">
        <v>3</v>
      </c>
      <c r="F943">
        <v>4</v>
      </c>
      <c r="G943">
        <v>3</v>
      </c>
      <c r="H943" t="b">
        <v>0</v>
      </c>
    </row>
    <row r="944" spans="1:8" x14ac:dyDescent="0.3">
      <c r="A944" t="s">
        <v>6218</v>
      </c>
      <c r="B944">
        <v>2</v>
      </c>
      <c r="C944">
        <v>0</v>
      </c>
      <c r="D944">
        <v>0</v>
      </c>
      <c r="E944">
        <v>0</v>
      </c>
      <c r="F944">
        <v>0</v>
      </c>
      <c r="G944">
        <v>0</v>
      </c>
      <c r="H944" t="b">
        <v>0</v>
      </c>
    </row>
    <row r="945" spans="1:8" x14ac:dyDescent="0.3">
      <c r="A945" s="1" t="s">
        <v>6223</v>
      </c>
      <c r="B945">
        <v>2</v>
      </c>
      <c r="C945">
        <v>5</v>
      </c>
      <c r="D945">
        <v>5</v>
      </c>
      <c r="E945">
        <v>5</v>
      </c>
      <c r="F945">
        <v>5</v>
      </c>
      <c r="G945">
        <v>5</v>
      </c>
      <c r="H945" t="b">
        <v>0</v>
      </c>
    </row>
    <row r="946" spans="1:8" x14ac:dyDescent="0.3">
      <c r="A946" t="s">
        <v>6234</v>
      </c>
      <c r="B946">
        <v>2</v>
      </c>
      <c r="C946">
        <v>0</v>
      </c>
      <c r="D946">
        <v>5</v>
      </c>
      <c r="E946">
        <v>5</v>
      </c>
      <c r="F946">
        <v>0</v>
      </c>
      <c r="G946">
        <v>2.5</v>
      </c>
      <c r="H946" t="b">
        <v>0</v>
      </c>
    </row>
    <row r="947" spans="1:8" x14ac:dyDescent="0.3">
      <c r="A947" t="s">
        <v>6237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0</v>
      </c>
      <c r="H947" t="b">
        <v>0</v>
      </c>
    </row>
    <row r="948" spans="1:8" x14ac:dyDescent="0.3">
      <c r="A948" t="s">
        <v>6241</v>
      </c>
      <c r="B948">
        <v>2</v>
      </c>
      <c r="C948">
        <v>0</v>
      </c>
      <c r="D948">
        <v>4</v>
      </c>
      <c r="E948">
        <v>4</v>
      </c>
      <c r="F948">
        <v>0</v>
      </c>
      <c r="G948">
        <v>2</v>
      </c>
      <c r="H948" t="b">
        <v>0</v>
      </c>
    </row>
    <row r="949" spans="1:8" x14ac:dyDescent="0.3">
      <c r="A949" t="s">
        <v>458</v>
      </c>
      <c r="B949">
        <v>3</v>
      </c>
      <c r="C949">
        <v>0</v>
      </c>
      <c r="D949">
        <v>0</v>
      </c>
      <c r="E949">
        <v>0</v>
      </c>
      <c r="F949">
        <v>0</v>
      </c>
      <c r="G949">
        <v>0</v>
      </c>
      <c r="H949" t="b">
        <v>0</v>
      </c>
    </row>
    <row r="950" spans="1:8" x14ac:dyDescent="0.3">
      <c r="A950" t="s">
        <v>459</v>
      </c>
      <c r="B950">
        <v>15</v>
      </c>
      <c r="C950">
        <v>0</v>
      </c>
      <c r="D950">
        <v>5</v>
      </c>
      <c r="E950">
        <v>0</v>
      </c>
      <c r="F950">
        <v>1</v>
      </c>
      <c r="G950">
        <v>1.4</v>
      </c>
      <c r="H950" t="b">
        <v>0</v>
      </c>
    </row>
    <row r="951" spans="1:8" x14ac:dyDescent="0.3">
      <c r="A951" t="s">
        <v>6255</v>
      </c>
      <c r="B951">
        <v>26</v>
      </c>
      <c r="C951">
        <v>0</v>
      </c>
      <c r="D951">
        <v>3</v>
      </c>
      <c r="E951">
        <v>0</v>
      </c>
      <c r="F951">
        <v>0</v>
      </c>
      <c r="G951">
        <v>0.11538461538461539</v>
      </c>
      <c r="H951" t="b">
        <v>0</v>
      </c>
    </row>
    <row r="952" spans="1:8" x14ac:dyDescent="0.3">
      <c r="A952" t="s">
        <v>6257</v>
      </c>
      <c r="B952">
        <v>2</v>
      </c>
      <c r="C952">
        <v>1</v>
      </c>
      <c r="D952">
        <v>5</v>
      </c>
      <c r="E952">
        <v>5</v>
      </c>
      <c r="F952">
        <v>1</v>
      </c>
      <c r="G952">
        <v>3</v>
      </c>
      <c r="H952" t="b">
        <v>0</v>
      </c>
    </row>
    <row r="953" spans="1:8" x14ac:dyDescent="0.3">
      <c r="A953" t="s">
        <v>1955</v>
      </c>
      <c r="B953">
        <v>2</v>
      </c>
      <c r="C953">
        <v>2</v>
      </c>
      <c r="D953">
        <v>3</v>
      </c>
      <c r="E953">
        <v>2</v>
      </c>
      <c r="F953">
        <v>3</v>
      </c>
      <c r="G953">
        <v>2.5</v>
      </c>
      <c r="H953" t="b">
        <v>0</v>
      </c>
    </row>
    <row r="954" spans="1:8" x14ac:dyDescent="0.3">
      <c r="A954" t="s">
        <v>6269</v>
      </c>
      <c r="B954">
        <v>6</v>
      </c>
      <c r="C954">
        <v>2</v>
      </c>
      <c r="D954">
        <v>5</v>
      </c>
      <c r="E954">
        <v>5</v>
      </c>
      <c r="F954">
        <v>4</v>
      </c>
      <c r="G954">
        <v>3.8333333333333335</v>
      </c>
      <c r="H954" t="b">
        <v>0</v>
      </c>
    </row>
    <row r="955" spans="1:8" x14ac:dyDescent="0.3">
      <c r="A955" t="s">
        <v>6270</v>
      </c>
      <c r="B955">
        <v>4</v>
      </c>
      <c r="C955">
        <v>0</v>
      </c>
      <c r="D955">
        <v>5</v>
      </c>
      <c r="E955">
        <v>5</v>
      </c>
      <c r="F955">
        <v>0</v>
      </c>
      <c r="G955">
        <v>1.25</v>
      </c>
      <c r="H955" t="b">
        <v>0</v>
      </c>
    </row>
    <row r="956" spans="1:8" x14ac:dyDescent="0.3">
      <c r="A956" t="s">
        <v>6271</v>
      </c>
      <c r="B956">
        <v>2</v>
      </c>
      <c r="C956">
        <v>1</v>
      </c>
      <c r="D956">
        <v>1</v>
      </c>
      <c r="E956">
        <v>1</v>
      </c>
      <c r="F956">
        <v>1</v>
      </c>
      <c r="G956">
        <v>1</v>
      </c>
      <c r="H956" t="b">
        <v>0</v>
      </c>
    </row>
    <row r="957" spans="1:8" x14ac:dyDescent="0.3">
      <c r="A957" t="s">
        <v>6280</v>
      </c>
      <c r="B957">
        <v>3</v>
      </c>
      <c r="C957">
        <v>1</v>
      </c>
      <c r="D957">
        <v>2</v>
      </c>
      <c r="E957">
        <v>2</v>
      </c>
      <c r="F957">
        <v>2</v>
      </c>
      <c r="G957">
        <v>1.6666666666666667</v>
      </c>
      <c r="H957" t="b">
        <v>0</v>
      </c>
    </row>
    <row r="958" spans="1:8" x14ac:dyDescent="0.3">
      <c r="A958" t="s">
        <v>1957</v>
      </c>
      <c r="B958">
        <v>2</v>
      </c>
      <c r="C958">
        <v>0</v>
      </c>
      <c r="D958">
        <v>2</v>
      </c>
      <c r="E958">
        <v>0</v>
      </c>
      <c r="F958">
        <v>2</v>
      </c>
      <c r="G958">
        <v>1</v>
      </c>
      <c r="H958" t="b">
        <v>0</v>
      </c>
    </row>
    <row r="959" spans="1:8" x14ac:dyDescent="0.3">
      <c r="A959" t="s">
        <v>6290</v>
      </c>
      <c r="B959">
        <v>3</v>
      </c>
      <c r="C959">
        <v>0</v>
      </c>
      <c r="D959">
        <v>0</v>
      </c>
      <c r="E959">
        <v>0</v>
      </c>
      <c r="F959">
        <v>0</v>
      </c>
      <c r="G959">
        <v>0</v>
      </c>
      <c r="H959" t="b">
        <v>0</v>
      </c>
    </row>
    <row r="960" spans="1:8" x14ac:dyDescent="0.3">
      <c r="A960" t="s">
        <v>1959</v>
      </c>
      <c r="B960">
        <v>3</v>
      </c>
      <c r="C960">
        <v>0</v>
      </c>
      <c r="D960">
        <v>3</v>
      </c>
      <c r="E960">
        <v>2</v>
      </c>
      <c r="F960">
        <v>0</v>
      </c>
      <c r="G960">
        <v>1.6666666666666667</v>
      </c>
      <c r="H960" t="b">
        <v>0</v>
      </c>
    </row>
    <row r="961" spans="1:8" x14ac:dyDescent="0.3">
      <c r="A961" t="s">
        <v>1962</v>
      </c>
      <c r="B961">
        <v>2</v>
      </c>
      <c r="C961">
        <v>2</v>
      </c>
      <c r="D961">
        <v>3</v>
      </c>
      <c r="E961">
        <v>3</v>
      </c>
      <c r="F961">
        <v>2</v>
      </c>
      <c r="G961">
        <v>2.5</v>
      </c>
      <c r="H961" t="b">
        <v>0</v>
      </c>
    </row>
    <row r="962" spans="1:8" x14ac:dyDescent="0.3">
      <c r="A962" t="s">
        <v>6304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 t="b">
        <v>0</v>
      </c>
    </row>
    <row r="963" spans="1:8" x14ac:dyDescent="0.3">
      <c r="A963" t="s">
        <v>1964</v>
      </c>
      <c r="B963">
        <v>2</v>
      </c>
      <c r="C963">
        <v>0</v>
      </c>
      <c r="D963">
        <v>4</v>
      </c>
      <c r="E963">
        <v>0</v>
      </c>
      <c r="F963">
        <v>4</v>
      </c>
      <c r="G963">
        <v>2</v>
      </c>
      <c r="H963" t="b">
        <v>0</v>
      </c>
    </row>
    <row r="964" spans="1:8" x14ac:dyDescent="0.3">
      <c r="A964" t="s">
        <v>6309</v>
      </c>
      <c r="B964">
        <v>2</v>
      </c>
      <c r="C964">
        <v>0</v>
      </c>
      <c r="D964">
        <v>5</v>
      </c>
      <c r="E964">
        <v>5</v>
      </c>
      <c r="F964">
        <v>0</v>
      </c>
      <c r="G964">
        <v>2.5</v>
      </c>
      <c r="H964" t="b">
        <v>0</v>
      </c>
    </row>
    <row r="965" spans="1:8" x14ac:dyDescent="0.3">
      <c r="A965" t="s">
        <v>1578</v>
      </c>
      <c r="B965">
        <v>11</v>
      </c>
      <c r="C965">
        <v>0</v>
      </c>
      <c r="D965">
        <v>5</v>
      </c>
      <c r="E965">
        <v>3</v>
      </c>
      <c r="F965">
        <v>2</v>
      </c>
      <c r="G965">
        <v>2.3636363636363638</v>
      </c>
      <c r="H965" t="b">
        <v>0</v>
      </c>
    </row>
    <row r="966" spans="1:8" x14ac:dyDescent="0.3">
      <c r="A966" t="s">
        <v>6310</v>
      </c>
      <c r="B966">
        <v>2</v>
      </c>
      <c r="C966">
        <v>0</v>
      </c>
      <c r="D966">
        <v>5</v>
      </c>
      <c r="E966">
        <v>5</v>
      </c>
      <c r="F966">
        <v>0</v>
      </c>
      <c r="G966">
        <v>2.5</v>
      </c>
      <c r="H966" t="b">
        <v>0</v>
      </c>
    </row>
    <row r="967" spans="1:8" x14ac:dyDescent="0.3">
      <c r="A967" t="s">
        <v>6315</v>
      </c>
      <c r="B967">
        <v>4</v>
      </c>
      <c r="C967">
        <v>0</v>
      </c>
      <c r="D967">
        <v>5</v>
      </c>
      <c r="E967">
        <v>0</v>
      </c>
      <c r="F967">
        <v>5</v>
      </c>
      <c r="G967">
        <v>3</v>
      </c>
      <c r="H967" t="b">
        <v>0</v>
      </c>
    </row>
    <row r="968" spans="1:8" x14ac:dyDescent="0.3">
      <c r="A968" t="s">
        <v>6319</v>
      </c>
      <c r="B968">
        <v>2</v>
      </c>
      <c r="C968">
        <v>0</v>
      </c>
      <c r="D968">
        <v>3</v>
      </c>
      <c r="E968">
        <v>0</v>
      </c>
      <c r="F968">
        <v>3</v>
      </c>
      <c r="G968">
        <v>1.5</v>
      </c>
      <c r="H968" t="b">
        <v>0</v>
      </c>
    </row>
    <row r="969" spans="1:8" x14ac:dyDescent="0.3">
      <c r="A969" t="s">
        <v>6320</v>
      </c>
      <c r="B969">
        <v>5</v>
      </c>
      <c r="C969">
        <v>0</v>
      </c>
      <c r="D969">
        <v>4</v>
      </c>
      <c r="E969">
        <v>3</v>
      </c>
      <c r="F969">
        <v>0</v>
      </c>
      <c r="G969">
        <v>2.8</v>
      </c>
      <c r="H969" t="b">
        <v>0</v>
      </c>
    </row>
    <row r="970" spans="1:8" x14ac:dyDescent="0.3">
      <c r="A970" t="s">
        <v>6333</v>
      </c>
      <c r="B970">
        <v>3</v>
      </c>
      <c r="C970">
        <v>0</v>
      </c>
      <c r="D970">
        <v>3</v>
      </c>
      <c r="E970">
        <v>0</v>
      </c>
      <c r="F970">
        <v>0</v>
      </c>
      <c r="G970">
        <v>1</v>
      </c>
      <c r="H970" t="b">
        <v>0</v>
      </c>
    </row>
    <row r="971" spans="1:8" x14ac:dyDescent="0.3">
      <c r="A971" t="s">
        <v>465</v>
      </c>
      <c r="B971">
        <v>2</v>
      </c>
      <c r="C971">
        <v>0</v>
      </c>
      <c r="D971">
        <v>1</v>
      </c>
      <c r="E971">
        <v>1</v>
      </c>
      <c r="F971">
        <v>0</v>
      </c>
      <c r="G971">
        <v>0.5</v>
      </c>
      <c r="H971" t="b">
        <v>0</v>
      </c>
    </row>
    <row r="972" spans="1:8" x14ac:dyDescent="0.3">
      <c r="A972" t="s">
        <v>6341</v>
      </c>
      <c r="B972">
        <v>2</v>
      </c>
      <c r="C972">
        <v>1</v>
      </c>
      <c r="D972">
        <v>1</v>
      </c>
      <c r="E972">
        <v>1</v>
      </c>
      <c r="F972">
        <v>1</v>
      </c>
      <c r="G972">
        <v>1</v>
      </c>
      <c r="H972" t="b">
        <v>0</v>
      </c>
    </row>
    <row r="973" spans="1:8" x14ac:dyDescent="0.3">
      <c r="A973" t="s">
        <v>6348</v>
      </c>
      <c r="B973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 t="b">
        <v>0</v>
      </c>
    </row>
    <row r="974" spans="1:8" x14ac:dyDescent="0.3">
      <c r="A974" t="s">
        <v>6349</v>
      </c>
      <c r="B974">
        <v>2</v>
      </c>
      <c r="C974">
        <v>1</v>
      </c>
      <c r="D974">
        <v>3</v>
      </c>
      <c r="E974">
        <v>3</v>
      </c>
      <c r="F974">
        <v>1</v>
      </c>
      <c r="G974">
        <v>2</v>
      </c>
      <c r="H974" t="b">
        <v>0</v>
      </c>
    </row>
    <row r="975" spans="1:8" x14ac:dyDescent="0.3">
      <c r="A975" t="s">
        <v>6351</v>
      </c>
      <c r="B975">
        <v>3</v>
      </c>
      <c r="C975">
        <v>2</v>
      </c>
      <c r="D975">
        <v>5</v>
      </c>
      <c r="E975">
        <v>2</v>
      </c>
      <c r="F975">
        <v>5</v>
      </c>
      <c r="G975">
        <v>3.3333333333333335</v>
      </c>
      <c r="H975" t="b">
        <v>0</v>
      </c>
    </row>
    <row r="976" spans="1:8" x14ac:dyDescent="0.3">
      <c r="A976" t="s">
        <v>6356</v>
      </c>
      <c r="B976">
        <v>3</v>
      </c>
      <c r="C976">
        <v>0</v>
      </c>
      <c r="D976">
        <v>0</v>
      </c>
      <c r="E976">
        <v>0</v>
      </c>
      <c r="F976">
        <v>0</v>
      </c>
      <c r="G976">
        <v>0</v>
      </c>
      <c r="H976" t="b">
        <v>0</v>
      </c>
    </row>
    <row r="977" spans="1:8" x14ac:dyDescent="0.3">
      <c r="A977" t="s">
        <v>471</v>
      </c>
      <c r="B977">
        <v>3</v>
      </c>
      <c r="C977">
        <v>1</v>
      </c>
      <c r="D977">
        <v>4</v>
      </c>
      <c r="E977">
        <v>1</v>
      </c>
      <c r="F977">
        <v>4</v>
      </c>
      <c r="G977">
        <v>2.3333333333333335</v>
      </c>
      <c r="H977" t="b">
        <v>0</v>
      </c>
    </row>
    <row r="978" spans="1:8" x14ac:dyDescent="0.3">
      <c r="A978" t="s">
        <v>1970</v>
      </c>
      <c r="B978">
        <v>20</v>
      </c>
      <c r="C978">
        <v>0</v>
      </c>
      <c r="D978">
        <v>5</v>
      </c>
      <c r="E978">
        <v>4</v>
      </c>
      <c r="F978">
        <v>1</v>
      </c>
      <c r="G978">
        <v>2.4</v>
      </c>
      <c r="H978" t="b">
        <v>0</v>
      </c>
    </row>
    <row r="979" spans="1:8" x14ac:dyDescent="0.3">
      <c r="A979" t="s">
        <v>6374</v>
      </c>
      <c r="B979">
        <v>2</v>
      </c>
      <c r="C979">
        <v>0</v>
      </c>
      <c r="D979">
        <v>0</v>
      </c>
      <c r="E979">
        <v>0</v>
      </c>
      <c r="F979">
        <v>0</v>
      </c>
      <c r="G979">
        <v>0</v>
      </c>
      <c r="H979" t="b">
        <v>0</v>
      </c>
    </row>
    <row r="980" spans="1:8" x14ac:dyDescent="0.3">
      <c r="A980" t="s">
        <v>6380</v>
      </c>
      <c r="B980">
        <v>2</v>
      </c>
      <c r="C980">
        <v>1</v>
      </c>
      <c r="D980">
        <v>3</v>
      </c>
      <c r="E980">
        <v>1</v>
      </c>
      <c r="F980">
        <v>3</v>
      </c>
      <c r="G980">
        <v>2</v>
      </c>
      <c r="H980" t="b">
        <v>0</v>
      </c>
    </row>
    <row r="981" spans="1:8" x14ac:dyDescent="0.3">
      <c r="A981" t="s">
        <v>472</v>
      </c>
      <c r="B981">
        <v>2</v>
      </c>
      <c r="C981">
        <v>0</v>
      </c>
      <c r="D981">
        <v>5</v>
      </c>
      <c r="E981">
        <v>5</v>
      </c>
      <c r="F981">
        <v>0</v>
      </c>
      <c r="G981">
        <v>2.5</v>
      </c>
      <c r="H981" t="b">
        <v>0</v>
      </c>
    </row>
    <row r="982" spans="1:8" x14ac:dyDescent="0.3">
      <c r="A982" t="s">
        <v>6385</v>
      </c>
      <c r="B982">
        <v>2</v>
      </c>
      <c r="C982">
        <v>0</v>
      </c>
      <c r="D982">
        <v>3</v>
      </c>
      <c r="E982">
        <v>0</v>
      </c>
      <c r="F982">
        <v>3</v>
      </c>
      <c r="G982">
        <v>1.5</v>
      </c>
      <c r="H982" t="b">
        <v>0</v>
      </c>
    </row>
    <row r="983" spans="1:8" x14ac:dyDescent="0.3">
      <c r="A983" t="s">
        <v>6386</v>
      </c>
      <c r="B983">
        <v>2</v>
      </c>
      <c r="C983">
        <v>2</v>
      </c>
      <c r="D983">
        <v>4</v>
      </c>
      <c r="E983">
        <v>4</v>
      </c>
      <c r="F983">
        <v>2</v>
      </c>
      <c r="G983">
        <v>3</v>
      </c>
      <c r="H983" t="b">
        <v>0</v>
      </c>
    </row>
    <row r="984" spans="1:8" x14ac:dyDescent="0.3">
      <c r="A984" t="s">
        <v>1399</v>
      </c>
      <c r="B984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 t="b">
        <v>0</v>
      </c>
    </row>
    <row r="985" spans="1:8" x14ac:dyDescent="0.3">
      <c r="A985" t="s">
        <v>6390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 t="b">
        <v>0</v>
      </c>
    </row>
    <row r="986" spans="1:8" x14ac:dyDescent="0.3">
      <c r="A986" t="s">
        <v>6394</v>
      </c>
      <c r="B986">
        <v>3</v>
      </c>
      <c r="C986">
        <v>1</v>
      </c>
      <c r="D986">
        <v>3</v>
      </c>
      <c r="E986">
        <v>2</v>
      </c>
      <c r="F986">
        <v>3</v>
      </c>
      <c r="G986">
        <v>2</v>
      </c>
      <c r="H986" t="b">
        <v>0</v>
      </c>
    </row>
    <row r="987" spans="1:8" x14ac:dyDescent="0.3">
      <c r="A987" t="s">
        <v>1580</v>
      </c>
      <c r="B987">
        <v>2</v>
      </c>
      <c r="C987">
        <v>0</v>
      </c>
      <c r="D987">
        <v>4</v>
      </c>
      <c r="E987">
        <v>4</v>
      </c>
      <c r="F987">
        <v>0</v>
      </c>
      <c r="G987">
        <v>2</v>
      </c>
      <c r="H987" t="b">
        <v>0</v>
      </c>
    </row>
    <row r="988" spans="1:8" x14ac:dyDescent="0.3">
      <c r="A988" t="s">
        <v>6397</v>
      </c>
      <c r="B988">
        <v>2</v>
      </c>
      <c r="C988">
        <v>2</v>
      </c>
      <c r="D988">
        <v>3</v>
      </c>
      <c r="E988">
        <v>2</v>
      </c>
      <c r="F988">
        <v>3</v>
      </c>
      <c r="G988">
        <v>2.5</v>
      </c>
      <c r="H988" t="b">
        <v>0</v>
      </c>
    </row>
    <row r="989" spans="1:8" x14ac:dyDescent="0.3">
      <c r="A989" t="s">
        <v>6399</v>
      </c>
      <c r="B989">
        <v>2</v>
      </c>
      <c r="C989">
        <v>0</v>
      </c>
      <c r="D989">
        <v>1</v>
      </c>
      <c r="E989">
        <v>0</v>
      </c>
      <c r="F989">
        <v>1</v>
      </c>
      <c r="G989">
        <v>0.5</v>
      </c>
      <c r="H989" t="b">
        <v>0</v>
      </c>
    </row>
    <row r="990" spans="1:8" x14ac:dyDescent="0.3">
      <c r="A990" t="s">
        <v>6400</v>
      </c>
      <c r="B990">
        <v>4</v>
      </c>
      <c r="C990">
        <v>0</v>
      </c>
      <c r="D990">
        <v>2</v>
      </c>
      <c r="E990">
        <v>2</v>
      </c>
      <c r="F990">
        <v>1</v>
      </c>
      <c r="G990">
        <v>1</v>
      </c>
      <c r="H990" t="b">
        <v>0</v>
      </c>
    </row>
    <row r="991" spans="1:8" x14ac:dyDescent="0.3">
      <c r="A991" t="s">
        <v>6401</v>
      </c>
      <c r="B991">
        <v>2</v>
      </c>
      <c r="C991">
        <v>1</v>
      </c>
      <c r="D991">
        <v>1</v>
      </c>
      <c r="E991">
        <v>1</v>
      </c>
      <c r="F991">
        <v>1</v>
      </c>
      <c r="G991">
        <v>1</v>
      </c>
      <c r="H991" t="b">
        <v>0</v>
      </c>
    </row>
    <row r="992" spans="1:8" x14ac:dyDescent="0.3">
      <c r="A992" t="s">
        <v>6407</v>
      </c>
      <c r="B992">
        <v>2</v>
      </c>
      <c r="C992">
        <v>1</v>
      </c>
      <c r="D992">
        <v>3</v>
      </c>
      <c r="E992">
        <v>3</v>
      </c>
      <c r="F992">
        <v>1</v>
      </c>
      <c r="G992">
        <v>2</v>
      </c>
      <c r="H992" t="b">
        <v>0</v>
      </c>
    </row>
    <row r="993" spans="1:8" x14ac:dyDescent="0.3">
      <c r="A993" t="s">
        <v>6408</v>
      </c>
      <c r="B993">
        <v>3</v>
      </c>
      <c r="C993">
        <v>2</v>
      </c>
      <c r="D993">
        <v>5</v>
      </c>
      <c r="E993">
        <v>2</v>
      </c>
      <c r="F993">
        <v>4</v>
      </c>
      <c r="G993">
        <v>3.6666666666666665</v>
      </c>
      <c r="H993" t="b">
        <v>0</v>
      </c>
    </row>
    <row r="994" spans="1:8" x14ac:dyDescent="0.3">
      <c r="A994" t="s">
        <v>6415</v>
      </c>
      <c r="B994">
        <v>3</v>
      </c>
      <c r="C994">
        <v>2</v>
      </c>
      <c r="D994">
        <v>3</v>
      </c>
      <c r="E994">
        <v>2</v>
      </c>
      <c r="F994">
        <v>3</v>
      </c>
      <c r="G994">
        <v>2.6666666666666665</v>
      </c>
      <c r="H994" t="b">
        <v>0</v>
      </c>
    </row>
    <row r="995" spans="1:8" x14ac:dyDescent="0.3">
      <c r="A995" t="s">
        <v>6417</v>
      </c>
      <c r="B995">
        <v>3</v>
      </c>
      <c r="C995">
        <v>0</v>
      </c>
      <c r="D995">
        <v>2</v>
      </c>
      <c r="E995">
        <v>0</v>
      </c>
      <c r="F995">
        <v>2</v>
      </c>
      <c r="G995">
        <v>1</v>
      </c>
      <c r="H995" t="b">
        <v>0</v>
      </c>
    </row>
    <row r="996" spans="1:8" x14ac:dyDescent="0.3">
      <c r="A996" t="s">
        <v>6418</v>
      </c>
      <c r="B996">
        <v>6</v>
      </c>
      <c r="C996">
        <v>0</v>
      </c>
      <c r="D996">
        <v>4</v>
      </c>
      <c r="E996">
        <v>4</v>
      </c>
      <c r="F996">
        <v>3</v>
      </c>
      <c r="G996">
        <v>1.8333333333333333</v>
      </c>
      <c r="H996" t="b">
        <v>0</v>
      </c>
    </row>
    <row r="997" spans="1:8" x14ac:dyDescent="0.3">
      <c r="A997" t="s">
        <v>6420</v>
      </c>
      <c r="B997">
        <v>2</v>
      </c>
      <c r="C997">
        <v>0</v>
      </c>
      <c r="D997">
        <v>3</v>
      </c>
      <c r="E997">
        <v>3</v>
      </c>
      <c r="F997">
        <v>0</v>
      </c>
      <c r="G997">
        <v>1.5</v>
      </c>
      <c r="H997" t="b">
        <v>0</v>
      </c>
    </row>
    <row r="998" spans="1:8" x14ac:dyDescent="0.3">
      <c r="A998" t="s">
        <v>6421</v>
      </c>
      <c r="B998">
        <v>2</v>
      </c>
      <c r="C998">
        <v>0</v>
      </c>
      <c r="D998">
        <v>0</v>
      </c>
      <c r="E998">
        <v>0</v>
      </c>
      <c r="F998">
        <v>0</v>
      </c>
      <c r="G998">
        <v>0</v>
      </c>
      <c r="H998" t="b">
        <v>0</v>
      </c>
    </row>
    <row r="999" spans="1:8" x14ac:dyDescent="0.3">
      <c r="A999" t="s">
        <v>1971</v>
      </c>
      <c r="B999">
        <v>2</v>
      </c>
      <c r="C999">
        <v>0</v>
      </c>
      <c r="D999">
        <v>0</v>
      </c>
      <c r="E999">
        <v>0</v>
      </c>
      <c r="F999">
        <v>0</v>
      </c>
      <c r="G999">
        <v>0</v>
      </c>
      <c r="H999" t="b">
        <v>0</v>
      </c>
    </row>
    <row r="1000" spans="1:8" x14ac:dyDescent="0.3">
      <c r="A1000" t="s">
        <v>6430</v>
      </c>
      <c r="B1000">
        <v>2</v>
      </c>
      <c r="C1000">
        <v>3</v>
      </c>
      <c r="D1000">
        <v>4</v>
      </c>
      <c r="E1000">
        <v>3</v>
      </c>
      <c r="F1000">
        <v>4</v>
      </c>
      <c r="G1000">
        <v>3.5</v>
      </c>
      <c r="H1000" t="b">
        <v>0</v>
      </c>
    </row>
    <row r="1001" spans="1:8" x14ac:dyDescent="0.3">
      <c r="A1001" t="s">
        <v>6431</v>
      </c>
      <c r="B1001">
        <v>2</v>
      </c>
      <c r="C1001">
        <v>1</v>
      </c>
      <c r="D1001">
        <v>1</v>
      </c>
      <c r="E1001">
        <v>1</v>
      </c>
      <c r="F1001">
        <v>1</v>
      </c>
      <c r="G1001">
        <v>1</v>
      </c>
      <c r="H1001" t="b">
        <v>0</v>
      </c>
    </row>
    <row r="1002" spans="1:8" x14ac:dyDescent="0.3">
      <c r="A1002" t="s">
        <v>6434</v>
      </c>
      <c r="B1002">
        <v>2</v>
      </c>
      <c r="C1002">
        <v>0</v>
      </c>
      <c r="D1002">
        <v>5</v>
      </c>
      <c r="E1002">
        <v>0</v>
      </c>
      <c r="F1002">
        <v>5</v>
      </c>
      <c r="G1002">
        <v>2.5</v>
      </c>
      <c r="H1002" t="b">
        <v>0</v>
      </c>
    </row>
    <row r="1003" spans="1:8" x14ac:dyDescent="0.3">
      <c r="A1003" t="s">
        <v>1972</v>
      </c>
      <c r="B1003">
        <v>5</v>
      </c>
      <c r="C1003">
        <v>0</v>
      </c>
      <c r="D1003">
        <v>2</v>
      </c>
      <c r="E1003">
        <v>1</v>
      </c>
      <c r="F1003">
        <v>0</v>
      </c>
      <c r="G1003">
        <v>1</v>
      </c>
      <c r="H1003" t="b">
        <v>0</v>
      </c>
    </row>
    <row r="1004" spans="1:8" x14ac:dyDescent="0.3">
      <c r="A1004" t="s">
        <v>6435</v>
      </c>
      <c r="B1004">
        <v>2</v>
      </c>
      <c r="C1004">
        <v>4</v>
      </c>
      <c r="D1004">
        <v>4</v>
      </c>
      <c r="E1004">
        <v>4</v>
      </c>
      <c r="F1004">
        <v>4</v>
      </c>
      <c r="G1004">
        <v>4</v>
      </c>
      <c r="H1004" t="b">
        <v>0</v>
      </c>
    </row>
    <row r="1005" spans="1:8" x14ac:dyDescent="0.3">
      <c r="A1005" t="s">
        <v>6441</v>
      </c>
      <c r="B1005">
        <v>2</v>
      </c>
      <c r="C1005">
        <v>0</v>
      </c>
      <c r="D1005">
        <v>4</v>
      </c>
      <c r="E1005">
        <v>0</v>
      </c>
      <c r="F1005">
        <v>4</v>
      </c>
      <c r="G1005">
        <v>2</v>
      </c>
      <c r="H1005" t="b">
        <v>0</v>
      </c>
    </row>
    <row r="1006" spans="1:8" x14ac:dyDescent="0.3">
      <c r="A1006" t="s">
        <v>6443</v>
      </c>
      <c r="B1006">
        <v>2</v>
      </c>
      <c r="C1006">
        <v>2</v>
      </c>
      <c r="D1006">
        <v>4</v>
      </c>
      <c r="E1006">
        <v>2</v>
      </c>
      <c r="F1006">
        <v>4</v>
      </c>
      <c r="G1006">
        <v>3</v>
      </c>
      <c r="H1006" t="b">
        <v>0</v>
      </c>
    </row>
    <row r="1007" spans="1:8" x14ac:dyDescent="0.3">
      <c r="A1007" t="s">
        <v>6447</v>
      </c>
      <c r="B1007">
        <v>2</v>
      </c>
      <c r="C1007">
        <v>5</v>
      </c>
      <c r="D1007">
        <v>5</v>
      </c>
      <c r="E1007">
        <v>5</v>
      </c>
      <c r="F1007">
        <v>5</v>
      </c>
      <c r="G1007">
        <v>5</v>
      </c>
      <c r="H1007" t="b">
        <v>0</v>
      </c>
    </row>
    <row r="1008" spans="1:8" x14ac:dyDescent="0.3">
      <c r="A1008" t="s">
        <v>6451</v>
      </c>
      <c r="B1008">
        <v>2</v>
      </c>
      <c r="C1008">
        <v>4</v>
      </c>
      <c r="D1008">
        <v>4</v>
      </c>
      <c r="E1008">
        <v>4</v>
      </c>
      <c r="F1008">
        <v>4</v>
      </c>
      <c r="G1008">
        <v>4</v>
      </c>
      <c r="H1008" t="b">
        <v>0</v>
      </c>
    </row>
    <row r="1009" spans="1:8" x14ac:dyDescent="0.3">
      <c r="A1009" t="s">
        <v>6456</v>
      </c>
      <c r="B1009">
        <v>2</v>
      </c>
      <c r="C1009">
        <v>0</v>
      </c>
      <c r="D1009">
        <v>4</v>
      </c>
      <c r="E1009">
        <v>4</v>
      </c>
      <c r="F1009">
        <v>0</v>
      </c>
      <c r="G1009">
        <v>2</v>
      </c>
      <c r="H1009" t="b">
        <v>0</v>
      </c>
    </row>
    <row r="1010" spans="1:8" x14ac:dyDescent="0.3">
      <c r="A1010" t="s">
        <v>6462</v>
      </c>
      <c r="B1010">
        <v>2</v>
      </c>
      <c r="C1010">
        <v>0</v>
      </c>
      <c r="D1010">
        <v>2</v>
      </c>
      <c r="E1010">
        <v>2</v>
      </c>
      <c r="F1010">
        <v>0</v>
      </c>
      <c r="G1010">
        <v>1</v>
      </c>
      <c r="H1010" t="b">
        <v>0</v>
      </c>
    </row>
    <row r="1011" spans="1:8" x14ac:dyDescent="0.3">
      <c r="A1011" t="s">
        <v>6463</v>
      </c>
      <c r="B1011">
        <v>5</v>
      </c>
      <c r="C1011">
        <v>0</v>
      </c>
      <c r="D1011">
        <v>5</v>
      </c>
      <c r="E1011">
        <v>4</v>
      </c>
      <c r="F1011">
        <v>5</v>
      </c>
      <c r="G1011">
        <v>3.6</v>
      </c>
      <c r="H1011" t="b">
        <v>0</v>
      </c>
    </row>
    <row r="1012" spans="1:8" x14ac:dyDescent="0.3">
      <c r="A1012" t="s">
        <v>6466</v>
      </c>
      <c r="B1012">
        <v>2</v>
      </c>
      <c r="C1012">
        <v>0</v>
      </c>
      <c r="D1012">
        <v>1</v>
      </c>
      <c r="E1012">
        <v>0</v>
      </c>
      <c r="F1012">
        <v>1</v>
      </c>
      <c r="G1012">
        <v>0.5</v>
      </c>
      <c r="H1012" t="b">
        <v>0</v>
      </c>
    </row>
    <row r="1013" spans="1:8" x14ac:dyDescent="0.3">
      <c r="A1013" t="s">
        <v>6468</v>
      </c>
      <c r="B1013">
        <v>2</v>
      </c>
      <c r="C1013">
        <v>1</v>
      </c>
      <c r="D1013">
        <v>2</v>
      </c>
      <c r="E1013">
        <v>1</v>
      </c>
      <c r="F1013">
        <v>2</v>
      </c>
      <c r="G1013">
        <v>1.5</v>
      </c>
      <c r="H1013" t="b">
        <v>0</v>
      </c>
    </row>
    <row r="1014" spans="1:8" x14ac:dyDescent="0.3">
      <c r="A1014" t="s">
        <v>6470</v>
      </c>
      <c r="B1014">
        <v>2</v>
      </c>
      <c r="C1014">
        <v>0</v>
      </c>
      <c r="D1014">
        <v>0</v>
      </c>
      <c r="E1014">
        <v>0</v>
      </c>
      <c r="F1014">
        <v>0</v>
      </c>
      <c r="G1014">
        <v>0</v>
      </c>
      <c r="H1014" t="b">
        <v>0</v>
      </c>
    </row>
    <row r="1015" spans="1:8" x14ac:dyDescent="0.3">
      <c r="A1015" t="s">
        <v>484</v>
      </c>
      <c r="B1015">
        <v>2</v>
      </c>
      <c r="C1015">
        <v>0</v>
      </c>
      <c r="D1015">
        <v>3</v>
      </c>
      <c r="E1015">
        <v>0</v>
      </c>
      <c r="F1015">
        <v>3</v>
      </c>
      <c r="G1015">
        <v>1.5</v>
      </c>
      <c r="H1015" t="b">
        <v>0</v>
      </c>
    </row>
    <row r="1016" spans="1:8" x14ac:dyDescent="0.3">
      <c r="A1016" t="s">
        <v>6485</v>
      </c>
      <c r="B1016">
        <v>5</v>
      </c>
      <c r="C1016">
        <v>0</v>
      </c>
      <c r="D1016">
        <v>3</v>
      </c>
      <c r="E1016">
        <v>0</v>
      </c>
      <c r="F1016">
        <v>0</v>
      </c>
      <c r="G1016">
        <v>0.8</v>
      </c>
      <c r="H1016" t="b">
        <v>0</v>
      </c>
    </row>
    <row r="1017" spans="1:8" x14ac:dyDescent="0.3">
      <c r="A1017" t="s">
        <v>1581</v>
      </c>
      <c r="B1017">
        <v>3</v>
      </c>
      <c r="C1017">
        <v>0</v>
      </c>
      <c r="D1017">
        <v>0</v>
      </c>
      <c r="E1017">
        <v>0</v>
      </c>
      <c r="F1017">
        <v>0</v>
      </c>
      <c r="G1017">
        <v>0</v>
      </c>
      <c r="H1017" t="b">
        <v>0</v>
      </c>
    </row>
    <row r="1018" spans="1:8" x14ac:dyDescent="0.3">
      <c r="A1018" t="s">
        <v>1582</v>
      </c>
      <c r="B1018">
        <v>2</v>
      </c>
      <c r="C1018">
        <v>0</v>
      </c>
      <c r="D1018">
        <v>5</v>
      </c>
      <c r="E1018">
        <v>0</v>
      </c>
      <c r="F1018">
        <v>5</v>
      </c>
      <c r="G1018">
        <v>2.5</v>
      </c>
      <c r="H1018" t="b">
        <v>0</v>
      </c>
    </row>
    <row r="1019" spans="1:8" x14ac:dyDescent="0.3">
      <c r="A1019" t="s">
        <v>6491</v>
      </c>
      <c r="B1019">
        <v>2</v>
      </c>
      <c r="C1019">
        <v>0</v>
      </c>
      <c r="D1019">
        <v>5</v>
      </c>
      <c r="E1019">
        <v>5</v>
      </c>
      <c r="F1019">
        <v>0</v>
      </c>
      <c r="G1019">
        <v>2.5</v>
      </c>
      <c r="H1019" t="b">
        <v>0</v>
      </c>
    </row>
    <row r="1020" spans="1:8" x14ac:dyDescent="0.3">
      <c r="A1020" t="s">
        <v>1975</v>
      </c>
      <c r="B1020">
        <v>2</v>
      </c>
      <c r="C1020">
        <v>0</v>
      </c>
      <c r="D1020">
        <v>1</v>
      </c>
      <c r="E1020">
        <v>0</v>
      </c>
      <c r="F1020">
        <v>1</v>
      </c>
      <c r="G1020">
        <v>0.5</v>
      </c>
      <c r="H1020" t="b">
        <v>0</v>
      </c>
    </row>
    <row r="1021" spans="1:8" x14ac:dyDescent="0.3">
      <c r="A1021" t="s">
        <v>487</v>
      </c>
      <c r="B1021">
        <v>2</v>
      </c>
      <c r="C1021">
        <v>4</v>
      </c>
      <c r="D1021">
        <v>5</v>
      </c>
      <c r="E1021">
        <v>5</v>
      </c>
      <c r="F1021">
        <v>4</v>
      </c>
      <c r="G1021">
        <v>4.5</v>
      </c>
      <c r="H1021" t="b">
        <v>0</v>
      </c>
    </row>
    <row r="1022" spans="1:8" x14ac:dyDescent="0.3">
      <c r="A1022" t="s">
        <v>6495</v>
      </c>
      <c r="B1022">
        <v>4</v>
      </c>
      <c r="C1022">
        <v>1</v>
      </c>
      <c r="D1022">
        <v>3</v>
      </c>
      <c r="E1022">
        <v>2</v>
      </c>
      <c r="F1022">
        <v>3</v>
      </c>
      <c r="G1022">
        <v>2</v>
      </c>
      <c r="H1022" t="b">
        <v>0</v>
      </c>
    </row>
    <row r="1023" spans="1:8" x14ac:dyDescent="0.3">
      <c r="A1023" t="s">
        <v>489</v>
      </c>
      <c r="B1023">
        <v>2</v>
      </c>
      <c r="C1023">
        <v>0</v>
      </c>
      <c r="D1023">
        <v>5</v>
      </c>
      <c r="E1023">
        <v>5</v>
      </c>
      <c r="F1023">
        <v>0</v>
      </c>
      <c r="G1023">
        <v>2.5</v>
      </c>
      <c r="H1023" t="b">
        <v>0</v>
      </c>
    </row>
    <row r="1024" spans="1:8" x14ac:dyDescent="0.3">
      <c r="A1024" t="s">
        <v>491</v>
      </c>
      <c r="B1024">
        <v>2</v>
      </c>
      <c r="C1024">
        <v>4</v>
      </c>
      <c r="D1024">
        <v>5</v>
      </c>
      <c r="E1024">
        <v>4</v>
      </c>
      <c r="F1024">
        <v>5</v>
      </c>
      <c r="G1024">
        <v>4.5</v>
      </c>
      <c r="H1024" t="b">
        <v>0</v>
      </c>
    </row>
    <row r="1025" spans="1:8" x14ac:dyDescent="0.3">
      <c r="A1025" t="s">
        <v>6509</v>
      </c>
      <c r="B1025">
        <v>3</v>
      </c>
      <c r="C1025">
        <v>0</v>
      </c>
      <c r="D1025">
        <v>2</v>
      </c>
      <c r="E1025">
        <v>2</v>
      </c>
      <c r="F1025">
        <v>0</v>
      </c>
      <c r="G1025">
        <v>0.66666666666666663</v>
      </c>
      <c r="H1025" t="b">
        <v>0</v>
      </c>
    </row>
    <row r="1026" spans="1:8" x14ac:dyDescent="0.3">
      <c r="A1026" t="s">
        <v>6512</v>
      </c>
      <c r="B1026">
        <v>2</v>
      </c>
      <c r="C1026">
        <v>1</v>
      </c>
      <c r="D1026">
        <v>1</v>
      </c>
      <c r="E1026">
        <v>1</v>
      </c>
      <c r="F1026">
        <v>1</v>
      </c>
      <c r="G1026">
        <v>1</v>
      </c>
      <c r="H1026" t="b">
        <v>0</v>
      </c>
    </row>
    <row r="1027" spans="1:8" x14ac:dyDescent="0.3">
      <c r="A1027" t="s">
        <v>6518</v>
      </c>
      <c r="B1027">
        <v>2</v>
      </c>
      <c r="C1027">
        <v>0</v>
      </c>
      <c r="D1027">
        <v>0</v>
      </c>
      <c r="E1027">
        <v>0</v>
      </c>
      <c r="F1027">
        <v>0</v>
      </c>
      <c r="G1027">
        <v>0</v>
      </c>
      <c r="H1027" t="b">
        <v>0</v>
      </c>
    </row>
    <row r="1028" spans="1:8" x14ac:dyDescent="0.3">
      <c r="A1028" t="s">
        <v>6520</v>
      </c>
      <c r="B1028">
        <v>2</v>
      </c>
      <c r="C1028">
        <v>0</v>
      </c>
      <c r="D1028">
        <v>1</v>
      </c>
      <c r="E1028">
        <v>1</v>
      </c>
      <c r="F1028">
        <v>0</v>
      </c>
      <c r="G1028">
        <v>0.5</v>
      </c>
      <c r="H1028" t="b">
        <v>0</v>
      </c>
    </row>
    <row r="1029" spans="1:8" x14ac:dyDescent="0.3">
      <c r="A1029" t="s">
        <v>1400</v>
      </c>
      <c r="B1029">
        <v>3</v>
      </c>
      <c r="C1029">
        <v>0</v>
      </c>
      <c r="D1029">
        <v>0</v>
      </c>
      <c r="E1029">
        <v>0</v>
      </c>
      <c r="F1029">
        <v>0</v>
      </c>
      <c r="G1029">
        <v>0</v>
      </c>
      <c r="H1029" t="b">
        <v>0</v>
      </c>
    </row>
    <row r="1030" spans="1:8" x14ac:dyDescent="0.3">
      <c r="A1030" t="s">
        <v>6526</v>
      </c>
      <c r="B1030">
        <v>3</v>
      </c>
      <c r="C1030">
        <v>0</v>
      </c>
      <c r="D1030">
        <v>4</v>
      </c>
      <c r="E1030">
        <v>3</v>
      </c>
      <c r="F1030">
        <v>0</v>
      </c>
      <c r="G1030">
        <v>2.3333333333333335</v>
      </c>
      <c r="H1030" t="b">
        <v>0</v>
      </c>
    </row>
    <row r="1031" spans="1:8" x14ac:dyDescent="0.3">
      <c r="A1031" t="s">
        <v>6528</v>
      </c>
      <c r="B1031">
        <v>2</v>
      </c>
      <c r="C1031">
        <v>3</v>
      </c>
      <c r="D1031">
        <v>3</v>
      </c>
      <c r="E1031">
        <v>3</v>
      </c>
      <c r="F1031">
        <v>3</v>
      </c>
      <c r="G1031">
        <v>3</v>
      </c>
      <c r="H1031" t="b">
        <v>0</v>
      </c>
    </row>
    <row r="1032" spans="1:8" x14ac:dyDescent="0.3">
      <c r="A1032" t="s">
        <v>6530</v>
      </c>
      <c r="B1032">
        <v>16</v>
      </c>
      <c r="C1032">
        <v>0</v>
      </c>
      <c r="D1032">
        <v>4</v>
      </c>
      <c r="E1032">
        <v>0</v>
      </c>
      <c r="F1032">
        <v>0</v>
      </c>
      <c r="G1032">
        <v>0.25</v>
      </c>
      <c r="H1032" t="b">
        <v>0</v>
      </c>
    </row>
    <row r="1033" spans="1:8" x14ac:dyDescent="0.3">
      <c r="A1033" t="s">
        <v>6534</v>
      </c>
      <c r="B1033">
        <v>17</v>
      </c>
      <c r="C1033">
        <v>0</v>
      </c>
      <c r="D1033">
        <v>5</v>
      </c>
      <c r="E1033">
        <v>0</v>
      </c>
      <c r="F1033">
        <v>0</v>
      </c>
      <c r="G1033">
        <v>3.2941176470588234</v>
      </c>
      <c r="H1033" t="b">
        <v>0</v>
      </c>
    </row>
    <row r="1034" spans="1:8" x14ac:dyDescent="0.3">
      <c r="A1034" t="s">
        <v>1981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 t="b">
        <v>0</v>
      </c>
    </row>
    <row r="1035" spans="1:8" x14ac:dyDescent="0.3">
      <c r="A1035" t="s">
        <v>6540</v>
      </c>
      <c r="B1035">
        <v>2</v>
      </c>
      <c r="C1035">
        <v>0</v>
      </c>
      <c r="D1035">
        <v>0</v>
      </c>
      <c r="E1035">
        <v>0</v>
      </c>
      <c r="F1035">
        <v>0</v>
      </c>
      <c r="G1035">
        <v>0</v>
      </c>
      <c r="H1035" t="b">
        <v>0</v>
      </c>
    </row>
    <row r="1036" spans="1:8" x14ac:dyDescent="0.3">
      <c r="A1036" t="s">
        <v>6541</v>
      </c>
      <c r="B1036">
        <v>4</v>
      </c>
      <c r="C1036">
        <v>0</v>
      </c>
      <c r="D1036">
        <v>0</v>
      </c>
      <c r="E1036">
        <v>0</v>
      </c>
      <c r="F1036">
        <v>0</v>
      </c>
      <c r="G1036">
        <v>0</v>
      </c>
      <c r="H1036" t="b">
        <v>0</v>
      </c>
    </row>
    <row r="1037" spans="1:8" x14ac:dyDescent="0.3">
      <c r="A1037" t="s">
        <v>6544</v>
      </c>
      <c r="B1037">
        <v>3</v>
      </c>
      <c r="C1037">
        <v>0</v>
      </c>
      <c r="D1037">
        <v>1</v>
      </c>
      <c r="E1037">
        <v>0</v>
      </c>
      <c r="F1037">
        <v>1</v>
      </c>
      <c r="G1037">
        <v>0.66666666666666663</v>
      </c>
      <c r="H1037" t="b">
        <v>0</v>
      </c>
    </row>
    <row r="1038" spans="1:8" x14ac:dyDescent="0.3">
      <c r="A1038" t="s">
        <v>496</v>
      </c>
      <c r="B1038">
        <v>3</v>
      </c>
      <c r="C1038">
        <v>2</v>
      </c>
      <c r="D1038">
        <v>4</v>
      </c>
      <c r="E1038">
        <v>2</v>
      </c>
      <c r="F1038">
        <v>3</v>
      </c>
      <c r="G1038">
        <v>3</v>
      </c>
      <c r="H1038" t="b">
        <v>0</v>
      </c>
    </row>
    <row r="1039" spans="1:8" x14ac:dyDescent="0.3">
      <c r="A1039" t="s">
        <v>6547</v>
      </c>
      <c r="B1039">
        <v>2</v>
      </c>
      <c r="C1039">
        <v>1</v>
      </c>
      <c r="D1039">
        <v>2</v>
      </c>
      <c r="E1039">
        <v>2</v>
      </c>
      <c r="F1039">
        <v>1</v>
      </c>
      <c r="G1039">
        <v>1.5</v>
      </c>
      <c r="H1039" t="b">
        <v>0</v>
      </c>
    </row>
    <row r="1040" spans="1:8" x14ac:dyDescent="0.3">
      <c r="A1040" t="s">
        <v>497</v>
      </c>
      <c r="B1040">
        <v>3</v>
      </c>
      <c r="C1040">
        <v>3</v>
      </c>
      <c r="D1040">
        <v>5</v>
      </c>
      <c r="E1040">
        <v>5</v>
      </c>
      <c r="F1040">
        <v>5</v>
      </c>
      <c r="G1040">
        <v>4.333333333333333</v>
      </c>
      <c r="H1040" t="b">
        <v>0</v>
      </c>
    </row>
    <row r="1041" spans="1:8" x14ac:dyDescent="0.3">
      <c r="A1041" t="s">
        <v>6556</v>
      </c>
      <c r="B1041">
        <v>2</v>
      </c>
      <c r="C1041">
        <v>0</v>
      </c>
      <c r="D1041">
        <v>5</v>
      </c>
      <c r="E1041">
        <v>0</v>
      </c>
      <c r="F1041">
        <v>5</v>
      </c>
      <c r="G1041">
        <v>2.5</v>
      </c>
      <c r="H1041" t="b">
        <v>0</v>
      </c>
    </row>
    <row r="1042" spans="1:8" x14ac:dyDescent="0.3">
      <c r="A1042" t="s">
        <v>6561</v>
      </c>
      <c r="B1042">
        <v>2</v>
      </c>
      <c r="C1042">
        <v>0</v>
      </c>
      <c r="D1042">
        <v>0</v>
      </c>
      <c r="E1042">
        <v>0</v>
      </c>
      <c r="F1042">
        <v>0</v>
      </c>
      <c r="G1042">
        <v>0</v>
      </c>
      <c r="H1042" t="b">
        <v>0</v>
      </c>
    </row>
    <row r="1043" spans="1:8" x14ac:dyDescent="0.3">
      <c r="A1043" t="s">
        <v>6566</v>
      </c>
      <c r="B1043">
        <v>2</v>
      </c>
      <c r="C1043">
        <v>1</v>
      </c>
      <c r="D1043">
        <v>2</v>
      </c>
      <c r="E1043">
        <v>1</v>
      </c>
      <c r="F1043">
        <v>2</v>
      </c>
      <c r="G1043">
        <v>1.5</v>
      </c>
      <c r="H1043" t="b">
        <v>0</v>
      </c>
    </row>
    <row r="1044" spans="1:8" x14ac:dyDescent="0.3">
      <c r="A1044" t="s">
        <v>1984</v>
      </c>
      <c r="B1044">
        <v>2</v>
      </c>
      <c r="C1044">
        <v>0</v>
      </c>
      <c r="D1044">
        <v>5</v>
      </c>
      <c r="E1044">
        <v>0</v>
      </c>
      <c r="F1044">
        <v>5</v>
      </c>
      <c r="G1044">
        <v>2.5</v>
      </c>
      <c r="H1044" t="b">
        <v>0</v>
      </c>
    </row>
    <row r="1045" spans="1:8" x14ac:dyDescent="0.3">
      <c r="A1045" t="s">
        <v>6569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 t="b">
        <v>0</v>
      </c>
    </row>
    <row r="1046" spans="1:8" x14ac:dyDescent="0.3">
      <c r="A1046" t="s">
        <v>501</v>
      </c>
      <c r="B1046">
        <v>28</v>
      </c>
      <c r="C1046">
        <v>0</v>
      </c>
      <c r="D1046">
        <v>5</v>
      </c>
      <c r="E1046">
        <v>0</v>
      </c>
      <c r="F1046">
        <v>0</v>
      </c>
      <c r="G1046">
        <v>0.17857142857142858</v>
      </c>
      <c r="H1046" t="b">
        <v>0</v>
      </c>
    </row>
    <row r="1047" spans="1:8" x14ac:dyDescent="0.3">
      <c r="A1047" t="s">
        <v>6579</v>
      </c>
      <c r="B1047">
        <v>2</v>
      </c>
      <c r="C1047">
        <v>2</v>
      </c>
      <c r="D1047">
        <v>3</v>
      </c>
      <c r="E1047">
        <v>3</v>
      </c>
      <c r="F1047">
        <v>2</v>
      </c>
      <c r="G1047">
        <v>2.5</v>
      </c>
      <c r="H1047" t="b">
        <v>0</v>
      </c>
    </row>
    <row r="1048" spans="1:8" x14ac:dyDescent="0.3">
      <c r="A1048" t="s">
        <v>6583</v>
      </c>
      <c r="B1048">
        <v>2</v>
      </c>
      <c r="C1048">
        <v>1</v>
      </c>
      <c r="D1048">
        <v>5</v>
      </c>
      <c r="E1048">
        <v>5</v>
      </c>
      <c r="F1048">
        <v>1</v>
      </c>
      <c r="G1048">
        <v>3</v>
      </c>
      <c r="H1048" t="b">
        <v>0</v>
      </c>
    </row>
    <row r="1049" spans="1:8" x14ac:dyDescent="0.3">
      <c r="A1049" t="s">
        <v>6587</v>
      </c>
      <c r="B1049">
        <v>2</v>
      </c>
      <c r="C1049">
        <v>0</v>
      </c>
      <c r="D1049">
        <v>0</v>
      </c>
      <c r="E1049">
        <v>0</v>
      </c>
      <c r="F1049">
        <v>0</v>
      </c>
      <c r="G1049">
        <v>0</v>
      </c>
      <c r="H1049" t="b">
        <v>0</v>
      </c>
    </row>
    <row r="1050" spans="1:8" x14ac:dyDescent="0.3">
      <c r="A1050" t="s">
        <v>6588</v>
      </c>
      <c r="B1050">
        <v>2</v>
      </c>
      <c r="C1050">
        <v>1</v>
      </c>
      <c r="D1050">
        <v>3</v>
      </c>
      <c r="E1050">
        <v>1</v>
      </c>
      <c r="F1050">
        <v>3</v>
      </c>
      <c r="G1050">
        <v>2</v>
      </c>
      <c r="H1050" t="b">
        <v>0</v>
      </c>
    </row>
    <row r="1051" spans="1:8" x14ac:dyDescent="0.3">
      <c r="A1051" t="s">
        <v>504</v>
      </c>
      <c r="B1051">
        <v>3</v>
      </c>
      <c r="C1051">
        <v>0</v>
      </c>
      <c r="D1051">
        <v>3</v>
      </c>
      <c r="E1051">
        <v>0</v>
      </c>
      <c r="F1051">
        <v>3</v>
      </c>
      <c r="G1051">
        <v>1.6666666666666667</v>
      </c>
      <c r="H1051" t="b">
        <v>0</v>
      </c>
    </row>
    <row r="1052" spans="1:8" x14ac:dyDescent="0.3">
      <c r="A1052" t="s">
        <v>6594</v>
      </c>
      <c r="B1052">
        <v>3</v>
      </c>
      <c r="C1052">
        <v>4</v>
      </c>
      <c r="D1052">
        <v>5</v>
      </c>
      <c r="E1052">
        <v>5</v>
      </c>
      <c r="F1052">
        <v>5</v>
      </c>
      <c r="G1052">
        <v>4.666666666666667</v>
      </c>
      <c r="H1052" t="b">
        <v>0</v>
      </c>
    </row>
    <row r="1053" spans="1:8" x14ac:dyDescent="0.3">
      <c r="A1053" t="s">
        <v>6605</v>
      </c>
      <c r="B1053">
        <v>2</v>
      </c>
      <c r="C1053">
        <v>0</v>
      </c>
      <c r="D1053">
        <v>4</v>
      </c>
      <c r="E1053">
        <v>4</v>
      </c>
      <c r="F1053">
        <v>0</v>
      </c>
      <c r="G1053">
        <v>2</v>
      </c>
      <c r="H1053" t="b">
        <v>0</v>
      </c>
    </row>
    <row r="1054" spans="1:8" x14ac:dyDescent="0.3">
      <c r="A1054" t="s">
        <v>6606</v>
      </c>
      <c r="B1054">
        <v>2</v>
      </c>
      <c r="C1054">
        <v>4</v>
      </c>
      <c r="D1054">
        <v>5</v>
      </c>
      <c r="E1054">
        <v>5</v>
      </c>
      <c r="F1054">
        <v>4</v>
      </c>
      <c r="G1054">
        <v>4.5</v>
      </c>
      <c r="H1054" t="b">
        <v>0</v>
      </c>
    </row>
    <row r="1055" spans="1:8" x14ac:dyDescent="0.3">
      <c r="A1055" t="s">
        <v>6615</v>
      </c>
      <c r="B1055">
        <v>3</v>
      </c>
      <c r="C1055">
        <v>0</v>
      </c>
      <c r="D1055">
        <v>5</v>
      </c>
      <c r="E1055">
        <v>0</v>
      </c>
      <c r="F1055">
        <v>1</v>
      </c>
      <c r="G1055">
        <v>2</v>
      </c>
      <c r="H1055" t="b">
        <v>0</v>
      </c>
    </row>
    <row r="1056" spans="1:8" x14ac:dyDescent="0.3">
      <c r="A1056" t="s">
        <v>6617</v>
      </c>
      <c r="B1056">
        <v>3</v>
      </c>
      <c r="C1056">
        <v>1</v>
      </c>
      <c r="D1056">
        <v>2</v>
      </c>
      <c r="E1056">
        <v>2</v>
      </c>
      <c r="F1056">
        <v>1</v>
      </c>
      <c r="G1056">
        <v>1.3333333333333333</v>
      </c>
      <c r="H1056" t="b">
        <v>0</v>
      </c>
    </row>
    <row r="1057" spans="1:8" x14ac:dyDescent="0.3">
      <c r="A1057" t="s">
        <v>6619</v>
      </c>
      <c r="B1057">
        <v>3</v>
      </c>
      <c r="C1057">
        <v>0</v>
      </c>
      <c r="D1057">
        <v>3</v>
      </c>
      <c r="E1057">
        <v>0</v>
      </c>
      <c r="F1057">
        <v>3</v>
      </c>
      <c r="G1057">
        <v>1</v>
      </c>
      <c r="H1057" t="b">
        <v>0</v>
      </c>
    </row>
    <row r="1058" spans="1:8" x14ac:dyDescent="0.3">
      <c r="A1058" t="s">
        <v>6627</v>
      </c>
      <c r="B1058">
        <v>2</v>
      </c>
      <c r="C1058">
        <v>0</v>
      </c>
      <c r="D1058">
        <v>1</v>
      </c>
      <c r="E1058">
        <v>0</v>
      </c>
      <c r="F1058">
        <v>1</v>
      </c>
      <c r="G1058">
        <v>0.5</v>
      </c>
      <c r="H1058" t="b">
        <v>0</v>
      </c>
    </row>
    <row r="1059" spans="1:8" x14ac:dyDescent="0.3">
      <c r="A1059" t="s">
        <v>6640</v>
      </c>
      <c r="B1059">
        <v>2</v>
      </c>
      <c r="C1059">
        <v>5</v>
      </c>
      <c r="D1059">
        <v>5</v>
      </c>
      <c r="E1059">
        <v>5</v>
      </c>
      <c r="F1059">
        <v>5</v>
      </c>
      <c r="G1059">
        <v>5</v>
      </c>
      <c r="H1059" t="b">
        <v>0</v>
      </c>
    </row>
    <row r="1060" spans="1:8" x14ac:dyDescent="0.3">
      <c r="A1060" t="s">
        <v>1402</v>
      </c>
      <c r="B1060">
        <v>2</v>
      </c>
      <c r="C1060">
        <v>2</v>
      </c>
      <c r="D1060">
        <v>5</v>
      </c>
      <c r="E1060">
        <v>2</v>
      </c>
      <c r="F1060">
        <v>5</v>
      </c>
      <c r="G1060">
        <v>3.5</v>
      </c>
      <c r="H1060" t="b">
        <v>0</v>
      </c>
    </row>
    <row r="1061" spans="1:8" x14ac:dyDescent="0.3">
      <c r="A1061" t="s">
        <v>6645</v>
      </c>
      <c r="B1061">
        <v>2</v>
      </c>
      <c r="C1061">
        <v>0</v>
      </c>
      <c r="D1061">
        <v>2</v>
      </c>
      <c r="E1061">
        <v>0</v>
      </c>
      <c r="F1061">
        <v>2</v>
      </c>
      <c r="G1061">
        <v>1</v>
      </c>
      <c r="H1061" t="b">
        <v>0</v>
      </c>
    </row>
    <row r="1062" spans="1:8" x14ac:dyDescent="0.3">
      <c r="A1062" t="s">
        <v>6650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 t="b">
        <v>0</v>
      </c>
    </row>
    <row r="1063" spans="1:8" x14ac:dyDescent="0.3">
      <c r="A1063" t="s">
        <v>6661</v>
      </c>
      <c r="B1063">
        <v>3</v>
      </c>
      <c r="C1063">
        <v>0</v>
      </c>
      <c r="D1063">
        <v>3</v>
      </c>
      <c r="E1063">
        <v>0</v>
      </c>
      <c r="F1063">
        <v>0</v>
      </c>
      <c r="G1063">
        <v>1</v>
      </c>
      <c r="H1063" t="b">
        <v>0</v>
      </c>
    </row>
    <row r="1064" spans="1:8" x14ac:dyDescent="0.3">
      <c r="A1064" t="s">
        <v>6673</v>
      </c>
      <c r="B1064">
        <v>2</v>
      </c>
      <c r="C1064">
        <v>1</v>
      </c>
      <c r="D1064">
        <v>1</v>
      </c>
      <c r="E1064">
        <v>1</v>
      </c>
      <c r="F1064">
        <v>1</v>
      </c>
      <c r="G1064">
        <v>1</v>
      </c>
      <c r="H1064" t="b">
        <v>0</v>
      </c>
    </row>
    <row r="1065" spans="1:8" x14ac:dyDescent="0.3">
      <c r="A1065" t="s">
        <v>6675</v>
      </c>
      <c r="B1065">
        <v>2</v>
      </c>
      <c r="C1065">
        <v>1</v>
      </c>
      <c r="D1065">
        <v>2</v>
      </c>
      <c r="E1065">
        <v>1</v>
      </c>
      <c r="F1065">
        <v>2</v>
      </c>
      <c r="G1065">
        <v>1.5</v>
      </c>
      <c r="H1065" t="b">
        <v>0</v>
      </c>
    </row>
    <row r="1066" spans="1:8" x14ac:dyDescent="0.3">
      <c r="A1066" t="s">
        <v>1404</v>
      </c>
      <c r="B1066">
        <v>2</v>
      </c>
      <c r="C1066">
        <v>0</v>
      </c>
      <c r="D1066">
        <v>1</v>
      </c>
      <c r="E1066">
        <v>1</v>
      </c>
      <c r="F1066">
        <v>0</v>
      </c>
      <c r="G1066">
        <v>0.5</v>
      </c>
      <c r="H1066" t="b">
        <v>0</v>
      </c>
    </row>
    <row r="1067" spans="1:8" x14ac:dyDescent="0.3">
      <c r="A1067" t="s">
        <v>6697</v>
      </c>
      <c r="B1067">
        <v>2</v>
      </c>
      <c r="C1067">
        <v>0</v>
      </c>
      <c r="D1067">
        <v>1</v>
      </c>
      <c r="E1067">
        <v>0</v>
      </c>
      <c r="F1067">
        <v>1</v>
      </c>
      <c r="G1067">
        <v>0.5</v>
      </c>
      <c r="H1067" t="b">
        <v>0</v>
      </c>
    </row>
    <row r="1068" spans="1:8" x14ac:dyDescent="0.3">
      <c r="A1068" t="s">
        <v>1994</v>
      </c>
      <c r="B1068">
        <v>2</v>
      </c>
      <c r="C1068">
        <v>0</v>
      </c>
      <c r="D1068">
        <v>0</v>
      </c>
      <c r="E1068">
        <v>0</v>
      </c>
      <c r="F1068">
        <v>0</v>
      </c>
      <c r="G1068">
        <v>0</v>
      </c>
      <c r="H1068" t="b">
        <v>0</v>
      </c>
    </row>
    <row r="1069" spans="1:8" x14ac:dyDescent="0.3">
      <c r="A1069" t="s">
        <v>6702</v>
      </c>
      <c r="B1069">
        <v>4</v>
      </c>
      <c r="C1069">
        <v>0</v>
      </c>
      <c r="D1069">
        <v>5</v>
      </c>
      <c r="E1069">
        <v>5</v>
      </c>
      <c r="F1069">
        <v>3</v>
      </c>
      <c r="G1069">
        <v>2.5</v>
      </c>
      <c r="H1069" t="b">
        <v>0</v>
      </c>
    </row>
    <row r="1070" spans="1:8" x14ac:dyDescent="0.3">
      <c r="A1070" t="s">
        <v>6703</v>
      </c>
      <c r="B1070">
        <v>2</v>
      </c>
      <c r="C1070">
        <v>3</v>
      </c>
      <c r="D1070">
        <v>5</v>
      </c>
      <c r="E1070">
        <v>3</v>
      </c>
      <c r="F1070">
        <v>5</v>
      </c>
      <c r="G1070">
        <v>4</v>
      </c>
      <c r="H1070" t="b">
        <v>0</v>
      </c>
    </row>
    <row r="1071" spans="1:8" x14ac:dyDescent="0.3">
      <c r="A1071" t="s">
        <v>6704</v>
      </c>
      <c r="B1071">
        <v>2</v>
      </c>
      <c r="C1071">
        <v>0</v>
      </c>
      <c r="D1071">
        <v>4</v>
      </c>
      <c r="E1071">
        <v>0</v>
      </c>
      <c r="F1071">
        <v>4</v>
      </c>
      <c r="G1071">
        <v>2</v>
      </c>
      <c r="H1071" t="b">
        <v>0</v>
      </c>
    </row>
    <row r="1072" spans="1:8" x14ac:dyDescent="0.3">
      <c r="A1072" t="s">
        <v>6706</v>
      </c>
      <c r="B1072">
        <v>2</v>
      </c>
      <c r="C1072">
        <v>0</v>
      </c>
      <c r="D1072">
        <v>1</v>
      </c>
      <c r="E1072">
        <v>0</v>
      </c>
      <c r="F1072">
        <v>1</v>
      </c>
      <c r="G1072">
        <v>0.5</v>
      </c>
      <c r="H1072" t="b">
        <v>0</v>
      </c>
    </row>
    <row r="1073" spans="1:8" x14ac:dyDescent="0.3">
      <c r="A1073" t="s">
        <v>6707</v>
      </c>
      <c r="B1073">
        <v>6</v>
      </c>
      <c r="C1073">
        <v>0</v>
      </c>
      <c r="D1073">
        <v>5</v>
      </c>
      <c r="E1073">
        <v>0</v>
      </c>
      <c r="F1073">
        <v>1</v>
      </c>
      <c r="G1073">
        <v>2.6666666666666665</v>
      </c>
      <c r="H1073" t="b">
        <v>0</v>
      </c>
    </row>
    <row r="1074" spans="1:8" x14ac:dyDescent="0.3">
      <c r="A1074" t="s">
        <v>1405</v>
      </c>
      <c r="B1074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 t="b">
        <v>0</v>
      </c>
    </row>
    <row r="1075" spans="1:8" x14ac:dyDescent="0.3">
      <c r="A1075" t="s">
        <v>6714</v>
      </c>
      <c r="B1075">
        <v>14</v>
      </c>
      <c r="C1075">
        <v>0</v>
      </c>
      <c r="D1075">
        <v>5</v>
      </c>
      <c r="E1075">
        <v>0</v>
      </c>
      <c r="F1075">
        <v>0</v>
      </c>
      <c r="G1075">
        <v>0.5714285714285714</v>
      </c>
      <c r="H1075" t="b">
        <v>0</v>
      </c>
    </row>
    <row r="1076" spans="1:8" x14ac:dyDescent="0.3">
      <c r="A1076" t="s">
        <v>6718</v>
      </c>
      <c r="B1076">
        <v>2</v>
      </c>
      <c r="C1076">
        <v>0</v>
      </c>
      <c r="D1076">
        <v>0</v>
      </c>
      <c r="E1076">
        <v>0</v>
      </c>
      <c r="F1076">
        <v>0</v>
      </c>
      <c r="G1076">
        <v>0</v>
      </c>
      <c r="H1076" t="b">
        <v>0</v>
      </c>
    </row>
    <row r="1077" spans="1:8" x14ac:dyDescent="0.3">
      <c r="A1077" t="s">
        <v>6719</v>
      </c>
      <c r="B1077">
        <v>2</v>
      </c>
      <c r="C1077">
        <v>2</v>
      </c>
      <c r="D1077">
        <v>2</v>
      </c>
      <c r="E1077">
        <v>2</v>
      </c>
      <c r="F1077">
        <v>2</v>
      </c>
      <c r="G1077">
        <v>2</v>
      </c>
      <c r="H1077" t="b">
        <v>0</v>
      </c>
    </row>
    <row r="1078" spans="1:8" x14ac:dyDescent="0.3">
      <c r="A1078" t="s">
        <v>6727</v>
      </c>
      <c r="B1078">
        <v>2</v>
      </c>
      <c r="C1078">
        <v>0</v>
      </c>
      <c r="D1078">
        <v>1</v>
      </c>
      <c r="E1078">
        <v>0</v>
      </c>
      <c r="F1078">
        <v>1</v>
      </c>
      <c r="G1078">
        <v>0.5</v>
      </c>
      <c r="H1078" t="b">
        <v>0</v>
      </c>
    </row>
    <row r="1079" spans="1:8" x14ac:dyDescent="0.3">
      <c r="A1079" t="s">
        <v>6739</v>
      </c>
      <c r="B1079">
        <v>2</v>
      </c>
      <c r="C1079">
        <v>3</v>
      </c>
      <c r="D1079">
        <v>4</v>
      </c>
      <c r="E1079">
        <v>4</v>
      </c>
      <c r="F1079">
        <v>3</v>
      </c>
      <c r="G1079">
        <v>3.5</v>
      </c>
      <c r="H1079" t="b">
        <v>0</v>
      </c>
    </row>
    <row r="1080" spans="1:8" x14ac:dyDescent="0.3">
      <c r="A1080" t="s">
        <v>517</v>
      </c>
      <c r="B1080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 t="b">
        <v>0</v>
      </c>
    </row>
    <row r="1081" spans="1:8" x14ac:dyDescent="0.3">
      <c r="A1081" t="s">
        <v>6750</v>
      </c>
      <c r="B1081">
        <v>3</v>
      </c>
      <c r="C1081">
        <v>0</v>
      </c>
      <c r="D1081">
        <v>4</v>
      </c>
      <c r="E1081">
        <v>4</v>
      </c>
      <c r="F1081">
        <v>2</v>
      </c>
      <c r="G1081">
        <v>2</v>
      </c>
      <c r="H1081" t="b">
        <v>0</v>
      </c>
    </row>
    <row r="1082" spans="1:8" x14ac:dyDescent="0.3">
      <c r="A1082" t="s">
        <v>1999</v>
      </c>
      <c r="B1082">
        <v>2</v>
      </c>
      <c r="C1082">
        <v>2</v>
      </c>
      <c r="D1082">
        <v>4</v>
      </c>
      <c r="E1082">
        <v>2</v>
      </c>
      <c r="F1082">
        <v>4</v>
      </c>
      <c r="G1082">
        <v>3</v>
      </c>
      <c r="H1082" t="b">
        <v>0</v>
      </c>
    </row>
    <row r="1083" spans="1:8" x14ac:dyDescent="0.3">
      <c r="A1083" t="s">
        <v>6757</v>
      </c>
      <c r="B1083">
        <v>2</v>
      </c>
      <c r="C1083">
        <v>1</v>
      </c>
      <c r="D1083">
        <v>2</v>
      </c>
      <c r="E1083">
        <v>1</v>
      </c>
      <c r="F1083">
        <v>2</v>
      </c>
      <c r="G1083">
        <v>1.5</v>
      </c>
      <c r="H1083" t="b">
        <v>0</v>
      </c>
    </row>
    <row r="1084" spans="1:8" x14ac:dyDescent="0.3">
      <c r="A1084" t="s">
        <v>6758</v>
      </c>
      <c r="B1084">
        <v>2</v>
      </c>
      <c r="C1084">
        <v>1</v>
      </c>
      <c r="D1084">
        <v>1</v>
      </c>
      <c r="E1084">
        <v>1</v>
      </c>
      <c r="F1084">
        <v>1</v>
      </c>
      <c r="G1084">
        <v>1</v>
      </c>
      <c r="H1084" t="b">
        <v>0</v>
      </c>
    </row>
    <row r="1085" spans="1:8" x14ac:dyDescent="0.3">
      <c r="A1085" t="s">
        <v>2000</v>
      </c>
      <c r="B1085">
        <v>2</v>
      </c>
      <c r="C1085">
        <v>0</v>
      </c>
      <c r="D1085">
        <v>5</v>
      </c>
      <c r="E1085">
        <v>0</v>
      </c>
      <c r="F1085">
        <v>5</v>
      </c>
      <c r="G1085">
        <v>2.5</v>
      </c>
      <c r="H1085" t="b">
        <v>0</v>
      </c>
    </row>
    <row r="1086" spans="1:8" x14ac:dyDescent="0.3">
      <c r="A1086" t="s">
        <v>6759</v>
      </c>
      <c r="B1086">
        <v>3</v>
      </c>
      <c r="C1086">
        <v>3</v>
      </c>
      <c r="D1086">
        <v>5</v>
      </c>
      <c r="E1086">
        <v>3</v>
      </c>
      <c r="F1086">
        <v>4</v>
      </c>
      <c r="G1086">
        <v>4</v>
      </c>
      <c r="H1086" t="b">
        <v>0</v>
      </c>
    </row>
    <row r="1087" spans="1:8" x14ac:dyDescent="0.3">
      <c r="A1087" t="s">
        <v>6760</v>
      </c>
      <c r="B1087">
        <v>2</v>
      </c>
      <c r="C1087">
        <v>0</v>
      </c>
      <c r="D1087">
        <v>1</v>
      </c>
      <c r="E1087">
        <v>0</v>
      </c>
      <c r="F1087">
        <v>1</v>
      </c>
      <c r="G1087">
        <v>0.5</v>
      </c>
      <c r="H1087" t="b">
        <v>0</v>
      </c>
    </row>
    <row r="1088" spans="1:8" x14ac:dyDescent="0.3">
      <c r="A1088" t="s">
        <v>6762</v>
      </c>
      <c r="B1088">
        <v>3</v>
      </c>
      <c r="C1088">
        <v>1</v>
      </c>
      <c r="D1088">
        <v>2</v>
      </c>
      <c r="E1088">
        <v>2</v>
      </c>
      <c r="F1088">
        <v>2</v>
      </c>
      <c r="G1088">
        <v>1.6666666666666667</v>
      </c>
      <c r="H1088" t="b">
        <v>0</v>
      </c>
    </row>
    <row r="1089" spans="1:8" x14ac:dyDescent="0.3">
      <c r="A1089" t="s">
        <v>6765</v>
      </c>
      <c r="B1089">
        <v>2</v>
      </c>
      <c r="C1089">
        <v>1</v>
      </c>
      <c r="D1089">
        <v>2</v>
      </c>
      <c r="E1089">
        <v>1</v>
      </c>
      <c r="F1089">
        <v>2</v>
      </c>
      <c r="G1089">
        <v>1.5</v>
      </c>
      <c r="H1089" t="b">
        <v>0</v>
      </c>
    </row>
    <row r="1090" spans="1:8" x14ac:dyDescent="0.3">
      <c r="A1090" t="s">
        <v>6766</v>
      </c>
      <c r="B1090">
        <v>2</v>
      </c>
      <c r="C1090">
        <v>1</v>
      </c>
      <c r="D1090">
        <v>4</v>
      </c>
      <c r="E1090">
        <v>4</v>
      </c>
      <c r="F1090">
        <v>1</v>
      </c>
      <c r="G1090">
        <v>2.5</v>
      </c>
      <c r="H1090" t="b">
        <v>0</v>
      </c>
    </row>
    <row r="1091" spans="1:8" x14ac:dyDescent="0.3">
      <c r="A1091" t="s">
        <v>6772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0</v>
      </c>
      <c r="H1091" t="b">
        <v>0</v>
      </c>
    </row>
    <row r="1092" spans="1:8" x14ac:dyDescent="0.3">
      <c r="A1092" t="s">
        <v>6776</v>
      </c>
      <c r="B1092">
        <v>4</v>
      </c>
      <c r="C1092">
        <v>4</v>
      </c>
      <c r="D1092">
        <v>5</v>
      </c>
      <c r="E1092">
        <v>5</v>
      </c>
      <c r="F1092">
        <v>5</v>
      </c>
      <c r="G1092">
        <v>4.5</v>
      </c>
      <c r="H1092" t="b">
        <v>0</v>
      </c>
    </row>
    <row r="1093" spans="1:8" x14ac:dyDescent="0.3">
      <c r="A1093" t="s">
        <v>6784</v>
      </c>
      <c r="B1093">
        <v>4</v>
      </c>
      <c r="C1093">
        <v>0</v>
      </c>
      <c r="D1093">
        <v>3</v>
      </c>
      <c r="E1093">
        <v>0</v>
      </c>
      <c r="F1093">
        <v>3</v>
      </c>
      <c r="G1093">
        <v>2.25</v>
      </c>
      <c r="H1093" t="b">
        <v>0</v>
      </c>
    </row>
    <row r="1094" spans="1:8" x14ac:dyDescent="0.3">
      <c r="A1094" t="s">
        <v>6787</v>
      </c>
      <c r="B1094">
        <v>2</v>
      </c>
      <c r="C1094">
        <v>0</v>
      </c>
      <c r="D1094">
        <v>4</v>
      </c>
      <c r="E1094">
        <v>4</v>
      </c>
      <c r="F1094">
        <v>0</v>
      </c>
      <c r="G1094">
        <v>2</v>
      </c>
      <c r="H1094" t="b">
        <v>0</v>
      </c>
    </row>
    <row r="1095" spans="1:8" x14ac:dyDescent="0.3">
      <c r="A1095" t="s">
        <v>6788</v>
      </c>
      <c r="B1095">
        <v>4</v>
      </c>
      <c r="C1095">
        <v>1</v>
      </c>
      <c r="D1095">
        <v>3</v>
      </c>
      <c r="E1095">
        <v>2</v>
      </c>
      <c r="F1095">
        <v>1</v>
      </c>
      <c r="G1095">
        <v>1.75</v>
      </c>
      <c r="H1095" t="b">
        <v>0</v>
      </c>
    </row>
    <row r="1096" spans="1:8" x14ac:dyDescent="0.3">
      <c r="A1096" t="s">
        <v>522</v>
      </c>
      <c r="B1096">
        <v>2</v>
      </c>
      <c r="C1096">
        <v>0</v>
      </c>
      <c r="D1096">
        <v>0</v>
      </c>
      <c r="E1096">
        <v>0</v>
      </c>
      <c r="F1096">
        <v>0</v>
      </c>
      <c r="G1096">
        <v>0</v>
      </c>
      <c r="H1096" t="b">
        <v>0</v>
      </c>
    </row>
    <row r="1097" spans="1:8" x14ac:dyDescent="0.3">
      <c r="A1097" t="s">
        <v>6799</v>
      </c>
      <c r="B1097">
        <v>7</v>
      </c>
      <c r="C1097">
        <v>0</v>
      </c>
      <c r="D1097">
        <v>5</v>
      </c>
      <c r="E1097">
        <v>5</v>
      </c>
      <c r="F1097">
        <v>5</v>
      </c>
      <c r="G1097">
        <v>2.1428571428571428</v>
      </c>
      <c r="H1097" t="b">
        <v>0</v>
      </c>
    </row>
    <row r="1098" spans="1:8" x14ac:dyDescent="0.3">
      <c r="A1098" t="s">
        <v>6800</v>
      </c>
      <c r="B1098">
        <v>4</v>
      </c>
      <c r="C1098">
        <v>0</v>
      </c>
      <c r="D1098">
        <v>5</v>
      </c>
      <c r="E1098">
        <v>5</v>
      </c>
      <c r="F1098">
        <v>4</v>
      </c>
      <c r="G1098">
        <v>2.75</v>
      </c>
      <c r="H1098" t="b">
        <v>0</v>
      </c>
    </row>
    <row r="1099" spans="1:8" x14ac:dyDescent="0.3">
      <c r="A1099" t="s">
        <v>524</v>
      </c>
      <c r="B1099">
        <v>2</v>
      </c>
      <c r="C1099">
        <v>0</v>
      </c>
      <c r="D1099">
        <v>0</v>
      </c>
      <c r="E1099">
        <v>0</v>
      </c>
      <c r="F1099">
        <v>0</v>
      </c>
      <c r="G1099">
        <v>0</v>
      </c>
      <c r="H1099" t="b">
        <v>0</v>
      </c>
    </row>
    <row r="1100" spans="1:8" x14ac:dyDescent="0.3">
      <c r="A1100" t="s">
        <v>6807</v>
      </c>
      <c r="B1100">
        <v>5</v>
      </c>
      <c r="C1100">
        <v>0</v>
      </c>
      <c r="D1100">
        <v>0</v>
      </c>
      <c r="E1100">
        <v>0</v>
      </c>
      <c r="F1100">
        <v>0</v>
      </c>
      <c r="G1100">
        <v>0</v>
      </c>
      <c r="H1100" t="b">
        <v>0</v>
      </c>
    </row>
    <row r="1101" spans="1:8" x14ac:dyDescent="0.3">
      <c r="A1101" t="s">
        <v>6808</v>
      </c>
      <c r="B1101">
        <v>2</v>
      </c>
      <c r="C1101">
        <v>5</v>
      </c>
      <c r="D1101">
        <v>5</v>
      </c>
      <c r="E1101">
        <v>5</v>
      </c>
      <c r="F1101">
        <v>5</v>
      </c>
      <c r="G1101">
        <v>5</v>
      </c>
      <c r="H1101" t="b">
        <v>0</v>
      </c>
    </row>
    <row r="1102" spans="1:8" x14ac:dyDescent="0.3">
      <c r="A1102" t="s">
        <v>6809</v>
      </c>
      <c r="B1102">
        <v>2</v>
      </c>
      <c r="C1102">
        <v>5</v>
      </c>
      <c r="D1102">
        <v>5</v>
      </c>
      <c r="E1102">
        <v>5</v>
      </c>
      <c r="F1102">
        <v>5</v>
      </c>
      <c r="G1102">
        <v>5</v>
      </c>
      <c r="H1102" t="b">
        <v>0</v>
      </c>
    </row>
    <row r="1103" spans="1:8" x14ac:dyDescent="0.3">
      <c r="A1103" t="s">
        <v>6810</v>
      </c>
      <c r="B1103">
        <v>2</v>
      </c>
      <c r="C1103">
        <v>0</v>
      </c>
      <c r="D1103">
        <v>2</v>
      </c>
      <c r="E1103">
        <v>0</v>
      </c>
      <c r="F1103">
        <v>2</v>
      </c>
      <c r="G1103">
        <v>1</v>
      </c>
      <c r="H1103" t="b">
        <v>0</v>
      </c>
    </row>
    <row r="1104" spans="1:8" x14ac:dyDescent="0.3">
      <c r="A1104" t="s">
        <v>527</v>
      </c>
      <c r="B1104">
        <v>3</v>
      </c>
      <c r="C1104">
        <v>1</v>
      </c>
      <c r="D1104">
        <v>5</v>
      </c>
      <c r="E1104">
        <v>1</v>
      </c>
      <c r="F1104">
        <v>5</v>
      </c>
      <c r="G1104">
        <v>2.3333333333333335</v>
      </c>
      <c r="H1104" t="b">
        <v>0</v>
      </c>
    </row>
    <row r="1105" spans="1:8" x14ac:dyDescent="0.3">
      <c r="A1105" t="s">
        <v>6821</v>
      </c>
      <c r="B1105">
        <v>2</v>
      </c>
      <c r="C1105">
        <v>0</v>
      </c>
      <c r="D1105">
        <v>0</v>
      </c>
      <c r="E1105">
        <v>0</v>
      </c>
      <c r="F1105">
        <v>0</v>
      </c>
      <c r="G1105">
        <v>0</v>
      </c>
      <c r="H1105" t="b">
        <v>0</v>
      </c>
    </row>
    <row r="1106" spans="1:8" x14ac:dyDescent="0.3">
      <c r="A1106" t="s">
        <v>531</v>
      </c>
      <c r="B1106">
        <v>3</v>
      </c>
      <c r="C1106">
        <v>0</v>
      </c>
      <c r="D1106">
        <v>1</v>
      </c>
      <c r="E1106">
        <v>0</v>
      </c>
      <c r="F1106">
        <v>0</v>
      </c>
      <c r="G1106">
        <v>0.33333333333333331</v>
      </c>
      <c r="H1106" t="b">
        <v>0</v>
      </c>
    </row>
    <row r="1107" spans="1:8" x14ac:dyDescent="0.3">
      <c r="A1107" t="s">
        <v>6823</v>
      </c>
      <c r="B1107">
        <v>4</v>
      </c>
      <c r="C1107">
        <v>0</v>
      </c>
      <c r="D1107">
        <v>0</v>
      </c>
      <c r="E1107">
        <v>0</v>
      </c>
      <c r="F1107">
        <v>0</v>
      </c>
      <c r="G1107">
        <v>0</v>
      </c>
      <c r="H1107" t="b">
        <v>0</v>
      </c>
    </row>
    <row r="1108" spans="1:8" x14ac:dyDescent="0.3">
      <c r="A1108" t="s">
        <v>6824</v>
      </c>
      <c r="B1108">
        <v>4</v>
      </c>
      <c r="C1108">
        <v>0</v>
      </c>
      <c r="D1108">
        <v>5</v>
      </c>
      <c r="E1108">
        <v>0</v>
      </c>
      <c r="F1108">
        <v>5</v>
      </c>
      <c r="G1108">
        <v>1.25</v>
      </c>
      <c r="H1108" t="b">
        <v>0</v>
      </c>
    </row>
    <row r="1109" spans="1:8" x14ac:dyDescent="0.3">
      <c r="A1109" t="s">
        <v>6829</v>
      </c>
      <c r="B1109">
        <v>3</v>
      </c>
      <c r="C1109">
        <v>0</v>
      </c>
      <c r="D1109">
        <v>2</v>
      </c>
      <c r="E1109">
        <v>0</v>
      </c>
      <c r="F1109">
        <v>0</v>
      </c>
      <c r="G1109">
        <v>0.66666666666666663</v>
      </c>
      <c r="H1109" t="b">
        <v>0</v>
      </c>
    </row>
    <row r="1110" spans="1:8" x14ac:dyDescent="0.3">
      <c r="A1110" t="s">
        <v>6835</v>
      </c>
      <c r="B1110">
        <v>2</v>
      </c>
      <c r="C1110">
        <v>3</v>
      </c>
      <c r="D1110">
        <v>5</v>
      </c>
      <c r="E1110">
        <v>5</v>
      </c>
      <c r="F1110">
        <v>3</v>
      </c>
      <c r="G1110">
        <v>4</v>
      </c>
      <c r="H1110" t="b">
        <v>0</v>
      </c>
    </row>
    <row r="1111" spans="1:8" x14ac:dyDescent="0.3">
      <c r="A1111" t="s">
        <v>6839</v>
      </c>
      <c r="B1111">
        <v>5</v>
      </c>
      <c r="C1111">
        <v>0</v>
      </c>
      <c r="D1111">
        <v>5</v>
      </c>
      <c r="E1111">
        <v>5</v>
      </c>
      <c r="F1111">
        <v>0</v>
      </c>
      <c r="G1111">
        <v>3</v>
      </c>
      <c r="H1111" t="b">
        <v>0</v>
      </c>
    </row>
    <row r="1112" spans="1:8" x14ac:dyDescent="0.3">
      <c r="A1112" s="1" t="s">
        <v>6840</v>
      </c>
      <c r="B1112">
        <v>17</v>
      </c>
      <c r="C1112">
        <v>0</v>
      </c>
      <c r="D1112">
        <v>5</v>
      </c>
      <c r="E1112">
        <v>0</v>
      </c>
      <c r="F1112">
        <v>1</v>
      </c>
      <c r="G1112">
        <v>1.1764705882352942</v>
      </c>
      <c r="H1112" t="b">
        <v>0</v>
      </c>
    </row>
    <row r="1113" spans="1:8" x14ac:dyDescent="0.3">
      <c r="A1113" s="1" t="s">
        <v>6855</v>
      </c>
      <c r="B1113">
        <v>2</v>
      </c>
      <c r="C1113">
        <v>1</v>
      </c>
      <c r="D1113">
        <v>4</v>
      </c>
      <c r="E1113">
        <v>4</v>
      </c>
      <c r="F1113">
        <v>1</v>
      </c>
      <c r="G1113">
        <v>2.5</v>
      </c>
      <c r="H1113" t="b">
        <v>0</v>
      </c>
    </row>
    <row r="1114" spans="1:8" x14ac:dyDescent="0.3">
      <c r="A1114" t="s">
        <v>533</v>
      </c>
      <c r="B1114">
        <v>46</v>
      </c>
      <c r="C1114">
        <v>0</v>
      </c>
      <c r="D1114">
        <v>4</v>
      </c>
      <c r="E1114">
        <v>2</v>
      </c>
      <c r="F1114">
        <v>4</v>
      </c>
      <c r="G1114">
        <v>2.0869565217391304</v>
      </c>
      <c r="H1114" t="b">
        <v>0</v>
      </c>
    </row>
    <row r="1115" spans="1:8" x14ac:dyDescent="0.3">
      <c r="A1115" t="s">
        <v>6858</v>
      </c>
      <c r="B1115">
        <v>2</v>
      </c>
      <c r="C1115">
        <v>1</v>
      </c>
      <c r="D1115">
        <v>4</v>
      </c>
      <c r="E1115">
        <v>4</v>
      </c>
      <c r="F1115">
        <v>1</v>
      </c>
      <c r="G1115">
        <v>2.5</v>
      </c>
      <c r="H1115" t="b">
        <v>0</v>
      </c>
    </row>
    <row r="1116" spans="1:8" x14ac:dyDescent="0.3">
      <c r="A1116" t="s">
        <v>6860</v>
      </c>
      <c r="B1116">
        <v>2</v>
      </c>
      <c r="C1116">
        <v>0</v>
      </c>
      <c r="D1116">
        <v>5</v>
      </c>
      <c r="E1116">
        <v>0</v>
      </c>
      <c r="F1116">
        <v>5</v>
      </c>
      <c r="G1116">
        <v>2.5</v>
      </c>
      <c r="H1116" t="b">
        <v>0</v>
      </c>
    </row>
    <row r="1117" spans="1:8" x14ac:dyDescent="0.3">
      <c r="A1117" t="s">
        <v>534</v>
      </c>
      <c r="B1117">
        <v>2</v>
      </c>
      <c r="C1117">
        <v>2</v>
      </c>
      <c r="D1117">
        <v>5</v>
      </c>
      <c r="E1117">
        <v>2</v>
      </c>
      <c r="F1117">
        <v>5</v>
      </c>
      <c r="G1117">
        <v>3.5</v>
      </c>
      <c r="H1117" t="b">
        <v>0</v>
      </c>
    </row>
    <row r="1118" spans="1:8" x14ac:dyDescent="0.3">
      <c r="A1118" t="s">
        <v>6862</v>
      </c>
      <c r="B1118">
        <v>3</v>
      </c>
      <c r="C1118">
        <v>0</v>
      </c>
      <c r="D1118">
        <v>2</v>
      </c>
      <c r="E1118">
        <v>0</v>
      </c>
      <c r="F1118">
        <v>2</v>
      </c>
      <c r="G1118">
        <v>0.66666666666666663</v>
      </c>
      <c r="H1118" t="b">
        <v>0</v>
      </c>
    </row>
    <row r="1119" spans="1:8" x14ac:dyDescent="0.3">
      <c r="A1119" t="s">
        <v>6867</v>
      </c>
      <c r="B1119">
        <v>3</v>
      </c>
      <c r="C1119">
        <v>3</v>
      </c>
      <c r="D1119">
        <v>4</v>
      </c>
      <c r="E1119">
        <v>4</v>
      </c>
      <c r="F1119">
        <v>3</v>
      </c>
      <c r="G1119">
        <v>3.6666666666666665</v>
      </c>
      <c r="H1119" t="b">
        <v>0</v>
      </c>
    </row>
    <row r="1120" spans="1:8" x14ac:dyDescent="0.3">
      <c r="A1120" t="s">
        <v>6868</v>
      </c>
      <c r="B1120">
        <v>2</v>
      </c>
      <c r="C1120">
        <v>0</v>
      </c>
      <c r="D1120">
        <v>5</v>
      </c>
      <c r="E1120">
        <v>5</v>
      </c>
      <c r="F1120">
        <v>0</v>
      </c>
      <c r="G1120">
        <v>2.5</v>
      </c>
      <c r="H1120" t="b">
        <v>0</v>
      </c>
    </row>
    <row r="1121" spans="1:8" x14ac:dyDescent="0.3">
      <c r="A1121" t="s">
        <v>6869</v>
      </c>
      <c r="B1121">
        <v>2</v>
      </c>
      <c r="C1121">
        <v>1</v>
      </c>
      <c r="D1121">
        <v>1</v>
      </c>
      <c r="E1121">
        <v>1</v>
      </c>
      <c r="F1121">
        <v>1</v>
      </c>
      <c r="G1121">
        <v>1</v>
      </c>
      <c r="H1121" t="b">
        <v>0</v>
      </c>
    </row>
    <row r="1122" spans="1:8" x14ac:dyDescent="0.3">
      <c r="A1122" t="s">
        <v>6871</v>
      </c>
      <c r="B1122">
        <v>2</v>
      </c>
      <c r="C1122">
        <v>0</v>
      </c>
      <c r="D1122">
        <v>0</v>
      </c>
      <c r="E1122">
        <v>0</v>
      </c>
      <c r="F1122">
        <v>0</v>
      </c>
      <c r="G1122">
        <v>0</v>
      </c>
      <c r="H1122" t="b">
        <v>0</v>
      </c>
    </row>
    <row r="1123" spans="1:8" x14ac:dyDescent="0.3">
      <c r="A1123" s="1" t="s">
        <v>6872</v>
      </c>
      <c r="B1123">
        <v>4</v>
      </c>
      <c r="C1123">
        <v>0</v>
      </c>
      <c r="D1123">
        <v>1</v>
      </c>
      <c r="E1123">
        <v>1</v>
      </c>
      <c r="F1123">
        <v>0</v>
      </c>
      <c r="G1123">
        <v>0.5</v>
      </c>
      <c r="H1123" t="b">
        <v>0</v>
      </c>
    </row>
    <row r="1124" spans="1:8" x14ac:dyDescent="0.3">
      <c r="A1124" t="s">
        <v>6874</v>
      </c>
      <c r="B1124">
        <v>2</v>
      </c>
      <c r="C1124">
        <v>0</v>
      </c>
      <c r="D1124">
        <v>2</v>
      </c>
      <c r="E1124">
        <v>0</v>
      </c>
      <c r="F1124">
        <v>2</v>
      </c>
      <c r="G1124">
        <v>1</v>
      </c>
      <c r="H1124" t="b">
        <v>0</v>
      </c>
    </row>
    <row r="1125" spans="1:8" x14ac:dyDescent="0.3">
      <c r="A1125" t="s">
        <v>536</v>
      </c>
      <c r="B1125">
        <v>4</v>
      </c>
      <c r="C1125">
        <v>0</v>
      </c>
      <c r="D1125">
        <v>5</v>
      </c>
      <c r="E1125">
        <v>4</v>
      </c>
      <c r="F1125">
        <v>0</v>
      </c>
      <c r="G1125">
        <v>2.25</v>
      </c>
      <c r="H1125" t="b">
        <v>0</v>
      </c>
    </row>
    <row r="1126" spans="1:8" x14ac:dyDescent="0.3">
      <c r="A1126" t="s">
        <v>6886</v>
      </c>
      <c r="B1126">
        <v>5</v>
      </c>
      <c r="C1126">
        <v>0</v>
      </c>
      <c r="D1126">
        <v>5</v>
      </c>
      <c r="E1126">
        <v>5</v>
      </c>
      <c r="F1126">
        <v>0</v>
      </c>
      <c r="G1126">
        <v>2.4</v>
      </c>
      <c r="H1126" t="b">
        <v>0</v>
      </c>
    </row>
    <row r="1127" spans="1:8" x14ac:dyDescent="0.3">
      <c r="A1127" t="s">
        <v>6887</v>
      </c>
      <c r="B1127">
        <v>2</v>
      </c>
      <c r="C1127">
        <v>2</v>
      </c>
      <c r="D1127">
        <v>3</v>
      </c>
      <c r="E1127">
        <v>3</v>
      </c>
      <c r="F1127">
        <v>2</v>
      </c>
      <c r="G1127">
        <v>2.5</v>
      </c>
      <c r="H1127" t="b">
        <v>0</v>
      </c>
    </row>
    <row r="1128" spans="1:8" x14ac:dyDescent="0.3">
      <c r="A1128" t="s">
        <v>6888</v>
      </c>
      <c r="B1128">
        <v>3</v>
      </c>
      <c r="C1128">
        <v>3</v>
      </c>
      <c r="D1128">
        <v>5</v>
      </c>
      <c r="E1128">
        <v>5</v>
      </c>
      <c r="F1128">
        <v>3</v>
      </c>
      <c r="G1128">
        <v>3.6666666666666665</v>
      </c>
      <c r="H1128" t="b">
        <v>0</v>
      </c>
    </row>
    <row r="1129" spans="1:8" x14ac:dyDescent="0.3">
      <c r="A1129" t="s">
        <v>6897</v>
      </c>
      <c r="B1129">
        <v>2</v>
      </c>
      <c r="C1129">
        <v>0</v>
      </c>
      <c r="D1129">
        <v>2</v>
      </c>
      <c r="E1129">
        <v>0</v>
      </c>
      <c r="F1129">
        <v>2</v>
      </c>
      <c r="G1129">
        <v>1</v>
      </c>
      <c r="H1129" t="b">
        <v>0</v>
      </c>
    </row>
    <row r="1130" spans="1:8" x14ac:dyDescent="0.3">
      <c r="A1130" t="s">
        <v>6899</v>
      </c>
      <c r="B1130">
        <v>8</v>
      </c>
      <c r="C1130">
        <v>0</v>
      </c>
      <c r="D1130">
        <v>5</v>
      </c>
      <c r="E1130">
        <v>0</v>
      </c>
      <c r="F1130">
        <v>0</v>
      </c>
      <c r="G1130">
        <v>2.375</v>
      </c>
      <c r="H1130" t="b">
        <v>0</v>
      </c>
    </row>
    <row r="1131" spans="1:8" x14ac:dyDescent="0.3">
      <c r="A1131" s="1" t="s">
        <v>6912</v>
      </c>
      <c r="B1131">
        <v>2</v>
      </c>
      <c r="C1131">
        <v>4</v>
      </c>
      <c r="D1131">
        <v>4</v>
      </c>
      <c r="E1131">
        <v>4</v>
      </c>
      <c r="F1131">
        <v>4</v>
      </c>
      <c r="G1131">
        <v>4</v>
      </c>
      <c r="H1131" t="b">
        <v>0</v>
      </c>
    </row>
    <row r="1132" spans="1:8" x14ac:dyDescent="0.3">
      <c r="A1132" t="s">
        <v>6917</v>
      </c>
      <c r="B1132">
        <v>3</v>
      </c>
      <c r="C1132">
        <v>0</v>
      </c>
      <c r="D1132">
        <v>4</v>
      </c>
      <c r="E1132">
        <v>1</v>
      </c>
      <c r="F1132">
        <v>4</v>
      </c>
      <c r="G1132">
        <v>1.6666666666666667</v>
      </c>
      <c r="H1132" t="b">
        <v>0</v>
      </c>
    </row>
    <row r="1133" spans="1:8" x14ac:dyDescent="0.3">
      <c r="A1133" t="s">
        <v>6919</v>
      </c>
      <c r="B1133">
        <v>3</v>
      </c>
      <c r="C1133">
        <v>0</v>
      </c>
      <c r="D1133">
        <v>0</v>
      </c>
      <c r="E1133">
        <v>0</v>
      </c>
      <c r="F1133">
        <v>0</v>
      </c>
      <c r="G1133">
        <v>0</v>
      </c>
      <c r="H1133" t="b">
        <v>0</v>
      </c>
    </row>
    <row r="1134" spans="1:8" x14ac:dyDescent="0.3">
      <c r="A1134" t="s">
        <v>6920</v>
      </c>
      <c r="B1134">
        <v>2</v>
      </c>
      <c r="C1134">
        <v>0</v>
      </c>
      <c r="D1134">
        <v>1</v>
      </c>
      <c r="E1134">
        <v>0</v>
      </c>
      <c r="F1134">
        <v>1</v>
      </c>
      <c r="G1134">
        <v>0.5</v>
      </c>
      <c r="H1134" t="b">
        <v>0</v>
      </c>
    </row>
    <row r="1135" spans="1:8" x14ac:dyDescent="0.3">
      <c r="A1135" t="s">
        <v>6922</v>
      </c>
      <c r="B1135">
        <v>3</v>
      </c>
      <c r="C1135">
        <v>0</v>
      </c>
      <c r="D1135">
        <v>2</v>
      </c>
      <c r="E1135">
        <v>0</v>
      </c>
      <c r="F1135">
        <v>2</v>
      </c>
      <c r="G1135">
        <v>0.66666666666666663</v>
      </c>
      <c r="H1135" t="b">
        <v>0</v>
      </c>
    </row>
    <row r="1136" spans="1:8" x14ac:dyDescent="0.3">
      <c r="A1136" t="s">
        <v>542</v>
      </c>
      <c r="B1136">
        <v>2</v>
      </c>
      <c r="C1136">
        <v>0</v>
      </c>
      <c r="D1136">
        <v>2</v>
      </c>
      <c r="E1136">
        <v>2</v>
      </c>
      <c r="F1136">
        <v>0</v>
      </c>
      <c r="G1136">
        <v>1</v>
      </c>
      <c r="H1136" t="b">
        <v>0</v>
      </c>
    </row>
    <row r="1137" spans="1:8" x14ac:dyDescent="0.3">
      <c r="A1137" t="s">
        <v>6929</v>
      </c>
      <c r="B1137">
        <v>2</v>
      </c>
      <c r="C1137">
        <v>2</v>
      </c>
      <c r="D1137">
        <v>5</v>
      </c>
      <c r="E1137">
        <v>5</v>
      </c>
      <c r="F1137">
        <v>2</v>
      </c>
      <c r="G1137">
        <v>3.5</v>
      </c>
      <c r="H1137" t="b">
        <v>0</v>
      </c>
    </row>
    <row r="1138" spans="1:8" x14ac:dyDescent="0.3">
      <c r="A1138" t="s">
        <v>543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 t="b">
        <v>0</v>
      </c>
    </row>
    <row r="1139" spans="1:8" x14ac:dyDescent="0.3">
      <c r="A1139" t="s">
        <v>6941</v>
      </c>
      <c r="B1139">
        <v>8</v>
      </c>
      <c r="C1139">
        <v>0</v>
      </c>
      <c r="D1139">
        <v>3</v>
      </c>
      <c r="E1139">
        <v>1</v>
      </c>
      <c r="F1139">
        <v>1</v>
      </c>
      <c r="G1139">
        <v>1</v>
      </c>
      <c r="H1139" t="b">
        <v>0</v>
      </c>
    </row>
    <row r="1140" spans="1:8" x14ac:dyDescent="0.3">
      <c r="A1140" t="s">
        <v>6944</v>
      </c>
      <c r="B1140">
        <v>2</v>
      </c>
      <c r="C1140">
        <v>0</v>
      </c>
      <c r="D1140">
        <v>5</v>
      </c>
      <c r="E1140">
        <v>0</v>
      </c>
      <c r="F1140">
        <v>5</v>
      </c>
      <c r="G1140">
        <v>2.5</v>
      </c>
      <c r="H1140" t="b">
        <v>0</v>
      </c>
    </row>
    <row r="1141" spans="1:8" x14ac:dyDescent="0.3">
      <c r="A1141" t="s">
        <v>6949</v>
      </c>
      <c r="B1141">
        <v>2</v>
      </c>
      <c r="C1141">
        <v>3</v>
      </c>
      <c r="D1141">
        <v>3</v>
      </c>
      <c r="E1141">
        <v>3</v>
      </c>
      <c r="F1141">
        <v>3</v>
      </c>
      <c r="G1141">
        <v>3</v>
      </c>
      <c r="H1141" t="b">
        <v>0</v>
      </c>
    </row>
    <row r="1142" spans="1:8" x14ac:dyDescent="0.3">
      <c r="A1142" t="s">
        <v>6950</v>
      </c>
      <c r="B1142">
        <v>2</v>
      </c>
      <c r="C1142">
        <v>0</v>
      </c>
      <c r="D1142">
        <v>5</v>
      </c>
      <c r="E1142">
        <v>0</v>
      </c>
      <c r="F1142">
        <v>5</v>
      </c>
      <c r="G1142">
        <v>2.5</v>
      </c>
      <c r="H1142" t="b">
        <v>0</v>
      </c>
    </row>
    <row r="1143" spans="1:8" x14ac:dyDescent="0.3">
      <c r="A1143" s="1" t="s">
        <v>6951</v>
      </c>
      <c r="B1143">
        <v>2</v>
      </c>
      <c r="C1143">
        <v>2</v>
      </c>
      <c r="D1143">
        <v>3</v>
      </c>
      <c r="E1143">
        <v>2</v>
      </c>
      <c r="F1143">
        <v>3</v>
      </c>
      <c r="G1143">
        <v>2.5</v>
      </c>
      <c r="H1143" t="b">
        <v>0</v>
      </c>
    </row>
    <row r="1144" spans="1:8" x14ac:dyDescent="0.3">
      <c r="A1144" t="s">
        <v>6953</v>
      </c>
      <c r="B1144">
        <v>2</v>
      </c>
      <c r="C1144">
        <v>0</v>
      </c>
      <c r="D1144">
        <v>2</v>
      </c>
      <c r="E1144">
        <v>0</v>
      </c>
      <c r="F1144">
        <v>2</v>
      </c>
      <c r="G1144">
        <v>1</v>
      </c>
      <c r="H1144" t="b">
        <v>0</v>
      </c>
    </row>
    <row r="1145" spans="1:8" x14ac:dyDescent="0.3">
      <c r="A1145" t="s">
        <v>6958</v>
      </c>
      <c r="B1145">
        <v>4</v>
      </c>
      <c r="C1145">
        <v>0</v>
      </c>
      <c r="D1145">
        <v>4</v>
      </c>
      <c r="E1145">
        <v>4</v>
      </c>
      <c r="F1145">
        <v>0</v>
      </c>
      <c r="G1145">
        <v>1</v>
      </c>
      <c r="H1145" t="b">
        <v>0</v>
      </c>
    </row>
    <row r="1146" spans="1:8" x14ac:dyDescent="0.3">
      <c r="A1146" t="s">
        <v>6965</v>
      </c>
      <c r="B1146">
        <v>2</v>
      </c>
      <c r="C1146">
        <v>1</v>
      </c>
      <c r="D1146">
        <v>2</v>
      </c>
      <c r="E1146">
        <v>2</v>
      </c>
      <c r="F1146">
        <v>1</v>
      </c>
      <c r="G1146">
        <v>1.5</v>
      </c>
      <c r="H1146" t="b">
        <v>0</v>
      </c>
    </row>
    <row r="1147" spans="1:8" x14ac:dyDescent="0.3">
      <c r="A1147" t="s">
        <v>6966</v>
      </c>
      <c r="B1147">
        <v>3</v>
      </c>
      <c r="C1147">
        <v>2</v>
      </c>
      <c r="D1147">
        <v>5</v>
      </c>
      <c r="E1147">
        <v>2</v>
      </c>
      <c r="F1147">
        <v>5</v>
      </c>
      <c r="G1147">
        <v>3.6666666666666665</v>
      </c>
      <c r="H1147" t="b">
        <v>0</v>
      </c>
    </row>
    <row r="1148" spans="1:8" x14ac:dyDescent="0.3">
      <c r="A1148" t="s">
        <v>6968</v>
      </c>
      <c r="B1148">
        <v>2</v>
      </c>
      <c r="C1148">
        <v>1</v>
      </c>
      <c r="D1148">
        <v>3</v>
      </c>
      <c r="E1148">
        <v>1</v>
      </c>
      <c r="F1148">
        <v>3</v>
      </c>
      <c r="G1148">
        <v>2</v>
      </c>
      <c r="H1148" t="b">
        <v>0</v>
      </c>
    </row>
    <row r="1149" spans="1:8" x14ac:dyDescent="0.3">
      <c r="A1149" t="s">
        <v>6969</v>
      </c>
      <c r="B1149">
        <v>3</v>
      </c>
      <c r="C1149">
        <v>1</v>
      </c>
      <c r="D1149">
        <v>2</v>
      </c>
      <c r="E1149">
        <v>2</v>
      </c>
      <c r="F1149">
        <v>2</v>
      </c>
      <c r="G1149">
        <v>1.6666666666666667</v>
      </c>
      <c r="H1149" t="b">
        <v>0</v>
      </c>
    </row>
    <row r="1150" spans="1:8" x14ac:dyDescent="0.3">
      <c r="A1150" t="s">
        <v>2007</v>
      </c>
      <c r="B1150">
        <v>2</v>
      </c>
      <c r="C1150">
        <v>0</v>
      </c>
      <c r="D1150">
        <v>0</v>
      </c>
      <c r="E1150">
        <v>0</v>
      </c>
      <c r="F1150">
        <v>0</v>
      </c>
      <c r="G1150">
        <v>0</v>
      </c>
      <c r="H1150" t="b">
        <v>0</v>
      </c>
    </row>
    <row r="1151" spans="1:8" x14ac:dyDescent="0.3">
      <c r="A1151" t="s">
        <v>6975</v>
      </c>
      <c r="B1151">
        <v>2</v>
      </c>
      <c r="C1151">
        <v>0</v>
      </c>
      <c r="D1151">
        <v>1</v>
      </c>
      <c r="E1151">
        <v>1</v>
      </c>
      <c r="F1151">
        <v>0</v>
      </c>
      <c r="G1151">
        <v>0.5</v>
      </c>
      <c r="H1151" t="b">
        <v>0</v>
      </c>
    </row>
    <row r="1152" spans="1:8" x14ac:dyDescent="0.3">
      <c r="A1152" t="s">
        <v>2009</v>
      </c>
      <c r="B1152">
        <v>3</v>
      </c>
      <c r="C1152">
        <v>1</v>
      </c>
      <c r="D1152">
        <v>4</v>
      </c>
      <c r="E1152">
        <v>2</v>
      </c>
      <c r="F1152">
        <v>4</v>
      </c>
      <c r="G1152">
        <v>2.3333333333333335</v>
      </c>
      <c r="H1152" t="b">
        <v>0</v>
      </c>
    </row>
    <row r="1153" spans="1:8" x14ac:dyDescent="0.3">
      <c r="A1153" s="1" t="s">
        <v>6978</v>
      </c>
      <c r="B1153">
        <v>3</v>
      </c>
      <c r="C1153">
        <v>0</v>
      </c>
      <c r="D1153">
        <v>0</v>
      </c>
      <c r="E1153">
        <v>0</v>
      </c>
      <c r="F1153">
        <v>0</v>
      </c>
      <c r="G1153">
        <v>0</v>
      </c>
      <c r="H1153" t="b">
        <v>0</v>
      </c>
    </row>
    <row r="1154" spans="1:8" x14ac:dyDescent="0.3">
      <c r="A1154" t="s">
        <v>6980</v>
      </c>
      <c r="B1154">
        <v>2</v>
      </c>
      <c r="C1154">
        <v>0</v>
      </c>
      <c r="D1154">
        <v>5</v>
      </c>
      <c r="E1154">
        <v>5</v>
      </c>
      <c r="F1154">
        <v>0</v>
      </c>
      <c r="G1154">
        <v>2.5</v>
      </c>
      <c r="H1154" t="b">
        <v>0</v>
      </c>
    </row>
    <row r="1155" spans="1:8" x14ac:dyDescent="0.3">
      <c r="A1155" t="s">
        <v>6982</v>
      </c>
      <c r="B1155">
        <v>3</v>
      </c>
      <c r="C1155">
        <v>0</v>
      </c>
      <c r="D1155">
        <v>3</v>
      </c>
      <c r="E1155">
        <v>0</v>
      </c>
      <c r="F1155">
        <v>3</v>
      </c>
      <c r="G1155">
        <v>1.3333333333333333</v>
      </c>
      <c r="H1155" t="b">
        <v>0</v>
      </c>
    </row>
    <row r="1156" spans="1:8" x14ac:dyDescent="0.3">
      <c r="A1156" t="s">
        <v>6990</v>
      </c>
      <c r="B1156">
        <v>6</v>
      </c>
      <c r="C1156">
        <v>0</v>
      </c>
      <c r="D1156">
        <v>5</v>
      </c>
      <c r="E1156">
        <v>2</v>
      </c>
      <c r="F1156">
        <v>0</v>
      </c>
      <c r="G1156">
        <v>2.5</v>
      </c>
      <c r="H1156" t="b">
        <v>0</v>
      </c>
    </row>
    <row r="1157" spans="1:8" x14ac:dyDescent="0.3">
      <c r="A1157" t="s">
        <v>6996</v>
      </c>
      <c r="B1157">
        <v>11</v>
      </c>
      <c r="C1157">
        <v>0</v>
      </c>
      <c r="D1157">
        <v>5</v>
      </c>
      <c r="E1157">
        <v>5</v>
      </c>
      <c r="F1157">
        <v>5</v>
      </c>
      <c r="G1157">
        <v>2.3636363636363638</v>
      </c>
      <c r="H1157" t="b">
        <v>0</v>
      </c>
    </row>
    <row r="1158" spans="1:8" x14ac:dyDescent="0.3">
      <c r="A1158" t="s">
        <v>7009</v>
      </c>
      <c r="B1158">
        <v>4</v>
      </c>
      <c r="C1158">
        <v>1</v>
      </c>
      <c r="D1158">
        <v>4</v>
      </c>
      <c r="E1158">
        <v>2</v>
      </c>
      <c r="F1158">
        <v>4</v>
      </c>
      <c r="G1158">
        <v>2.25</v>
      </c>
      <c r="H1158" t="b">
        <v>0</v>
      </c>
    </row>
    <row r="1159" spans="1:8" x14ac:dyDescent="0.3">
      <c r="A1159" t="s">
        <v>546</v>
      </c>
      <c r="B1159">
        <v>2</v>
      </c>
      <c r="C1159">
        <v>1</v>
      </c>
      <c r="D1159">
        <v>2</v>
      </c>
      <c r="E1159">
        <v>2</v>
      </c>
      <c r="F1159">
        <v>1</v>
      </c>
      <c r="G1159">
        <v>1.5</v>
      </c>
      <c r="H1159" t="b">
        <v>0</v>
      </c>
    </row>
    <row r="1160" spans="1:8" x14ac:dyDescent="0.3">
      <c r="A1160" t="s">
        <v>7012</v>
      </c>
      <c r="B1160">
        <v>2</v>
      </c>
      <c r="C1160">
        <v>0</v>
      </c>
      <c r="D1160">
        <v>3</v>
      </c>
      <c r="E1160">
        <v>0</v>
      </c>
      <c r="F1160">
        <v>3</v>
      </c>
      <c r="G1160">
        <v>1.5</v>
      </c>
      <c r="H1160" t="b">
        <v>0</v>
      </c>
    </row>
    <row r="1161" spans="1:8" x14ac:dyDescent="0.3">
      <c r="A1161" t="s">
        <v>7014</v>
      </c>
      <c r="B1161">
        <v>2</v>
      </c>
      <c r="C1161">
        <v>0</v>
      </c>
      <c r="D1161">
        <v>3</v>
      </c>
      <c r="E1161">
        <v>3</v>
      </c>
      <c r="F1161">
        <v>0</v>
      </c>
      <c r="G1161">
        <v>1.5</v>
      </c>
      <c r="H1161" t="b">
        <v>0</v>
      </c>
    </row>
    <row r="1162" spans="1:8" x14ac:dyDescent="0.3">
      <c r="A1162" t="s">
        <v>2011</v>
      </c>
      <c r="B1162">
        <v>3</v>
      </c>
      <c r="C1162">
        <v>0</v>
      </c>
      <c r="D1162">
        <v>5</v>
      </c>
      <c r="E1162">
        <v>5</v>
      </c>
      <c r="F1162">
        <v>0</v>
      </c>
      <c r="G1162">
        <v>3.3333333333333335</v>
      </c>
      <c r="H1162" t="b">
        <v>0</v>
      </c>
    </row>
    <row r="1163" spans="1:8" x14ac:dyDescent="0.3">
      <c r="A1163" t="s">
        <v>547</v>
      </c>
      <c r="B1163">
        <v>13</v>
      </c>
      <c r="C1163">
        <v>0</v>
      </c>
      <c r="D1163">
        <v>5</v>
      </c>
      <c r="E1163">
        <v>0</v>
      </c>
      <c r="F1163">
        <v>5</v>
      </c>
      <c r="G1163">
        <v>1.5384615384615385</v>
      </c>
      <c r="H1163" t="b">
        <v>0</v>
      </c>
    </row>
    <row r="1164" spans="1:8" x14ac:dyDescent="0.3">
      <c r="A1164" t="s">
        <v>7027</v>
      </c>
      <c r="B1164">
        <v>4</v>
      </c>
      <c r="C1164">
        <v>0</v>
      </c>
      <c r="D1164">
        <v>3</v>
      </c>
      <c r="E1164">
        <v>0</v>
      </c>
      <c r="F1164">
        <v>0</v>
      </c>
      <c r="G1164">
        <v>0.75</v>
      </c>
      <c r="H1164" t="b">
        <v>0</v>
      </c>
    </row>
    <row r="1165" spans="1:8" x14ac:dyDescent="0.3">
      <c r="A1165" t="s">
        <v>2013</v>
      </c>
      <c r="B1165">
        <v>3</v>
      </c>
      <c r="C1165">
        <v>2</v>
      </c>
      <c r="D1165">
        <v>3</v>
      </c>
      <c r="E1165">
        <v>3</v>
      </c>
      <c r="F1165">
        <v>3</v>
      </c>
      <c r="G1165">
        <v>2.6666666666666665</v>
      </c>
      <c r="H1165" t="b">
        <v>0</v>
      </c>
    </row>
    <row r="1166" spans="1:8" x14ac:dyDescent="0.3">
      <c r="A1166" t="s">
        <v>550</v>
      </c>
      <c r="B1166">
        <v>3</v>
      </c>
      <c r="C1166">
        <v>2</v>
      </c>
      <c r="D1166">
        <v>5</v>
      </c>
      <c r="E1166">
        <v>5</v>
      </c>
      <c r="F1166">
        <v>3</v>
      </c>
      <c r="G1166">
        <v>3.3333333333333335</v>
      </c>
      <c r="H1166" t="b">
        <v>0</v>
      </c>
    </row>
    <row r="1167" spans="1:8" x14ac:dyDescent="0.3">
      <c r="A1167" t="s">
        <v>7035</v>
      </c>
      <c r="B1167">
        <v>2</v>
      </c>
      <c r="C1167">
        <v>0</v>
      </c>
      <c r="D1167">
        <v>3</v>
      </c>
      <c r="E1167">
        <v>3</v>
      </c>
      <c r="F1167">
        <v>0</v>
      </c>
      <c r="G1167">
        <v>1.5</v>
      </c>
      <c r="H1167" t="b">
        <v>0</v>
      </c>
    </row>
    <row r="1168" spans="1:8" x14ac:dyDescent="0.3">
      <c r="A1168" t="s">
        <v>7038</v>
      </c>
      <c r="B1168">
        <v>3</v>
      </c>
      <c r="C1168">
        <v>0</v>
      </c>
      <c r="D1168">
        <v>4</v>
      </c>
      <c r="E1168">
        <v>0</v>
      </c>
      <c r="F1168">
        <v>0</v>
      </c>
      <c r="G1168">
        <v>1.3333333333333333</v>
      </c>
      <c r="H1168" t="b">
        <v>0</v>
      </c>
    </row>
    <row r="1169" spans="1:8" x14ac:dyDescent="0.3">
      <c r="A1169" t="s">
        <v>7041</v>
      </c>
      <c r="B1169">
        <v>3</v>
      </c>
      <c r="C1169">
        <v>3</v>
      </c>
      <c r="D1169">
        <v>4</v>
      </c>
      <c r="E1169">
        <v>3</v>
      </c>
      <c r="F1169">
        <v>4</v>
      </c>
      <c r="G1169">
        <v>3.6666666666666665</v>
      </c>
      <c r="H1169" t="b">
        <v>0</v>
      </c>
    </row>
    <row r="1170" spans="1:8" x14ac:dyDescent="0.3">
      <c r="A1170" t="s">
        <v>7042</v>
      </c>
      <c r="B1170">
        <v>2</v>
      </c>
      <c r="C1170">
        <v>3</v>
      </c>
      <c r="D1170">
        <v>4</v>
      </c>
      <c r="E1170">
        <v>4</v>
      </c>
      <c r="F1170">
        <v>3</v>
      </c>
      <c r="G1170">
        <v>3.5</v>
      </c>
      <c r="H1170" t="b">
        <v>0</v>
      </c>
    </row>
    <row r="1171" spans="1:8" x14ac:dyDescent="0.3">
      <c r="A1171" t="s">
        <v>7056</v>
      </c>
      <c r="B1171">
        <v>3</v>
      </c>
      <c r="C1171">
        <v>0</v>
      </c>
      <c r="D1171">
        <v>3</v>
      </c>
      <c r="E1171">
        <v>0</v>
      </c>
      <c r="F1171">
        <v>3</v>
      </c>
      <c r="G1171">
        <v>1</v>
      </c>
      <c r="H1171" t="b">
        <v>0</v>
      </c>
    </row>
    <row r="1172" spans="1:8" x14ac:dyDescent="0.3">
      <c r="A1172" t="s">
        <v>7059</v>
      </c>
      <c r="B1172">
        <v>3</v>
      </c>
      <c r="C1172">
        <v>2</v>
      </c>
      <c r="D1172">
        <v>3</v>
      </c>
      <c r="E1172">
        <v>2</v>
      </c>
      <c r="F1172">
        <v>3</v>
      </c>
      <c r="G1172">
        <v>2.6666666666666665</v>
      </c>
      <c r="H1172" t="b">
        <v>0</v>
      </c>
    </row>
    <row r="1173" spans="1:8" x14ac:dyDescent="0.3">
      <c r="A1173" t="s">
        <v>2016</v>
      </c>
      <c r="B1173">
        <v>2</v>
      </c>
      <c r="C1173">
        <v>4</v>
      </c>
      <c r="D1173">
        <v>5</v>
      </c>
      <c r="E1173">
        <v>4</v>
      </c>
      <c r="F1173">
        <v>5</v>
      </c>
      <c r="G1173">
        <v>4.5</v>
      </c>
      <c r="H1173" t="b">
        <v>0</v>
      </c>
    </row>
    <row r="1174" spans="1:8" x14ac:dyDescent="0.3">
      <c r="A1174" t="s">
        <v>7065</v>
      </c>
      <c r="B1174">
        <v>2</v>
      </c>
      <c r="C1174">
        <v>1</v>
      </c>
      <c r="D1174">
        <v>3</v>
      </c>
      <c r="E1174">
        <v>1</v>
      </c>
      <c r="F1174">
        <v>3</v>
      </c>
      <c r="G1174">
        <v>2</v>
      </c>
      <c r="H1174" t="b">
        <v>0</v>
      </c>
    </row>
    <row r="1175" spans="1:8" x14ac:dyDescent="0.3">
      <c r="A1175" t="s">
        <v>7066</v>
      </c>
      <c r="B1175">
        <v>4</v>
      </c>
      <c r="C1175">
        <v>2</v>
      </c>
      <c r="D1175">
        <v>2</v>
      </c>
      <c r="E1175">
        <v>2</v>
      </c>
      <c r="F1175">
        <v>2</v>
      </c>
      <c r="G1175">
        <v>2</v>
      </c>
      <c r="H1175" t="b">
        <v>0</v>
      </c>
    </row>
    <row r="1176" spans="1:8" x14ac:dyDescent="0.3">
      <c r="A1176" t="s">
        <v>7067</v>
      </c>
      <c r="B1176">
        <v>2</v>
      </c>
      <c r="C1176">
        <v>2</v>
      </c>
      <c r="D1176">
        <v>3</v>
      </c>
      <c r="E1176">
        <v>2</v>
      </c>
      <c r="F1176">
        <v>3</v>
      </c>
      <c r="G1176">
        <v>2.5</v>
      </c>
      <c r="H1176" t="b">
        <v>0</v>
      </c>
    </row>
    <row r="1177" spans="1:8" x14ac:dyDescent="0.3">
      <c r="A1177" t="s">
        <v>7069</v>
      </c>
      <c r="B1177">
        <v>2</v>
      </c>
      <c r="C1177">
        <v>0</v>
      </c>
      <c r="D1177">
        <v>3</v>
      </c>
      <c r="E1177">
        <v>0</v>
      </c>
      <c r="F1177">
        <v>3</v>
      </c>
      <c r="G1177">
        <v>1.5</v>
      </c>
      <c r="H1177" t="b">
        <v>0</v>
      </c>
    </row>
    <row r="1178" spans="1:8" x14ac:dyDescent="0.3">
      <c r="A1178" t="s">
        <v>7076</v>
      </c>
      <c r="B1178">
        <v>3</v>
      </c>
      <c r="C1178">
        <v>0</v>
      </c>
      <c r="D1178">
        <v>4</v>
      </c>
      <c r="E1178">
        <v>4</v>
      </c>
      <c r="F1178">
        <v>4</v>
      </c>
      <c r="G1178">
        <v>2.6666666666666665</v>
      </c>
      <c r="H1178" t="b">
        <v>0</v>
      </c>
    </row>
    <row r="1179" spans="1:8" x14ac:dyDescent="0.3">
      <c r="A1179" t="s">
        <v>558</v>
      </c>
      <c r="B1179">
        <v>5</v>
      </c>
      <c r="C1179">
        <v>0</v>
      </c>
      <c r="D1179">
        <v>5</v>
      </c>
      <c r="E1179">
        <v>5</v>
      </c>
      <c r="F1179">
        <v>5</v>
      </c>
      <c r="G1179">
        <v>4</v>
      </c>
      <c r="H1179" t="b">
        <v>0</v>
      </c>
    </row>
    <row r="1180" spans="1:8" x14ac:dyDescent="0.3">
      <c r="A1180" t="s">
        <v>7077</v>
      </c>
      <c r="B1180">
        <v>3</v>
      </c>
      <c r="C1180">
        <v>3</v>
      </c>
      <c r="D1180">
        <v>4</v>
      </c>
      <c r="E1180">
        <v>4</v>
      </c>
      <c r="F1180">
        <v>3</v>
      </c>
      <c r="G1180">
        <v>3.6666666666666665</v>
      </c>
      <c r="H1180" t="b">
        <v>0</v>
      </c>
    </row>
    <row r="1181" spans="1:8" x14ac:dyDescent="0.3">
      <c r="A1181" t="s">
        <v>2018</v>
      </c>
      <c r="B1181">
        <v>2</v>
      </c>
      <c r="C1181">
        <v>5</v>
      </c>
      <c r="D1181">
        <v>5</v>
      </c>
      <c r="E1181">
        <v>5</v>
      </c>
      <c r="F1181">
        <v>5</v>
      </c>
      <c r="G1181">
        <v>5</v>
      </c>
      <c r="H1181" t="b">
        <v>0</v>
      </c>
    </row>
    <row r="1182" spans="1:8" x14ac:dyDescent="0.3">
      <c r="A1182" t="s">
        <v>7085</v>
      </c>
      <c r="B1182">
        <v>2</v>
      </c>
      <c r="C1182">
        <v>0</v>
      </c>
      <c r="D1182">
        <v>1</v>
      </c>
      <c r="E1182">
        <v>0</v>
      </c>
      <c r="F1182">
        <v>1</v>
      </c>
      <c r="G1182">
        <v>0.5</v>
      </c>
      <c r="H1182" t="b">
        <v>0</v>
      </c>
    </row>
    <row r="1183" spans="1:8" x14ac:dyDescent="0.3">
      <c r="A1183" t="s">
        <v>7093</v>
      </c>
      <c r="B1183">
        <v>2</v>
      </c>
      <c r="C1183">
        <v>3</v>
      </c>
      <c r="D1183">
        <v>4</v>
      </c>
      <c r="E1183">
        <v>3</v>
      </c>
      <c r="F1183">
        <v>4</v>
      </c>
      <c r="G1183">
        <v>3.5</v>
      </c>
      <c r="H1183" t="b">
        <v>0</v>
      </c>
    </row>
    <row r="1184" spans="1:8" x14ac:dyDescent="0.3">
      <c r="A1184" t="s">
        <v>7100</v>
      </c>
      <c r="B1184">
        <v>5</v>
      </c>
      <c r="C1184">
        <v>0</v>
      </c>
      <c r="D1184">
        <v>5</v>
      </c>
      <c r="E1184">
        <v>5</v>
      </c>
      <c r="F1184">
        <v>2</v>
      </c>
      <c r="G1184">
        <v>2.8</v>
      </c>
      <c r="H1184" t="b">
        <v>0</v>
      </c>
    </row>
    <row r="1185" spans="1:8" x14ac:dyDescent="0.3">
      <c r="A1185" t="s">
        <v>7101</v>
      </c>
      <c r="B1185">
        <v>2</v>
      </c>
      <c r="C1185">
        <v>0</v>
      </c>
      <c r="D1185">
        <v>4</v>
      </c>
      <c r="E1185">
        <v>4</v>
      </c>
      <c r="F1185">
        <v>0</v>
      </c>
      <c r="G1185">
        <v>2</v>
      </c>
      <c r="H1185" t="b">
        <v>0</v>
      </c>
    </row>
    <row r="1186" spans="1:8" x14ac:dyDescent="0.3">
      <c r="A1186" t="s">
        <v>1408</v>
      </c>
      <c r="B1186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 t="b">
        <v>0</v>
      </c>
    </row>
    <row r="1187" spans="1:8" x14ac:dyDescent="0.3">
      <c r="A1187" t="s">
        <v>7109</v>
      </c>
      <c r="B1187">
        <v>5</v>
      </c>
      <c r="C1187">
        <v>0</v>
      </c>
      <c r="D1187">
        <v>4</v>
      </c>
      <c r="E1187">
        <v>0</v>
      </c>
      <c r="F1187">
        <v>4</v>
      </c>
      <c r="G1187">
        <v>1.8</v>
      </c>
      <c r="H1187" t="b">
        <v>0</v>
      </c>
    </row>
    <row r="1188" spans="1:8" x14ac:dyDescent="0.3">
      <c r="A1188" t="s">
        <v>2021</v>
      </c>
      <c r="B1188">
        <v>6</v>
      </c>
      <c r="C1188">
        <v>0</v>
      </c>
      <c r="D1188">
        <v>1</v>
      </c>
      <c r="E1188">
        <v>0</v>
      </c>
      <c r="F1188">
        <v>0</v>
      </c>
      <c r="G1188">
        <v>0.16666666666666666</v>
      </c>
      <c r="H1188" t="b">
        <v>0</v>
      </c>
    </row>
    <row r="1189" spans="1:8" x14ac:dyDescent="0.3">
      <c r="A1189" t="s">
        <v>7112</v>
      </c>
      <c r="B1189">
        <v>3</v>
      </c>
      <c r="C1189">
        <v>1</v>
      </c>
      <c r="D1189">
        <v>2</v>
      </c>
      <c r="E1189">
        <v>1</v>
      </c>
      <c r="F1189">
        <v>2</v>
      </c>
      <c r="G1189">
        <v>1.3333333333333333</v>
      </c>
      <c r="H1189" t="b">
        <v>0</v>
      </c>
    </row>
    <row r="1190" spans="1:8" x14ac:dyDescent="0.3">
      <c r="A1190" t="s">
        <v>7113</v>
      </c>
      <c r="B1190">
        <v>4</v>
      </c>
      <c r="C1190">
        <v>0</v>
      </c>
      <c r="D1190">
        <v>2</v>
      </c>
      <c r="E1190">
        <v>2</v>
      </c>
      <c r="F1190">
        <v>0</v>
      </c>
      <c r="G1190">
        <v>1.5</v>
      </c>
      <c r="H1190" t="b">
        <v>0</v>
      </c>
    </row>
    <row r="1191" spans="1:8" x14ac:dyDescent="0.3">
      <c r="A1191" t="s">
        <v>1409</v>
      </c>
      <c r="B1191">
        <v>3</v>
      </c>
      <c r="C1191">
        <v>0</v>
      </c>
      <c r="D1191">
        <v>2</v>
      </c>
      <c r="E1191">
        <v>0</v>
      </c>
      <c r="F1191">
        <v>2</v>
      </c>
      <c r="G1191">
        <v>1</v>
      </c>
      <c r="H1191" t="b">
        <v>0</v>
      </c>
    </row>
    <row r="1192" spans="1:8" x14ac:dyDescent="0.3">
      <c r="A1192" t="s">
        <v>561</v>
      </c>
      <c r="B1192">
        <v>2</v>
      </c>
      <c r="C1192">
        <v>4</v>
      </c>
      <c r="D1192">
        <v>5</v>
      </c>
      <c r="E1192">
        <v>4</v>
      </c>
      <c r="F1192">
        <v>5</v>
      </c>
      <c r="G1192">
        <v>4.5</v>
      </c>
      <c r="H1192" t="b">
        <v>0</v>
      </c>
    </row>
    <row r="1193" spans="1:8" x14ac:dyDescent="0.3">
      <c r="A1193" s="1" t="s">
        <v>2023</v>
      </c>
      <c r="B1193">
        <v>2</v>
      </c>
      <c r="C1193">
        <v>0</v>
      </c>
      <c r="D1193">
        <v>5</v>
      </c>
      <c r="E1193">
        <v>0</v>
      </c>
      <c r="F1193">
        <v>5</v>
      </c>
      <c r="G1193">
        <v>2.5</v>
      </c>
      <c r="H1193" t="b">
        <v>0</v>
      </c>
    </row>
    <row r="1194" spans="1:8" x14ac:dyDescent="0.3">
      <c r="A1194" t="s">
        <v>7132</v>
      </c>
      <c r="B1194">
        <v>2</v>
      </c>
      <c r="C1194">
        <v>0</v>
      </c>
      <c r="D1194">
        <v>0</v>
      </c>
      <c r="E1194">
        <v>0</v>
      </c>
      <c r="F1194">
        <v>0</v>
      </c>
      <c r="G1194">
        <v>0</v>
      </c>
      <c r="H1194" t="b">
        <v>0</v>
      </c>
    </row>
    <row r="1195" spans="1:8" x14ac:dyDescent="0.3">
      <c r="A1195" t="s">
        <v>7136</v>
      </c>
      <c r="B1195">
        <v>2</v>
      </c>
      <c r="C1195">
        <v>0</v>
      </c>
      <c r="D1195">
        <v>0</v>
      </c>
      <c r="E1195">
        <v>0</v>
      </c>
      <c r="F1195">
        <v>0</v>
      </c>
      <c r="G1195">
        <v>0</v>
      </c>
      <c r="H1195" t="b">
        <v>0</v>
      </c>
    </row>
    <row r="1196" spans="1:8" x14ac:dyDescent="0.3">
      <c r="A1196" t="s">
        <v>7138</v>
      </c>
      <c r="B1196">
        <v>2</v>
      </c>
      <c r="C1196">
        <v>0</v>
      </c>
      <c r="D1196">
        <v>2</v>
      </c>
      <c r="E1196">
        <v>0</v>
      </c>
      <c r="F1196">
        <v>2</v>
      </c>
      <c r="G1196">
        <v>1</v>
      </c>
      <c r="H1196" t="b">
        <v>0</v>
      </c>
    </row>
    <row r="1197" spans="1:8" x14ac:dyDescent="0.3">
      <c r="A1197" t="s">
        <v>7145</v>
      </c>
      <c r="B1197">
        <v>5</v>
      </c>
      <c r="C1197">
        <v>1</v>
      </c>
      <c r="D1197">
        <v>5</v>
      </c>
      <c r="E1197">
        <v>1</v>
      </c>
      <c r="F1197">
        <v>5</v>
      </c>
      <c r="G1197">
        <v>3.4</v>
      </c>
      <c r="H1197" t="b">
        <v>0</v>
      </c>
    </row>
    <row r="1198" spans="1:8" x14ac:dyDescent="0.3">
      <c r="A1198" t="s">
        <v>7151</v>
      </c>
      <c r="B1198">
        <v>2</v>
      </c>
      <c r="C1198">
        <v>0</v>
      </c>
      <c r="D1198">
        <v>1</v>
      </c>
      <c r="E1198">
        <v>1</v>
      </c>
      <c r="F1198">
        <v>0</v>
      </c>
      <c r="G1198">
        <v>0.5</v>
      </c>
      <c r="H1198" t="b">
        <v>0</v>
      </c>
    </row>
    <row r="1199" spans="1:8" x14ac:dyDescent="0.3">
      <c r="A1199" t="s">
        <v>564</v>
      </c>
      <c r="B1199">
        <v>3</v>
      </c>
      <c r="C1199">
        <v>1</v>
      </c>
      <c r="D1199">
        <v>1</v>
      </c>
      <c r="E1199">
        <v>1</v>
      </c>
      <c r="F1199">
        <v>1</v>
      </c>
      <c r="G1199">
        <v>1</v>
      </c>
      <c r="H1199" t="b">
        <v>0</v>
      </c>
    </row>
    <row r="1200" spans="1:8" x14ac:dyDescent="0.3">
      <c r="A1200" t="s">
        <v>7157</v>
      </c>
      <c r="B1200">
        <v>4</v>
      </c>
      <c r="C1200">
        <v>0</v>
      </c>
      <c r="D1200">
        <v>4</v>
      </c>
      <c r="E1200">
        <v>4</v>
      </c>
      <c r="F1200">
        <v>4</v>
      </c>
      <c r="G1200">
        <v>2.25</v>
      </c>
      <c r="H1200" t="b">
        <v>0</v>
      </c>
    </row>
    <row r="1201" spans="1:8" x14ac:dyDescent="0.3">
      <c r="A1201" t="s">
        <v>567</v>
      </c>
      <c r="B1201">
        <v>21</v>
      </c>
      <c r="C1201">
        <v>0</v>
      </c>
      <c r="D1201">
        <v>5</v>
      </c>
      <c r="E1201">
        <v>1</v>
      </c>
      <c r="F1201">
        <v>1</v>
      </c>
      <c r="G1201">
        <v>1.6666666666666667</v>
      </c>
      <c r="H1201" t="b">
        <v>0</v>
      </c>
    </row>
    <row r="1202" spans="1:8" x14ac:dyDescent="0.3">
      <c r="A1202" t="s">
        <v>568</v>
      </c>
      <c r="B1202">
        <v>2</v>
      </c>
      <c r="C1202">
        <v>2</v>
      </c>
      <c r="D1202">
        <v>3</v>
      </c>
      <c r="E1202">
        <v>2</v>
      </c>
      <c r="F1202">
        <v>3</v>
      </c>
      <c r="G1202">
        <v>2.5</v>
      </c>
      <c r="H1202" t="b">
        <v>0</v>
      </c>
    </row>
    <row r="1203" spans="1:8" x14ac:dyDescent="0.3">
      <c r="A1203" t="s">
        <v>7166</v>
      </c>
      <c r="B1203">
        <v>3</v>
      </c>
      <c r="C1203">
        <v>3</v>
      </c>
      <c r="D1203">
        <v>5</v>
      </c>
      <c r="E1203">
        <v>5</v>
      </c>
      <c r="F1203">
        <v>3</v>
      </c>
      <c r="G1203">
        <v>4.333333333333333</v>
      </c>
      <c r="H1203" t="b">
        <v>0</v>
      </c>
    </row>
    <row r="1204" spans="1:8" x14ac:dyDescent="0.3">
      <c r="A1204" t="s">
        <v>570</v>
      </c>
      <c r="B1204">
        <v>2</v>
      </c>
      <c r="C1204">
        <v>0</v>
      </c>
      <c r="D1204">
        <v>3</v>
      </c>
      <c r="E1204">
        <v>3</v>
      </c>
      <c r="F1204">
        <v>0</v>
      </c>
      <c r="G1204">
        <v>1.5</v>
      </c>
      <c r="H1204" t="b">
        <v>0</v>
      </c>
    </row>
    <row r="1205" spans="1:8" x14ac:dyDescent="0.3">
      <c r="A1205" t="s">
        <v>7168</v>
      </c>
      <c r="B1205">
        <v>5</v>
      </c>
      <c r="C1205">
        <v>1</v>
      </c>
      <c r="D1205">
        <v>3</v>
      </c>
      <c r="E1205">
        <v>1</v>
      </c>
      <c r="F1205">
        <v>1</v>
      </c>
      <c r="G1205">
        <v>1.8</v>
      </c>
      <c r="H1205" t="b">
        <v>0</v>
      </c>
    </row>
    <row r="1206" spans="1:8" x14ac:dyDescent="0.3">
      <c r="A1206" t="s">
        <v>7171</v>
      </c>
      <c r="B1206">
        <v>5</v>
      </c>
      <c r="C1206">
        <v>1</v>
      </c>
      <c r="D1206">
        <v>4</v>
      </c>
      <c r="E1206">
        <v>4</v>
      </c>
      <c r="F1206">
        <v>4</v>
      </c>
      <c r="G1206">
        <v>3</v>
      </c>
      <c r="H1206" t="b">
        <v>0</v>
      </c>
    </row>
    <row r="1207" spans="1:8" x14ac:dyDescent="0.3">
      <c r="A1207" s="1" t="s">
        <v>7172</v>
      </c>
      <c r="B1207">
        <v>2</v>
      </c>
      <c r="C1207">
        <v>0</v>
      </c>
      <c r="D1207">
        <v>5</v>
      </c>
      <c r="E1207">
        <v>0</v>
      </c>
      <c r="F1207">
        <v>5</v>
      </c>
      <c r="G1207">
        <v>2.5</v>
      </c>
      <c r="H1207" t="b">
        <v>0</v>
      </c>
    </row>
    <row r="1208" spans="1:8" x14ac:dyDescent="0.3">
      <c r="A1208" t="s">
        <v>7174</v>
      </c>
      <c r="B1208">
        <v>2</v>
      </c>
      <c r="C1208">
        <v>1</v>
      </c>
      <c r="D1208">
        <v>1</v>
      </c>
      <c r="E1208">
        <v>1</v>
      </c>
      <c r="F1208">
        <v>1</v>
      </c>
      <c r="G1208">
        <v>1</v>
      </c>
      <c r="H1208" t="b">
        <v>0</v>
      </c>
    </row>
    <row r="1209" spans="1:8" x14ac:dyDescent="0.3">
      <c r="A1209" t="s">
        <v>7179</v>
      </c>
      <c r="B1209">
        <v>2</v>
      </c>
      <c r="C1209">
        <v>3</v>
      </c>
      <c r="D1209">
        <v>5</v>
      </c>
      <c r="E1209">
        <v>5</v>
      </c>
      <c r="F1209">
        <v>3</v>
      </c>
      <c r="G1209">
        <v>4</v>
      </c>
      <c r="H1209" t="b">
        <v>0</v>
      </c>
    </row>
    <row r="1210" spans="1:8" x14ac:dyDescent="0.3">
      <c r="A1210" t="s">
        <v>7180</v>
      </c>
      <c r="B1210">
        <v>2</v>
      </c>
      <c r="C1210">
        <v>0</v>
      </c>
      <c r="D1210">
        <v>0</v>
      </c>
      <c r="E1210">
        <v>0</v>
      </c>
      <c r="F1210">
        <v>0</v>
      </c>
      <c r="G1210">
        <v>0</v>
      </c>
      <c r="H1210" t="b">
        <v>0</v>
      </c>
    </row>
    <row r="1211" spans="1:8" x14ac:dyDescent="0.3">
      <c r="A1211" t="s">
        <v>571</v>
      </c>
      <c r="B1211">
        <v>3</v>
      </c>
      <c r="C1211">
        <v>0</v>
      </c>
      <c r="D1211">
        <v>3</v>
      </c>
      <c r="E1211">
        <v>0</v>
      </c>
      <c r="F1211">
        <v>0</v>
      </c>
      <c r="G1211">
        <v>1</v>
      </c>
      <c r="H1211" t="b">
        <v>0</v>
      </c>
    </row>
    <row r="1212" spans="1:8" x14ac:dyDescent="0.3">
      <c r="A1212" t="s">
        <v>2027</v>
      </c>
      <c r="B1212">
        <v>2</v>
      </c>
      <c r="C1212">
        <v>1</v>
      </c>
      <c r="D1212">
        <v>4</v>
      </c>
      <c r="E1212">
        <v>1</v>
      </c>
      <c r="F1212">
        <v>4</v>
      </c>
      <c r="G1212">
        <v>2.5</v>
      </c>
      <c r="H1212" t="b">
        <v>0</v>
      </c>
    </row>
    <row r="1213" spans="1:8" x14ac:dyDescent="0.3">
      <c r="A1213" t="s">
        <v>7191</v>
      </c>
      <c r="B1213">
        <v>2</v>
      </c>
      <c r="C1213">
        <v>1</v>
      </c>
      <c r="D1213">
        <v>1</v>
      </c>
      <c r="E1213">
        <v>1</v>
      </c>
      <c r="F1213">
        <v>1</v>
      </c>
      <c r="G1213">
        <v>1</v>
      </c>
      <c r="H1213" t="b">
        <v>0</v>
      </c>
    </row>
    <row r="1214" spans="1:8" x14ac:dyDescent="0.3">
      <c r="A1214" t="s">
        <v>7203</v>
      </c>
      <c r="B1214">
        <v>2</v>
      </c>
      <c r="C1214">
        <v>1</v>
      </c>
      <c r="D1214">
        <v>2</v>
      </c>
      <c r="E1214">
        <v>1</v>
      </c>
      <c r="F1214">
        <v>2</v>
      </c>
      <c r="G1214">
        <v>1.5</v>
      </c>
      <c r="H1214" t="b">
        <v>0</v>
      </c>
    </row>
    <row r="1215" spans="1:8" x14ac:dyDescent="0.3">
      <c r="A1215" t="s">
        <v>7212</v>
      </c>
      <c r="B1215">
        <v>4</v>
      </c>
      <c r="C1215">
        <v>1</v>
      </c>
      <c r="D1215">
        <v>5</v>
      </c>
      <c r="E1215">
        <v>5</v>
      </c>
      <c r="F1215">
        <v>1</v>
      </c>
      <c r="G1215">
        <v>3</v>
      </c>
      <c r="H1215" t="b">
        <v>0</v>
      </c>
    </row>
    <row r="1216" spans="1:8" x14ac:dyDescent="0.3">
      <c r="A1216" t="s">
        <v>7214</v>
      </c>
      <c r="B1216">
        <v>2</v>
      </c>
      <c r="C1216">
        <v>2</v>
      </c>
      <c r="D1216">
        <v>3</v>
      </c>
      <c r="E1216">
        <v>3</v>
      </c>
      <c r="F1216">
        <v>2</v>
      </c>
      <c r="G1216">
        <v>2.5</v>
      </c>
      <c r="H1216" t="b">
        <v>0</v>
      </c>
    </row>
    <row r="1217" spans="1:8" x14ac:dyDescent="0.3">
      <c r="A1217" t="s">
        <v>574</v>
      </c>
      <c r="B1217">
        <v>3</v>
      </c>
      <c r="C1217">
        <v>2</v>
      </c>
      <c r="D1217">
        <v>3</v>
      </c>
      <c r="E1217">
        <v>3</v>
      </c>
      <c r="F1217">
        <v>2</v>
      </c>
      <c r="G1217">
        <v>2.3333333333333335</v>
      </c>
      <c r="H1217" t="b">
        <v>0</v>
      </c>
    </row>
    <row r="1218" spans="1:8" x14ac:dyDescent="0.3">
      <c r="A1218" t="s">
        <v>7224</v>
      </c>
      <c r="B1218">
        <v>2</v>
      </c>
      <c r="C1218">
        <v>0</v>
      </c>
      <c r="D1218">
        <v>3</v>
      </c>
      <c r="E1218">
        <v>0</v>
      </c>
      <c r="F1218">
        <v>3</v>
      </c>
      <c r="G1218">
        <v>1.5</v>
      </c>
      <c r="H1218" t="b">
        <v>0</v>
      </c>
    </row>
    <row r="1219" spans="1:8" x14ac:dyDescent="0.3">
      <c r="A1219" t="s">
        <v>7227</v>
      </c>
      <c r="B1219">
        <v>2</v>
      </c>
      <c r="C1219">
        <v>0</v>
      </c>
      <c r="D1219">
        <v>5</v>
      </c>
      <c r="E1219">
        <v>5</v>
      </c>
      <c r="F1219">
        <v>0</v>
      </c>
      <c r="G1219">
        <v>2.5</v>
      </c>
      <c r="H1219" t="b">
        <v>0</v>
      </c>
    </row>
    <row r="1220" spans="1:8" x14ac:dyDescent="0.3">
      <c r="A1220" t="s">
        <v>7236</v>
      </c>
      <c r="B1220">
        <v>3</v>
      </c>
      <c r="C1220">
        <v>0</v>
      </c>
      <c r="D1220">
        <v>3</v>
      </c>
      <c r="E1220">
        <v>3</v>
      </c>
      <c r="F1220">
        <v>0</v>
      </c>
      <c r="G1220">
        <v>1.6666666666666667</v>
      </c>
      <c r="H1220" t="b">
        <v>0</v>
      </c>
    </row>
    <row r="1221" spans="1:8" x14ac:dyDescent="0.3">
      <c r="A1221" t="s">
        <v>578</v>
      </c>
      <c r="B1221">
        <v>4</v>
      </c>
      <c r="C1221">
        <v>2</v>
      </c>
      <c r="D1221">
        <v>4</v>
      </c>
      <c r="E1221">
        <v>2</v>
      </c>
      <c r="F1221">
        <v>3</v>
      </c>
      <c r="G1221">
        <v>3</v>
      </c>
      <c r="H1221" t="b">
        <v>0</v>
      </c>
    </row>
    <row r="1222" spans="1:8" x14ac:dyDescent="0.3">
      <c r="A1222" t="s">
        <v>7240</v>
      </c>
      <c r="B1222">
        <v>5</v>
      </c>
      <c r="C1222">
        <v>0</v>
      </c>
      <c r="D1222">
        <v>5</v>
      </c>
      <c r="E1222">
        <v>0</v>
      </c>
      <c r="F1222">
        <v>5</v>
      </c>
      <c r="G1222">
        <v>1.4</v>
      </c>
      <c r="H1222" t="b">
        <v>0</v>
      </c>
    </row>
    <row r="1223" spans="1:8" x14ac:dyDescent="0.3">
      <c r="A1223" t="s">
        <v>579</v>
      </c>
      <c r="B1223">
        <v>2</v>
      </c>
      <c r="C1223">
        <v>0</v>
      </c>
      <c r="D1223">
        <v>4</v>
      </c>
      <c r="E1223">
        <v>4</v>
      </c>
      <c r="F1223">
        <v>0</v>
      </c>
      <c r="G1223">
        <v>2</v>
      </c>
      <c r="H1223" t="b">
        <v>0</v>
      </c>
    </row>
    <row r="1224" spans="1:8" x14ac:dyDescent="0.3">
      <c r="A1224" s="1" t="s">
        <v>7242</v>
      </c>
      <c r="B1224">
        <v>3</v>
      </c>
      <c r="C1224">
        <v>1</v>
      </c>
      <c r="D1224">
        <v>4</v>
      </c>
      <c r="E1224">
        <v>4</v>
      </c>
      <c r="F1224">
        <v>1</v>
      </c>
      <c r="G1224">
        <v>2</v>
      </c>
      <c r="H1224" t="b">
        <v>0</v>
      </c>
    </row>
    <row r="1225" spans="1:8" x14ac:dyDescent="0.3">
      <c r="A1225" t="s">
        <v>7244</v>
      </c>
      <c r="B1225">
        <v>3</v>
      </c>
      <c r="C1225">
        <v>0</v>
      </c>
      <c r="D1225">
        <v>3</v>
      </c>
      <c r="E1225">
        <v>0</v>
      </c>
      <c r="F1225">
        <v>3</v>
      </c>
      <c r="G1225">
        <v>1.3333333333333333</v>
      </c>
      <c r="H1225" t="b">
        <v>0</v>
      </c>
    </row>
    <row r="1226" spans="1:8" x14ac:dyDescent="0.3">
      <c r="A1226" t="s">
        <v>7245</v>
      </c>
      <c r="B1226">
        <v>2</v>
      </c>
      <c r="C1226">
        <v>0</v>
      </c>
      <c r="D1226">
        <v>0</v>
      </c>
      <c r="E1226">
        <v>0</v>
      </c>
      <c r="F1226">
        <v>0</v>
      </c>
      <c r="G1226">
        <v>0</v>
      </c>
      <c r="H1226" t="b">
        <v>0</v>
      </c>
    </row>
    <row r="1227" spans="1:8" x14ac:dyDescent="0.3">
      <c r="A1227" t="s">
        <v>7248</v>
      </c>
      <c r="B1227">
        <v>2</v>
      </c>
      <c r="C1227">
        <v>1</v>
      </c>
      <c r="D1227">
        <v>5</v>
      </c>
      <c r="E1227">
        <v>5</v>
      </c>
      <c r="F1227">
        <v>1</v>
      </c>
      <c r="G1227">
        <v>3</v>
      </c>
      <c r="H1227" t="b">
        <v>0</v>
      </c>
    </row>
    <row r="1228" spans="1:8" x14ac:dyDescent="0.3">
      <c r="A1228" t="s">
        <v>580</v>
      </c>
      <c r="B1228">
        <v>2</v>
      </c>
      <c r="C1228">
        <v>0</v>
      </c>
      <c r="D1228">
        <v>0</v>
      </c>
      <c r="E1228">
        <v>0</v>
      </c>
      <c r="F1228">
        <v>0</v>
      </c>
      <c r="G1228">
        <v>0</v>
      </c>
      <c r="H1228" t="b">
        <v>0</v>
      </c>
    </row>
    <row r="1229" spans="1:8" x14ac:dyDescent="0.3">
      <c r="A1229" t="s">
        <v>7251</v>
      </c>
      <c r="B1229">
        <v>2</v>
      </c>
      <c r="C1229">
        <v>1</v>
      </c>
      <c r="D1229">
        <v>1</v>
      </c>
      <c r="E1229">
        <v>1</v>
      </c>
      <c r="F1229">
        <v>1</v>
      </c>
      <c r="G1229">
        <v>1</v>
      </c>
      <c r="H1229" t="b">
        <v>0</v>
      </c>
    </row>
    <row r="1230" spans="1:8" x14ac:dyDescent="0.3">
      <c r="A1230" t="s">
        <v>7257</v>
      </c>
      <c r="B1230">
        <v>2</v>
      </c>
      <c r="C1230">
        <v>5</v>
      </c>
      <c r="D1230">
        <v>5</v>
      </c>
      <c r="E1230">
        <v>5</v>
      </c>
      <c r="F1230">
        <v>5</v>
      </c>
      <c r="G1230">
        <v>5</v>
      </c>
      <c r="H1230" t="b">
        <v>0</v>
      </c>
    </row>
    <row r="1231" spans="1:8" x14ac:dyDescent="0.3">
      <c r="A1231" t="s">
        <v>7258</v>
      </c>
      <c r="B1231">
        <v>3</v>
      </c>
      <c r="C1231">
        <v>0</v>
      </c>
      <c r="D1231">
        <v>5</v>
      </c>
      <c r="E1231">
        <v>5</v>
      </c>
      <c r="F1231">
        <v>5</v>
      </c>
      <c r="G1231">
        <v>3.3333333333333335</v>
      </c>
      <c r="H1231" t="b">
        <v>0</v>
      </c>
    </row>
    <row r="1232" spans="1:8" x14ac:dyDescent="0.3">
      <c r="A1232" t="s">
        <v>7261</v>
      </c>
      <c r="B1232">
        <v>3</v>
      </c>
      <c r="C1232">
        <v>3</v>
      </c>
      <c r="D1232">
        <v>4</v>
      </c>
      <c r="E1232">
        <v>4</v>
      </c>
      <c r="F1232">
        <v>3</v>
      </c>
      <c r="G1232">
        <v>3.3333333333333335</v>
      </c>
      <c r="H1232" t="b">
        <v>0</v>
      </c>
    </row>
    <row r="1233" spans="1:8" x14ac:dyDescent="0.3">
      <c r="A1233" t="s">
        <v>1597</v>
      </c>
      <c r="B1233">
        <v>8</v>
      </c>
      <c r="C1233">
        <v>0</v>
      </c>
      <c r="D1233">
        <v>0</v>
      </c>
      <c r="E1233">
        <v>0</v>
      </c>
      <c r="F1233">
        <v>0</v>
      </c>
      <c r="G1233">
        <v>0</v>
      </c>
      <c r="H1233" t="b">
        <v>0</v>
      </c>
    </row>
    <row r="1234" spans="1:8" x14ac:dyDescent="0.3">
      <c r="A1234" t="s">
        <v>7262</v>
      </c>
      <c r="B1234">
        <v>2</v>
      </c>
      <c r="C1234">
        <v>3</v>
      </c>
      <c r="D1234">
        <v>3</v>
      </c>
      <c r="E1234">
        <v>3</v>
      </c>
      <c r="F1234">
        <v>3</v>
      </c>
      <c r="G1234">
        <v>3</v>
      </c>
      <c r="H1234" t="b">
        <v>0</v>
      </c>
    </row>
    <row r="1235" spans="1:8" x14ac:dyDescent="0.3">
      <c r="A1235" t="s">
        <v>581</v>
      </c>
      <c r="B1235">
        <v>13</v>
      </c>
      <c r="C1235">
        <v>0</v>
      </c>
      <c r="D1235">
        <v>0</v>
      </c>
      <c r="E1235">
        <v>0</v>
      </c>
      <c r="F1235">
        <v>0</v>
      </c>
      <c r="G1235">
        <v>0</v>
      </c>
      <c r="H1235" t="b">
        <v>0</v>
      </c>
    </row>
    <row r="1236" spans="1:8" x14ac:dyDescent="0.3">
      <c r="A1236" t="s">
        <v>7263</v>
      </c>
      <c r="B1236">
        <v>3</v>
      </c>
      <c r="C1236">
        <v>2</v>
      </c>
      <c r="D1236">
        <v>4</v>
      </c>
      <c r="E1236">
        <v>2</v>
      </c>
      <c r="F1236">
        <v>4</v>
      </c>
      <c r="G1236">
        <v>2.6666666666666665</v>
      </c>
      <c r="H1236" t="b">
        <v>0</v>
      </c>
    </row>
    <row r="1237" spans="1:8" x14ac:dyDescent="0.3">
      <c r="A1237" t="s">
        <v>7268</v>
      </c>
      <c r="B1237">
        <v>2</v>
      </c>
      <c r="C1237">
        <v>2</v>
      </c>
      <c r="D1237">
        <v>3</v>
      </c>
      <c r="E1237">
        <v>3</v>
      </c>
      <c r="F1237">
        <v>2</v>
      </c>
      <c r="G1237">
        <v>2.5</v>
      </c>
      <c r="H1237" t="b">
        <v>0</v>
      </c>
    </row>
    <row r="1238" spans="1:8" x14ac:dyDescent="0.3">
      <c r="A1238" t="s">
        <v>7273</v>
      </c>
      <c r="B1238">
        <v>2</v>
      </c>
      <c r="C1238">
        <v>3</v>
      </c>
      <c r="D1238">
        <v>4</v>
      </c>
      <c r="E1238">
        <v>3</v>
      </c>
      <c r="F1238">
        <v>4</v>
      </c>
      <c r="G1238">
        <v>3.5</v>
      </c>
      <c r="H1238" t="b">
        <v>0</v>
      </c>
    </row>
    <row r="1239" spans="1:8" x14ac:dyDescent="0.3">
      <c r="A1239" t="s">
        <v>582</v>
      </c>
      <c r="B1239">
        <v>7</v>
      </c>
      <c r="C1239">
        <v>5</v>
      </c>
      <c r="D1239">
        <v>5</v>
      </c>
      <c r="E1239">
        <v>5</v>
      </c>
      <c r="F1239">
        <v>5</v>
      </c>
      <c r="G1239">
        <v>5</v>
      </c>
      <c r="H1239" t="b">
        <v>0</v>
      </c>
    </row>
    <row r="1240" spans="1:8" x14ac:dyDescent="0.3">
      <c r="A1240" t="s">
        <v>7289</v>
      </c>
      <c r="B1240">
        <v>3</v>
      </c>
      <c r="C1240">
        <v>0</v>
      </c>
      <c r="D1240">
        <v>3</v>
      </c>
      <c r="E1240">
        <v>1</v>
      </c>
      <c r="F1240">
        <v>0</v>
      </c>
      <c r="G1240">
        <v>1.3333333333333333</v>
      </c>
      <c r="H1240" t="b">
        <v>0</v>
      </c>
    </row>
    <row r="1241" spans="1:8" x14ac:dyDescent="0.3">
      <c r="A1241" t="s">
        <v>584</v>
      </c>
      <c r="B1241">
        <v>3</v>
      </c>
      <c r="C1241">
        <v>0</v>
      </c>
      <c r="D1241">
        <v>0</v>
      </c>
      <c r="E1241">
        <v>0</v>
      </c>
      <c r="F1241">
        <v>0</v>
      </c>
      <c r="G1241">
        <v>0</v>
      </c>
      <c r="H1241" t="b">
        <v>0</v>
      </c>
    </row>
    <row r="1242" spans="1:8" x14ac:dyDescent="0.3">
      <c r="A1242" t="s">
        <v>7305</v>
      </c>
      <c r="B1242">
        <v>2</v>
      </c>
      <c r="C1242">
        <v>2</v>
      </c>
      <c r="D1242">
        <v>5</v>
      </c>
      <c r="E1242">
        <v>5</v>
      </c>
      <c r="F1242">
        <v>2</v>
      </c>
      <c r="G1242">
        <v>3.5</v>
      </c>
      <c r="H1242" t="b">
        <v>0</v>
      </c>
    </row>
    <row r="1243" spans="1:8" x14ac:dyDescent="0.3">
      <c r="A1243" t="s">
        <v>586</v>
      </c>
      <c r="B1243">
        <v>2</v>
      </c>
      <c r="C1243">
        <v>2</v>
      </c>
      <c r="D1243">
        <v>4</v>
      </c>
      <c r="E1243">
        <v>4</v>
      </c>
      <c r="F1243">
        <v>2</v>
      </c>
      <c r="G1243">
        <v>3</v>
      </c>
      <c r="H1243" t="b">
        <v>0</v>
      </c>
    </row>
    <row r="1244" spans="1:8" x14ac:dyDescent="0.3">
      <c r="A1244" t="s">
        <v>587</v>
      </c>
      <c r="B1244">
        <v>2</v>
      </c>
      <c r="C1244">
        <v>2</v>
      </c>
      <c r="D1244">
        <v>2</v>
      </c>
      <c r="E1244">
        <v>2</v>
      </c>
      <c r="F1244">
        <v>2</v>
      </c>
      <c r="G1244">
        <v>2</v>
      </c>
      <c r="H1244" t="b">
        <v>0</v>
      </c>
    </row>
    <row r="1245" spans="1:8" x14ac:dyDescent="0.3">
      <c r="A1245" t="s">
        <v>7318</v>
      </c>
      <c r="B1245">
        <v>3</v>
      </c>
      <c r="C1245">
        <v>0</v>
      </c>
      <c r="D1245">
        <v>3</v>
      </c>
      <c r="E1245">
        <v>0</v>
      </c>
      <c r="F1245">
        <v>2</v>
      </c>
      <c r="G1245">
        <v>1.6666666666666667</v>
      </c>
      <c r="H1245" t="b">
        <v>0</v>
      </c>
    </row>
    <row r="1246" spans="1:8" x14ac:dyDescent="0.3">
      <c r="A1246" t="s">
        <v>7327</v>
      </c>
      <c r="B1246">
        <v>2</v>
      </c>
      <c r="C1246">
        <v>3</v>
      </c>
      <c r="D1246">
        <v>5</v>
      </c>
      <c r="E1246">
        <v>5</v>
      </c>
      <c r="F1246">
        <v>3</v>
      </c>
      <c r="G1246">
        <v>4</v>
      </c>
      <c r="H1246" t="b">
        <v>0</v>
      </c>
    </row>
    <row r="1247" spans="1:8" x14ac:dyDescent="0.3">
      <c r="A1247" t="s">
        <v>2033</v>
      </c>
      <c r="B1247">
        <v>2</v>
      </c>
      <c r="C1247">
        <v>1</v>
      </c>
      <c r="D1247">
        <v>5</v>
      </c>
      <c r="E1247">
        <v>1</v>
      </c>
      <c r="F1247">
        <v>5</v>
      </c>
      <c r="G1247">
        <v>3</v>
      </c>
      <c r="H1247" t="b">
        <v>0</v>
      </c>
    </row>
    <row r="1248" spans="1:8" x14ac:dyDescent="0.3">
      <c r="A1248" t="s">
        <v>7334</v>
      </c>
      <c r="B1248">
        <v>2</v>
      </c>
      <c r="C1248">
        <v>4</v>
      </c>
      <c r="D1248">
        <v>4</v>
      </c>
      <c r="E1248">
        <v>4</v>
      </c>
      <c r="F1248">
        <v>4</v>
      </c>
      <c r="G1248">
        <v>4</v>
      </c>
      <c r="H1248" t="b">
        <v>0</v>
      </c>
    </row>
    <row r="1249" spans="1:8" x14ac:dyDescent="0.3">
      <c r="A1249" t="s">
        <v>7336</v>
      </c>
      <c r="B1249">
        <v>7</v>
      </c>
      <c r="C1249">
        <v>0</v>
      </c>
      <c r="D1249">
        <v>5</v>
      </c>
      <c r="E1249">
        <v>5</v>
      </c>
      <c r="F1249">
        <v>0</v>
      </c>
      <c r="G1249">
        <v>1</v>
      </c>
      <c r="H1249" t="b">
        <v>0</v>
      </c>
    </row>
    <row r="1250" spans="1:8" x14ac:dyDescent="0.3">
      <c r="A1250" t="s">
        <v>7338</v>
      </c>
      <c r="B1250">
        <v>2</v>
      </c>
      <c r="C1250">
        <v>2</v>
      </c>
      <c r="D1250">
        <v>5</v>
      </c>
      <c r="E1250">
        <v>2</v>
      </c>
      <c r="F1250">
        <v>5</v>
      </c>
      <c r="G1250">
        <v>3.5</v>
      </c>
      <c r="H1250" t="b">
        <v>0</v>
      </c>
    </row>
    <row r="1251" spans="1:8" x14ac:dyDescent="0.3">
      <c r="A1251" s="1" t="s">
        <v>7355</v>
      </c>
      <c r="B1251">
        <v>2</v>
      </c>
      <c r="C1251">
        <v>0</v>
      </c>
      <c r="D1251">
        <v>5</v>
      </c>
      <c r="E1251">
        <v>5</v>
      </c>
      <c r="F1251">
        <v>0</v>
      </c>
      <c r="G1251">
        <v>2.5</v>
      </c>
      <c r="H1251" t="b">
        <v>0</v>
      </c>
    </row>
    <row r="1252" spans="1:8" x14ac:dyDescent="0.3">
      <c r="A1252" t="s">
        <v>7356</v>
      </c>
      <c r="B1252">
        <v>2</v>
      </c>
      <c r="C1252">
        <v>2</v>
      </c>
      <c r="D1252">
        <v>5</v>
      </c>
      <c r="E1252">
        <v>5</v>
      </c>
      <c r="F1252">
        <v>2</v>
      </c>
      <c r="G1252">
        <v>3.5</v>
      </c>
      <c r="H1252" t="b">
        <v>0</v>
      </c>
    </row>
    <row r="1253" spans="1:8" x14ac:dyDescent="0.3">
      <c r="A1253" t="s">
        <v>7358</v>
      </c>
      <c r="B1253">
        <v>2</v>
      </c>
      <c r="C1253">
        <v>1</v>
      </c>
      <c r="D1253">
        <v>1</v>
      </c>
      <c r="E1253">
        <v>1</v>
      </c>
      <c r="F1253">
        <v>1</v>
      </c>
      <c r="G1253">
        <v>1</v>
      </c>
      <c r="H1253" t="b">
        <v>0</v>
      </c>
    </row>
    <row r="1254" spans="1:8" x14ac:dyDescent="0.3">
      <c r="A1254" t="s">
        <v>1410</v>
      </c>
      <c r="B1254">
        <v>3</v>
      </c>
      <c r="C1254">
        <v>1</v>
      </c>
      <c r="D1254">
        <v>3</v>
      </c>
      <c r="E1254">
        <v>1</v>
      </c>
      <c r="F1254">
        <v>2</v>
      </c>
      <c r="G1254">
        <v>2</v>
      </c>
      <c r="H1254" t="b">
        <v>0</v>
      </c>
    </row>
    <row r="1255" spans="1:8" x14ac:dyDescent="0.3">
      <c r="A1255" t="s">
        <v>2035</v>
      </c>
      <c r="B1255">
        <v>2</v>
      </c>
      <c r="C1255">
        <v>0</v>
      </c>
      <c r="D1255">
        <v>1</v>
      </c>
      <c r="E1255">
        <v>0</v>
      </c>
      <c r="F1255">
        <v>1</v>
      </c>
      <c r="G1255">
        <v>0.5</v>
      </c>
      <c r="H1255" t="b">
        <v>0</v>
      </c>
    </row>
    <row r="1256" spans="1:8" x14ac:dyDescent="0.3">
      <c r="A1256" t="s">
        <v>7359</v>
      </c>
      <c r="B1256">
        <v>3</v>
      </c>
      <c r="C1256">
        <v>1</v>
      </c>
      <c r="D1256">
        <v>2</v>
      </c>
      <c r="E1256">
        <v>2</v>
      </c>
      <c r="F1256">
        <v>1</v>
      </c>
      <c r="G1256">
        <v>1.6666666666666667</v>
      </c>
      <c r="H1256" t="b">
        <v>0</v>
      </c>
    </row>
    <row r="1257" spans="1:8" x14ac:dyDescent="0.3">
      <c r="A1257" t="s">
        <v>7370</v>
      </c>
      <c r="B1257">
        <v>2</v>
      </c>
      <c r="C1257">
        <v>1</v>
      </c>
      <c r="D1257">
        <v>2</v>
      </c>
      <c r="E1257">
        <v>1</v>
      </c>
      <c r="F1257">
        <v>2</v>
      </c>
      <c r="G1257">
        <v>1.5</v>
      </c>
      <c r="H1257" t="b">
        <v>0</v>
      </c>
    </row>
    <row r="1258" spans="1:8" x14ac:dyDescent="0.3">
      <c r="A1258" t="s">
        <v>7375</v>
      </c>
      <c r="B1258">
        <v>2</v>
      </c>
      <c r="C1258">
        <v>1</v>
      </c>
      <c r="D1258">
        <v>1</v>
      </c>
      <c r="E1258">
        <v>1</v>
      </c>
      <c r="F1258">
        <v>1</v>
      </c>
      <c r="G1258">
        <v>1</v>
      </c>
      <c r="H1258" t="b">
        <v>0</v>
      </c>
    </row>
    <row r="1259" spans="1:8" x14ac:dyDescent="0.3">
      <c r="A1259" t="s">
        <v>7376</v>
      </c>
      <c r="B1259">
        <v>2</v>
      </c>
      <c r="C1259">
        <v>0</v>
      </c>
      <c r="D1259">
        <v>5</v>
      </c>
      <c r="E1259">
        <v>5</v>
      </c>
      <c r="F1259">
        <v>0</v>
      </c>
      <c r="G1259">
        <v>2.5</v>
      </c>
      <c r="H1259" t="b">
        <v>0</v>
      </c>
    </row>
    <row r="1260" spans="1:8" x14ac:dyDescent="0.3">
      <c r="A1260" t="s">
        <v>7378</v>
      </c>
      <c r="B1260">
        <v>5</v>
      </c>
      <c r="C1260">
        <v>1</v>
      </c>
      <c r="D1260">
        <v>5</v>
      </c>
      <c r="E1260">
        <v>1</v>
      </c>
      <c r="F1260">
        <v>2</v>
      </c>
      <c r="G1260">
        <v>2.8</v>
      </c>
      <c r="H1260" t="b">
        <v>0</v>
      </c>
    </row>
    <row r="1261" spans="1:8" x14ac:dyDescent="0.3">
      <c r="A1261" t="s">
        <v>7381</v>
      </c>
      <c r="B1261">
        <v>2</v>
      </c>
      <c r="C1261">
        <v>0</v>
      </c>
      <c r="D1261">
        <v>2</v>
      </c>
      <c r="E1261">
        <v>0</v>
      </c>
      <c r="F1261">
        <v>2</v>
      </c>
      <c r="G1261">
        <v>1</v>
      </c>
      <c r="H1261" t="b">
        <v>0</v>
      </c>
    </row>
    <row r="1262" spans="1:8" x14ac:dyDescent="0.3">
      <c r="A1262" t="s">
        <v>7389</v>
      </c>
      <c r="B1262">
        <v>2</v>
      </c>
      <c r="C1262">
        <v>2</v>
      </c>
      <c r="D1262">
        <v>2</v>
      </c>
      <c r="E1262">
        <v>2</v>
      </c>
      <c r="F1262">
        <v>2</v>
      </c>
      <c r="G1262">
        <v>2</v>
      </c>
      <c r="H1262" t="b">
        <v>0</v>
      </c>
    </row>
    <row r="1263" spans="1:8" x14ac:dyDescent="0.3">
      <c r="A1263" t="s">
        <v>7393</v>
      </c>
      <c r="B1263">
        <v>7</v>
      </c>
      <c r="C1263">
        <v>0</v>
      </c>
      <c r="D1263">
        <v>4</v>
      </c>
      <c r="E1263">
        <v>3</v>
      </c>
      <c r="F1263">
        <v>2</v>
      </c>
      <c r="G1263">
        <v>2.1428571428571428</v>
      </c>
      <c r="H1263" t="b">
        <v>0</v>
      </c>
    </row>
    <row r="1264" spans="1:8" x14ac:dyDescent="0.3">
      <c r="A1264" t="s">
        <v>7402</v>
      </c>
      <c r="B1264">
        <v>3</v>
      </c>
      <c r="C1264">
        <v>0</v>
      </c>
      <c r="D1264">
        <v>2</v>
      </c>
      <c r="E1264">
        <v>0</v>
      </c>
      <c r="F1264">
        <v>2</v>
      </c>
      <c r="G1264">
        <v>1</v>
      </c>
      <c r="H1264" t="b">
        <v>0</v>
      </c>
    </row>
    <row r="1265" spans="1:8" x14ac:dyDescent="0.3">
      <c r="A1265" t="s">
        <v>595</v>
      </c>
      <c r="B1265">
        <v>4</v>
      </c>
      <c r="C1265">
        <v>1</v>
      </c>
      <c r="D1265">
        <v>1</v>
      </c>
      <c r="E1265">
        <v>1</v>
      </c>
      <c r="F1265">
        <v>1</v>
      </c>
      <c r="G1265">
        <v>1</v>
      </c>
      <c r="H1265" t="b">
        <v>0</v>
      </c>
    </row>
    <row r="1266" spans="1:8" x14ac:dyDescent="0.3">
      <c r="A1266" t="s">
        <v>7405</v>
      </c>
      <c r="B1266">
        <v>2</v>
      </c>
      <c r="C1266">
        <v>0</v>
      </c>
      <c r="D1266">
        <v>3</v>
      </c>
      <c r="E1266">
        <v>3</v>
      </c>
      <c r="F1266">
        <v>0</v>
      </c>
      <c r="G1266">
        <v>1.5</v>
      </c>
      <c r="H1266" t="b">
        <v>0</v>
      </c>
    </row>
    <row r="1267" spans="1:8" x14ac:dyDescent="0.3">
      <c r="A1267" t="s">
        <v>7408</v>
      </c>
      <c r="B1267">
        <v>3</v>
      </c>
      <c r="C1267">
        <v>0</v>
      </c>
      <c r="D1267">
        <v>3</v>
      </c>
      <c r="E1267">
        <v>3</v>
      </c>
      <c r="F1267">
        <v>2</v>
      </c>
      <c r="G1267">
        <v>1.6666666666666667</v>
      </c>
      <c r="H1267" t="b">
        <v>0</v>
      </c>
    </row>
    <row r="1268" spans="1:8" x14ac:dyDescent="0.3">
      <c r="A1268" t="s">
        <v>7418</v>
      </c>
      <c r="B1268">
        <v>11</v>
      </c>
      <c r="C1268">
        <v>0</v>
      </c>
      <c r="D1268">
        <v>4</v>
      </c>
      <c r="E1268">
        <v>0</v>
      </c>
      <c r="F1268">
        <v>4</v>
      </c>
      <c r="G1268">
        <v>1.7272727272727273</v>
      </c>
      <c r="H1268" t="b">
        <v>0</v>
      </c>
    </row>
    <row r="1269" spans="1:8" x14ac:dyDescent="0.3">
      <c r="A1269" t="s">
        <v>7423</v>
      </c>
      <c r="B1269">
        <v>2</v>
      </c>
      <c r="C1269">
        <v>0</v>
      </c>
      <c r="D1269">
        <v>0</v>
      </c>
      <c r="E1269">
        <v>0</v>
      </c>
      <c r="F1269">
        <v>0</v>
      </c>
      <c r="G1269">
        <v>0</v>
      </c>
      <c r="H1269" t="b">
        <v>0</v>
      </c>
    </row>
    <row r="1270" spans="1:8" x14ac:dyDescent="0.3">
      <c r="A1270" t="s">
        <v>7429</v>
      </c>
      <c r="B1270">
        <v>2</v>
      </c>
      <c r="C1270">
        <v>1</v>
      </c>
      <c r="D1270">
        <v>2</v>
      </c>
      <c r="E1270">
        <v>2</v>
      </c>
      <c r="F1270">
        <v>1</v>
      </c>
      <c r="G1270">
        <v>1.5</v>
      </c>
      <c r="H1270" t="b">
        <v>0</v>
      </c>
    </row>
    <row r="1271" spans="1:8" x14ac:dyDescent="0.3">
      <c r="A1271" t="s">
        <v>7431</v>
      </c>
      <c r="B1271">
        <v>2</v>
      </c>
      <c r="C1271">
        <v>0</v>
      </c>
      <c r="D1271">
        <v>2</v>
      </c>
      <c r="E1271">
        <v>2</v>
      </c>
      <c r="F1271">
        <v>0</v>
      </c>
      <c r="G1271">
        <v>1</v>
      </c>
      <c r="H1271" t="b">
        <v>0</v>
      </c>
    </row>
    <row r="1272" spans="1:8" x14ac:dyDescent="0.3">
      <c r="A1272" t="s">
        <v>2038</v>
      </c>
      <c r="B1272">
        <v>4</v>
      </c>
      <c r="C1272">
        <v>0</v>
      </c>
      <c r="D1272">
        <v>5</v>
      </c>
      <c r="E1272">
        <v>5</v>
      </c>
      <c r="F1272">
        <v>5</v>
      </c>
      <c r="G1272">
        <v>2.5</v>
      </c>
      <c r="H1272" t="b">
        <v>0</v>
      </c>
    </row>
    <row r="1273" spans="1:8" x14ac:dyDescent="0.3">
      <c r="A1273" t="s">
        <v>2039</v>
      </c>
      <c r="B1273">
        <v>3</v>
      </c>
      <c r="C1273">
        <v>3</v>
      </c>
      <c r="D1273">
        <v>5</v>
      </c>
      <c r="E1273">
        <v>5</v>
      </c>
      <c r="F1273">
        <v>3</v>
      </c>
      <c r="G1273">
        <v>4.333333333333333</v>
      </c>
      <c r="H1273" t="b">
        <v>0</v>
      </c>
    </row>
    <row r="1274" spans="1:8" x14ac:dyDescent="0.3">
      <c r="A1274" t="s">
        <v>7435</v>
      </c>
      <c r="B1274">
        <v>2</v>
      </c>
      <c r="C1274">
        <v>0</v>
      </c>
      <c r="D1274">
        <v>5</v>
      </c>
      <c r="E1274">
        <v>5</v>
      </c>
      <c r="F1274">
        <v>0</v>
      </c>
      <c r="G1274">
        <v>2.5</v>
      </c>
      <c r="H1274" t="b">
        <v>0</v>
      </c>
    </row>
    <row r="1275" spans="1:8" x14ac:dyDescent="0.3">
      <c r="A1275" t="s">
        <v>7437</v>
      </c>
      <c r="B1275">
        <v>2</v>
      </c>
      <c r="C1275">
        <v>0</v>
      </c>
      <c r="D1275">
        <v>1</v>
      </c>
      <c r="E1275">
        <v>0</v>
      </c>
      <c r="F1275">
        <v>1</v>
      </c>
      <c r="G1275">
        <v>0.5</v>
      </c>
      <c r="H1275" t="b">
        <v>0</v>
      </c>
    </row>
    <row r="1276" spans="1:8" x14ac:dyDescent="0.3">
      <c r="A1276" t="s">
        <v>7445</v>
      </c>
      <c r="B1276">
        <v>2</v>
      </c>
      <c r="C1276">
        <v>5</v>
      </c>
      <c r="D1276">
        <v>5</v>
      </c>
      <c r="E1276">
        <v>5</v>
      </c>
      <c r="F1276">
        <v>5</v>
      </c>
      <c r="G1276">
        <v>5</v>
      </c>
      <c r="H1276" t="b">
        <v>0</v>
      </c>
    </row>
    <row r="1277" spans="1:8" x14ac:dyDescent="0.3">
      <c r="A1277" t="s">
        <v>7453</v>
      </c>
      <c r="B1277">
        <v>3</v>
      </c>
      <c r="C1277">
        <v>0</v>
      </c>
      <c r="D1277">
        <v>1</v>
      </c>
      <c r="E1277">
        <v>1</v>
      </c>
      <c r="F1277">
        <v>1</v>
      </c>
      <c r="G1277">
        <v>0.66666666666666663</v>
      </c>
      <c r="H1277" t="b">
        <v>0</v>
      </c>
    </row>
    <row r="1278" spans="1:8" x14ac:dyDescent="0.3">
      <c r="A1278" t="s">
        <v>7458</v>
      </c>
      <c r="B1278">
        <v>2</v>
      </c>
      <c r="C1278">
        <v>0</v>
      </c>
      <c r="D1278">
        <v>5</v>
      </c>
      <c r="E1278">
        <v>5</v>
      </c>
      <c r="F1278">
        <v>0</v>
      </c>
      <c r="G1278">
        <v>2.5</v>
      </c>
      <c r="H1278" t="b">
        <v>0</v>
      </c>
    </row>
    <row r="1279" spans="1:8" x14ac:dyDescent="0.3">
      <c r="A1279" t="s">
        <v>7459</v>
      </c>
      <c r="B1279">
        <v>6</v>
      </c>
      <c r="C1279">
        <v>0</v>
      </c>
      <c r="D1279">
        <v>5</v>
      </c>
      <c r="E1279">
        <v>5</v>
      </c>
      <c r="F1279">
        <v>2</v>
      </c>
      <c r="G1279">
        <v>3</v>
      </c>
      <c r="H1279" t="b">
        <v>0</v>
      </c>
    </row>
    <row r="1280" spans="1:8" x14ac:dyDescent="0.3">
      <c r="A1280" t="s">
        <v>7460</v>
      </c>
      <c r="B1280">
        <v>10</v>
      </c>
      <c r="C1280">
        <v>0</v>
      </c>
      <c r="D1280">
        <v>5</v>
      </c>
      <c r="E1280">
        <v>4</v>
      </c>
      <c r="F1280">
        <v>1</v>
      </c>
      <c r="G1280">
        <v>1.8</v>
      </c>
      <c r="H1280" t="b">
        <v>0</v>
      </c>
    </row>
    <row r="1281" spans="1:8" x14ac:dyDescent="0.3">
      <c r="A1281" t="s">
        <v>7468</v>
      </c>
      <c r="B1281">
        <v>4</v>
      </c>
      <c r="C1281">
        <v>3</v>
      </c>
      <c r="D1281">
        <v>5</v>
      </c>
      <c r="E1281">
        <v>5</v>
      </c>
      <c r="F1281">
        <v>5</v>
      </c>
      <c r="G1281">
        <v>4.25</v>
      </c>
      <c r="H1281" t="b">
        <v>0</v>
      </c>
    </row>
    <row r="1282" spans="1:8" x14ac:dyDescent="0.3">
      <c r="A1282" t="s">
        <v>7472</v>
      </c>
      <c r="B1282">
        <v>3</v>
      </c>
      <c r="C1282">
        <v>1</v>
      </c>
      <c r="D1282">
        <v>4</v>
      </c>
      <c r="E1282">
        <v>1</v>
      </c>
      <c r="F1282">
        <v>4</v>
      </c>
      <c r="G1282">
        <v>2</v>
      </c>
      <c r="H1282" t="b">
        <v>0</v>
      </c>
    </row>
    <row r="1283" spans="1:8" x14ac:dyDescent="0.3">
      <c r="A1283" t="s">
        <v>7474</v>
      </c>
      <c r="B1283">
        <v>3</v>
      </c>
      <c r="C1283">
        <v>0</v>
      </c>
      <c r="D1283">
        <v>4</v>
      </c>
      <c r="E1283">
        <v>4</v>
      </c>
      <c r="F1283">
        <v>0</v>
      </c>
      <c r="G1283">
        <v>2.3333333333333335</v>
      </c>
      <c r="H1283" t="b">
        <v>0</v>
      </c>
    </row>
    <row r="1284" spans="1:8" x14ac:dyDescent="0.3">
      <c r="A1284" t="s">
        <v>7478</v>
      </c>
      <c r="B1284">
        <v>2</v>
      </c>
      <c r="C1284">
        <v>0</v>
      </c>
      <c r="D1284">
        <v>0</v>
      </c>
      <c r="E1284">
        <v>0</v>
      </c>
      <c r="F1284">
        <v>0</v>
      </c>
      <c r="G1284">
        <v>0</v>
      </c>
      <c r="H1284" t="b">
        <v>0</v>
      </c>
    </row>
    <row r="1285" spans="1:8" x14ac:dyDescent="0.3">
      <c r="A1285" t="s">
        <v>7482</v>
      </c>
      <c r="B1285">
        <v>2</v>
      </c>
      <c r="C1285">
        <v>0</v>
      </c>
      <c r="D1285">
        <v>3</v>
      </c>
      <c r="E1285">
        <v>3</v>
      </c>
      <c r="F1285">
        <v>0</v>
      </c>
      <c r="G1285">
        <v>1.5</v>
      </c>
      <c r="H1285" t="b">
        <v>0</v>
      </c>
    </row>
    <row r="1286" spans="1:8" x14ac:dyDescent="0.3">
      <c r="A1286" t="s">
        <v>7485</v>
      </c>
      <c r="B1286">
        <v>2</v>
      </c>
      <c r="C1286">
        <v>1</v>
      </c>
      <c r="D1286">
        <v>2</v>
      </c>
      <c r="E1286">
        <v>2</v>
      </c>
      <c r="F1286">
        <v>1</v>
      </c>
      <c r="G1286">
        <v>1.5</v>
      </c>
      <c r="H1286" t="b">
        <v>0</v>
      </c>
    </row>
    <row r="1287" spans="1:8" x14ac:dyDescent="0.3">
      <c r="A1287" t="s">
        <v>7499</v>
      </c>
      <c r="B1287">
        <v>2</v>
      </c>
      <c r="C1287">
        <v>0</v>
      </c>
      <c r="D1287">
        <v>0</v>
      </c>
      <c r="E1287">
        <v>0</v>
      </c>
      <c r="F1287">
        <v>0</v>
      </c>
      <c r="G1287">
        <v>0</v>
      </c>
      <c r="H1287" t="b">
        <v>0</v>
      </c>
    </row>
    <row r="1288" spans="1:8" x14ac:dyDescent="0.3">
      <c r="A1288" t="s">
        <v>2051</v>
      </c>
      <c r="B1288">
        <v>2</v>
      </c>
      <c r="C1288">
        <v>5</v>
      </c>
      <c r="D1288">
        <v>5</v>
      </c>
      <c r="E1288">
        <v>5</v>
      </c>
      <c r="F1288">
        <v>5</v>
      </c>
      <c r="G1288">
        <v>5</v>
      </c>
      <c r="H1288" t="b">
        <v>0</v>
      </c>
    </row>
    <row r="1289" spans="1:8" x14ac:dyDescent="0.3">
      <c r="A1289" t="s">
        <v>1604</v>
      </c>
      <c r="B1289">
        <v>2</v>
      </c>
      <c r="C1289">
        <v>1</v>
      </c>
      <c r="D1289">
        <v>3</v>
      </c>
      <c r="E1289">
        <v>3</v>
      </c>
      <c r="F1289">
        <v>1</v>
      </c>
      <c r="G1289">
        <v>2</v>
      </c>
      <c r="H1289" t="b">
        <v>0</v>
      </c>
    </row>
    <row r="1290" spans="1:8" x14ac:dyDescent="0.3">
      <c r="A1290" t="s">
        <v>7508</v>
      </c>
      <c r="B1290">
        <v>2</v>
      </c>
      <c r="C1290">
        <v>0</v>
      </c>
      <c r="D1290">
        <v>1</v>
      </c>
      <c r="E1290">
        <v>1</v>
      </c>
      <c r="F1290">
        <v>0</v>
      </c>
      <c r="G1290">
        <v>0.5</v>
      </c>
      <c r="H1290" t="b">
        <v>0</v>
      </c>
    </row>
    <row r="1291" spans="1:8" x14ac:dyDescent="0.3">
      <c r="A1291" t="s">
        <v>7511</v>
      </c>
      <c r="B1291">
        <v>2</v>
      </c>
      <c r="C1291">
        <v>1</v>
      </c>
      <c r="D1291">
        <v>3</v>
      </c>
      <c r="E1291">
        <v>3</v>
      </c>
      <c r="F1291">
        <v>1</v>
      </c>
      <c r="G1291">
        <v>2</v>
      </c>
      <c r="H1291" t="b">
        <v>0</v>
      </c>
    </row>
    <row r="1292" spans="1:8" x14ac:dyDescent="0.3">
      <c r="A1292" t="s">
        <v>611</v>
      </c>
      <c r="B1292">
        <v>4</v>
      </c>
      <c r="C1292">
        <v>1</v>
      </c>
      <c r="D1292">
        <v>4</v>
      </c>
      <c r="E1292">
        <v>2</v>
      </c>
      <c r="F1292">
        <v>4</v>
      </c>
      <c r="G1292">
        <v>2.25</v>
      </c>
      <c r="H1292" t="b">
        <v>0</v>
      </c>
    </row>
    <row r="1293" spans="1:8" x14ac:dyDescent="0.3">
      <c r="A1293" t="s">
        <v>7515</v>
      </c>
      <c r="B1293">
        <v>2</v>
      </c>
      <c r="C1293">
        <v>0</v>
      </c>
      <c r="D1293">
        <v>1</v>
      </c>
      <c r="E1293">
        <v>0</v>
      </c>
      <c r="F1293">
        <v>1</v>
      </c>
      <c r="G1293">
        <v>0.5</v>
      </c>
      <c r="H1293" t="b">
        <v>0</v>
      </c>
    </row>
    <row r="1294" spans="1:8" x14ac:dyDescent="0.3">
      <c r="A1294" t="s">
        <v>7522</v>
      </c>
      <c r="B1294">
        <v>2</v>
      </c>
      <c r="C1294">
        <v>0</v>
      </c>
      <c r="D1294">
        <v>5</v>
      </c>
      <c r="E1294">
        <v>0</v>
      </c>
      <c r="F1294">
        <v>5</v>
      </c>
      <c r="G1294">
        <v>2.5</v>
      </c>
      <c r="H1294" t="b">
        <v>0</v>
      </c>
    </row>
    <row r="1295" spans="1:8" x14ac:dyDescent="0.3">
      <c r="A1295" t="s">
        <v>7527</v>
      </c>
      <c r="B1295">
        <v>2</v>
      </c>
      <c r="C1295">
        <v>0</v>
      </c>
      <c r="D1295">
        <v>5</v>
      </c>
      <c r="E1295">
        <v>5</v>
      </c>
      <c r="F1295">
        <v>0</v>
      </c>
      <c r="G1295">
        <v>2.5</v>
      </c>
      <c r="H1295" t="b">
        <v>0</v>
      </c>
    </row>
    <row r="1296" spans="1:8" x14ac:dyDescent="0.3">
      <c r="A1296" t="s">
        <v>7529</v>
      </c>
      <c r="B1296">
        <v>2</v>
      </c>
      <c r="C1296">
        <v>1</v>
      </c>
      <c r="D1296">
        <v>3</v>
      </c>
      <c r="E1296">
        <v>1</v>
      </c>
      <c r="F1296">
        <v>3</v>
      </c>
      <c r="G1296">
        <v>2</v>
      </c>
      <c r="H1296" t="b">
        <v>0</v>
      </c>
    </row>
    <row r="1297" spans="1:8" x14ac:dyDescent="0.3">
      <c r="A1297" t="s">
        <v>7531</v>
      </c>
      <c r="B1297">
        <v>3</v>
      </c>
      <c r="C1297">
        <v>0</v>
      </c>
      <c r="D1297">
        <v>4</v>
      </c>
      <c r="E1297">
        <v>2</v>
      </c>
      <c r="F1297">
        <v>4</v>
      </c>
      <c r="G1297">
        <v>2</v>
      </c>
      <c r="H1297" t="b">
        <v>0</v>
      </c>
    </row>
    <row r="1298" spans="1:8" x14ac:dyDescent="0.3">
      <c r="A1298" t="s">
        <v>7535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 t="b">
        <v>0</v>
      </c>
    </row>
    <row r="1299" spans="1:8" x14ac:dyDescent="0.3">
      <c r="A1299" t="s">
        <v>2056</v>
      </c>
      <c r="B1299">
        <v>5</v>
      </c>
      <c r="C1299">
        <v>0</v>
      </c>
      <c r="D1299">
        <v>3</v>
      </c>
      <c r="E1299">
        <v>1</v>
      </c>
      <c r="F1299">
        <v>1</v>
      </c>
      <c r="G1299">
        <v>1.4</v>
      </c>
      <c r="H1299" t="b">
        <v>0</v>
      </c>
    </row>
    <row r="1300" spans="1:8" x14ac:dyDescent="0.3">
      <c r="A1300" t="s">
        <v>7544</v>
      </c>
      <c r="B1300">
        <v>4</v>
      </c>
      <c r="C1300">
        <v>2</v>
      </c>
      <c r="D1300">
        <v>4</v>
      </c>
      <c r="E1300">
        <v>2</v>
      </c>
      <c r="F1300">
        <v>4</v>
      </c>
      <c r="G1300">
        <v>2.75</v>
      </c>
      <c r="H1300" t="b">
        <v>0</v>
      </c>
    </row>
    <row r="1301" spans="1:8" x14ac:dyDescent="0.3">
      <c r="A1301" t="s">
        <v>2057</v>
      </c>
      <c r="B1301">
        <v>2</v>
      </c>
      <c r="C1301">
        <v>4</v>
      </c>
      <c r="D1301">
        <v>5</v>
      </c>
      <c r="E1301">
        <v>4</v>
      </c>
      <c r="F1301">
        <v>5</v>
      </c>
      <c r="G1301">
        <v>4.5</v>
      </c>
      <c r="H1301" t="b">
        <v>0</v>
      </c>
    </row>
    <row r="1302" spans="1:8" x14ac:dyDescent="0.3">
      <c r="A1302" t="s">
        <v>7549</v>
      </c>
      <c r="B1302">
        <v>2</v>
      </c>
      <c r="C1302">
        <v>0</v>
      </c>
      <c r="D1302">
        <v>0</v>
      </c>
      <c r="E1302">
        <v>0</v>
      </c>
      <c r="F1302">
        <v>0</v>
      </c>
      <c r="G1302">
        <v>0</v>
      </c>
      <c r="H1302" t="b">
        <v>0</v>
      </c>
    </row>
    <row r="1303" spans="1:8" x14ac:dyDescent="0.3">
      <c r="A1303" t="s">
        <v>7551</v>
      </c>
      <c r="B1303">
        <v>2</v>
      </c>
      <c r="C1303">
        <v>2</v>
      </c>
      <c r="D1303">
        <v>3</v>
      </c>
      <c r="E1303">
        <v>3</v>
      </c>
      <c r="F1303">
        <v>2</v>
      </c>
      <c r="G1303">
        <v>2.5</v>
      </c>
      <c r="H1303" t="b">
        <v>0</v>
      </c>
    </row>
    <row r="1304" spans="1:8" x14ac:dyDescent="0.3">
      <c r="A1304" t="s">
        <v>7552</v>
      </c>
      <c r="B1304">
        <v>2</v>
      </c>
      <c r="C1304">
        <v>0</v>
      </c>
      <c r="D1304">
        <v>4</v>
      </c>
      <c r="E1304">
        <v>0</v>
      </c>
      <c r="F1304">
        <v>4</v>
      </c>
      <c r="G1304">
        <v>2</v>
      </c>
      <c r="H1304" t="b">
        <v>0</v>
      </c>
    </row>
    <row r="1305" spans="1:8" x14ac:dyDescent="0.3">
      <c r="A1305" t="s">
        <v>7554</v>
      </c>
      <c r="B1305">
        <v>2</v>
      </c>
      <c r="C1305">
        <v>1</v>
      </c>
      <c r="D1305">
        <v>1</v>
      </c>
      <c r="E1305">
        <v>1</v>
      </c>
      <c r="F1305">
        <v>1</v>
      </c>
      <c r="G1305">
        <v>1</v>
      </c>
      <c r="H1305" t="b">
        <v>0</v>
      </c>
    </row>
    <row r="1306" spans="1:8" x14ac:dyDescent="0.3">
      <c r="A1306" t="s">
        <v>7555</v>
      </c>
      <c r="B1306">
        <v>3</v>
      </c>
      <c r="C1306">
        <v>0</v>
      </c>
      <c r="D1306">
        <v>0</v>
      </c>
      <c r="E1306">
        <v>0</v>
      </c>
      <c r="F1306">
        <v>0</v>
      </c>
      <c r="G1306">
        <v>0</v>
      </c>
      <c r="H1306" t="b">
        <v>0</v>
      </c>
    </row>
    <row r="1307" spans="1:8" x14ac:dyDescent="0.3">
      <c r="A1307" t="s">
        <v>7561</v>
      </c>
      <c r="B1307">
        <v>2</v>
      </c>
      <c r="C1307">
        <v>0</v>
      </c>
      <c r="D1307">
        <v>1</v>
      </c>
      <c r="E1307">
        <v>1</v>
      </c>
      <c r="F1307">
        <v>0</v>
      </c>
      <c r="G1307">
        <v>0.5</v>
      </c>
      <c r="H1307" t="b">
        <v>0</v>
      </c>
    </row>
    <row r="1308" spans="1:8" x14ac:dyDescent="0.3">
      <c r="A1308" t="s">
        <v>7573</v>
      </c>
      <c r="B1308">
        <v>3</v>
      </c>
      <c r="C1308">
        <v>1</v>
      </c>
      <c r="D1308">
        <v>4</v>
      </c>
      <c r="E1308">
        <v>1</v>
      </c>
      <c r="F1308">
        <v>2</v>
      </c>
      <c r="G1308">
        <v>2.3333333333333335</v>
      </c>
      <c r="H1308" t="b">
        <v>0</v>
      </c>
    </row>
    <row r="1309" spans="1:8" x14ac:dyDescent="0.3">
      <c r="A1309" t="s">
        <v>7586</v>
      </c>
      <c r="B1309">
        <v>3</v>
      </c>
      <c r="C1309">
        <v>0</v>
      </c>
      <c r="D1309">
        <v>2</v>
      </c>
      <c r="E1309">
        <v>1</v>
      </c>
      <c r="F1309">
        <v>0</v>
      </c>
      <c r="G1309">
        <v>1</v>
      </c>
      <c r="H1309" t="b">
        <v>0</v>
      </c>
    </row>
    <row r="1310" spans="1:8" x14ac:dyDescent="0.3">
      <c r="A1310" t="s">
        <v>1416</v>
      </c>
      <c r="B1310">
        <v>2</v>
      </c>
      <c r="C1310">
        <v>1</v>
      </c>
      <c r="D1310">
        <v>1</v>
      </c>
      <c r="E1310">
        <v>1</v>
      </c>
      <c r="F1310">
        <v>1</v>
      </c>
      <c r="G1310">
        <v>1</v>
      </c>
      <c r="H1310" t="b">
        <v>0</v>
      </c>
    </row>
    <row r="1311" spans="1:8" x14ac:dyDescent="0.3">
      <c r="A1311" t="s">
        <v>7591</v>
      </c>
      <c r="B1311">
        <v>3</v>
      </c>
      <c r="C1311">
        <v>2</v>
      </c>
      <c r="D1311">
        <v>4</v>
      </c>
      <c r="E1311">
        <v>4</v>
      </c>
      <c r="F1311">
        <v>3</v>
      </c>
      <c r="G1311">
        <v>3</v>
      </c>
      <c r="H1311" t="b">
        <v>0</v>
      </c>
    </row>
    <row r="1312" spans="1:8" x14ac:dyDescent="0.3">
      <c r="A1312" t="s">
        <v>7593</v>
      </c>
      <c r="B1312">
        <v>2</v>
      </c>
      <c r="C1312">
        <v>0</v>
      </c>
      <c r="D1312">
        <v>5</v>
      </c>
      <c r="E1312">
        <v>5</v>
      </c>
      <c r="F1312">
        <v>0</v>
      </c>
      <c r="G1312">
        <v>2.5</v>
      </c>
      <c r="H1312" t="b">
        <v>0</v>
      </c>
    </row>
    <row r="1313" spans="1:8" x14ac:dyDescent="0.3">
      <c r="A1313" t="s">
        <v>7599</v>
      </c>
      <c r="B1313">
        <v>3</v>
      </c>
      <c r="C1313">
        <v>4</v>
      </c>
      <c r="D1313">
        <v>4</v>
      </c>
      <c r="E1313">
        <v>4</v>
      </c>
      <c r="F1313">
        <v>4</v>
      </c>
      <c r="G1313">
        <v>4</v>
      </c>
      <c r="H1313" t="b">
        <v>0</v>
      </c>
    </row>
    <row r="1314" spans="1:8" x14ac:dyDescent="0.3">
      <c r="A1314" t="s">
        <v>7600</v>
      </c>
      <c r="B1314">
        <v>2</v>
      </c>
      <c r="C1314">
        <v>1</v>
      </c>
      <c r="D1314">
        <v>1</v>
      </c>
      <c r="E1314">
        <v>1</v>
      </c>
      <c r="F1314">
        <v>1</v>
      </c>
      <c r="G1314">
        <v>1</v>
      </c>
      <c r="H1314" t="b">
        <v>0</v>
      </c>
    </row>
    <row r="1315" spans="1:8" x14ac:dyDescent="0.3">
      <c r="A1315" t="s">
        <v>7605</v>
      </c>
      <c r="B1315">
        <v>2</v>
      </c>
      <c r="C1315">
        <v>0</v>
      </c>
      <c r="D1315">
        <v>5</v>
      </c>
      <c r="E1315">
        <v>5</v>
      </c>
      <c r="F1315">
        <v>0</v>
      </c>
      <c r="G1315">
        <v>2.5</v>
      </c>
      <c r="H1315" t="b">
        <v>0</v>
      </c>
    </row>
    <row r="1316" spans="1:8" x14ac:dyDescent="0.3">
      <c r="A1316" t="s">
        <v>7607</v>
      </c>
      <c r="B1316">
        <v>2</v>
      </c>
      <c r="C1316">
        <v>3</v>
      </c>
      <c r="D1316">
        <v>3</v>
      </c>
      <c r="E1316">
        <v>3</v>
      </c>
      <c r="F1316">
        <v>3</v>
      </c>
      <c r="G1316">
        <v>3</v>
      </c>
      <c r="H1316" t="b">
        <v>0</v>
      </c>
    </row>
    <row r="1317" spans="1:8" x14ac:dyDescent="0.3">
      <c r="A1317" t="s">
        <v>7609</v>
      </c>
      <c r="B1317">
        <v>7</v>
      </c>
      <c r="C1317">
        <v>0</v>
      </c>
      <c r="D1317">
        <v>5</v>
      </c>
      <c r="E1317">
        <v>1</v>
      </c>
      <c r="F1317">
        <v>2</v>
      </c>
      <c r="G1317">
        <v>1.7142857142857142</v>
      </c>
      <c r="H1317" t="b">
        <v>0</v>
      </c>
    </row>
    <row r="1318" spans="1:8" x14ac:dyDescent="0.3">
      <c r="A1318" t="s">
        <v>7612</v>
      </c>
      <c r="B1318">
        <v>2</v>
      </c>
      <c r="C1318">
        <v>0</v>
      </c>
      <c r="D1318">
        <v>0</v>
      </c>
      <c r="E1318">
        <v>0</v>
      </c>
      <c r="F1318">
        <v>0</v>
      </c>
      <c r="G1318">
        <v>0</v>
      </c>
      <c r="H1318" t="b">
        <v>0</v>
      </c>
    </row>
    <row r="1319" spans="1:8" x14ac:dyDescent="0.3">
      <c r="A1319" t="s">
        <v>623</v>
      </c>
      <c r="B1319">
        <v>2</v>
      </c>
      <c r="C1319">
        <v>3</v>
      </c>
      <c r="D1319">
        <v>4</v>
      </c>
      <c r="E1319">
        <v>4</v>
      </c>
      <c r="F1319">
        <v>3</v>
      </c>
      <c r="G1319">
        <v>3.5</v>
      </c>
      <c r="H1319" t="b">
        <v>0</v>
      </c>
    </row>
    <row r="1320" spans="1:8" x14ac:dyDescent="0.3">
      <c r="A1320" s="1" t="s">
        <v>7620</v>
      </c>
      <c r="B1320">
        <v>6</v>
      </c>
      <c r="C1320">
        <v>0</v>
      </c>
      <c r="D1320">
        <v>1</v>
      </c>
      <c r="E1320">
        <v>0</v>
      </c>
      <c r="F1320">
        <v>0</v>
      </c>
      <c r="G1320">
        <v>0.16666666666666666</v>
      </c>
      <c r="H1320" t="b">
        <v>0</v>
      </c>
    </row>
    <row r="1321" spans="1:8" x14ac:dyDescent="0.3">
      <c r="A1321" t="s">
        <v>2063</v>
      </c>
      <c r="B1321">
        <v>2</v>
      </c>
      <c r="C1321">
        <v>0</v>
      </c>
      <c r="D1321">
        <v>4</v>
      </c>
      <c r="E1321">
        <v>4</v>
      </c>
      <c r="F1321">
        <v>0</v>
      </c>
      <c r="G1321">
        <v>2</v>
      </c>
      <c r="H1321" t="b">
        <v>0</v>
      </c>
    </row>
    <row r="1322" spans="1:8" x14ac:dyDescent="0.3">
      <c r="A1322" t="s">
        <v>7626</v>
      </c>
      <c r="B1322">
        <v>2</v>
      </c>
      <c r="C1322">
        <v>1</v>
      </c>
      <c r="D1322">
        <v>1</v>
      </c>
      <c r="E1322">
        <v>1</v>
      </c>
      <c r="F1322">
        <v>1</v>
      </c>
      <c r="G1322">
        <v>1</v>
      </c>
      <c r="H1322" t="b">
        <v>0</v>
      </c>
    </row>
    <row r="1323" spans="1:8" x14ac:dyDescent="0.3">
      <c r="A1323" t="s">
        <v>7629</v>
      </c>
      <c r="B1323">
        <v>2</v>
      </c>
      <c r="C1323">
        <v>0</v>
      </c>
      <c r="D1323">
        <v>2</v>
      </c>
      <c r="E1323">
        <v>2</v>
      </c>
      <c r="F1323">
        <v>0</v>
      </c>
      <c r="G1323">
        <v>1</v>
      </c>
      <c r="H1323" t="b">
        <v>0</v>
      </c>
    </row>
    <row r="1324" spans="1:8" x14ac:dyDescent="0.3">
      <c r="A1324" t="s">
        <v>7631</v>
      </c>
      <c r="B1324">
        <v>3</v>
      </c>
      <c r="C1324">
        <v>2</v>
      </c>
      <c r="D1324">
        <v>4</v>
      </c>
      <c r="E1324">
        <v>4</v>
      </c>
      <c r="F1324">
        <v>4</v>
      </c>
      <c r="G1324">
        <v>3.3333333333333335</v>
      </c>
      <c r="H1324" t="b">
        <v>0</v>
      </c>
    </row>
    <row r="1325" spans="1:8" x14ac:dyDescent="0.3">
      <c r="A1325" t="s">
        <v>627</v>
      </c>
      <c r="B1325">
        <v>2</v>
      </c>
      <c r="C1325">
        <v>0</v>
      </c>
      <c r="D1325">
        <v>1</v>
      </c>
      <c r="E1325">
        <v>1</v>
      </c>
      <c r="F1325">
        <v>0</v>
      </c>
      <c r="G1325">
        <v>0.5</v>
      </c>
      <c r="H1325" t="b">
        <v>0</v>
      </c>
    </row>
    <row r="1326" spans="1:8" x14ac:dyDescent="0.3">
      <c r="A1326" t="s">
        <v>7633</v>
      </c>
      <c r="B1326">
        <v>2</v>
      </c>
      <c r="C1326">
        <v>0</v>
      </c>
      <c r="D1326">
        <v>5</v>
      </c>
      <c r="E1326">
        <v>0</v>
      </c>
      <c r="F1326">
        <v>5</v>
      </c>
      <c r="G1326">
        <v>2.5</v>
      </c>
      <c r="H1326" t="b">
        <v>0</v>
      </c>
    </row>
    <row r="1327" spans="1:8" x14ac:dyDescent="0.3">
      <c r="A1327" t="s">
        <v>628</v>
      </c>
      <c r="B1327">
        <v>3</v>
      </c>
      <c r="C1327">
        <v>1</v>
      </c>
      <c r="D1327">
        <v>4</v>
      </c>
      <c r="E1327">
        <v>4</v>
      </c>
      <c r="F1327">
        <v>3</v>
      </c>
      <c r="G1327">
        <v>2.6666666666666665</v>
      </c>
      <c r="H1327" t="b">
        <v>0</v>
      </c>
    </row>
    <row r="1328" spans="1:8" x14ac:dyDescent="0.3">
      <c r="A1328" t="s">
        <v>7635</v>
      </c>
      <c r="B1328">
        <v>3</v>
      </c>
      <c r="C1328">
        <v>0</v>
      </c>
      <c r="D1328">
        <v>1</v>
      </c>
      <c r="E1328">
        <v>1</v>
      </c>
      <c r="F1328">
        <v>0</v>
      </c>
      <c r="G1328">
        <v>0.66666666666666663</v>
      </c>
      <c r="H1328" t="b">
        <v>0</v>
      </c>
    </row>
    <row r="1329" spans="1:8" x14ac:dyDescent="0.3">
      <c r="A1329" t="s">
        <v>7638</v>
      </c>
      <c r="B1329">
        <v>2</v>
      </c>
      <c r="C1329">
        <v>0</v>
      </c>
      <c r="D1329">
        <v>5</v>
      </c>
      <c r="E1329">
        <v>0</v>
      </c>
      <c r="F1329">
        <v>5</v>
      </c>
      <c r="G1329">
        <v>2.5</v>
      </c>
      <c r="H1329" t="b">
        <v>0</v>
      </c>
    </row>
    <row r="1330" spans="1:8" x14ac:dyDescent="0.3">
      <c r="A1330" t="s">
        <v>7642</v>
      </c>
      <c r="B1330">
        <v>2</v>
      </c>
      <c r="C1330">
        <v>0</v>
      </c>
      <c r="D1330">
        <v>3</v>
      </c>
      <c r="E1330">
        <v>0</v>
      </c>
      <c r="F1330">
        <v>3</v>
      </c>
      <c r="G1330">
        <v>1.5</v>
      </c>
      <c r="H1330" t="b">
        <v>0</v>
      </c>
    </row>
    <row r="1331" spans="1:8" x14ac:dyDescent="0.3">
      <c r="A1331" t="s">
        <v>2065</v>
      </c>
      <c r="B1331">
        <v>2</v>
      </c>
      <c r="C1331">
        <v>1</v>
      </c>
      <c r="D1331">
        <v>2</v>
      </c>
      <c r="E1331">
        <v>1</v>
      </c>
      <c r="F1331">
        <v>2</v>
      </c>
      <c r="G1331">
        <v>1.5</v>
      </c>
      <c r="H1331" t="b">
        <v>0</v>
      </c>
    </row>
    <row r="1332" spans="1:8" x14ac:dyDescent="0.3">
      <c r="A1332" t="s">
        <v>7649</v>
      </c>
      <c r="B1332">
        <v>2</v>
      </c>
      <c r="C1332">
        <v>0</v>
      </c>
      <c r="D1332">
        <v>4</v>
      </c>
      <c r="E1332">
        <v>0</v>
      </c>
      <c r="F1332">
        <v>4</v>
      </c>
      <c r="G1332">
        <v>2</v>
      </c>
      <c r="H1332" t="b">
        <v>0</v>
      </c>
    </row>
    <row r="1333" spans="1:8" x14ac:dyDescent="0.3">
      <c r="A1333" t="s">
        <v>7656</v>
      </c>
      <c r="B1333">
        <v>3</v>
      </c>
      <c r="C1333">
        <v>0</v>
      </c>
      <c r="D1333">
        <v>4</v>
      </c>
      <c r="E1333">
        <v>4</v>
      </c>
      <c r="F1333">
        <v>2</v>
      </c>
      <c r="G1333">
        <v>2</v>
      </c>
      <c r="H1333" t="b">
        <v>0</v>
      </c>
    </row>
    <row r="1334" spans="1:8" x14ac:dyDescent="0.3">
      <c r="A1334" t="s">
        <v>631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 t="b">
        <v>0</v>
      </c>
    </row>
    <row r="1335" spans="1:8" x14ac:dyDescent="0.3">
      <c r="A1335" t="s">
        <v>632</v>
      </c>
      <c r="B1335">
        <v>2</v>
      </c>
      <c r="C1335">
        <v>1</v>
      </c>
      <c r="D1335">
        <v>1</v>
      </c>
      <c r="E1335">
        <v>1</v>
      </c>
      <c r="F1335">
        <v>1</v>
      </c>
      <c r="G1335">
        <v>1</v>
      </c>
      <c r="H1335" t="b">
        <v>0</v>
      </c>
    </row>
    <row r="1336" spans="1:8" x14ac:dyDescent="0.3">
      <c r="A1336" t="s">
        <v>7659</v>
      </c>
      <c r="B1336">
        <v>2</v>
      </c>
      <c r="C1336">
        <v>2</v>
      </c>
      <c r="D1336">
        <v>4</v>
      </c>
      <c r="E1336">
        <v>4</v>
      </c>
      <c r="F1336">
        <v>2</v>
      </c>
      <c r="G1336">
        <v>3</v>
      </c>
      <c r="H1336" t="b">
        <v>0</v>
      </c>
    </row>
    <row r="1337" spans="1:8" x14ac:dyDescent="0.3">
      <c r="A1337" t="s">
        <v>7660</v>
      </c>
      <c r="B1337">
        <v>3</v>
      </c>
      <c r="C1337">
        <v>0</v>
      </c>
      <c r="D1337">
        <v>0</v>
      </c>
      <c r="E1337">
        <v>0</v>
      </c>
      <c r="F1337">
        <v>0</v>
      </c>
      <c r="G1337">
        <v>0</v>
      </c>
      <c r="H1337" t="b">
        <v>0</v>
      </c>
    </row>
    <row r="1338" spans="1:8" x14ac:dyDescent="0.3">
      <c r="A1338" t="s">
        <v>7661</v>
      </c>
      <c r="B1338">
        <v>2</v>
      </c>
      <c r="C1338">
        <v>0</v>
      </c>
      <c r="D1338">
        <v>5</v>
      </c>
      <c r="E1338">
        <v>0</v>
      </c>
      <c r="F1338">
        <v>5</v>
      </c>
      <c r="G1338">
        <v>2.5</v>
      </c>
      <c r="H1338" t="b">
        <v>0</v>
      </c>
    </row>
    <row r="1339" spans="1:8" x14ac:dyDescent="0.3">
      <c r="A1339" t="s">
        <v>7664</v>
      </c>
      <c r="B1339">
        <v>4</v>
      </c>
      <c r="C1339">
        <v>1</v>
      </c>
      <c r="D1339">
        <v>2</v>
      </c>
      <c r="E1339">
        <v>1</v>
      </c>
      <c r="F1339">
        <v>1</v>
      </c>
      <c r="G1339">
        <v>1.25</v>
      </c>
      <c r="H1339" t="b">
        <v>0</v>
      </c>
    </row>
    <row r="1340" spans="1:8" x14ac:dyDescent="0.3">
      <c r="A1340" t="s">
        <v>634</v>
      </c>
      <c r="B1340">
        <v>6</v>
      </c>
      <c r="C1340">
        <v>0</v>
      </c>
      <c r="D1340">
        <v>5</v>
      </c>
      <c r="E1340">
        <v>1</v>
      </c>
      <c r="F1340">
        <v>2</v>
      </c>
      <c r="G1340">
        <v>1.8333333333333333</v>
      </c>
      <c r="H1340" t="b">
        <v>0</v>
      </c>
    </row>
    <row r="1341" spans="1:8" x14ac:dyDescent="0.3">
      <c r="A1341" t="s">
        <v>7681</v>
      </c>
      <c r="B1341">
        <v>2</v>
      </c>
      <c r="C1341">
        <v>2</v>
      </c>
      <c r="D1341">
        <v>5</v>
      </c>
      <c r="E1341">
        <v>5</v>
      </c>
      <c r="F1341">
        <v>2</v>
      </c>
      <c r="G1341">
        <v>3.5</v>
      </c>
      <c r="H1341" t="b">
        <v>0</v>
      </c>
    </row>
    <row r="1342" spans="1:8" x14ac:dyDescent="0.3">
      <c r="A1342" t="s">
        <v>637</v>
      </c>
      <c r="B1342">
        <v>2</v>
      </c>
      <c r="C1342">
        <v>0</v>
      </c>
      <c r="D1342">
        <v>0</v>
      </c>
      <c r="E1342">
        <v>0</v>
      </c>
      <c r="F1342">
        <v>0</v>
      </c>
      <c r="G1342">
        <v>0</v>
      </c>
      <c r="H1342" t="b">
        <v>0</v>
      </c>
    </row>
    <row r="1343" spans="1:8" x14ac:dyDescent="0.3">
      <c r="A1343" t="s">
        <v>638</v>
      </c>
      <c r="B1343">
        <v>2</v>
      </c>
      <c r="C1343">
        <v>4</v>
      </c>
      <c r="D1343">
        <v>5</v>
      </c>
      <c r="E1343">
        <v>4</v>
      </c>
      <c r="F1343">
        <v>5</v>
      </c>
      <c r="G1343">
        <v>4.5</v>
      </c>
      <c r="H1343" t="b">
        <v>0</v>
      </c>
    </row>
    <row r="1344" spans="1:8" x14ac:dyDescent="0.3">
      <c r="A1344" t="s">
        <v>7698</v>
      </c>
      <c r="B1344">
        <v>2</v>
      </c>
      <c r="C1344">
        <v>0</v>
      </c>
      <c r="D1344">
        <v>2</v>
      </c>
      <c r="E1344">
        <v>2</v>
      </c>
      <c r="F1344">
        <v>0</v>
      </c>
      <c r="G1344">
        <v>1</v>
      </c>
      <c r="H1344" t="b">
        <v>0</v>
      </c>
    </row>
    <row r="1345" spans="1:8" x14ac:dyDescent="0.3">
      <c r="A1345" t="s">
        <v>640</v>
      </c>
      <c r="B1345">
        <v>2</v>
      </c>
      <c r="C1345">
        <v>0</v>
      </c>
      <c r="D1345">
        <v>3</v>
      </c>
      <c r="E1345">
        <v>0</v>
      </c>
      <c r="F1345">
        <v>3</v>
      </c>
      <c r="G1345">
        <v>1.5</v>
      </c>
      <c r="H1345" t="b">
        <v>0</v>
      </c>
    </row>
    <row r="1346" spans="1:8" x14ac:dyDescent="0.3">
      <c r="A1346" s="1" t="s">
        <v>7702</v>
      </c>
      <c r="B1346">
        <v>2</v>
      </c>
      <c r="C1346">
        <v>4</v>
      </c>
      <c r="D1346">
        <v>4</v>
      </c>
      <c r="E1346">
        <v>4</v>
      </c>
      <c r="F1346">
        <v>4</v>
      </c>
      <c r="G1346">
        <v>4</v>
      </c>
      <c r="H1346" t="b">
        <v>0</v>
      </c>
    </row>
    <row r="1347" spans="1:8" x14ac:dyDescent="0.3">
      <c r="A1347" t="s">
        <v>7704</v>
      </c>
      <c r="B1347">
        <v>5</v>
      </c>
      <c r="C1347">
        <v>0</v>
      </c>
      <c r="D1347">
        <v>5</v>
      </c>
      <c r="E1347">
        <v>3</v>
      </c>
      <c r="F1347">
        <v>5</v>
      </c>
      <c r="G1347">
        <v>2.8</v>
      </c>
      <c r="H1347" t="b">
        <v>0</v>
      </c>
    </row>
    <row r="1348" spans="1:8" x14ac:dyDescent="0.3">
      <c r="A1348" t="s">
        <v>1418</v>
      </c>
      <c r="B1348">
        <v>2</v>
      </c>
      <c r="C1348">
        <v>2</v>
      </c>
      <c r="D1348">
        <v>4</v>
      </c>
      <c r="E1348">
        <v>2</v>
      </c>
      <c r="F1348">
        <v>4</v>
      </c>
      <c r="G1348">
        <v>3</v>
      </c>
      <c r="H1348" t="b">
        <v>0</v>
      </c>
    </row>
    <row r="1349" spans="1:8" x14ac:dyDescent="0.3">
      <c r="A1349" t="s">
        <v>7710</v>
      </c>
      <c r="B1349">
        <v>2</v>
      </c>
      <c r="C1349">
        <v>3</v>
      </c>
      <c r="D1349">
        <v>4</v>
      </c>
      <c r="E1349">
        <v>3</v>
      </c>
      <c r="F1349">
        <v>4</v>
      </c>
      <c r="G1349">
        <v>3.5</v>
      </c>
      <c r="H1349" t="b">
        <v>0</v>
      </c>
    </row>
    <row r="1350" spans="1:8" x14ac:dyDescent="0.3">
      <c r="A1350" t="s">
        <v>7712</v>
      </c>
      <c r="B1350">
        <v>10</v>
      </c>
      <c r="C1350">
        <v>0</v>
      </c>
      <c r="D1350">
        <v>5</v>
      </c>
      <c r="E1350">
        <v>2</v>
      </c>
      <c r="F1350">
        <v>0</v>
      </c>
      <c r="G1350">
        <v>2.1</v>
      </c>
      <c r="H1350" t="b">
        <v>0</v>
      </c>
    </row>
    <row r="1351" spans="1:8" x14ac:dyDescent="0.3">
      <c r="A1351" t="s">
        <v>642</v>
      </c>
      <c r="B1351">
        <v>2</v>
      </c>
      <c r="C1351">
        <v>0</v>
      </c>
      <c r="D1351">
        <v>1</v>
      </c>
      <c r="E1351">
        <v>1</v>
      </c>
      <c r="F1351">
        <v>0</v>
      </c>
      <c r="G1351">
        <v>0.5</v>
      </c>
      <c r="H1351" t="b">
        <v>0</v>
      </c>
    </row>
    <row r="1352" spans="1:8" x14ac:dyDescent="0.3">
      <c r="A1352" t="s">
        <v>7729</v>
      </c>
      <c r="B1352">
        <v>2</v>
      </c>
      <c r="C1352">
        <v>4</v>
      </c>
      <c r="D1352">
        <v>4</v>
      </c>
      <c r="E1352">
        <v>4</v>
      </c>
      <c r="F1352">
        <v>4</v>
      </c>
      <c r="G1352">
        <v>4</v>
      </c>
      <c r="H1352" t="b">
        <v>0</v>
      </c>
    </row>
    <row r="1353" spans="1:8" x14ac:dyDescent="0.3">
      <c r="A1353" t="s">
        <v>7733</v>
      </c>
      <c r="B1353">
        <v>4</v>
      </c>
      <c r="C1353">
        <v>0</v>
      </c>
      <c r="D1353">
        <v>4</v>
      </c>
      <c r="E1353">
        <v>0</v>
      </c>
      <c r="F1353">
        <v>0</v>
      </c>
      <c r="G1353">
        <v>1</v>
      </c>
      <c r="H1353" t="b">
        <v>0</v>
      </c>
    </row>
    <row r="1354" spans="1:8" x14ac:dyDescent="0.3">
      <c r="A1354" t="s">
        <v>7734</v>
      </c>
      <c r="B1354">
        <v>2</v>
      </c>
      <c r="C1354">
        <v>0</v>
      </c>
      <c r="D1354">
        <v>1</v>
      </c>
      <c r="E1354">
        <v>0</v>
      </c>
      <c r="F1354">
        <v>1</v>
      </c>
      <c r="G1354">
        <v>0.5</v>
      </c>
      <c r="H1354" t="b">
        <v>0</v>
      </c>
    </row>
    <row r="1355" spans="1:8" x14ac:dyDescent="0.3">
      <c r="A1355" t="s">
        <v>7735</v>
      </c>
      <c r="B1355">
        <v>2</v>
      </c>
      <c r="C1355">
        <v>0</v>
      </c>
      <c r="D1355">
        <v>2</v>
      </c>
      <c r="E1355">
        <v>0</v>
      </c>
      <c r="F1355">
        <v>2</v>
      </c>
      <c r="G1355">
        <v>1</v>
      </c>
      <c r="H1355" t="b">
        <v>0</v>
      </c>
    </row>
    <row r="1356" spans="1:8" x14ac:dyDescent="0.3">
      <c r="A1356" t="s">
        <v>644</v>
      </c>
      <c r="B1356">
        <v>2</v>
      </c>
      <c r="C1356">
        <v>5</v>
      </c>
      <c r="D1356">
        <v>5</v>
      </c>
      <c r="E1356">
        <v>5</v>
      </c>
      <c r="F1356">
        <v>5</v>
      </c>
      <c r="G1356">
        <v>5</v>
      </c>
      <c r="H1356" t="b">
        <v>0</v>
      </c>
    </row>
    <row r="1357" spans="1:8" x14ac:dyDescent="0.3">
      <c r="A1357" t="s">
        <v>7737</v>
      </c>
      <c r="B1357">
        <v>2</v>
      </c>
      <c r="C1357">
        <v>0</v>
      </c>
      <c r="D1357">
        <v>4</v>
      </c>
      <c r="E1357">
        <v>4</v>
      </c>
      <c r="F1357">
        <v>0</v>
      </c>
      <c r="G1357">
        <v>2</v>
      </c>
      <c r="H1357" t="b">
        <v>0</v>
      </c>
    </row>
    <row r="1358" spans="1:8" x14ac:dyDescent="0.3">
      <c r="A1358" s="1" t="s">
        <v>7743</v>
      </c>
      <c r="B1358">
        <v>4</v>
      </c>
      <c r="C1358">
        <v>0</v>
      </c>
      <c r="D1358">
        <v>5</v>
      </c>
      <c r="E1358">
        <v>4</v>
      </c>
      <c r="F1358">
        <v>5</v>
      </c>
      <c r="G1358">
        <v>3.25</v>
      </c>
      <c r="H1358" t="b">
        <v>0</v>
      </c>
    </row>
    <row r="1359" spans="1:8" x14ac:dyDescent="0.3">
      <c r="A1359" t="s">
        <v>7747</v>
      </c>
      <c r="B1359">
        <v>2</v>
      </c>
      <c r="C1359">
        <v>0</v>
      </c>
      <c r="D1359">
        <v>2</v>
      </c>
      <c r="E1359">
        <v>2</v>
      </c>
      <c r="F1359">
        <v>0</v>
      </c>
      <c r="G1359">
        <v>1</v>
      </c>
      <c r="H1359" t="b">
        <v>0</v>
      </c>
    </row>
    <row r="1360" spans="1:8" x14ac:dyDescent="0.3">
      <c r="A1360" t="s">
        <v>649</v>
      </c>
      <c r="B1360">
        <v>2</v>
      </c>
      <c r="C1360">
        <v>3</v>
      </c>
      <c r="D1360">
        <v>3</v>
      </c>
      <c r="E1360">
        <v>3</v>
      </c>
      <c r="F1360">
        <v>3</v>
      </c>
      <c r="G1360">
        <v>3</v>
      </c>
      <c r="H1360" t="b">
        <v>0</v>
      </c>
    </row>
    <row r="1361" spans="1:8" x14ac:dyDescent="0.3">
      <c r="A1361" t="s">
        <v>7754</v>
      </c>
      <c r="B1361">
        <v>4</v>
      </c>
      <c r="C1361">
        <v>3</v>
      </c>
      <c r="D1361">
        <v>5</v>
      </c>
      <c r="E1361">
        <v>5</v>
      </c>
      <c r="F1361">
        <v>5</v>
      </c>
      <c r="G1361">
        <v>4.5</v>
      </c>
      <c r="H1361" t="b">
        <v>0</v>
      </c>
    </row>
    <row r="1362" spans="1:8" x14ac:dyDescent="0.3">
      <c r="A1362" t="s">
        <v>653</v>
      </c>
      <c r="B1362">
        <v>3</v>
      </c>
      <c r="C1362">
        <v>0</v>
      </c>
      <c r="D1362">
        <v>4</v>
      </c>
      <c r="E1362">
        <v>0</v>
      </c>
      <c r="F1362">
        <v>4</v>
      </c>
      <c r="G1362">
        <v>1.6666666666666667</v>
      </c>
      <c r="H1362" t="b">
        <v>0</v>
      </c>
    </row>
    <row r="1363" spans="1:8" x14ac:dyDescent="0.3">
      <c r="A1363" t="s">
        <v>7773</v>
      </c>
      <c r="B1363">
        <v>2</v>
      </c>
      <c r="C1363">
        <v>2</v>
      </c>
      <c r="D1363">
        <v>3</v>
      </c>
      <c r="E1363">
        <v>2</v>
      </c>
      <c r="F1363">
        <v>3</v>
      </c>
      <c r="G1363">
        <v>2.5</v>
      </c>
      <c r="H1363" t="b">
        <v>0</v>
      </c>
    </row>
    <row r="1364" spans="1:8" x14ac:dyDescent="0.3">
      <c r="A1364" t="s">
        <v>7774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0</v>
      </c>
      <c r="H1364" t="b">
        <v>0</v>
      </c>
    </row>
    <row r="1365" spans="1:8" x14ac:dyDescent="0.3">
      <c r="A1365" t="s">
        <v>7776</v>
      </c>
      <c r="B1365">
        <v>2</v>
      </c>
      <c r="C1365">
        <v>0</v>
      </c>
      <c r="D1365">
        <v>2</v>
      </c>
      <c r="E1365">
        <v>0</v>
      </c>
      <c r="F1365">
        <v>2</v>
      </c>
      <c r="G1365">
        <v>1</v>
      </c>
      <c r="H1365" t="b">
        <v>0</v>
      </c>
    </row>
    <row r="1366" spans="1:8" x14ac:dyDescent="0.3">
      <c r="A1366" t="s">
        <v>7781</v>
      </c>
      <c r="B1366">
        <v>9</v>
      </c>
      <c r="C1366">
        <v>1</v>
      </c>
      <c r="D1366">
        <v>5</v>
      </c>
      <c r="E1366">
        <v>2</v>
      </c>
      <c r="F1366">
        <v>4</v>
      </c>
      <c r="G1366">
        <v>2.6666666666666665</v>
      </c>
      <c r="H1366" t="b">
        <v>0</v>
      </c>
    </row>
    <row r="1367" spans="1:8" x14ac:dyDescent="0.3">
      <c r="A1367" t="s">
        <v>7786</v>
      </c>
      <c r="B1367">
        <v>4</v>
      </c>
      <c r="C1367">
        <v>0</v>
      </c>
      <c r="D1367">
        <v>4</v>
      </c>
      <c r="E1367">
        <v>1</v>
      </c>
      <c r="F1367">
        <v>0</v>
      </c>
      <c r="G1367">
        <v>2</v>
      </c>
      <c r="H1367" t="b">
        <v>0</v>
      </c>
    </row>
    <row r="1368" spans="1:8" x14ac:dyDescent="0.3">
      <c r="A1368" t="s">
        <v>7793</v>
      </c>
      <c r="B1368">
        <v>3</v>
      </c>
      <c r="C1368">
        <v>0</v>
      </c>
      <c r="D1368">
        <v>1</v>
      </c>
      <c r="E1368">
        <v>0</v>
      </c>
      <c r="F1368">
        <v>0</v>
      </c>
      <c r="G1368">
        <v>0.33333333333333331</v>
      </c>
      <c r="H1368" t="b">
        <v>0</v>
      </c>
    </row>
    <row r="1369" spans="1:8" x14ac:dyDescent="0.3">
      <c r="A1369" t="s">
        <v>7798</v>
      </c>
      <c r="B1369">
        <v>3</v>
      </c>
      <c r="C1369">
        <v>0</v>
      </c>
      <c r="D1369">
        <v>5</v>
      </c>
      <c r="E1369">
        <v>4</v>
      </c>
      <c r="F1369">
        <v>0</v>
      </c>
      <c r="G1369">
        <v>3</v>
      </c>
      <c r="H1369" t="b">
        <v>0</v>
      </c>
    </row>
    <row r="1370" spans="1:8" x14ac:dyDescent="0.3">
      <c r="A1370" t="s">
        <v>7807</v>
      </c>
      <c r="B1370">
        <v>2</v>
      </c>
      <c r="C1370">
        <v>0</v>
      </c>
      <c r="D1370">
        <v>2</v>
      </c>
      <c r="E1370">
        <v>0</v>
      </c>
      <c r="F1370">
        <v>2</v>
      </c>
      <c r="G1370">
        <v>1</v>
      </c>
      <c r="H1370" t="b">
        <v>0</v>
      </c>
    </row>
    <row r="1371" spans="1:8" x14ac:dyDescent="0.3">
      <c r="A1371" t="s">
        <v>7808</v>
      </c>
      <c r="B1371">
        <v>2</v>
      </c>
      <c r="C1371">
        <v>1</v>
      </c>
      <c r="D1371">
        <v>3</v>
      </c>
      <c r="E1371">
        <v>3</v>
      </c>
      <c r="F1371">
        <v>1</v>
      </c>
      <c r="G1371">
        <v>2</v>
      </c>
      <c r="H1371" t="b">
        <v>0</v>
      </c>
    </row>
    <row r="1372" spans="1:8" x14ac:dyDescent="0.3">
      <c r="A1372" t="s">
        <v>7811</v>
      </c>
      <c r="B1372">
        <v>2</v>
      </c>
      <c r="C1372">
        <v>2</v>
      </c>
      <c r="D1372">
        <v>2</v>
      </c>
      <c r="E1372">
        <v>2</v>
      </c>
      <c r="F1372">
        <v>2</v>
      </c>
      <c r="G1372">
        <v>2</v>
      </c>
      <c r="H1372" t="b">
        <v>0</v>
      </c>
    </row>
    <row r="1373" spans="1:8" x14ac:dyDescent="0.3">
      <c r="A1373" t="s">
        <v>7812</v>
      </c>
      <c r="B1373">
        <v>3</v>
      </c>
      <c r="C1373">
        <v>0</v>
      </c>
      <c r="D1373">
        <v>5</v>
      </c>
      <c r="E1373">
        <v>5</v>
      </c>
      <c r="F1373">
        <v>0</v>
      </c>
      <c r="G1373">
        <v>1.6666666666666667</v>
      </c>
      <c r="H1373" t="b">
        <v>0</v>
      </c>
    </row>
    <row r="1374" spans="1:8" x14ac:dyDescent="0.3">
      <c r="A1374" t="s">
        <v>2075</v>
      </c>
      <c r="B1374">
        <v>3</v>
      </c>
      <c r="C1374">
        <v>1</v>
      </c>
      <c r="D1374">
        <v>4</v>
      </c>
      <c r="E1374">
        <v>2</v>
      </c>
      <c r="F1374">
        <v>4</v>
      </c>
      <c r="G1374">
        <v>2.3333333333333335</v>
      </c>
      <c r="H1374" t="b">
        <v>0</v>
      </c>
    </row>
    <row r="1375" spans="1:8" x14ac:dyDescent="0.3">
      <c r="A1375" t="s">
        <v>7816</v>
      </c>
      <c r="B1375">
        <v>2</v>
      </c>
      <c r="C1375">
        <v>1</v>
      </c>
      <c r="D1375">
        <v>2</v>
      </c>
      <c r="E1375">
        <v>1</v>
      </c>
      <c r="F1375">
        <v>2</v>
      </c>
      <c r="G1375">
        <v>1.5</v>
      </c>
      <c r="H1375" t="b">
        <v>0</v>
      </c>
    </row>
    <row r="1376" spans="1:8" x14ac:dyDescent="0.3">
      <c r="A1376" t="s">
        <v>7822</v>
      </c>
      <c r="B1376">
        <v>2</v>
      </c>
      <c r="C1376">
        <v>1</v>
      </c>
      <c r="D1376">
        <v>2</v>
      </c>
      <c r="E1376">
        <v>2</v>
      </c>
      <c r="F1376">
        <v>1</v>
      </c>
      <c r="G1376">
        <v>1.5</v>
      </c>
      <c r="H1376" t="b">
        <v>0</v>
      </c>
    </row>
    <row r="1377" spans="1:8" x14ac:dyDescent="0.3">
      <c r="A1377" s="1" t="s">
        <v>7823</v>
      </c>
      <c r="B1377">
        <v>3</v>
      </c>
      <c r="C1377">
        <v>0</v>
      </c>
      <c r="D1377">
        <v>5</v>
      </c>
      <c r="E1377">
        <v>5</v>
      </c>
      <c r="F1377">
        <v>0</v>
      </c>
      <c r="G1377">
        <v>3.3333333333333335</v>
      </c>
      <c r="H1377" t="b">
        <v>0</v>
      </c>
    </row>
    <row r="1378" spans="1:8" x14ac:dyDescent="0.3">
      <c r="A1378" t="s">
        <v>663</v>
      </c>
      <c r="B1378">
        <v>2</v>
      </c>
      <c r="C1378">
        <v>1</v>
      </c>
      <c r="D1378">
        <v>2</v>
      </c>
      <c r="E1378">
        <v>2</v>
      </c>
      <c r="F1378">
        <v>1</v>
      </c>
      <c r="G1378">
        <v>1.5</v>
      </c>
      <c r="H1378" t="b">
        <v>0</v>
      </c>
    </row>
    <row r="1379" spans="1:8" x14ac:dyDescent="0.3">
      <c r="A1379" t="s">
        <v>7830</v>
      </c>
      <c r="B1379">
        <v>3</v>
      </c>
      <c r="C1379">
        <v>0</v>
      </c>
      <c r="D1379">
        <v>5</v>
      </c>
      <c r="E1379">
        <v>5</v>
      </c>
      <c r="F1379">
        <v>0</v>
      </c>
      <c r="G1379">
        <v>1.6666666666666667</v>
      </c>
      <c r="H1379" t="b">
        <v>0</v>
      </c>
    </row>
    <row r="1380" spans="1:8" x14ac:dyDescent="0.3">
      <c r="A1380" t="s">
        <v>7833</v>
      </c>
      <c r="B1380">
        <v>2</v>
      </c>
      <c r="C1380">
        <v>2</v>
      </c>
      <c r="D1380">
        <v>2</v>
      </c>
      <c r="E1380">
        <v>2</v>
      </c>
      <c r="F1380">
        <v>2</v>
      </c>
      <c r="G1380">
        <v>2</v>
      </c>
      <c r="H1380" t="b">
        <v>0</v>
      </c>
    </row>
    <row r="1381" spans="1:8" x14ac:dyDescent="0.3">
      <c r="A1381" t="s">
        <v>1608</v>
      </c>
      <c r="B1381">
        <v>2</v>
      </c>
      <c r="C1381">
        <v>1</v>
      </c>
      <c r="D1381">
        <v>1</v>
      </c>
      <c r="E1381">
        <v>1</v>
      </c>
      <c r="F1381">
        <v>1</v>
      </c>
      <c r="G1381">
        <v>1</v>
      </c>
      <c r="H1381" t="b">
        <v>0</v>
      </c>
    </row>
    <row r="1382" spans="1:8" x14ac:dyDescent="0.3">
      <c r="A1382" t="s">
        <v>7846</v>
      </c>
      <c r="B1382">
        <v>2</v>
      </c>
      <c r="C1382">
        <v>0</v>
      </c>
      <c r="D1382">
        <v>0</v>
      </c>
      <c r="E1382">
        <v>0</v>
      </c>
      <c r="F1382">
        <v>0</v>
      </c>
      <c r="G1382">
        <v>0</v>
      </c>
      <c r="H1382" t="b">
        <v>0</v>
      </c>
    </row>
    <row r="1383" spans="1:8" x14ac:dyDescent="0.3">
      <c r="A1383" t="s">
        <v>7857</v>
      </c>
      <c r="B1383">
        <v>3</v>
      </c>
      <c r="C1383">
        <v>2</v>
      </c>
      <c r="D1383">
        <v>5</v>
      </c>
      <c r="E1383">
        <v>2</v>
      </c>
      <c r="F1383">
        <v>5</v>
      </c>
      <c r="G1383">
        <v>4</v>
      </c>
      <c r="H1383" t="b">
        <v>0</v>
      </c>
    </row>
    <row r="1384" spans="1:8" x14ac:dyDescent="0.3">
      <c r="A1384" t="s">
        <v>7859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0</v>
      </c>
      <c r="H1384" t="b">
        <v>0</v>
      </c>
    </row>
    <row r="1385" spans="1:8" x14ac:dyDescent="0.3">
      <c r="A1385" t="s">
        <v>1609</v>
      </c>
      <c r="B1385">
        <v>2</v>
      </c>
      <c r="C1385">
        <v>4</v>
      </c>
      <c r="D1385">
        <v>4</v>
      </c>
      <c r="E1385">
        <v>4</v>
      </c>
      <c r="F1385">
        <v>4</v>
      </c>
      <c r="G1385">
        <v>4</v>
      </c>
      <c r="H1385" t="b">
        <v>0</v>
      </c>
    </row>
    <row r="1386" spans="1:8" x14ac:dyDescent="0.3">
      <c r="A1386" t="s">
        <v>7862</v>
      </c>
      <c r="B1386">
        <v>3</v>
      </c>
      <c r="C1386">
        <v>0</v>
      </c>
      <c r="D1386">
        <v>1</v>
      </c>
      <c r="E1386">
        <v>0</v>
      </c>
      <c r="F1386">
        <v>1</v>
      </c>
      <c r="G1386">
        <v>0.66666666666666663</v>
      </c>
      <c r="H1386" t="b">
        <v>0</v>
      </c>
    </row>
    <row r="1387" spans="1:8" x14ac:dyDescent="0.3">
      <c r="A1387" t="s">
        <v>7864</v>
      </c>
      <c r="B1387">
        <v>6</v>
      </c>
      <c r="C1387">
        <v>0</v>
      </c>
      <c r="D1387">
        <v>3</v>
      </c>
      <c r="E1387">
        <v>1</v>
      </c>
      <c r="F1387">
        <v>3</v>
      </c>
      <c r="G1387">
        <v>1.6666666666666667</v>
      </c>
      <c r="H1387" t="b">
        <v>0</v>
      </c>
    </row>
    <row r="1388" spans="1:8" x14ac:dyDescent="0.3">
      <c r="A1388" t="s">
        <v>667</v>
      </c>
      <c r="B1388">
        <v>2</v>
      </c>
      <c r="C1388">
        <v>2</v>
      </c>
      <c r="D1388">
        <v>3</v>
      </c>
      <c r="E1388">
        <v>3</v>
      </c>
      <c r="F1388">
        <v>2</v>
      </c>
      <c r="G1388">
        <v>2.5</v>
      </c>
      <c r="H1388" t="b">
        <v>0</v>
      </c>
    </row>
    <row r="1389" spans="1:8" x14ac:dyDescent="0.3">
      <c r="A1389" t="s">
        <v>7866</v>
      </c>
      <c r="B1389">
        <v>2</v>
      </c>
      <c r="C1389">
        <v>0</v>
      </c>
      <c r="D1389">
        <v>5</v>
      </c>
      <c r="E1389">
        <v>0</v>
      </c>
      <c r="F1389">
        <v>5</v>
      </c>
      <c r="G1389">
        <v>2.5</v>
      </c>
      <c r="H1389" t="b">
        <v>0</v>
      </c>
    </row>
    <row r="1390" spans="1:8" x14ac:dyDescent="0.3">
      <c r="A1390" t="s">
        <v>7867</v>
      </c>
      <c r="B1390">
        <v>2</v>
      </c>
      <c r="C1390">
        <v>1</v>
      </c>
      <c r="D1390">
        <v>2</v>
      </c>
      <c r="E1390">
        <v>1</v>
      </c>
      <c r="F1390">
        <v>2</v>
      </c>
      <c r="G1390">
        <v>1.5</v>
      </c>
      <c r="H1390" t="b">
        <v>0</v>
      </c>
    </row>
    <row r="1391" spans="1:8" x14ac:dyDescent="0.3">
      <c r="A1391" t="s">
        <v>7869</v>
      </c>
      <c r="B1391">
        <v>4</v>
      </c>
      <c r="C1391">
        <v>1</v>
      </c>
      <c r="D1391">
        <v>5</v>
      </c>
      <c r="E1391">
        <v>1</v>
      </c>
      <c r="F1391">
        <v>5</v>
      </c>
      <c r="G1391">
        <v>3.25</v>
      </c>
      <c r="H1391" t="b">
        <v>0</v>
      </c>
    </row>
    <row r="1392" spans="1:8" x14ac:dyDescent="0.3">
      <c r="A1392" t="s">
        <v>669</v>
      </c>
      <c r="B1392">
        <v>3</v>
      </c>
      <c r="C1392">
        <v>1</v>
      </c>
      <c r="D1392">
        <v>4</v>
      </c>
      <c r="E1392">
        <v>4</v>
      </c>
      <c r="F1392">
        <v>4</v>
      </c>
      <c r="G1392">
        <v>3</v>
      </c>
      <c r="H1392" t="b">
        <v>0</v>
      </c>
    </row>
    <row r="1393" spans="1:8" x14ac:dyDescent="0.3">
      <c r="A1393" t="s">
        <v>7870</v>
      </c>
      <c r="B1393">
        <v>2</v>
      </c>
      <c r="C1393">
        <v>0</v>
      </c>
      <c r="D1393">
        <v>1</v>
      </c>
      <c r="E1393">
        <v>0</v>
      </c>
      <c r="F1393">
        <v>1</v>
      </c>
      <c r="G1393">
        <v>0.5</v>
      </c>
      <c r="H1393" t="b">
        <v>0</v>
      </c>
    </row>
    <row r="1394" spans="1:8" x14ac:dyDescent="0.3">
      <c r="A1394" t="s">
        <v>7877</v>
      </c>
      <c r="B1394">
        <v>11</v>
      </c>
      <c r="C1394">
        <v>0</v>
      </c>
      <c r="D1394">
        <v>3</v>
      </c>
      <c r="E1394">
        <v>2</v>
      </c>
      <c r="F1394">
        <v>3</v>
      </c>
      <c r="G1394">
        <v>1.1818181818181819</v>
      </c>
      <c r="H1394" t="b">
        <v>0</v>
      </c>
    </row>
    <row r="1395" spans="1:8" x14ac:dyDescent="0.3">
      <c r="A1395" t="s">
        <v>2078</v>
      </c>
      <c r="B1395">
        <v>2</v>
      </c>
      <c r="C1395">
        <v>3</v>
      </c>
      <c r="D1395">
        <v>4</v>
      </c>
      <c r="E1395">
        <v>3</v>
      </c>
      <c r="F1395">
        <v>4</v>
      </c>
      <c r="G1395">
        <v>3.5</v>
      </c>
      <c r="H1395" t="b">
        <v>0</v>
      </c>
    </row>
    <row r="1396" spans="1:8" x14ac:dyDescent="0.3">
      <c r="A1396" t="s">
        <v>7884</v>
      </c>
      <c r="B1396">
        <v>3</v>
      </c>
      <c r="C1396">
        <v>0</v>
      </c>
      <c r="D1396">
        <v>4</v>
      </c>
      <c r="E1396">
        <v>0</v>
      </c>
      <c r="F1396">
        <v>0</v>
      </c>
      <c r="G1396">
        <v>1.3333333333333333</v>
      </c>
      <c r="H1396" t="b">
        <v>0</v>
      </c>
    </row>
    <row r="1397" spans="1:8" x14ac:dyDescent="0.3">
      <c r="A1397" t="s">
        <v>7898</v>
      </c>
      <c r="B1397">
        <v>2</v>
      </c>
      <c r="C1397">
        <v>1</v>
      </c>
      <c r="D1397">
        <v>1</v>
      </c>
      <c r="E1397">
        <v>1</v>
      </c>
      <c r="F1397">
        <v>1</v>
      </c>
      <c r="G1397">
        <v>1</v>
      </c>
      <c r="H1397" t="b">
        <v>0</v>
      </c>
    </row>
    <row r="1398" spans="1:8" x14ac:dyDescent="0.3">
      <c r="A1398" t="s">
        <v>7899</v>
      </c>
      <c r="B1398">
        <v>3</v>
      </c>
      <c r="C1398">
        <v>0</v>
      </c>
      <c r="D1398">
        <v>5</v>
      </c>
      <c r="E1398">
        <v>0</v>
      </c>
      <c r="F1398">
        <v>4</v>
      </c>
      <c r="G1398">
        <v>3</v>
      </c>
      <c r="H1398" t="b">
        <v>0</v>
      </c>
    </row>
    <row r="1399" spans="1:8" x14ac:dyDescent="0.3">
      <c r="A1399" t="s">
        <v>7902</v>
      </c>
      <c r="B1399">
        <v>3</v>
      </c>
      <c r="C1399">
        <v>0</v>
      </c>
      <c r="D1399">
        <v>3</v>
      </c>
      <c r="E1399">
        <v>3</v>
      </c>
      <c r="F1399">
        <v>0</v>
      </c>
      <c r="G1399">
        <v>1</v>
      </c>
      <c r="H1399" t="b">
        <v>0</v>
      </c>
    </row>
    <row r="1400" spans="1:8" x14ac:dyDescent="0.3">
      <c r="A1400" t="s">
        <v>7912</v>
      </c>
      <c r="B1400">
        <v>3</v>
      </c>
      <c r="C1400">
        <v>0</v>
      </c>
      <c r="D1400">
        <v>5</v>
      </c>
      <c r="E1400">
        <v>3</v>
      </c>
      <c r="F1400">
        <v>5</v>
      </c>
      <c r="G1400">
        <v>2.6666666666666665</v>
      </c>
      <c r="H1400" t="b">
        <v>0</v>
      </c>
    </row>
    <row r="1401" spans="1:8" x14ac:dyDescent="0.3">
      <c r="A1401" t="s">
        <v>7913</v>
      </c>
      <c r="B1401">
        <v>2</v>
      </c>
      <c r="C1401">
        <v>5</v>
      </c>
      <c r="D1401">
        <v>5</v>
      </c>
      <c r="E1401">
        <v>5</v>
      </c>
      <c r="F1401">
        <v>5</v>
      </c>
      <c r="G1401">
        <v>5</v>
      </c>
      <c r="H1401" t="b">
        <v>0</v>
      </c>
    </row>
    <row r="1402" spans="1:8" x14ac:dyDescent="0.3">
      <c r="A1402" t="s">
        <v>673</v>
      </c>
      <c r="B1402">
        <v>2</v>
      </c>
      <c r="C1402">
        <v>2</v>
      </c>
      <c r="D1402">
        <v>3</v>
      </c>
      <c r="E1402">
        <v>3</v>
      </c>
      <c r="F1402">
        <v>2</v>
      </c>
      <c r="G1402">
        <v>2.5</v>
      </c>
      <c r="H1402" t="b">
        <v>0</v>
      </c>
    </row>
    <row r="1403" spans="1:8" x14ac:dyDescent="0.3">
      <c r="A1403" t="s">
        <v>7917</v>
      </c>
      <c r="B1403">
        <v>3</v>
      </c>
      <c r="C1403">
        <v>0</v>
      </c>
      <c r="D1403">
        <v>2</v>
      </c>
      <c r="E1403">
        <v>0</v>
      </c>
      <c r="F1403">
        <v>2</v>
      </c>
      <c r="G1403">
        <v>0.66666666666666663</v>
      </c>
      <c r="H1403" t="b">
        <v>0</v>
      </c>
    </row>
    <row r="1404" spans="1:8" x14ac:dyDescent="0.3">
      <c r="A1404" t="s">
        <v>7920</v>
      </c>
      <c r="B1404">
        <v>2</v>
      </c>
      <c r="C1404">
        <v>0</v>
      </c>
      <c r="D1404">
        <v>5</v>
      </c>
      <c r="E1404">
        <v>0</v>
      </c>
      <c r="F1404">
        <v>5</v>
      </c>
      <c r="G1404">
        <v>2.5</v>
      </c>
      <c r="H1404" t="b">
        <v>0</v>
      </c>
    </row>
    <row r="1405" spans="1:8" x14ac:dyDescent="0.3">
      <c r="A1405" t="s">
        <v>7921</v>
      </c>
      <c r="B1405">
        <v>2</v>
      </c>
      <c r="C1405">
        <v>0</v>
      </c>
      <c r="D1405">
        <v>0</v>
      </c>
      <c r="E1405">
        <v>0</v>
      </c>
      <c r="F1405">
        <v>0</v>
      </c>
      <c r="G1405">
        <v>0</v>
      </c>
      <c r="H1405" t="b">
        <v>0</v>
      </c>
    </row>
    <row r="1406" spans="1:8" x14ac:dyDescent="0.3">
      <c r="A1406" t="s">
        <v>676</v>
      </c>
      <c r="B1406">
        <v>2</v>
      </c>
      <c r="C1406">
        <v>0</v>
      </c>
      <c r="D1406">
        <v>2</v>
      </c>
      <c r="E1406">
        <v>2</v>
      </c>
      <c r="F1406">
        <v>0</v>
      </c>
      <c r="G1406">
        <v>1</v>
      </c>
      <c r="H1406" t="b">
        <v>0</v>
      </c>
    </row>
    <row r="1407" spans="1:8" x14ac:dyDescent="0.3">
      <c r="A1407" t="s">
        <v>2080</v>
      </c>
      <c r="B1407">
        <v>5</v>
      </c>
      <c r="C1407">
        <v>1</v>
      </c>
      <c r="D1407">
        <v>3</v>
      </c>
      <c r="E1407">
        <v>1</v>
      </c>
      <c r="F1407">
        <v>1</v>
      </c>
      <c r="G1407">
        <v>1.6</v>
      </c>
      <c r="H1407" t="b">
        <v>0</v>
      </c>
    </row>
    <row r="1408" spans="1:8" x14ac:dyDescent="0.3">
      <c r="A1408" t="s">
        <v>677</v>
      </c>
      <c r="B1408">
        <v>3</v>
      </c>
      <c r="C1408">
        <v>0</v>
      </c>
      <c r="D1408">
        <v>5</v>
      </c>
      <c r="E1408">
        <v>3</v>
      </c>
      <c r="F1408">
        <v>5</v>
      </c>
      <c r="G1408">
        <v>2.6666666666666665</v>
      </c>
      <c r="H1408" t="b">
        <v>0</v>
      </c>
    </row>
    <row r="1409" spans="1:8" x14ac:dyDescent="0.3">
      <c r="A1409" s="1" t="s">
        <v>2081</v>
      </c>
      <c r="B1409">
        <v>2</v>
      </c>
      <c r="C1409">
        <v>0</v>
      </c>
      <c r="D1409">
        <v>3</v>
      </c>
      <c r="E1409">
        <v>0</v>
      </c>
      <c r="F1409">
        <v>3</v>
      </c>
      <c r="G1409">
        <v>1.5</v>
      </c>
      <c r="H1409" t="b">
        <v>0</v>
      </c>
    </row>
    <row r="1410" spans="1:8" x14ac:dyDescent="0.3">
      <c r="A1410" t="s">
        <v>7928</v>
      </c>
      <c r="B1410">
        <v>3</v>
      </c>
      <c r="C1410">
        <v>2</v>
      </c>
      <c r="D1410">
        <v>4</v>
      </c>
      <c r="E1410">
        <v>3</v>
      </c>
      <c r="F1410">
        <v>4</v>
      </c>
      <c r="G1410">
        <v>3</v>
      </c>
      <c r="H1410" t="b">
        <v>0</v>
      </c>
    </row>
    <row r="1411" spans="1:8" x14ac:dyDescent="0.3">
      <c r="A1411" t="s">
        <v>7929</v>
      </c>
      <c r="B1411">
        <v>7</v>
      </c>
      <c r="C1411">
        <v>1</v>
      </c>
      <c r="D1411">
        <v>3</v>
      </c>
      <c r="E1411">
        <v>2</v>
      </c>
      <c r="F1411">
        <v>2</v>
      </c>
      <c r="G1411">
        <v>1.8571428571428572</v>
      </c>
      <c r="H1411" t="b">
        <v>0</v>
      </c>
    </row>
    <row r="1412" spans="1:8" x14ac:dyDescent="0.3">
      <c r="A1412" t="s">
        <v>7939</v>
      </c>
      <c r="B1412">
        <v>3</v>
      </c>
      <c r="C1412">
        <v>0</v>
      </c>
      <c r="D1412">
        <v>2</v>
      </c>
      <c r="E1412">
        <v>1</v>
      </c>
      <c r="F1412">
        <v>0</v>
      </c>
      <c r="G1412">
        <v>1</v>
      </c>
      <c r="H1412" t="b">
        <v>0</v>
      </c>
    </row>
    <row r="1413" spans="1:8" x14ac:dyDescent="0.3">
      <c r="A1413" t="s">
        <v>7962</v>
      </c>
      <c r="B1413">
        <v>5</v>
      </c>
      <c r="C1413">
        <v>0</v>
      </c>
      <c r="D1413">
        <v>5</v>
      </c>
      <c r="E1413">
        <v>0</v>
      </c>
      <c r="F1413">
        <v>5</v>
      </c>
      <c r="G1413">
        <v>2</v>
      </c>
      <c r="H1413" t="b">
        <v>0</v>
      </c>
    </row>
    <row r="1414" spans="1:8" x14ac:dyDescent="0.3">
      <c r="A1414" t="s">
        <v>681</v>
      </c>
      <c r="B1414">
        <v>3</v>
      </c>
      <c r="C1414">
        <v>2</v>
      </c>
      <c r="D1414">
        <v>4</v>
      </c>
      <c r="E1414">
        <v>2</v>
      </c>
      <c r="F1414">
        <v>4</v>
      </c>
      <c r="G1414">
        <v>3</v>
      </c>
      <c r="H1414" t="b">
        <v>1</v>
      </c>
    </row>
    <row r="1415" spans="1:8" x14ac:dyDescent="0.3">
      <c r="A1415" t="s">
        <v>7983</v>
      </c>
      <c r="B1415">
        <v>25</v>
      </c>
      <c r="C1415">
        <v>0</v>
      </c>
      <c r="D1415">
        <v>5</v>
      </c>
      <c r="E1415">
        <v>2</v>
      </c>
      <c r="F1415">
        <v>0</v>
      </c>
      <c r="G1415">
        <v>1.8</v>
      </c>
      <c r="H1415" t="b">
        <v>0</v>
      </c>
    </row>
    <row r="1416" spans="1:8" x14ac:dyDescent="0.3">
      <c r="A1416" t="s">
        <v>7993</v>
      </c>
      <c r="B1416">
        <v>3</v>
      </c>
      <c r="C1416">
        <v>2</v>
      </c>
      <c r="D1416">
        <v>5</v>
      </c>
      <c r="E1416">
        <v>2</v>
      </c>
      <c r="F1416">
        <v>5</v>
      </c>
      <c r="G1416">
        <v>3</v>
      </c>
      <c r="H1416" t="b">
        <v>0</v>
      </c>
    </row>
    <row r="1417" spans="1:8" x14ac:dyDescent="0.3">
      <c r="A1417" t="s">
        <v>7998</v>
      </c>
      <c r="B1417">
        <v>4</v>
      </c>
      <c r="C1417">
        <v>2</v>
      </c>
      <c r="D1417">
        <v>5</v>
      </c>
      <c r="E1417">
        <v>4</v>
      </c>
      <c r="F1417">
        <v>5</v>
      </c>
      <c r="G1417">
        <v>3.75</v>
      </c>
      <c r="H1417" t="b">
        <v>0</v>
      </c>
    </row>
    <row r="1418" spans="1:8" x14ac:dyDescent="0.3">
      <c r="A1418" t="s">
        <v>7999</v>
      </c>
      <c r="B1418">
        <v>2</v>
      </c>
      <c r="C1418">
        <v>3</v>
      </c>
      <c r="D1418">
        <v>4</v>
      </c>
      <c r="E1418">
        <v>3</v>
      </c>
      <c r="F1418">
        <v>4</v>
      </c>
      <c r="G1418">
        <v>3.5</v>
      </c>
      <c r="H1418" t="b">
        <v>0</v>
      </c>
    </row>
    <row r="1419" spans="1:8" x14ac:dyDescent="0.3">
      <c r="A1419" t="s">
        <v>8002</v>
      </c>
      <c r="B1419">
        <v>5</v>
      </c>
      <c r="C1419">
        <v>0</v>
      </c>
      <c r="D1419">
        <v>5</v>
      </c>
      <c r="E1419">
        <v>0</v>
      </c>
      <c r="F1419">
        <v>3</v>
      </c>
      <c r="G1419">
        <v>2.8</v>
      </c>
      <c r="H1419" t="b">
        <v>0</v>
      </c>
    </row>
    <row r="1420" spans="1:8" x14ac:dyDescent="0.3">
      <c r="A1420" t="s">
        <v>8003</v>
      </c>
      <c r="B1420">
        <v>10</v>
      </c>
      <c r="C1420">
        <v>0</v>
      </c>
      <c r="D1420">
        <v>3</v>
      </c>
      <c r="E1420">
        <v>0</v>
      </c>
      <c r="F1420">
        <v>0</v>
      </c>
      <c r="G1420">
        <v>0.8</v>
      </c>
      <c r="H1420" t="b">
        <v>0</v>
      </c>
    </row>
    <row r="1421" spans="1:8" x14ac:dyDescent="0.3">
      <c r="A1421" t="s">
        <v>8014</v>
      </c>
      <c r="B1421">
        <v>5</v>
      </c>
      <c r="C1421">
        <v>0</v>
      </c>
      <c r="D1421">
        <v>3</v>
      </c>
      <c r="E1421">
        <v>2</v>
      </c>
      <c r="F1421">
        <v>0</v>
      </c>
      <c r="G1421">
        <v>1.8</v>
      </c>
      <c r="H1421" t="b">
        <v>0</v>
      </c>
    </row>
    <row r="1422" spans="1:8" x14ac:dyDescent="0.3">
      <c r="A1422" t="s">
        <v>683</v>
      </c>
      <c r="B1422">
        <v>2</v>
      </c>
      <c r="C1422">
        <v>0</v>
      </c>
      <c r="D1422">
        <v>5</v>
      </c>
      <c r="E1422">
        <v>5</v>
      </c>
      <c r="F1422">
        <v>0</v>
      </c>
      <c r="G1422">
        <v>2.5</v>
      </c>
      <c r="H1422" t="b">
        <v>0</v>
      </c>
    </row>
    <row r="1423" spans="1:8" x14ac:dyDescent="0.3">
      <c r="A1423" t="s">
        <v>8020</v>
      </c>
      <c r="B1423">
        <v>29</v>
      </c>
      <c r="C1423">
        <v>0</v>
      </c>
      <c r="D1423">
        <v>5</v>
      </c>
      <c r="E1423">
        <v>0</v>
      </c>
      <c r="F1423">
        <v>4</v>
      </c>
      <c r="G1423">
        <v>3.103448275862069</v>
      </c>
      <c r="H1423" t="b">
        <v>0</v>
      </c>
    </row>
    <row r="1424" spans="1:8" x14ac:dyDescent="0.3">
      <c r="A1424" t="s">
        <v>8021</v>
      </c>
      <c r="B1424">
        <v>2</v>
      </c>
      <c r="C1424">
        <v>1</v>
      </c>
      <c r="D1424">
        <v>1</v>
      </c>
      <c r="E1424">
        <v>1</v>
      </c>
      <c r="F1424">
        <v>1</v>
      </c>
      <c r="G1424">
        <v>1</v>
      </c>
      <c r="H1424" t="b">
        <v>0</v>
      </c>
    </row>
    <row r="1425" spans="1:8" x14ac:dyDescent="0.3">
      <c r="A1425" t="s">
        <v>8022</v>
      </c>
      <c r="B1425">
        <v>2</v>
      </c>
      <c r="C1425">
        <v>0</v>
      </c>
      <c r="D1425">
        <v>2</v>
      </c>
      <c r="E1425">
        <v>0</v>
      </c>
      <c r="F1425">
        <v>2</v>
      </c>
      <c r="G1425">
        <v>1</v>
      </c>
      <c r="H1425" t="b">
        <v>0</v>
      </c>
    </row>
    <row r="1426" spans="1:8" x14ac:dyDescent="0.3">
      <c r="A1426" s="1" t="s">
        <v>8023</v>
      </c>
      <c r="B1426">
        <v>2</v>
      </c>
      <c r="C1426">
        <v>4</v>
      </c>
      <c r="D1426">
        <v>4</v>
      </c>
      <c r="E1426">
        <v>4</v>
      </c>
      <c r="F1426">
        <v>4</v>
      </c>
      <c r="G1426">
        <v>4</v>
      </c>
      <c r="H1426" t="b">
        <v>0</v>
      </c>
    </row>
    <row r="1427" spans="1:8" x14ac:dyDescent="0.3">
      <c r="A1427" t="s">
        <v>8026</v>
      </c>
      <c r="B1427">
        <v>2</v>
      </c>
      <c r="C1427">
        <v>5</v>
      </c>
      <c r="D1427">
        <v>5</v>
      </c>
      <c r="E1427">
        <v>5</v>
      </c>
      <c r="F1427">
        <v>5</v>
      </c>
      <c r="G1427">
        <v>5</v>
      </c>
      <c r="H1427" t="b">
        <v>0</v>
      </c>
    </row>
    <row r="1428" spans="1:8" x14ac:dyDescent="0.3">
      <c r="A1428" t="s">
        <v>8027</v>
      </c>
      <c r="B1428">
        <v>2</v>
      </c>
      <c r="C1428">
        <v>0</v>
      </c>
      <c r="D1428">
        <v>5</v>
      </c>
      <c r="E1428">
        <v>5</v>
      </c>
      <c r="F1428">
        <v>0</v>
      </c>
      <c r="G1428">
        <v>2.5</v>
      </c>
      <c r="H1428" t="b">
        <v>0</v>
      </c>
    </row>
    <row r="1429" spans="1:8" x14ac:dyDescent="0.3">
      <c r="A1429" t="s">
        <v>8031</v>
      </c>
      <c r="B1429">
        <v>2</v>
      </c>
      <c r="C1429">
        <v>0</v>
      </c>
      <c r="D1429">
        <v>5</v>
      </c>
      <c r="E1429">
        <v>0</v>
      </c>
      <c r="F1429">
        <v>5</v>
      </c>
      <c r="G1429">
        <v>2.5</v>
      </c>
      <c r="H1429" t="b">
        <v>0</v>
      </c>
    </row>
    <row r="1430" spans="1:8" x14ac:dyDescent="0.3">
      <c r="A1430" t="s">
        <v>8033</v>
      </c>
      <c r="B1430">
        <v>2</v>
      </c>
      <c r="C1430">
        <v>0</v>
      </c>
      <c r="D1430">
        <v>2</v>
      </c>
      <c r="E1430">
        <v>0</v>
      </c>
      <c r="F1430">
        <v>2</v>
      </c>
      <c r="G1430">
        <v>1</v>
      </c>
      <c r="H1430" t="b">
        <v>0</v>
      </c>
    </row>
    <row r="1431" spans="1:8" x14ac:dyDescent="0.3">
      <c r="A1431" t="s">
        <v>8035</v>
      </c>
      <c r="B1431">
        <v>3</v>
      </c>
      <c r="C1431">
        <v>0</v>
      </c>
      <c r="D1431">
        <v>1</v>
      </c>
      <c r="E1431">
        <v>0</v>
      </c>
      <c r="F1431">
        <v>1</v>
      </c>
      <c r="G1431">
        <v>0.33333333333333331</v>
      </c>
      <c r="H1431" t="b">
        <v>0</v>
      </c>
    </row>
    <row r="1432" spans="1:8" x14ac:dyDescent="0.3">
      <c r="A1432" t="s">
        <v>8038</v>
      </c>
      <c r="B1432">
        <v>7</v>
      </c>
      <c r="C1432">
        <v>0</v>
      </c>
      <c r="D1432">
        <v>5</v>
      </c>
      <c r="E1432">
        <v>0</v>
      </c>
      <c r="F1432">
        <v>5</v>
      </c>
      <c r="G1432">
        <v>2.8571428571428572</v>
      </c>
      <c r="H1432" t="b">
        <v>0</v>
      </c>
    </row>
    <row r="1433" spans="1:8" x14ac:dyDescent="0.3">
      <c r="A1433" t="s">
        <v>8039</v>
      </c>
      <c r="B1433">
        <v>2</v>
      </c>
      <c r="C1433">
        <v>0</v>
      </c>
      <c r="D1433">
        <v>2</v>
      </c>
      <c r="E1433">
        <v>0</v>
      </c>
      <c r="F1433">
        <v>2</v>
      </c>
      <c r="G1433">
        <v>1</v>
      </c>
      <c r="H1433" t="b">
        <v>0</v>
      </c>
    </row>
    <row r="1434" spans="1:8" x14ac:dyDescent="0.3">
      <c r="A1434" t="s">
        <v>687</v>
      </c>
      <c r="B1434">
        <v>5</v>
      </c>
      <c r="C1434">
        <v>2</v>
      </c>
      <c r="D1434">
        <v>4</v>
      </c>
      <c r="E1434">
        <v>2</v>
      </c>
      <c r="F1434">
        <v>3</v>
      </c>
      <c r="G1434">
        <v>3</v>
      </c>
      <c r="H1434" t="b">
        <v>0</v>
      </c>
    </row>
    <row r="1435" spans="1:8" x14ac:dyDescent="0.3">
      <c r="A1435" t="s">
        <v>8049</v>
      </c>
      <c r="B1435">
        <v>3</v>
      </c>
      <c r="C1435">
        <v>0</v>
      </c>
      <c r="D1435">
        <v>3</v>
      </c>
      <c r="E1435">
        <v>3</v>
      </c>
      <c r="F1435">
        <v>1</v>
      </c>
      <c r="G1435">
        <v>1.3333333333333333</v>
      </c>
      <c r="H1435" t="b">
        <v>0</v>
      </c>
    </row>
    <row r="1436" spans="1:8" x14ac:dyDescent="0.3">
      <c r="A1436" t="s">
        <v>688</v>
      </c>
      <c r="B1436">
        <v>2</v>
      </c>
      <c r="C1436">
        <v>1</v>
      </c>
      <c r="D1436">
        <v>5</v>
      </c>
      <c r="E1436">
        <v>5</v>
      </c>
      <c r="F1436">
        <v>1</v>
      </c>
      <c r="G1436">
        <v>3</v>
      </c>
      <c r="H1436" t="b">
        <v>0</v>
      </c>
    </row>
    <row r="1437" spans="1:8" x14ac:dyDescent="0.3">
      <c r="A1437" t="s">
        <v>8057</v>
      </c>
      <c r="B1437">
        <v>2</v>
      </c>
      <c r="C1437">
        <v>0</v>
      </c>
      <c r="D1437">
        <v>1</v>
      </c>
      <c r="E1437">
        <v>0</v>
      </c>
      <c r="F1437">
        <v>1</v>
      </c>
      <c r="G1437">
        <v>0.5</v>
      </c>
      <c r="H1437" t="b">
        <v>0</v>
      </c>
    </row>
    <row r="1438" spans="1:8" x14ac:dyDescent="0.3">
      <c r="A1438" t="s">
        <v>8074</v>
      </c>
      <c r="B1438">
        <v>4</v>
      </c>
      <c r="C1438">
        <v>0</v>
      </c>
      <c r="D1438">
        <v>2</v>
      </c>
      <c r="E1438">
        <v>2</v>
      </c>
      <c r="F1438">
        <v>0</v>
      </c>
      <c r="G1438">
        <v>0.5</v>
      </c>
      <c r="H1438" t="b">
        <v>0</v>
      </c>
    </row>
    <row r="1439" spans="1:8" x14ac:dyDescent="0.3">
      <c r="A1439" t="s">
        <v>690</v>
      </c>
      <c r="B1439">
        <v>7</v>
      </c>
      <c r="C1439">
        <v>0</v>
      </c>
      <c r="D1439">
        <v>5</v>
      </c>
      <c r="E1439">
        <v>5</v>
      </c>
      <c r="F1439">
        <v>5</v>
      </c>
      <c r="G1439">
        <v>4.1428571428571432</v>
      </c>
      <c r="H1439" t="b">
        <v>0</v>
      </c>
    </row>
    <row r="1440" spans="1:8" x14ac:dyDescent="0.3">
      <c r="A1440" t="s">
        <v>8076</v>
      </c>
      <c r="B1440">
        <v>2</v>
      </c>
      <c r="C1440">
        <v>0</v>
      </c>
      <c r="D1440">
        <v>0</v>
      </c>
      <c r="E1440">
        <v>0</v>
      </c>
      <c r="F1440">
        <v>0</v>
      </c>
      <c r="G1440">
        <v>0</v>
      </c>
      <c r="H1440" t="b">
        <v>0</v>
      </c>
    </row>
    <row r="1441" spans="1:8" x14ac:dyDescent="0.3">
      <c r="A1441" t="s">
        <v>2088</v>
      </c>
      <c r="B1441">
        <v>2</v>
      </c>
      <c r="C1441">
        <v>3</v>
      </c>
      <c r="D1441">
        <v>4</v>
      </c>
      <c r="E1441">
        <v>3</v>
      </c>
      <c r="F1441">
        <v>4</v>
      </c>
      <c r="G1441">
        <v>3.5</v>
      </c>
      <c r="H1441" t="b">
        <v>0</v>
      </c>
    </row>
    <row r="1442" spans="1:8" x14ac:dyDescent="0.3">
      <c r="A1442" t="s">
        <v>8085</v>
      </c>
      <c r="B1442">
        <v>3</v>
      </c>
      <c r="C1442">
        <v>3</v>
      </c>
      <c r="D1442">
        <v>4</v>
      </c>
      <c r="E1442">
        <v>3</v>
      </c>
      <c r="F1442">
        <v>4</v>
      </c>
      <c r="G1442">
        <v>3.6666666666666665</v>
      </c>
      <c r="H1442" t="b">
        <v>0</v>
      </c>
    </row>
    <row r="1443" spans="1:8" x14ac:dyDescent="0.3">
      <c r="A1443" t="s">
        <v>8087</v>
      </c>
      <c r="B1443">
        <v>3</v>
      </c>
      <c r="C1443">
        <v>0</v>
      </c>
      <c r="D1443">
        <v>5</v>
      </c>
      <c r="E1443">
        <v>5</v>
      </c>
      <c r="F1443">
        <v>0</v>
      </c>
      <c r="G1443">
        <v>3.3333333333333335</v>
      </c>
      <c r="H1443" t="b">
        <v>0</v>
      </c>
    </row>
    <row r="1444" spans="1:8" x14ac:dyDescent="0.3">
      <c r="A1444" t="s">
        <v>693</v>
      </c>
      <c r="B1444">
        <v>2</v>
      </c>
      <c r="C1444">
        <v>1</v>
      </c>
      <c r="D1444">
        <v>1</v>
      </c>
      <c r="E1444">
        <v>1</v>
      </c>
      <c r="F1444">
        <v>1</v>
      </c>
      <c r="G1444">
        <v>1</v>
      </c>
      <c r="H1444" t="b">
        <v>0</v>
      </c>
    </row>
    <row r="1445" spans="1:8" x14ac:dyDescent="0.3">
      <c r="A1445" t="s">
        <v>8092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0</v>
      </c>
      <c r="H1445" t="b">
        <v>0</v>
      </c>
    </row>
    <row r="1446" spans="1:8" x14ac:dyDescent="0.3">
      <c r="A1446" t="s">
        <v>8096</v>
      </c>
      <c r="B1446">
        <v>3</v>
      </c>
      <c r="C1446">
        <v>0</v>
      </c>
      <c r="D1446">
        <v>1</v>
      </c>
      <c r="E1446">
        <v>0</v>
      </c>
      <c r="F1446">
        <v>1</v>
      </c>
      <c r="G1446">
        <v>0.33333333333333331</v>
      </c>
      <c r="H1446" t="b">
        <v>0</v>
      </c>
    </row>
    <row r="1447" spans="1:8" x14ac:dyDescent="0.3">
      <c r="A1447" t="s">
        <v>8099</v>
      </c>
      <c r="B1447">
        <v>3</v>
      </c>
      <c r="C1447">
        <v>1</v>
      </c>
      <c r="D1447">
        <v>3</v>
      </c>
      <c r="E1447">
        <v>3</v>
      </c>
      <c r="F1447">
        <v>1</v>
      </c>
      <c r="G1447">
        <v>1.6666666666666667</v>
      </c>
      <c r="H1447" t="b">
        <v>0</v>
      </c>
    </row>
    <row r="1448" spans="1:8" x14ac:dyDescent="0.3">
      <c r="A1448" t="s">
        <v>694</v>
      </c>
      <c r="B1448">
        <v>2</v>
      </c>
      <c r="C1448">
        <v>1</v>
      </c>
      <c r="D1448">
        <v>3</v>
      </c>
      <c r="E1448">
        <v>1</v>
      </c>
      <c r="F1448">
        <v>3</v>
      </c>
      <c r="G1448">
        <v>2</v>
      </c>
      <c r="H1448" t="b">
        <v>0</v>
      </c>
    </row>
    <row r="1449" spans="1:8" x14ac:dyDescent="0.3">
      <c r="A1449" t="s">
        <v>8109</v>
      </c>
      <c r="B1449">
        <v>2</v>
      </c>
      <c r="C1449">
        <v>0</v>
      </c>
      <c r="D1449">
        <v>5</v>
      </c>
      <c r="E1449">
        <v>5</v>
      </c>
      <c r="F1449">
        <v>0</v>
      </c>
      <c r="G1449">
        <v>2.5</v>
      </c>
      <c r="H1449" t="b">
        <v>0</v>
      </c>
    </row>
    <row r="1450" spans="1:8" x14ac:dyDescent="0.3">
      <c r="A1450" t="s">
        <v>8112</v>
      </c>
      <c r="B1450">
        <v>3</v>
      </c>
      <c r="C1450">
        <v>4</v>
      </c>
      <c r="D1450">
        <v>5</v>
      </c>
      <c r="E1450">
        <v>4</v>
      </c>
      <c r="F1450">
        <v>4</v>
      </c>
      <c r="G1450">
        <v>4.333333333333333</v>
      </c>
      <c r="H1450" t="b">
        <v>0</v>
      </c>
    </row>
    <row r="1451" spans="1:8" x14ac:dyDescent="0.3">
      <c r="A1451" t="s">
        <v>8113</v>
      </c>
      <c r="B1451">
        <v>6</v>
      </c>
      <c r="C1451">
        <v>0</v>
      </c>
      <c r="D1451">
        <v>3</v>
      </c>
      <c r="E1451">
        <v>3</v>
      </c>
      <c r="F1451">
        <v>0</v>
      </c>
      <c r="G1451">
        <v>1.3333333333333333</v>
      </c>
      <c r="H1451" t="b">
        <v>0</v>
      </c>
    </row>
    <row r="1452" spans="1:8" x14ac:dyDescent="0.3">
      <c r="A1452" t="s">
        <v>8118</v>
      </c>
      <c r="B1452">
        <v>5</v>
      </c>
      <c r="C1452">
        <v>0</v>
      </c>
      <c r="D1452">
        <v>5</v>
      </c>
      <c r="E1452">
        <v>4</v>
      </c>
      <c r="F1452">
        <v>5</v>
      </c>
      <c r="G1452">
        <v>2.6</v>
      </c>
      <c r="H1452" t="b">
        <v>0</v>
      </c>
    </row>
    <row r="1453" spans="1:8" x14ac:dyDescent="0.3">
      <c r="A1453" t="s">
        <v>8120</v>
      </c>
      <c r="B1453">
        <v>2</v>
      </c>
      <c r="C1453">
        <v>1</v>
      </c>
      <c r="D1453">
        <v>5</v>
      </c>
      <c r="E1453">
        <v>1</v>
      </c>
      <c r="F1453">
        <v>5</v>
      </c>
      <c r="G1453">
        <v>3</v>
      </c>
      <c r="H1453" t="b">
        <v>0</v>
      </c>
    </row>
    <row r="1454" spans="1:8" x14ac:dyDescent="0.3">
      <c r="A1454" t="s">
        <v>8121</v>
      </c>
      <c r="B1454">
        <v>5</v>
      </c>
      <c r="C1454">
        <v>0</v>
      </c>
      <c r="D1454">
        <v>1</v>
      </c>
      <c r="E1454">
        <v>0</v>
      </c>
      <c r="F1454">
        <v>1</v>
      </c>
      <c r="G1454">
        <v>0.4</v>
      </c>
      <c r="H1454" t="b">
        <v>0</v>
      </c>
    </row>
    <row r="1455" spans="1:8" x14ac:dyDescent="0.3">
      <c r="A1455" t="s">
        <v>8122</v>
      </c>
      <c r="B1455">
        <v>2</v>
      </c>
      <c r="C1455">
        <v>1</v>
      </c>
      <c r="D1455">
        <v>2</v>
      </c>
      <c r="E1455">
        <v>1</v>
      </c>
      <c r="F1455">
        <v>2</v>
      </c>
      <c r="G1455">
        <v>1.5</v>
      </c>
      <c r="H1455" t="b">
        <v>0</v>
      </c>
    </row>
    <row r="1456" spans="1:8" x14ac:dyDescent="0.3">
      <c r="A1456" t="s">
        <v>2090</v>
      </c>
      <c r="B1456">
        <v>2</v>
      </c>
      <c r="C1456">
        <v>0</v>
      </c>
      <c r="D1456">
        <v>0</v>
      </c>
      <c r="E1456">
        <v>0</v>
      </c>
      <c r="F1456">
        <v>0</v>
      </c>
      <c r="G1456">
        <v>0</v>
      </c>
      <c r="H1456" t="b">
        <v>0</v>
      </c>
    </row>
    <row r="1457" spans="1:8" x14ac:dyDescent="0.3">
      <c r="A1457" t="s">
        <v>8125</v>
      </c>
      <c r="B1457">
        <v>5</v>
      </c>
      <c r="C1457">
        <v>0</v>
      </c>
      <c r="D1457">
        <v>2</v>
      </c>
      <c r="E1457">
        <v>0</v>
      </c>
      <c r="F1457">
        <v>0</v>
      </c>
      <c r="G1457">
        <v>0.4</v>
      </c>
      <c r="H1457" t="b">
        <v>0</v>
      </c>
    </row>
    <row r="1458" spans="1:8" x14ac:dyDescent="0.3">
      <c r="A1458" t="s">
        <v>8130</v>
      </c>
      <c r="B1458">
        <v>3</v>
      </c>
      <c r="C1458">
        <v>1</v>
      </c>
      <c r="D1458">
        <v>4</v>
      </c>
      <c r="E1458">
        <v>2</v>
      </c>
      <c r="F1458">
        <v>1</v>
      </c>
      <c r="G1458">
        <v>2.3333333333333335</v>
      </c>
      <c r="H1458" t="b">
        <v>0</v>
      </c>
    </row>
    <row r="1459" spans="1:8" x14ac:dyDescent="0.3">
      <c r="A1459" t="s">
        <v>2092</v>
      </c>
      <c r="B1459">
        <v>2</v>
      </c>
      <c r="C1459">
        <v>0</v>
      </c>
      <c r="D1459">
        <v>1</v>
      </c>
      <c r="E1459">
        <v>1</v>
      </c>
      <c r="F1459">
        <v>0</v>
      </c>
      <c r="G1459">
        <v>0.5</v>
      </c>
      <c r="H1459" t="b">
        <v>0</v>
      </c>
    </row>
    <row r="1460" spans="1:8" x14ac:dyDescent="0.3">
      <c r="A1460" t="s">
        <v>8134</v>
      </c>
      <c r="B1460">
        <v>2</v>
      </c>
      <c r="C1460">
        <v>0</v>
      </c>
      <c r="D1460">
        <v>5</v>
      </c>
      <c r="E1460">
        <v>5</v>
      </c>
      <c r="F1460">
        <v>0</v>
      </c>
      <c r="G1460">
        <v>2.5</v>
      </c>
      <c r="H1460" t="b">
        <v>0</v>
      </c>
    </row>
    <row r="1461" spans="1:8" x14ac:dyDescent="0.3">
      <c r="A1461" t="s">
        <v>697</v>
      </c>
      <c r="B1461">
        <v>2</v>
      </c>
      <c r="C1461">
        <v>0</v>
      </c>
      <c r="D1461">
        <v>1</v>
      </c>
      <c r="E1461">
        <v>1</v>
      </c>
      <c r="F1461">
        <v>0</v>
      </c>
      <c r="G1461">
        <v>0.5</v>
      </c>
      <c r="H1461" t="b">
        <v>0</v>
      </c>
    </row>
    <row r="1462" spans="1:8" x14ac:dyDescent="0.3">
      <c r="A1462" t="s">
        <v>8136</v>
      </c>
      <c r="B1462">
        <v>3</v>
      </c>
      <c r="C1462">
        <v>1</v>
      </c>
      <c r="D1462">
        <v>2</v>
      </c>
      <c r="E1462">
        <v>2</v>
      </c>
      <c r="F1462">
        <v>2</v>
      </c>
      <c r="G1462">
        <v>1.6666666666666667</v>
      </c>
      <c r="H1462" t="b">
        <v>0</v>
      </c>
    </row>
    <row r="1463" spans="1:8" x14ac:dyDescent="0.3">
      <c r="A1463" t="s">
        <v>8138</v>
      </c>
      <c r="B1463">
        <v>2</v>
      </c>
      <c r="C1463">
        <v>0</v>
      </c>
      <c r="D1463">
        <v>5</v>
      </c>
      <c r="E1463">
        <v>0</v>
      </c>
      <c r="F1463">
        <v>5</v>
      </c>
      <c r="G1463">
        <v>2.5</v>
      </c>
      <c r="H1463" t="b">
        <v>0</v>
      </c>
    </row>
    <row r="1464" spans="1:8" x14ac:dyDescent="0.3">
      <c r="A1464" t="s">
        <v>8140</v>
      </c>
      <c r="B1464">
        <v>3</v>
      </c>
      <c r="C1464">
        <v>0</v>
      </c>
      <c r="D1464">
        <v>4</v>
      </c>
      <c r="E1464">
        <v>0</v>
      </c>
      <c r="F1464">
        <v>4</v>
      </c>
      <c r="G1464">
        <v>1.3333333333333333</v>
      </c>
      <c r="H1464" t="b">
        <v>0</v>
      </c>
    </row>
    <row r="1465" spans="1:8" x14ac:dyDescent="0.3">
      <c r="A1465" t="s">
        <v>698</v>
      </c>
      <c r="B1465">
        <v>9</v>
      </c>
      <c r="C1465">
        <v>0</v>
      </c>
      <c r="D1465">
        <v>2</v>
      </c>
      <c r="E1465">
        <v>0</v>
      </c>
      <c r="F1465">
        <v>0</v>
      </c>
      <c r="G1465">
        <v>0.33333333333333331</v>
      </c>
      <c r="H1465" t="b">
        <v>1</v>
      </c>
    </row>
    <row r="1466" spans="1:8" x14ac:dyDescent="0.3">
      <c r="A1466" t="s">
        <v>8141</v>
      </c>
      <c r="B1466">
        <v>5</v>
      </c>
      <c r="C1466">
        <v>0</v>
      </c>
      <c r="D1466">
        <v>5</v>
      </c>
      <c r="E1466">
        <v>5</v>
      </c>
      <c r="F1466">
        <v>2</v>
      </c>
      <c r="G1466">
        <v>2.8</v>
      </c>
      <c r="H1466" t="b">
        <v>0</v>
      </c>
    </row>
    <row r="1467" spans="1:8" x14ac:dyDescent="0.3">
      <c r="A1467" t="s">
        <v>8142</v>
      </c>
      <c r="B1467">
        <v>2</v>
      </c>
      <c r="C1467">
        <v>0</v>
      </c>
      <c r="D1467">
        <v>0</v>
      </c>
      <c r="E1467">
        <v>0</v>
      </c>
      <c r="F1467">
        <v>0</v>
      </c>
      <c r="G1467">
        <v>0</v>
      </c>
      <c r="H1467" t="b">
        <v>0</v>
      </c>
    </row>
    <row r="1468" spans="1:8" x14ac:dyDescent="0.3">
      <c r="A1468" t="s">
        <v>8143</v>
      </c>
      <c r="B1468">
        <v>5</v>
      </c>
      <c r="C1468">
        <v>2</v>
      </c>
      <c r="D1468">
        <v>4</v>
      </c>
      <c r="E1468">
        <v>2</v>
      </c>
      <c r="F1468">
        <v>2</v>
      </c>
      <c r="G1468">
        <v>2.6</v>
      </c>
      <c r="H1468" t="b">
        <v>0</v>
      </c>
    </row>
    <row r="1469" spans="1:8" x14ac:dyDescent="0.3">
      <c r="A1469" t="s">
        <v>699</v>
      </c>
      <c r="B1469">
        <v>2</v>
      </c>
      <c r="C1469">
        <v>3</v>
      </c>
      <c r="D1469">
        <v>5</v>
      </c>
      <c r="E1469">
        <v>3</v>
      </c>
      <c r="F1469">
        <v>5</v>
      </c>
      <c r="G1469">
        <v>4</v>
      </c>
      <c r="H1469" t="b">
        <v>0</v>
      </c>
    </row>
    <row r="1470" spans="1:8" x14ac:dyDescent="0.3">
      <c r="A1470" t="s">
        <v>8150</v>
      </c>
      <c r="B1470">
        <v>2</v>
      </c>
      <c r="C1470">
        <v>0</v>
      </c>
      <c r="D1470">
        <v>5</v>
      </c>
      <c r="E1470">
        <v>5</v>
      </c>
      <c r="F1470">
        <v>0</v>
      </c>
      <c r="G1470">
        <v>2.5</v>
      </c>
      <c r="H1470" t="b">
        <v>0</v>
      </c>
    </row>
    <row r="1471" spans="1:8" x14ac:dyDescent="0.3">
      <c r="A1471" t="s">
        <v>2094</v>
      </c>
      <c r="B1471">
        <v>3</v>
      </c>
      <c r="C1471">
        <v>0</v>
      </c>
      <c r="D1471">
        <v>4</v>
      </c>
      <c r="E1471">
        <v>4</v>
      </c>
      <c r="F1471">
        <v>0</v>
      </c>
      <c r="G1471">
        <v>1.6666666666666667</v>
      </c>
      <c r="H1471" t="b">
        <v>0</v>
      </c>
    </row>
    <row r="1472" spans="1:8" x14ac:dyDescent="0.3">
      <c r="A1472" t="s">
        <v>701</v>
      </c>
      <c r="B1472">
        <v>7</v>
      </c>
      <c r="C1472">
        <v>0</v>
      </c>
      <c r="D1472">
        <v>5</v>
      </c>
      <c r="E1472">
        <v>0</v>
      </c>
      <c r="F1472">
        <v>0</v>
      </c>
      <c r="G1472">
        <v>2.1428571428571428</v>
      </c>
      <c r="H1472" t="b">
        <v>0</v>
      </c>
    </row>
    <row r="1473" spans="1:8" x14ac:dyDescent="0.3">
      <c r="A1473" t="s">
        <v>8156</v>
      </c>
      <c r="B1473">
        <v>4</v>
      </c>
      <c r="C1473">
        <v>0</v>
      </c>
      <c r="D1473">
        <v>2</v>
      </c>
      <c r="E1473">
        <v>0</v>
      </c>
      <c r="F1473">
        <v>2</v>
      </c>
      <c r="G1473">
        <v>0.75</v>
      </c>
      <c r="H1473" t="b">
        <v>0</v>
      </c>
    </row>
    <row r="1474" spans="1:8" x14ac:dyDescent="0.3">
      <c r="A1474" t="s">
        <v>2096</v>
      </c>
      <c r="B1474">
        <v>2</v>
      </c>
      <c r="C1474">
        <v>0</v>
      </c>
      <c r="D1474">
        <v>1</v>
      </c>
      <c r="E1474">
        <v>0</v>
      </c>
      <c r="F1474">
        <v>1</v>
      </c>
      <c r="G1474">
        <v>0.5</v>
      </c>
      <c r="H1474" t="b">
        <v>0</v>
      </c>
    </row>
    <row r="1475" spans="1:8" x14ac:dyDescent="0.3">
      <c r="A1475" t="s">
        <v>8162</v>
      </c>
      <c r="B1475">
        <v>7</v>
      </c>
      <c r="C1475">
        <v>0</v>
      </c>
      <c r="D1475">
        <v>0</v>
      </c>
      <c r="E1475">
        <v>0</v>
      </c>
      <c r="F1475">
        <v>0</v>
      </c>
      <c r="G1475">
        <v>0</v>
      </c>
      <c r="H1475" t="b">
        <v>0</v>
      </c>
    </row>
    <row r="1476" spans="1:8" x14ac:dyDescent="0.3">
      <c r="A1476" t="s">
        <v>1425</v>
      </c>
      <c r="B1476">
        <v>2</v>
      </c>
      <c r="C1476">
        <v>0</v>
      </c>
      <c r="D1476">
        <v>1</v>
      </c>
      <c r="E1476">
        <v>1</v>
      </c>
      <c r="F1476">
        <v>0</v>
      </c>
      <c r="G1476">
        <v>0.5</v>
      </c>
      <c r="H1476" t="b">
        <v>0</v>
      </c>
    </row>
    <row r="1477" spans="1:8" x14ac:dyDescent="0.3">
      <c r="A1477" t="s">
        <v>8163</v>
      </c>
      <c r="B1477">
        <v>2</v>
      </c>
      <c r="C1477">
        <v>1</v>
      </c>
      <c r="D1477">
        <v>1</v>
      </c>
      <c r="E1477">
        <v>1</v>
      </c>
      <c r="F1477">
        <v>1</v>
      </c>
      <c r="G1477">
        <v>1</v>
      </c>
      <c r="H1477" t="b">
        <v>0</v>
      </c>
    </row>
    <row r="1478" spans="1:8" x14ac:dyDescent="0.3">
      <c r="A1478" t="s">
        <v>8166</v>
      </c>
      <c r="B1478">
        <v>2</v>
      </c>
      <c r="C1478">
        <v>0</v>
      </c>
      <c r="D1478">
        <v>3</v>
      </c>
      <c r="E1478">
        <v>3</v>
      </c>
      <c r="F1478">
        <v>0</v>
      </c>
      <c r="G1478">
        <v>1.5</v>
      </c>
      <c r="H1478" t="b">
        <v>0</v>
      </c>
    </row>
    <row r="1479" spans="1:8" x14ac:dyDescent="0.3">
      <c r="A1479" t="s">
        <v>8179</v>
      </c>
      <c r="B1479">
        <v>2</v>
      </c>
      <c r="C1479">
        <v>0</v>
      </c>
      <c r="D1479">
        <v>3</v>
      </c>
      <c r="E1479">
        <v>0</v>
      </c>
      <c r="F1479">
        <v>3</v>
      </c>
      <c r="G1479">
        <v>1.5</v>
      </c>
      <c r="H1479" t="b">
        <v>0</v>
      </c>
    </row>
    <row r="1480" spans="1:8" x14ac:dyDescent="0.3">
      <c r="A1480" t="s">
        <v>8180</v>
      </c>
      <c r="B1480">
        <v>2</v>
      </c>
      <c r="C1480">
        <v>5</v>
      </c>
      <c r="D1480">
        <v>5</v>
      </c>
      <c r="E1480">
        <v>5</v>
      </c>
      <c r="F1480">
        <v>5</v>
      </c>
      <c r="G1480">
        <v>5</v>
      </c>
      <c r="H1480" t="b">
        <v>0</v>
      </c>
    </row>
    <row r="1481" spans="1:8" x14ac:dyDescent="0.3">
      <c r="A1481" t="s">
        <v>8189</v>
      </c>
      <c r="B1481">
        <v>9</v>
      </c>
      <c r="C1481">
        <v>0</v>
      </c>
      <c r="D1481">
        <v>3</v>
      </c>
      <c r="E1481">
        <v>0</v>
      </c>
      <c r="F1481">
        <v>3</v>
      </c>
      <c r="G1481">
        <v>1.1111111111111112</v>
      </c>
      <c r="H1481" t="b">
        <v>0</v>
      </c>
    </row>
    <row r="1482" spans="1:8" x14ac:dyDescent="0.3">
      <c r="A1482" t="s">
        <v>8192</v>
      </c>
      <c r="B1482">
        <v>2</v>
      </c>
      <c r="C1482">
        <v>1</v>
      </c>
      <c r="D1482">
        <v>1</v>
      </c>
      <c r="E1482">
        <v>1</v>
      </c>
      <c r="F1482">
        <v>1</v>
      </c>
      <c r="G1482">
        <v>1</v>
      </c>
      <c r="H1482" t="b">
        <v>0</v>
      </c>
    </row>
    <row r="1483" spans="1:8" x14ac:dyDescent="0.3">
      <c r="A1483" t="s">
        <v>8194</v>
      </c>
      <c r="B1483">
        <v>3</v>
      </c>
      <c r="C1483">
        <v>1</v>
      </c>
      <c r="D1483">
        <v>1</v>
      </c>
      <c r="E1483">
        <v>1</v>
      </c>
      <c r="F1483">
        <v>1</v>
      </c>
      <c r="G1483">
        <v>1</v>
      </c>
      <c r="H1483" t="b">
        <v>0</v>
      </c>
    </row>
    <row r="1484" spans="1:8" x14ac:dyDescent="0.3">
      <c r="A1484" t="s">
        <v>8196</v>
      </c>
      <c r="B1484">
        <v>4</v>
      </c>
      <c r="C1484">
        <v>0</v>
      </c>
      <c r="D1484">
        <v>5</v>
      </c>
      <c r="E1484">
        <v>5</v>
      </c>
      <c r="F1484">
        <v>0</v>
      </c>
      <c r="G1484">
        <v>2.25</v>
      </c>
      <c r="H1484" t="b">
        <v>0</v>
      </c>
    </row>
    <row r="1485" spans="1:8" x14ac:dyDescent="0.3">
      <c r="A1485" t="s">
        <v>8201</v>
      </c>
      <c r="B1485">
        <v>5</v>
      </c>
      <c r="C1485">
        <v>0</v>
      </c>
      <c r="D1485">
        <v>5</v>
      </c>
      <c r="E1485">
        <v>5</v>
      </c>
      <c r="F1485">
        <v>0</v>
      </c>
      <c r="G1485">
        <v>1.4</v>
      </c>
      <c r="H1485" t="b">
        <v>0</v>
      </c>
    </row>
    <row r="1486" spans="1:8" x14ac:dyDescent="0.3">
      <c r="A1486" t="s">
        <v>707</v>
      </c>
      <c r="B1486">
        <v>2</v>
      </c>
      <c r="C1486">
        <v>0</v>
      </c>
      <c r="D1486">
        <v>2</v>
      </c>
      <c r="E1486">
        <v>0</v>
      </c>
      <c r="F1486">
        <v>2</v>
      </c>
      <c r="G1486">
        <v>1</v>
      </c>
      <c r="H1486" t="b">
        <v>0</v>
      </c>
    </row>
    <row r="1487" spans="1:8" x14ac:dyDescent="0.3">
      <c r="A1487" t="s">
        <v>8204</v>
      </c>
      <c r="B1487">
        <v>2</v>
      </c>
      <c r="C1487">
        <v>1</v>
      </c>
      <c r="D1487">
        <v>3</v>
      </c>
      <c r="E1487">
        <v>3</v>
      </c>
      <c r="F1487">
        <v>1</v>
      </c>
      <c r="G1487">
        <v>2</v>
      </c>
      <c r="H1487" t="b">
        <v>0</v>
      </c>
    </row>
    <row r="1488" spans="1:8" x14ac:dyDescent="0.3">
      <c r="A1488" t="s">
        <v>8205</v>
      </c>
      <c r="B1488">
        <v>3</v>
      </c>
      <c r="C1488">
        <v>0</v>
      </c>
      <c r="D1488">
        <v>1</v>
      </c>
      <c r="E1488">
        <v>0</v>
      </c>
      <c r="F1488">
        <v>0</v>
      </c>
      <c r="G1488">
        <v>0.33333333333333331</v>
      </c>
      <c r="H1488" t="b">
        <v>0</v>
      </c>
    </row>
    <row r="1489" spans="1:8" x14ac:dyDescent="0.3">
      <c r="A1489" t="s">
        <v>2098</v>
      </c>
      <c r="B1489">
        <v>3</v>
      </c>
      <c r="C1489">
        <v>0</v>
      </c>
      <c r="D1489">
        <v>5</v>
      </c>
      <c r="E1489">
        <v>0</v>
      </c>
      <c r="F1489">
        <v>0</v>
      </c>
      <c r="G1489">
        <v>1.6666666666666667</v>
      </c>
      <c r="H1489" t="b">
        <v>0</v>
      </c>
    </row>
    <row r="1490" spans="1:8" x14ac:dyDescent="0.3">
      <c r="A1490" t="s">
        <v>8216</v>
      </c>
      <c r="B1490">
        <v>3</v>
      </c>
      <c r="C1490">
        <v>4</v>
      </c>
      <c r="D1490">
        <v>5</v>
      </c>
      <c r="E1490">
        <v>4</v>
      </c>
      <c r="F1490">
        <v>4</v>
      </c>
      <c r="G1490">
        <v>4.333333333333333</v>
      </c>
      <c r="H1490" t="b">
        <v>0</v>
      </c>
    </row>
    <row r="1491" spans="1:8" x14ac:dyDescent="0.3">
      <c r="A1491" t="s">
        <v>8232</v>
      </c>
      <c r="B1491">
        <v>7</v>
      </c>
      <c r="C1491">
        <v>0</v>
      </c>
      <c r="D1491">
        <v>5</v>
      </c>
      <c r="E1491">
        <v>5</v>
      </c>
      <c r="F1491">
        <v>0</v>
      </c>
      <c r="G1491">
        <v>1</v>
      </c>
      <c r="H1491" t="b">
        <v>0</v>
      </c>
    </row>
    <row r="1492" spans="1:8" x14ac:dyDescent="0.3">
      <c r="A1492" t="s">
        <v>8234</v>
      </c>
      <c r="B1492">
        <v>5</v>
      </c>
      <c r="C1492">
        <v>0</v>
      </c>
      <c r="D1492">
        <v>5</v>
      </c>
      <c r="E1492">
        <v>1</v>
      </c>
      <c r="F1492">
        <v>5</v>
      </c>
      <c r="G1492">
        <v>1.2</v>
      </c>
      <c r="H1492" t="b">
        <v>0</v>
      </c>
    </row>
    <row r="1493" spans="1:8" x14ac:dyDescent="0.3">
      <c r="A1493" t="s">
        <v>8238</v>
      </c>
      <c r="B1493">
        <v>2</v>
      </c>
      <c r="C1493">
        <v>0</v>
      </c>
      <c r="D1493">
        <v>2</v>
      </c>
      <c r="E1493">
        <v>2</v>
      </c>
      <c r="F1493">
        <v>0</v>
      </c>
      <c r="G1493">
        <v>1</v>
      </c>
      <c r="H1493" t="b">
        <v>0</v>
      </c>
    </row>
    <row r="1494" spans="1:8" x14ac:dyDescent="0.3">
      <c r="A1494" t="s">
        <v>2099</v>
      </c>
      <c r="B1494">
        <v>4</v>
      </c>
      <c r="C1494">
        <v>0</v>
      </c>
      <c r="D1494">
        <v>5</v>
      </c>
      <c r="E1494">
        <v>5</v>
      </c>
      <c r="F1494">
        <v>0</v>
      </c>
      <c r="G1494">
        <v>1.25</v>
      </c>
      <c r="H1494" t="b">
        <v>0</v>
      </c>
    </row>
    <row r="1495" spans="1:8" x14ac:dyDescent="0.3">
      <c r="A1495" t="s">
        <v>8248</v>
      </c>
      <c r="B1495">
        <v>2</v>
      </c>
      <c r="C1495">
        <v>0</v>
      </c>
      <c r="D1495">
        <v>1</v>
      </c>
      <c r="E1495">
        <v>0</v>
      </c>
      <c r="F1495">
        <v>1</v>
      </c>
      <c r="G1495">
        <v>0.5</v>
      </c>
      <c r="H1495" t="b">
        <v>0</v>
      </c>
    </row>
    <row r="1496" spans="1:8" x14ac:dyDescent="0.3">
      <c r="A1496" t="s">
        <v>1426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 t="b">
        <v>0</v>
      </c>
    </row>
    <row r="1497" spans="1:8" x14ac:dyDescent="0.3">
      <c r="A1497" t="s">
        <v>1427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0</v>
      </c>
      <c r="H1497" t="b">
        <v>0</v>
      </c>
    </row>
    <row r="1498" spans="1:8" x14ac:dyDescent="0.3">
      <c r="A1498" t="s">
        <v>8250</v>
      </c>
      <c r="B1498">
        <v>2</v>
      </c>
      <c r="C1498">
        <v>5</v>
      </c>
      <c r="D1498">
        <v>5</v>
      </c>
      <c r="E1498">
        <v>5</v>
      </c>
      <c r="F1498">
        <v>5</v>
      </c>
      <c r="G1498">
        <v>5</v>
      </c>
      <c r="H1498" t="b">
        <v>0</v>
      </c>
    </row>
    <row r="1499" spans="1:8" x14ac:dyDescent="0.3">
      <c r="A1499" t="s">
        <v>710</v>
      </c>
      <c r="B1499">
        <v>8</v>
      </c>
      <c r="C1499">
        <v>0</v>
      </c>
      <c r="D1499">
        <v>5</v>
      </c>
      <c r="E1499">
        <v>5</v>
      </c>
      <c r="F1499">
        <v>5</v>
      </c>
      <c r="G1499">
        <v>3.875</v>
      </c>
      <c r="H1499" t="b">
        <v>0</v>
      </c>
    </row>
    <row r="1500" spans="1:8" x14ac:dyDescent="0.3">
      <c r="A1500" t="s">
        <v>8252</v>
      </c>
      <c r="B1500">
        <v>2</v>
      </c>
      <c r="C1500">
        <v>0</v>
      </c>
      <c r="D1500">
        <v>0</v>
      </c>
      <c r="E1500">
        <v>0</v>
      </c>
      <c r="F1500">
        <v>0</v>
      </c>
      <c r="G1500">
        <v>0</v>
      </c>
      <c r="H1500" t="b">
        <v>0</v>
      </c>
    </row>
    <row r="1501" spans="1:8" x14ac:dyDescent="0.3">
      <c r="A1501" t="s">
        <v>8255</v>
      </c>
      <c r="B1501">
        <v>2</v>
      </c>
      <c r="C1501">
        <v>1</v>
      </c>
      <c r="D1501">
        <v>1</v>
      </c>
      <c r="E1501">
        <v>1</v>
      </c>
      <c r="F1501">
        <v>1</v>
      </c>
      <c r="G1501">
        <v>1</v>
      </c>
      <c r="H1501" t="b">
        <v>0</v>
      </c>
    </row>
    <row r="1502" spans="1:8" x14ac:dyDescent="0.3">
      <c r="A1502" t="s">
        <v>8256</v>
      </c>
      <c r="B1502">
        <v>2</v>
      </c>
      <c r="C1502">
        <v>1</v>
      </c>
      <c r="D1502">
        <v>5</v>
      </c>
      <c r="E1502">
        <v>1</v>
      </c>
      <c r="F1502">
        <v>5</v>
      </c>
      <c r="G1502">
        <v>3</v>
      </c>
      <c r="H1502" t="b">
        <v>0</v>
      </c>
    </row>
    <row r="1503" spans="1:8" x14ac:dyDescent="0.3">
      <c r="A1503" t="s">
        <v>8259</v>
      </c>
      <c r="B1503">
        <v>2</v>
      </c>
      <c r="C1503">
        <v>0</v>
      </c>
      <c r="D1503">
        <v>5</v>
      </c>
      <c r="E1503">
        <v>0</v>
      </c>
      <c r="F1503">
        <v>5</v>
      </c>
      <c r="G1503">
        <v>2.5</v>
      </c>
      <c r="H1503" t="b">
        <v>0</v>
      </c>
    </row>
    <row r="1504" spans="1:8" x14ac:dyDescent="0.3">
      <c r="A1504" t="s">
        <v>2100</v>
      </c>
      <c r="B1504">
        <v>4</v>
      </c>
      <c r="C1504">
        <v>0</v>
      </c>
      <c r="D1504">
        <v>4</v>
      </c>
      <c r="E1504">
        <v>0</v>
      </c>
      <c r="F1504">
        <v>0</v>
      </c>
      <c r="G1504">
        <v>1.5</v>
      </c>
      <c r="H1504" t="b">
        <v>0</v>
      </c>
    </row>
    <row r="1505" spans="1:8" x14ac:dyDescent="0.3">
      <c r="A1505" t="s">
        <v>2102</v>
      </c>
      <c r="B1505">
        <v>2</v>
      </c>
      <c r="C1505">
        <v>0</v>
      </c>
      <c r="D1505">
        <v>3</v>
      </c>
      <c r="E1505">
        <v>0</v>
      </c>
      <c r="F1505">
        <v>3</v>
      </c>
      <c r="G1505">
        <v>1.5</v>
      </c>
      <c r="H1505" t="b">
        <v>0</v>
      </c>
    </row>
    <row r="1506" spans="1:8" x14ac:dyDescent="0.3">
      <c r="A1506" t="s">
        <v>2103</v>
      </c>
      <c r="B1506">
        <v>2</v>
      </c>
      <c r="C1506">
        <v>0</v>
      </c>
      <c r="D1506">
        <v>1</v>
      </c>
      <c r="E1506">
        <v>0</v>
      </c>
      <c r="F1506">
        <v>1</v>
      </c>
      <c r="G1506">
        <v>0.5</v>
      </c>
      <c r="H1506" t="b">
        <v>0</v>
      </c>
    </row>
    <row r="1507" spans="1:8" x14ac:dyDescent="0.3">
      <c r="A1507" t="s">
        <v>8261</v>
      </c>
      <c r="B1507">
        <v>3</v>
      </c>
      <c r="C1507">
        <v>0</v>
      </c>
      <c r="D1507">
        <v>4</v>
      </c>
      <c r="E1507">
        <v>4</v>
      </c>
      <c r="F1507">
        <v>3</v>
      </c>
      <c r="G1507">
        <v>2.3333333333333335</v>
      </c>
      <c r="H1507" t="b">
        <v>0</v>
      </c>
    </row>
    <row r="1508" spans="1:8" x14ac:dyDescent="0.3">
      <c r="A1508" t="s">
        <v>8272</v>
      </c>
      <c r="B1508">
        <v>2</v>
      </c>
      <c r="C1508">
        <v>2</v>
      </c>
      <c r="D1508">
        <v>4</v>
      </c>
      <c r="E1508">
        <v>2</v>
      </c>
      <c r="F1508">
        <v>4</v>
      </c>
      <c r="G1508">
        <v>3</v>
      </c>
      <c r="H1508" t="b">
        <v>0</v>
      </c>
    </row>
    <row r="1509" spans="1:8" x14ac:dyDescent="0.3">
      <c r="A1509" t="s">
        <v>713</v>
      </c>
      <c r="B1509">
        <v>4</v>
      </c>
      <c r="C1509">
        <v>1</v>
      </c>
      <c r="D1509">
        <v>1</v>
      </c>
      <c r="E1509">
        <v>1</v>
      </c>
      <c r="F1509">
        <v>1</v>
      </c>
      <c r="G1509">
        <v>1</v>
      </c>
      <c r="H1509" t="b">
        <v>0</v>
      </c>
    </row>
    <row r="1510" spans="1:8" x14ac:dyDescent="0.3">
      <c r="A1510" t="s">
        <v>2104</v>
      </c>
      <c r="B1510">
        <v>2</v>
      </c>
      <c r="C1510">
        <v>1</v>
      </c>
      <c r="D1510">
        <v>2</v>
      </c>
      <c r="E1510">
        <v>1</v>
      </c>
      <c r="F1510">
        <v>2</v>
      </c>
      <c r="G1510">
        <v>1.5</v>
      </c>
      <c r="H1510" t="b">
        <v>0</v>
      </c>
    </row>
    <row r="1511" spans="1:8" x14ac:dyDescent="0.3">
      <c r="A1511" t="s">
        <v>8275</v>
      </c>
      <c r="B1511">
        <v>2</v>
      </c>
      <c r="C1511">
        <v>1</v>
      </c>
      <c r="D1511">
        <v>1</v>
      </c>
      <c r="E1511">
        <v>1</v>
      </c>
      <c r="F1511">
        <v>1</v>
      </c>
      <c r="G1511">
        <v>1</v>
      </c>
      <c r="H1511" t="b">
        <v>0</v>
      </c>
    </row>
    <row r="1512" spans="1:8" x14ac:dyDescent="0.3">
      <c r="A1512" t="s">
        <v>8283</v>
      </c>
      <c r="B1512">
        <v>3</v>
      </c>
      <c r="C1512">
        <v>4</v>
      </c>
      <c r="D1512">
        <v>4</v>
      </c>
      <c r="E1512">
        <v>4</v>
      </c>
      <c r="F1512">
        <v>4</v>
      </c>
      <c r="G1512">
        <v>4</v>
      </c>
      <c r="H1512" t="b">
        <v>0</v>
      </c>
    </row>
    <row r="1513" spans="1:8" x14ac:dyDescent="0.3">
      <c r="A1513" t="s">
        <v>8284</v>
      </c>
      <c r="B1513">
        <v>3</v>
      </c>
      <c r="C1513">
        <v>0</v>
      </c>
      <c r="D1513">
        <v>0</v>
      </c>
      <c r="E1513">
        <v>0</v>
      </c>
      <c r="F1513">
        <v>0</v>
      </c>
      <c r="G1513">
        <v>0</v>
      </c>
      <c r="H1513" t="b">
        <v>0</v>
      </c>
    </row>
    <row r="1514" spans="1:8" x14ac:dyDescent="0.3">
      <c r="A1514" t="s">
        <v>8286</v>
      </c>
      <c r="B1514">
        <v>2</v>
      </c>
      <c r="C1514">
        <v>0</v>
      </c>
      <c r="D1514">
        <v>5</v>
      </c>
      <c r="E1514">
        <v>0</v>
      </c>
      <c r="F1514">
        <v>5</v>
      </c>
      <c r="G1514">
        <v>2.5</v>
      </c>
      <c r="H1514" t="b">
        <v>0</v>
      </c>
    </row>
    <row r="1515" spans="1:8" x14ac:dyDescent="0.3">
      <c r="A1515" t="s">
        <v>8290</v>
      </c>
      <c r="B1515">
        <v>2</v>
      </c>
      <c r="C1515">
        <v>2</v>
      </c>
      <c r="D1515">
        <v>5</v>
      </c>
      <c r="E1515">
        <v>5</v>
      </c>
      <c r="F1515">
        <v>2</v>
      </c>
      <c r="G1515">
        <v>3.5</v>
      </c>
      <c r="H1515" t="b">
        <v>0</v>
      </c>
    </row>
    <row r="1516" spans="1:8" x14ac:dyDescent="0.3">
      <c r="A1516" t="s">
        <v>716</v>
      </c>
      <c r="B1516">
        <v>2</v>
      </c>
      <c r="C1516">
        <v>0</v>
      </c>
      <c r="D1516">
        <v>3</v>
      </c>
      <c r="E1516">
        <v>0</v>
      </c>
      <c r="F1516">
        <v>3</v>
      </c>
      <c r="G1516">
        <v>1.5</v>
      </c>
      <c r="H1516" t="b">
        <v>0</v>
      </c>
    </row>
    <row r="1517" spans="1:8" x14ac:dyDescent="0.3">
      <c r="A1517" s="1" t="s">
        <v>8298</v>
      </c>
      <c r="B1517">
        <v>5</v>
      </c>
      <c r="C1517">
        <v>0</v>
      </c>
      <c r="D1517">
        <v>4</v>
      </c>
      <c r="E1517">
        <v>4</v>
      </c>
      <c r="F1517">
        <v>2</v>
      </c>
      <c r="G1517">
        <v>1.6</v>
      </c>
      <c r="H1517" t="b">
        <v>0</v>
      </c>
    </row>
    <row r="1518" spans="1:8" x14ac:dyDescent="0.3">
      <c r="A1518" t="s">
        <v>8300</v>
      </c>
      <c r="B1518">
        <v>2</v>
      </c>
      <c r="C1518">
        <v>2</v>
      </c>
      <c r="D1518">
        <v>4</v>
      </c>
      <c r="E1518">
        <v>4</v>
      </c>
      <c r="F1518">
        <v>2</v>
      </c>
      <c r="G1518">
        <v>3</v>
      </c>
      <c r="H1518" t="b">
        <v>0</v>
      </c>
    </row>
    <row r="1519" spans="1:8" x14ac:dyDescent="0.3">
      <c r="A1519" s="1" t="s">
        <v>8302</v>
      </c>
      <c r="B1519">
        <v>3</v>
      </c>
      <c r="C1519">
        <v>2</v>
      </c>
      <c r="D1519">
        <v>3</v>
      </c>
      <c r="E1519">
        <v>2</v>
      </c>
      <c r="F1519">
        <v>2</v>
      </c>
      <c r="G1519">
        <v>2.3333333333333335</v>
      </c>
      <c r="H1519" t="b">
        <v>0</v>
      </c>
    </row>
    <row r="1520" spans="1:8" x14ac:dyDescent="0.3">
      <c r="A1520" s="1" t="s">
        <v>8305</v>
      </c>
      <c r="B1520">
        <v>3</v>
      </c>
      <c r="C1520">
        <v>0</v>
      </c>
      <c r="D1520">
        <v>0</v>
      </c>
      <c r="E1520">
        <v>0</v>
      </c>
      <c r="F1520">
        <v>0</v>
      </c>
      <c r="G1520">
        <v>0</v>
      </c>
      <c r="H1520" t="b">
        <v>0</v>
      </c>
    </row>
    <row r="1521" spans="1:8" x14ac:dyDescent="0.3">
      <c r="A1521" t="s">
        <v>8306</v>
      </c>
      <c r="B1521">
        <v>2</v>
      </c>
      <c r="C1521">
        <v>0</v>
      </c>
      <c r="D1521">
        <v>2</v>
      </c>
      <c r="E1521">
        <v>2</v>
      </c>
      <c r="F1521">
        <v>0</v>
      </c>
      <c r="G1521">
        <v>1</v>
      </c>
      <c r="H1521" t="b">
        <v>0</v>
      </c>
    </row>
    <row r="1522" spans="1:8" x14ac:dyDescent="0.3">
      <c r="A1522" t="s">
        <v>8324</v>
      </c>
      <c r="B1522">
        <v>2</v>
      </c>
      <c r="C1522">
        <v>1</v>
      </c>
      <c r="D1522">
        <v>4</v>
      </c>
      <c r="E1522">
        <v>1</v>
      </c>
      <c r="F1522">
        <v>4</v>
      </c>
      <c r="G1522">
        <v>2.5</v>
      </c>
      <c r="H1522" t="b">
        <v>0</v>
      </c>
    </row>
    <row r="1523" spans="1:8" x14ac:dyDescent="0.3">
      <c r="A1523" t="s">
        <v>8331</v>
      </c>
      <c r="B1523">
        <v>2</v>
      </c>
      <c r="C1523">
        <v>0</v>
      </c>
      <c r="D1523">
        <v>2</v>
      </c>
      <c r="E1523">
        <v>2</v>
      </c>
      <c r="F1523">
        <v>0</v>
      </c>
      <c r="G1523">
        <v>1</v>
      </c>
      <c r="H1523" t="b">
        <v>0</v>
      </c>
    </row>
    <row r="1524" spans="1:8" x14ac:dyDescent="0.3">
      <c r="A1524" t="s">
        <v>8332</v>
      </c>
      <c r="B1524">
        <v>2</v>
      </c>
      <c r="C1524">
        <v>0</v>
      </c>
      <c r="D1524">
        <v>3</v>
      </c>
      <c r="E1524">
        <v>3</v>
      </c>
      <c r="F1524">
        <v>0</v>
      </c>
      <c r="G1524">
        <v>1.5</v>
      </c>
      <c r="H1524" t="b">
        <v>0</v>
      </c>
    </row>
    <row r="1525" spans="1:8" x14ac:dyDescent="0.3">
      <c r="A1525" t="s">
        <v>720</v>
      </c>
      <c r="B1525">
        <v>4</v>
      </c>
      <c r="C1525">
        <v>2</v>
      </c>
      <c r="D1525">
        <v>3</v>
      </c>
      <c r="E1525">
        <v>2</v>
      </c>
      <c r="F1525">
        <v>3</v>
      </c>
      <c r="G1525">
        <v>2.5</v>
      </c>
      <c r="H1525" t="b">
        <v>0</v>
      </c>
    </row>
    <row r="1526" spans="1:8" x14ac:dyDescent="0.3">
      <c r="A1526" t="s">
        <v>722</v>
      </c>
      <c r="B1526">
        <v>2</v>
      </c>
      <c r="C1526">
        <v>1</v>
      </c>
      <c r="D1526">
        <v>4</v>
      </c>
      <c r="E1526">
        <v>1</v>
      </c>
      <c r="F1526">
        <v>4</v>
      </c>
      <c r="G1526">
        <v>2.5</v>
      </c>
      <c r="H1526" t="b">
        <v>0</v>
      </c>
    </row>
    <row r="1527" spans="1:8" x14ac:dyDescent="0.3">
      <c r="A1527" t="s">
        <v>723</v>
      </c>
      <c r="B1527">
        <v>4</v>
      </c>
      <c r="C1527">
        <v>2</v>
      </c>
      <c r="D1527">
        <v>5</v>
      </c>
      <c r="E1527">
        <v>5</v>
      </c>
      <c r="F1527">
        <v>3</v>
      </c>
      <c r="G1527">
        <v>3</v>
      </c>
      <c r="H1527" t="b">
        <v>0</v>
      </c>
    </row>
    <row r="1528" spans="1:8" x14ac:dyDescent="0.3">
      <c r="A1528" t="s">
        <v>724</v>
      </c>
      <c r="B1528">
        <v>2</v>
      </c>
      <c r="C1528">
        <v>0</v>
      </c>
      <c r="D1528">
        <v>0</v>
      </c>
      <c r="E1528">
        <v>0</v>
      </c>
      <c r="F1528">
        <v>0</v>
      </c>
      <c r="G1528">
        <v>0</v>
      </c>
      <c r="H1528" t="b">
        <v>0</v>
      </c>
    </row>
    <row r="1529" spans="1:8" x14ac:dyDescent="0.3">
      <c r="A1529" t="s">
        <v>8355</v>
      </c>
      <c r="B1529">
        <v>9</v>
      </c>
      <c r="C1529">
        <v>0</v>
      </c>
      <c r="D1529">
        <v>5</v>
      </c>
      <c r="E1529">
        <v>0</v>
      </c>
      <c r="F1529">
        <v>4</v>
      </c>
      <c r="G1529">
        <v>3.5555555555555554</v>
      </c>
      <c r="H1529" t="b">
        <v>0</v>
      </c>
    </row>
    <row r="1530" spans="1:8" x14ac:dyDescent="0.3">
      <c r="A1530" t="s">
        <v>8356</v>
      </c>
      <c r="B1530">
        <v>2</v>
      </c>
      <c r="C1530">
        <v>3</v>
      </c>
      <c r="D1530">
        <v>3</v>
      </c>
      <c r="E1530">
        <v>3</v>
      </c>
      <c r="F1530">
        <v>3</v>
      </c>
      <c r="G1530">
        <v>3</v>
      </c>
      <c r="H1530" t="b">
        <v>0</v>
      </c>
    </row>
    <row r="1531" spans="1:8" x14ac:dyDescent="0.3">
      <c r="A1531" t="s">
        <v>2111</v>
      </c>
      <c r="B1531">
        <v>2</v>
      </c>
      <c r="C1531">
        <v>0</v>
      </c>
      <c r="D1531">
        <v>4</v>
      </c>
      <c r="E1531">
        <v>4</v>
      </c>
      <c r="F1531">
        <v>0</v>
      </c>
      <c r="G1531">
        <v>2</v>
      </c>
      <c r="H1531" t="b">
        <v>0</v>
      </c>
    </row>
    <row r="1532" spans="1:8" x14ac:dyDescent="0.3">
      <c r="A1532" t="s">
        <v>8358</v>
      </c>
      <c r="B1532">
        <v>2</v>
      </c>
      <c r="C1532">
        <v>3</v>
      </c>
      <c r="D1532">
        <v>4</v>
      </c>
      <c r="E1532">
        <v>4</v>
      </c>
      <c r="F1532">
        <v>3</v>
      </c>
      <c r="G1532">
        <v>3.5</v>
      </c>
      <c r="H1532" t="b">
        <v>0</v>
      </c>
    </row>
    <row r="1533" spans="1:8" x14ac:dyDescent="0.3">
      <c r="A1533" t="s">
        <v>727</v>
      </c>
      <c r="B1533">
        <v>33</v>
      </c>
      <c r="C1533">
        <v>0</v>
      </c>
      <c r="D1533">
        <v>5</v>
      </c>
      <c r="E1533">
        <v>5</v>
      </c>
      <c r="F1533">
        <v>5</v>
      </c>
      <c r="G1533">
        <v>3.0909090909090908</v>
      </c>
      <c r="H1533" t="b">
        <v>0</v>
      </c>
    </row>
    <row r="1534" spans="1:8" x14ac:dyDescent="0.3">
      <c r="A1534" t="s">
        <v>728</v>
      </c>
      <c r="B1534">
        <v>2</v>
      </c>
      <c r="C1534">
        <v>0</v>
      </c>
      <c r="D1534">
        <v>5</v>
      </c>
      <c r="E1534">
        <v>0</v>
      </c>
      <c r="F1534">
        <v>5</v>
      </c>
      <c r="G1534">
        <v>2.5</v>
      </c>
      <c r="H1534" t="b">
        <v>0</v>
      </c>
    </row>
    <row r="1535" spans="1:8" x14ac:dyDescent="0.3">
      <c r="A1535" t="s">
        <v>8371</v>
      </c>
      <c r="B1535">
        <v>6</v>
      </c>
      <c r="C1535">
        <v>0</v>
      </c>
      <c r="D1535">
        <v>5</v>
      </c>
      <c r="E1535">
        <v>4</v>
      </c>
      <c r="F1535">
        <v>5</v>
      </c>
      <c r="G1535">
        <v>3.3333333333333335</v>
      </c>
      <c r="H1535" t="b">
        <v>0</v>
      </c>
    </row>
    <row r="1536" spans="1:8" x14ac:dyDescent="0.3">
      <c r="A1536" t="s">
        <v>8372</v>
      </c>
      <c r="B1536">
        <v>2</v>
      </c>
      <c r="C1536">
        <v>5</v>
      </c>
      <c r="D1536">
        <v>5</v>
      </c>
      <c r="E1536">
        <v>5</v>
      </c>
      <c r="F1536">
        <v>5</v>
      </c>
      <c r="G1536">
        <v>5</v>
      </c>
      <c r="H1536" t="b">
        <v>0</v>
      </c>
    </row>
    <row r="1537" spans="1:8" x14ac:dyDescent="0.3">
      <c r="A1537" t="s">
        <v>2113</v>
      </c>
      <c r="B1537">
        <v>2</v>
      </c>
      <c r="C1537">
        <v>0</v>
      </c>
      <c r="D1537">
        <v>1</v>
      </c>
      <c r="E1537">
        <v>0</v>
      </c>
      <c r="F1537">
        <v>1</v>
      </c>
      <c r="G1537">
        <v>0.5</v>
      </c>
      <c r="H1537" t="b">
        <v>0</v>
      </c>
    </row>
    <row r="1538" spans="1:8" x14ac:dyDescent="0.3">
      <c r="A1538" t="s">
        <v>8379</v>
      </c>
      <c r="B1538">
        <v>5</v>
      </c>
      <c r="C1538">
        <v>3</v>
      </c>
      <c r="D1538">
        <v>5</v>
      </c>
      <c r="E1538">
        <v>4</v>
      </c>
      <c r="F1538">
        <v>5</v>
      </c>
      <c r="G1538">
        <v>3.8</v>
      </c>
      <c r="H1538" t="b">
        <v>0</v>
      </c>
    </row>
    <row r="1539" spans="1:8" x14ac:dyDescent="0.3">
      <c r="A1539" t="s">
        <v>8383</v>
      </c>
      <c r="B1539">
        <v>4</v>
      </c>
      <c r="C1539">
        <v>0</v>
      </c>
      <c r="D1539">
        <v>5</v>
      </c>
      <c r="E1539">
        <v>0</v>
      </c>
      <c r="F1539">
        <v>5</v>
      </c>
      <c r="G1539">
        <v>1.75</v>
      </c>
      <c r="H1539" t="b">
        <v>0</v>
      </c>
    </row>
    <row r="1540" spans="1:8" x14ac:dyDescent="0.3">
      <c r="A1540" t="s">
        <v>2114</v>
      </c>
      <c r="B1540">
        <v>2</v>
      </c>
      <c r="C1540">
        <v>0</v>
      </c>
      <c r="D1540">
        <v>0</v>
      </c>
      <c r="E1540">
        <v>0</v>
      </c>
      <c r="F1540">
        <v>0</v>
      </c>
      <c r="G1540">
        <v>0</v>
      </c>
      <c r="H1540" t="b">
        <v>0</v>
      </c>
    </row>
    <row r="1541" spans="1:8" x14ac:dyDescent="0.3">
      <c r="A1541" t="s">
        <v>8387</v>
      </c>
      <c r="B1541">
        <v>2</v>
      </c>
      <c r="C1541">
        <v>0</v>
      </c>
      <c r="D1541">
        <v>0</v>
      </c>
      <c r="E1541">
        <v>0</v>
      </c>
      <c r="F1541">
        <v>0</v>
      </c>
      <c r="G1541">
        <v>0</v>
      </c>
      <c r="H1541" t="b">
        <v>0</v>
      </c>
    </row>
    <row r="1542" spans="1:8" x14ac:dyDescent="0.3">
      <c r="A1542" t="s">
        <v>8391</v>
      </c>
      <c r="B1542">
        <v>8</v>
      </c>
      <c r="C1542">
        <v>0</v>
      </c>
      <c r="D1542">
        <v>2</v>
      </c>
      <c r="E1542">
        <v>1</v>
      </c>
      <c r="F1542">
        <v>1</v>
      </c>
      <c r="G1542">
        <v>1.25</v>
      </c>
      <c r="H1542" t="b">
        <v>0</v>
      </c>
    </row>
    <row r="1543" spans="1:8" x14ac:dyDescent="0.3">
      <c r="A1543" t="s">
        <v>8395</v>
      </c>
      <c r="B1543">
        <v>5</v>
      </c>
      <c r="C1543">
        <v>0</v>
      </c>
      <c r="D1543">
        <v>4</v>
      </c>
      <c r="E1543">
        <v>0</v>
      </c>
      <c r="F1543">
        <v>2</v>
      </c>
      <c r="G1543">
        <v>2.2000000000000002</v>
      </c>
      <c r="H1543" t="b">
        <v>0</v>
      </c>
    </row>
    <row r="1544" spans="1:8" x14ac:dyDescent="0.3">
      <c r="A1544" t="s">
        <v>8398</v>
      </c>
      <c r="B1544">
        <v>2</v>
      </c>
      <c r="C1544">
        <v>0</v>
      </c>
      <c r="D1544">
        <v>1</v>
      </c>
      <c r="E1544">
        <v>0</v>
      </c>
      <c r="F1544">
        <v>1</v>
      </c>
      <c r="G1544">
        <v>0.5</v>
      </c>
      <c r="H1544" t="b">
        <v>0</v>
      </c>
    </row>
    <row r="1545" spans="1:8" x14ac:dyDescent="0.3">
      <c r="A1545" t="s">
        <v>8404</v>
      </c>
      <c r="B1545">
        <v>2</v>
      </c>
      <c r="C1545">
        <v>0</v>
      </c>
      <c r="D1545">
        <v>3</v>
      </c>
      <c r="E1545">
        <v>3</v>
      </c>
      <c r="F1545">
        <v>0</v>
      </c>
      <c r="G1545">
        <v>1.5</v>
      </c>
      <c r="H1545" t="b">
        <v>0</v>
      </c>
    </row>
    <row r="1546" spans="1:8" x14ac:dyDescent="0.3">
      <c r="A1546" t="s">
        <v>8406</v>
      </c>
      <c r="B1546">
        <v>2</v>
      </c>
      <c r="C1546">
        <v>0</v>
      </c>
      <c r="D1546">
        <v>0</v>
      </c>
      <c r="E1546">
        <v>0</v>
      </c>
      <c r="F1546">
        <v>0</v>
      </c>
      <c r="G1546">
        <v>0</v>
      </c>
      <c r="H1546" t="b">
        <v>0</v>
      </c>
    </row>
    <row r="1547" spans="1:8" x14ac:dyDescent="0.3">
      <c r="A1547" t="s">
        <v>8407</v>
      </c>
      <c r="B1547">
        <v>2</v>
      </c>
      <c r="C1547">
        <v>0</v>
      </c>
      <c r="D1547">
        <v>4</v>
      </c>
      <c r="E1547">
        <v>0</v>
      </c>
      <c r="F1547">
        <v>4</v>
      </c>
      <c r="G1547">
        <v>2</v>
      </c>
      <c r="H1547" t="b">
        <v>0</v>
      </c>
    </row>
    <row r="1548" spans="1:8" x14ac:dyDescent="0.3">
      <c r="A1548" s="1" t="s">
        <v>735</v>
      </c>
      <c r="B1548">
        <v>2</v>
      </c>
      <c r="C1548">
        <v>3</v>
      </c>
      <c r="D1548">
        <v>4</v>
      </c>
      <c r="E1548">
        <v>3</v>
      </c>
      <c r="F1548">
        <v>4</v>
      </c>
      <c r="G1548">
        <v>3.5</v>
      </c>
      <c r="H1548" t="b">
        <v>0</v>
      </c>
    </row>
    <row r="1549" spans="1:8" x14ac:dyDescent="0.3">
      <c r="A1549" t="s">
        <v>8420</v>
      </c>
      <c r="B1549">
        <v>7</v>
      </c>
      <c r="C1549">
        <v>1</v>
      </c>
      <c r="D1549">
        <v>3</v>
      </c>
      <c r="E1549">
        <v>1</v>
      </c>
      <c r="F1549">
        <v>3</v>
      </c>
      <c r="G1549">
        <v>2.2857142857142856</v>
      </c>
      <c r="H1549" t="b">
        <v>0</v>
      </c>
    </row>
    <row r="1550" spans="1:8" x14ac:dyDescent="0.3">
      <c r="A1550" t="s">
        <v>739</v>
      </c>
      <c r="B1550">
        <v>2</v>
      </c>
      <c r="C1550">
        <v>1</v>
      </c>
      <c r="D1550">
        <v>3</v>
      </c>
      <c r="E1550">
        <v>1</v>
      </c>
      <c r="F1550">
        <v>3</v>
      </c>
      <c r="G1550">
        <v>2</v>
      </c>
      <c r="H1550" t="b">
        <v>0</v>
      </c>
    </row>
    <row r="1551" spans="1:8" x14ac:dyDescent="0.3">
      <c r="A1551" t="s">
        <v>8428</v>
      </c>
      <c r="B1551">
        <v>2</v>
      </c>
      <c r="C1551">
        <v>0</v>
      </c>
      <c r="D1551">
        <v>5</v>
      </c>
      <c r="E1551">
        <v>5</v>
      </c>
      <c r="F1551">
        <v>0</v>
      </c>
      <c r="G1551">
        <v>2.5</v>
      </c>
      <c r="H1551" t="b">
        <v>0</v>
      </c>
    </row>
    <row r="1552" spans="1:8" x14ac:dyDescent="0.3">
      <c r="A1552" t="s">
        <v>8430</v>
      </c>
      <c r="B1552">
        <v>2</v>
      </c>
      <c r="C1552">
        <v>0</v>
      </c>
      <c r="D1552">
        <v>3</v>
      </c>
      <c r="E1552">
        <v>3</v>
      </c>
      <c r="F1552">
        <v>0</v>
      </c>
      <c r="G1552">
        <v>1.5</v>
      </c>
      <c r="H1552" t="b">
        <v>0</v>
      </c>
    </row>
    <row r="1553" spans="1:8" x14ac:dyDescent="0.3">
      <c r="A1553" t="s">
        <v>8431</v>
      </c>
      <c r="B1553">
        <v>3</v>
      </c>
      <c r="C1553">
        <v>1</v>
      </c>
      <c r="D1553">
        <v>5</v>
      </c>
      <c r="E1553">
        <v>3</v>
      </c>
      <c r="F1553">
        <v>5</v>
      </c>
      <c r="G1553">
        <v>3</v>
      </c>
      <c r="H1553" t="b">
        <v>0</v>
      </c>
    </row>
    <row r="1554" spans="1:8" x14ac:dyDescent="0.3">
      <c r="A1554" t="s">
        <v>8433</v>
      </c>
      <c r="B1554">
        <v>6</v>
      </c>
      <c r="C1554">
        <v>0</v>
      </c>
      <c r="D1554">
        <v>3</v>
      </c>
      <c r="E1554">
        <v>0</v>
      </c>
      <c r="F1554">
        <v>3</v>
      </c>
      <c r="G1554">
        <v>1.1666666666666667</v>
      </c>
      <c r="H1554" t="b">
        <v>0</v>
      </c>
    </row>
    <row r="1555" spans="1:8" x14ac:dyDescent="0.3">
      <c r="A1555" t="s">
        <v>741</v>
      </c>
      <c r="B1555">
        <v>3</v>
      </c>
      <c r="C1555">
        <v>1</v>
      </c>
      <c r="D1555">
        <v>5</v>
      </c>
      <c r="E1555">
        <v>2</v>
      </c>
      <c r="F1555">
        <v>5</v>
      </c>
      <c r="G1555">
        <v>2.6666666666666665</v>
      </c>
      <c r="H1555" t="b">
        <v>0</v>
      </c>
    </row>
    <row r="1556" spans="1:8" x14ac:dyDescent="0.3">
      <c r="A1556" t="s">
        <v>8438</v>
      </c>
      <c r="B1556">
        <v>3</v>
      </c>
      <c r="C1556">
        <v>1</v>
      </c>
      <c r="D1556">
        <v>5</v>
      </c>
      <c r="E1556">
        <v>2</v>
      </c>
      <c r="F1556">
        <v>5</v>
      </c>
      <c r="G1556">
        <v>2.6666666666666665</v>
      </c>
      <c r="H1556" t="b">
        <v>0</v>
      </c>
    </row>
    <row r="1557" spans="1:8" x14ac:dyDescent="0.3">
      <c r="A1557" s="1" t="s">
        <v>8441</v>
      </c>
      <c r="B1557">
        <v>3</v>
      </c>
      <c r="C1557">
        <v>5</v>
      </c>
      <c r="D1557">
        <v>5</v>
      </c>
      <c r="E1557">
        <v>5</v>
      </c>
      <c r="F1557">
        <v>5</v>
      </c>
      <c r="G1557">
        <v>5</v>
      </c>
      <c r="H1557" t="b">
        <v>0</v>
      </c>
    </row>
    <row r="1558" spans="1:8" x14ac:dyDescent="0.3">
      <c r="A1558" t="s">
        <v>742</v>
      </c>
      <c r="B1558">
        <v>2</v>
      </c>
      <c r="C1558">
        <v>1</v>
      </c>
      <c r="D1558">
        <v>5</v>
      </c>
      <c r="E1558">
        <v>5</v>
      </c>
      <c r="F1558">
        <v>1</v>
      </c>
      <c r="G1558">
        <v>3</v>
      </c>
      <c r="H1558" t="b">
        <v>0</v>
      </c>
    </row>
    <row r="1559" spans="1:8" x14ac:dyDescent="0.3">
      <c r="A1559" t="s">
        <v>8451</v>
      </c>
      <c r="B1559">
        <v>2</v>
      </c>
      <c r="C1559">
        <v>2</v>
      </c>
      <c r="D1559">
        <v>4</v>
      </c>
      <c r="E1559">
        <v>4</v>
      </c>
      <c r="F1559">
        <v>2</v>
      </c>
      <c r="G1559">
        <v>3</v>
      </c>
      <c r="H1559" t="b">
        <v>0</v>
      </c>
    </row>
    <row r="1560" spans="1:8" x14ac:dyDescent="0.3">
      <c r="A1560" t="s">
        <v>8458</v>
      </c>
      <c r="B1560">
        <v>2</v>
      </c>
      <c r="C1560">
        <v>0</v>
      </c>
      <c r="D1560">
        <v>2</v>
      </c>
      <c r="E1560">
        <v>2</v>
      </c>
      <c r="F1560">
        <v>0</v>
      </c>
      <c r="G1560">
        <v>1</v>
      </c>
      <c r="H1560" t="b">
        <v>0</v>
      </c>
    </row>
    <row r="1561" spans="1:8" x14ac:dyDescent="0.3">
      <c r="A1561" t="s">
        <v>743</v>
      </c>
      <c r="B1561">
        <v>2</v>
      </c>
      <c r="C1561">
        <v>4</v>
      </c>
      <c r="D1561">
        <v>5</v>
      </c>
      <c r="E1561">
        <v>5</v>
      </c>
      <c r="F1561">
        <v>4</v>
      </c>
      <c r="G1561">
        <v>4.5</v>
      </c>
      <c r="H1561" t="b">
        <v>0</v>
      </c>
    </row>
    <row r="1562" spans="1:8" x14ac:dyDescent="0.3">
      <c r="A1562" t="s">
        <v>8463</v>
      </c>
      <c r="B1562">
        <v>2</v>
      </c>
      <c r="C1562">
        <v>0</v>
      </c>
      <c r="D1562">
        <v>4</v>
      </c>
      <c r="E1562">
        <v>4</v>
      </c>
      <c r="F1562">
        <v>0</v>
      </c>
      <c r="G1562">
        <v>2</v>
      </c>
      <c r="H1562" t="b">
        <v>0</v>
      </c>
    </row>
    <row r="1563" spans="1:8" x14ac:dyDescent="0.3">
      <c r="A1563" t="s">
        <v>8464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 t="b">
        <v>0</v>
      </c>
    </row>
    <row r="1564" spans="1:8" x14ac:dyDescent="0.3">
      <c r="A1564" t="s">
        <v>8473</v>
      </c>
      <c r="B1564">
        <v>5</v>
      </c>
      <c r="C1564">
        <v>1</v>
      </c>
      <c r="D1564">
        <v>5</v>
      </c>
      <c r="E1564">
        <v>5</v>
      </c>
      <c r="F1564">
        <v>5</v>
      </c>
      <c r="G1564">
        <v>3.6</v>
      </c>
      <c r="H1564" t="b">
        <v>0</v>
      </c>
    </row>
    <row r="1565" spans="1:8" x14ac:dyDescent="0.3">
      <c r="A1565" t="s">
        <v>2122</v>
      </c>
      <c r="B1565">
        <v>2</v>
      </c>
      <c r="C1565">
        <v>0</v>
      </c>
      <c r="D1565">
        <v>2</v>
      </c>
      <c r="E1565">
        <v>0</v>
      </c>
      <c r="F1565">
        <v>2</v>
      </c>
      <c r="G1565">
        <v>1</v>
      </c>
      <c r="H1565" t="b">
        <v>0</v>
      </c>
    </row>
    <row r="1566" spans="1:8" x14ac:dyDescent="0.3">
      <c r="A1566" t="s">
        <v>8478</v>
      </c>
      <c r="B1566">
        <v>2</v>
      </c>
      <c r="C1566">
        <v>1</v>
      </c>
      <c r="D1566">
        <v>2</v>
      </c>
      <c r="E1566">
        <v>1</v>
      </c>
      <c r="F1566">
        <v>2</v>
      </c>
      <c r="G1566">
        <v>1.5</v>
      </c>
      <c r="H1566" t="b">
        <v>0</v>
      </c>
    </row>
    <row r="1567" spans="1:8" x14ac:dyDescent="0.3">
      <c r="A1567" t="s">
        <v>8482</v>
      </c>
      <c r="B1567">
        <v>2</v>
      </c>
      <c r="C1567">
        <v>0</v>
      </c>
      <c r="D1567">
        <v>0</v>
      </c>
      <c r="E1567">
        <v>0</v>
      </c>
      <c r="F1567">
        <v>0</v>
      </c>
      <c r="G1567">
        <v>0</v>
      </c>
      <c r="H1567" t="b">
        <v>0</v>
      </c>
    </row>
    <row r="1568" spans="1:8" x14ac:dyDescent="0.3">
      <c r="A1568" t="s">
        <v>8490</v>
      </c>
      <c r="B1568">
        <v>2</v>
      </c>
      <c r="C1568">
        <v>2</v>
      </c>
      <c r="D1568">
        <v>4</v>
      </c>
      <c r="E1568">
        <v>2</v>
      </c>
      <c r="F1568">
        <v>4</v>
      </c>
      <c r="G1568">
        <v>3</v>
      </c>
      <c r="H1568" t="b">
        <v>0</v>
      </c>
    </row>
    <row r="1569" spans="1:8" x14ac:dyDescent="0.3">
      <c r="A1569" t="s">
        <v>747</v>
      </c>
      <c r="B1569">
        <v>7</v>
      </c>
      <c r="C1569">
        <v>0</v>
      </c>
      <c r="D1569">
        <v>5</v>
      </c>
      <c r="E1569">
        <v>0</v>
      </c>
      <c r="F1569">
        <v>5</v>
      </c>
      <c r="G1569">
        <v>1.7142857142857142</v>
      </c>
      <c r="H1569" t="b">
        <v>0</v>
      </c>
    </row>
    <row r="1570" spans="1:8" x14ac:dyDescent="0.3">
      <c r="A1570" t="s">
        <v>8493</v>
      </c>
      <c r="B1570">
        <v>2</v>
      </c>
      <c r="C1570">
        <v>1</v>
      </c>
      <c r="D1570">
        <v>4</v>
      </c>
      <c r="E1570">
        <v>4</v>
      </c>
      <c r="F1570">
        <v>1</v>
      </c>
      <c r="G1570">
        <v>2.5</v>
      </c>
      <c r="H1570" t="b">
        <v>0</v>
      </c>
    </row>
    <row r="1571" spans="1:8" x14ac:dyDescent="0.3">
      <c r="A1571" t="s">
        <v>8494</v>
      </c>
      <c r="B1571">
        <v>2</v>
      </c>
      <c r="C1571">
        <v>0</v>
      </c>
      <c r="D1571">
        <v>1</v>
      </c>
      <c r="E1571">
        <v>0</v>
      </c>
      <c r="F1571">
        <v>1</v>
      </c>
      <c r="G1571">
        <v>0.5</v>
      </c>
      <c r="H1571" t="b">
        <v>0</v>
      </c>
    </row>
    <row r="1572" spans="1:8" x14ac:dyDescent="0.3">
      <c r="A1572" s="1" t="s">
        <v>8502</v>
      </c>
      <c r="B1572">
        <v>6</v>
      </c>
      <c r="C1572">
        <v>2</v>
      </c>
      <c r="D1572">
        <v>3</v>
      </c>
      <c r="E1572">
        <v>2</v>
      </c>
      <c r="F1572">
        <v>3</v>
      </c>
      <c r="G1572">
        <v>2.3333333333333335</v>
      </c>
      <c r="H1572" t="b">
        <v>0</v>
      </c>
    </row>
    <row r="1573" spans="1:8" x14ac:dyDescent="0.3">
      <c r="A1573" t="s">
        <v>8504</v>
      </c>
      <c r="B1573">
        <v>2</v>
      </c>
      <c r="C1573">
        <v>3</v>
      </c>
      <c r="D1573">
        <v>4</v>
      </c>
      <c r="E1573">
        <v>4</v>
      </c>
      <c r="F1573">
        <v>3</v>
      </c>
      <c r="G1573">
        <v>3.5</v>
      </c>
      <c r="H1573" t="b">
        <v>0</v>
      </c>
    </row>
    <row r="1574" spans="1:8" x14ac:dyDescent="0.3">
      <c r="A1574" t="s">
        <v>8505</v>
      </c>
      <c r="B1574">
        <v>2</v>
      </c>
      <c r="C1574">
        <v>1</v>
      </c>
      <c r="D1574">
        <v>2</v>
      </c>
      <c r="E1574">
        <v>2</v>
      </c>
      <c r="F1574">
        <v>1</v>
      </c>
      <c r="G1574">
        <v>1.5</v>
      </c>
      <c r="H1574" t="b">
        <v>0</v>
      </c>
    </row>
    <row r="1575" spans="1:8" x14ac:dyDescent="0.3">
      <c r="A1575" t="s">
        <v>749</v>
      </c>
      <c r="B1575">
        <v>3</v>
      </c>
      <c r="C1575">
        <v>0</v>
      </c>
      <c r="D1575">
        <v>5</v>
      </c>
      <c r="E1575">
        <v>0</v>
      </c>
      <c r="F1575">
        <v>5</v>
      </c>
      <c r="G1575">
        <v>2.3333333333333335</v>
      </c>
      <c r="H1575" t="b">
        <v>0</v>
      </c>
    </row>
    <row r="1576" spans="1:8" x14ac:dyDescent="0.3">
      <c r="A1576" t="s">
        <v>8508</v>
      </c>
      <c r="B1576">
        <v>4</v>
      </c>
      <c r="C1576">
        <v>1</v>
      </c>
      <c r="D1576">
        <v>3</v>
      </c>
      <c r="E1576">
        <v>3</v>
      </c>
      <c r="F1576">
        <v>2</v>
      </c>
      <c r="G1576">
        <v>2</v>
      </c>
      <c r="H1576" t="b">
        <v>0</v>
      </c>
    </row>
    <row r="1577" spans="1:8" x14ac:dyDescent="0.3">
      <c r="A1577" t="s">
        <v>8518</v>
      </c>
      <c r="B1577">
        <v>5</v>
      </c>
      <c r="C1577">
        <v>0</v>
      </c>
      <c r="D1577">
        <v>5</v>
      </c>
      <c r="E1577">
        <v>0</v>
      </c>
      <c r="F1577">
        <v>2</v>
      </c>
      <c r="G1577">
        <v>1.8</v>
      </c>
      <c r="H1577" t="b">
        <v>0</v>
      </c>
    </row>
    <row r="1578" spans="1:8" x14ac:dyDescent="0.3">
      <c r="A1578" t="s">
        <v>8520</v>
      </c>
      <c r="B1578">
        <v>2</v>
      </c>
      <c r="C1578">
        <v>3</v>
      </c>
      <c r="D1578">
        <v>5</v>
      </c>
      <c r="E1578">
        <v>5</v>
      </c>
      <c r="F1578">
        <v>3</v>
      </c>
      <c r="G1578">
        <v>4</v>
      </c>
      <c r="H1578" t="b">
        <v>0</v>
      </c>
    </row>
    <row r="1579" spans="1:8" x14ac:dyDescent="0.3">
      <c r="A1579" t="s">
        <v>8521</v>
      </c>
      <c r="B1579">
        <v>2</v>
      </c>
      <c r="C1579">
        <v>3</v>
      </c>
      <c r="D1579">
        <v>4</v>
      </c>
      <c r="E1579">
        <v>3</v>
      </c>
      <c r="F1579">
        <v>4</v>
      </c>
      <c r="G1579">
        <v>3.5</v>
      </c>
      <c r="H1579" t="b">
        <v>0</v>
      </c>
    </row>
    <row r="1580" spans="1:8" x14ac:dyDescent="0.3">
      <c r="A1580" t="s">
        <v>8524</v>
      </c>
      <c r="B1580">
        <v>2</v>
      </c>
      <c r="C1580">
        <v>2</v>
      </c>
      <c r="D1580">
        <v>2</v>
      </c>
      <c r="E1580">
        <v>2</v>
      </c>
      <c r="F1580">
        <v>2</v>
      </c>
      <c r="G1580">
        <v>2</v>
      </c>
      <c r="H1580" t="b">
        <v>0</v>
      </c>
    </row>
    <row r="1581" spans="1:8" x14ac:dyDescent="0.3">
      <c r="A1581" t="s">
        <v>2126</v>
      </c>
      <c r="B1581">
        <v>2</v>
      </c>
      <c r="C1581">
        <v>1</v>
      </c>
      <c r="D1581">
        <v>3</v>
      </c>
      <c r="E1581">
        <v>3</v>
      </c>
      <c r="F1581">
        <v>1</v>
      </c>
      <c r="G1581">
        <v>2</v>
      </c>
      <c r="H1581" t="b">
        <v>0</v>
      </c>
    </row>
    <row r="1582" spans="1:8" x14ac:dyDescent="0.3">
      <c r="A1582" t="s">
        <v>8532</v>
      </c>
      <c r="B1582">
        <v>2</v>
      </c>
      <c r="C1582">
        <v>2</v>
      </c>
      <c r="D1582">
        <v>2</v>
      </c>
      <c r="E1582">
        <v>2</v>
      </c>
      <c r="F1582">
        <v>2</v>
      </c>
      <c r="G1582">
        <v>2</v>
      </c>
      <c r="H1582" t="b">
        <v>0</v>
      </c>
    </row>
    <row r="1583" spans="1:8" x14ac:dyDescent="0.3">
      <c r="A1583" t="s">
        <v>750</v>
      </c>
      <c r="B1583">
        <v>4</v>
      </c>
      <c r="C1583">
        <v>5</v>
      </c>
      <c r="D1583">
        <v>5</v>
      </c>
      <c r="E1583">
        <v>5</v>
      </c>
      <c r="F1583">
        <v>5</v>
      </c>
      <c r="G1583">
        <v>5</v>
      </c>
      <c r="H1583" t="b">
        <v>0</v>
      </c>
    </row>
    <row r="1584" spans="1:8" x14ac:dyDescent="0.3">
      <c r="A1584" t="s">
        <v>8535</v>
      </c>
      <c r="B1584">
        <v>3</v>
      </c>
      <c r="C1584">
        <v>0</v>
      </c>
      <c r="D1584">
        <v>5</v>
      </c>
      <c r="E1584">
        <v>5</v>
      </c>
      <c r="F1584">
        <v>4</v>
      </c>
      <c r="G1584">
        <v>3</v>
      </c>
      <c r="H1584" t="b">
        <v>0</v>
      </c>
    </row>
    <row r="1585" spans="1:8" x14ac:dyDescent="0.3">
      <c r="A1585" t="s">
        <v>8539</v>
      </c>
      <c r="B1585">
        <v>2</v>
      </c>
      <c r="C1585">
        <v>2</v>
      </c>
      <c r="D1585">
        <v>2</v>
      </c>
      <c r="E1585">
        <v>2</v>
      </c>
      <c r="F1585">
        <v>2</v>
      </c>
      <c r="G1585">
        <v>2</v>
      </c>
      <c r="H1585" t="b">
        <v>0</v>
      </c>
    </row>
    <row r="1586" spans="1:8" x14ac:dyDescent="0.3">
      <c r="A1586" t="s">
        <v>8544</v>
      </c>
      <c r="B1586">
        <v>2</v>
      </c>
      <c r="C1586">
        <v>0</v>
      </c>
      <c r="D1586">
        <v>4</v>
      </c>
      <c r="E1586">
        <v>4</v>
      </c>
      <c r="F1586">
        <v>0</v>
      </c>
      <c r="G1586">
        <v>2</v>
      </c>
      <c r="H1586" t="b">
        <v>0</v>
      </c>
    </row>
    <row r="1587" spans="1:8" x14ac:dyDescent="0.3">
      <c r="A1587" t="s">
        <v>752</v>
      </c>
      <c r="B1587">
        <v>2</v>
      </c>
      <c r="C1587">
        <v>0</v>
      </c>
      <c r="D1587">
        <v>3</v>
      </c>
      <c r="E1587">
        <v>0</v>
      </c>
      <c r="F1587">
        <v>3</v>
      </c>
      <c r="G1587">
        <v>1.5</v>
      </c>
      <c r="H1587" t="b">
        <v>0</v>
      </c>
    </row>
    <row r="1588" spans="1:8" x14ac:dyDescent="0.3">
      <c r="A1588" t="s">
        <v>8547</v>
      </c>
      <c r="B1588">
        <v>5</v>
      </c>
      <c r="C1588">
        <v>2</v>
      </c>
      <c r="D1588">
        <v>4</v>
      </c>
      <c r="E1588">
        <v>2</v>
      </c>
      <c r="F1588">
        <v>4</v>
      </c>
      <c r="G1588">
        <v>2.6</v>
      </c>
      <c r="H1588" t="b">
        <v>0</v>
      </c>
    </row>
    <row r="1589" spans="1:8" x14ac:dyDescent="0.3">
      <c r="A1589" t="s">
        <v>1622</v>
      </c>
      <c r="B1589">
        <v>4</v>
      </c>
      <c r="C1589">
        <v>0</v>
      </c>
      <c r="D1589">
        <v>4</v>
      </c>
      <c r="E1589">
        <v>4</v>
      </c>
      <c r="F1589">
        <v>0</v>
      </c>
      <c r="G1589">
        <v>1.25</v>
      </c>
      <c r="H1589" t="b">
        <v>0</v>
      </c>
    </row>
    <row r="1590" spans="1:8" x14ac:dyDescent="0.3">
      <c r="A1590" t="s">
        <v>8551</v>
      </c>
      <c r="B1590">
        <v>3</v>
      </c>
      <c r="C1590">
        <v>1</v>
      </c>
      <c r="D1590">
        <v>1</v>
      </c>
      <c r="E1590">
        <v>1</v>
      </c>
      <c r="F1590">
        <v>1</v>
      </c>
      <c r="G1590">
        <v>1</v>
      </c>
      <c r="H1590" t="b">
        <v>0</v>
      </c>
    </row>
    <row r="1591" spans="1:8" x14ac:dyDescent="0.3">
      <c r="A1591" t="s">
        <v>8552</v>
      </c>
      <c r="B1591">
        <v>2</v>
      </c>
      <c r="C1591">
        <v>0</v>
      </c>
      <c r="D1591">
        <v>3</v>
      </c>
      <c r="E1591">
        <v>0</v>
      </c>
      <c r="F1591">
        <v>3</v>
      </c>
      <c r="G1591">
        <v>1.5</v>
      </c>
      <c r="H1591" t="b">
        <v>0</v>
      </c>
    </row>
    <row r="1592" spans="1:8" x14ac:dyDescent="0.3">
      <c r="A1592" t="s">
        <v>8560</v>
      </c>
      <c r="B1592">
        <v>2</v>
      </c>
      <c r="C1592">
        <v>1</v>
      </c>
      <c r="D1592">
        <v>3</v>
      </c>
      <c r="E1592">
        <v>1</v>
      </c>
      <c r="F1592">
        <v>3</v>
      </c>
      <c r="G1592">
        <v>2</v>
      </c>
      <c r="H1592" t="b">
        <v>0</v>
      </c>
    </row>
    <row r="1593" spans="1:8" x14ac:dyDescent="0.3">
      <c r="A1593" t="s">
        <v>8562</v>
      </c>
      <c r="B1593">
        <v>4</v>
      </c>
      <c r="C1593">
        <v>0</v>
      </c>
      <c r="D1593">
        <v>3</v>
      </c>
      <c r="E1593">
        <v>0</v>
      </c>
      <c r="F1593">
        <v>1</v>
      </c>
      <c r="G1593">
        <v>1.25</v>
      </c>
      <c r="H1593" t="b">
        <v>0</v>
      </c>
    </row>
    <row r="1594" spans="1:8" x14ac:dyDescent="0.3">
      <c r="A1594" t="s">
        <v>2129</v>
      </c>
      <c r="B1594">
        <v>6</v>
      </c>
      <c r="C1594">
        <v>0</v>
      </c>
      <c r="D1594">
        <v>3</v>
      </c>
      <c r="E1594">
        <v>2</v>
      </c>
      <c r="F1594">
        <v>2</v>
      </c>
      <c r="G1594">
        <v>2</v>
      </c>
      <c r="H1594" t="b">
        <v>0</v>
      </c>
    </row>
    <row r="1595" spans="1:8" x14ac:dyDescent="0.3">
      <c r="A1595" t="s">
        <v>8565</v>
      </c>
      <c r="B1595">
        <v>2</v>
      </c>
      <c r="C1595">
        <v>0</v>
      </c>
      <c r="D1595">
        <v>0</v>
      </c>
      <c r="E1595">
        <v>0</v>
      </c>
      <c r="F1595">
        <v>0</v>
      </c>
      <c r="G1595">
        <v>0</v>
      </c>
      <c r="H1595" t="b">
        <v>0</v>
      </c>
    </row>
    <row r="1596" spans="1:8" x14ac:dyDescent="0.3">
      <c r="A1596" t="s">
        <v>8569</v>
      </c>
      <c r="B1596">
        <v>2</v>
      </c>
      <c r="C1596">
        <v>4</v>
      </c>
      <c r="D1596">
        <v>5</v>
      </c>
      <c r="E1596">
        <v>4</v>
      </c>
      <c r="F1596">
        <v>5</v>
      </c>
      <c r="G1596">
        <v>4.5</v>
      </c>
      <c r="H1596" t="b">
        <v>0</v>
      </c>
    </row>
    <row r="1597" spans="1:8" x14ac:dyDescent="0.3">
      <c r="A1597" t="s">
        <v>2131</v>
      </c>
      <c r="B1597">
        <v>5</v>
      </c>
      <c r="C1597">
        <v>0</v>
      </c>
      <c r="D1597">
        <v>2</v>
      </c>
      <c r="E1597">
        <v>2</v>
      </c>
      <c r="F1597">
        <v>0</v>
      </c>
      <c r="G1597">
        <v>0.8</v>
      </c>
      <c r="H1597" t="b">
        <v>0</v>
      </c>
    </row>
    <row r="1598" spans="1:8" x14ac:dyDescent="0.3">
      <c r="A1598" t="s">
        <v>8574</v>
      </c>
      <c r="B1598">
        <v>2</v>
      </c>
      <c r="C1598">
        <v>0</v>
      </c>
      <c r="D1598">
        <v>1</v>
      </c>
      <c r="E1598">
        <v>1</v>
      </c>
      <c r="F1598">
        <v>0</v>
      </c>
      <c r="G1598">
        <v>0.5</v>
      </c>
      <c r="H1598" t="b">
        <v>0</v>
      </c>
    </row>
    <row r="1599" spans="1:8" x14ac:dyDescent="0.3">
      <c r="A1599" t="s">
        <v>8587</v>
      </c>
      <c r="B1599">
        <v>3</v>
      </c>
      <c r="C1599">
        <v>1</v>
      </c>
      <c r="D1599">
        <v>5</v>
      </c>
      <c r="E1599">
        <v>3</v>
      </c>
      <c r="F1599">
        <v>1</v>
      </c>
      <c r="G1599">
        <v>3</v>
      </c>
      <c r="H1599" t="b">
        <v>0</v>
      </c>
    </row>
    <row r="1600" spans="1:8" x14ac:dyDescent="0.3">
      <c r="A1600" t="s">
        <v>756</v>
      </c>
      <c r="B1600">
        <v>3</v>
      </c>
      <c r="C1600">
        <v>1</v>
      </c>
      <c r="D1600">
        <v>3</v>
      </c>
      <c r="E1600">
        <v>3</v>
      </c>
      <c r="F1600">
        <v>2</v>
      </c>
      <c r="G1600">
        <v>2</v>
      </c>
      <c r="H1600" t="b">
        <v>0</v>
      </c>
    </row>
    <row r="1601" spans="1:8" x14ac:dyDescent="0.3">
      <c r="A1601" t="s">
        <v>8594</v>
      </c>
      <c r="B1601">
        <v>5</v>
      </c>
      <c r="C1601">
        <v>1</v>
      </c>
      <c r="D1601">
        <v>4</v>
      </c>
      <c r="E1601">
        <v>2</v>
      </c>
      <c r="F1601">
        <v>1</v>
      </c>
      <c r="G1601">
        <v>2.4</v>
      </c>
      <c r="H1601" t="b">
        <v>0</v>
      </c>
    </row>
    <row r="1602" spans="1:8" x14ac:dyDescent="0.3">
      <c r="A1602" t="s">
        <v>8596</v>
      </c>
      <c r="B1602">
        <v>2</v>
      </c>
      <c r="C1602">
        <v>1</v>
      </c>
      <c r="D1602">
        <v>1</v>
      </c>
      <c r="E1602">
        <v>1</v>
      </c>
      <c r="F1602">
        <v>1</v>
      </c>
      <c r="G1602">
        <v>1</v>
      </c>
      <c r="H1602" t="b">
        <v>0</v>
      </c>
    </row>
    <row r="1603" spans="1:8" x14ac:dyDescent="0.3">
      <c r="A1603" s="1" t="s">
        <v>8599</v>
      </c>
      <c r="B1603">
        <v>3</v>
      </c>
      <c r="C1603">
        <v>1</v>
      </c>
      <c r="D1603">
        <v>5</v>
      </c>
      <c r="E1603">
        <v>5</v>
      </c>
      <c r="F1603">
        <v>3</v>
      </c>
      <c r="G1603">
        <v>3</v>
      </c>
      <c r="H1603" t="b">
        <v>0</v>
      </c>
    </row>
    <row r="1604" spans="1:8" x14ac:dyDescent="0.3">
      <c r="A1604" t="s">
        <v>8600</v>
      </c>
      <c r="B1604">
        <v>2</v>
      </c>
      <c r="C1604">
        <v>2</v>
      </c>
      <c r="D1604">
        <v>4</v>
      </c>
      <c r="E1604">
        <v>4</v>
      </c>
      <c r="F1604">
        <v>2</v>
      </c>
      <c r="G1604">
        <v>3</v>
      </c>
      <c r="H1604" t="b">
        <v>0</v>
      </c>
    </row>
    <row r="1605" spans="1:8" x14ac:dyDescent="0.3">
      <c r="A1605" t="s">
        <v>757</v>
      </c>
      <c r="B1605">
        <v>4</v>
      </c>
      <c r="C1605">
        <v>0</v>
      </c>
      <c r="D1605">
        <v>0</v>
      </c>
      <c r="E1605">
        <v>0</v>
      </c>
      <c r="F1605">
        <v>0</v>
      </c>
      <c r="G1605">
        <v>0</v>
      </c>
      <c r="H1605" t="b">
        <v>0</v>
      </c>
    </row>
    <row r="1606" spans="1:8" x14ac:dyDescent="0.3">
      <c r="A1606" t="s">
        <v>8604</v>
      </c>
      <c r="B1606">
        <v>2</v>
      </c>
      <c r="C1606">
        <v>4</v>
      </c>
      <c r="D1606">
        <v>5</v>
      </c>
      <c r="E1606">
        <v>5</v>
      </c>
      <c r="F1606">
        <v>4</v>
      </c>
      <c r="G1606">
        <v>4.5</v>
      </c>
      <c r="H1606" t="b">
        <v>0</v>
      </c>
    </row>
    <row r="1607" spans="1:8" x14ac:dyDescent="0.3">
      <c r="A1607" t="s">
        <v>8608</v>
      </c>
      <c r="B1607">
        <v>2</v>
      </c>
      <c r="C1607">
        <v>2</v>
      </c>
      <c r="D1607">
        <v>2</v>
      </c>
      <c r="E1607">
        <v>2</v>
      </c>
      <c r="F1607">
        <v>2</v>
      </c>
      <c r="G1607">
        <v>2</v>
      </c>
      <c r="H1607" t="b">
        <v>0</v>
      </c>
    </row>
    <row r="1608" spans="1:8" x14ac:dyDescent="0.3">
      <c r="A1608" t="s">
        <v>8615</v>
      </c>
      <c r="B1608">
        <v>3</v>
      </c>
      <c r="C1608">
        <v>0</v>
      </c>
      <c r="D1608">
        <v>4</v>
      </c>
      <c r="E1608">
        <v>0</v>
      </c>
      <c r="F1608">
        <v>0</v>
      </c>
      <c r="G1608">
        <v>1.3333333333333333</v>
      </c>
      <c r="H1608" t="b">
        <v>0</v>
      </c>
    </row>
    <row r="1609" spans="1:8" x14ac:dyDescent="0.3">
      <c r="A1609" t="s">
        <v>759</v>
      </c>
      <c r="B1609">
        <v>2</v>
      </c>
      <c r="C1609">
        <v>0</v>
      </c>
      <c r="D1609">
        <v>0</v>
      </c>
      <c r="E1609">
        <v>0</v>
      </c>
      <c r="F1609">
        <v>0</v>
      </c>
      <c r="G1609">
        <v>0</v>
      </c>
      <c r="H1609" t="b">
        <v>0</v>
      </c>
    </row>
    <row r="1610" spans="1:8" x14ac:dyDescent="0.3">
      <c r="A1610" t="s">
        <v>1429</v>
      </c>
      <c r="B1610">
        <v>6</v>
      </c>
      <c r="C1610">
        <v>0</v>
      </c>
      <c r="D1610">
        <v>2</v>
      </c>
      <c r="E1610">
        <v>0</v>
      </c>
      <c r="F1610">
        <v>0</v>
      </c>
      <c r="G1610">
        <v>0.5</v>
      </c>
      <c r="H1610" t="b">
        <v>0</v>
      </c>
    </row>
    <row r="1611" spans="1:8" x14ac:dyDescent="0.3">
      <c r="A1611" s="1" t="s">
        <v>8625</v>
      </c>
      <c r="B1611">
        <v>2</v>
      </c>
      <c r="C1611">
        <v>0</v>
      </c>
      <c r="D1611">
        <v>2</v>
      </c>
      <c r="E1611">
        <v>2</v>
      </c>
      <c r="F1611">
        <v>0</v>
      </c>
      <c r="G1611">
        <v>1</v>
      </c>
      <c r="H1611" t="b">
        <v>0</v>
      </c>
    </row>
    <row r="1612" spans="1:8" x14ac:dyDescent="0.3">
      <c r="A1612" t="s">
        <v>8627</v>
      </c>
      <c r="B1612">
        <v>2</v>
      </c>
      <c r="C1612">
        <v>1</v>
      </c>
      <c r="D1612">
        <v>1</v>
      </c>
      <c r="E1612">
        <v>1</v>
      </c>
      <c r="F1612">
        <v>1</v>
      </c>
      <c r="G1612">
        <v>1</v>
      </c>
      <c r="H1612" t="b">
        <v>0</v>
      </c>
    </row>
    <row r="1613" spans="1:8" x14ac:dyDescent="0.3">
      <c r="A1613" t="s">
        <v>8630</v>
      </c>
      <c r="B1613">
        <v>2</v>
      </c>
      <c r="C1613">
        <v>2</v>
      </c>
      <c r="D1613">
        <v>3</v>
      </c>
      <c r="E1613">
        <v>3</v>
      </c>
      <c r="F1613">
        <v>2</v>
      </c>
      <c r="G1613">
        <v>2.5</v>
      </c>
      <c r="H1613" t="b">
        <v>0</v>
      </c>
    </row>
    <row r="1614" spans="1:8" x14ac:dyDescent="0.3">
      <c r="A1614" t="s">
        <v>8634</v>
      </c>
      <c r="B1614">
        <v>3</v>
      </c>
      <c r="C1614">
        <v>5</v>
      </c>
      <c r="D1614">
        <v>5</v>
      </c>
      <c r="E1614">
        <v>5</v>
      </c>
      <c r="F1614">
        <v>5</v>
      </c>
      <c r="G1614">
        <v>5</v>
      </c>
      <c r="H1614" t="b">
        <v>0</v>
      </c>
    </row>
    <row r="1615" spans="1:8" x14ac:dyDescent="0.3">
      <c r="A1615" t="s">
        <v>762</v>
      </c>
      <c r="B1615">
        <v>2</v>
      </c>
      <c r="C1615">
        <v>0</v>
      </c>
      <c r="D1615">
        <v>5</v>
      </c>
      <c r="E1615">
        <v>5</v>
      </c>
      <c r="F1615">
        <v>0</v>
      </c>
      <c r="G1615">
        <v>2.5</v>
      </c>
      <c r="H1615" t="b">
        <v>0</v>
      </c>
    </row>
    <row r="1616" spans="1:8" x14ac:dyDescent="0.3">
      <c r="A1616" t="s">
        <v>763</v>
      </c>
      <c r="B1616">
        <v>6</v>
      </c>
      <c r="C1616">
        <v>0</v>
      </c>
      <c r="D1616">
        <v>4</v>
      </c>
      <c r="E1616">
        <v>0</v>
      </c>
      <c r="F1616">
        <v>1</v>
      </c>
      <c r="G1616">
        <v>1.3333333333333333</v>
      </c>
      <c r="H1616" t="b">
        <v>0</v>
      </c>
    </row>
    <row r="1617" spans="1:8" x14ac:dyDescent="0.3">
      <c r="A1617" s="1" t="s">
        <v>764</v>
      </c>
      <c r="B1617">
        <v>2</v>
      </c>
      <c r="C1617">
        <v>0</v>
      </c>
      <c r="D1617">
        <v>2</v>
      </c>
      <c r="E1617">
        <v>2</v>
      </c>
      <c r="F1617">
        <v>0</v>
      </c>
      <c r="G1617">
        <v>1</v>
      </c>
      <c r="H1617" t="b">
        <v>0</v>
      </c>
    </row>
    <row r="1618" spans="1:8" x14ac:dyDescent="0.3">
      <c r="A1618" t="s">
        <v>8636</v>
      </c>
      <c r="B1618">
        <v>2</v>
      </c>
      <c r="C1618">
        <v>5</v>
      </c>
      <c r="D1618">
        <v>5</v>
      </c>
      <c r="E1618">
        <v>5</v>
      </c>
      <c r="F1618">
        <v>5</v>
      </c>
      <c r="G1618">
        <v>5</v>
      </c>
      <c r="H1618" t="b">
        <v>0</v>
      </c>
    </row>
    <row r="1619" spans="1:8" x14ac:dyDescent="0.3">
      <c r="A1619" t="s">
        <v>8643</v>
      </c>
      <c r="B1619">
        <v>4</v>
      </c>
      <c r="C1619">
        <v>3</v>
      </c>
      <c r="D1619">
        <v>4</v>
      </c>
      <c r="E1619">
        <v>3</v>
      </c>
      <c r="F1619">
        <v>3</v>
      </c>
      <c r="G1619">
        <v>3.25</v>
      </c>
      <c r="H1619" t="b">
        <v>0</v>
      </c>
    </row>
    <row r="1620" spans="1:8" x14ac:dyDescent="0.3">
      <c r="A1620" t="s">
        <v>8647</v>
      </c>
      <c r="B1620">
        <v>3</v>
      </c>
      <c r="C1620">
        <v>0</v>
      </c>
      <c r="D1620">
        <v>1</v>
      </c>
      <c r="E1620">
        <v>0</v>
      </c>
      <c r="F1620">
        <v>1</v>
      </c>
      <c r="G1620">
        <v>0.66666666666666663</v>
      </c>
      <c r="H1620" t="b">
        <v>0</v>
      </c>
    </row>
    <row r="1621" spans="1:8" x14ac:dyDescent="0.3">
      <c r="A1621" t="s">
        <v>8663</v>
      </c>
      <c r="B1621">
        <v>2</v>
      </c>
      <c r="C1621">
        <v>3</v>
      </c>
      <c r="D1621">
        <v>5</v>
      </c>
      <c r="E1621">
        <v>3</v>
      </c>
      <c r="F1621">
        <v>5</v>
      </c>
      <c r="G1621">
        <v>4</v>
      </c>
      <c r="H1621" t="b">
        <v>0</v>
      </c>
    </row>
    <row r="1622" spans="1:8" x14ac:dyDescent="0.3">
      <c r="A1622" t="s">
        <v>8668</v>
      </c>
      <c r="B1622">
        <v>4</v>
      </c>
      <c r="C1622">
        <v>0</v>
      </c>
      <c r="D1622">
        <v>3</v>
      </c>
      <c r="E1622">
        <v>2</v>
      </c>
      <c r="F1622">
        <v>3</v>
      </c>
      <c r="G1622">
        <v>2</v>
      </c>
      <c r="H1622" t="b">
        <v>0</v>
      </c>
    </row>
    <row r="1623" spans="1:8" x14ac:dyDescent="0.3">
      <c r="A1623" s="1" t="s">
        <v>1623</v>
      </c>
      <c r="B1623">
        <v>2</v>
      </c>
      <c r="C1623">
        <v>0</v>
      </c>
      <c r="D1623">
        <v>4</v>
      </c>
      <c r="E1623">
        <v>4</v>
      </c>
      <c r="F1623">
        <v>0</v>
      </c>
      <c r="G1623">
        <v>2</v>
      </c>
      <c r="H1623" t="b">
        <v>0</v>
      </c>
    </row>
    <row r="1624" spans="1:8" x14ac:dyDescent="0.3">
      <c r="A1624" t="s">
        <v>8672</v>
      </c>
      <c r="B1624">
        <v>4</v>
      </c>
      <c r="C1624">
        <v>0</v>
      </c>
      <c r="D1624">
        <v>3</v>
      </c>
      <c r="E1624">
        <v>3</v>
      </c>
      <c r="F1624">
        <v>2</v>
      </c>
      <c r="G1624">
        <v>1.5</v>
      </c>
      <c r="H1624" t="b">
        <v>0</v>
      </c>
    </row>
    <row r="1625" spans="1:8" x14ac:dyDescent="0.3">
      <c r="A1625" t="s">
        <v>8675</v>
      </c>
      <c r="B1625">
        <v>2</v>
      </c>
      <c r="C1625">
        <v>1</v>
      </c>
      <c r="D1625">
        <v>4</v>
      </c>
      <c r="E1625">
        <v>1</v>
      </c>
      <c r="F1625">
        <v>4</v>
      </c>
      <c r="G1625">
        <v>2.5</v>
      </c>
      <c r="H1625" t="b">
        <v>0</v>
      </c>
    </row>
    <row r="1626" spans="1:8" x14ac:dyDescent="0.3">
      <c r="A1626" s="1" t="s">
        <v>8694</v>
      </c>
      <c r="B1626">
        <v>3</v>
      </c>
      <c r="C1626">
        <v>3</v>
      </c>
      <c r="D1626">
        <v>3</v>
      </c>
      <c r="E1626">
        <v>3</v>
      </c>
      <c r="F1626">
        <v>3</v>
      </c>
      <c r="G1626">
        <v>3</v>
      </c>
      <c r="H1626" t="b">
        <v>0</v>
      </c>
    </row>
    <row r="1627" spans="1:8" x14ac:dyDescent="0.3">
      <c r="A1627" t="s">
        <v>8697</v>
      </c>
      <c r="B1627">
        <v>6</v>
      </c>
      <c r="C1627">
        <v>0</v>
      </c>
      <c r="D1627">
        <v>3</v>
      </c>
      <c r="E1627">
        <v>0</v>
      </c>
      <c r="F1627">
        <v>1</v>
      </c>
      <c r="G1627">
        <v>1.3333333333333333</v>
      </c>
      <c r="H1627" t="b">
        <v>0</v>
      </c>
    </row>
    <row r="1628" spans="1:8" x14ac:dyDescent="0.3">
      <c r="A1628" t="s">
        <v>8698</v>
      </c>
      <c r="B1628">
        <v>2</v>
      </c>
      <c r="C1628">
        <v>1</v>
      </c>
      <c r="D1628">
        <v>2</v>
      </c>
      <c r="E1628">
        <v>2</v>
      </c>
      <c r="F1628">
        <v>1</v>
      </c>
      <c r="G1628">
        <v>1.5</v>
      </c>
      <c r="H1628" t="b">
        <v>0</v>
      </c>
    </row>
    <row r="1629" spans="1:8" x14ac:dyDescent="0.3">
      <c r="A1629" t="s">
        <v>8700</v>
      </c>
      <c r="B1629">
        <v>12</v>
      </c>
      <c r="C1629">
        <v>0</v>
      </c>
      <c r="D1629">
        <v>5</v>
      </c>
      <c r="E1629">
        <v>1</v>
      </c>
      <c r="F1629">
        <v>0</v>
      </c>
      <c r="G1629">
        <v>1.4166666666666667</v>
      </c>
      <c r="H1629" t="b">
        <v>0</v>
      </c>
    </row>
    <row r="1630" spans="1:8" x14ac:dyDescent="0.3">
      <c r="A1630" t="s">
        <v>8707</v>
      </c>
      <c r="B1630">
        <v>2</v>
      </c>
      <c r="C1630">
        <v>0</v>
      </c>
      <c r="D1630">
        <v>1</v>
      </c>
      <c r="E1630">
        <v>1</v>
      </c>
      <c r="F1630">
        <v>0</v>
      </c>
      <c r="G1630">
        <v>0.5</v>
      </c>
      <c r="H1630" t="b">
        <v>0</v>
      </c>
    </row>
    <row r="1631" spans="1:8" x14ac:dyDescent="0.3">
      <c r="A1631" t="s">
        <v>8709</v>
      </c>
      <c r="B1631">
        <v>2</v>
      </c>
      <c r="C1631">
        <v>0</v>
      </c>
      <c r="D1631">
        <v>1</v>
      </c>
      <c r="E1631">
        <v>0</v>
      </c>
      <c r="F1631">
        <v>1</v>
      </c>
      <c r="G1631">
        <v>0.5</v>
      </c>
      <c r="H1631" t="b">
        <v>0</v>
      </c>
    </row>
    <row r="1632" spans="1:8" x14ac:dyDescent="0.3">
      <c r="A1632" t="s">
        <v>8712</v>
      </c>
      <c r="B1632">
        <v>2</v>
      </c>
      <c r="C1632">
        <v>0</v>
      </c>
      <c r="D1632">
        <v>2</v>
      </c>
      <c r="E1632">
        <v>2</v>
      </c>
      <c r="F1632">
        <v>0</v>
      </c>
      <c r="G1632">
        <v>1</v>
      </c>
      <c r="H1632" t="b">
        <v>0</v>
      </c>
    </row>
    <row r="1633" spans="1:8" x14ac:dyDescent="0.3">
      <c r="A1633" t="s">
        <v>770</v>
      </c>
      <c r="B1633">
        <v>2</v>
      </c>
      <c r="C1633">
        <v>1</v>
      </c>
      <c r="D1633">
        <v>2</v>
      </c>
      <c r="E1633">
        <v>2</v>
      </c>
      <c r="F1633">
        <v>1</v>
      </c>
      <c r="G1633">
        <v>1.5</v>
      </c>
      <c r="H1633" t="b">
        <v>1</v>
      </c>
    </row>
    <row r="1634" spans="1:8" x14ac:dyDescent="0.3">
      <c r="A1634" t="s">
        <v>8720</v>
      </c>
      <c r="B1634">
        <v>2</v>
      </c>
      <c r="C1634">
        <v>0</v>
      </c>
      <c r="D1634">
        <v>5</v>
      </c>
      <c r="E1634">
        <v>5</v>
      </c>
      <c r="F1634">
        <v>0</v>
      </c>
      <c r="G1634">
        <v>2.5</v>
      </c>
      <c r="H1634" t="b">
        <v>0</v>
      </c>
    </row>
    <row r="1635" spans="1:8" x14ac:dyDescent="0.3">
      <c r="A1635" t="s">
        <v>8722</v>
      </c>
      <c r="B1635">
        <v>3</v>
      </c>
      <c r="C1635">
        <v>0</v>
      </c>
      <c r="D1635">
        <v>2</v>
      </c>
      <c r="E1635">
        <v>2</v>
      </c>
      <c r="F1635">
        <v>0</v>
      </c>
      <c r="G1635">
        <v>0.66666666666666663</v>
      </c>
      <c r="H1635" t="b">
        <v>0</v>
      </c>
    </row>
    <row r="1636" spans="1:8" x14ac:dyDescent="0.3">
      <c r="A1636" t="s">
        <v>8741</v>
      </c>
      <c r="B1636">
        <v>3</v>
      </c>
      <c r="C1636">
        <v>1</v>
      </c>
      <c r="D1636">
        <v>2</v>
      </c>
      <c r="E1636">
        <v>2</v>
      </c>
      <c r="F1636">
        <v>2</v>
      </c>
      <c r="G1636">
        <v>1.6666666666666667</v>
      </c>
      <c r="H1636" t="b">
        <v>0</v>
      </c>
    </row>
    <row r="1637" spans="1:8" x14ac:dyDescent="0.3">
      <c r="A1637" t="s">
        <v>8744</v>
      </c>
      <c r="B1637">
        <v>4</v>
      </c>
      <c r="C1637">
        <v>0</v>
      </c>
      <c r="D1637">
        <v>5</v>
      </c>
      <c r="E1637">
        <v>0</v>
      </c>
      <c r="F1637">
        <v>0</v>
      </c>
      <c r="G1637">
        <v>2</v>
      </c>
      <c r="H1637" t="b">
        <v>0</v>
      </c>
    </row>
    <row r="1638" spans="1:8" x14ac:dyDescent="0.3">
      <c r="A1638" t="s">
        <v>1624</v>
      </c>
      <c r="B1638">
        <v>2</v>
      </c>
      <c r="C1638">
        <v>0</v>
      </c>
      <c r="D1638">
        <v>1</v>
      </c>
      <c r="E1638">
        <v>0</v>
      </c>
      <c r="F1638">
        <v>1</v>
      </c>
      <c r="G1638">
        <v>0.5</v>
      </c>
      <c r="H1638" t="b">
        <v>0</v>
      </c>
    </row>
    <row r="1639" spans="1:8" x14ac:dyDescent="0.3">
      <c r="A1639" t="s">
        <v>8749</v>
      </c>
      <c r="B1639">
        <v>5</v>
      </c>
      <c r="C1639">
        <v>2</v>
      </c>
      <c r="D1639">
        <v>4</v>
      </c>
      <c r="E1639">
        <v>4</v>
      </c>
      <c r="F1639">
        <v>3</v>
      </c>
      <c r="G1639">
        <v>3.2</v>
      </c>
      <c r="H1639" t="b">
        <v>0</v>
      </c>
    </row>
    <row r="1640" spans="1:8" x14ac:dyDescent="0.3">
      <c r="A1640" t="s">
        <v>8757</v>
      </c>
      <c r="B1640">
        <v>3</v>
      </c>
      <c r="C1640">
        <v>0</v>
      </c>
      <c r="D1640">
        <v>3</v>
      </c>
      <c r="E1640">
        <v>0</v>
      </c>
      <c r="F1640">
        <v>1</v>
      </c>
      <c r="G1640">
        <v>1.3333333333333333</v>
      </c>
      <c r="H1640" t="b">
        <v>0</v>
      </c>
    </row>
    <row r="1641" spans="1:8" x14ac:dyDescent="0.3">
      <c r="A1641" t="s">
        <v>8758</v>
      </c>
      <c r="B1641">
        <v>2</v>
      </c>
      <c r="C1641">
        <v>3</v>
      </c>
      <c r="D1641">
        <v>5</v>
      </c>
      <c r="E1641">
        <v>3</v>
      </c>
      <c r="F1641">
        <v>5</v>
      </c>
      <c r="G1641">
        <v>4</v>
      </c>
      <c r="H1641" t="b">
        <v>0</v>
      </c>
    </row>
    <row r="1642" spans="1:8" x14ac:dyDescent="0.3">
      <c r="A1642" t="s">
        <v>8759</v>
      </c>
      <c r="B1642">
        <v>3</v>
      </c>
      <c r="C1642">
        <v>2</v>
      </c>
      <c r="D1642">
        <v>3</v>
      </c>
      <c r="E1642">
        <v>2</v>
      </c>
      <c r="F1642">
        <v>3</v>
      </c>
      <c r="G1642">
        <v>2.3333333333333335</v>
      </c>
      <c r="H1642" t="b">
        <v>0</v>
      </c>
    </row>
    <row r="1643" spans="1:8" x14ac:dyDescent="0.3">
      <c r="A1643" t="s">
        <v>775</v>
      </c>
      <c r="B1643">
        <v>3</v>
      </c>
      <c r="C1643">
        <v>0</v>
      </c>
      <c r="D1643">
        <v>4</v>
      </c>
      <c r="E1643">
        <v>0</v>
      </c>
      <c r="F1643">
        <v>0</v>
      </c>
      <c r="G1643">
        <v>1.3333333333333333</v>
      </c>
      <c r="H1643" t="b">
        <v>0</v>
      </c>
    </row>
    <row r="1644" spans="1:8" x14ac:dyDescent="0.3">
      <c r="A1644" t="s">
        <v>8767</v>
      </c>
      <c r="B1644">
        <v>4</v>
      </c>
      <c r="C1644">
        <v>0</v>
      </c>
      <c r="D1644">
        <v>5</v>
      </c>
      <c r="E1644">
        <v>5</v>
      </c>
      <c r="F1644">
        <v>4</v>
      </c>
      <c r="G1644">
        <v>3.5</v>
      </c>
      <c r="H1644" t="b">
        <v>0</v>
      </c>
    </row>
    <row r="1645" spans="1:8" x14ac:dyDescent="0.3">
      <c r="A1645" t="s">
        <v>8768</v>
      </c>
      <c r="B1645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 t="b">
        <v>0</v>
      </c>
    </row>
    <row r="1646" spans="1:8" x14ac:dyDescent="0.3">
      <c r="A1646" t="s">
        <v>8770</v>
      </c>
      <c r="B1646">
        <v>5</v>
      </c>
      <c r="C1646">
        <v>0</v>
      </c>
      <c r="D1646">
        <v>5</v>
      </c>
      <c r="E1646">
        <v>0</v>
      </c>
      <c r="F1646">
        <v>0</v>
      </c>
      <c r="G1646">
        <v>1</v>
      </c>
      <c r="H1646" t="b">
        <v>0</v>
      </c>
    </row>
    <row r="1647" spans="1:8" x14ac:dyDescent="0.3">
      <c r="A1647" t="s">
        <v>776</v>
      </c>
      <c r="B1647">
        <v>2</v>
      </c>
      <c r="C1647">
        <v>3</v>
      </c>
      <c r="D1647">
        <v>4</v>
      </c>
      <c r="E1647">
        <v>3</v>
      </c>
      <c r="F1647">
        <v>4</v>
      </c>
      <c r="G1647">
        <v>3.5</v>
      </c>
      <c r="H1647" t="b">
        <v>0</v>
      </c>
    </row>
    <row r="1648" spans="1:8" x14ac:dyDescent="0.3">
      <c r="A1648" t="s">
        <v>8771</v>
      </c>
      <c r="B1648">
        <v>5</v>
      </c>
      <c r="C1648">
        <v>0</v>
      </c>
      <c r="D1648">
        <v>0</v>
      </c>
      <c r="E1648">
        <v>0</v>
      </c>
      <c r="F1648">
        <v>0</v>
      </c>
      <c r="G1648">
        <v>0</v>
      </c>
      <c r="H1648" t="b">
        <v>0</v>
      </c>
    </row>
    <row r="1649" spans="1:8" x14ac:dyDescent="0.3">
      <c r="A1649" t="s">
        <v>8778</v>
      </c>
      <c r="B1649">
        <v>2</v>
      </c>
      <c r="C1649">
        <v>0</v>
      </c>
      <c r="D1649">
        <v>2</v>
      </c>
      <c r="E1649">
        <v>0</v>
      </c>
      <c r="F1649">
        <v>2</v>
      </c>
      <c r="G1649">
        <v>1</v>
      </c>
      <c r="H1649" t="b">
        <v>0</v>
      </c>
    </row>
    <row r="1650" spans="1:8" x14ac:dyDescent="0.3">
      <c r="A1650" t="s">
        <v>8779</v>
      </c>
      <c r="B1650">
        <v>3</v>
      </c>
      <c r="C1650">
        <v>0</v>
      </c>
      <c r="D1650">
        <v>5</v>
      </c>
      <c r="E1650">
        <v>0</v>
      </c>
      <c r="F1650">
        <v>5</v>
      </c>
      <c r="G1650">
        <v>1.6666666666666667</v>
      </c>
      <c r="H1650" t="b">
        <v>0</v>
      </c>
    </row>
    <row r="1651" spans="1:8" x14ac:dyDescent="0.3">
      <c r="A1651" t="s">
        <v>8782</v>
      </c>
      <c r="B1651">
        <v>5</v>
      </c>
      <c r="C1651">
        <v>1</v>
      </c>
      <c r="D1651">
        <v>2</v>
      </c>
      <c r="E1651">
        <v>2</v>
      </c>
      <c r="F1651">
        <v>1</v>
      </c>
      <c r="G1651">
        <v>1.2</v>
      </c>
      <c r="H1651" t="b">
        <v>0</v>
      </c>
    </row>
    <row r="1652" spans="1:8" x14ac:dyDescent="0.3">
      <c r="A1652" t="s">
        <v>8787</v>
      </c>
      <c r="B1652">
        <v>2</v>
      </c>
      <c r="C1652">
        <v>5</v>
      </c>
      <c r="D1652">
        <v>5</v>
      </c>
      <c r="E1652">
        <v>5</v>
      </c>
      <c r="F1652">
        <v>5</v>
      </c>
      <c r="G1652">
        <v>5</v>
      </c>
      <c r="H1652" t="b">
        <v>0</v>
      </c>
    </row>
    <row r="1653" spans="1:8" x14ac:dyDescent="0.3">
      <c r="A1653" t="s">
        <v>8789</v>
      </c>
      <c r="B1653">
        <v>2</v>
      </c>
      <c r="C1653">
        <v>4</v>
      </c>
      <c r="D1653">
        <v>4</v>
      </c>
      <c r="E1653">
        <v>4</v>
      </c>
      <c r="F1653">
        <v>4</v>
      </c>
      <c r="G1653">
        <v>4</v>
      </c>
      <c r="H1653" t="b">
        <v>0</v>
      </c>
    </row>
    <row r="1654" spans="1:8" x14ac:dyDescent="0.3">
      <c r="A1654" t="s">
        <v>778</v>
      </c>
      <c r="B1654">
        <v>2</v>
      </c>
      <c r="C1654">
        <v>1</v>
      </c>
      <c r="D1654">
        <v>2</v>
      </c>
      <c r="E1654">
        <v>2</v>
      </c>
      <c r="F1654">
        <v>1</v>
      </c>
      <c r="G1654">
        <v>1.5</v>
      </c>
      <c r="H1654" t="b">
        <v>0</v>
      </c>
    </row>
    <row r="1655" spans="1:8" x14ac:dyDescent="0.3">
      <c r="A1655" t="s">
        <v>8794</v>
      </c>
      <c r="B1655">
        <v>2</v>
      </c>
      <c r="C1655">
        <v>3</v>
      </c>
      <c r="D1655">
        <v>5</v>
      </c>
      <c r="E1655">
        <v>5</v>
      </c>
      <c r="F1655">
        <v>3</v>
      </c>
      <c r="G1655">
        <v>4</v>
      </c>
      <c r="H1655" t="b">
        <v>0</v>
      </c>
    </row>
    <row r="1656" spans="1:8" x14ac:dyDescent="0.3">
      <c r="A1656" t="s">
        <v>8798</v>
      </c>
      <c r="B1656">
        <v>3</v>
      </c>
      <c r="C1656">
        <v>2</v>
      </c>
      <c r="D1656">
        <v>3</v>
      </c>
      <c r="E1656">
        <v>2</v>
      </c>
      <c r="F1656">
        <v>3</v>
      </c>
      <c r="G1656">
        <v>2.6666666666666665</v>
      </c>
      <c r="H1656" t="b">
        <v>0</v>
      </c>
    </row>
    <row r="1657" spans="1:8" x14ac:dyDescent="0.3">
      <c r="A1657" t="s">
        <v>8802</v>
      </c>
      <c r="B1657">
        <v>2</v>
      </c>
      <c r="C1657">
        <v>0</v>
      </c>
      <c r="D1657">
        <v>2</v>
      </c>
      <c r="E1657">
        <v>0</v>
      </c>
      <c r="F1657">
        <v>2</v>
      </c>
      <c r="G1657">
        <v>1</v>
      </c>
      <c r="H1657" t="b">
        <v>0</v>
      </c>
    </row>
    <row r="1658" spans="1:8" x14ac:dyDescent="0.3">
      <c r="A1658" t="s">
        <v>8814</v>
      </c>
      <c r="B1658">
        <v>3</v>
      </c>
      <c r="C1658">
        <v>1</v>
      </c>
      <c r="D1658">
        <v>4</v>
      </c>
      <c r="E1658">
        <v>1</v>
      </c>
      <c r="F1658">
        <v>4</v>
      </c>
      <c r="G1658">
        <v>2</v>
      </c>
      <c r="H1658" t="b">
        <v>0</v>
      </c>
    </row>
    <row r="1659" spans="1:8" x14ac:dyDescent="0.3">
      <c r="A1659" t="s">
        <v>8816</v>
      </c>
      <c r="B1659">
        <v>2</v>
      </c>
      <c r="C1659">
        <v>0</v>
      </c>
      <c r="D1659">
        <v>0</v>
      </c>
      <c r="E1659">
        <v>0</v>
      </c>
      <c r="F1659">
        <v>0</v>
      </c>
      <c r="G1659">
        <v>0</v>
      </c>
      <c r="H1659" t="b">
        <v>0</v>
      </c>
    </row>
    <row r="1660" spans="1:8" x14ac:dyDescent="0.3">
      <c r="A1660" t="s">
        <v>8820</v>
      </c>
      <c r="B1660">
        <v>2</v>
      </c>
      <c r="C1660">
        <v>0</v>
      </c>
      <c r="D1660">
        <v>1</v>
      </c>
      <c r="E1660">
        <v>0</v>
      </c>
      <c r="F1660">
        <v>1</v>
      </c>
      <c r="G1660">
        <v>0.5</v>
      </c>
      <c r="H1660" t="b">
        <v>0</v>
      </c>
    </row>
    <row r="1661" spans="1:8" x14ac:dyDescent="0.3">
      <c r="A1661" t="s">
        <v>8822</v>
      </c>
      <c r="B1661">
        <v>2</v>
      </c>
      <c r="C1661">
        <v>1</v>
      </c>
      <c r="D1661">
        <v>2</v>
      </c>
      <c r="E1661">
        <v>2</v>
      </c>
      <c r="F1661">
        <v>1</v>
      </c>
      <c r="G1661">
        <v>1.5</v>
      </c>
      <c r="H1661" t="b">
        <v>1</v>
      </c>
    </row>
    <row r="1662" spans="1:8" x14ac:dyDescent="0.3">
      <c r="A1662" t="s">
        <v>8823</v>
      </c>
      <c r="B1662">
        <v>3</v>
      </c>
      <c r="C1662">
        <v>0</v>
      </c>
      <c r="D1662">
        <v>5</v>
      </c>
      <c r="E1662">
        <v>5</v>
      </c>
      <c r="F1662">
        <v>0</v>
      </c>
      <c r="G1662">
        <v>1.6666666666666667</v>
      </c>
      <c r="H1662" t="b">
        <v>0</v>
      </c>
    </row>
    <row r="1663" spans="1:8" x14ac:dyDescent="0.3">
      <c r="A1663" t="s">
        <v>8824</v>
      </c>
      <c r="B1663">
        <v>2</v>
      </c>
      <c r="C1663">
        <v>2</v>
      </c>
      <c r="D1663">
        <v>3</v>
      </c>
      <c r="E1663">
        <v>3</v>
      </c>
      <c r="F1663">
        <v>2</v>
      </c>
      <c r="G1663">
        <v>2.5</v>
      </c>
      <c r="H1663" t="b">
        <v>0</v>
      </c>
    </row>
    <row r="1664" spans="1:8" x14ac:dyDescent="0.3">
      <c r="A1664" t="s">
        <v>8825</v>
      </c>
      <c r="B1664">
        <v>2</v>
      </c>
      <c r="C1664">
        <v>0</v>
      </c>
      <c r="D1664">
        <v>3</v>
      </c>
      <c r="E1664">
        <v>3</v>
      </c>
      <c r="F1664">
        <v>0</v>
      </c>
      <c r="G1664">
        <v>1.5</v>
      </c>
      <c r="H1664" t="b">
        <v>0</v>
      </c>
    </row>
    <row r="1665" spans="1:8" x14ac:dyDescent="0.3">
      <c r="A1665" t="s">
        <v>8827</v>
      </c>
      <c r="B1665">
        <v>4</v>
      </c>
      <c r="C1665">
        <v>0</v>
      </c>
      <c r="D1665">
        <v>1</v>
      </c>
      <c r="E1665">
        <v>1</v>
      </c>
      <c r="F1665">
        <v>1</v>
      </c>
      <c r="G1665">
        <v>0.75</v>
      </c>
      <c r="H1665" t="b">
        <v>0</v>
      </c>
    </row>
    <row r="1666" spans="1:8" x14ac:dyDescent="0.3">
      <c r="A1666" t="s">
        <v>8830</v>
      </c>
      <c r="B1666">
        <v>4</v>
      </c>
      <c r="C1666">
        <v>1</v>
      </c>
      <c r="D1666">
        <v>4</v>
      </c>
      <c r="E1666">
        <v>4</v>
      </c>
      <c r="F1666">
        <v>1</v>
      </c>
      <c r="G1666">
        <v>2.75</v>
      </c>
      <c r="H1666" t="b">
        <v>0</v>
      </c>
    </row>
    <row r="1667" spans="1:8" x14ac:dyDescent="0.3">
      <c r="A1667" t="s">
        <v>8843</v>
      </c>
      <c r="B1667">
        <v>2</v>
      </c>
      <c r="C1667">
        <v>3</v>
      </c>
      <c r="D1667">
        <v>5</v>
      </c>
      <c r="E1667">
        <v>3</v>
      </c>
      <c r="F1667">
        <v>5</v>
      </c>
      <c r="G1667">
        <v>4</v>
      </c>
      <c r="H1667" t="b">
        <v>0</v>
      </c>
    </row>
    <row r="1668" spans="1:8" x14ac:dyDescent="0.3">
      <c r="A1668" t="s">
        <v>8846</v>
      </c>
      <c r="B1668">
        <v>3</v>
      </c>
      <c r="C1668">
        <v>0</v>
      </c>
      <c r="D1668">
        <v>4</v>
      </c>
      <c r="E1668">
        <v>0</v>
      </c>
      <c r="F1668">
        <v>4</v>
      </c>
      <c r="G1668">
        <v>2.6666666666666665</v>
      </c>
      <c r="H1668" t="b">
        <v>0</v>
      </c>
    </row>
    <row r="1669" spans="1:8" x14ac:dyDescent="0.3">
      <c r="A1669" t="s">
        <v>784</v>
      </c>
      <c r="B1669">
        <v>3</v>
      </c>
      <c r="C1669">
        <v>0</v>
      </c>
      <c r="D1669">
        <v>4</v>
      </c>
      <c r="E1669">
        <v>4</v>
      </c>
      <c r="F1669">
        <v>0</v>
      </c>
      <c r="G1669">
        <v>2.3333333333333335</v>
      </c>
      <c r="H1669" t="b">
        <v>0</v>
      </c>
    </row>
    <row r="1670" spans="1:8" x14ac:dyDescent="0.3">
      <c r="A1670" s="1" t="s">
        <v>8853</v>
      </c>
      <c r="B1670">
        <v>2</v>
      </c>
      <c r="C1670">
        <v>2</v>
      </c>
      <c r="D1670">
        <v>3</v>
      </c>
      <c r="E1670">
        <v>2</v>
      </c>
      <c r="F1670">
        <v>3</v>
      </c>
      <c r="G1670">
        <v>2.5</v>
      </c>
      <c r="H1670" t="b">
        <v>0</v>
      </c>
    </row>
    <row r="1671" spans="1:8" x14ac:dyDescent="0.3">
      <c r="A1671" t="s">
        <v>2146</v>
      </c>
      <c r="B1671">
        <v>2</v>
      </c>
      <c r="C1671">
        <v>0</v>
      </c>
      <c r="D1671">
        <v>1</v>
      </c>
      <c r="E1671">
        <v>1</v>
      </c>
      <c r="F1671">
        <v>0</v>
      </c>
      <c r="G1671">
        <v>0.5</v>
      </c>
      <c r="H1671" t="b">
        <v>0</v>
      </c>
    </row>
    <row r="1672" spans="1:8" x14ac:dyDescent="0.3">
      <c r="A1672" t="s">
        <v>8858</v>
      </c>
      <c r="B1672">
        <v>2</v>
      </c>
      <c r="C1672">
        <v>3</v>
      </c>
      <c r="D1672">
        <v>5</v>
      </c>
      <c r="E1672">
        <v>5</v>
      </c>
      <c r="F1672">
        <v>3</v>
      </c>
      <c r="G1672">
        <v>4</v>
      </c>
      <c r="H1672" t="b">
        <v>0</v>
      </c>
    </row>
    <row r="1673" spans="1:8" x14ac:dyDescent="0.3">
      <c r="A1673" t="s">
        <v>785</v>
      </c>
      <c r="B1673">
        <v>4</v>
      </c>
      <c r="C1673">
        <v>0</v>
      </c>
      <c r="D1673">
        <v>0</v>
      </c>
      <c r="E1673">
        <v>0</v>
      </c>
      <c r="F1673">
        <v>0</v>
      </c>
      <c r="G1673">
        <v>0</v>
      </c>
      <c r="H1673" t="b">
        <v>0</v>
      </c>
    </row>
    <row r="1674" spans="1:8" x14ac:dyDescent="0.3">
      <c r="A1674" s="1" t="s">
        <v>8861</v>
      </c>
      <c r="B1674">
        <v>2</v>
      </c>
      <c r="C1674">
        <v>0</v>
      </c>
      <c r="D1674">
        <v>0</v>
      </c>
      <c r="E1674">
        <v>0</v>
      </c>
      <c r="F1674">
        <v>0</v>
      </c>
      <c r="G1674">
        <v>0</v>
      </c>
      <c r="H1674" t="b">
        <v>0</v>
      </c>
    </row>
    <row r="1675" spans="1:8" x14ac:dyDescent="0.3">
      <c r="A1675" t="s">
        <v>8862</v>
      </c>
      <c r="B1675">
        <v>2</v>
      </c>
      <c r="C1675">
        <v>0</v>
      </c>
      <c r="D1675">
        <v>3</v>
      </c>
      <c r="E1675">
        <v>3</v>
      </c>
      <c r="F1675">
        <v>0</v>
      </c>
      <c r="G1675">
        <v>1.5</v>
      </c>
      <c r="H1675" t="b">
        <v>0</v>
      </c>
    </row>
    <row r="1676" spans="1:8" x14ac:dyDescent="0.3">
      <c r="A1676" t="s">
        <v>8865</v>
      </c>
      <c r="B1676">
        <v>2</v>
      </c>
      <c r="C1676">
        <v>0</v>
      </c>
      <c r="D1676">
        <v>1</v>
      </c>
      <c r="E1676">
        <v>1</v>
      </c>
      <c r="F1676">
        <v>0</v>
      </c>
      <c r="G1676">
        <v>0.5</v>
      </c>
      <c r="H1676" t="b">
        <v>0</v>
      </c>
    </row>
    <row r="1677" spans="1:8" x14ac:dyDescent="0.3">
      <c r="A1677" t="s">
        <v>8866</v>
      </c>
      <c r="B1677">
        <v>3</v>
      </c>
      <c r="C1677">
        <v>0</v>
      </c>
      <c r="D1677">
        <v>5</v>
      </c>
      <c r="E1677">
        <v>3</v>
      </c>
      <c r="F1677">
        <v>0</v>
      </c>
      <c r="G1677">
        <v>2.6666666666666665</v>
      </c>
      <c r="H1677" t="b">
        <v>0</v>
      </c>
    </row>
    <row r="1678" spans="1:8" x14ac:dyDescent="0.3">
      <c r="A1678" t="s">
        <v>8868</v>
      </c>
      <c r="B1678">
        <v>2</v>
      </c>
      <c r="C1678">
        <v>0</v>
      </c>
      <c r="D1678">
        <v>0</v>
      </c>
      <c r="E1678">
        <v>0</v>
      </c>
      <c r="F1678">
        <v>0</v>
      </c>
      <c r="G1678">
        <v>0</v>
      </c>
      <c r="H1678" t="b">
        <v>0</v>
      </c>
    </row>
    <row r="1679" spans="1:8" x14ac:dyDescent="0.3">
      <c r="A1679" t="s">
        <v>787</v>
      </c>
      <c r="B1679">
        <v>5</v>
      </c>
      <c r="C1679">
        <v>3</v>
      </c>
      <c r="D1679">
        <v>4</v>
      </c>
      <c r="E1679">
        <v>3</v>
      </c>
      <c r="F1679">
        <v>3</v>
      </c>
      <c r="G1679">
        <v>3.6</v>
      </c>
      <c r="H1679" t="b">
        <v>0</v>
      </c>
    </row>
    <row r="1680" spans="1:8" x14ac:dyDescent="0.3">
      <c r="A1680" t="s">
        <v>8869</v>
      </c>
      <c r="B1680">
        <v>2</v>
      </c>
      <c r="C1680">
        <v>0</v>
      </c>
      <c r="D1680">
        <v>3</v>
      </c>
      <c r="E1680">
        <v>0</v>
      </c>
      <c r="F1680">
        <v>3</v>
      </c>
      <c r="G1680">
        <v>1.5</v>
      </c>
      <c r="H1680" t="b">
        <v>0</v>
      </c>
    </row>
    <row r="1681" spans="1:8" x14ac:dyDescent="0.3">
      <c r="A1681" t="s">
        <v>788</v>
      </c>
      <c r="B1681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 t="b">
        <v>0</v>
      </c>
    </row>
    <row r="1682" spans="1:8" x14ac:dyDescent="0.3">
      <c r="A1682" t="s">
        <v>789</v>
      </c>
      <c r="B1682">
        <v>5</v>
      </c>
      <c r="C1682">
        <v>0</v>
      </c>
      <c r="D1682">
        <v>5</v>
      </c>
      <c r="E1682">
        <v>0</v>
      </c>
      <c r="F1682">
        <v>1</v>
      </c>
      <c r="G1682">
        <v>1.2</v>
      </c>
      <c r="H1682" t="b">
        <v>0</v>
      </c>
    </row>
    <row r="1683" spans="1:8" x14ac:dyDescent="0.3">
      <c r="A1683" t="s">
        <v>8871</v>
      </c>
      <c r="B1683">
        <v>2</v>
      </c>
      <c r="C1683">
        <v>3</v>
      </c>
      <c r="D1683">
        <v>4</v>
      </c>
      <c r="E1683">
        <v>3</v>
      </c>
      <c r="F1683">
        <v>4</v>
      </c>
      <c r="G1683">
        <v>3.5</v>
      </c>
      <c r="H1683" t="b">
        <v>0</v>
      </c>
    </row>
    <row r="1684" spans="1:8" x14ac:dyDescent="0.3">
      <c r="A1684" t="s">
        <v>8872</v>
      </c>
      <c r="B1684">
        <v>2</v>
      </c>
      <c r="C1684">
        <v>0</v>
      </c>
      <c r="D1684">
        <v>2</v>
      </c>
      <c r="E1684">
        <v>2</v>
      </c>
      <c r="F1684">
        <v>0</v>
      </c>
      <c r="G1684">
        <v>1</v>
      </c>
      <c r="H1684" t="b">
        <v>0</v>
      </c>
    </row>
    <row r="1685" spans="1:8" x14ac:dyDescent="0.3">
      <c r="A1685" t="s">
        <v>8873</v>
      </c>
      <c r="B1685">
        <v>2</v>
      </c>
      <c r="C1685">
        <v>1</v>
      </c>
      <c r="D1685">
        <v>3</v>
      </c>
      <c r="E1685">
        <v>3</v>
      </c>
      <c r="F1685">
        <v>1</v>
      </c>
      <c r="G1685">
        <v>2</v>
      </c>
      <c r="H1685" t="b">
        <v>0</v>
      </c>
    </row>
    <row r="1686" spans="1:8" x14ac:dyDescent="0.3">
      <c r="A1686" t="s">
        <v>8875</v>
      </c>
      <c r="B1686">
        <v>4</v>
      </c>
      <c r="C1686">
        <v>0</v>
      </c>
      <c r="D1686">
        <v>5</v>
      </c>
      <c r="E1686">
        <v>0</v>
      </c>
      <c r="F1686">
        <v>5</v>
      </c>
      <c r="G1686">
        <v>2.5</v>
      </c>
      <c r="H1686" t="b">
        <v>0</v>
      </c>
    </row>
    <row r="1687" spans="1:8" x14ac:dyDescent="0.3">
      <c r="A1687" t="s">
        <v>8877</v>
      </c>
      <c r="B1687">
        <v>4</v>
      </c>
      <c r="C1687">
        <v>0</v>
      </c>
      <c r="D1687">
        <v>5</v>
      </c>
      <c r="E1687">
        <v>5</v>
      </c>
      <c r="F1687">
        <v>5</v>
      </c>
      <c r="G1687">
        <v>3.75</v>
      </c>
      <c r="H1687" t="b">
        <v>0</v>
      </c>
    </row>
    <row r="1688" spans="1:8" x14ac:dyDescent="0.3">
      <c r="A1688" t="s">
        <v>8882</v>
      </c>
      <c r="B1688">
        <v>2</v>
      </c>
      <c r="C1688">
        <v>0</v>
      </c>
      <c r="D1688">
        <v>4</v>
      </c>
      <c r="E1688">
        <v>4</v>
      </c>
      <c r="F1688">
        <v>0</v>
      </c>
      <c r="G1688">
        <v>2</v>
      </c>
      <c r="H1688" t="b">
        <v>0</v>
      </c>
    </row>
    <row r="1689" spans="1:8" x14ac:dyDescent="0.3">
      <c r="A1689" t="s">
        <v>8883</v>
      </c>
      <c r="B1689">
        <v>2</v>
      </c>
      <c r="C1689">
        <v>1</v>
      </c>
      <c r="D1689">
        <v>1</v>
      </c>
      <c r="E1689">
        <v>1</v>
      </c>
      <c r="F1689">
        <v>1</v>
      </c>
      <c r="G1689">
        <v>1</v>
      </c>
      <c r="H1689" t="b">
        <v>0</v>
      </c>
    </row>
    <row r="1690" spans="1:8" x14ac:dyDescent="0.3">
      <c r="A1690" t="s">
        <v>8888</v>
      </c>
      <c r="B1690">
        <v>3</v>
      </c>
      <c r="C1690">
        <v>0</v>
      </c>
      <c r="D1690">
        <v>4</v>
      </c>
      <c r="E1690">
        <v>4</v>
      </c>
      <c r="F1690">
        <v>2</v>
      </c>
      <c r="G1690">
        <v>2</v>
      </c>
      <c r="H1690" t="b">
        <v>0</v>
      </c>
    </row>
    <row r="1691" spans="1:8" x14ac:dyDescent="0.3">
      <c r="A1691" t="s">
        <v>8891</v>
      </c>
      <c r="B1691">
        <v>2</v>
      </c>
      <c r="C1691">
        <v>1</v>
      </c>
      <c r="D1691">
        <v>1</v>
      </c>
      <c r="E1691">
        <v>1</v>
      </c>
      <c r="F1691">
        <v>1</v>
      </c>
      <c r="G1691">
        <v>1</v>
      </c>
      <c r="H1691" t="b">
        <v>0</v>
      </c>
    </row>
    <row r="1692" spans="1:8" x14ac:dyDescent="0.3">
      <c r="A1692" t="s">
        <v>8894</v>
      </c>
      <c r="B1692">
        <v>3</v>
      </c>
      <c r="C1692">
        <v>2</v>
      </c>
      <c r="D1692">
        <v>5</v>
      </c>
      <c r="E1692">
        <v>5</v>
      </c>
      <c r="F1692">
        <v>4</v>
      </c>
      <c r="G1692">
        <v>3.6666666666666665</v>
      </c>
      <c r="H1692" t="b">
        <v>0</v>
      </c>
    </row>
    <row r="1693" spans="1:8" x14ac:dyDescent="0.3">
      <c r="A1693" t="s">
        <v>8896</v>
      </c>
      <c r="B1693">
        <v>2</v>
      </c>
      <c r="C1693">
        <v>1</v>
      </c>
      <c r="D1693">
        <v>2</v>
      </c>
      <c r="E1693">
        <v>1</v>
      </c>
      <c r="F1693">
        <v>2</v>
      </c>
      <c r="G1693">
        <v>1.5</v>
      </c>
      <c r="H1693" t="b">
        <v>0</v>
      </c>
    </row>
    <row r="1694" spans="1:8" x14ac:dyDescent="0.3">
      <c r="A1694" t="s">
        <v>8897</v>
      </c>
      <c r="B1694">
        <v>3</v>
      </c>
      <c r="C1694">
        <v>1</v>
      </c>
      <c r="D1694">
        <v>1</v>
      </c>
      <c r="E1694">
        <v>1</v>
      </c>
      <c r="F1694">
        <v>1</v>
      </c>
      <c r="G1694">
        <v>1</v>
      </c>
      <c r="H1694" t="b">
        <v>0</v>
      </c>
    </row>
    <row r="1695" spans="1:8" x14ac:dyDescent="0.3">
      <c r="A1695" t="s">
        <v>795</v>
      </c>
      <c r="B1695">
        <v>3</v>
      </c>
      <c r="C1695">
        <v>3</v>
      </c>
      <c r="D1695">
        <v>5</v>
      </c>
      <c r="E1695">
        <v>3</v>
      </c>
      <c r="F1695">
        <v>5</v>
      </c>
      <c r="G1695">
        <v>4.333333333333333</v>
      </c>
      <c r="H1695" t="b">
        <v>0</v>
      </c>
    </row>
    <row r="1696" spans="1:8" x14ac:dyDescent="0.3">
      <c r="A1696" t="s">
        <v>8910</v>
      </c>
      <c r="B1696">
        <v>4</v>
      </c>
      <c r="C1696">
        <v>1</v>
      </c>
      <c r="D1696">
        <v>5</v>
      </c>
      <c r="E1696">
        <v>3</v>
      </c>
      <c r="F1696">
        <v>1</v>
      </c>
      <c r="G1696">
        <v>2.5</v>
      </c>
      <c r="H1696" t="b">
        <v>0</v>
      </c>
    </row>
    <row r="1697" spans="1:8" x14ac:dyDescent="0.3">
      <c r="A1697" t="s">
        <v>796</v>
      </c>
      <c r="B1697">
        <v>2</v>
      </c>
      <c r="C1697">
        <v>3</v>
      </c>
      <c r="D1697">
        <v>3</v>
      </c>
      <c r="E1697">
        <v>3</v>
      </c>
      <c r="F1697">
        <v>3</v>
      </c>
      <c r="G1697">
        <v>3</v>
      </c>
      <c r="H1697" t="b">
        <v>0</v>
      </c>
    </row>
    <row r="1698" spans="1:8" x14ac:dyDescent="0.3">
      <c r="A1698" t="s">
        <v>8916</v>
      </c>
      <c r="B1698">
        <v>5</v>
      </c>
      <c r="C1698">
        <v>0</v>
      </c>
      <c r="D1698">
        <v>0</v>
      </c>
      <c r="E1698">
        <v>0</v>
      </c>
      <c r="F1698">
        <v>0</v>
      </c>
      <c r="G1698">
        <v>0</v>
      </c>
      <c r="H1698" t="b">
        <v>0</v>
      </c>
    </row>
    <row r="1699" spans="1:8" x14ac:dyDescent="0.3">
      <c r="A1699" t="s">
        <v>8925</v>
      </c>
      <c r="B1699">
        <v>3</v>
      </c>
      <c r="C1699">
        <v>0</v>
      </c>
      <c r="D1699">
        <v>2</v>
      </c>
      <c r="E1699">
        <v>2</v>
      </c>
      <c r="F1699">
        <v>0</v>
      </c>
      <c r="G1699">
        <v>0.66666666666666663</v>
      </c>
      <c r="H1699" t="b">
        <v>0</v>
      </c>
    </row>
    <row r="1700" spans="1:8" x14ac:dyDescent="0.3">
      <c r="A1700" t="s">
        <v>8926</v>
      </c>
      <c r="B1700">
        <v>15</v>
      </c>
      <c r="C1700">
        <v>0</v>
      </c>
      <c r="D1700">
        <v>5</v>
      </c>
      <c r="E1700">
        <v>2</v>
      </c>
      <c r="F1700">
        <v>0</v>
      </c>
      <c r="G1700">
        <v>2.1333333333333333</v>
      </c>
      <c r="H1700" t="b">
        <v>0</v>
      </c>
    </row>
    <row r="1701" spans="1:8" x14ac:dyDescent="0.3">
      <c r="A1701" t="s">
        <v>8928</v>
      </c>
      <c r="B1701">
        <v>2</v>
      </c>
      <c r="C1701">
        <v>3</v>
      </c>
      <c r="D1701">
        <v>3</v>
      </c>
      <c r="E1701">
        <v>3</v>
      </c>
      <c r="F1701">
        <v>3</v>
      </c>
      <c r="G1701">
        <v>3</v>
      </c>
      <c r="H1701" t="b">
        <v>0</v>
      </c>
    </row>
    <row r="1702" spans="1:8" x14ac:dyDescent="0.3">
      <c r="A1702" t="s">
        <v>8929</v>
      </c>
      <c r="B1702">
        <v>2</v>
      </c>
      <c r="C1702">
        <v>2</v>
      </c>
      <c r="D1702">
        <v>3</v>
      </c>
      <c r="E1702">
        <v>3</v>
      </c>
      <c r="F1702">
        <v>2</v>
      </c>
      <c r="G1702">
        <v>2.5</v>
      </c>
      <c r="H1702" t="b">
        <v>0</v>
      </c>
    </row>
    <row r="1703" spans="1:8" x14ac:dyDescent="0.3">
      <c r="A1703" s="1" t="s">
        <v>8930</v>
      </c>
      <c r="B1703">
        <v>2</v>
      </c>
      <c r="C1703">
        <v>0</v>
      </c>
      <c r="D1703">
        <v>2</v>
      </c>
      <c r="E1703">
        <v>0</v>
      </c>
      <c r="F1703">
        <v>2</v>
      </c>
      <c r="G1703">
        <v>1</v>
      </c>
      <c r="H1703" t="b">
        <v>0</v>
      </c>
    </row>
    <row r="1704" spans="1:8" x14ac:dyDescent="0.3">
      <c r="A1704" t="s">
        <v>8935</v>
      </c>
      <c r="B1704">
        <v>2</v>
      </c>
      <c r="C1704">
        <v>1</v>
      </c>
      <c r="D1704">
        <v>5</v>
      </c>
      <c r="E1704">
        <v>1</v>
      </c>
      <c r="F1704">
        <v>5</v>
      </c>
      <c r="G1704">
        <v>3</v>
      </c>
      <c r="H1704" t="b">
        <v>0</v>
      </c>
    </row>
    <row r="1705" spans="1:8" x14ac:dyDescent="0.3">
      <c r="A1705" t="s">
        <v>801</v>
      </c>
      <c r="B1705">
        <v>2</v>
      </c>
      <c r="C1705">
        <v>1</v>
      </c>
      <c r="D1705">
        <v>1</v>
      </c>
      <c r="E1705">
        <v>1</v>
      </c>
      <c r="F1705">
        <v>1</v>
      </c>
      <c r="G1705">
        <v>1</v>
      </c>
      <c r="H1705" t="b">
        <v>0</v>
      </c>
    </row>
    <row r="1706" spans="1:8" x14ac:dyDescent="0.3">
      <c r="A1706" t="s">
        <v>8939</v>
      </c>
      <c r="B1706">
        <v>2</v>
      </c>
      <c r="C1706">
        <v>2</v>
      </c>
      <c r="D1706">
        <v>3</v>
      </c>
      <c r="E1706">
        <v>2</v>
      </c>
      <c r="F1706">
        <v>3</v>
      </c>
      <c r="G1706">
        <v>2.5</v>
      </c>
      <c r="H1706" t="b">
        <v>0</v>
      </c>
    </row>
    <row r="1707" spans="1:8" x14ac:dyDescent="0.3">
      <c r="A1707" t="s">
        <v>8944</v>
      </c>
      <c r="B1707">
        <v>2</v>
      </c>
      <c r="C1707">
        <v>2</v>
      </c>
      <c r="D1707">
        <v>5</v>
      </c>
      <c r="E1707">
        <v>2</v>
      </c>
      <c r="F1707">
        <v>5</v>
      </c>
      <c r="G1707">
        <v>3.5</v>
      </c>
      <c r="H1707" t="b">
        <v>0</v>
      </c>
    </row>
    <row r="1708" spans="1:8" x14ac:dyDescent="0.3">
      <c r="A1708" t="s">
        <v>8954</v>
      </c>
      <c r="B1708">
        <v>5</v>
      </c>
      <c r="C1708">
        <v>0</v>
      </c>
      <c r="D1708">
        <v>0</v>
      </c>
      <c r="E1708">
        <v>0</v>
      </c>
      <c r="F1708">
        <v>0</v>
      </c>
      <c r="G1708">
        <v>0</v>
      </c>
      <c r="H1708" t="b">
        <v>0</v>
      </c>
    </row>
    <row r="1709" spans="1:8" x14ac:dyDescent="0.3">
      <c r="A1709" t="s">
        <v>8957</v>
      </c>
      <c r="B1709">
        <v>6</v>
      </c>
      <c r="C1709">
        <v>0</v>
      </c>
      <c r="D1709">
        <v>5</v>
      </c>
      <c r="E1709">
        <v>4</v>
      </c>
      <c r="F1709">
        <v>5</v>
      </c>
      <c r="G1709">
        <v>2.3333333333333335</v>
      </c>
      <c r="H1709" t="b">
        <v>0</v>
      </c>
    </row>
    <row r="1710" spans="1:8" x14ac:dyDescent="0.3">
      <c r="A1710" t="s">
        <v>8958</v>
      </c>
      <c r="B1710">
        <v>2</v>
      </c>
      <c r="C1710">
        <v>2</v>
      </c>
      <c r="D1710">
        <v>3</v>
      </c>
      <c r="E1710">
        <v>2</v>
      </c>
      <c r="F1710">
        <v>3</v>
      </c>
      <c r="G1710">
        <v>2.5</v>
      </c>
      <c r="H1710" t="b">
        <v>0</v>
      </c>
    </row>
    <row r="1711" spans="1:8" x14ac:dyDescent="0.3">
      <c r="A1711" t="s">
        <v>8963</v>
      </c>
      <c r="B1711">
        <v>2</v>
      </c>
      <c r="C1711">
        <v>2</v>
      </c>
      <c r="D1711">
        <v>3</v>
      </c>
      <c r="E1711">
        <v>2</v>
      </c>
      <c r="F1711">
        <v>3</v>
      </c>
      <c r="G1711">
        <v>2.5</v>
      </c>
      <c r="H1711" t="b">
        <v>0</v>
      </c>
    </row>
    <row r="1712" spans="1:8" x14ac:dyDescent="0.3">
      <c r="A1712" t="s">
        <v>8965</v>
      </c>
      <c r="B1712">
        <v>2</v>
      </c>
      <c r="C1712">
        <v>1</v>
      </c>
      <c r="D1712">
        <v>1</v>
      </c>
      <c r="E1712">
        <v>1</v>
      </c>
      <c r="F1712">
        <v>1</v>
      </c>
      <c r="G1712">
        <v>1</v>
      </c>
      <c r="H1712" t="b">
        <v>0</v>
      </c>
    </row>
    <row r="1713" spans="1:8" x14ac:dyDescent="0.3">
      <c r="A1713" t="s">
        <v>8969</v>
      </c>
      <c r="B1713">
        <v>3</v>
      </c>
      <c r="C1713">
        <v>1</v>
      </c>
      <c r="D1713">
        <v>5</v>
      </c>
      <c r="E1713">
        <v>1</v>
      </c>
      <c r="F1713">
        <v>1</v>
      </c>
      <c r="G1713">
        <v>2.3333333333333335</v>
      </c>
      <c r="H1713" t="b">
        <v>0</v>
      </c>
    </row>
    <row r="1714" spans="1:8" x14ac:dyDescent="0.3">
      <c r="A1714" t="s">
        <v>8980</v>
      </c>
      <c r="B1714">
        <v>2</v>
      </c>
      <c r="C1714">
        <v>0</v>
      </c>
      <c r="D1714">
        <v>0</v>
      </c>
      <c r="E1714">
        <v>0</v>
      </c>
      <c r="F1714">
        <v>0</v>
      </c>
      <c r="G1714">
        <v>0</v>
      </c>
      <c r="H1714" t="b">
        <v>0</v>
      </c>
    </row>
    <row r="1715" spans="1:8" x14ac:dyDescent="0.3">
      <c r="A1715" t="s">
        <v>8982</v>
      </c>
      <c r="B1715">
        <v>2</v>
      </c>
      <c r="C1715">
        <v>0</v>
      </c>
      <c r="D1715">
        <v>1</v>
      </c>
      <c r="E1715">
        <v>0</v>
      </c>
      <c r="F1715">
        <v>1</v>
      </c>
      <c r="G1715">
        <v>0.5</v>
      </c>
      <c r="H1715" t="b">
        <v>0</v>
      </c>
    </row>
    <row r="1716" spans="1:8" x14ac:dyDescent="0.3">
      <c r="A1716" t="s">
        <v>8983</v>
      </c>
      <c r="B1716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 t="b">
        <v>0</v>
      </c>
    </row>
    <row r="1717" spans="1:8" x14ac:dyDescent="0.3">
      <c r="A1717" t="s">
        <v>2153</v>
      </c>
      <c r="B1717">
        <v>2</v>
      </c>
      <c r="C1717">
        <v>2</v>
      </c>
      <c r="D1717">
        <v>4</v>
      </c>
      <c r="E1717">
        <v>4</v>
      </c>
      <c r="F1717">
        <v>2</v>
      </c>
      <c r="G1717">
        <v>3</v>
      </c>
      <c r="H1717" t="b">
        <v>0</v>
      </c>
    </row>
    <row r="1718" spans="1:8" x14ac:dyDescent="0.3">
      <c r="A1718" t="s">
        <v>8986</v>
      </c>
      <c r="B1718">
        <v>2</v>
      </c>
      <c r="C1718">
        <v>0</v>
      </c>
      <c r="D1718">
        <v>3</v>
      </c>
      <c r="E1718">
        <v>3</v>
      </c>
      <c r="F1718">
        <v>0</v>
      </c>
      <c r="G1718">
        <v>1.5</v>
      </c>
      <c r="H1718" t="b">
        <v>0</v>
      </c>
    </row>
    <row r="1719" spans="1:8" x14ac:dyDescent="0.3">
      <c r="A1719" t="s">
        <v>8989</v>
      </c>
      <c r="B1719">
        <v>2</v>
      </c>
      <c r="C1719">
        <v>0</v>
      </c>
      <c r="D1719">
        <v>0</v>
      </c>
      <c r="E1719">
        <v>0</v>
      </c>
      <c r="F1719">
        <v>0</v>
      </c>
      <c r="G1719">
        <v>0</v>
      </c>
      <c r="H1719" t="b">
        <v>0</v>
      </c>
    </row>
    <row r="1720" spans="1:8" x14ac:dyDescent="0.3">
      <c r="A1720" t="s">
        <v>805</v>
      </c>
      <c r="B1720">
        <v>2</v>
      </c>
      <c r="C1720">
        <v>0</v>
      </c>
      <c r="D1720">
        <v>1</v>
      </c>
      <c r="E1720">
        <v>0</v>
      </c>
      <c r="F1720">
        <v>1</v>
      </c>
      <c r="G1720">
        <v>0.5</v>
      </c>
      <c r="H1720" t="b">
        <v>0</v>
      </c>
    </row>
    <row r="1721" spans="1:8" x14ac:dyDescent="0.3">
      <c r="A1721" t="s">
        <v>8999</v>
      </c>
      <c r="B1721">
        <v>3</v>
      </c>
      <c r="C1721">
        <v>0</v>
      </c>
      <c r="D1721">
        <v>5</v>
      </c>
      <c r="E1721">
        <v>0</v>
      </c>
      <c r="F1721">
        <v>5</v>
      </c>
      <c r="G1721">
        <v>2</v>
      </c>
      <c r="H1721" t="b">
        <v>0</v>
      </c>
    </row>
    <row r="1722" spans="1:8" x14ac:dyDescent="0.3">
      <c r="A1722" t="s">
        <v>9001</v>
      </c>
      <c r="B1722">
        <v>2</v>
      </c>
      <c r="C1722">
        <v>1</v>
      </c>
      <c r="D1722">
        <v>2</v>
      </c>
      <c r="E1722">
        <v>2</v>
      </c>
      <c r="F1722">
        <v>1</v>
      </c>
      <c r="G1722">
        <v>1.5</v>
      </c>
      <c r="H1722" t="b">
        <v>0</v>
      </c>
    </row>
    <row r="1723" spans="1:8" x14ac:dyDescent="0.3">
      <c r="A1723" t="s">
        <v>9003</v>
      </c>
      <c r="B1723">
        <v>2</v>
      </c>
      <c r="C1723">
        <v>5</v>
      </c>
      <c r="D1723">
        <v>5</v>
      </c>
      <c r="E1723">
        <v>5</v>
      </c>
      <c r="F1723">
        <v>5</v>
      </c>
      <c r="G1723">
        <v>5</v>
      </c>
      <c r="H1723" t="b">
        <v>0</v>
      </c>
    </row>
    <row r="1724" spans="1:8" x14ac:dyDescent="0.3">
      <c r="A1724" t="s">
        <v>9010</v>
      </c>
      <c r="B1724">
        <v>2</v>
      </c>
      <c r="C1724">
        <v>3</v>
      </c>
      <c r="D1724">
        <v>4</v>
      </c>
      <c r="E1724">
        <v>4</v>
      </c>
      <c r="F1724">
        <v>3</v>
      </c>
      <c r="G1724">
        <v>3.5</v>
      </c>
      <c r="H1724" t="b">
        <v>0</v>
      </c>
    </row>
    <row r="1725" spans="1:8" x14ac:dyDescent="0.3">
      <c r="A1725" t="s">
        <v>9019</v>
      </c>
      <c r="B1725">
        <v>2</v>
      </c>
      <c r="C1725">
        <v>0</v>
      </c>
      <c r="D1725">
        <v>0</v>
      </c>
      <c r="E1725">
        <v>0</v>
      </c>
      <c r="F1725">
        <v>0</v>
      </c>
      <c r="G1725">
        <v>0</v>
      </c>
      <c r="H1725" t="b">
        <v>0</v>
      </c>
    </row>
    <row r="1726" spans="1:8" x14ac:dyDescent="0.3">
      <c r="A1726" t="s">
        <v>9023</v>
      </c>
      <c r="B1726">
        <v>2</v>
      </c>
      <c r="C1726">
        <v>2</v>
      </c>
      <c r="D1726">
        <v>3</v>
      </c>
      <c r="E1726">
        <v>2</v>
      </c>
      <c r="F1726">
        <v>3</v>
      </c>
      <c r="G1726">
        <v>2.5</v>
      </c>
      <c r="H1726" t="b">
        <v>0</v>
      </c>
    </row>
    <row r="1727" spans="1:8" x14ac:dyDescent="0.3">
      <c r="A1727" t="s">
        <v>9024</v>
      </c>
      <c r="B1727">
        <v>2</v>
      </c>
      <c r="C1727">
        <v>2</v>
      </c>
      <c r="D1727">
        <v>2</v>
      </c>
      <c r="E1727">
        <v>2</v>
      </c>
      <c r="F1727">
        <v>2</v>
      </c>
      <c r="G1727">
        <v>2</v>
      </c>
      <c r="H1727" t="b">
        <v>0</v>
      </c>
    </row>
    <row r="1728" spans="1:8" x14ac:dyDescent="0.3">
      <c r="A1728" t="s">
        <v>808</v>
      </c>
      <c r="B1728">
        <v>2</v>
      </c>
      <c r="C1728">
        <v>2</v>
      </c>
      <c r="D1728">
        <v>4</v>
      </c>
      <c r="E1728">
        <v>4</v>
      </c>
      <c r="F1728">
        <v>2</v>
      </c>
      <c r="G1728">
        <v>3</v>
      </c>
      <c r="H1728" t="b">
        <v>0</v>
      </c>
    </row>
    <row r="1729" spans="1:8" x14ac:dyDescent="0.3">
      <c r="A1729" t="s">
        <v>9030</v>
      </c>
      <c r="B1729">
        <v>2</v>
      </c>
      <c r="C1729">
        <v>0</v>
      </c>
      <c r="D1729">
        <v>0</v>
      </c>
      <c r="E1729">
        <v>0</v>
      </c>
      <c r="F1729">
        <v>0</v>
      </c>
      <c r="G1729">
        <v>0</v>
      </c>
      <c r="H1729" t="b">
        <v>0</v>
      </c>
    </row>
    <row r="1730" spans="1:8" x14ac:dyDescent="0.3">
      <c r="A1730" t="s">
        <v>9039</v>
      </c>
      <c r="B1730">
        <v>5</v>
      </c>
      <c r="C1730">
        <v>0</v>
      </c>
      <c r="D1730">
        <v>2</v>
      </c>
      <c r="E1730">
        <v>2</v>
      </c>
      <c r="F1730">
        <v>0</v>
      </c>
      <c r="G1730">
        <v>1</v>
      </c>
      <c r="H1730" t="b">
        <v>0</v>
      </c>
    </row>
    <row r="1731" spans="1:8" x14ac:dyDescent="0.3">
      <c r="A1731" t="s">
        <v>9052</v>
      </c>
      <c r="B1731">
        <v>2</v>
      </c>
      <c r="C1731">
        <v>1</v>
      </c>
      <c r="D1731">
        <v>1</v>
      </c>
      <c r="E1731">
        <v>1</v>
      </c>
      <c r="F1731">
        <v>1</v>
      </c>
      <c r="G1731">
        <v>1</v>
      </c>
      <c r="H1731" t="b">
        <v>0</v>
      </c>
    </row>
    <row r="1732" spans="1:8" x14ac:dyDescent="0.3">
      <c r="A1732" t="s">
        <v>9056</v>
      </c>
      <c r="B1732">
        <v>9</v>
      </c>
      <c r="C1732">
        <v>0</v>
      </c>
      <c r="D1732">
        <v>4</v>
      </c>
      <c r="E1732">
        <v>0</v>
      </c>
      <c r="F1732">
        <v>4</v>
      </c>
      <c r="G1732">
        <v>1.1111111111111112</v>
      </c>
      <c r="H1732" t="b">
        <v>0</v>
      </c>
    </row>
    <row r="1733" spans="1:8" x14ac:dyDescent="0.3">
      <c r="A1733" t="s">
        <v>812</v>
      </c>
      <c r="B1733">
        <v>6</v>
      </c>
      <c r="C1733">
        <v>0</v>
      </c>
      <c r="D1733">
        <v>4</v>
      </c>
      <c r="E1733">
        <v>4</v>
      </c>
      <c r="F1733">
        <v>1</v>
      </c>
      <c r="G1733">
        <v>1.8333333333333333</v>
      </c>
      <c r="H1733" t="b">
        <v>0</v>
      </c>
    </row>
    <row r="1734" spans="1:8" x14ac:dyDescent="0.3">
      <c r="A1734" t="s">
        <v>813</v>
      </c>
      <c r="B1734">
        <v>2</v>
      </c>
      <c r="C1734">
        <v>0</v>
      </c>
      <c r="D1734">
        <v>0</v>
      </c>
      <c r="E1734">
        <v>0</v>
      </c>
      <c r="F1734">
        <v>0</v>
      </c>
      <c r="G1734">
        <v>0</v>
      </c>
      <c r="H1734" t="b">
        <v>0</v>
      </c>
    </row>
    <row r="1735" spans="1:8" x14ac:dyDescent="0.3">
      <c r="A1735" t="s">
        <v>9077</v>
      </c>
      <c r="B1735">
        <v>2</v>
      </c>
      <c r="C1735">
        <v>1</v>
      </c>
      <c r="D1735">
        <v>3</v>
      </c>
      <c r="E1735">
        <v>3</v>
      </c>
      <c r="F1735">
        <v>1</v>
      </c>
      <c r="G1735">
        <v>2</v>
      </c>
      <c r="H1735" t="b">
        <v>0</v>
      </c>
    </row>
    <row r="1736" spans="1:8" x14ac:dyDescent="0.3">
      <c r="A1736" t="s">
        <v>9081</v>
      </c>
      <c r="B1736">
        <v>2</v>
      </c>
      <c r="C1736">
        <v>0</v>
      </c>
      <c r="D1736">
        <v>0</v>
      </c>
      <c r="E1736">
        <v>0</v>
      </c>
      <c r="F1736">
        <v>0</v>
      </c>
      <c r="G1736">
        <v>0</v>
      </c>
      <c r="H1736" t="b">
        <v>0</v>
      </c>
    </row>
    <row r="1737" spans="1:8" x14ac:dyDescent="0.3">
      <c r="A1737" t="s">
        <v>9082</v>
      </c>
      <c r="B1737">
        <v>2</v>
      </c>
      <c r="C1737">
        <v>0</v>
      </c>
      <c r="D1737">
        <v>1</v>
      </c>
      <c r="E1737">
        <v>1</v>
      </c>
      <c r="F1737">
        <v>0</v>
      </c>
      <c r="G1737">
        <v>0.5</v>
      </c>
      <c r="H1737" t="b">
        <v>0</v>
      </c>
    </row>
    <row r="1738" spans="1:8" x14ac:dyDescent="0.3">
      <c r="A1738" t="s">
        <v>814</v>
      </c>
      <c r="B1738">
        <v>9</v>
      </c>
      <c r="C1738">
        <v>0</v>
      </c>
      <c r="D1738">
        <v>4</v>
      </c>
      <c r="E1738">
        <v>0</v>
      </c>
      <c r="F1738">
        <v>1</v>
      </c>
      <c r="G1738">
        <v>1.7777777777777777</v>
      </c>
      <c r="H1738" t="b">
        <v>0</v>
      </c>
    </row>
    <row r="1739" spans="1:8" x14ac:dyDescent="0.3">
      <c r="A1739" t="s">
        <v>9084</v>
      </c>
      <c r="B1739">
        <v>2</v>
      </c>
      <c r="C1739">
        <v>3</v>
      </c>
      <c r="D1739">
        <v>4</v>
      </c>
      <c r="E1739">
        <v>4</v>
      </c>
      <c r="F1739">
        <v>3</v>
      </c>
      <c r="G1739">
        <v>3.5</v>
      </c>
      <c r="H1739" t="b">
        <v>0</v>
      </c>
    </row>
    <row r="1740" spans="1:8" x14ac:dyDescent="0.3">
      <c r="A1740" t="s">
        <v>2156</v>
      </c>
      <c r="B1740">
        <v>3</v>
      </c>
      <c r="C1740">
        <v>2</v>
      </c>
      <c r="D1740">
        <v>4</v>
      </c>
      <c r="E1740">
        <v>2</v>
      </c>
      <c r="F1740">
        <v>2</v>
      </c>
      <c r="G1740">
        <v>2.6666666666666665</v>
      </c>
      <c r="H1740" t="b">
        <v>0</v>
      </c>
    </row>
    <row r="1741" spans="1:8" x14ac:dyDescent="0.3">
      <c r="A1741" t="s">
        <v>9100</v>
      </c>
      <c r="B1741">
        <v>5</v>
      </c>
      <c r="C1741">
        <v>0</v>
      </c>
      <c r="D1741">
        <v>3</v>
      </c>
      <c r="E1741">
        <v>3</v>
      </c>
      <c r="F1741">
        <v>2</v>
      </c>
      <c r="G1741">
        <v>1.6</v>
      </c>
      <c r="H1741" t="b">
        <v>0</v>
      </c>
    </row>
    <row r="1742" spans="1:8" x14ac:dyDescent="0.3">
      <c r="A1742" t="s">
        <v>2157</v>
      </c>
      <c r="B1742">
        <v>4</v>
      </c>
      <c r="C1742">
        <v>0</v>
      </c>
      <c r="D1742">
        <v>5</v>
      </c>
      <c r="E1742">
        <v>5</v>
      </c>
      <c r="F1742">
        <v>0</v>
      </c>
      <c r="G1742">
        <v>3.25</v>
      </c>
      <c r="H1742" t="b">
        <v>0</v>
      </c>
    </row>
    <row r="1743" spans="1:8" x14ac:dyDescent="0.3">
      <c r="A1743" t="s">
        <v>9108</v>
      </c>
      <c r="B1743">
        <v>5</v>
      </c>
      <c r="C1743">
        <v>1</v>
      </c>
      <c r="D1743">
        <v>2</v>
      </c>
      <c r="E1743">
        <v>1</v>
      </c>
      <c r="F1743">
        <v>1</v>
      </c>
      <c r="G1743">
        <v>1.2</v>
      </c>
      <c r="H1743" t="b">
        <v>0</v>
      </c>
    </row>
    <row r="1744" spans="1:8" x14ac:dyDescent="0.3">
      <c r="A1744" t="s">
        <v>9117</v>
      </c>
      <c r="B1744">
        <v>2</v>
      </c>
      <c r="C1744">
        <v>0</v>
      </c>
      <c r="D1744">
        <v>3</v>
      </c>
      <c r="E1744">
        <v>0</v>
      </c>
      <c r="F1744">
        <v>3</v>
      </c>
      <c r="G1744">
        <v>1.5</v>
      </c>
      <c r="H1744" t="b">
        <v>0</v>
      </c>
    </row>
    <row r="1745" spans="1:8" x14ac:dyDescent="0.3">
      <c r="A1745" t="s">
        <v>9133</v>
      </c>
      <c r="B1745">
        <v>2</v>
      </c>
      <c r="C1745">
        <v>2</v>
      </c>
      <c r="D1745">
        <v>4</v>
      </c>
      <c r="E1745">
        <v>2</v>
      </c>
      <c r="F1745">
        <v>4</v>
      </c>
      <c r="G1745">
        <v>3</v>
      </c>
      <c r="H1745" t="b">
        <v>0</v>
      </c>
    </row>
    <row r="1746" spans="1:8" x14ac:dyDescent="0.3">
      <c r="A1746" t="s">
        <v>9135</v>
      </c>
      <c r="B1746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 t="b">
        <v>0</v>
      </c>
    </row>
    <row r="1747" spans="1:8" x14ac:dyDescent="0.3">
      <c r="A1747" t="s">
        <v>9141</v>
      </c>
      <c r="B1747">
        <v>2</v>
      </c>
      <c r="C1747">
        <v>3</v>
      </c>
      <c r="D1747">
        <v>3</v>
      </c>
      <c r="E1747">
        <v>3</v>
      </c>
      <c r="F1747">
        <v>3</v>
      </c>
      <c r="G1747">
        <v>3</v>
      </c>
      <c r="H1747" t="b">
        <v>0</v>
      </c>
    </row>
    <row r="1748" spans="1:8" x14ac:dyDescent="0.3">
      <c r="A1748" t="s">
        <v>9144</v>
      </c>
      <c r="B1748">
        <v>2</v>
      </c>
      <c r="C1748">
        <v>2</v>
      </c>
      <c r="D1748">
        <v>2</v>
      </c>
      <c r="E1748">
        <v>2</v>
      </c>
      <c r="F1748">
        <v>2</v>
      </c>
      <c r="G1748">
        <v>2</v>
      </c>
      <c r="H1748" t="b">
        <v>0</v>
      </c>
    </row>
    <row r="1749" spans="1:8" x14ac:dyDescent="0.3">
      <c r="A1749" t="s">
        <v>9147</v>
      </c>
      <c r="B1749">
        <v>2</v>
      </c>
      <c r="C1749">
        <v>2</v>
      </c>
      <c r="D1749">
        <v>4</v>
      </c>
      <c r="E1749">
        <v>4</v>
      </c>
      <c r="F1749">
        <v>2</v>
      </c>
      <c r="G1749">
        <v>3</v>
      </c>
      <c r="H1749" t="b">
        <v>0</v>
      </c>
    </row>
    <row r="1750" spans="1:8" x14ac:dyDescent="0.3">
      <c r="A1750" t="s">
        <v>9154</v>
      </c>
      <c r="B1750">
        <v>4</v>
      </c>
      <c r="C1750">
        <v>0</v>
      </c>
      <c r="D1750">
        <v>4</v>
      </c>
      <c r="E1750">
        <v>0</v>
      </c>
      <c r="F1750">
        <v>4</v>
      </c>
      <c r="G1750">
        <v>2</v>
      </c>
      <c r="H1750" t="b">
        <v>0</v>
      </c>
    </row>
    <row r="1751" spans="1:8" x14ac:dyDescent="0.3">
      <c r="A1751" t="s">
        <v>9156</v>
      </c>
      <c r="B1751">
        <v>2</v>
      </c>
      <c r="C1751">
        <v>0</v>
      </c>
      <c r="D1751">
        <v>5</v>
      </c>
      <c r="E1751">
        <v>5</v>
      </c>
      <c r="F1751">
        <v>0</v>
      </c>
      <c r="G1751">
        <v>2.5</v>
      </c>
      <c r="H1751" t="b">
        <v>0</v>
      </c>
    </row>
    <row r="1752" spans="1:8" x14ac:dyDescent="0.3">
      <c r="A1752" t="s">
        <v>824</v>
      </c>
      <c r="B1752">
        <v>2</v>
      </c>
      <c r="C1752">
        <v>0</v>
      </c>
      <c r="D1752">
        <v>2</v>
      </c>
      <c r="E1752">
        <v>0</v>
      </c>
      <c r="F1752">
        <v>2</v>
      </c>
      <c r="G1752">
        <v>1</v>
      </c>
      <c r="H1752" t="b">
        <v>0</v>
      </c>
    </row>
    <row r="1753" spans="1:8" x14ac:dyDescent="0.3">
      <c r="A1753" t="s">
        <v>9169</v>
      </c>
      <c r="B1753">
        <v>11</v>
      </c>
      <c r="C1753">
        <v>0</v>
      </c>
      <c r="D1753">
        <v>4</v>
      </c>
      <c r="E1753">
        <v>0</v>
      </c>
      <c r="F1753">
        <v>0</v>
      </c>
      <c r="G1753">
        <v>1.3636363636363635</v>
      </c>
      <c r="H1753" t="b">
        <v>0</v>
      </c>
    </row>
    <row r="1754" spans="1:8" x14ac:dyDescent="0.3">
      <c r="A1754" t="s">
        <v>2164</v>
      </c>
      <c r="B1754">
        <v>2</v>
      </c>
      <c r="C1754">
        <v>0</v>
      </c>
      <c r="D1754">
        <v>5</v>
      </c>
      <c r="E1754">
        <v>5</v>
      </c>
      <c r="F1754">
        <v>0</v>
      </c>
      <c r="G1754">
        <v>2.5</v>
      </c>
      <c r="H1754" t="b">
        <v>0</v>
      </c>
    </row>
    <row r="1755" spans="1:8" x14ac:dyDescent="0.3">
      <c r="A1755" t="s">
        <v>9177</v>
      </c>
      <c r="B1755">
        <v>2</v>
      </c>
      <c r="C1755">
        <v>0</v>
      </c>
      <c r="D1755">
        <v>2</v>
      </c>
      <c r="E1755">
        <v>0</v>
      </c>
      <c r="F1755">
        <v>2</v>
      </c>
      <c r="G1755">
        <v>1</v>
      </c>
      <c r="H1755" t="b">
        <v>0</v>
      </c>
    </row>
    <row r="1756" spans="1:8" x14ac:dyDescent="0.3">
      <c r="A1756" t="s">
        <v>826</v>
      </c>
      <c r="B1756">
        <v>3</v>
      </c>
      <c r="C1756">
        <v>1</v>
      </c>
      <c r="D1756">
        <v>5</v>
      </c>
      <c r="E1756">
        <v>4</v>
      </c>
      <c r="F1756">
        <v>1</v>
      </c>
      <c r="G1756">
        <v>3.3333333333333335</v>
      </c>
      <c r="H1756" t="b">
        <v>0</v>
      </c>
    </row>
    <row r="1757" spans="1:8" x14ac:dyDescent="0.3">
      <c r="A1757" t="s">
        <v>9179</v>
      </c>
      <c r="B1757">
        <v>2</v>
      </c>
      <c r="C1757">
        <v>3</v>
      </c>
      <c r="D1757">
        <v>5</v>
      </c>
      <c r="E1757">
        <v>5</v>
      </c>
      <c r="F1757">
        <v>3</v>
      </c>
      <c r="G1757">
        <v>4</v>
      </c>
      <c r="H1757" t="b">
        <v>0</v>
      </c>
    </row>
    <row r="1758" spans="1:8" x14ac:dyDescent="0.3">
      <c r="A1758" t="s">
        <v>9180</v>
      </c>
      <c r="B1758">
        <v>2</v>
      </c>
      <c r="C1758">
        <v>0</v>
      </c>
      <c r="D1758">
        <v>4</v>
      </c>
      <c r="E1758">
        <v>4</v>
      </c>
      <c r="F1758">
        <v>0</v>
      </c>
      <c r="G1758">
        <v>2</v>
      </c>
      <c r="H1758" t="b">
        <v>0</v>
      </c>
    </row>
    <row r="1759" spans="1:8" x14ac:dyDescent="0.3">
      <c r="A1759" t="s">
        <v>9184</v>
      </c>
      <c r="B1759">
        <v>3</v>
      </c>
      <c r="C1759">
        <v>0</v>
      </c>
      <c r="D1759">
        <v>3</v>
      </c>
      <c r="E1759">
        <v>0</v>
      </c>
      <c r="F1759">
        <v>3</v>
      </c>
      <c r="G1759">
        <v>1.6666666666666667</v>
      </c>
      <c r="H1759" t="b">
        <v>0</v>
      </c>
    </row>
    <row r="1760" spans="1:8" x14ac:dyDescent="0.3">
      <c r="A1760" t="s">
        <v>9186</v>
      </c>
      <c r="B1760">
        <v>5</v>
      </c>
      <c r="C1760">
        <v>0</v>
      </c>
      <c r="D1760">
        <v>5</v>
      </c>
      <c r="E1760">
        <v>2</v>
      </c>
      <c r="F1760">
        <v>5</v>
      </c>
      <c r="G1760">
        <v>1.4</v>
      </c>
      <c r="H1760" t="b">
        <v>0</v>
      </c>
    </row>
    <row r="1761" spans="1:8" x14ac:dyDescent="0.3">
      <c r="A1761" t="s">
        <v>9203</v>
      </c>
      <c r="B1761">
        <v>2</v>
      </c>
      <c r="C1761">
        <v>4</v>
      </c>
      <c r="D1761">
        <v>4</v>
      </c>
      <c r="E1761">
        <v>4</v>
      </c>
      <c r="F1761">
        <v>4</v>
      </c>
      <c r="G1761">
        <v>4</v>
      </c>
      <c r="H1761" t="b">
        <v>0</v>
      </c>
    </row>
    <row r="1762" spans="1:8" x14ac:dyDescent="0.3">
      <c r="A1762" t="s">
        <v>9210</v>
      </c>
      <c r="B1762">
        <v>2</v>
      </c>
      <c r="C1762">
        <v>0</v>
      </c>
      <c r="D1762">
        <v>2</v>
      </c>
      <c r="E1762">
        <v>0</v>
      </c>
      <c r="F1762">
        <v>2</v>
      </c>
      <c r="G1762">
        <v>1</v>
      </c>
      <c r="H1762" t="b">
        <v>0</v>
      </c>
    </row>
    <row r="1763" spans="1:8" x14ac:dyDescent="0.3">
      <c r="A1763" t="s">
        <v>9211</v>
      </c>
      <c r="B1763">
        <v>2</v>
      </c>
      <c r="C1763">
        <v>0</v>
      </c>
      <c r="D1763">
        <v>4</v>
      </c>
      <c r="E1763">
        <v>4</v>
      </c>
      <c r="F1763">
        <v>0</v>
      </c>
      <c r="G1763">
        <v>2</v>
      </c>
      <c r="H1763" t="b">
        <v>0</v>
      </c>
    </row>
    <row r="1764" spans="1:8" x14ac:dyDescent="0.3">
      <c r="A1764" t="s">
        <v>9218</v>
      </c>
      <c r="B1764">
        <v>2</v>
      </c>
      <c r="C1764">
        <v>2</v>
      </c>
      <c r="D1764">
        <v>3</v>
      </c>
      <c r="E1764">
        <v>3</v>
      </c>
      <c r="F1764">
        <v>2</v>
      </c>
      <c r="G1764">
        <v>2.5</v>
      </c>
      <c r="H1764" t="b">
        <v>0</v>
      </c>
    </row>
    <row r="1765" spans="1:8" x14ac:dyDescent="0.3">
      <c r="A1765" t="s">
        <v>9225</v>
      </c>
      <c r="B1765">
        <v>4</v>
      </c>
      <c r="C1765">
        <v>0</v>
      </c>
      <c r="D1765">
        <v>2</v>
      </c>
      <c r="E1765">
        <v>0</v>
      </c>
      <c r="F1765">
        <v>2</v>
      </c>
      <c r="G1765">
        <v>1</v>
      </c>
      <c r="H1765" t="b">
        <v>0</v>
      </c>
    </row>
    <row r="1766" spans="1:8" x14ac:dyDescent="0.3">
      <c r="A1766" t="s">
        <v>9230</v>
      </c>
      <c r="B1766">
        <v>11</v>
      </c>
      <c r="C1766">
        <v>0</v>
      </c>
      <c r="D1766">
        <v>0</v>
      </c>
      <c r="E1766">
        <v>0</v>
      </c>
      <c r="F1766">
        <v>0</v>
      </c>
      <c r="G1766">
        <v>0</v>
      </c>
      <c r="H1766" t="b">
        <v>0</v>
      </c>
    </row>
    <row r="1767" spans="1:8" x14ac:dyDescent="0.3">
      <c r="A1767" t="s">
        <v>2170</v>
      </c>
      <c r="B1767">
        <v>2</v>
      </c>
      <c r="C1767">
        <v>0</v>
      </c>
      <c r="D1767">
        <v>5</v>
      </c>
      <c r="E1767">
        <v>0</v>
      </c>
      <c r="F1767">
        <v>5</v>
      </c>
      <c r="G1767">
        <v>2.5</v>
      </c>
      <c r="H1767" t="b">
        <v>0</v>
      </c>
    </row>
    <row r="1768" spans="1:8" x14ac:dyDescent="0.3">
      <c r="A1768" t="s">
        <v>9236</v>
      </c>
      <c r="B1768">
        <v>3</v>
      </c>
      <c r="C1768">
        <v>0</v>
      </c>
      <c r="D1768">
        <v>2</v>
      </c>
      <c r="E1768">
        <v>0</v>
      </c>
      <c r="F1768">
        <v>0</v>
      </c>
      <c r="G1768">
        <v>0.66666666666666663</v>
      </c>
      <c r="H1768" t="b">
        <v>0</v>
      </c>
    </row>
    <row r="1769" spans="1:8" x14ac:dyDescent="0.3">
      <c r="A1769" t="s">
        <v>9237</v>
      </c>
      <c r="B1769">
        <v>2</v>
      </c>
      <c r="C1769">
        <v>3</v>
      </c>
      <c r="D1769">
        <v>4</v>
      </c>
      <c r="E1769">
        <v>4</v>
      </c>
      <c r="F1769">
        <v>3</v>
      </c>
      <c r="G1769">
        <v>3.5</v>
      </c>
      <c r="H1769" t="b">
        <v>0</v>
      </c>
    </row>
    <row r="1770" spans="1:8" x14ac:dyDescent="0.3">
      <c r="A1770" t="s">
        <v>9247</v>
      </c>
      <c r="B1770">
        <v>2</v>
      </c>
      <c r="C1770">
        <v>1</v>
      </c>
      <c r="D1770">
        <v>2</v>
      </c>
      <c r="E1770">
        <v>1</v>
      </c>
      <c r="F1770">
        <v>2</v>
      </c>
      <c r="G1770">
        <v>1.5</v>
      </c>
      <c r="H1770" t="b">
        <v>0</v>
      </c>
    </row>
    <row r="1771" spans="1:8" x14ac:dyDescent="0.3">
      <c r="A1771" t="s">
        <v>9248</v>
      </c>
      <c r="B1771">
        <v>2</v>
      </c>
      <c r="C1771">
        <v>0</v>
      </c>
      <c r="D1771">
        <v>5</v>
      </c>
      <c r="E1771">
        <v>0</v>
      </c>
      <c r="F1771">
        <v>5</v>
      </c>
      <c r="G1771">
        <v>2.5</v>
      </c>
      <c r="H1771" t="b">
        <v>0</v>
      </c>
    </row>
    <row r="1772" spans="1:8" x14ac:dyDescent="0.3">
      <c r="A1772" t="s">
        <v>9258</v>
      </c>
      <c r="B1772">
        <v>3</v>
      </c>
      <c r="C1772">
        <v>1</v>
      </c>
      <c r="D1772">
        <v>2</v>
      </c>
      <c r="E1772">
        <v>1</v>
      </c>
      <c r="F1772">
        <v>2</v>
      </c>
      <c r="G1772">
        <v>1.3333333333333333</v>
      </c>
      <c r="H1772" t="b">
        <v>0</v>
      </c>
    </row>
    <row r="1773" spans="1:8" x14ac:dyDescent="0.3">
      <c r="A1773" t="s">
        <v>2172</v>
      </c>
      <c r="B1773">
        <v>3</v>
      </c>
      <c r="C1773">
        <v>0</v>
      </c>
      <c r="D1773">
        <v>4</v>
      </c>
      <c r="E1773">
        <v>0</v>
      </c>
      <c r="F1773">
        <v>0</v>
      </c>
      <c r="G1773">
        <v>1.3333333333333333</v>
      </c>
      <c r="H1773" t="b">
        <v>0</v>
      </c>
    </row>
    <row r="1774" spans="1:8" x14ac:dyDescent="0.3">
      <c r="A1774" t="s">
        <v>9266</v>
      </c>
      <c r="B1774">
        <v>5</v>
      </c>
      <c r="C1774">
        <v>0</v>
      </c>
      <c r="D1774">
        <v>4</v>
      </c>
      <c r="E1774">
        <v>2</v>
      </c>
      <c r="F1774">
        <v>0</v>
      </c>
      <c r="G1774">
        <v>2.4</v>
      </c>
      <c r="H1774" t="b">
        <v>0</v>
      </c>
    </row>
    <row r="1775" spans="1:8" x14ac:dyDescent="0.3">
      <c r="A1775" t="s">
        <v>9267</v>
      </c>
      <c r="B1775">
        <v>2</v>
      </c>
      <c r="C1775">
        <v>0</v>
      </c>
      <c r="D1775">
        <v>0</v>
      </c>
      <c r="E1775">
        <v>0</v>
      </c>
      <c r="F1775">
        <v>0</v>
      </c>
      <c r="G1775">
        <v>0</v>
      </c>
      <c r="H1775" t="b">
        <v>0</v>
      </c>
    </row>
    <row r="1776" spans="1:8" x14ac:dyDescent="0.3">
      <c r="A1776" t="s">
        <v>9269</v>
      </c>
      <c r="B1776">
        <v>2</v>
      </c>
      <c r="C1776">
        <v>1</v>
      </c>
      <c r="D1776">
        <v>1</v>
      </c>
      <c r="E1776">
        <v>1</v>
      </c>
      <c r="F1776">
        <v>1</v>
      </c>
      <c r="G1776">
        <v>1</v>
      </c>
      <c r="H1776" t="b">
        <v>0</v>
      </c>
    </row>
    <row r="1777" spans="1:8" x14ac:dyDescent="0.3">
      <c r="A1777" t="s">
        <v>9271</v>
      </c>
      <c r="B1777">
        <v>6</v>
      </c>
      <c r="C1777">
        <v>0</v>
      </c>
      <c r="D1777">
        <v>4</v>
      </c>
      <c r="E1777">
        <v>0</v>
      </c>
      <c r="F1777">
        <v>3</v>
      </c>
      <c r="G1777">
        <v>2</v>
      </c>
      <c r="H1777" t="b">
        <v>0</v>
      </c>
    </row>
    <row r="1778" spans="1:8" x14ac:dyDescent="0.3">
      <c r="A1778" t="s">
        <v>9279</v>
      </c>
      <c r="B1778">
        <v>2</v>
      </c>
      <c r="C1778">
        <v>4</v>
      </c>
      <c r="D1778">
        <v>5</v>
      </c>
      <c r="E1778">
        <v>5</v>
      </c>
      <c r="F1778">
        <v>4</v>
      </c>
      <c r="G1778">
        <v>4.5</v>
      </c>
      <c r="H1778" t="b">
        <v>0</v>
      </c>
    </row>
    <row r="1779" spans="1:8" x14ac:dyDescent="0.3">
      <c r="A1779" t="s">
        <v>9280</v>
      </c>
      <c r="B1779">
        <v>2</v>
      </c>
      <c r="C1779">
        <v>0</v>
      </c>
      <c r="D1779">
        <v>1</v>
      </c>
      <c r="E1779">
        <v>0</v>
      </c>
      <c r="F1779">
        <v>1</v>
      </c>
      <c r="G1779">
        <v>0.5</v>
      </c>
      <c r="H1779" t="b">
        <v>0</v>
      </c>
    </row>
    <row r="1780" spans="1:8" x14ac:dyDescent="0.3">
      <c r="A1780" t="s">
        <v>9281</v>
      </c>
      <c r="B1780">
        <v>3</v>
      </c>
      <c r="C1780">
        <v>0</v>
      </c>
      <c r="D1780">
        <v>4</v>
      </c>
      <c r="E1780">
        <v>0</v>
      </c>
      <c r="F1780">
        <v>4</v>
      </c>
      <c r="G1780">
        <v>1.3333333333333333</v>
      </c>
      <c r="H1780" t="b">
        <v>0</v>
      </c>
    </row>
    <row r="1781" spans="1:8" x14ac:dyDescent="0.3">
      <c r="A1781" t="s">
        <v>1630</v>
      </c>
      <c r="B1781">
        <v>10</v>
      </c>
      <c r="C1781">
        <v>0</v>
      </c>
      <c r="D1781">
        <v>5</v>
      </c>
      <c r="E1781">
        <v>0</v>
      </c>
      <c r="F1781">
        <v>5</v>
      </c>
      <c r="G1781">
        <v>2</v>
      </c>
      <c r="H1781" t="b">
        <v>0</v>
      </c>
    </row>
    <row r="1782" spans="1:8" x14ac:dyDescent="0.3">
      <c r="A1782" t="s">
        <v>9284</v>
      </c>
      <c r="B1782">
        <v>2</v>
      </c>
      <c r="C1782">
        <v>0</v>
      </c>
      <c r="D1782">
        <v>0</v>
      </c>
      <c r="E1782">
        <v>0</v>
      </c>
      <c r="F1782">
        <v>0</v>
      </c>
      <c r="G1782">
        <v>0</v>
      </c>
      <c r="H1782" t="b">
        <v>0</v>
      </c>
    </row>
    <row r="1783" spans="1:8" x14ac:dyDescent="0.3">
      <c r="A1783" t="s">
        <v>9291</v>
      </c>
      <c r="B1783">
        <v>2</v>
      </c>
      <c r="C1783">
        <v>0</v>
      </c>
      <c r="D1783">
        <v>1</v>
      </c>
      <c r="E1783">
        <v>0</v>
      </c>
      <c r="F1783">
        <v>1</v>
      </c>
      <c r="G1783">
        <v>0.5</v>
      </c>
      <c r="H1783" t="b">
        <v>0</v>
      </c>
    </row>
    <row r="1784" spans="1:8" x14ac:dyDescent="0.3">
      <c r="A1784" t="s">
        <v>834</v>
      </c>
      <c r="B1784">
        <v>2</v>
      </c>
      <c r="C1784">
        <v>0</v>
      </c>
      <c r="D1784">
        <v>4</v>
      </c>
      <c r="E1784">
        <v>0</v>
      </c>
      <c r="F1784">
        <v>4</v>
      </c>
      <c r="G1784">
        <v>2</v>
      </c>
      <c r="H1784" t="b">
        <v>0</v>
      </c>
    </row>
    <row r="1785" spans="1:8" x14ac:dyDescent="0.3">
      <c r="A1785" t="s">
        <v>9292</v>
      </c>
      <c r="B1785">
        <v>21</v>
      </c>
      <c r="C1785">
        <v>0</v>
      </c>
      <c r="D1785">
        <v>5</v>
      </c>
      <c r="E1785">
        <v>0</v>
      </c>
      <c r="F1785">
        <v>4</v>
      </c>
      <c r="G1785">
        <v>2</v>
      </c>
      <c r="H1785" t="b">
        <v>0</v>
      </c>
    </row>
    <row r="1786" spans="1:8" x14ac:dyDescent="0.3">
      <c r="A1786" t="s">
        <v>9295</v>
      </c>
      <c r="B1786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 t="b">
        <v>0</v>
      </c>
    </row>
    <row r="1787" spans="1:8" x14ac:dyDescent="0.3">
      <c r="A1787" t="s">
        <v>9296</v>
      </c>
      <c r="B1787">
        <v>2</v>
      </c>
      <c r="C1787">
        <v>0</v>
      </c>
      <c r="D1787">
        <v>1</v>
      </c>
      <c r="E1787">
        <v>1</v>
      </c>
      <c r="F1787">
        <v>0</v>
      </c>
      <c r="G1787">
        <v>0.5</v>
      </c>
      <c r="H1787" t="b">
        <v>0</v>
      </c>
    </row>
    <row r="1788" spans="1:8" x14ac:dyDescent="0.3">
      <c r="A1788" t="s">
        <v>9303</v>
      </c>
      <c r="B1788">
        <v>2</v>
      </c>
      <c r="C1788">
        <v>0</v>
      </c>
      <c r="D1788">
        <v>5</v>
      </c>
      <c r="E1788">
        <v>5</v>
      </c>
      <c r="F1788">
        <v>0</v>
      </c>
      <c r="G1788">
        <v>2.5</v>
      </c>
      <c r="H1788" t="b">
        <v>0</v>
      </c>
    </row>
    <row r="1789" spans="1:8" x14ac:dyDescent="0.3">
      <c r="A1789" t="s">
        <v>9312</v>
      </c>
      <c r="B1789">
        <v>4</v>
      </c>
      <c r="C1789">
        <v>0</v>
      </c>
      <c r="D1789">
        <v>2</v>
      </c>
      <c r="E1789">
        <v>1</v>
      </c>
      <c r="F1789">
        <v>0</v>
      </c>
      <c r="G1789">
        <v>0.75</v>
      </c>
      <c r="H1789" t="b">
        <v>0</v>
      </c>
    </row>
    <row r="1790" spans="1:8" x14ac:dyDescent="0.3">
      <c r="A1790" t="s">
        <v>9316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 t="b">
        <v>0</v>
      </c>
    </row>
    <row r="1791" spans="1:8" x14ac:dyDescent="0.3">
      <c r="A1791" t="s">
        <v>9319</v>
      </c>
      <c r="B1791">
        <v>2</v>
      </c>
      <c r="C1791">
        <v>0</v>
      </c>
      <c r="D1791">
        <v>2</v>
      </c>
      <c r="E1791">
        <v>0</v>
      </c>
      <c r="F1791">
        <v>2</v>
      </c>
      <c r="G1791">
        <v>1</v>
      </c>
      <c r="H1791" t="b">
        <v>0</v>
      </c>
    </row>
    <row r="1792" spans="1:8" x14ac:dyDescent="0.3">
      <c r="A1792" t="s">
        <v>9320</v>
      </c>
      <c r="B1792">
        <v>3</v>
      </c>
      <c r="C1792">
        <v>0</v>
      </c>
      <c r="D1792">
        <v>5</v>
      </c>
      <c r="E1792">
        <v>0</v>
      </c>
      <c r="F1792">
        <v>5</v>
      </c>
      <c r="G1792">
        <v>2.6666666666666665</v>
      </c>
      <c r="H1792" t="b">
        <v>0</v>
      </c>
    </row>
    <row r="1793" spans="1:8" x14ac:dyDescent="0.3">
      <c r="A1793" t="s">
        <v>9334</v>
      </c>
      <c r="B1793">
        <v>2</v>
      </c>
      <c r="C1793">
        <v>0</v>
      </c>
      <c r="D1793">
        <v>1</v>
      </c>
      <c r="E1793">
        <v>0</v>
      </c>
      <c r="F1793">
        <v>1</v>
      </c>
      <c r="G1793">
        <v>0.5</v>
      </c>
      <c r="H1793" t="b">
        <v>0</v>
      </c>
    </row>
    <row r="1794" spans="1:8" x14ac:dyDescent="0.3">
      <c r="A1794" t="s">
        <v>9338</v>
      </c>
      <c r="B1794">
        <v>2</v>
      </c>
      <c r="C1794">
        <v>0</v>
      </c>
      <c r="D1794">
        <v>0</v>
      </c>
      <c r="E1794">
        <v>0</v>
      </c>
      <c r="F1794">
        <v>0</v>
      </c>
      <c r="G1794">
        <v>0</v>
      </c>
      <c r="H1794" t="b">
        <v>0</v>
      </c>
    </row>
    <row r="1795" spans="1:8" x14ac:dyDescent="0.3">
      <c r="A1795" t="s">
        <v>9339</v>
      </c>
      <c r="B1795">
        <v>2</v>
      </c>
      <c r="C1795">
        <v>1</v>
      </c>
      <c r="D1795">
        <v>3</v>
      </c>
      <c r="E1795">
        <v>3</v>
      </c>
      <c r="F1795">
        <v>1</v>
      </c>
      <c r="G1795">
        <v>2</v>
      </c>
      <c r="H1795" t="b">
        <v>0</v>
      </c>
    </row>
    <row r="1796" spans="1:8" x14ac:dyDescent="0.3">
      <c r="A1796" t="s">
        <v>9348</v>
      </c>
      <c r="B1796">
        <v>2</v>
      </c>
      <c r="C1796">
        <v>3</v>
      </c>
      <c r="D1796">
        <v>5</v>
      </c>
      <c r="E1796">
        <v>5</v>
      </c>
      <c r="F1796">
        <v>3</v>
      </c>
      <c r="G1796">
        <v>4</v>
      </c>
      <c r="H1796" t="b">
        <v>0</v>
      </c>
    </row>
    <row r="1797" spans="1:8" x14ac:dyDescent="0.3">
      <c r="A1797" t="s">
        <v>2178</v>
      </c>
      <c r="B1797">
        <v>7</v>
      </c>
      <c r="C1797">
        <v>0</v>
      </c>
      <c r="D1797">
        <v>5</v>
      </c>
      <c r="E1797">
        <v>5</v>
      </c>
      <c r="F1797">
        <v>0</v>
      </c>
      <c r="G1797">
        <v>3</v>
      </c>
      <c r="H1797" t="b">
        <v>0</v>
      </c>
    </row>
    <row r="1798" spans="1:8" x14ac:dyDescent="0.3">
      <c r="A1798" t="s">
        <v>9364</v>
      </c>
      <c r="B1798">
        <v>2</v>
      </c>
      <c r="C1798">
        <v>0</v>
      </c>
      <c r="D1798">
        <v>2</v>
      </c>
      <c r="E1798">
        <v>2</v>
      </c>
      <c r="F1798">
        <v>0</v>
      </c>
      <c r="G1798">
        <v>1</v>
      </c>
      <c r="H1798" t="b">
        <v>0</v>
      </c>
    </row>
    <row r="1799" spans="1:8" x14ac:dyDescent="0.3">
      <c r="A1799" t="s">
        <v>9368</v>
      </c>
      <c r="B1799">
        <v>3</v>
      </c>
      <c r="C1799">
        <v>1</v>
      </c>
      <c r="D1799">
        <v>5</v>
      </c>
      <c r="E1799">
        <v>5</v>
      </c>
      <c r="F1799">
        <v>1</v>
      </c>
      <c r="G1799">
        <v>3.6666666666666665</v>
      </c>
      <c r="H1799" t="b">
        <v>0</v>
      </c>
    </row>
    <row r="1800" spans="1:8" x14ac:dyDescent="0.3">
      <c r="A1800" t="s">
        <v>9373</v>
      </c>
      <c r="B1800">
        <v>2</v>
      </c>
      <c r="C1800">
        <v>2</v>
      </c>
      <c r="D1800">
        <v>3</v>
      </c>
      <c r="E1800">
        <v>2</v>
      </c>
      <c r="F1800">
        <v>3</v>
      </c>
      <c r="G1800">
        <v>2.5</v>
      </c>
      <c r="H1800" t="b">
        <v>0</v>
      </c>
    </row>
    <row r="1801" spans="1:8" x14ac:dyDescent="0.3">
      <c r="A1801" t="s">
        <v>9382</v>
      </c>
      <c r="B1801">
        <v>2</v>
      </c>
      <c r="C1801">
        <v>3</v>
      </c>
      <c r="D1801">
        <v>3</v>
      </c>
      <c r="E1801">
        <v>3</v>
      </c>
      <c r="F1801">
        <v>3</v>
      </c>
      <c r="G1801">
        <v>3</v>
      </c>
      <c r="H1801" t="b">
        <v>0</v>
      </c>
    </row>
    <row r="1802" spans="1:8" x14ac:dyDescent="0.3">
      <c r="A1802" t="s">
        <v>2179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 t="b">
        <v>0</v>
      </c>
    </row>
    <row r="1803" spans="1:8" x14ac:dyDescent="0.3">
      <c r="A1803" t="s">
        <v>841</v>
      </c>
      <c r="B1803">
        <v>2</v>
      </c>
      <c r="C1803">
        <v>0</v>
      </c>
      <c r="D1803">
        <v>3</v>
      </c>
      <c r="E1803">
        <v>0</v>
      </c>
      <c r="F1803">
        <v>3</v>
      </c>
      <c r="G1803">
        <v>1.5</v>
      </c>
      <c r="H1803" t="b">
        <v>0</v>
      </c>
    </row>
    <row r="1804" spans="1:8" x14ac:dyDescent="0.3">
      <c r="A1804" t="s">
        <v>842</v>
      </c>
      <c r="B1804">
        <v>2</v>
      </c>
      <c r="C1804">
        <v>2</v>
      </c>
      <c r="D1804">
        <v>2</v>
      </c>
      <c r="E1804">
        <v>2</v>
      </c>
      <c r="F1804">
        <v>2</v>
      </c>
      <c r="G1804">
        <v>2</v>
      </c>
      <c r="H1804" t="b">
        <v>0</v>
      </c>
    </row>
    <row r="1805" spans="1:8" x14ac:dyDescent="0.3">
      <c r="A1805" t="s">
        <v>9397</v>
      </c>
      <c r="B1805">
        <v>2</v>
      </c>
      <c r="C1805">
        <v>2</v>
      </c>
      <c r="D1805">
        <v>3</v>
      </c>
      <c r="E1805">
        <v>2</v>
      </c>
      <c r="F1805">
        <v>3</v>
      </c>
      <c r="G1805">
        <v>2.5</v>
      </c>
      <c r="H1805" t="b">
        <v>0</v>
      </c>
    </row>
    <row r="1806" spans="1:8" x14ac:dyDescent="0.3">
      <c r="A1806" t="s">
        <v>9398</v>
      </c>
      <c r="B1806">
        <v>2</v>
      </c>
      <c r="C1806">
        <v>1</v>
      </c>
      <c r="D1806">
        <v>1</v>
      </c>
      <c r="E1806">
        <v>1</v>
      </c>
      <c r="F1806">
        <v>1</v>
      </c>
      <c r="G1806">
        <v>1</v>
      </c>
      <c r="H1806" t="b">
        <v>0</v>
      </c>
    </row>
    <row r="1807" spans="1:8" x14ac:dyDescent="0.3">
      <c r="A1807" t="s">
        <v>9399</v>
      </c>
      <c r="B1807">
        <v>2</v>
      </c>
      <c r="C1807">
        <v>0</v>
      </c>
      <c r="D1807">
        <v>0</v>
      </c>
      <c r="E1807">
        <v>0</v>
      </c>
      <c r="F1807">
        <v>0</v>
      </c>
      <c r="G1807">
        <v>0</v>
      </c>
      <c r="H1807" t="b">
        <v>0</v>
      </c>
    </row>
    <row r="1808" spans="1:8" x14ac:dyDescent="0.3">
      <c r="A1808" t="s">
        <v>9400</v>
      </c>
      <c r="B1808">
        <v>4</v>
      </c>
      <c r="C1808">
        <v>0</v>
      </c>
      <c r="D1808">
        <v>5</v>
      </c>
      <c r="E1808">
        <v>0</v>
      </c>
      <c r="F1808">
        <v>1</v>
      </c>
      <c r="G1808">
        <v>1.5</v>
      </c>
      <c r="H1808" t="b">
        <v>0</v>
      </c>
    </row>
    <row r="1809" spans="1:8" x14ac:dyDescent="0.3">
      <c r="A1809" t="s">
        <v>843</v>
      </c>
      <c r="B1809">
        <v>3</v>
      </c>
      <c r="C1809">
        <v>1</v>
      </c>
      <c r="D1809">
        <v>2</v>
      </c>
      <c r="E1809">
        <v>2</v>
      </c>
      <c r="F1809">
        <v>1</v>
      </c>
      <c r="G1809">
        <v>1.3333333333333333</v>
      </c>
      <c r="H1809" t="b">
        <v>0</v>
      </c>
    </row>
    <row r="1810" spans="1:8" x14ac:dyDescent="0.3">
      <c r="A1810" t="s">
        <v>2181</v>
      </c>
      <c r="B1810">
        <v>2</v>
      </c>
      <c r="C1810">
        <v>1</v>
      </c>
      <c r="D1810">
        <v>5</v>
      </c>
      <c r="E1810">
        <v>1</v>
      </c>
      <c r="F1810">
        <v>5</v>
      </c>
      <c r="G1810">
        <v>3</v>
      </c>
      <c r="H1810" t="b">
        <v>0</v>
      </c>
    </row>
    <row r="1811" spans="1:8" x14ac:dyDescent="0.3">
      <c r="A1811" t="s">
        <v>9405</v>
      </c>
      <c r="B1811">
        <v>2</v>
      </c>
      <c r="C1811">
        <v>2</v>
      </c>
      <c r="D1811">
        <v>2</v>
      </c>
      <c r="E1811">
        <v>2</v>
      </c>
      <c r="F1811">
        <v>2</v>
      </c>
      <c r="G1811">
        <v>2</v>
      </c>
      <c r="H1811" t="b">
        <v>0</v>
      </c>
    </row>
    <row r="1812" spans="1:8" x14ac:dyDescent="0.3">
      <c r="A1812" t="s">
        <v>1434</v>
      </c>
      <c r="B1812">
        <v>3</v>
      </c>
      <c r="C1812">
        <v>4</v>
      </c>
      <c r="D1812">
        <v>5</v>
      </c>
      <c r="E1812">
        <v>4</v>
      </c>
      <c r="F1812">
        <v>5</v>
      </c>
      <c r="G1812">
        <v>4.666666666666667</v>
      </c>
      <c r="H1812" t="b">
        <v>0</v>
      </c>
    </row>
    <row r="1813" spans="1:8" x14ac:dyDescent="0.3">
      <c r="A1813" t="s">
        <v>845</v>
      </c>
      <c r="B1813">
        <v>2</v>
      </c>
      <c r="C1813">
        <v>0</v>
      </c>
      <c r="D1813">
        <v>5</v>
      </c>
      <c r="E1813">
        <v>0</v>
      </c>
      <c r="F1813">
        <v>5</v>
      </c>
      <c r="G1813">
        <v>2.5</v>
      </c>
      <c r="H1813" t="b">
        <v>0</v>
      </c>
    </row>
    <row r="1814" spans="1:8" x14ac:dyDescent="0.3">
      <c r="A1814" t="s">
        <v>9414</v>
      </c>
      <c r="B1814">
        <v>2</v>
      </c>
      <c r="C1814">
        <v>2</v>
      </c>
      <c r="D1814">
        <v>2</v>
      </c>
      <c r="E1814">
        <v>2</v>
      </c>
      <c r="F1814">
        <v>2</v>
      </c>
      <c r="G1814">
        <v>2</v>
      </c>
      <c r="H1814" t="b">
        <v>0</v>
      </c>
    </row>
    <row r="1815" spans="1:8" x14ac:dyDescent="0.3">
      <c r="A1815" t="s">
        <v>9418</v>
      </c>
      <c r="B1815">
        <v>2</v>
      </c>
      <c r="C1815">
        <v>1</v>
      </c>
      <c r="D1815">
        <v>1</v>
      </c>
      <c r="E1815">
        <v>1</v>
      </c>
      <c r="F1815">
        <v>1</v>
      </c>
      <c r="G1815">
        <v>1</v>
      </c>
      <c r="H1815" t="b">
        <v>0</v>
      </c>
    </row>
    <row r="1816" spans="1:8" x14ac:dyDescent="0.3">
      <c r="A1816" t="s">
        <v>849</v>
      </c>
      <c r="B1816">
        <v>4</v>
      </c>
      <c r="C1816">
        <v>0</v>
      </c>
      <c r="D1816">
        <v>1</v>
      </c>
      <c r="E1816">
        <v>1</v>
      </c>
      <c r="F1816">
        <v>0</v>
      </c>
      <c r="G1816">
        <v>0.25</v>
      </c>
      <c r="H1816" t="b">
        <v>0</v>
      </c>
    </row>
    <row r="1817" spans="1:8" x14ac:dyDescent="0.3">
      <c r="A1817" t="s">
        <v>9423</v>
      </c>
      <c r="B1817">
        <v>2</v>
      </c>
      <c r="C1817">
        <v>3</v>
      </c>
      <c r="D1817">
        <v>4</v>
      </c>
      <c r="E1817">
        <v>3</v>
      </c>
      <c r="F1817">
        <v>4</v>
      </c>
      <c r="G1817">
        <v>3.5</v>
      </c>
      <c r="H1817" t="b">
        <v>0</v>
      </c>
    </row>
    <row r="1818" spans="1:8" x14ac:dyDescent="0.3">
      <c r="A1818" t="s">
        <v>9426</v>
      </c>
      <c r="B1818">
        <v>3</v>
      </c>
      <c r="C1818">
        <v>0</v>
      </c>
      <c r="D1818">
        <v>1</v>
      </c>
      <c r="E1818">
        <v>0</v>
      </c>
      <c r="F1818">
        <v>1</v>
      </c>
      <c r="G1818">
        <v>0.66666666666666663</v>
      </c>
      <c r="H1818" t="b">
        <v>0</v>
      </c>
    </row>
    <row r="1819" spans="1:8" x14ac:dyDescent="0.3">
      <c r="A1819" t="s">
        <v>9429</v>
      </c>
      <c r="B1819">
        <v>2</v>
      </c>
      <c r="C1819">
        <v>0</v>
      </c>
      <c r="D1819">
        <v>0</v>
      </c>
      <c r="E1819">
        <v>0</v>
      </c>
      <c r="F1819">
        <v>0</v>
      </c>
      <c r="G1819">
        <v>0</v>
      </c>
      <c r="H1819" t="b">
        <v>0</v>
      </c>
    </row>
    <row r="1820" spans="1:8" x14ac:dyDescent="0.3">
      <c r="A1820" t="s">
        <v>851</v>
      </c>
      <c r="B1820">
        <v>5</v>
      </c>
      <c r="C1820">
        <v>0</v>
      </c>
      <c r="D1820">
        <v>1</v>
      </c>
      <c r="E1820">
        <v>1</v>
      </c>
      <c r="F1820">
        <v>0</v>
      </c>
      <c r="G1820">
        <v>0.6</v>
      </c>
      <c r="H1820" t="b">
        <v>0</v>
      </c>
    </row>
    <row r="1821" spans="1:8" x14ac:dyDescent="0.3">
      <c r="A1821" t="s">
        <v>853</v>
      </c>
      <c r="B1821">
        <v>2</v>
      </c>
      <c r="C1821">
        <v>0</v>
      </c>
      <c r="D1821">
        <v>5</v>
      </c>
      <c r="E1821">
        <v>0</v>
      </c>
      <c r="F1821">
        <v>5</v>
      </c>
      <c r="G1821">
        <v>2.5</v>
      </c>
      <c r="H1821" t="b">
        <v>0</v>
      </c>
    </row>
    <row r="1822" spans="1:8" x14ac:dyDescent="0.3">
      <c r="A1822" t="s">
        <v>9437</v>
      </c>
      <c r="B1822">
        <v>2</v>
      </c>
      <c r="C1822">
        <v>0</v>
      </c>
      <c r="D1822">
        <v>5</v>
      </c>
      <c r="E1822">
        <v>5</v>
      </c>
      <c r="F1822">
        <v>0</v>
      </c>
      <c r="G1822">
        <v>2.5</v>
      </c>
      <c r="H1822" t="b">
        <v>0</v>
      </c>
    </row>
    <row r="1823" spans="1:8" x14ac:dyDescent="0.3">
      <c r="A1823" t="s">
        <v>9438</v>
      </c>
      <c r="B1823">
        <v>2</v>
      </c>
      <c r="C1823">
        <v>2</v>
      </c>
      <c r="D1823">
        <v>4</v>
      </c>
      <c r="E1823">
        <v>4</v>
      </c>
      <c r="F1823">
        <v>2</v>
      </c>
      <c r="G1823">
        <v>3</v>
      </c>
      <c r="H1823" t="b">
        <v>0</v>
      </c>
    </row>
    <row r="1824" spans="1:8" x14ac:dyDescent="0.3">
      <c r="A1824" t="s">
        <v>9441</v>
      </c>
      <c r="B1824">
        <v>3</v>
      </c>
      <c r="C1824">
        <v>3</v>
      </c>
      <c r="D1824">
        <v>3</v>
      </c>
      <c r="E1824">
        <v>3</v>
      </c>
      <c r="F1824">
        <v>3</v>
      </c>
      <c r="G1824">
        <v>3</v>
      </c>
      <c r="H1824" t="b">
        <v>0</v>
      </c>
    </row>
    <row r="1825" spans="1:8" x14ac:dyDescent="0.3">
      <c r="A1825" t="s">
        <v>9449</v>
      </c>
      <c r="B1825">
        <v>2</v>
      </c>
      <c r="C1825">
        <v>2</v>
      </c>
      <c r="D1825">
        <v>2</v>
      </c>
      <c r="E1825">
        <v>2</v>
      </c>
      <c r="F1825">
        <v>2</v>
      </c>
      <c r="G1825">
        <v>2</v>
      </c>
      <c r="H1825" t="b">
        <v>0</v>
      </c>
    </row>
    <row r="1826" spans="1:8" x14ac:dyDescent="0.3">
      <c r="A1826" t="s">
        <v>9459</v>
      </c>
      <c r="B1826">
        <v>2</v>
      </c>
      <c r="C1826">
        <v>3</v>
      </c>
      <c r="D1826">
        <v>5</v>
      </c>
      <c r="E1826">
        <v>5</v>
      </c>
      <c r="F1826">
        <v>3</v>
      </c>
      <c r="G1826">
        <v>4</v>
      </c>
      <c r="H1826" t="b">
        <v>0</v>
      </c>
    </row>
    <row r="1827" spans="1:8" x14ac:dyDescent="0.3">
      <c r="A1827" t="s">
        <v>9463</v>
      </c>
      <c r="B1827">
        <v>2</v>
      </c>
      <c r="C1827">
        <v>5</v>
      </c>
      <c r="D1827">
        <v>5</v>
      </c>
      <c r="E1827">
        <v>5</v>
      </c>
      <c r="F1827">
        <v>5</v>
      </c>
      <c r="G1827">
        <v>5</v>
      </c>
      <c r="H1827" t="b">
        <v>0</v>
      </c>
    </row>
    <row r="1828" spans="1:8" x14ac:dyDescent="0.3">
      <c r="A1828" t="s">
        <v>9464</v>
      </c>
      <c r="B1828">
        <v>3</v>
      </c>
      <c r="C1828">
        <v>2</v>
      </c>
      <c r="D1828">
        <v>5</v>
      </c>
      <c r="E1828">
        <v>5</v>
      </c>
      <c r="F1828">
        <v>5</v>
      </c>
      <c r="G1828">
        <v>4</v>
      </c>
      <c r="H1828" t="b">
        <v>0</v>
      </c>
    </row>
    <row r="1829" spans="1:8" x14ac:dyDescent="0.3">
      <c r="A1829" t="s">
        <v>9469</v>
      </c>
      <c r="B1829">
        <v>2</v>
      </c>
      <c r="C1829">
        <v>0</v>
      </c>
      <c r="D1829">
        <v>1</v>
      </c>
      <c r="E1829">
        <v>0</v>
      </c>
      <c r="F1829">
        <v>1</v>
      </c>
      <c r="G1829">
        <v>0.5</v>
      </c>
      <c r="H1829" t="b">
        <v>0</v>
      </c>
    </row>
    <row r="1830" spans="1:8" x14ac:dyDescent="0.3">
      <c r="A1830" t="s">
        <v>9479</v>
      </c>
      <c r="B1830">
        <v>2</v>
      </c>
      <c r="C1830">
        <v>0</v>
      </c>
      <c r="D1830">
        <v>4</v>
      </c>
      <c r="E1830">
        <v>0</v>
      </c>
      <c r="F1830">
        <v>4</v>
      </c>
      <c r="G1830">
        <v>2</v>
      </c>
      <c r="H1830" t="b">
        <v>0</v>
      </c>
    </row>
    <row r="1831" spans="1:8" x14ac:dyDescent="0.3">
      <c r="A1831" t="s">
        <v>9481</v>
      </c>
      <c r="B1831">
        <v>2</v>
      </c>
      <c r="C1831">
        <v>3</v>
      </c>
      <c r="D1831">
        <v>5</v>
      </c>
      <c r="E1831">
        <v>3</v>
      </c>
      <c r="F1831">
        <v>5</v>
      </c>
      <c r="G1831">
        <v>4</v>
      </c>
      <c r="H1831" t="b">
        <v>0</v>
      </c>
    </row>
    <row r="1832" spans="1:8" x14ac:dyDescent="0.3">
      <c r="A1832" t="s">
        <v>9483</v>
      </c>
      <c r="B1832">
        <v>7</v>
      </c>
      <c r="C1832">
        <v>0</v>
      </c>
      <c r="D1832">
        <v>5</v>
      </c>
      <c r="E1832">
        <v>3</v>
      </c>
      <c r="F1832">
        <v>0</v>
      </c>
      <c r="G1832">
        <v>1.5714285714285714</v>
      </c>
      <c r="H1832" t="b">
        <v>0</v>
      </c>
    </row>
    <row r="1833" spans="1:8" x14ac:dyDescent="0.3">
      <c r="A1833" t="s">
        <v>9489</v>
      </c>
      <c r="B1833">
        <v>2</v>
      </c>
      <c r="C1833">
        <v>2</v>
      </c>
      <c r="D1833">
        <v>2</v>
      </c>
      <c r="E1833">
        <v>2</v>
      </c>
      <c r="F1833">
        <v>2</v>
      </c>
      <c r="G1833">
        <v>2</v>
      </c>
      <c r="H1833" t="b">
        <v>0</v>
      </c>
    </row>
    <row r="1834" spans="1:8" x14ac:dyDescent="0.3">
      <c r="A1834" t="s">
        <v>860</v>
      </c>
      <c r="B1834">
        <v>8</v>
      </c>
      <c r="C1834">
        <v>1</v>
      </c>
      <c r="D1834">
        <v>5</v>
      </c>
      <c r="E1834">
        <v>5</v>
      </c>
      <c r="F1834">
        <v>1</v>
      </c>
      <c r="G1834">
        <v>1.75</v>
      </c>
      <c r="H1834" t="b">
        <v>0</v>
      </c>
    </row>
    <row r="1835" spans="1:8" x14ac:dyDescent="0.3">
      <c r="A1835" t="s">
        <v>9490</v>
      </c>
      <c r="B1835">
        <v>4</v>
      </c>
      <c r="C1835">
        <v>0</v>
      </c>
      <c r="D1835">
        <v>4</v>
      </c>
      <c r="E1835">
        <v>1</v>
      </c>
      <c r="F1835">
        <v>1</v>
      </c>
      <c r="G1835">
        <v>1.5</v>
      </c>
      <c r="H1835" t="b">
        <v>0</v>
      </c>
    </row>
    <row r="1836" spans="1:8" x14ac:dyDescent="0.3">
      <c r="A1836" t="s">
        <v>9492</v>
      </c>
      <c r="B1836">
        <v>2</v>
      </c>
      <c r="C1836">
        <v>1</v>
      </c>
      <c r="D1836">
        <v>4</v>
      </c>
      <c r="E1836">
        <v>1</v>
      </c>
      <c r="F1836">
        <v>4</v>
      </c>
      <c r="G1836">
        <v>2.5</v>
      </c>
      <c r="H1836" t="b">
        <v>0</v>
      </c>
    </row>
    <row r="1837" spans="1:8" x14ac:dyDescent="0.3">
      <c r="A1837" t="s">
        <v>9494</v>
      </c>
      <c r="B1837">
        <v>4</v>
      </c>
      <c r="C1837">
        <v>5</v>
      </c>
      <c r="D1837">
        <v>5</v>
      </c>
      <c r="E1837">
        <v>5</v>
      </c>
      <c r="F1837">
        <v>5</v>
      </c>
      <c r="G1837">
        <v>5</v>
      </c>
      <c r="H1837" t="b">
        <v>0</v>
      </c>
    </row>
    <row r="1838" spans="1:8" x14ac:dyDescent="0.3">
      <c r="A1838" t="s">
        <v>9495</v>
      </c>
      <c r="B1838">
        <v>2</v>
      </c>
      <c r="C1838">
        <v>4</v>
      </c>
      <c r="D1838">
        <v>5</v>
      </c>
      <c r="E1838">
        <v>5</v>
      </c>
      <c r="F1838">
        <v>4</v>
      </c>
      <c r="G1838">
        <v>4.5</v>
      </c>
      <c r="H1838" t="b">
        <v>0</v>
      </c>
    </row>
    <row r="1839" spans="1:8" x14ac:dyDescent="0.3">
      <c r="A1839" t="s">
        <v>9497</v>
      </c>
      <c r="B1839">
        <v>2</v>
      </c>
      <c r="C1839">
        <v>4</v>
      </c>
      <c r="D1839">
        <v>5</v>
      </c>
      <c r="E1839">
        <v>5</v>
      </c>
      <c r="F1839">
        <v>4</v>
      </c>
      <c r="G1839">
        <v>4.5</v>
      </c>
      <c r="H1839" t="b">
        <v>0</v>
      </c>
    </row>
    <row r="1840" spans="1:8" x14ac:dyDescent="0.3">
      <c r="A1840" t="s">
        <v>9499</v>
      </c>
      <c r="B1840">
        <v>2</v>
      </c>
      <c r="C1840">
        <v>0</v>
      </c>
      <c r="D1840">
        <v>3</v>
      </c>
      <c r="E1840">
        <v>3</v>
      </c>
      <c r="F1840">
        <v>0</v>
      </c>
      <c r="G1840">
        <v>1.5</v>
      </c>
      <c r="H1840" t="b">
        <v>0</v>
      </c>
    </row>
    <row r="1841" spans="1:8" x14ac:dyDescent="0.3">
      <c r="A1841" t="s">
        <v>9500</v>
      </c>
      <c r="B1841">
        <v>3</v>
      </c>
      <c r="C1841">
        <v>5</v>
      </c>
      <c r="D1841">
        <v>5</v>
      </c>
      <c r="E1841">
        <v>5</v>
      </c>
      <c r="F1841">
        <v>5</v>
      </c>
      <c r="G1841">
        <v>5</v>
      </c>
      <c r="H1841" t="b">
        <v>0</v>
      </c>
    </row>
    <row r="1842" spans="1:8" x14ac:dyDescent="0.3">
      <c r="A1842" t="s">
        <v>9502</v>
      </c>
      <c r="B1842">
        <v>3</v>
      </c>
      <c r="C1842">
        <v>1</v>
      </c>
      <c r="D1842">
        <v>2</v>
      </c>
      <c r="E1842">
        <v>2</v>
      </c>
      <c r="F1842">
        <v>1</v>
      </c>
      <c r="G1842">
        <v>1.3333333333333333</v>
      </c>
      <c r="H1842" t="b">
        <v>0</v>
      </c>
    </row>
    <row r="1843" spans="1:8" x14ac:dyDescent="0.3">
      <c r="A1843" t="s">
        <v>9505</v>
      </c>
      <c r="B1843">
        <v>2</v>
      </c>
      <c r="C1843">
        <v>1</v>
      </c>
      <c r="D1843">
        <v>2</v>
      </c>
      <c r="E1843">
        <v>2</v>
      </c>
      <c r="F1843">
        <v>1</v>
      </c>
      <c r="G1843">
        <v>1.5</v>
      </c>
      <c r="H1843" t="b">
        <v>0</v>
      </c>
    </row>
    <row r="1844" spans="1:8" x14ac:dyDescent="0.3">
      <c r="A1844" t="s">
        <v>862</v>
      </c>
      <c r="B1844">
        <v>2</v>
      </c>
      <c r="C1844">
        <v>5</v>
      </c>
      <c r="D1844">
        <v>5</v>
      </c>
      <c r="E1844">
        <v>5</v>
      </c>
      <c r="F1844">
        <v>5</v>
      </c>
      <c r="G1844">
        <v>5</v>
      </c>
      <c r="H1844" t="b">
        <v>0</v>
      </c>
    </row>
    <row r="1845" spans="1:8" x14ac:dyDescent="0.3">
      <c r="A1845" t="s">
        <v>9511</v>
      </c>
      <c r="B1845">
        <v>8</v>
      </c>
      <c r="C1845">
        <v>1</v>
      </c>
      <c r="D1845">
        <v>4</v>
      </c>
      <c r="E1845">
        <v>1</v>
      </c>
      <c r="F1845">
        <v>4</v>
      </c>
      <c r="G1845">
        <v>2.125</v>
      </c>
      <c r="H1845" t="b">
        <v>0</v>
      </c>
    </row>
    <row r="1846" spans="1:8" x14ac:dyDescent="0.3">
      <c r="A1846" t="s">
        <v>9513</v>
      </c>
      <c r="B1846">
        <v>7</v>
      </c>
      <c r="C1846">
        <v>0</v>
      </c>
      <c r="D1846">
        <v>4</v>
      </c>
      <c r="E1846">
        <v>0</v>
      </c>
      <c r="F1846">
        <v>0</v>
      </c>
      <c r="G1846">
        <v>0.7142857142857143</v>
      </c>
      <c r="H1846" t="b">
        <v>0</v>
      </c>
    </row>
    <row r="1847" spans="1:8" x14ac:dyDescent="0.3">
      <c r="A1847" t="s">
        <v>9516</v>
      </c>
      <c r="B1847">
        <v>3</v>
      </c>
      <c r="C1847">
        <v>1</v>
      </c>
      <c r="D1847">
        <v>2</v>
      </c>
      <c r="E1847">
        <v>1</v>
      </c>
      <c r="F1847">
        <v>1</v>
      </c>
      <c r="G1847">
        <v>1.3333333333333333</v>
      </c>
      <c r="H1847" t="b">
        <v>0</v>
      </c>
    </row>
    <row r="1848" spans="1:8" x14ac:dyDescent="0.3">
      <c r="A1848" t="s">
        <v>9520</v>
      </c>
      <c r="B1848">
        <v>4</v>
      </c>
      <c r="C1848">
        <v>0</v>
      </c>
      <c r="D1848">
        <v>2</v>
      </c>
      <c r="E1848">
        <v>0</v>
      </c>
      <c r="F1848">
        <v>0</v>
      </c>
      <c r="G1848">
        <v>0.5</v>
      </c>
      <c r="H1848" t="b">
        <v>0</v>
      </c>
    </row>
    <row r="1849" spans="1:8" x14ac:dyDescent="0.3">
      <c r="A1849" t="s">
        <v>9522</v>
      </c>
      <c r="B1849">
        <v>2</v>
      </c>
      <c r="C1849">
        <v>0</v>
      </c>
      <c r="D1849">
        <v>5</v>
      </c>
      <c r="E1849">
        <v>5</v>
      </c>
      <c r="F1849">
        <v>0</v>
      </c>
      <c r="G1849">
        <v>2.5</v>
      </c>
      <c r="H1849" t="b">
        <v>0</v>
      </c>
    </row>
    <row r="1850" spans="1:8" x14ac:dyDescent="0.3">
      <c r="A1850" t="s">
        <v>2190</v>
      </c>
      <c r="B1850">
        <v>2</v>
      </c>
      <c r="C1850">
        <v>0</v>
      </c>
      <c r="D1850">
        <v>0</v>
      </c>
      <c r="E1850">
        <v>0</v>
      </c>
      <c r="F1850">
        <v>0</v>
      </c>
      <c r="G1850">
        <v>0</v>
      </c>
      <c r="H1850" t="b">
        <v>0</v>
      </c>
    </row>
    <row r="1851" spans="1:8" x14ac:dyDescent="0.3">
      <c r="A1851" t="s">
        <v>869</v>
      </c>
      <c r="B1851">
        <v>2</v>
      </c>
      <c r="C1851">
        <v>3</v>
      </c>
      <c r="D1851">
        <v>4</v>
      </c>
      <c r="E1851">
        <v>4</v>
      </c>
      <c r="F1851">
        <v>3</v>
      </c>
      <c r="G1851">
        <v>3.5</v>
      </c>
      <c r="H1851" t="b">
        <v>0</v>
      </c>
    </row>
    <row r="1852" spans="1:8" x14ac:dyDescent="0.3">
      <c r="A1852" t="s">
        <v>9539</v>
      </c>
      <c r="B1852">
        <v>2</v>
      </c>
      <c r="C1852">
        <v>5</v>
      </c>
      <c r="D1852">
        <v>5</v>
      </c>
      <c r="E1852">
        <v>5</v>
      </c>
      <c r="F1852">
        <v>5</v>
      </c>
      <c r="G1852">
        <v>5</v>
      </c>
      <c r="H1852" t="b">
        <v>0</v>
      </c>
    </row>
    <row r="1853" spans="1:8" x14ac:dyDescent="0.3">
      <c r="A1853" t="s">
        <v>9543</v>
      </c>
      <c r="B1853">
        <v>2</v>
      </c>
      <c r="C1853">
        <v>0</v>
      </c>
      <c r="D1853">
        <v>2</v>
      </c>
      <c r="E1853">
        <v>2</v>
      </c>
      <c r="F1853">
        <v>0</v>
      </c>
      <c r="G1853">
        <v>1</v>
      </c>
      <c r="H1853" t="b">
        <v>0</v>
      </c>
    </row>
    <row r="1854" spans="1:8" x14ac:dyDescent="0.3">
      <c r="A1854" t="s">
        <v>9546</v>
      </c>
      <c r="B1854">
        <v>4</v>
      </c>
      <c r="C1854">
        <v>0</v>
      </c>
      <c r="D1854">
        <v>5</v>
      </c>
      <c r="E1854">
        <v>0</v>
      </c>
      <c r="F1854">
        <v>5</v>
      </c>
      <c r="G1854">
        <v>2.75</v>
      </c>
      <c r="H1854" t="b">
        <v>0</v>
      </c>
    </row>
    <row r="1855" spans="1:8" x14ac:dyDescent="0.3">
      <c r="A1855" t="s">
        <v>9548</v>
      </c>
      <c r="B1855">
        <v>2</v>
      </c>
      <c r="C1855">
        <v>0</v>
      </c>
      <c r="D1855">
        <v>5</v>
      </c>
      <c r="E1855">
        <v>5</v>
      </c>
      <c r="F1855">
        <v>0</v>
      </c>
      <c r="G1855">
        <v>2.5</v>
      </c>
      <c r="H1855" t="b">
        <v>0</v>
      </c>
    </row>
    <row r="1856" spans="1:8" x14ac:dyDescent="0.3">
      <c r="A1856" t="s">
        <v>9549</v>
      </c>
      <c r="B1856">
        <v>2</v>
      </c>
      <c r="C1856">
        <v>0</v>
      </c>
      <c r="D1856">
        <v>0</v>
      </c>
      <c r="E1856">
        <v>0</v>
      </c>
      <c r="F1856">
        <v>0</v>
      </c>
      <c r="G1856">
        <v>0</v>
      </c>
      <c r="H1856" t="b">
        <v>0</v>
      </c>
    </row>
    <row r="1857" spans="1:8" x14ac:dyDescent="0.3">
      <c r="A1857" t="s">
        <v>9554</v>
      </c>
      <c r="B1857">
        <v>4</v>
      </c>
      <c r="C1857">
        <v>3</v>
      </c>
      <c r="D1857">
        <v>5</v>
      </c>
      <c r="E1857">
        <v>5</v>
      </c>
      <c r="F1857">
        <v>4</v>
      </c>
      <c r="G1857">
        <v>3.75</v>
      </c>
      <c r="H1857" t="b">
        <v>0</v>
      </c>
    </row>
    <row r="1858" spans="1:8" x14ac:dyDescent="0.3">
      <c r="A1858" t="s">
        <v>2192</v>
      </c>
      <c r="B1858">
        <v>2</v>
      </c>
      <c r="C1858">
        <v>0</v>
      </c>
      <c r="D1858">
        <v>3</v>
      </c>
      <c r="E1858">
        <v>0</v>
      </c>
      <c r="F1858">
        <v>3</v>
      </c>
      <c r="G1858">
        <v>1.5</v>
      </c>
      <c r="H1858" t="b">
        <v>0</v>
      </c>
    </row>
    <row r="1859" spans="1:8" x14ac:dyDescent="0.3">
      <c r="A1859" t="s">
        <v>9565</v>
      </c>
      <c r="B1859">
        <v>3</v>
      </c>
      <c r="C1859">
        <v>4</v>
      </c>
      <c r="D1859">
        <v>5</v>
      </c>
      <c r="E1859">
        <v>5</v>
      </c>
      <c r="F1859">
        <v>5</v>
      </c>
      <c r="G1859">
        <v>4.666666666666667</v>
      </c>
      <c r="H1859" t="b">
        <v>0</v>
      </c>
    </row>
    <row r="1860" spans="1:8" x14ac:dyDescent="0.3">
      <c r="A1860" t="s">
        <v>2194</v>
      </c>
      <c r="B1860">
        <v>8</v>
      </c>
      <c r="C1860">
        <v>0</v>
      </c>
      <c r="D1860">
        <v>5</v>
      </c>
      <c r="E1860">
        <v>0</v>
      </c>
      <c r="F1860">
        <v>4</v>
      </c>
      <c r="G1860">
        <v>2.5</v>
      </c>
      <c r="H1860" t="b">
        <v>0</v>
      </c>
    </row>
    <row r="1861" spans="1:8" x14ac:dyDescent="0.3">
      <c r="A1861" t="s">
        <v>9580</v>
      </c>
      <c r="B1861">
        <v>2</v>
      </c>
      <c r="C1861">
        <v>1</v>
      </c>
      <c r="D1861">
        <v>2</v>
      </c>
      <c r="E1861">
        <v>1</v>
      </c>
      <c r="F1861">
        <v>2</v>
      </c>
      <c r="G1861">
        <v>1.5</v>
      </c>
      <c r="H1861" t="b">
        <v>0</v>
      </c>
    </row>
    <row r="1862" spans="1:8" x14ac:dyDescent="0.3">
      <c r="A1862" t="s">
        <v>9589</v>
      </c>
      <c r="B1862">
        <v>5</v>
      </c>
      <c r="C1862">
        <v>4</v>
      </c>
      <c r="D1862">
        <v>5</v>
      </c>
      <c r="E1862">
        <v>4</v>
      </c>
      <c r="F1862">
        <v>5</v>
      </c>
      <c r="G1862">
        <v>4.8</v>
      </c>
      <c r="H1862" t="b">
        <v>0</v>
      </c>
    </row>
    <row r="1863" spans="1:8" x14ac:dyDescent="0.3">
      <c r="A1863" t="s">
        <v>9592</v>
      </c>
      <c r="B1863">
        <v>3</v>
      </c>
      <c r="C1863">
        <v>2</v>
      </c>
      <c r="D1863">
        <v>4</v>
      </c>
      <c r="E1863">
        <v>2</v>
      </c>
      <c r="F1863">
        <v>4</v>
      </c>
      <c r="G1863">
        <v>3</v>
      </c>
      <c r="H1863" t="b">
        <v>0</v>
      </c>
    </row>
    <row r="1864" spans="1:8" x14ac:dyDescent="0.3">
      <c r="A1864" t="s">
        <v>876</v>
      </c>
      <c r="B1864">
        <v>4</v>
      </c>
      <c r="C1864">
        <v>0</v>
      </c>
      <c r="D1864">
        <v>5</v>
      </c>
      <c r="E1864">
        <v>5</v>
      </c>
      <c r="F1864">
        <v>3</v>
      </c>
      <c r="G1864">
        <v>2.25</v>
      </c>
      <c r="H1864" t="b">
        <v>0</v>
      </c>
    </row>
    <row r="1865" spans="1:8" x14ac:dyDescent="0.3">
      <c r="A1865" t="s">
        <v>9597</v>
      </c>
      <c r="B1865">
        <v>2</v>
      </c>
      <c r="C1865">
        <v>0</v>
      </c>
      <c r="D1865">
        <v>2</v>
      </c>
      <c r="E1865">
        <v>2</v>
      </c>
      <c r="F1865">
        <v>0</v>
      </c>
      <c r="G1865">
        <v>1</v>
      </c>
      <c r="H1865" t="b">
        <v>0</v>
      </c>
    </row>
    <row r="1866" spans="1:8" x14ac:dyDescent="0.3">
      <c r="A1866" t="s">
        <v>9609</v>
      </c>
      <c r="B1866">
        <v>2</v>
      </c>
      <c r="C1866">
        <v>0</v>
      </c>
      <c r="D1866">
        <v>3</v>
      </c>
      <c r="E1866">
        <v>3</v>
      </c>
      <c r="F1866">
        <v>0</v>
      </c>
      <c r="G1866">
        <v>1.5</v>
      </c>
      <c r="H1866" t="b">
        <v>0</v>
      </c>
    </row>
    <row r="1867" spans="1:8" x14ac:dyDescent="0.3">
      <c r="A1867" t="s">
        <v>9610</v>
      </c>
      <c r="B1867">
        <v>2</v>
      </c>
      <c r="C1867">
        <v>1</v>
      </c>
      <c r="D1867">
        <v>2</v>
      </c>
      <c r="E1867">
        <v>1</v>
      </c>
      <c r="F1867">
        <v>2</v>
      </c>
      <c r="G1867">
        <v>1.5</v>
      </c>
      <c r="H1867" t="b">
        <v>0</v>
      </c>
    </row>
    <row r="1868" spans="1:8" x14ac:dyDescent="0.3">
      <c r="A1868" t="s">
        <v>9613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 t="b">
        <v>0</v>
      </c>
    </row>
    <row r="1869" spans="1:8" x14ac:dyDescent="0.3">
      <c r="A1869" t="s">
        <v>9623</v>
      </c>
      <c r="B1869">
        <v>2</v>
      </c>
      <c r="C1869">
        <v>0</v>
      </c>
      <c r="D1869">
        <v>1</v>
      </c>
      <c r="E1869">
        <v>0</v>
      </c>
      <c r="F1869">
        <v>1</v>
      </c>
      <c r="G1869">
        <v>0.5</v>
      </c>
      <c r="H1869" t="b">
        <v>0</v>
      </c>
    </row>
    <row r="1870" spans="1:8" x14ac:dyDescent="0.3">
      <c r="A1870" t="s">
        <v>9624</v>
      </c>
      <c r="B1870">
        <v>4</v>
      </c>
      <c r="C1870">
        <v>0</v>
      </c>
      <c r="D1870">
        <v>2</v>
      </c>
      <c r="E1870">
        <v>2</v>
      </c>
      <c r="F1870">
        <v>0</v>
      </c>
      <c r="G1870">
        <v>0.5</v>
      </c>
      <c r="H1870" t="b">
        <v>0</v>
      </c>
    </row>
    <row r="1871" spans="1:8" x14ac:dyDescent="0.3">
      <c r="A1871" t="s">
        <v>880</v>
      </c>
      <c r="B1871">
        <v>2</v>
      </c>
      <c r="C1871">
        <v>0</v>
      </c>
      <c r="D1871">
        <v>1</v>
      </c>
      <c r="E1871">
        <v>1</v>
      </c>
      <c r="F1871">
        <v>0</v>
      </c>
      <c r="G1871">
        <v>0.5</v>
      </c>
      <c r="H1871" t="b">
        <v>1</v>
      </c>
    </row>
    <row r="1872" spans="1:8" x14ac:dyDescent="0.3">
      <c r="A1872" t="s">
        <v>9626</v>
      </c>
      <c r="B1872">
        <v>2</v>
      </c>
      <c r="C1872">
        <v>0</v>
      </c>
      <c r="D1872">
        <v>0</v>
      </c>
      <c r="E1872">
        <v>0</v>
      </c>
      <c r="F1872">
        <v>0</v>
      </c>
      <c r="G1872">
        <v>0</v>
      </c>
      <c r="H1872" t="b">
        <v>0</v>
      </c>
    </row>
    <row r="1873" spans="1:8" x14ac:dyDescent="0.3">
      <c r="A1873" t="s">
        <v>9627</v>
      </c>
      <c r="B1873">
        <v>2</v>
      </c>
      <c r="C1873">
        <v>4</v>
      </c>
      <c r="D1873">
        <v>4</v>
      </c>
      <c r="E1873">
        <v>4</v>
      </c>
      <c r="F1873">
        <v>4</v>
      </c>
      <c r="G1873">
        <v>4</v>
      </c>
      <c r="H1873" t="b">
        <v>0</v>
      </c>
    </row>
    <row r="1874" spans="1:8" x14ac:dyDescent="0.3">
      <c r="A1874" t="s">
        <v>9629</v>
      </c>
      <c r="B1874">
        <v>2</v>
      </c>
      <c r="C1874">
        <v>3</v>
      </c>
      <c r="D1874">
        <v>5</v>
      </c>
      <c r="E1874">
        <v>5</v>
      </c>
      <c r="F1874">
        <v>3</v>
      </c>
      <c r="G1874">
        <v>4</v>
      </c>
      <c r="H1874" t="b">
        <v>0</v>
      </c>
    </row>
    <row r="1875" spans="1:8" x14ac:dyDescent="0.3">
      <c r="A1875" t="s">
        <v>9632</v>
      </c>
      <c r="B1875">
        <v>2</v>
      </c>
      <c r="C1875">
        <v>0</v>
      </c>
      <c r="D1875">
        <v>0</v>
      </c>
      <c r="E1875">
        <v>0</v>
      </c>
      <c r="F1875">
        <v>0</v>
      </c>
      <c r="G1875">
        <v>0</v>
      </c>
      <c r="H1875" t="b">
        <v>0</v>
      </c>
    </row>
    <row r="1876" spans="1:8" x14ac:dyDescent="0.3">
      <c r="A1876" t="s">
        <v>9635</v>
      </c>
      <c r="B1876">
        <v>5</v>
      </c>
      <c r="C1876">
        <v>0</v>
      </c>
      <c r="D1876">
        <v>5</v>
      </c>
      <c r="E1876">
        <v>5</v>
      </c>
      <c r="F1876">
        <v>5</v>
      </c>
      <c r="G1876">
        <v>3.8</v>
      </c>
      <c r="H1876" t="b">
        <v>0</v>
      </c>
    </row>
    <row r="1877" spans="1:8" x14ac:dyDescent="0.3">
      <c r="A1877" t="s">
        <v>9636</v>
      </c>
      <c r="B1877">
        <v>2</v>
      </c>
      <c r="C1877">
        <v>0</v>
      </c>
      <c r="D1877">
        <v>0</v>
      </c>
      <c r="E1877">
        <v>0</v>
      </c>
      <c r="F1877">
        <v>0</v>
      </c>
      <c r="G1877">
        <v>0</v>
      </c>
      <c r="H1877" t="b">
        <v>0</v>
      </c>
    </row>
    <row r="1878" spans="1:8" x14ac:dyDescent="0.3">
      <c r="A1878" t="s">
        <v>9640</v>
      </c>
      <c r="B1878">
        <v>3</v>
      </c>
      <c r="C1878">
        <v>0</v>
      </c>
      <c r="D1878">
        <v>3</v>
      </c>
      <c r="E1878">
        <v>3</v>
      </c>
      <c r="F1878">
        <v>0</v>
      </c>
      <c r="G1878">
        <v>1.6666666666666667</v>
      </c>
      <c r="H1878" t="b">
        <v>0</v>
      </c>
    </row>
    <row r="1879" spans="1:8" x14ac:dyDescent="0.3">
      <c r="A1879" t="s">
        <v>9644</v>
      </c>
      <c r="B1879">
        <v>2</v>
      </c>
      <c r="C1879">
        <v>3</v>
      </c>
      <c r="D1879">
        <v>3</v>
      </c>
      <c r="E1879">
        <v>3</v>
      </c>
      <c r="F1879">
        <v>3</v>
      </c>
      <c r="G1879">
        <v>3</v>
      </c>
      <c r="H1879" t="b">
        <v>0</v>
      </c>
    </row>
    <row r="1880" spans="1:8" x14ac:dyDescent="0.3">
      <c r="A1880" t="s">
        <v>9646</v>
      </c>
      <c r="B1880">
        <v>3</v>
      </c>
      <c r="C1880">
        <v>0</v>
      </c>
      <c r="D1880">
        <v>1</v>
      </c>
      <c r="E1880">
        <v>0</v>
      </c>
      <c r="F1880">
        <v>0</v>
      </c>
      <c r="G1880">
        <v>0.33333333333333331</v>
      </c>
      <c r="H1880" t="b">
        <v>0</v>
      </c>
    </row>
    <row r="1881" spans="1:8" x14ac:dyDescent="0.3">
      <c r="A1881" t="s">
        <v>2200</v>
      </c>
      <c r="B1881">
        <v>2</v>
      </c>
      <c r="C1881">
        <v>0</v>
      </c>
      <c r="D1881">
        <v>1</v>
      </c>
      <c r="E1881">
        <v>1</v>
      </c>
      <c r="F1881">
        <v>0</v>
      </c>
      <c r="G1881">
        <v>0.5</v>
      </c>
      <c r="H1881" t="b">
        <v>0</v>
      </c>
    </row>
    <row r="1882" spans="1:8" x14ac:dyDescent="0.3">
      <c r="A1882" t="s">
        <v>9650</v>
      </c>
      <c r="B1882">
        <v>2</v>
      </c>
      <c r="C1882">
        <v>1</v>
      </c>
      <c r="D1882">
        <v>1</v>
      </c>
      <c r="E1882">
        <v>1</v>
      </c>
      <c r="F1882">
        <v>1</v>
      </c>
      <c r="G1882">
        <v>1</v>
      </c>
      <c r="H1882" t="b">
        <v>0</v>
      </c>
    </row>
    <row r="1883" spans="1:8" x14ac:dyDescent="0.3">
      <c r="A1883" t="s">
        <v>9653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0</v>
      </c>
      <c r="H1883" t="b">
        <v>0</v>
      </c>
    </row>
    <row r="1884" spans="1:8" x14ac:dyDescent="0.3">
      <c r="A1884" t="s">
        <v>9655</v>
      </c>
      <c r="B1884">
        <v>2</v>
      </c>
      <c r="C1884">
        <v>0</v>
      </c>
      <c r="D1884">
        <v>1</v>
      </c>
      <c r="E1884">
        <v>0</v>
      </c>
      <c r="F1884">
        <v>1</v>
      </c>
      <c r="G1884">
        <v>0.5</v>
      </c>
      <c r="H1884" t="b">
        <v>0</v>
      </c>
    </row>
    <row r="1885" spans="1:8" x14ac:dyDescent="0.3">
      <c r="A1885" t="s">
        <v>9656</v>
      </c>
      <c r="B1885">
        <v>2</v>
      </c>
      <c r="C1885">
        <v>5</v>
      </c>
      <c r="D1885">
        <v>5</v>
      </c>
      <c r="E1885">
        <v>5</v>
      </c>
      <c r="F1885">
        <v>5</v>
      </c>
      <c r="G1885">
        <v>5</v>
      </c>
      <c r="H1885" t="b">
        <v>0</v>
      </c>
    </row>
    <row r="1886" spans="1:8" x14ac:dyDescent="0.3">
      <c r="A1886" t="s">
        <v>9663</v>
      </c>
      <c r="B1886">
        <v>2</v>
      </c>
      <c r="C1886">
        <v>0</v>
      </c>
      <c r="D1886">
        <v>1</v>
      </c>
      <c r="E1886">
        <v>0</v>
      </c>
      <c r="F1886">
        <v>1</v>
      </c>
      <c r="G1886">
        <v>0.5</v>
      </c>
      <c r="H1886" t="b">
        <v>0</v>
      </c>
    </row>
    <row r="1887" spans="1:8" x14ac:dyDescent="0.3">
      <c r="A1887" t="s">
        <v>883</v>
      </c>
      <c r="B1887">
        <v>2</v>
      </c>
      <c r="C1887">
        <v>0</v>
      </c>
      <c r="D1887">
        <v>0</v>
      </c>
      <c r="E1887">
        <v>0</v>
      </c>
      <c r="F1887">
        <v>0</v>
      </c>
      <c r="G1887">
        <v>0</v>
      </c>
      <c r="H1887" t="b">
        <v>0</v>
      </c>
    </row>
    <row r="1888" spans="1:8" x14ac:dyDescent="0.3">
      <c r="A1888" t="s">
        <v>9665</v>
      </c>
      <c r="B1888">
        <v>4</v>
      </c>
      <c r="C1888">
        <v>0</v>
      </c>
      <c r="D1888">
        <v>3</v>
      </c>
      <c r="E1888">
        <v>0</v>
      </c>
      <c r="F1888">
        <v>3</v>
      </c>
      <c r="G1888">
        <v>1</v>
      </c>
      <c r="H1888" t="b">
        <v>0</v>
      </c>
    </row>
    <row r="1889" spans="1:8" x14ac:dyDescent="0.3">
      <c r="A1889" t="s">
        <v>9667</v>
      </c>
      <c r="B1889">
        <v>3</v>
      </c>
      <c r="C1889">
        <v>0</v>
      </c>
      <c r="D1889">
        <v>5</v>
      </c>
      <c r="E1889">
        <v>5</v>
      </c>
      <c r="F1889">
        <v>0</v>
      </c>
      <c r="G1889">
        <v>3.3333333333333335</v>
      </c>
      <c r="H1889" t="b">
        <v>0</v>
      </c>
    </row>
    <row r="1890" spans="1:8" x14ac:dyDescent="0.3">
      <c r="A1890" t="s">
        <v>9669</v>
      </c>
      <c r="B1890">
        <v>2</v>
      </c>
      <c r="C1890">
        <v>0</v>
      </c>
      <c r="D1890">
        <v>1</v>
      </c>
      <c r="E1890">
        <v>0</v>
      </c>
      <c r="F1890">
        <v>1</v>
      </c>
      <c r="G1890">
        <v>0.5</v>
      </c>
      <c r="H1890" t="b">
        <v>0</v>
      </c>
    </row>
    <row r="1891" spans="1:8" x14ac:dyDescent="0.3">
      <c r="A1891" t="s">
        <v>2202</v>
      </c>
      <c r="B1891">
        <v>2</v>
      </c>
      <c r="C1891">
        <v>0</v>
      </c>
      <c r="D1891">
        <v>0</v>
      </c>
      <c r="E1891">
        <v>0</v>
      </c>
      <c r="F1891">
        <v>0</v>
      </c>
      <c r="G1891">
        <v>0</v>
      </c>
      <c r="H1891" t="b">
        <v>0</v>
      </c>
    </row>
    <row r="1892" spans="1:8" x14ac:dyDescent="0.3">
      <c r="A1892" t="s">
        <v>9682</v>
      </c>
      <c r="B1892">
        <v>3</v>
      </c>
      <c r="C1892">
        <v>0</v>
      </c>
      <c r="D1892">
        <v>5</v>
      </c>
      <c r="E1892">
        <v>0</v>
      </c>
      <c r="F1892">
        <v>0</v>
      </c>
      <c r="G1892">
        <v>1.6666666666666667</v>
      </c>
      <c r="H1892" t="b">
        <v>0</v>
      </c>
    </row>
    <row r="1893" spans="1:8" x14ac:dyDescent="0.3">
      <c r="A1893" t="s">
        <v>9692</v>
      </c>
      <c r="B1893">
        <v>2</v>
      </c>
      <c r="C1893">
        <v>1</v>
      </c>
      <c r="D1893">
        <v>1</v>
      </c>
      <c r="E1893">
        <v>1</v>
      </c>
      <c r="F1893">
        <v>1</v>
      </c>
      <c r="G1893">
        <v>1</v>
      </c>
      <c r="H1893" t="b">
        <v>0</v>
      </c>
    </row>
    <row r="1894" spans="1:8" x14ac:dyDescent="0.3">
      <c r="A1894" t="s">
        <v>9698</v>
      </c>
      <c r="B1894">
        <v>2</v>
      </c>
      <c r="C1894">
        <v>0</v>
      </c>
      <c r="D1894">
        <v>0</v>
      </c>
      <c r="E1894">
        <v>0</v>
      </c>
      <c r="F1894">
        <v>0</v>
      </c>
      <c r="G1894">
        <v>0</v>
      </c>
      <c r="H1894" t="b">
        <v>0</v>
      </c>
    </row>
    <row r="1895" spans="1:8" x14ac:dyDescent="0.3">
      <c r="A1895" t="s">
        <v>9702</v>
      </c>
      <c r="B1895">
        <v>5</v>
      </c>
      <c r="C1895">
        <v>0</v>
      </c>
      <c r="D1895">
        <v>4</v>
      </c>
      <c r="E1895">
        <v>2</v>
      </c>
      <c r="F1895">
        <v>4</v>
      </c>
      <c r="G1895">
        <v>2</v>
      </c>
      <c r="H1895" t="b">
        <v>0</v>
      </c>
    </row>
    <row r="1896" spans="1:8" x14ac:dyDescent="0.3">
      <c r="A1896" t="s">
        <v>891</v>
      </c>
      <c r="B1896">
        <v>2</v>
      </c>
      <c r="C1896">
        <v>0</v>
      </c>
      <c r="D1896">
        <v>5</v>
      </c>
      <c r="E1896">
        <v>5</v>
      </c>
      <c r="F1896">
        <v>0</v>
      </c>
      <c r="G1896">
        <v>2.5</v>
      </c>
      <c r="H1896" t="b">
        <v>0</v>
      </c>
    </row>
    <row r="1897" spans="1:8" x14ac:dyDescent="0.3">
      <c r="A1897" t="s">
        <v>9707</v>
      </c>
      <c r="B1897">
        <v>2</v>
      </c>
      <c r="C1897">
        <v>0</v>
      </c>
      <c r="D1897">
        <v>2</v>
      </c>
      <c r="E1897">
        <v>0</v>
      </c>
      <c r="F1897">
        <v>2</v>
      </c>
      <c r="G1897">
        <v>1</v>
      </c>
      <c r="H1897" t="b">
        <v>0</v>
      </c>
    </row>
    <row r="1898" spans="1:8" x14ac:dyDescent="0.3">
      <c r="A1898" t="s">
        <v>9712</v>
      </c>
      <c r="B1898">
        <v>3</v>
      </c>
      <c r="C1898">
        <v>1</v>
      </c>
      <c r="D1898">
        <v>2</v>
      </c>
      <c r="E1898">
        <v>2</v>
      </c>
      <c r="F1898">
        <v>1</v>
      </c>
      <c r="G1898">
        <v>1.3333333333333333</v>
      </c>
      <c r="H1898" t="b">
        <v>0</v>
      </c>
    </row>
    <row r="1899" spans="1:8" x14ac:dyDescent="0.3">
      <c r="A1899" t="s">
        <v>9713</v>
      </c>
      <c r="B1899">
        <v>3</v>
      </c>
      <c r="C1899">
        <v>0</v>
      </c>
      <c r="D1899">
        <v>2</v>
      </c>
      <c r="E1899">
        <v>2</v>
      </c>
      <c r="F1899">
        <v>0</v>
      </c>
      <c r="G1899">
        <v>0.66666666666666663</v>
      </c>
      <c r="H1899" t="b">
        <v>0</v>
      </c>
    </row>
    <row r="1900" spans="1:8" x14ac:dyDescent="0.3">
      <c r="A1900" t="s">
        <v>9725</v>
      </c>
      <c r="B1900">
        <v>3</v>
      </c>
      <c r="C1900">
        <v>0</v>
      </c>
      <c r="D1900">
        <v>5</v>
      </c>
      <c r="E1900">
        <v>5</v>
      </c>
      <c r="F1900">
        <v>0</v>
      </c>
      <c r="G1900">
        <v>2</v>
      </c>
      <c r="H1900" t="b">
        <v>0</v>
      </c>
    </row>
    <row r="1901" spans="1:8" x14ac:dyDescent="0.3">
      <c r="A1901" t="s">
        <v>9726</v>
      </c>
      <c r="B1901">
        <v>4</v>
      </c>
      <c r="C1901">
        <v>1</v>
      </c>
      <c r="D1901">
        <v>3</v>
      </c>
      <c r="E1901">
        <v>3</v>
      </c>
      <c r="F1901">
        <v>1</v>
      </c>
      <c r="G1901">
        <v>1.5</v>
      </c>
      <c r="H1901" t="b">
        <v>0</v>
      </c>
    </row>
    <row r="1902" spans="1:8" x14ac:dyDescent="0.3">
      <c r="A1902" t="s">
        <v>9729</v>
      </c>
      <c r="B1902">
        <v>5</v>
      </c>
      <c r="C1902">
        <v>0</v>
      </c>
      <c r="D1902">
        <v>5</v>
      </c>
      <c r="E1902">
        <v>0</v>
      </c>
      <c r="F1902">
        <v>0</v>
      </c>
      <c r="G1902">
        <v>1.4</v>
      </c>
      <c r="H1902" t="b">
        <v>0</v>
      </c>
    </row>
    <row r="1903" spans="1:8" x14ac:dyDescent="0.3">
      <c r="A1903" t="s">
        <v>9730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 t="b">
        <v>0</v>
      </c>
    </row>
    <row r="1904" spans="1:8" x14ac:dyDescent="0.3">
      <c r="A1904" t="s">
        <v>9731</v>
      </c>
      <c r="B1904">
        <v>2</v>
      </c>
      <c r="C1904">
        <v>0</v>
      </c>
      <c r="D1904">
        <v>4</v>
      </c>
      <c r="E1904">
        <v>0</v>
      </c>
      <c r="F1904">
        <v>4</v>
      </c>
      <c r="G1904">
        <v>2</v>
      </c>
      <c r="H1904" t="b">
        <v>0</v>
      </c>
    </row>
    <row r="1905" spans="1:8" x14ac:dyDescent="0.3">
      <c r="A1905" t="s">
        <v>9736</v>
      </c>
      <c r="B1905">
        <v>3</v>
      </c>
      <c r="C1905">
        <v>0</v>
      </c>
      <c r="D1905">
        <v>3</v>
      </c>
      <c r="E1905">
        <v>0</v>
      </c>
      <c r="F1905">
        <v>0</v>
      </c>
      <c r="G1905">
        <v>1</v>
      </c>
      <c r="H1905" t="b">
        <v>0</v>
      </c>
    </row>
    <row r="1906" spans="1:8" x14ac:dyDescent="0.3">
      <c r="A1906" t="s">
        <v>9738</v>
      </c>
      <c r="B1906">
        <v>2</v>
      </c>
      <c r="C1906">
        <v>0</v>
      </c>
      <c r="D1906">
        <v>0</v>
      </c>
      <c r="E1906">
        <v>0</v>
      </c>
      <c r="F1906">
        <v>0</v>
      </c>
      <c r="G1906">
        <v>0</v>
      </c>
      <c r="H1906" t="b">
        <v>0</v>
      </c>
    </row>
    <row r="1907" spans="1:8" x14ac:dyDescent="0.3">
      <c r="A1907" t="s">
        <v>9739</v>
      </c>
      <c r="B1907">
        <v>3</v>
      </c>
      <c r="C1907">
        <v>0</v>
      </c>
      <c r="D1907">
        <v>1</v>
      </c>
      <c r="E1907">
        <v>1</v>
      </c>
      <c r="F1907">
        <v>0</v>
      </c>
      <c r="G1907">
        <v>0.66666666666666663</v>
      </c>
      <c r="H1907" t="b">
        <v>0</v>
      </c>
    </row>
    <row r="1908" spans="1:8" x14ac:dyDescent="0.3">
      <c r="A1908" t="s">
        <v>9745</v>
      </c>
      <c r="B1908">
        <v>9</v>
      </c>
      <c r="C1908">
        <v>0</v>
      </c>
      <c r="D1908">
        <v>3</v>
      </c>
      <c r="E1908">
        <v>2</v>
      </c>
      <c r="F1908">
        <v>0</v>
      </c>
      <c r="G1908">
        <v>0.88888888888888884</v>
      </c>
      <c r="H1908" t="b">
        <v>0</v>
      </c>
    </row>
    <row r="1909" spans="1:8" x14ac:dyDescent="0.3">
      <c r="A1909" t="s">
        <v>9748</v>
      </c>
      <c r="B1909">
        <v>2</v>
      </c>
      <c r="C1909">
        <v>3</v>
      </c>
      <c r="D1909">
        <v>4</v>
      </c>
      <c r="E1909">
        <v>4</v>
      </c>
      <c r="F1909">
        <v>3</v>
      </c>
      <c r="G1909">
        <v>3.5</v>
      </c>
      <c r="H1909" t="b">
        <v>0</v>
      </c>
    </row>
    <row r="1910" spans="1:8" x14ac:dyDescent="0.3">
      <c r="A1910" t="s">
        <v>9755</v>
      </c>
      <c r="B1910">
        <v>2</v>
      </c>
      <c r="C1910">
        <v>0</v>
      </c>
      <c r="D1910">
        <v>1</v>
      </c>
      <c r="E1910">
        <v>0</v>
      </c>
      <c r="F1910">
        <v>1</v>
      </c>
      <c r="G1910">
        <v>0.5</v>
      </c>
      <c r="H1910" t="b">
        <v>0</v>
      </c>
    </row>
    <row r="1911" spans="1:8" x14ac:dyDescent="0.3">
      <c r="A1911" t="s">
        <v>9762</v>
      </c>
      <c r="B1911">
        <v>2</v>
      </c>
      <c r="C1911">
        <v>1</v>
      </c>
      <c r="D1911">
        <v>2</v>
      </c>
      <c r="E1911">
        <v>1</v>
      </c>
      <c r="F1911">
        <v>2</v>
      </c>
      <c r="G1911">
        <v>1.5</v>
      </c>
      <c r="H1911" t="b">
        <v>0</v>
      </c>
    </row>
    <row r="1912" spans="1:8" x14ac:dyDescent="0.3">
      <c r="A1912" t="s">
        <v>2209</v>
      </c>
      <c r="B1912">
        <v>5</v>
      </c>
      <c r="C1912">
        <v>1</v>
      </c>
      <c r="D1912">
        <v>2</v>
      </c>
      <c r="E1912">
        <v>2</v>
      </c>
      <c r="F1912">
        <v>2</v>
      </c>
      <c r="G1912">
        <v>1.4</v>
      </c>
      <c r="H1912" t="b">
        <v>0</v>
      </c>
    </row>
    <row r="1913" spans="1:8" x14ac:dyDescent="0.3">
      <c r="A1913" t="s">
        <v>904</v>
      </c>
      <c r="B1913">
        <v>2</v>
      </c>
      <c r="C1913">
        <v>2</v>
      </c>
      <c r="D1913">
        <v>3</v>
      </c>
      <c r="E1913">
        <v>3</v>
      </c>
      <c r="F1913">
        <v>2</v>
      </c>
      <c r="G1913">
        <v>2.5</v>
      </c>
      <c r="H1913" t="b">
        <v>0</v>
      </c>
    </row>
    <row r="1914" spans="1:8" x14ac:dyDescent="0.3">
      <c r="A1914" t="s">
        <v>2213</v>
      </c>
      <c r="B1914">
        <v>2</v>
      </c>
      <c r="C1914">
        <v>0</v>
      </c>
      <c r="D1914">
        <v>3</v>
      </c>
      <c r="E1914">
        <v>0</v>
      </c>
      <c r="F1914">
        <v>3</v>
      </c>
      <c r="G1914">
        <v>1.5</v>
      </c>
      <c r="H1914" t="b">
        <v>0</v>
      </c>
    </row>
    <row r="1915" spans="1:8" x14ac:dyDescent="0.3">
      <c r="A1915" t="s">
        <v>9774</v>
      </c>
      <c r="B1915">
        <v>3</v>
      </c>
      <c r="C1915">
        <v>1</v>
      </c>
      <c r="D1915">
        <v>4</v>
      </c>
      <c r="E1915">
        <v>4</v>
      </c>
      <c r="F1915">
        <v>1</v>
      </c>
      <c r="G1915">
        <v>2.3333333333333335</v>
      </c>
      <c r="H1915" t="b">
        <v>0</v>
      </c>
    </row>
    <row r="1916" spans="1:8" x14ac:dyDescent="0.3">
      <c r="A1916" t="s">
        <v>9783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0</v>
      </c>
      <c r="H1916" t="b">
        <v>0</v>
      </c>
    </row>
    <row r="1917" spans="1:8" x14ac:dyDescent="0.3">
      <c r="A1917" t="s">
        <v>9784</v>
      </c>
      <c r="B1917">
        <v>2</v>
      </c>
      <c r="C1917">
        <v>0</v>
      </c>
      <c r="D1917">
        <v>0</v>
      </c>
      <c r="E1917">
        <v>0</v>
      </c>
      <c r="F1917">
        <v>0</v>
      </c>
      <c r="G1917">
        <v>0</v>
      </c>
      <c r="H1917" t="b">
        <v>0</v>
      </c>
    </row>
    <row r="1918" spans="1:8" x14ac:dyDescent="0.3">
      <c r="A1918" t="s">
        <v>9787</v>
      </c>
      <c r="B1918">
        <v>3</v>
      </c>
      <c r="C1918">
        <v>0</v>
      </c>
      <c r="D1918">
        <v>2</v>
      </c>
      <c r="E1918">
        <v>0</v>
      </c>
      <c r="F1918">
        <v>1</v>
      </c>
      <c r="G1918">
        <v>1</v>
      </c>
      <c r="H1918" t="b">
        <v>0</v>
      </c>
    </row>
    <row r="1919" spans="1:8" x14ac:dyDescent="0.3">
      <c r="A1919" t="s">
        <v>2214</v>
      </c>
      <c r="B1919">
        <v>2</v>
      </c>
      <c r="C1919">
        <v>0</v>
      </c>
      <c r="D1919">
        <v>1</v>
      </c>
      <c r="E1919">
        <v>1</v>
      </c>
      <c r="F1919">
        <v>0</v>
      </c>
      <c r="G1919">
        <v>0.5</v>
      </c>
      <c r="H1919" t="b">
        <v>0</v>
      </c>
    </row>
    <row r="1920" spans="1:8" x14ac:dyDescent="0.3">
      <c r="A1920" t="s">
        <v>9794</v>
      </c>
      <c r="B1920">
        <v>2</v>
      </c>
      <c r="C1920">
        <v>1</v>
      </c>
      <c r="D1920">
        <v>1</v>
      </c>
      <c r="E1920">
        <v>1</v>
      </c>
      <c r="F1920">
        <v>1</v>
      </c>
      <c r="G1920">
        <v>1</v>
      </c>
      <c r="H1920" t="b">
        <v>0</v>
      </c>
    </row>
    <row r="1921" spans="1:8" x14ac:dyDescent="0.3">
      <c r="A1921" t="s">
        <v>9803</v>
      </c>
      <c r="B1921">
        <v>2</v>
      </c>
      <c r="C1921">
        <v>4</v>
      </c>
      <c r="D1921">
        <v>5</v>
      </c>
      <c r="E1921">
        <v>5</v>
      </c>
      <c r="F1921">
        <v>4</v>
      </c>
      <c r="G1921">
        <v>4.5</v>
      </c>
      <c r="H1921" t="b">
        <v>0</v>
      </c>
    </row>
    <row r="1922" spans="1:8" x14ac:dyDescent="0.3">
      <c r="A1922" t="s">
        <v>2216</v>
      </c>
      <c r="B1922">
        <v>3</v>
      </c>
      <c r="C1922">
        <v>0</v>
      </c>
      <c r="D1922">
        <v>1</v>
      </c>
      <c r="E1922">
        <v>1</v>
      </c>
      <c r="F1922">
        <v>0</v>
      </c>
      <c r="G1922">
        <v>0.33333333333333331</v>
      </c>
      <c r="H1922" t="b">
        <v>0</v>
      </c>
    </row>
    <row r="1923" spans="1:8" x14ac:dyDescent="0.3">
      <c r="A1923" t="s">
        <v>9805</v>
      </c>
      <c r="B1923">
        <v>4</v>
      </c>
      <c r="C1923">
        <v>0</v>
      </c>
      <c r="D1923">
        <v>5</v>
      </c>
      <c r="E1923">
        <v>5</v>
      </c>
      <c r="F1923">
        <v>0</v>
      </c>
      <c r="G1923">
        <v>2</v>
      </c>
      <c r="H1923" t="b">
        <v>0</v>
      </c>
    </row>
    <row r="1924" spans="1:8" x14ac:dyDescent="0.3">
      <c r="A1924" t="s">
        <v>905</v>
      </c>
      <c r="B1924">
        <v>4</v>
      </c>
      <c r="C1924">
        <v>3</v>
      </c>
      <c r="D1924">
        <v>5</v>
      </c>
      <c r="E1924">
        <v>3</v>
      </c>
      <c r="F1924">
        <v>5</v>
      </c>
      <c r="G1924">
        <v>4.5</v>
      </c>
      <c r="H1924" t="b">
        <v>0</v>
      </c>
    </row>
    <row r="1925" spans="1:8" x14ac:dyDescent="0.3">
      <c r="A1925" t="s">
        <v>9818</v>
      </c>
      <c r="B1925">
        <v>2</v>
      </c>
      <c r="C1925">
        <v>1</v>
      </c>
      <c r="D1925">
        <v>1</v>
      </c>
      <c r="E1925">
        <v>1</v>
      </c>
      <c r="F1925">
        <v>1</v>
      </c>
      <c r="G1925">
        <v>1</v>
      </c>
      <c r="H1925" t="b">
        <v>0</v>
      </c>
    </row>
    <row r="1926" spans="1:8" x14ac:dyDescent="0.3">
      <c r="A1926" t="s">
        <v>9824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 t="b">
        <v>0</v>
      </c>
    </row>
    <row r="1927" spans="1:8" x14ac:dyDescent="0.3">
      <c r="A1927" t="s">
        <v>9827</v>
      </c>
      <c r="B1927">
        <v>2</v>
      </c>
      <c r="C1927">
        <v>2</v>
      </c>
      <c r="D1927">
        <v>5</v>
      </c>
      <c r="E1927">
        <v>2</v>
      </c>
      <c r="F1927">
        <v>5</v>
      </c>
      <c r="G1927">
        <v>3.5</v>
      </c>
      <c r="H1927" t="b">
        <v>0</v>
      </c>
    </row>
    <row r="1928" spans="1:8" x14ac:dyDescent="0.3">
      <c r="A1928" t="s">
        <v>2218</v>
      </c>
      <c r="B1928">
        <v>2</v>
      </c>
      <c r="C1928">
        <v>0</v>
      </c>
      <c r="D1928">
        <v>1</v>
      </c>
      <c r="E1928">
        <v>1</v>
      </c>
      <c r="F1928">
        <v>0</v>
      </c>
      <c r="G1928">
        <v>0.5</v>
      </c>
      <c r="H1928" t="b">
        <v>0</v>
      </c>
    </row>
    <row r="1929" spans="1:8" x14ac:dyDescent="0.3">
      <c r="A1929" t="s">
        <v>9844</v>
      </c>
      <c r="B1929">
        <v>2</v>
      </c>
      <c r="C1929">
        <v>1</v>
      </c>
      <c r="D1929">
        <v>3</v>
      </c>
      <c r="E1929">
        <v>1</v>
      </c>
      <c r="F1929">
        <v>3</v>
      </c>
      <c r="G1929">
        <v>2</v>
      </c>
      <c r="H1929" t="b">
        <v>0</v>
      </c>
    </row>
    <row r="1930" spans="1:8" x14ac:dyDescent="0.3">
      <c r="A1930" t="s">
        <v>9845</v>
      </c>
      <c r="B1930">
        <v>2</v>
      </c>
      <c r="C1930">
        <v>1</v>
      </c>
      <c r="D1930">
        <v>1</v>
      </c>
      <c r="E1930">
        <v>1</v>
      </c>
      <c r="F1930">
        <v>1</v>
      </c>
      <c r="G1930">
        <v>1</v>
      </c>
      <c r="H1930" t="b">
        <v>0</v>
      </c>
    </row>
    <row r="1931" spans="1:8" x14ac:dyDescent="0.3">
      <c r="A1931" t="s">
        <v>9850</v>
      </c>
      <c r="B1931">
        <v>2</v>
      </c>
      <c r="C1931">
        <v>1</v>
      </c>
      <c r="D1931">
        <v>1</v>
      </c>
      <c r="E1931">
        <v>1</v>
      </c>
      <c r="F1931">
        <v>1</v>
      </c>
      <c r="G1931">
        <v>1</v>
      </c>
      <c r="H1931" t="b">
        <v>0</v>
      </c>
    </row>
    <row r="1932" spans="1:8" x14ac:dyDescent="0.3">
      <c r="A1932" t="s">
        <v>2221</v>
      </c>
      <c r="B1932">
        <v>5</v>
      </c>
      <c r="C1932">
        <v>0</v>
      </c>
      <c r="D1932">
        <v>1</v>
      </c>
      <c r="E1932">
        <v>1</v>
      </c>
      <c r="F1932">
        <v>0</v>
      </c>
      <c r="G1932">
        <v>0.2</v>
      </c>
      <c r="H1932" t="b">
        <v>0</v>
      </c>
    </row>
    <row r="1933" spans="1:8" x14ac:dyDescent="0.3">
      <c r="A1933" t="s">
        <v>9852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0</v>
      </c>
      <c r="H1933" t="b">
        <v>0</v>
      </c>
    </row>
    <row r="1934" spans="1:8" x14ac:dyDescent="0.3">
      <c r="A1934" t="s">
        <v>9854</v>
      </c>
      <c r="B1934">
        <v>4</v>
      </c>
      <c r="C1934">
        <v>0</v>
      </c>
      <c r="D1934">
        <v>5</v>
      </c>
      <c r="E1934">
        <v>0</v>
      </c>
      <c r="F1934">
        <v>5</v>
      </c>
      <c r="G1934">
        <v>2.5</v>
      </c>
      <c r="H1934" t="b">
        <v>0</v>
      </c>
    </row>
    <row r="1935" spans="1:8" x14ac:dyDescent="0.3">
      <c r="A1935" t="s">
        <v>9855</v>
      </c>
      <c r="B1935">
        <v>2</v>
      </c>
      <c r="C1935">
        <v>1</v>
      </c>
      <c r="D1935">
        <v>3</v>
      </c>
      <c r="E1935">
        <v>1</v>
      </c>
      <c r="F1935">
        <v>3</v>
      </c>
      <c r="G1935">
        <v>2</v>
      </c>
      <c r="H1935" t="b">
        <v>0</v>
      </c>
    </row>
    <row r="1936" spans="1:8" x14ac:dyDescent="0.3">
      <c r="A1936" t="s">
        <v>9858</v>
      </c>
      <c r="B1936">
        <v>4</v>
      </c>
      <c r="C1936">
        <v>0</v>
      </c>
      <c r="D1936">
        <v>4</v>
      </c>
      <c r="E1936">
        <v>0</v>
      </c>
      <c r="F1936">
        <v>0</v>
      </c>
      <c r="G1936">
        <v>1</v>
      </c>
      <c r="H1936" t="b">
        <v>0</v>
      </c>
    </row>
    <row r="1937" spans="1:8" x14ac:dyDescent="0.3">
      <c r="A1937" t="s">
        <v>9868</v>
      </c>
      <c r="B1937">
        <v>5</v>
      </c>
      <c r="C1937">
        <v>0</v>
      </c>
      <c r="D1937">
        <v>5</v>
      </c>
      <c r="E1937">
        <v>5</v>
      </c>
      <c r="F1937">
        <v>3</v>
      </c>
      <c r="G1937">
        <v>2.8</v>
      </c>
      <c r="H1937" t="b">
        <v>0</v>
      </c>
    </row>
    <row r="1938" spans="1:8" x14ac:dyDescent="0.3">
      <c r="A1938" t="s">
        <v>9869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 t="b">
        <v>0</v>
      </c>
    </row>
    <row r="1939" spans="1:8" x14ac:dyDescent="0.3">
      <c r="A1939" t="s">
        <v>9871</v>
      </c>
      <c r="B1939">
        <v>2</v>
      </c>
      <c r="C1939">
        <v>0</v>
      </c>
      <c r="D1939">
        <v>0</v>
      </c>
      <c r="E1939">
        <v>0</v>
      </c>
      <c r="F1939">
        <v>0</v>
      </c>
      <c r="G1939">
        <v>0</v>
      </c>
      <c r="H1939" t="b">
        <v>0</v>
      </c>
    </row>
    <row r="1940" spans="1:8" x14ac:dyDescent="0.3">
      <c r="A1940" t="s">
        <v>9875</v>
      </c>
      <c r="B1940">
        <v>2</v>
      </c>
      <c r="C1940">
        <v>0</v>
      </c>
      <c r="D1940">
        <v>5</v>
      </c>
      <c r="E1940">
        <v>0</v>
      </c>
      <c r="F1940">
        <v>5</v>
      </c>
      <c r="G1940">
        <v>2.5</v>
      </c>
      <c r="H1940" t="b">
        <v>0</v>
      </c>
    </row>
    <row r="1941" spans="1:8" x14ac:dyDescent="0.3">
      <c r="A1941" t="s">
        <v>9876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0</v>
      </c>
      <c r="H1941" t="b">
        <v>0</v>
      </c>
    </row>
    <row r="1942" spans="1:8" x14ac:dyDescent="0.3">
      <c r="A1942" t="s">
        <v>9879</v>
      </c>
      <c r="B1942">
        <v>7</v>
      </c>
      <c r="C1942">
        <v>0</v>
      </c>
      <c r="D1942">
        <v>5</v>
      </c>
      <c r="E1942">
        <v>2</v>
      </c>
      <c r="F1942">
        <v>0</v>
      </c>
      <c r="G1942">
        <v>1.8571428571428572</v>
      </c>
      <c r="H1942" t="b">
        <v>0</v>
      </c>
    </row>
    <row r="1943" spans="1:8" x14ac:dyDescent="0.3">
      <c r="A1943" t="s">
        <v>9885</v>
      </c>
      <c r="B1943">
        <v>2</v>
      </c>
      <c r="C1943">
        <v>4</v>
      </c>
      <c r="D1943">
        <v>4</v>
      </c>
      <c r="E1943">
        <v>4</v>
      </c>
      <c r="F1943">
        <v>4</v>
      </c>
      <c r="G1943">
        <v>4</v>
      </c>
      <c r="H1943" t="b">
        <v>0</v>
      </c>
    </row>
    <row r="1944" spans="1:8" x14ac:dyDescent="0.3">
      <c r="A1944" t="s">
        <v>916</v>
      </c>
      <c r="B1944">
        <v>5</v>
      </c>
      <c r="C1944">
        <v>0</v>
      </c>
      <c r="D1944">
        <v>5</v>
      </c>
      <c r="E1944">
        <v>2</v>
      </c>
      <c r="F1944">
        <v>5</v>
      </c>
      <c r="G1944">
        <v>3.2</v>
      </c>
      <c r="H1944" t="b">
        <v>0</v>
      </c>
    </row>
    <row r="1945" spans="1:8" x14ac:dyDescent="0.3">
      <c r="A1945" t="s">
        <v>9909</v>
      </c>
      <c r="B1945">
        <v>2</v>
      </c>
      <c r="C1945">
        <v>0</v>
      </c>
      <c r="D1945">
        <v>2</v>
      </c>
      <c r="E1945">
        <v>0</v>
      </c>
      <c r="F1945">
        <v>2</v>
      </c>
      <c r="G1945">
        <v>1</v>
      </c>
      <c r="H1945" t="b">
        <v>0</v>
      </c>
    </row>
    <row r="1946" spans="1:8" x14ac:dyDescent="0.3">
      <c r="A1946" t="s">
        <v>9911</v>
      </c>
      <c r="B1946">
        <v>2</v>
      </c>
      <c r="C1946">
        <v>0</v>
      </c>
      <c r="D1946">
        <v>0</v>
      </c>
      <c r="E1946">
        <v>0</v>
      </c>
      <c r="F1946">
        <v>0</v>
      </c>
      <c r="G1946">
        <v>0</v>
      </c>
      <c r="H1946" t="b">
        <v>0</v>
      </c>
    </row>
    <row r="1947" spans="1:8" x14ac:dyDescent="0.3">
      <c r="A1947" t="s">
        <v>9919</v>
      </c>
      <c r="B1947">
        <v>2</v>
      </c>
      <c r="C1947">
        <v>2</v>
      </c>
      <c r="D1947">
        <v>4</v>
      </c>
      <c r="E1947">
        <v>4</v>
      </c>
      <c r="F1947">
        <v>2</v>
      </c>
      <c r="G1947">
        <v>3</v>
      </c>
      <c r="H1947" t="b">
        <v>0</v>
      </c>
    </row>
    <row r="1948" spans="1:8" x14ac:dyDescent="0.3">
      <c r="A1948" t="s">
        <v>9920</v>
      </c>
      <c r="B1948">
        <v>2</v>
      </c>
      <c r="C1948">
        <v>1</v>
      </c>
      <c r="D1948">
        <v>3</v>
      </c>
      <c r="E1948">
        <v>3</v>
      </c>
      <c r="F1948">
        <v>1</v>
      </c>
      <c r="G1948">
        <v>2</v>
      </c>
      <c r="H1948" t="b">
        <v>1</v>
      </c>
    </row>
    <row r="1949" spans="1:8" x14ac:dyDescent="0.3">
      <c r="A1949" t="s">
        <v>9921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0</v>
      </c>
      <c r="H1949" t="b">
        <v>0</v>
      </c>
    </row>
    <row r="1950" spans="1:8" x14ac:dyDescent="0.3">
      <c r="A1950" t="s">
        <v>9931</v>
      </c>
      <c r="B1950">
        <v>5</v>
      </c>
      <c r="C1950">
        <v>1</v>
      </c>
      <c r="D1950">
        <v>4</v>
      </c>
      <c r="E1950">
        <v>1</v>
      </c>
      <c r="F1950">
        <v>1</v>
      </c>
      <c r="G1950">
        <v>1.8</v>
      </c>
      <c r="H1950" t="b">
        <v>0</v>
      </c>
    </row>
    <row r="1951" spans="1:8" x14ac:dyDescent="0.3">
      <c r="A1951" t="s">
        <v>1635</v>
      </c>
      <c r="B1951">
        <v>3</v>
      </c>
      <c r="C1951">
        <v>1</v>
      </c>
      <c r="D1951">
        <v>3</v>
      </c>
      <c r="E1951">
        <v>1</v>
      </c>
      <c r="F1951">
        <v>3</v>
      </c>
      <c r="G1951">
        <v>2.3333333333333335</v>
      </c>
      <c r="H1951" t="b">
        <v>0</v>
      </c>
    </row>
    <row r="1952" spans="1:8" x14ac:dyDescent="0.3">
      <c r="A1952" t="s">
        <v>9939</v>
      </c>
      <c r="B1952">
        <v>3</v>
      </c>
      <c r="C1952">
        <v>0</v>
      </c>
      <c r="D1952">
        <v>4</v>
      </c>
      <c r="E1952">
        <v>4</v>
      </c>
      <c r="F1952">
        <v>0</v>
      </c>
      <c r="G1952">
        <v>1.3333333333333333</v>
      </c>
      <c r="H1952" t="b">
        <v>0</v>
      </c>
    </row>
    <row r="1953" spans="1:8" x14ac:dyDescent="0.3">
      <c r="A1953" t="s">
        <v>2227</v>
      </c>
      <c r="B1953">
        <v>6</v>
      </c>
      <c r="C1953">
        <v>0</v>
      </c>
      <c r="D1953">
        <v>1</v>
      </c>
      <c r="E1953">
        <v>1</v>
      </c>
      <c r="F1953">
        <v>0</v>
      </c>
      <c r="G1953">
        <v>0.16666666666666666</v>
      </c>
      <c r="H1953" t="b">
        <v>0</v>
      </c>
    </row>
    <row r="1954" spans="1:8" x14ac:dyDescent="0.3">
      <c r="A1954" t="s">
        <v>9947</v>
      </c>
      <c r="B1954">
        <v>3</v>
      </c>
      <c r="C1954">
        <v>1</v>
      </c>
      <c r="D1954">
        <v>2</v>
      </c>
      <c r="E1954">
        <v>2</v>
      </c>
      <c r="F1954">
        <v>1</v>
      </c>
      <c r="G1954">
        <v>1.3333333333333333</v>
      </c>
      <c r="H1954" t="b">
        <v>0</v>
      </c>
    </row>
    <row r="1955" spans="1:8" x14ac:dyDescent="0.3">
      <c r="A1955" t="s">
        <v>9950</v>
      </c>
      <c r="B1955">
        <v>3</v>
      </c>
      <c r="C1955">
        <v>0</v>
      </c>
      <c r="D1955">
        <v>5</v>
      </c>
      <c r="E1955">
        <v>5</v>
      </c>
      <c r="F1955">
        <v>0</v>
      </c>
      <c r="G1955">
        <v>3.3333333333333335</v>
      </c>
      <c r="H1955" t="b">
        <v>0</v>
      </c>
    </row>
    <row r="1956" spans="1:8" x14ac:dyDescent="0.3">
      <c r="A1956" t="s">
        <v>9951</v>
      </c>
      <c r="B1956">
        <v>2</v>
      </c>
      <c r="C1956">
        <v>2</v>
      </c>
      <c r="D1956">
        <v>2</v>
      </c>
      <c r="E1956">
        <v>2</v>
      </c>
      <c r="F1956">
        <v>2</v>
      </c>
      <c r="G1956">
        <v>2</v>
      </c>
      <c r="H1956" t="b">
        <v>0</v>
      </c>
    </row>
    <row r="1957" spans="1:8" x14ac:dyDescent="0.3">
      <c r="A1957" t="s">
        <v>9952</v>
      </c>
      <c r="B1957">
        <v>4</v>
      </c>
      <c r="C1957">
        <v>0</v>
      </c>
      <c r="D1957">
        <v>5</v>
      </c>
      <c r="E1957">
        <v>4</v>
      </c>
      <c r="F1957">
        <v>0</v>
      </c>
      <c r="G1957">
        <v>3.5</v>
      </c>
      <c r="H1957" t="b">
        <v>0</v>
      </c>
    </row>
    <row r="1958" spans="1:8" x14ac:dyDescent="0.3">
      <c r="A1958" t="s">
        <v>9953</v>
      </c>
      <c r="B1958">
        <v>2</v>
      </c>
      <c r="C1958">
        <v>3</v>
      </c>
      <c r="D1958">
        <v>3</v>
      </c>
      <c r="E1958">
        <v>3</v>
      </c>
      <c r="F1958">
        <v>3</v>
      </c>
      <c r="G1958">
        <v>3</v>
      </c>
      <c r="H1958" t="b">
        <v>0</v>
      </c>
    </row>
    <row r="1959" spans="1:8" x14ac:dyDescent="0.3">
      <c r="A1959" t="s">
        <v>9955</v>
      </c>
      <c r="B1959">
        <v>3</v>
      </c>
      <c r="C1959">
        <v>0</v>
      </c>
      <c r="D1959">
        <v>5</v>
      </c>
      <c r="E1959">
        <v>0</v>
      </c>
      <c r="F1959">
        <v>5</v>
      </c>
      <c r="G1959">
        <v>2.3333333333333335</v>
      </c>
      <c r="H1959" t="b">
        <v>0</v>
      </c>
    </row>
    <row r="1960" spans="1:8" x14ac:dyDescent="0.3">
      <c r="A1960" t="s">
        <v>9957</v>
      </c>
      <c r="B1960">
        <v>2</v>
      </c>
      <c r="C1960">
        <v>1</v>
      </c>
      <c r="D1960">
        <v>5</v>
      </c>
      <c r="E1960">
        <v>1</v>
      </c>
      <c r="F1960">
        <v>5</v>
      </c>
      <c r="G1960">
        <v>3</v>
      </c>
      <c r="H1960" t="b">
        <v>0</v>
      </c>
    </row>
    <row r="1961" spans="1:8" x14ac:dyDescent="0.3">
      <c r="A1961" t="s">
        <v>9960</v>
      </c>
      <c r="B1961">
        <v>5</v>
      </c>
      <c r="C1961">
        <v>1</v>
      </c>
      <c r="D1961">
        <v>5</v>
      </c>
      <c r="E1961">
        <v>2</v>
      </c>
      <c r="F1961">
        <v>3</v>
      </c>
      <c r="G1961">
        <v>2.4</v>
      </c>
      <c r="H1961" t="b">
        <v>0</v>
      </c>
    </row>
    <row r="1962" spans="1:8" x14ac:dyDescent="0.3">
      <c r="A1962" t="s">
        <v>9962</v>
      </c>
      <c r="B1962">
        <v>5</v>
      </c>
      <c r="C1962">
        <v>0</v>
      </c>
      <c r="D1962">
        <v>4</v>
      </c>
      <c r="E1962">
        <v>0</v>
      </c>
      <c r="F1962">
        <v>0</v>
      </c>
      <c r="G1962">
        <v>1.4</v>
      </c>
      <c r="H1962" t="b">
        <v>0</v>
      </c>
    </row>
    <row r="1963" spans="1:8" x14ac:dyDescent="0.3">
      <c r="A1963" t="s">
        <v>9965</v>
      </c>
      <c r="B1963">
        <v>2</v>
      </c>
      <c r="C1963">
        <v>0</v>
      </c>
      <c r="D1963">
        <v>1</v>
      </c>
      <c r="E1963">
        <v>1</v>
      </c>
      <c r="F1963">
        <v>0</v>
      </c>
      <c r="G1963">
        <v>0.5</v>
      </c>
      <c r="H1963" t="b">
        <v>0</v>
      </c>
    </row>
    <row r="1964" spans="1:8" x14ac:dyDescent="0.3">
      <c r="A1964" t="s">
        <v>9970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 t="b">
        <v>0</v>
      </c>
    </row>
    <row r="1965" spans="1:8" x14ac:dyDescent="0.3">
      <c r="A1965" t="s">
        <v>9973</v>
      </c>
      <c r="B1965">
        <v>3</v>
      </c>
      <c r="C1965">
        <v>1</v>
      </c>
      <c r="D1965">
        <v>3</v>
      </c>
      <c r="E1965">
        <v>2</v>
      </c>
      <c r="F1965">
        <v>3</v>
      </c>
      <c r="G1965">
        <v>2</v>
      </c>
      <c r="H1965" t="b">
        <v>0</v>
      </c>
    </row>
    <row r="1966" spans="1:8" x14ac:dyDescent="0.3">
      <c r="A1966" t="s">
        <v>9982</v>
      </c>
      <c r="B1966">
        <v>3</v>
      </c>
      <c r="C1966">
        <v>0</v>
      </c>
      <c r="D1966">
        <v>5</v>
      </c>
      <c r="E1966">
        <v>0</v>
      </c>
      <c r="F1966">
        <v>5</v>
      </c>
      <c r="G1966">
        <v>3.3333333333333335</v>
      </c>
      <c r="H1966" t="b">
        <v>0</v>
      </c>
    </row>
    <row r="1967" spans="1:8" x14ac:dyDescent="0.3">
      <c r="A1967" t="s">
        <v>9983</v>
      </c>
      <c r="B1967">
        <v>3</v>
      </c>
      <c r="C1967">
        <v>0</v>
      </c>
      <c r="D1967">
        <v>2</v>
      </c>
      <c r="E1967">
        <v>0</v>
      </c>
      <c r="F1967">
        <v>2</v>
      </c>
      <c r="G1967">
        <v>1</v>
      </c>
      <c r="H1967" t="b">
        <v>0</v>
      </c>
    </row>
    <row r="1968" spans="1:8" x14ac:dyDescent="0.3">
      <c r="A1968" t="s">
        <v>9985</v>
      </c>
      <c r="B1968">
        <v>3</v>
      </c>
      <c r="C1968">
        <v>0</v>
      </c>
      <c r="D1968">
        <v>5</v>
      </c>
      <c r="E1968">
        <v>5</v>
      </c>
      <c r="F1968">
        <v>3</v>
      </c>
      <c r="G1968">
        <v>2.6666666666666665</v>
      </c>
      <c r="H1968" t="b">
        <v>0</v>
      </c>
    </row>
    <row r="1969" spans="1:8" x14ac:dyDescent="0.3">
      <c r="A1969" t="s">
        <v>927</v>
      </c>
      <c r="B1969">
        <v>2</v>
      </c>
      <c r="C1969">
        <v>2</v>
      </c>
      <c r="D1969">
        <v>5</v>
      </c>
      <c r="E1969">
        <v>5</v>
      </c>
      <c r="F1969">
        <v>2</v>
      </c>
      <c r="G1969">
        <v>3.5</v>
      </c>
      <c r="H1969" t="b">
        <v>0</v>
      </c>
    </row>
    <row r="1970" spans="1:8" x14ac:dyDescent="0.3">
      <c r="A1970" t="s">
        <v>9990</v>
      </c>
      <c r="B1970">
        <v>2</v>
      </c>
      <c r="C1970">
        <v>0</v>
      </c>
      <c r="D1970">
        <v>0</v>
      </c>
      <c r="E1970">
        <v>0</v>
      </c>
      <c r="F1970">
        <v>0</v>
      </c>
      <c r="G1970">
        <v>0</v>
      </c>
      <c r="H1970" t="b">
        <v>0</v>
      </c>
    </row>
    <row r="1971" spans="1:8" x14ac:dyDescent="0.3">
      <c r="A1971" t="s">
        <v>2233</v>
      </c>
      <c r="B1971">
        <v>2</v>
      </c>
      <c r="C1971">
        <v>4</v>
      </c>
      <c r="D1971">
        <v>5</v>
      </c>
      <c r="E1971">
        <v>5</v>
      </c>
      <c r="F1971">
        <v>4</v>
      </c>
      <c r="G1971">
        <v>4.5</v>
      </c>
      <c r="H1971" t="b">
        <v>0</v>
      </c>
    </row>
    <row r="1972" spans="1:8" x14ac:dyDescent="0.3">
      <c r="A1972" t="s">
        <v>9997</v>
      </c>
      <c r="B1972">
        <v>2</v>
      </c>
      <c r="C1972">
        <v>0</v>
      </c>
      <c r="D1972">
        <v>0</v>
      </c>
      <c r="E1972">
        <v>0</v>
      </c>
      <c r="F1972">
        <v>0</v>
      </c>
      <c r="G1972">
        <v>0</v>
      </c>
      <c r="H1972" t="b">
        <v>0</v>
      </c>
    </row>
    <row r="1973" spans="1:8" x14ac:dyDescent="0.3">
      <c r="A1973" t="s">
        <v>10001</v>
      </c>
      <c r="B1973">
        <v>3</v>
      </c>
      <c r="C1973">
        <v>0</v>
      </c>
      <c r="D1973">
        <v>3</v>
      </c>
      <c r="E1973">
        <v>0</v>
      </c>
      <c r="F1973">
        <v>3</v>
      </c>
      <c r="G1973">
        <v>2</v>
      </c>
      <c r="H1973" t="b">
        <v>0</v>
      </c>
    </row>
    <row r="1974" spans="1:8" x14ac:dyDescent="0.3">
      <c r="A1974" t="s">
        <v>2236</v>
      </c>
      <c r="B1974">
        <v>2</v>
      </c>
      <c r="C1974">
        <v>0</v>
      </c>
      <c r="D1974">
        <v>1</v>
      </c>
      <c r="E1974">
        <v>1</v>
      </c>
      <c r="F1974">
        <v>0</v>
      </c>
      <c r="G1974">
        <v>0.5</v>
      </c>
      <c r="H1974" t="b">
        <v>0</v>
      </c>
    </row>
    <row r="1975" spans="1:8" x14ac:dyDescent="0.3">
      <c r="A1975" t="s">
        <v>928</v>
      </c>
      <c r="B1975">
        <v>2</v>
      </c>
      <c r="C1975">
        <v>1</v>
      </c>
      <c r="D1975">
        <v>5</v>
      </c>
      <c r="E1975">
        <v>5</v>
      </c>
      <c r="F1975">
        <v>1</v>
      </c>
      <c r="G1975">
        <v>3</v>
      </c>
      <c r="H1975" t="b">
        <v>0</v>
      </c>
    </row>
    <row r="1976" spans="1:8" x14ac:dyDescent="0.3">
      <c r="A1976" t="s">
        <v>10012</v>
      </c>
      <c r="B1976">
        <v>3</v>
      </c>
      <c r="C1976">
        <v>0</v>
      </c>
      <c r="D1976">
        <v>3</v>
      </c>
      <c r="E1976">
        <v>3</v>
      </c>
      <c r="F1976">
        <v>0</v>
      </c>
      <c r="G1976">
        <v>1</v>
      </c>
      <c r="H1976" t="b">
        <v>0</v>
      </c>
    </row>
    <row r="1977" spans="1:8" x14ac:dyDescent="0.3">
      <c r="A1977" t="s">
        <v>10014</v>
      </c>
      <c r="B1977">
        <v>9</v>
      </c>
      <c r="C1977">
        <v>0</v>
      </c>
      <c r="D1977">
        <v>2</v>
      </c>
      <c r="E1977">
        <v>0</v>
      </c>
      <c r="F1977">
        <v>0</v>
      </c>
      <c r="G1977">
        <v>0.33333333333333331</v>
      </c>
      <c r="H1977" t="b">
        <v>0</v>
      </c>
    </row>
    <row r="1978" spans="1:8" x14ac:dyDescent="0.3">
      <c r="A1978" t="s">
        <v>10018</v>
      </c>
      <c r="B1978">
        <v>3</v>
      </c>
      <c r="C1978">
        <v>0</v>
      </c>
      <c r="D1978">
        <v>3</v>
      </c>
      <c r="E1978">
        <v>3</v>
      </c>
      <c r="F1978">
        <v>3</v>
      </c>
      <c r="G1978">
        <v>2</v>
      </c>
      <c r="H1978" t="b">
        <v>0</v>
      </c>
    </row>
    <row r="1979" spans="1:8" x14ac:dyDescent="0.3">
      <c r="A1979" t="s">
        <v>930</v>
      </c>
      <c r="B1979">
        <v>2</v>
      </c>
      <c r="C1979">
        <v>5</v>
      </c>
      <c r="D1979">
        <v>5</v>
      </c>
      <c r="E1979">
        <v>5</v>
      </c>
      <c r="F1979">
        <v>5</v>
      </c>
      <c r="G1979">
        <v>5</v>
      </c>
      <c r="H1979" t="b">
        <v>0</v>
      </c>
    </row>
    <row r="1980" spans="1:8" x14ac:dyDescent="0.3">
      <c r="A1980" t="s">
        <v>931</v>
      </c>
      <c r="B1980">
        <v>2</v>
      </c>
      <c r="C1980">
        <v>0</v>
      </c>
      <c r="D1980">
        <v>3</v>
      </c>
      <c r="E1980">
        <v>0</v>
      </c>
      <c r="F1980">
        <v>3</v>
      </c>
      <c r="G1980">
        <v>1.5</v>
      </c>
      <c r="H1980" t="b">
        <v>0</v>
      </c>
    </row>
    <row r="1981" spans="1:8" x14ac:dyDescent="0.3">
      <c r="A1981" t="s">
        <v>10033</v>
      </c>
      <c r="B1981">
        <v>2</v>
      </c>
      <c r="C1981">
        <v>5</v>
      </c>
      <c r="D1981">
        <v>5</v>
      </c>
      <c r="E1981">
        <v>5</v>
      </c>
      <c r="F1981">
        <v>5</v>
      </c>
      <c r="G1981">
        <v>5</v>
      </c>
      <c r="H1981" t="b">
        <v>0</v>
      </c>
    </row>
    <row r="1982" spans="1:8" x14ac:dyDescent="0.3">
      <c r="A1982" t="s">
        <v>10036</v>
      </c>
      <c r="B1982">
        <v>2</v>
      </c>
      <c r="C1982">
        <v>1</v>
      </c>
      <c r="D1982">
        <v>5</v>
      </c>
      <c r="E1982">
        <v>1</v>
      </c>
      <c r="F1982">
        <v>5</v>
      </c>
      <c r="G1982">
        <v>3</v>
      </c>
      <c r="H1982" t="b">
        <v>0</v>
      </c>
    </row>
    <row r="1983" spans="1:8" x14ac:dyDescent="0.3">
      <c r="A1983" t="s">
        <v>932</v>
      </c>
      <c r="B1983">
        <v>3</v>
      </c>
      <c r="C1983">
        <v>0</v>
      </c>
      <c r="D1983">
        <v>4</v>
      </c>
      <c r="E1983">
        <v>0</v>
      </c>
      <c r="F1983">
        <v>4</v>
      </c>
      <c r="G1983">
        <v>2.3333333333333335</v>
      </c>
      <c r="H1983" t="b">
        <v>0</v>
      </c>
    </row>
    <row r="1984" spans="1:8" x14ac:dyDescent="0.3">
      <c r="A1984" t="s">
        <v>2240</v>
      </c>
      <c r="B1984">
        <v>2</v>
      </c>
      <c r="C1984">
        <v>4</v>
      </c>
      <c r="D1984">
        <v>5</v>
      </c>
      <c r="E1984">
        <v>4</v>
      </c>
      <c r="F1984">
        <v>5</v>
      </c>
      <c r="G1984">
        <v>4.5</v>
      </c>
      <c r="H1984" t="b">
        <v>0</v>
      </c>
    </row>
    <row r="1985" spans="1:8" x14ac:dyDescent="0.3">
      <c r="A1985" t="s">
        <v>10048</v>
      </c>
      <c r="B1985">
        <v>3</v>
      </c>
      <c r="C1985">
        <v>0</v>
      </c>
      <c r="D1985">
        <v>3</v>
      </c>
      <c r="E1985">
        <v>3</v>
      </c>
      <c r="F1985">
        <v>1</v>
      </c>
      <c r="G1985">
        <v>1.3333333333333333</v>
      </c>
      <c r="H1985" t="b">
        <v>0</v>
      </c>
    </row>
    <row r="1986" spans="1:8" x14ac:dyDescent="0.3">
      <c r="A1986" t="s">
        <v>10051</v>
      </c>
      <c r="B1986">
        <v>3</v>
      </c>
      <c r="C1986">
        <v>0</v>
      </c>
      <c r="D1986">
        <v>4</v>
      </c>
      <c r="E1986">
        <v>0</v>
      </c>
      <c r="F1986">
        <v>4</v>
      </c>
      <c r="G1986">
        <v>2</v>
      </c>
      <c r="H1986" t="b">
        <v>0</v>
      </c>
    </row>
    <row r="1987" spans="1:8" x14ac:dyDescent="0.3">
      <c r="A1987" t="s">
        <v>10052</v>
      </c>
      <c r="B1987">
        <v>13</v>
      </c>
      <c r="C1987">
        <v>0</v>
      </c>
      <c r="D1987">
        <v>3</v>
      </c>
      <c r="E1987">
        <v>2</v>
      </c>
      <c r="F1987">
        <v>0</v>
      </c>
      <c r="G1987">
        <v>1.3846153846153846</v>
      </c>
      <c r="H1987" t="b">
        <v>0</v>
      </c>
    </row>
    <row r="1988" spans="1:8" x14ac:dyDescent="0.3">
      <c r="A1988" t="s">
        <v>10057</v>
      </c>
      <c r="B1988">
        <v>4</v>
      </c>
      <c r="C1988">
        <v>1</v>
      </c>
      <c r="D1988">
        <v>5</v>
      </c>
      <c r="E1988">
        <v>2</v>
      </c>
      <c r="F1988">
        <v>2</v>
      </c>
      <c r="G1988">
        <v>2.5</v>
      </c>
      <c r="H1988" t="b">
        <v>0</v>
      </c>
    </row>
    <row r="1989" spans="1:8" x14ac:dyDescent="0.3">
      <c r="A1989" t="s">
        <v>10060</v>
      </c>
      <c r="B1989">
        <v>2</v>
      </c>
      <c r="C1989">
        <v>0</v>
      </c>
      <c r="D1989">
        <v>1</v>
      </c>
      <c r="E1989">
        <v>0</v>
      </c>
      <c r="F1989">
        <v>1</v>
      </c>
      <c r="G1989">
        <v>0.5</v>
      </c>
      <c r="H1989" t="b">
        <v>0</v>
      </c>
    </row>
    <row r="1990" spans="1:8" x14ac:dyDescent="0.3">
      <c r="A1990" t="s">
        <v>10061</v>
      </c>
      <c r="B1990">
        <v>4</v>
      </c>
      <c r="C1990">
        <v>1</v>
      </c>
      <c r="D1990">
        <v>3</v>
      </c>
      <c r="E1990">
        <v>1</v>
      </c>
      <c r="F1990">
        <v>1</v>
      </c>
      <c r="G1990">
        <v>1.5</v>
      </c>
      <c r="H1990" t="b">
        <v>0</v>
      </c>
    </row>
    <row r="1991" spans="1:8" x14ac:dyDescent="0.3">
      <c r="A1991" t="s">
        <v>10063</v>
      </c>
      <c r="B1991">
        <v>11</v>
      </c>
      <c r="C1991">
        <v>0</v>
      </c>
      <c r="D1991">
        <v>4</v>
      </c>
      <c r="E1991">
        <v>4</v>
      </c>
      <c r="F1991">
        <v>0</v>
      </c>
      <c r="G1991">
        <v>0.81818181818181823</v>
      </c>
      <c r="H1991" t="b">
        <v>0</v>
      </c>
    </row>
    <row r="1992" spans="1:8" x14ac:dyDescent="0.3">
      <c r="A1992" t="s">
        <v>10067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0</v>
      </c>
      <c r="H1992" t="b">
        <v>0</v>
      </c>
    </row>
    <row r="1993" spans="1:8" x14ac:dyDescent="0.3">
      <c r="A1993" t="s">
        <v>10071</v>
      </c>
      <c r="B1993">
        <v>2</v>
      </c>
      <c r="C1993">
        <v>4</v>
      </c>
      <c r="D1993">
        <v>5</v>
      </c>
      <c r="E1993">
        <v>5</v>
      </c>
      <c r="F1993">
        <v>4</v>
      </c>
      <c r="G1993">
        <v>4.5</v>
      </c>
      <c r="H1993" t="b">
        <v>0</v>
      </c>
    </row>
    <row r="1994" spans="1:8" x14ac:dyDescent="0.3">
      <c r="A1994" s="1" t="s">
        <v>1441</v>
      </c>
      <c r="B1994">
        <v>2</v>
      </c>
      <c r="C1994">
        <v>0</v>
      </c>
      <c r="D1994">
        <v>3</v>
      </c>
      <c r="E1994">
        <v>0</v>
      </c>
      <c r="F1994">
        <v>3</v>
      </c>
      <c r="G1994">
        <v>1.5</v>
      </c>
      <c r="H1994" t="b">
        <v>0</v>
      </c>
    </row>
    <row r="1995" spans="1:8" x14ac:dyDescent="0.3">
      <c r="A1995" t="s">
        <v>10085</v>
      </c>
      <c r="B1995">
        <v>2</v>
      </c>
      <c r="C1995">
        <v>1</v>
      </c>
      <c r="D1995">
        <v>2</v>
      </c>
      <c r="E1995">
        <v>1</v>
      </c>
      <c r="F1995">
        <v>2</v>
      </c>
      <c r="G1995">
        <v>1.5</v>
      </c>
      <c r="H1995" t="b">
        <v>0</v>
      </c>
    </row>
    <row r="1996" spans="1:8" x14ac:dyDescent="0.3">
      <c r="A1996" s="1" t="s">
        <v>1442</v>
      </c>
      <c r="B1996">
        <v>8</v>
      </c>
      <c r="C1996">
        <v>0</v>
      </c>
      <c r="D1996">
        <v>3</v>
      </c>
      <c r="E1996">
        <v>0</v>
      </c>
      <c r="F1996">
        <v>3</v>
      </c>
      <c r="G1996">
        <v>2</v>
      </c>
      <c r="H1996" t="b">
        <v>0</v>
      </c>
    </row>
    <row r="1997" spans="1:8" x14ac:dyDescent="0.3">
      <c r="A1997" t="s">
        <v>10098</v>
      </c>
      <c r="B1997">
        <v>3</v>
      </c>
      <c r="C1997">
        <v>1</v>
      </c>
      <c r="D1997">
        <v>4</v>
      </c>
      <c r="E1997">
        <v>2</v>
      </c>
      <c r="F1997">
        <v>1</v>
      </c>
      <c r="G1997">
        <v>2.3333333333333335</v>
      </c>
      <c r="H1997" t="b">
        <v>0</v>
      </c>
    </row>
    <row r="1998" spans="1:8" x14ac:dyDescent="0.3">
      <c r="A1998" t="s">
        <v>10101</v>
      </c>
      <c r="B1998">
        <v>4</v>
      </c>
      <c r="C1998">
        <v>0</v>
      </c>
      <c r="D1998">
        <v>5</v>
      </c>
      <c r="E1998">
        <v>5</v>
      </c>
      <c r="F1998">
        <v>5</v>
      </c>
      <c r="G1998">
        <v>3.75</v>
      </c>
      <c r="H1998" t="b">
        <v>0</v>
      </c>
    </row>
    <row r="1999" spans="1:8" x14ac:dyDescent="0.3">
      <c r="A1999" s="1" t="s">
        <v>10105</v>
      </c>
      <c r="B1999">
        <v>2</v>
      </c>
      <c r="C1999">
        <v>1</v>
      </c>
      <c r="D1999">
        <v>4</v>
      </c>
      <c r="E1999">
        <v>1</v>
      </c>
      <c r="F1999">
        <v>4</v>
      </c>
      <c r="G1999">
        <v>2.5</v>
      </c>
      <c r="H1999" t="b">
        <v>0</v>
      </c>
    </row>
    <row r="2000" spans="1:8" x14ac:dyDescent="0.3">
      <c r="A2000" t="s">
        <v>10109</v>
      </c>
      <c r="B2000">
        <v>4</v>
      </c>
      <c r="C2000">
        <v>0</v>
      </c>
      <c r="D2000">
        <v>5</v>
      </c>
      <c r="E2000">
        <v>5</v>
      </c>
      <c r="F2000">
        <v>0</v>
      </c>
      <c r="G2000">
        <v>2.5</v>
      </c>
      <c r="H2000" t="b">
        <v>0</v>
      </c>
    </row>
    <row r="2001" spans="1:8" x14ac:dyDescent="0.3">
      <c r="A2001" t="s">
        <v>10114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0</v>
      </c>
      <c r="H2001" t="b">
        <v>0</v>
      </c>
    </row>
    <row r="2002" spans="1:8" x14ac:dyDescent="0.3">
      <c r="A2002" s="1" t="s">
        <v>10125</v>
      </c>
      <c r="B2002">
        <v>3</v>
      </c>
      <c r="C2002">
        <v>2</v>
      </c>
      <c r="D2002">
        <v>3</v>
      </c>
      <c r="E2002">
        <v>2</v>
      </c>
      <c r="F2002">
        <v>3</v>
      </c>
      <c r="G2002">
        <v>2.6666666666666665</v>
      </c>
      <c r="H2002" t="b">
        <v>0</v>
      </c>
    </row>
    <row r="2003" spans="1:8" x14ac:dyDescent="0.3">
      <c r="A2003" s="1" t="s">
        <v>10129</v>
      </c>
      <c r="B2003">
        <v>3</v>
      </c>
      <c r="C2003">
        <v>0</v>
      </c>
      <c r="D2003">
        <v>5</v>
      </c>
      <c r="E2003">
        <v>0</v>
      </c>
      <c r="F2003">
        <v>5</v>
      </c>
      <c r="G2003">
        <v>1.6666666666666667</v>
      </c>
      <c r="H2003" t="b">
        <v>0</v>
      </c>
    </row>
    <row r="2004" spans="1:8" x14ac:dyDescent="0.3">
      <c r="A2004" t="s">
        <v>10131</v>
      </c>
      <c r="B2004">
        <v>2</v>
      </c>
      <c r="C2004">
        <v>2</v>
      </c>
      <c r="D2004">
        <v>3</v>
      </c>
      <c r="E2004">
        <v>3</v>
      </c>
      <c r="F2004">
        <v>2</v>
      </c>
      <c r="G2004">
        <v>2.5</v>
      </c>
      <c r="H2004" t="b">
        <v>0</v>
      </c>
    </row>
    <row r="2005" spans="1:8" x14ac:dyDescent="0.3">
      <c r="A2005" t="s">
        <v>10132</v>
      </c>
      <c r="B2005">
        <v>3</v>
      </c>
      <c r="C2005">
        <v>0</v>
      </c>
      <c r="D2005">
        <v>2</v>
      </c>
      <c r="E2005">
        <v>2</v>
      </c>
      <c r="F2005">
        <v>0</v>
      </c>
      <c r="G2005">
        <v>1</v>
      </c>
      <c r="H2005" t="b">
        <v>0</v>
      </c>
    </row>
    <row r="2006" spans="1:8" x14ac:dyDescent="0.3">
      <c r="A2006" t="s">
        <v>10139</v>
      </c>
      <c r="B2006">
        <v>5</v>
      </c>
      <c r="C2006">
        <v>0</v>
      </c>
      <c r="D2006">
        <v>5</v>
      </c>
      <c r="E2006">
        <v>3</v>
      </c>
      <c r="F2006">
        <v>0</v>
      </c>
      <c r="G2006">
        <v>1.6</v>
      </c>
      <c r="H2006" t="b">
        <v>0</v>
      </c>
    </row>
    <row r="2007" spans="1:8" x14ac:dyDescent="0.3">
      <c r="A2007" t="s">
        <v>10147</v>
      </c>
      <c r="B2007">
        <v>2</v>
      </c>
      <c r="C2007">
        <v>0</v>
      </c>
      <c r="D2007">
        <v>1</v>
      </c>
      <c r="E2007">
        <v>0</v>
      </c>
      <c r="F2007">
        <v>1</v>
      </c>
      <c r="G2007">
        <v>0.5</v>
      </c>
      <c r="H2007" t="b">
        <v>0</v>
      </c>
    </row>
    <row r="2008" spans="1:8" x14ac:dyDescent="0.3">
      <c r="A2008" s="1" t="s">
        <v>945</v>
      </c>
      <c r="B2008">
        <v>2</v>
      </c>
      <c r="C2008">
        <v>0</v>
      </c>
      <c r="D2008">
        <v>2</v>
      </c>
      <c r="E2008">
        <v>0</v>
      </c>
      <c r="F2008">
        <v>2</v>
      </c>
      <c r="G2008">
        <v>1</v>
      </c>
      <c r="H2008" t="b">
        <v>0</v>
      </c>
    </row>
    <row r="2009" spans="1:8" x14ac:dyDescent="0.3">
      <c r="A2009" t="s">
        <v>10149</v>
      </c>
      <c r="B2009">
        <v>2</v>
      </c>
      <c r="C2009">
        <v>0</v>
      </c>
      <c r="D2009">
        <v>5</v>
      </c>
      <c r="E2009">
        <v>5</v>
      </c>
      <c r="F2009">
        <v>0</v>
      </c>
      <c r="G2009">
        <v>2.5</v>
      </c>
      <c r="H2009" t="b">
        <v>0</v>
      </c>
    </row>
    <row r="2010" spans="1:8" x14ac:dyDescent="0.3">
      <c r="A2010" s="1" t="s">
        <v>10151</v>
      </c>
      <c r="B2010">
        <v>4</v>
      </c>
      <c r="C2010">
        <v>0</v>
      </c>
      <c r="D2010">
        <v>5</v>
      </c>
      <c r="E2010">
        <v>3</v>
      </c>
      <c r="F2010">
        <v>0</v>
      </c>
      <c r="G2010">
        <v>2</v>
      </c>
      <c r="H2010" t="b">
        <v>0</v>
      </c>
    </row>
    <row r="2011" spans="1:8" x14ac:dyDescent="0.3">
      <c r="A2011" s="1" t="s">
        <v>10153</v>
      </c>
      <c r="B2011">
        <v>2</v>
      </c>
      <c r="C2011">
        <v>0</v>
      </c>
      <c r="D2011">
        <v>2</v>
      </c>
      <c r="E2011">
        <v>0</v>
      </c>
      <c r="F2011">
        <v>2</v>
      </c>
      <c r="G2011">
        <v>1</v>
      </c>
      <c r="H2011" t="b">
        <v>0</v>
      </c>
    </row>
    <row r="2012" spans="1:8" x14ac:dyDescent="0.3">
      <c r="A2012" s="1" t="s">
        <v>10154</v>
      </c>
      <c r="B2012">
        <v>5</v>
      </c>
      <c r="C2012">
        <v>0</v>
      </c>
      <c r="D2012">
        <v>5</v>
      </c>
      <c r="E2012">
        <v>5</v>
      </c>
      <c r="F2012">
        <v>1</v>
      </c>
      <c r="G2012">
        <v>1.6</v>
      </c>
      <c r="H2012" t="b">
        <v>0</v>
      </c>
    </row>
    <row r="2013" spans="1:8" x14ac:dyDescent="0.3">
      <c r="A2013" s="1" t="s">
        <v>10155</v>
      </c>
      <c r="B2013">
        <v>2</v>
      </c>
      <c r="C2013">
        <v>2</v>
      </c>
      <c r="D2013">
        <v>4</v>
      </c>
      <c r="E2013">
        <v>4</v>
      </c>
      <c r="F2013">
        <v>2</v>
      </c>
      <c r="G2013">
        <v>3</v>
      </c>
      <c r="H2013" t="b">
        <v>0</v>
      </c>
    </row>
    <row r="2014" spans="1:8" x14ac:dyDescent="0.3">
      <c r="A2014" s="1" t="s">
        <v>10157</v>
      </c>
      <c r="B2014">
        <v>3</v>
      </c>
      <c r="C2014">
        <v>0</v>
      </c>
      <c r="D2014">
        <v>5</v>
      </c>
      <c r="E2014">
        <v>0</v>
      </c>
      <c r="F2014">
        <v>4</v>
      </c>
      <c r="G2014">
        <v>3</v>
      </c>
      <c r="H2014" t="b">
        <v>0</v>
      </c>
    </row>
    <row r="2015" spans="1:8" x14ac:dyDescent="0.3">
      <c r="A2015" t="s">
        <v>949</v>
      </c>
      <c r="B2015">
        <v>2</v>
      </c>
      <c r="C2015">
        <v>0</v>
      </c>
      <c r="D2015">
        <v>1</v>
      </c>
      <c r="E2015">
        <v>1</v>
      </c>
      <c r="F2015">
        <v>0</v>
      </c>
      <c r="G2015">
        <v>0.5</v>
      </c>
      <c r="H2015" t="b">
        <v>0</v>
      </c>
    </row>
    <row r="2016" spans="1:8" x14ac:dyDescent="0.3">
      <c r="A2016" t="s">
        <v>10161</v>
      </c>
      <c r="B2016">
        <v>2</v>
      </c>
      <c r="C2016">
        <v>5</v>
      </c>
      <c r="D2016">
        <v>5</v>
      </c>
      <c r="E2016">
        <v>5</v>
      </c>
      <c r="F2016">
        <v>5</v>
      </c>
      <c r="G2016">
        <v>5</v>
      </c>
      <c r="H2016" t="b">
        <v>0</v>
      </c>
    </row>
    <row r="2017" spans="1:8" x14ac:dyDescent="0.3">
      <c r="A2017" t="s">
        <v>10162</v>
      </c>
      <c r="B2017">
        <v>2</v>
      </c>
      <c r="C2017">
        <v>1</v>
      </c>
      <c r="D2017">
        <v>1</v>
      </c>
      <c r="E2017">
        <v>1</v>
      </c>
      <c r="F2017">
        <v>1</v>
      </c>
      <c r="G2017">
        <v>1</v>
      </c>
      <c r="H2017" t="b">
        <v>0</v>
      </c>
    </row>
    <row r="2018" spans="1:8" x14ac:dyDescent="0.3">
      <c r="A2018" t="s">
        <v>10165</v>
      </c>
      <c r="B2018">
        <v>2</v>
      </c>
      <c r="C2018">
        <v>0</v>
      </c>
      <c r="D2018">
        <v>2</v>
      </c>
      <c r="E2018">
        <v>2</v>
      </c>
      <c r="F2018">
        <v>0</v>
      </c>
      <c r="G2018">
        <v>1</v>
      </c>
      <c r="H2018" t="b">
        <v>0</v>
      </c>
    </row>
    <row r="2019" spans="1:8" x14ac:dyDescent="0.3">
      <c r="A2019" s="1" t="s">
        <v>10174</v>
      </c>
      <c r="B2019">
        <v>10</v>
      </c>
      <c r="C2019">
        <v>0</v>
      </c>
      <c r="D2019">
        <v>5</v>
      </c>
      <c r="E2019">
        <v>0</v>
      </c>
      <c r="F2019">
        <v>2</v>
      </c>
      <c r="G2019">
        <v>2.4</v>
      </c>
      <c r="H2019" t="b">
        <v>0</v>
      </c>
    </row>
    <row r="2020" spans="1:8" x14ac:dyDescent="0.3">
      <c r="A2020" s="1" t="s">
        <v>10179</v>
      </c>
      <c r="B2020">
        <v>3</v>
      </c>
      <c r="C2020">
        <v>0</v>
      </c>
      <c r="D2020">
        <v>0</v>
      </c>
      <c r="E2020">
        <v>0</v>
      </c>
      <c r="F2020">
        <v>0</v>
      </c>
      <c r="G2020">
        <v>0</v>
      </c>
      <c r="H2020" t="b">
        <v>0</v>
      </c>
    </row>
    <row r="2021" spans="1:8" x14ac:dyDescent="0.3">
      <c r="A2021" t="s">
        <v>2249</v>
      </c>
      <c r="B2021">
        <v>2</v>
      </c>
      <c r="C2021">
        <v>0</v>
      </c>
      <c r="D2021">
        <v>5</v>
      </c>
      <c r="E2021">
        <v>5</v>
      </c>
      <c r="F2021">
        <v>0</v>
      </c>
      <c r="G2021">
        <v>2.5</v>
      </c>
      <c r="H2021" t="b">
        <v>0</v>
      </c>
    </row>
    <row r="2022" spans="1:8" x14ac:dyDescent="0.3">
      <c r="A2022" s="1" t="s">
        <v>10188</v>
      </c>
      <c r="B2022">
        <v>2</v>
      </c>
      <c r="C2022">
        <v>5</v>
      </c>
      <c r="D2022">
        <v>5</v>
      </c>
      <c r="E2022">
        <v>5</v>
      </c>
      <c r="F2022">
        <v>5</v>
      </c>
      <c r="G2022">
        <v>5</v>
      </c>
      <c r="H2022" t="b">
        <v>0</v>
      </c>
    </row>
    <row r="2023" spans="1:8" x14ac:dyDescent="0.3">
      <c r="A2023" s="1" t="s">
        <v>952</v>
      </c>
      <c r="B2023">
        <v>2</v>
      </c>
      <c r="C2023">
        <v>5</v>
      </c>
      <c r="D2023">
        <v>5</v>
      </c>
      <c r="E2023">
        <v>5</v>
      </c>
      <c r="F2023">
        <v>5</v>
      </c>
      <c r="G2023">
        <v>5</v>
      </c>
      <c r="H2023" t="b">
        <v>0</v>
      </c>
    </row>
    <row r="2024" spans="1:8" x14ac:dyDescent="0.3">
      <c r="A2024" t="s">
        <v>10198</v>
      </c>
      <c r="B2024">
        <v>2</v>
      </c>
      <c r="C2024">
        <v>2</v>
      </c>
      <c r="D2024">
        <v>5</v>
      </c>
      <c r="E2024">
        <v>5</v>
      </c>
      <c r="F2024">
        <v>2</v>
      </c>
      <c r="G2024">
        <v>3.5</v>
      </c>
      <c r="H2024" t="b">
        <v>0</v>
      </c>
    </row>
    <row r="2025" spans="1:8" x14ac:dyDescent="0.3">
      <c r="A2025" t="s">
        <v>954</v>
      </c>
      <c r="B2025">
        <v>5</v>
      </c>
      <c r="C2025">
        <v>0</v>
      </c>
      <c r="D2025">
        <v>5</v>
      </c>
      <c r="E2025">
        <v>4</v>
      </c>
      <c r="F2025">
        <v>0</v>
      </c>
      <c r="G2025">
        <v>1.8</v>
      </c>
      <c r="H2025" t="b">
        <v>0</v>
      </c>
    </row>
    <row r="2026" spans="1:8" x14ac:dyDescent="0.3">
      <c r="A2026" t="s">
        <v>2250</v>
      </c>
      <c r="B2026">
        <v>3</v>
      </c>
      <c r="C2026">
        <v>0</v>
      </c>
      <c r="D2026">
        <v>5</v>
      </c>
      <c r="E2026">
        <v>5</v>
      </c>
      <c r="F2026">
        <v>5</v>
      </c>
      <c r="G2026">
        <v>3.3333333333333335</v>
      </c>
      <c r="H2026" t="b">
        <v>0</v>
      </c>
    </row>
    <row r="2027" spans="1:8" x14ac:dyDescent="0.3">
      <c r="A2027" s="1" t="s">
        <v>10214</v>
      </c>
      <c r="B2027">
        <v>2</v>
      </c>
      <c r="C2027">
        <v>0</v>
      </c>
      <c r="D2027">
        <v>3</v>
      </c>
      <c r="E2027">
        <v>3</v>
      </c>
      <c r="F2027">
        <v>0</v>
      </c>
      <c r="G2027">
        <v>1.5</v>
      </c>
      <c r="H2027" t="b">
        <v>0</v>
      </c>
    </row>
    <row r="2028" spans="1:8" x14ac:dyDescent="0.3">
      <c r="A2028" s="1" t="s">
        <v>957</v>
      </c>
      <c r="B2028">
        <v>2</v>
      </c>
      <c r="C2028">
        <v>5</v>
      </c>
      <c r="D2028">
        <v>5</v>
      </c>
      <c r="E2028">
        <v>5</v>
      </c>
      <c r="F2028">
        <v>5</v>
      </c>
      <c r="G2028">
        <v>5</v>
      </c>
      <c r="H2028" t="b">
        <v>0</v>
      </c>
    </row>
    <row r="2029" spans="1:8" x14ac:dyDescent="0.3">
      <c r="A2029" s="1" t="s">
        <v>10224</v>
      </c>
      <c r="B2029">
        <v>2</v>
      </c>
      <c r="C2029">
        <v>1</v>
      </c>
      <c r="D2029">
        <v>1</v>
      </c>
      <c r="E2029">
        <v>1</v>
      </c>
      <c r="F2029">
        <v>1</v>
      </c>
      <c r="G2029">
        <v>1</v>
      </c>
      <c r="H2029" t="b">
        <v>0</v>
      </c>
    </row>
    <row r="2030" spans="1:8" x14ac:dyDescent="0.3">
      <c r="A2030" s="1" t="s">
        <v>10225</v>
      </c>
      <c r="B2030">
        <v>3</v>
      </c>
      <c r="C2030">
        <v>3</v>
      </c>
      <c r="D2030">
        <v>4</v>
      </c>
      <c r="E2030">
        <v>3</v>
      </c>
      <c r="F2030">
        <v>4</v>
      </c>
      <c r="G2030">
        <v>3.6666666666666665</v>
      </c>
      <c r="H2030" t="b">
        <v>0</v>
      </c>
    </row>
    <row r="2031" spans="1:8" x14ac:dyDescent="0.3">
      <c r="A2031" t="s">
        <v>10229</v>
      </c>
      <c r="B2031">
        <v>5</v>
      </c>
      <c r="C2031">
        <v>2</v>
      </c>
      <c r="D2031">
        <v>4</v>
      </c>
      <c r="E2031">
        <v>4</v>
      </c>
      <c r="F2031">
        <v>4</v>
      </c>
      <c r="G2031">
        <v>3.2</v>
      </c>
      <c r="H2031" t="b">
        <v>0</v>
      </c>
    </row>
    <row r="2032" spans="1:8" x14ac:dyDescent="0.3">
      <c r="A2032" s="1" t="s">
        <v>10233</v>
      </c>
      <c r="B2032">
        <v>4</v>
      </c>
      <c r="C2032">
        <v>0</v>
      </c>
      <c r="D2032">
        <v>3</v>
      </c>
      <c r="E2032">
        <v>0</v>
      </c>
      <c r="F2032">
        <v>0</v>
      </c>
      <c r="G2032">
        <v>0.75</v>
      </c>
      <c r="H2032" t="b">
        <v>0</v>
      </c>
    </row>
    <row r="2033" spans="1:8" x14ac:dyDescent="0.3">
      <c r="A2033" t="s">
        <v>10235</v>
      </c>
      <c r="B2033">
        <v>2</v>
      </c>
      <c r="C2033">
        <v>0</v>
      </c>
      <c r="D2033">
        <v>2</v>
      </c>
      <c r="E2033">
        <v>2</v>
      </c>
      <c r="F2033">
        <v>0</v>
      </c>
      <c r="G2033">
        <v>1</v>
      </c>
      <c r="H2033" t="b">
        <v>0</v>
      </c>
    </row>
    <row r="2034" spans="1:8" x14ac:dyDescent="0.3">
      <c r="A2034" t="s">
        <v>10237</v>
      </c>
      <c r="B2034">
        <v>2</v>
      </c>
      <c r="C2034">
        <v>1</v>
      </c>
      <c r="D2034">
        <v>1</v>
      </c>
      <c r="E2034">
        <v>1</v>
      </c>
      <c r="F2034">
        <v>1</v>
      </c>
      <c r="G2034">
        <v>1</v>
      </c>
      <c r="H2034" t="b">
        <v>0</v>
      </c>
    </row>
    <row r="2035" spans="1:8" x14ac:dyDescent="0.3">
      <c r="A2035" t="s">
        <v>2252</v>
      </c>
      <c r="B2035">
        <v>2</v>
      </c>
      <c r="C2035">
        <v>4</v>
      </c>
      <c r="D2035">
        <v>4</v>
      </c>
      <c r="E2035">
        <v>4</v>
      </c>
      <c r="F2035">
        <v>4</v>
      </c>
      <c r="G2035">
        <v>4</v>
      </c>
      <c r="H2035" t="b">
        <v>0</v>
      </c>
    </row>
    <row r="2036" spans="1:8" x14ac:dyDescent="0.3">
      <c r="A2036" t="s">
        <v>961</v>
      </c>
      <c r="B2036">
        <v>3</v>
      </c>
      <c r="C2036">
        <v>0</v>
      </c>
      <c r="D2036">
        <v>5</v>
      </c>
      <c r="E2036">
        <v>0</v>
      </c>
      <c r="F2036">
        <v>0</v>
      </c>
      <c r="G2036">
        <v>1.6666666666666667</v>
      </c>
      <c r="H2036" t="b">
        <v>0</v>
      </c>
    </row>
    <row r="2037" spans="1:8" x14ac:dyDescent="0.3">
      <c r="A2037" t="s">
        <v>10240</v>
      </c>
      <c r="B2037">
        <v>2</v>
      </c>
      <c r="C2037">
        <v>0</v>
      </c>
      <c r="D2037">
        <v>0</v>
      </c>
      <c r="E2037">
        <v>0</v>
      </c>
      <c r="F2037">
        <v>0</v>
      </c>
      <c r="G2037">
        <v>0</v>
      </c>
      <c r="H2037" t="b">
        <v>0</v>
      </c>
    </row>
    <row r="2038" spans="1:8" x14ac:dyDescent="0.3">
      <c r="A2038" t="s">
        <v>10243</v>
      </c>
      <c r="B2038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 t="b">
        <v>0</v>
      </c>
    </row>
    <row r="2039" spans="1:8" x14ac:dyDescent="0.3">
      <c r="A2039" t="s">
        <v>10248</v>
      </c>
      <c r="B2039">
        <v>2</v>
      </c>
      <c r="C2039">
        <v>0</v>
      </c>
      <c r="D2039">
        <v>2</v>
      </c>
      <c r="E2039">
        <v>0</v>
      </c>
      <c r="F2039">
        <v>2</v>
      </c>
      <c r="G2039">
        <v>1</v>
      </c>
      <c r="H2039" t="b">
        <v>0</v>
      </c>
    </row>
    <row r="2040" spans="1:8" x14ac:dyDescent="0.3">
      <c r="A2040" t="s">
        <v>963</v>
      </c>
      <c r="B2040">
        <v>2</v>
      </c>
      <c r="C2040">
        <v>0</v>
      </c>
      <c r="D2040">
        <v>0</v>
      </c>
      <c r="E2040">
        <v>0</v>
      </c>
      <c r="F2040">
        <v>0</v>
      </c>
      <c r="G2040">
        <v>0</v>
      </c>
      <c r="H2040" t="b">
        <v>0</v>
      </c>
    </row>
    <row r="2041" spans="1:8" x14ac:dyDescent="0.3">
      <c r="A2041" t="s">
        <v>2253</v>
      </c>
      <c r="B2041">
        <v>2</v>
      </c>
      <c r="C2041">
        <v>0</v>
      </c>
      <c r="D2041">
        <v>2</v>
      </c>
      <c r="E2041">
        <v>2</v>
      </c>
      <c r="F2041">
        <v>0</v>
      </c>
      <c r="G2041">
        <v>1</v>
      </c>
      <c r="H2041" t="b">
        <v>0</v>
      </c>
    </row>
    <row r="2042" spans="1:8" x14ac:dyDescent="0.3">
      <c r="A2042" t="s">
        <v>964</v>
      </c>
      <c r="B2042">
        <v>7</v>
      </c>
      <c r="C2042">
        <v>0</v>
      </c>
      <c r="D2042">
        <v>4</v>
      </c>
      <c r="E2042">
        <v>2</v>
      </c>
      <c r="F2042">
        <v>3</v>
      </c>
      <c r="G2042">
        <v>1.8571428571428572</v>
      </c>
      <c r="H2042" t="b">
        <v>0</v>
      </c>
    </row>
    <row r="2043" spans="1:8" x14ac:dyDescent="0.3">
      <c r="A2043" t="s">
        <v>10264</v>
      </c>
      <c r="B2043">
        <v>3</v>
      </c>
      <c r="C2043">
        <v>0</v>
      </c>
      <c r="D2043">
        <v>5</v>
      </c>
      <c r="E2043">
        <v>0</v>
      </c>
      <c r="F2043">
        <v>5</v>
      </c>
      <c r="G2043">
        <v>3.3333333333333335</v>
      </c>
      <c r="H2043" t="b">
        <v>0</v>
      </c>
    </row>
    <row r="2044" spans="1:8" x14ac:dyDescent="0.3">
      <c r="A2044" t="s">
        <v>10266</v>
      </c>
      <c r="B2044">
        <v>2</v>
      </c>
      <c r="C2044">
        <v>2</v>
      </c>
      <c r="D2044">
        <v>3</v>
      </c>
      <c r="E2044">
        <v>3</v>
      </c>
      <c r="F2044">
        <v>2</v>
      </c>
      <c r="G2044">
        <v>2.5</v>
      </c>
      <c r="H2044" t="b">
        <v>0</v>
      </c>
    </row>
    <row r="2045" spans="1:8" x14ac:dyDescent="0.3">
      <c r="A2045" t="s">
        <v>10268</v>
      </c>
      <c r="B2045">
        <v>2</v>
      </c>
      <c r="C2045">
        <v>0</v>
      </c>
      <c r="D2045">
        <v>5</v>
      </c>
      <c r="E2045">
        <v>0</v>
      </c>
      <c r="F2045">
        <v>5</v>
      </c>
      <c r="G2045">
        <v>2.5</v>
      </c>
      <c r="H2045" t="b">
        <v>0</v>
      </c>
    </row>
    <row r="2046" spans="1:8" x14ac:dyDescent="0.3">
      <c r="A2046" t="s">
        <v>967</v>
      </c>
      <c r="B2046">
        <v>2</v>
      </c>
      <c r="C2046">
        <v>1</v>
      </c>
      <c r="D2046">
        <v>3</v>
      </c>
      <c r="E2046">
        <v>1</v>
      </c>
      <c r="F2046">
        <v>3</v>
      </c>
      <c r="G2046">
        <v>2</v>
      </c>
      <c r="H2046" t="b">
        <v>0</v>
      </c>
    </row>
    <row r="2047" spans="1:8" x14ac:dyDescent="0.3">
      <c r="A2047" t="s">
        <v>10272</v>
      </c>
      <c r="B2047">
        <v>4</v>
      </c>
      <c r="C2047">
        <v>0</v>
      </c>
      <c r="D2047">
        <v>0</v>
      </c>
      <c r="E2047">
        <v>0</v>
      </c>
      <c r="F2047">
        <v>0</v>
      </c>
      <c r="G2047">
        <v>0</v>
      </c>
      <c r="H2047" t="b">
        <v>0</v>
      </c>
    </row>
    <row r="2048" spans="1:8" x14ac:dyDescent="0.3">
      <c r="A2048" t="s">
        <v>10275</v>
      </c>
      <c r="B2048">
        <v>3</v>
      </c>
      <c r="C2048">
        <v>4</v>
      </c>
      <c r="D2048">
        <v>5</v>
      </c>
      <c r="E2048">
        <v>5</v>
      </c>
      <c r="F2048">
        <v>4</v>
      </c>
      <c r="G2048">
        <v>4.666666666666667</v>
      </c>
      <c r="H2048" t="b">
        <v>0</v>
      </c>
    </row>
    <row r="2049" spans="1:8" x14ac:dyDescent="0.3">
      <c r="A2049" t="s">
        <v>10287</v>
      </c>
      <c r="B2049">
        <v>2</v>
      </c>
      <c r="C2049">
        <v>0</v>
      </c>
      <c r="D2049">
        <v>1</v>
      </c>
      <c r="E2049">
        <v>1</v>
      </c>
      <c r="F2049">
        <v>0</v>
      </c>
      <c r="G2049">
        <v>0.5</v>
      </c>
      <c r="H2049" t="b">
        <v>0</v>
      </c>
    </row>
    <row r="2050" spans="1:8" x14ac:dyDescent="0.3">
      <c r="A2050" t="s">
        <v>10291</v>
      </c>
      <c r="B2050">
        <v>3</v>
      </c>
      <c r="C2050">
        <v>1</v>
      </c>
      <c r="D2050">
        <v>4</v>
      </c>
      <c r="E2050">
        <v>2</v>
      </c>
      <c r="F2050">
        <v>4</v>
      </c>
      <c r="G2050">
        <v>2.3333333333333335</v>
      </c>
      <c r="H2050" t="b">
        <v>0</v>
      </c>
    </row>
    <row r="2051" spans="1:8" x14ac:dyDescent="0.3">
      <c r="A2051" t="s">
        <v>10295</v>
      </c>
      <c r="B2051">
        <v>2</v>
      </c>
      <c r="C2051">
        <v>0</v>
      </c>
      <c r="D2051">
        <v>3</v>
      </c>
      <c r="E2051">
        <v>0</v>
      </c>
      <c r="F2051">
        <v>3</v>
      </c>
      <c r="G2051">
        <v>1.5</v>
      </c>
      <c r="H2051" t="b">
        <v>0</v>
      </c>
    </row>
    <row r="2052" spans="1:8" x14ac:dyDescent="0.3">
      <c r="A2052" t="s">
        <v>973</v>
      </c>
      <c r="B2052">
        <v>2</v>
      </c>
      <c r="C2052">
        <v>0</v>
      </c>
      <c r="D2052">
        <v>5</v>
      </c>
      <c r="E2052">
        <v>5</v>
      </c>
      <c r="F2052">
        <v>0</v>
      </c>
      <c r="G2052">
        <v>2.5</v>
      </c>
      <c r="H2052" t="b">
        <v>0</v>
      </c>
    </row>
    <row r="2053" spans="1:8" x14ac:dyDescent="0.3">
      <c r="A2053" t="s">
        <v>10304</v>
      </c>
      <c r="B2053">
        <v>4</v>
      </c>
      <c r="C2053">
        <v>0</v>
      </c>
      <c r="D2053">
        <v>1</v>
      </c>
      <c r="E2053">
        <v>0</v>
      </c>
      <c r="F2053">
        <v>1</v>
      </c>
      <c r="G2053">
        <v>0.25</v>
      </c>
      <c r="H2053" t="b">
        <v>0</v>
      </c>
    </row>
    <row r="2054" spans="1:8" x14ac:dyDescent="0.3">
      <c r="A2054" t="s">
        <v>10307</v>
      </c>
      <c r="B2054">
        <v>2</v>
      </c>
      <c r="C2054">
        <v>1</v>
      </c>
      <c r="D2054">
        <v>2</v>
      </c>
      <c r="E2054">
        <v>2</v>
      </c>
      <c r="F2054">
        <v>1</v>
      </c>
      <c r="G2054">
        <v>1.5</v>
      </c>
      <c r="H2054" t="b">
        <v>0</v>
      </c>
    </row>
    <row r="2055" spans="1:8" x14ac:dyDescent="0.3">
      <c r="A2055" t="s">
        <v>10309</v>
      </c>
      <c r="B2055">
        <v>2</v>
      </c>
      <c r="C2055">
        <v>3</v>
      </c>
      <c r="D2055">
        <v>4</v>
      </c>
      <c r="E2055">
        <v>3</v>
      </c>
      <c r="F2055">
        <v>4</v>
      </c>
      <c r="G2055">
        <v>3.5</v>
      </c>
      <c r="H2055" t="b">
        <v>0</v>
      </c>
    </row>
    <row r="2056" spans="1:8" x14ac:dyDescent="0.3">
      <c r="A2056" t="s">
        <v>10313</v>
      </c>
      <c r="B2056">
        <v>2</v>
      </c>
      <c r="C2056">
        <v>0</v>
      </c>
      <c r="D2056">
        <v>0</v>
      </c>
      <c r="E2056">
        <v>0</v>
      </c>
      <c r="F2056">
        <v>0</v>
      </c>
      <c r="G2056">
        <v>0</v>
      </c>
      <c r="H2056" t="b">
        <v>0</v>
      </c>
    </row>
    <row r="2057" spans="1:8" x14ac:dyDescent="0.3">
      <c r="A2057" t="s">
        <v>10314</v>
      </c>
      <c r="B2057">
        <v>3</v>
      </c>
      <c r="C2057">
        <v>0</v>
      </c>
      <c r="D2057">
        <v>5</v>
      </c>
      <c r="E2057">
        <v>0</v>
      </c>
      <c r="F2057">
        <v>0</v>
      </c>
      <c r="G2057">
        <v>1.6666666666666667</v>
      </c>
      <c r="H2057" t="b">
        <v>0</v>
      </c>
    </row>
    <row r="2058" spans="1:8" x14ac:dyDescent="0.3">
      <c r="A2058" t="s">
        <v>975</v>
      </c>
      <c r="B2058">
        <v>4</v>
      </c>
      <c r="C2058">
        <v>0</v>
      </c>
      <c r="D2058">
        <v>0</v>
      </c>
      <c r="E2058">
        <v>0</v>
      </c>
      <c r="F2058">
        <v>0</v>
      </c>
      <c r="G2058">
        <v>0</v>
      </c>
      <c r="H2058" t="b">
        <v>0</v>
      </c>
    </row>
    <row r="2059" spans="1:8" x14ac:dyDescent="0.3">
      <c r="A2059" t="s">
        <v>1642</v>
      </c>
      <c r="B2059">
        <v>2</v>
      </c>
      <c r="C2059">
        <v>2</v>
      </c>
      <c r="D2059">
        <v>5</v>
      </c>
      <c r="E2059">
        <v>2</v>
      </c>
      <c r="F2059">
        <v>5</v>
      </c>
      <c r="G2059">
        <v>3.5</v>
      </c>
      <c r="H2059" t="b">
        <v>0</v>
      </c>
    </row>
    <row r="2060" spans="1:8" x14ac:dyDescent="0.3">
      <c r="A2060" t="s">
        <v>10328</v>
      </c>
      <c r="B2060">
        <v>2</v>
      </c>
      <c r="C2060">
        <v>1</v>
      </c>
      <c r="D2060">
        <v>1</v>
      </c>
      <c r="E2060">
        <v>1</v>
      </c>
      <c r="F2060">
        <v>1</v>
      </c>
      <c r="G2060">
        <v>1</v>
      </c>
      <c r="H2060" t="b">
        <v>1</v>
      </c>
    </row>
    <row r="2061" spans="1:8" x14ac:dyDescent="0.3">
      <c r="A2061" t="s">
        <v>976</v>
      </c>
      <c r="B2061">
        <v>2</v>
      </c>
      <c r="C2061">
        <v>0</v>
      </c>
      <c r="D2061">
        <v>1</v>
      </c>
      <c r="E2061">
        <v>1</v>
      </c>
      <c r="F2061">
        <v>0</v>
      </c>
      <c r="G2061">
        <v>0.5</v>
      </c>
      <c r="H2061" t="b">
        <v>0</v>
      </c>
    </row>
    <row r="2062" spans="1:8" x14ac:dyDescent="0.3">
      <c r="A2062" t="s">
        <v>978</v>
      </c>
      <c r="B2062">
        <v>6</v>
      </c>
      <c r="C2062">
        <v>0</v>
      </c>
      <c r="D2062">
        <v>0</v>
      </c>
      <c r="E2062">
        <v>0</v>
      </c>
      <c r="F2062">
        <v>0</v>
      </c>
      <c r="G2062">
        <v>0</v>
      </c>
      <c r="H2062" t="b">
        <v>0</v>
      </c>
    </row>
    <row r="2063" spans="1:8" x14ac:dyDescent="0.3">
      <c r="A2063" t="s">
        <v>10334</v>
      </c>
      <c r="B2063">
        <v>4</v>
      </c>
      <c r="C2063">
        <v>3</v>
      </c>
      <c r="D2063">
        <v>5</v>
      </c>
      <c r="E2063">
        <v>5</v>
      </c>
      <c r="F2063">
        <v>4</v>
      </c>
      <c r="G2063">
        <v>4</v>
      </c>
      <c r="H2063" t="b">
        <v>0</v>
      </c>
    </row>
    <row r="2064" spans="1:8" x14ac:dyDescent="0.3">
      <c r="A2064" t="s">
        <v>10345</v>
      </c>
      <c r="B2064">
        <v>4</v>
      </c>
      <c r="C2064">
        <v>0</v>
      </c>
      <c r="D2064">
        <v>3</v>
      </c>
      <c r="E2064">
        <v>3</v>
      </c>
      <c r="F2064">
        <v>1</v>
      </c>
      <c r="G2064">
        <v>1</v>
      </c>
      <c r="H2064" t="b">
        <v>0</v>
      </c>
    </row>
    <row r="2065" spans="1:8" x14ac:dyDescent="0.3">
      <c r="A2065" t="s">
        <v>10352</v>
      </c>
      <c r="B2065">
        <v>2</v>
      </c>
      <c r="C2065">
        <v>2</v>
      </c>
      <c r="D2065">
        <v>5</v>
      </c>
      <c r="E2065">
        <v>5</v>
      </c>
      <c r="F2065">
        <v>2</v>
      </c>
      <c r="G2065">
        <v>3.5</v>
      </c>
      <c r="H2065" t="b">
        <v>0</v>
      </c>
    </row>
    <row r="2066" spans="1:8" x14ac:dyDescent="0.3">
      <c r="A2066" t="s">
        <v>1444</v>
      </c>
      <c r="B2066">
        <v>3</v>
      </c>
      <c r="C2066">
        <v>2</v>
      </c>
      <c r="D2066">
        <v>4</v>
      </c>
      <c r="E2066">
        <v>4</v>
      </c>
      <c r="F2066">
        <v>2</v>
      </c>
      <c r="G2066">
        <v>2.6666666666666665</v>
      </c>
      <c r="H2066" t="b">
        <v>0</v>
      </c>
    </row>
    <row r="2067" spans="1:8" x14ac:dyDescent="0.3">
      <c r="A2067" t="s">
        <v>983</v>
      </c>
      <c r="B2067">
        <v>2</v>
      </c>
      <c r="C2067">
        <v>3</v>
      </c>
      <c r="D2067">
        <v>3</v>
      </c>
      <c r="E2067">
        <v>3</v>
      </c>
      <c r="F2067">
        <v>3</v>
      </c>
      <c r="G2067">
        <v>3</v>
      </c>
      <c r="H2067" t="b">
        <v>0</v>
      </c>
    </row>
    <row r="2068" spans="1:8" x14ac:dyDescent="0.3">
      <c r="A2068" t="s">
        <v>984</v>
      </c>
      <c r="B2068">
        <v>6</v>
      </c>
      <c r="C2068">
        <v>1</v>
      </c>
      <c r="D2068">
        <v>3</v>
      </c>
      <c r="E2068">
        <v>3</v>
      </c>
      <c r="F2068">
        <v>1</v>
      </c>
      <c r="G2068">
        <v>1.8333333333333333</v>
      </c>
      <c r="H2068" t="b">
        <v>0</v>
      </c>
    </row>
    <row r="2069" spans="1:8" x14ac:dyDescent="0.3">
      <c r="A2069" t="s">
        <v>985</v>
      </c>
      <c r="B2069">
        <v>7</v>
      </c>
      <c r="C2069">
        <v>0</v>
      </c>
      <c r="D2069">
        <v>0</v>
      </c>
      <c r="E2069">
        <v>0</v>
      </c>
      <c r="F2069">
        <v>0</v>
      </c>
      <c r="G2069">
        <v>0</v>
      </c>
      <c r="H2069" t="b">
        <v>0</v>
      </c>
    </row>
    <row r="2070" spans="1:8" x14ac:dyDescent="0.3">
      <c r="A2070" t="s">
        <v>10368</v>
      </c>
      <c r="B2070">
        <v>2</v>
      </c>
      <c r="C2070">
        <v>1</v>
      </c>
      <c r="D2070">
        <v>3</v>
      </c>
      <c r="E2070">
        <v>3</v>
      </c>
      <c r="F2070">
        <v>1</v>
      </c>
      <c r="G2070">
        <v>2</v>
      </c>
      <c r="H2070" t="b">
        <v>0</v>
      </c>
    </row>
    <row r="2071" spans="1:8" x14ac:dyDescent="0.3">
      <c r="A2071" t="s">
        <v>10369</v>
      </c>
      <c r="B2071">
        <v>2</v>
      </c>
      <c r="C2071">
        <v>0</v>
      </c>
      <c r="D2071">
        <v>3</v>
      </c>
      <c r="E2071">
        <v>3</v>
      </c>
      <c r="F2071">
        <v>0</v>
      </c>
      <c r="G2071">
        <v>1.5</v>
      </c>
      <c r="H2071" t="b">
        <v>0</v>
      </c>
    </row>
    <row r="2072" spans="1:8" x14ac:dyDescent="0.3">
      <c r="A2072" t="s">
        <v>1445</v>
      </c>
      <c r="B2072">
        <v>2</v>
      </c>
      <c r="C2072">
        <v>0</v>
      </c>
      <c r="D2072">
        <v>2</v>
      </c>
      <c r="E2072">
        <v>2</v>
      </c>
      <c r="F2072">
        <v>0</v>
      </c>
      <c r="G2072">
        <v>1</v>
      </c>
      <c r="H2072" t="b">
        <v>0</v>
      </c>
    </row>
    <row r="2073" spans="1:8" x14ac:dyDescent="0.3">
      <c r="A2073" t="s">
        <v>10370</v>
      </c>
      <c r="B2073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 t="b">
        <v>0</v>
      </c>
    </row>
    <row r="2074" spans="1:8" x14ac:dyDescent="0.3">
      <c r="A2074" t="s">
        <v>10373</v>
      </c>
      <c r="B2074">
        <v>2</v>
      </c>
      <c r="C2074">
        <v>4</v>
      </c>
      <c r="D2074">
        <v>5</v>
      </c>
      <c r="E2074">
        <v>5</v>
      </c>
      <c r="F2074">
        <v>4</v>
      </c>
      <c r="G2074">
        <v>4.5</v>
      </c>
      <c r="H2074" t="b">
        <v>0</v>
      </c>
    </row>
    <row r="2075" spans="1:8" x14ac:dyDescent="0.3">
      <c r="A2075" t="s">
        <v>1446</v>
      </c>
      <c r="B2075">
        <v>39</v>
      </c>
      <c r="C2075">
        <v>0</v>
      </c>
      <c r="D2075">
        <v>5</v>
      </c>
      <c r="E2075">
        <v>2</v>
      </c>
      <c r="F2075">
        <v>3</v>
      </c>
      <c r="G2075">
        <v>2.1538461538461537</v>
      </c>
      <c r="H2075" t="b">
        <v>0</v>
      </c>
    </row>
    <row r="2076" spans="1:8" x14ac:dyDescent="0.3">
      <c r="A2076" t="s">
        <v>2262</v>
      </c>
      <c r="B2076">
        <v>2</v>
      </c>
      <c r="C2076">
        <v>0</v>
      </c>
      <c r="D2076">
        <v>2</v>
      </c>
      <c r="E2076">
        <v>2</v>
      </c>
      <c r="F2076">
        <v>0</v>
      </c>
      <c r="G2076">
        <v>1</v>
      </c>
      <c r="H2076" t="b">
        <v>0</v>
      </c>
    </row>
    <row r="2077" spans="1:8" x14ac:dyDescent="0.3">
      <c r="A2077" t="s">
        <v>10390</v>
      </c>
      <c r="B2077">
        <v>3</v>
      </c>
      <c r="C2077">
        <v>0</v>
      </c>
      <c r="D2077">
        <v>1</v>
      </c>
      <c r="E2077">
        <v>0</v>
      </c>
      <c r="F2077">
        <v>1</v>
      </c>
      <c r="G2077">
        <v>0.66666666666666663</v>
      </c>
      <c r="H2077" t="b">
        <v>0</v>
      </c>
    </row>
    <row r="2078" spans="1:8" x14ac:dyDescent="0.3">
      <c r="A2078" t="s">
        <v>10396</v>
      </c>
      <c r="B2078">
        <v>3</v>
      </c>
      <c r="C2078">
        <v>0</v>
      </c>
      <c r="D2078">
        <v>2</v>
      </c>
      <c r="E2078">
        <v>1</v>
      </c>
      <c r="F2078">
        <v>2</v>
      </c>
      <c r="G2078">
        <v>1</v>
      </c>
      <c r="H2078" t="b">
        <v>0</v>
      </c>
    </row>
    <row r="2079" spans="1:8" x14ac:dyDescent="0.3">
      <c r="A2079" t="s">
        <v>986</v>
      </c>
      <c r="B2079">
        <v>3</v>
      </c>
      <c r="C2079">
        <v>1</v>
      </c>
      <c r="D2079">
        <v>4</v>
      </c>
      <c r="E2079">
        <v>1</v>
      </c>
      <c r="F2079">
        <v>4</v>
      </c>
      <c r="G2079">
        <v>2</v>
      </c>
      <c r="H2079" t="b">
        <v>0</v>
      </c>
    </row>
    <row r="2080" spans="1:8" x14ac:dyDescent="0.3">
      <c r="A2080" t="s">
        <v>10399</v>
      </c>
      <c r="B2080">
        <v>2</v>
      </c>
      <c r="C2080">
        <v>1</v>
      </c>
      <c r="D2080">
        <v>2</v>
      </c>
      <c r="E2080">
        <v>1</v>
      </c>
      <c r="F2080">
        <v>2</v>
      </c>
      <c r="G2080">
        <v>1.5</v>
      </c>
      <c r="H2080" t="b">
        <v>0</v>
      </c>
    </row>
    <row r="2081" spans="1:8" x14ac:dyDescent="0.3">
      <c r="A2081" t="s">
        <v>2264</v>
      </c>
      <c r="B2081">
        <v>14</v>
      </c>
      <c r="C2081">
        <v>0</v>
      </c>
      <c r="D2081">
        <v>5</v>
      </c>
      <c r="E2081">
        <v>3</v>
      </c>
      <c r="F2081">
        <v>5</v>
      </c>
      <c r="G2081">
        <v>3.2857142857142856</v>
      </c>
      <c r="H2081" t="b">
        <v>0</v>
      </c>
    </row>
    <row r="2082" spans="1:8" x14ac:dyDescent="0.3">
      <c r="A2082" t="s">
        <v>10403</v>
      </c>
      <c r="B2082">
        <v>2</v>
      </c>
      <c r="C2082">
        <v>2</v>
      </c>
      <c r="D2082">
        <v>3</v>
      </c>
      <c r="E2082">
        <v>3</v>
      </c>
      <c r="F2082">
        <v>2</v>
      </c>
      <c r="G2082">
        <v>2.5</v>
      </c>
      <c r="H2082" t="b">
        <v>0</v>
      </c>
    </row>
    <row r="2083" spans="1:8" x14ac:dyDescent="0.3">
      <c r="A2083" t="s">
        <v>10409</v>
      </c>
      <c r="B2083">
        <v>10</v>
      </c>
      <c r="C2083">
        <v>0</v>
      </c>
      <c r="D2083">
        <v>5</v>
      </c>
      <c r="E2083">
        <v>0</v>
      </c>
      <c r="F2083">
        <v>4</v>
      </c>
      <c r="G2083">
        <v>1.9</v>
      </c>
      <c r="H2083" t="b">
        <v>0</v>
      </c>
    </row>
    <row r="2084" spans="1:8" x14ac:dyDescent="0.3">
      <c r="A2084" t="s">
        <v>10414</v>
      </c>
      <c r="B2084">
        <v>2</v>
      </c>
      <c r="C2084">
        <v>0</v>
      </c>
      <c r="D2084">
        <v>4</v>
      </c>
      <c r="E2084">
        <v>0</v>
      </c>
      <c r="F2084">
        <v>4</v>
      </c>
      <c r="G2084">
        <v>2</v>
      </c>
      <c r="H2084" t="b">
        <v>0</v>
      </c>
    </row>
    <row r="2085" spans="1:8" x14ac:dyDescent="0.3">
      <c r="A2085" t="s">
        <v>10422</v>
      </c>
      <c r="B2085">
        <v>3</v>
      </c>
      <c r="C2085">
        <v>0</v>
      </c>
      <c r="D2085">
        <v>2</v>
      </c>
      <c r="E2085">
        <v>2</v>
      </c>
      <c r="F2085">
        <v>0</v>
      </c>
      <c r="G2085">
        <v>0.66666666666666663</v>
      </c>
      <c r="H2085" t="b">
        <v>0</v>
      </c>
    </row>
    <row r="2086" spans="1:8" x14ac:dyDescent="0.3">
      <c r="A2086" t="s">
        <v>10424</v>
      </c>
      <c r="B2086">
        <v>4</v>
      </c>
      <c r="C2086">
        <v>0</v>
      </c>
      <c r="D2086">
        <v>0</v>
      </c>
      <c r="E2086">
        <v>0</v>
      </c>
      <c r="F2086">
        <v>0</v>
      </c>
      <c r="G2086">
        <v>0</v>
      </c>
      <c r="H2086" t="b">
        <v>0</v>
      </c>
    </row>
    <row r="2087" spans="1:8" x14ac:dyDescent="0.3">
      <c r="A2087" t="s">
        <v>10428</v>
      </c>
      <c r="B2087">
        <v>5</v>
      </c>
      <c r="C2087">
        <v>0</v>
      </c>
      <c r="D2087">
        <v>3</v>
      </c>
      <c r="E2087">
        <v>0</v>
      </c>
      <c r="F2087">
        <v>2</v>
      </c>
      <c r="G2087">
        <v>1.2</v>
      </c>
      <c r="H2087" t="b">
        <v>0</v>
      </c>
    </row>
    <row r="2088" spans="1:8" x14ac:dyDescent="0.3">
      <c r="A2088" t="s">
        <v>10436</v>
      </c>
      <c r="B2088">
        <v>2</v>
      </c>
      <c r="C2088">
        <v>0</v>
      </c>
      <c r="D2088">
        <v>1</v>
      </c>
      <c r="E2088">
        <v>0</v>
      </c>
      <c r="F2088">
        <v>1</v>
      </c>
      <c r="G2088">
        <v>0.5</v>
      </c>
      <c r="H2088" t="b">
        <v>0</v>
      </c>
    </row>
    <row r="2089" spans="1:8" x14ac:dyDescent="0.3">
      <c r="A2089" t="s">
        <v>10440</v>
      </c>
      <c r="B2089">
        <v>3</v>
      </c>
      <c r="C2089">
        <v>0</v>
      </c>
      <c r="D2089">
        <v>4</v>
      </c>
      <c r="E2089">
        <v>0</v>
      </c>
      <c r="F2089">
        <v>4</v>
      </c>
      <c r="G2089">
        <v>2</v>
      </c>
      <c r="H2089" t="b">
        <v>0</v>
      </c>
    </row>
    <row r="2090" spans="1:8" x14ac:dyDescent="0.3">
      <c r="A2090" t="s">
        <v>10446</v>
      </c>
      <c r="B2090">
        <v>2</v>
      </c>
      <c r="C2090">
        <v>4</v>
      </c>
      <c r="D2090">
        <v>5</v>
      </c>
      <c r="E2090">
        <v>5</v>
      </c>
      <c r="F2090">
        <v>4</v>
      </c>
      <c r="G2090">
        <v>4.5</v>
      </c>
      <c r="H2090" t="b">
        <v>0</v>
      </c>
    </row>
    <row r="2091" spans="1:8" x14ac:dyDescent="0.3">
      <c r="A2091" t="s">
        <v>10448</v>
      </c>
      <c r="B2091">
        <v>2</v>
      </c>
      <c r="C2091">
        <v>3</v>
      </c>
      <c r="D2091">
        <v>3</v>
      </c>
      <c r="E2091">
        <v>3</v>
      </c>
      <c r="F2091">
        <v>3</v>
      </c>
      <c r="G2091">
        <v>3</v>
      </c>
      <c r="H2091" t="b">
        <v>0</v>
      </c>
    </row>
    <row r="2092" spans="1:8" x14ac:dyDescent="0.3">
      <c r="A2092" t="s">
        <v>991</v>
      </c>
      <c r="B2092">
        <v>2</v>
      </c>
      <c r="C2092">
        <v>3</v>
      </c>
      <c r="D2092">
        <v>4</v>
      </c>
      <c r="E2092">
        <v>3</v>
      </c>
      <c r="F2092">
        <v>4</v>
      </c>
      <c r="G2092">
        <v>3.5</v>
      </c>
      <c r="H2092" t="b">
        <v>0</v>
      </c>
    </row>
    <row r="2093" spans="1:8" x14ac:dyDescent="0.3">
      <c r="A2093" t="s">
        <v>10465</v>
      </c>
      <c r="B2093">
        <v>2</v>
      </c>
      <c r="C2093">
        <v>0</v>
      </c>
      <c r="D2093">
        <v>0</v>
      </c>
      <c r="E2093">
        <v>0</v>
      </c>
      <c r="F2093">
        <v>0</v>
      </c>
      <c r="G2093">
        <v>0</v>
      </c>
      <c r="H2093" t="b">
        <v>0</v>
      </c>
    </row>
    <row r="2094" spans="1:8" x14ac:dyDescent="0.3">
      <c r="A2094" t="s">
        <v>2270</v>
      </c>
      <c r="B2094">
        <v>5</v>
      </c>
      <c r="C2094">
        <v>0</v>
      </c>
      <c r="D2094">
        <v>4</v>
      </c>
      <c r="E2094">
        <v>0</v>
      </c>
      <c r="F2094">
        <v>0</v>
      </c>
      <c r="G2094">
        <v>1.2</v>
      </c>
      <c r="H2094" t="b">
        <v>0</v>
      </c>
    </row>
    <row r="2095" spans="1:8" x14ac:dyDescent="0.3">
      <c r="A2095" t="s">
        <v>10477</v>
      </c>
      <c r="B2095">
        <v>2</v>
      </c>
      <c r="C2095">
        <v>2</v>
      </c>
      <c r="D2095">
        <v>3</v>
      </c>
      <c r="E2095">
        <v>3</v>
      </c>
      <c r="F2095">
        <v>2</v>
      </c>
      <c r="G2095">
        <v>2.5</v>
      </c>
      <c r="H2095" t="b">
        <v>0</v>
      </c>
    </row>
    <row r="2096" spans="1:8" x14ac:dyDescent="0.3">
      <c r="A2096" t="s">
        <v>10497</v>
      </c>
      <c r="B2096">
        <v>2</v>
      </c>
      <c r="C2096">
        <v>0</v>
      </c>
      <c r="D2096">
        <v>1</v>
      </c>
      <c r="E2096">
        <v>1</v>
      </c>
      <c r="F2096">
        <v>0</v>
      </c>
      <c r="G2096">
        <v>0.5</v>
      </c>
      <c r="H2096" t="b">
        <v>0</v>
      </c>
    </row>
    <row r="2097" spans="1:8" x14ac:dyDescent="0.3">
      <c r="A2097" t="s">
        <v>10501</v>
      </c>
      <c r="B2097">
        <v>5</v>
      </c>
      <c r="C2097">
        <v>0</v>
      </c>
      <c r="D2097">
        <v>5</v>
      </c>
      <c r="E2097">
        <v>5</v>
      </c>
      <c r="F2097">
        <v>1</v>
      </c>
      <c r="G2097">
        <v>2.8</v>
      </c>
      <c r="H2097" t="b">
        <v>0</v>
      </c>
    </row>
    <row r="2098" spans="1:8" x14ac:dyDescent="0.3">
      <c r="A2098" t="s">
        <v>2271</v>
      </c>
      <c r="B2098">
        <v>2</v>
      </c>
      <c r="C2098">
        <v>1</v>
      </c>
      <c r="D2098">
        <v>4</v>
      </c>
      <c r="E2098">
        <v>1</v>
      </c>
      <c r="F2098">
        <v>4</v>
      </c>
      <c r="G2098">
        <v>2.5</v>
      </c>
      <c r="H2098" t="b">
        <v>0</v>
      </c>
    </row>
    <row r="2099" spans="1:8" x14ac:dyDescent="0.3">
      <c r="A2099" t="s">
        <v>10517</v>
      </c>
      <c r="B2099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 t="b">
        <v>0</v>
      </c>
    </row>
    <row r="2100" spans="1:8" x14ac:dyDescent="0.3">
      <c r="A2100" t="s">
        <v>10528</v>
      </c>
      <c r="B2100">
        <v>2</v>
      </c>
      <c r="C2100">
        <v>0</v>
      </c>
      <c r="D2100">
        <v>0</v>
      </c>
      <c r="E2100">
        <v>0</v>
      </c>
      <c r="F2100">
        <v>0</v>
      </c>
      <c r="G2100">
        <v>0</v>
      </c>
      <c r="H2100" t="b">
        <v>0</v>
      </c>
    </row>
    <row r="2101" spans="1:8" x14ac:dyDescent="0.3">
      <c r="A2101" t="s">
        <v>10536</v>
      </c>
      <c r="B2101">
        <v>2</v>
      </c>
      <c r="C2101">
        <v>2</v>
      </c>
      <c r="D2101">
        <v>3</v>
      </c>
      <c r="E2101">
        <v>2</v>
      </c>
      <c r="F2101">
        <v>3</v>
      </c>
      <c r="G2101">
        <v>2.5</v>
      </c>
      <c r="H2101" t="b">
        <v>0</v>
      </c>
    </row>
    <row r="2102" spans="1:8" x14ac:dyDescent="0.3">
      <c r="A2102" t="s">
        <v>10537</v>
      </c>
      <c r="B2102">
        <v>4</v>
      </c>
      <c r="C2102">
        <v>1</v>
      </c>
      <c r="D2102">
        <v>4</v>
      </c>
      <c r="E2102">
        <v>4</v>
      </c>
      <c r="F2102">
        <v>1</v>
      </c>
      <c r="G2102">
        <v>2.75</v>
      </c>
      <c r="H2102" t="b">
        <v>0</v>
      </c>
    </row>
    <row r="2103" spans="1:8" x14ac:dyDescent="0.3">
      <c r="A2103" t="s">
        <v>10538</v>
      </c>
      <c r="B2103">
        <v>2</v>
      </c>
      <c r="C2103">
        <v>0</v>
      </c>
      <c r="D2103">
        <v>0</v>
      </c>
      <c r="E2103">
        <v>0</v>
      </c>
      <c r="F2103">
        <v>0</v>
      </c>
      <c r="G2103">
        <v>0</v>
      </c>
      <c r="H2103" t="b">
        <v>0</v>
      </c>
    </row>
    <row r="2104" spans="1:8" x14ac:dyDescent="0.3">
      <c r="A2104" t="s">
        <v>1450</v>
      </c>
      <c r="B2104">
        <v>2</v>
      </c>
      <c r="C2104">
        <v>1</v>
      </c>
      <c r="D2104">
        <v>2</v>
      </c>
      <c r="E2104">
        <v>2</v>
      </c>
      <c r="F2104">
        <v>1</v>
      </c>
      <c r="G2104">
        <v>1.5</v>
      </c>
      <c r="H2104" t="b">
        <v>0</v>
      </c>
    </row>
    <row r="2105" spans="1:8" x14ac:dyDescent="0.3">
      <c r="A2105" t="s">
        <v>10541</v>
      </c>
      <c r="B2105">
        <v>4</v>
      </c>
      <c r="C2105">
        <v>0</v>
      </c>
      <c r="D2105">
        <v>5</v>
      </c>
      <c r="E2105">
        <v>0</v>
      </c>
      <c r="F2105">
        <v>5</v>
      </c>
      <c r="G2105">
        <v>2.5</v>
      </c>
      <c r="H2105" t="b">
        <v>0</v>
      </c>
    </row>
    <row r="2106" spans="1:8" x14ac:dyDescent="0.3">
      <c r="A2106" t="s">
        <v>10542</v>
      </c>
      <c r="B2106">
        <v>2</v>
      </c>
      <c r="C2106">
        <v>1</v>
      </c>
      <c r="D2106">
        <v>2</v>
      </c>
      <c r="E2106">
        <v>1</v>
      </c>
      <c r="F2106">
        <v>2</v>
      </c>
      <c r="G2106">
        <v>1.5</v>
      </c>
      <c r="H2106" t="b">
        <v>0</v>
      </c>
    </row>
    <row r="2107" spans="1:8" x14ac:dyDescent="0.3">
      <c r="A2107" t="s">
        <v>2273</v>
      </c>
      <c r="B2107">
        <v>2</v>
      </c>
      <c r="C2107">
        <v>0</v>
      </c>
      <c r="D2107">
        <v>2</v>
      </c>
      <c r="E2107">
        <v>2</v>
      </c>
      <c r="F2107">
        <v>0</v>
      </c>
      <c r="G2107">
        <v>1</v>
      </c>
      <c r="H2107" t="b">
        <v>0</v>
      </c>
    </row>
    <row r="2108" spans="1:8" x14ac:dyDescent="0.3">
      <c r="A2108" t="s">
        <v>10546</v>
      </c>
      <c r="B2108">
        <v>2</v>
      </c>
      <c r="C2108">
        <v>0</v>
      </c>
      <c r="D2108">
        <v>1</v>
      </c>
      <c r="E2108">
        <v>1</v>
      </c>
      <c r="F2108">
        <v>0</v>
      </c>
      <c r="G2108">
        <v>0.5</v>
      </c>
      <c r="H2108" t="b">
        <v>0</v>
      </c>
    </row>
    <row r="2109" spans="1:8" x14ac:dyDescent="0.3">
      <c r="A2109" t="s">
        <v>10554</v>
      </c>
      <c r="B2109">
        <v>2</v>
      </c>
      <c r="C2109">
        <v>0</v>
      </c>
      <c r="D2109">
        <v>5</v>
      </c>
      <c r="E2109">
        <v>0</v>
      </c>
      <c r="F2109">
        <v>5</v>
      </c>
      <c r="G2109">
        <v>2.5</v>
      </c>
      <c r="H2109" t="b">
        <v>0</v>
      </c>
    </row>
    <row r="2110" spans="1:8" x14ac:dyDescent="0.3">
      <c r="A2110" t="s">
        <v>10558</v>
      </c>
      <c r="B2110">
        <v>2</v>
      </c>
      <c r="C2110">
        <v>0</v>
      </c>
      <c r="D2110">
        <v>0</v>
      </c>
      <c r="E2110">
        <v>0</v>
      </c>
      <c r="F2110">
        <v>0</v>
      </c>
      <c r="G2110">
        <v>0</v>
      </c>
      <c r="H2110" t="b">
        <v>0</v>
      </c>
    </row>
    <row r="2111" spans="1:8" x14ac:dyDescent="0.3">
      <c r="A2111" t="s">
        <v>10559</v>
      </c>
      <c r="B2111">
        <v>3</v>
      </c>
      <c r="C2111">
        <v>0</v>
      </c>
      <c r="D2111">
        <v>4</v>
      </c>
      <c r="E2111">
        <v>3</v>
      </c>
      <c r="F2111">
        <v>4</v>
      </c>
      <c r="G2111">
        <v>2.3333333333333335</v>
      </c>
      <c r="H2111" t="b">
        <v>0</v>
      </c>
    </row>
    <row r="2112" spans="1:8" x14ac:dyDescent="0.3">
      <c r="A2112" t="s">
        <v>1003</v>
      </c>
      <c r="B2112">
        <v>3</v>
      </c>
      <c r="C2112">
        <v>0</v>
      </c>
      <c r="D2112">
        <v>1</v>
      </c>
      <c r="E2112">
        <v>1</v>
      </c>
      <c r="F2112">
        <v>0</v>
      </c>
      <c r="G2112">
        <v>0.66666666666666663</v>
      </c>
      <c r="H2112" t="b">
        <v>0</v>
      </c>
    </row>
    <row r="2113" spans="1:8" x14ac:dyDescent="0.3">
      <c r="A2113" t="s">
        <v>10562</v>
      </c>
      <c r="B2113">
        <v>2</v>
      </c>
      <c r="C2113">
        <v>5</v>
      </c>
      <c r="D2113">
        <v>5</v>
      </c>
      <c r="E2113">
        <v>5</v>
      </c>
      <c r="F2113">
        <v>5</v>
      </c>
      <c r="G2113">
        <v>5</v>
      </c>
      <c r="H2113" t="b">
        <v>0</v>
      </c>
    </row>
    <row r="2114" spans="1:8" x14ac:dyDescent="0.3">
      <c r="A2114" t="s">
        <v>1004</v>
      </c>
      <c r="B2114">
        <v>54</v>
      </c>
      <c r="C2114">
        <v>0</v>
      </c>
      <c r="D2114">
        <v>5</v>
      </c>
      <c r="E2114">
        <v>0</v>
      </c>
      <c r="F2114">
        <v>0</v>
      </c>
      <c r="G2114">
        <v>2.8333333333333335</v>
      </c>
      <c r="H2114" t="b">
        <v>0</v>
      </c>
    </row>
    <row r="2115" spans="1:8" x14ac:dyDescent="0.3">
      <c r="A2115" t="s">
        <v>10564</v>
      </c>
      <c r="B2115">
        <v>2</v>
      </c>
      <c r="C2115">
        <v>0</v>
      </c>
      <c r="D2115">
        <v>0</v>
      </c>
      <c r="E2115">
        <v>0</v>
      </c>
      <c r="F2115">
        <v>0</v>
      </c>
      <c r="G2115">
        <v>0</v>
      </c>
      <c r="H2115" t="b">
        <v>0</v>
      </c>
    </row>
    <row r="2116" spans="1:8" x14ac:dyDescent="0.3">
      <c r="A2116" t="s">
        <v>10571</v>
      </c>
      <c r="B2116">
        <v>3</v>
      </c>
      <c r="C2116">
        <v>0</v>
      </c>
      <c r="D2116">
        <v>1</v>
      </c>
      <c r="E2116">
        <v>1</v>
      </c>
      <c r="F2116">
        <v>1</v>
      </c>
      <c r="G2116">
        <v>0.66666666666666663</v>
      </c>
      <c r="H2116" t="b">
        <v>0</v>
      </c>
    </row>
    <row r="2117" spans="1:8" x14ac:dyDescent="0.3">
      <c r="A2117" t="s">
        <v>10577</v>
      </c>
      <c r="B2117">
        <v>3</v>
      </c>
      <c r="C2117">
        <v>0</v>
      </c>
      <c r="D2117">
        <v>2</v>
      </c>
      <c r="E2117">
        <v>2</v>
      </c>
      <c r="F2117">
        <v>0</v>
      </c>
      <c r="G2117">
        <v>1</v>
      </c>
      <c r="H2117" t="b">
        <v>0</v>
      </c>
    </row>
    <row r="2118" spans="1:8" x14ac:dyDescent="0.3">
      <c r="A2118" t="s">
        <v>10578</v>
      </c>
      <c r="B2118">
        <v>2</v>
      </c>
      <c r="C2118">
        <v>0</v>
      </c>
      <c r="D2118">
        <v>0</v>
      </c>
      <c r="E2118">
        <v>0</v>
      </c>
      <c r="F2118">
        <v>0</v>
      </c>
      <c r="G2118">
        <v>0</v>
      </c>
      <c r="H2118" t="b">
        <v>0</v>
      </c>
    </row>
    <row r="2119" spans="1:8" x14ac:dyDescent="0.3">
      <c r="A2119" t="s">
        <v>10582</v>
      </c>
      <c r="B2119">
        <v>2</v>
      </c>
      <c r="C2119">
        <v>3</v>
      </c>
      <c r="D2119">
        <v>4</v>
      </c>
      <c r="E2119">
        <v>3</v>
      </c>
      <c r="F2119">
        <v>4</v>
      </c>
      <c r="G2119">
        <v>3.5</v>
      </c>
      <c r="H2119" t="b">
        <v>0</v>
      </c>
    </row>
    <row r="2120" spans="1:8" x14ac:dyDescent="0.3">
      <c r="A2120" t="s">
        <v>10584</v>
      </c>
      <c r="B2120">
        <v>3</v>
      </c>
      <c r="C2120">
        <v>1</v>
      </c>
      <c r="D2120">
        <v>5</v>
      </c>
      <c r="E2120">
        <v>2</v>
      </c>
      <c r="F2120">
        <v>5</v>
      </c>
      <c r="G2120">
        <v>2.6666666666666665</v>
      </c>
      <c r="H2120" t="b">
        <v>0</v>
      </c>
    </row>
    <row r="2121" spans="1:8" x14ac:dyDescent="0.3">
      <c r="A2121" t="s">
        <v>10588</v>
      </c>
      <c r="B2121">
        <v>2</v>
      </c>
      <c r="C2121">
        <v>3</v>
      </c>
      <c r="D2121">
        <v>5</v>
      </c>
      <c r="E2121">
        <v>5</v>
      </c>
      <c r="F2121">
        <v>3</v>
      </c>
      <c r="G2121">
        <v>4</v>
      </c>
      <c r="H2121" t="b">
        <v>0</v>
      </c>
    </row>
    <row r="2122" spans="1:8" x14ac:dyDescent="0.3">
      <c r="A2122" t="s">
        <v>10591</v>
      </c>
      <c r="B2122">
        <v>3</v>
      </c>
      <c r="C2122">
        <v>2</v>
      </c>
      <c r="D2122">
        <v>4</v>
      </c>
      <c r="E2122">
        <v>2</v>
      </c>
      <c r="F2122">
        <v>2</v>
      </c>
      <c r="G2122">
        <v>2.6666666666666665</v>
      </c>
      <c r="H2122" t="b">
        <v>0</v>
      </c>
    </row>
    <row r="2123" spans="1:8" x14ac:dyDescent="0.3">
      <c r="A2123" t="s">
        <v>1009</v>
      </c>
      <c r="B2123">
        <v>2</v>
      </c>
      <c r="C2123">
        <v>0</v>
      </c>
      <c r="D2123">
        <v>2</v>
      </c>
      <c r="E2123">
        <v>2</v>
      </c>
      <c r="F2123">
        <v>0</v>
      </c>
      <c r="G2123">
        <v>1</v>
      </c>
      <c r="H2123" t="b">
        <v>0</v>
      </c>
    </row>
    <row r="2124" spans="1:8" x14ac:dyDescent="0.3">
      <c r="A2124" t="s">
        <v>10597</v>
      </c>
      <c r="B2124">
        <v>2</v>
      </c>
      <c r="C2124">
        <v>5</v>
      </c>
      <c r="D2124">
        <v>5</v>
      </c>
      <c r="E2124">
        <v>5</v>
      </c>
      <c r="F2124">
        <v>5</v>
      </c>
      <c r="G2124">
        <v>5</v>
      </c>
      <c r="H2124" t="b">
        <v>0</v>
      </c>
    </row>
    <row r="2125" spans="1:8" x14ac:dyDescent="0.3">
      <c r="A2125" t="s">
        <v>1010</v>
      </c>
      <c r="B2125">
        <v>2</v>
      </c>
      <c r="C2125">
        <v>1</v>
      </c>
      <c r="D2125">
        <v>5</v>
      </c>
      <c r="E2125">
        <v>1</v>
      </c>
      <c r="F2125">
        <v>5</v>
      </c>
      <c r="G2125">
        <v>3</v>
      </c>
      <c r="H2125" t="b">
        <v>0</v>
      </c>
    </row>
    <row r="2126" spans="1:8" x14ac:dyDescent="0.3">
      <c r="A2126" t="s">
        <v>10611</v>
      </c>
      <c r="B2126">
        <v>2</v>
      </c>
      <c r="C2126">
        <v>1</v>
      </c>
      <c r="D2126">
        <v>2</v>
      </c>
      <c r="E2126">
        <v>2</v>
      </c>
      <c r="F2126">
        <v>1</v>
      </c>
      <c r="G2126">
        <v>1.5</v>
      </c>
      <c r="H2126" t="b">
        <v>0</v>
      </c>
    </row>
    <row r="2127" spans="1:8" x14ac:dyDescent="0.3">
      <c r="A2127" t="s">
        <v>10612</v>
      </c>
      <c r="B2127">
        <v>3</v>
      </c>
      <c r="C2127">
        <v>1</v>
      </c>
      <c r="D2127">
        <v>2</v>
      </c>
      <c r="E2127">
        <v>1</v>
      </c>
      <c r="F2127">
        <v>2</v>
      </c>
      <c r="G2127">
        <v>1.3333333333333333</v>
      </c>
      <c r="H2127" t="b">
        <v>0</v>
      </c>
    </row>
    <row r="2128" spans="1:8" x14ac:dyDescent="0.3">
      <c r="A2128" t="s">
        <v>2277</v>
      </c>
      <c r="B2128">
        <v>8</v>
      </c>
      <c r="C2128">
        <v>0</v>
      </c>
      <c r="D2128">
        <v>2</v>
      </c>
      <c r="E2128">
        <v>1</v>
      </c>
      <c r="F2128">
        <v>1</v>
      </c>
      <c r="G2128">
        <v>1.125</v>
      </c>
      <c r="H2128" t="b">
        <v>0</v>
      </c>
    </row>
    <row r="2129" spans="1:8" x14ac:dyDescent="0.3">
      <c r="A2129" t="s">
        <v>10616</v>
      </c>
      <c r="B2129">
        <v>2</v>
      </c>
      <c r="C2129">
        <v>1</v>
      </c>
      <c r="D2129">
        <v>1</v>
      </c>
      <c r="E2129">
        <v>1</v>
      </c>
      <c r="F2129">
        <v>1</v>
      </c>
      <c r="G2129">
        <v>1</v>
      </c>
      <c r="H2129" t="b">
        <v>0</v>
      </c>
    </row>
    <row r="2130" spans="1:8" x14ac:dyDescent="0.3">
      <c r="A2130" t="s">
        <v>10620</v>
      </c>
      <c r="B2130">
        <v>2</v>
      </c>
      <c r="C2130">
        <v>0</v>
      </c>
      <c r="D2130">
        <v>0</v>
      </c>
      <c r="E2130">
        <v>0</v>
      </c>
      <c r="F2130">
        <v>0</v>
      </c>
      <c r="G2130">
        <v>0</v>
      </c>
      <c r="H2130" t="b">
        <v>0</v>
      </c>
    </row>
    <row r="2131" spans="1:8" x14ac:dyDescent="0.3">
      <c r="A2131" t="s">
        <v>1012</v>
      </c>
      <c r="B2131">
        <v>2</v>
      </c>
      <c r="C2131">
        <v>0</v>
      </c>
      <c r="D2131">
        <v>0</v>
      </c>
      <c r="E2131">
        <v>0</v>
      </c>
      <c r="F2131">
        <v>0</v>
      </c>
      <c r="G2131">
        <v>0</v>
      </c>
      <c r="H2131" t="b">
        <v>0</v>
      </c>
    </row>
    <row r="2132" spans="1:8" x14ac:dyDescent="0.3">
      <c r="A2132" t="s">
        <v>10624</v>
      </c>
      <c r="B2132">
        <v>3</v>
      </c>
      <c r="C2132">
        <v>2</v>
      </c>
      <c r="D2132">
        <v>5</v>
      </c>
      <c r="E2132">
        <v>5</v>
      </c>
      <c r="F2132">
        <v>2</v>
      </c>
      <c r="G2132">
        <v>3</v>
      </c>
      <c r="H2132" t="b">
        <v>0</v>
      </c>
    </row>
    <row r="2133" spans="1:8" x14ac:dyDescent="0.3">
      <c r="A2133" t="s">
        <v>10638</v>
      </c>
      <c r="B2133">
        <v>3</v>
      </c>
      <c r="C2133">
        <v>0</v>
      </c>
      <c r="D2133">
        <v>1</v>
      </c>
      <c r="E2133">
        <v>1</v>
      </c>
      <c r="F2133">
        <v>0</v>
      </c>
      <c r="G2133">
        <v>0.33333333333333331</v>
      </c>
      <c r="H2133" t="b">
        <v>0</v>
      </c>
    </row>
    <row r="2134" spans="1:8" x14ac:dyDescent="0.3">
      <c r="A2134" t="s">
        <v>10640</v>
      </c>
      <c r="B2134">
        <v>2</v>
      </c>
      <c r="C2134">
        <v>0</v>
      </c>
      <c r="D2134">
        <v>3</v>
      </c>
      <c r="E2134">
        <v>0</v>
      </c>
      <c r="F2134">
        <v>3</v>
      </c>
      <c r="G2134">
        <v>1.5</v>
      </c>
      <c r="H2134" t="b">
        <v>0</v>
      </c>
    </row>
    <row r="2135" spans="1:8" x14ac:dyDescent="0.3">
      <c r="A2135" t="s">
        <v>10642</v>
      </c>
      <c r="B2135">
        <v>5</v>
      </c>
      <c r="C2135">
        <v>0</v>
      </c>
      <c r="D2135">
        <v>0</v>
      </c>
      <c r="E2135">
        <v>0</v>
      </c>
      <c r="F2135">
        <v>0</v>
      </c>
      <c r="G2135">
        <v>0</v>
      </c>
      <c r="H2135" t="b">
        <v>0</v>
      </c>
    </row>
    <row r="2136" spans="1:8" x14ac:dyDescent="0.3">
      <c r="A2136" t="s">
        <v>10647</v>
      </c>
      <c r="B2136">
        <v>3</v>
      </c>
      <c r="C2136">
        <v>0</v>
      </c>
      <c r="D2136">
        <v>2</v>
      </c>
      <c r="E2136">
        <v>0</v>
      </c>
      <c r="F2136">
        <v>2</v>
      </c>
      <c r="G2136">
        <v>0.66666666666666663</v>
      </c>
      <c r="H2136" t="b">
        <v>0</v>
      </c>
    </row>
    <row r="2137" spans="1:8" x14ac:dyDescent="0.3">
      <c r="A2137" t="s">
        <v>2278</v>
      </c>
      <c r="B2137">
        <v>2</v>
      </c>
      <c r="C2137">
        <v>0</v>
      </c>
      <c r="D2137">
        <v>5</v>
      </c>
      <c r="E2137">
        <v>5</v>
      </c>
      <c r="F2137">
        <v>0</v>
      </c>
      <c r="G2137">
        <v>2.5</v>
      </c>
      <c r="H2137" t="b">
        <v>0</v>
      </c>
    </row>
    <row r="2138" spans="1:8" x14ac:dyDescent="0.3">
      <c r="A2138" t="s">
        <v>2279</v>
      </c>
      <c r="B2138">
        <v>2</v>
      </c>
      <c r="C2138">
        <v>1</v>
      </c>
      <c r="D2138">
        <v>2</v>
      </c>
      <c r="E2138">
        <v>1</v>
      </c>
      <c r="F2138">
        <v>2</v>
      </c>
      <c r="G2138">
        <v>1.5</v>
      </c>
      <c r="H2138" t="b">
        <v>0</v>
      </c>
    </row>
    <row r="2139" spans="1:8" x14ac:dyDescent="0.3">
      <c r="A2139" t="s">
        <v>10649</v>
      </c>
      <c r="B2139">
        <v>3</v>
      </c>
      <c r="C2139">
        <v>0</v>
      </c>
      <c r="D2139">
        <v>3</v>
      </c>
      <c r="E2139">
        <v>0</v>
      </c>
      <c r="F2139">
        <v>3</v>
      </c>
      <c r="G2139">
        <v>2</v>
      </c>
      <c r="H2139" t="b">
        <v>0</v>
      </c>
    </row>
    <row r="2140" spans="1:8" x14ac:dyDescent="0.3">
      <c r="A2140" t="s">
        <v>10651</v>
      </c>
      <c r="B2140">
        <v>4</v>
      </c>
      <c r="C2140">
        <v>1</v>
      </c>
      <c r="D2140">
        <v>2</v>
      </c>
      <c r="E2140">
        <v>1</v>
      </c>
      <c r="F2140">
        <v>2</v>
      </c>
      <c r="G2140">
        <v>1.25</v>
      </c>
      <c r="H2140" t="b">
        <v>0</v>
      </c>
    </row>
    <row r="2141" spans="1:8" x14ac:dyDescent="0.3">
      <c r="A2141" t="s">
        <v>10653</v>
      </c>
      <c r="B2141">
        <v>2</v>
      </c>
      <c r="C2141">
        <v>1</v>
      </c>
      <c r="D2141">
        <v>2</v>
      </c>
      <c r="E2141">
        <v>1</v>
      </c>
      <c r="F2141">
        <v>2</v>
      </c>
      <c r="G2141">
        <v>1.5</v>
      </c>
      <c r="H2141" t="b">
        <v>0</v>
      </c>
    </row>
    <row r="2142" spans="1:8" x14ac:dyDescent="0.3">
      <c r="A2142" t="s">
        <v>10659</v>
      </c>
      <c r="B2142">
        <v>3</v>
      </c>
      <c r="C2142">
        <v>3</v>
      </c>
      <c r="D2142">
        <v>5</v>
      </c>
      <c r="E2142">
        <v>3</v>
      </c>
      <c r="F2142">
        <v>5</v>
      </c>
      <c r="G2142">
        <v>3.6666666666666665</v>
      </c>
      <c r="H2142" t="b">
        <v>0</v>
      </c>
    </row>
    <row r="2143" spans="1:8" x14ac:dyDescent="0.3">
      <c r="A2143" t="s">
        <v>10661</v>
      </c>
      <c r="B2143">
        <v>3</v>
      </c>
      <c r="C2143">
        <v>1</v>
      </c>
      <c r="D2143">
        <v>4</v>
      </c>
      <c r="E2143">
        <v>1</v>
      </c>
      <c r="F2143">
        <v>4</v>
      </c>
      <c r="G2143">
        <v>2</v>
      </c>
      <c r="H2143" t="b">
        <v>0</v>
      </c>
    </row>
    <row r="2144" spans="1:8" x14ac:dyDescent="0.3">
      <c r="A2144" t="s">
        <v>2282</v>
      </c>
      <c r="B2144">
        <v>3</v>
      </c>
      <c r="C2144">
        <v>2</v>
      </c>
      <c r="D2144">
        <v>4</v>
      </c>
      <c r="E2144">
        <v>4</v>
      </c>
      <c r="F2144">
        <v>3</v>
      </c>
      <c r="G2144">
        <v>3</v>
      </c>
      <c r="H2144" t="b">
        <v>0</v>
      </c>
    </row>
    <row r="2145" spans="1:8" x14ac:dyDescent="0.3">
      <c r="A2145" t="s">
        <v>10669</v>
      </c>
      <c r="B2145">
        <v>2</v>
      </c>
      <c r="C2145">
        <v>4</v>
      </c>
      <c r="D2145">
        <v>4</v>
      </c>
      <c r="E2145">
        <v>4</v>
      </c>
      <c r="F2145">
        <v>4</v>
      </c>
      <c r="G2145">
        <v>4</v>
      </c>
      <c r="H2145" t="b">
        <v>0</v>
      </c>
    </row>
    <row r="2146" spans="1:8" x14ac:dyDescent="0.3">
      <c r="A2146" t="s">
        <v>10671</v>
      </c>
      <c r="B2146">
        <v>2</v>
      </c>
      <c r="C2146">
        <v>1</v>
      </c>
      <c r="D2146">
        <v>5</v>
      </c>
      <c r="E2146">
        <v>5</v>
      </c>
      <c r="F2146">
        <v>1</v>
      </c>
      <c r="G2146">
        <v>3</v>
      </c>
      <c r="H2146" t="b">
        <v>0</v>
      </c>
    </row>
    <row r="2147" spans="1:8" x14ac:dyDescent="0.3">
      <c r="A2147" t="s">
        <v>2283</v>
      </c>
      <c r="B2147">
        <v>2</v>
      </c>
      <c r="C2147">
        <v>0</v>
      </c>
      <c r="D2147">
        <v>3</v>
      </c>
      <c r="E2147">
        <v>0</v>
      </c>
      <c r="F2147">
        <v>3</v>
      </c>
      <c r="G2147">
        <v>1.5</v>
      </c>
      <c r="H2147" t="b">
        <v>0</v>
      </c>
    </row>
    <row r="2148" spans="1:8" x14ac:dyDescent="0.3">
      <c r="A2148" t="s">
        <v>10681</v>
      </c>
      <c r="B2148">
        <v>4</v>
      </c>
      <c r="C2148">
        <v>1</v>
      </c>
      <c r="D2148">
        <v>4</v>
      </c>
      <c r="E2148">
        <v>1</v>
      </c>
      <c r="F2148">
        <v>2</v>
      </c>
      <c r="G2148">
        <v>2</v>
      </c>
      <c r="H2148" t="b">
        <v>0</v>
      </c>
    </row>
    <row r="2149" spans="1:8" x14ac:dyDescent="0.3">
      <c r="A2149" t="s">
        <v>10682</v>
      </c>
      <c r="B2149">
        <v>3</v>
      </c>
      <c r="C2149">
        <v>0</v>
      </c>
      <c r="D2149">
        <v>2</v>
      </c>
      <c r="E2149">
        <v>0</v>
      </c>
      <c r="F2149">
        <v>2</v>
      </c>
      <c r="G2149">
        <v>1.3333333333333333</v>
      </c>
      <c r="H2149" t="b">
        <v>0</v>
      </c>
    </row>
    <row r="2150" spans="1:8" x14ac:dyDescent="0.3">
      <c r="A2150" t="s">
        <v>1020</v>
      </c>
      <c r="B2150">
        <v>3</v>
      </c>
      <c r="C2150">
        <v>1</v>
      </c>
      <c r="D2150">
        <v>4</v>
      </c>
      <c r="E2150">
        <v>2</v>
      </c>
      <c r="F2150">
        <v>1</v>
      </c>
      <c r="G2150">
        <v>2.3333333333333335</v>
      </c>
      <c r="H2150" t="b">
        <v>0</v>
      </c>
    </row>
    <row r="2151" spans="1:8" x14ac:dyDescent="0.3">
      <c r="A2151" t="s">
        <v>10685</v>
      </c>
      <c r="B2151">
        <v>4</v>
      </c>
      <c r="C2151">
        <v>2</v>
      </c>
      <c r="D2151">
        <v>5</v>
      </c>
      <c r="E2151">
        <v>2</v>
      </c>
      <c r="F2151">
        <v>5</v>
      </c>
      <c r="G2151">
        <v>4.25</v>
      </c>
      <c r="H2151" t="b">
        <v>0</v>
      </c>
    </row>
    <row r="2152" spans="1:8" x14ac:dyDescent="0.3">
      <c r="A2152" t="s">
        <v>10690</v>
      </c>
      <c r="B2152">
        <v>2</v>
      </c>
      <c r="C2152">
        <v>0</v>
      </c>
      <c r="D2152">
        <v>5</v>
      </c>
      <c r="E2152">
        <v>0</v>
      </c>
      <c r="F2152">
        <v>5</v>
      </c>
      <c r="G2152">
        <v>2.5</v>
      </c>
      <c r="H2152" t="b">
        <v>0</v>
      </c>
    </row>
    <row r="2153" spans="1:8" x14ac:dyDescent="0.3">
      <c r="A2153" t="s">
        <v>10698</v>
      </c>
      <c r="B2153">
        <v>2</v>
      </c>
      <c r="C2153">
        <v>0</v>
      </c>
      <c r="D2153">
        <v>1</v>
      </c>
      <c r="E2153">
        <v>1</v>
      </c>
      <c r="F2153">
        <v>0</v>
      </c>
      <c r="G2153">
        <v>0.5</v>
      </c>
      <c r="H2153" t="b">
        <v>0</v>
      </c>
    </row>
    <row r="2154" spans="1:8" x14ac:dyDescent="0.3">
      <c r="A2154" t="s">
        <v>2285</v>
      </c>
      <c r="B2154">
        <v>2</v>
      </c>
      <c r="C2154">
        <v>1</v>
      </c>
      <c r="D2154">
        <v>1</v>
      </c>
      <c r="E2154">
        <v>1</v>
      </c>
      <c r="F2154">
        <v>1</v>
      </c>
      <c r="G2154">
        <v>1</v>
      </c>
      <c r="H2154" t="b">
        <v>0</v>
      </c>
    </row>
    <row r="2155" spans="1:8" x14ac:dyDescent="0.3">
      <c r="A2155" t="s">
        <v>2287</v>
      </c>
      <c r="B2155">
        <v>2</v>
      </c>
      <c r="C2155">
        <v>0</v>
      </c>
      <c r="D2155">
        <v>1</v>
      </c>
      <c r="E2155">
        <v>1</v>
      </c>
      <c r="F2155">
        <v>0</v>
      </c>
      <c r="G2155">
        <v>0.5</v>
      </c>
      <c r="H2155" t="b">
        <v>0</v>
      </c>
    </row>
    <row r="2156" spans="1:8" x14ac:dyDescent="0.3">
      <c r="A2156" t="s">
        <v>10700</v>
      </c>
      <c r="B2156">
        <v>2</v>
      </c>
      <c r="C2156">
        <v>2</v>
      </c>
      <c r="D2156">
        <v>4</v>
      </c>
      <c r="E2156">
        <v>2</v>
      </c>
      <c r="F2156">
        <v>4</v>
      </c>
      <c r="G2156">
        <v>3</v>
      </c>
      <c r="H2156" t="b">
        <v>0</v>
      </c>
    </row>
    <row r="2157" spans="1:8" x14ac:dyDescent="0.3">
      <c r="A2157" t="s">
        <v>10708</v>
      </c>
      <c r="B2157">
        <v>3</v>
      </c>
      <c r="C2157">
        <v>0</v>
      </c>
      <c r="D2157">
        <v>0</v>
      </c>
      <c r="E2157">
        <v>0</v>
      </c>
      <c r="F2157">
        <v>0</v>
      </c>
      <c r="G2157">
        <v>0</v>
      </c>
      <c r="H2157" t="b">
        <v>0</v>
      </c>
    </row>
    <row r="2158" spans="1:8" x14ac:dyDescent="0.3">
      <c r="A2158" t="s">
        <v>1022</v>
      </c>
      <c r="B2158">
        <v>3</v>
      </c>
      <c r="C2158">
        <v>1</v>
      </c>
      <c r="D2158">
        <v>4</v>
      </c>
      <c r="E2158">
        <v>1</v>
      </c>
      <c r="F2158">
        <v>1</v>
      </c>
      <c r="G2158">
        <v>2</v>
      </c>
      <c r="H2158" t="b">
        <v>0</v>
      </c>
    </row>
    <row r="2159" spans="1:8" x14ac:dyDescent="0.3">
      <c r="A2159" t="s">
        <v>10714</v>
      </c>
      <c r="B2159">
        <v>2</v>
      </c>
      <c r="C2159">
        <v>0</v>
      </c>
      <c r="D2159">
        <v>5</v>
      </c>
      <c r="E2159">
        <v>5</v>
      </c>
      <c r="F2159">
        <v>0</v>
      </c>
      <c r="G2159">
        <v>2.5</v>
      </c>
      <c r="H2159" t="b">
        <v>0</v>
      </c>
    </row>
    <row r="2160" spans="1:8" x14ac:dyDescent="0.3">
      <c r="A2160" t="s">
        <v>10717</v>
      </c>
      <c r="B2160">
        <v>3</v>
      </c>
      <c r="C2160">
        <v>1</v>
      </c>
      <c r="D2160">
        <v>2</v>
      </c>
      <c r="E2160">
        <v>2</v>
      </c>
      <c r="F2160">
        <v>2</v>
      </c>
      <c r="G2160">
        <v>1.6666666666666667</v>
      </c>
      <c r="H2160" t="b">
        <v>0</v>
      </c>
    </row>
    <row r="2161" spans="1:8" x14ac:dyDescent="0.3">
      <c r="A2161" t="s">
        <v>10719</v>
      </c>
      <c r="B2161">
        <v>5</v>
      </c>
      <c r="C2161">
        <v>0</v>
      </c>
      <c r="D2161">
        <v>4</v>
      </c>
      <c r="E2161">
        <v>0</v>
      </c>
      <c r="F2161">
        <v>0</v>
      </c>
      <c r="G2161">
        <v>1.4</v>
      </c>
      <c r="H2161" t="b">
        <v>0</v>
      </c>
    </row>
    <row r="2162" spans="1:8" x14ac:dyDescent="0.3">
      <c r="A2162" t="s">
        <v>2291</v>
      </c>
      <c r="B2162">
        <v>2</v>
      </c>
      <c r="C2162">
        <v>5</v>
      </c>
      <c r="D2162">
        <v>5</v>
      </c>
      <c r="E2162">
        <v>5</v>
      </c>
      <c r="F2162">
        <v>5</v>
      </c>
      <c r="G2162">
        <v>5</v>
      </c>
      <c r="H2162" t="b">
        <v>0</v>
      </c>
    </row>
    <row r="2163" spans="1:8" x14ac:dyDescent="0.3">
      <c r="A2163" t="s">
        <v>10723</v>
      </c>
      <c r="B2163">
        <v>2</v>
      </c>
      <c r="C2163">
        <v>0</v>
      </c>
      <c r="D2163">
        <v>3</v>
      </c>
      <c r="E2163">
        <v>0</v>
      </c>
      <c r="F2163">
        <v>3</v>
      </c>
      <c r="G2163">
        <v>1.5</v>
      </c>
      <c r="H2163" t="b">
        <v>0</v>
      </c>
    </row>
    <row r="2164" spans="1:8" x14ac:dyDescent="0.3">
      <c r="A2164" t="s">
        <v>10725</v>
      </c>
      <c r="B2164">
        <v>2</v>
      </c>
      <c r="C2164">
        <v>0</v>
      </c>
      <c r="D2164">
        <v>0</v>
      </c>
      <c r="E2164">
        <v>0</v>
      </c>
      <c r="F2164">
        <v>0</v>
      </c>
      <c r="G2164">
        <v>0</v>
      </c>
      <c r="H2164" t="b">
        <v>0</v>
      </c>
    </row>
    <row r="2165" spans="1:8" x14ac:dyDescent="0.3">
      <c r="A2165" t="s">
        <v>10727</v>
      </c>
      <c r="B2165">
        <v>2</v>
      </c>
      <c r="C2165">
        <v>0</v>
      </c>
      <c r="D2165">
        <v>2</v>
      </c>
      <c r="E2165">
        <v>0</v>
      </c>
      <c r="F2165">
        <v>2</v>
      </c>
      <c r="G2165">
        <v>1</v>
      </c>
      <c r="H2165" t="b">
        <v>0</v>
      </c>
    </row>
    <row r="2166" spans="1:8" x14ac:dyDescent="0.3">
      <c r="A2166" t="s">
        <v>10744</v>
      </c>
      <c r="B2166">
        <v>2</v>
      </c>
      <c r="C2166">
        <v>2</v>
      </c>
      <c r="D2166">
        <v>3</v>
      </c>
      <c r="E2166">
        <v>2</v>
      </c>
      <c r="F2166">
        <v>3</v>
      </c>
      <c r="G2166">
        <v>2.5</v>
      </c>
      <c r="H2166" t="b">
        <v>0</v>
      </c>
    </row>
    <row r="2167" spans="1:8" x14ac:dyDescent="0.3">
      <c r="A2167" t="s">
        <v>1027</v>
      </c>
      <c r="B2167">
        <v>2</v>
      </c>
      <c r="C2167">
        <v>2</v>
      </c>
      <c r="D2167">
        <v>4</v>
      </c>
      <c r="E2167">
        <v>2</v>
      </c>
      <c r="F2167">
        <v>4</v>
      </c>
      <c r="G2167">
        <v>3</v>
      </c>
      <c r="H2167" t="b">
        <v>0</v>
      </c>
    </row>
    <row r="2168" spans="1:8" x14ac:dyDescent="0.3">
      <c r="A2168" t="s">
        <v>1453</v>
      </c>
      <c r="B2168">
        <v>2</v>
      </c>
      <c r="C2168">
        <v>0</v>
      </c>
      <c r="D2168">
        <v>5</v>
      </c>
      <c r="E2168">
        <v>5</v>
      </c>
      <c r="F2168">
        <v>0</v>
      </c>
      <c r="G2168">
        <v>2.5</v>
      </c>
      <c r="H2168" t="b">
        <v>0</v>
      </c>
    </row>
    <row r="2169" spans="1:8" x14ac:dyDescent="0.3">
      <c r="A2169" t="s">
        <v>10755</v>
      </c>
      <c r="B2169">
        <v>3</v>
      </c>
      <c r="C2169">
        <v>2</v>
      </c>
      <c r="D2169">
        <v>4</v>
      </c>
      <c r="E2169">
        <v>4</v>
      </c>
      <c r="F2169">
        <v>4</v>
      </c>
      <c r="G2169">
        <v>3.3333333333333335</v>
      </c>
      <c r="H2169" t="b">
        <v>0</v>
      </c>
    </row>
    <row r="2170" spans="1:8" x14ac:dyDescent="0.3">
      <c r="A2170" s="1" t="s">
        <v>10756</v>
      </c>
      <c r="B2170">
        <v>4</v>
      </c>
      <c r="C2170">
        <v>1</v>
      </c>
      <c r="D2170">
        <v>1</v>
      </c>
      <c r="E2170">
        <v>1</v>
      </c>
      <c r="F2170">
        <v>1</v>
      </c>
      <c r="G2170">
        <v>1</v>
      </c>
      <c r="H2170" t="b">
        <v>0</v>
      </c>
    </row>
    <row r="2171" spans="1:8" x14ac:dyDescent="0.3">
      <c r="A2171" s="1" t="s">
        <v>10759</v>
      </c>
      <c r="B2171">
        <v>6</v>
      </c>
      <c r="C2171">
        <v>0</v>
      </c>
      <c r="D2171">
        <v>5</v>
      </c>
      <c r="E2171">
        <v>5</v>
      </c>
      <c r="F2171">
        <v>0</v>
      </c>
      <c r="G2171">
        <v>2.8333333333333335</v>
      </c>
      <c r="H2171" t="b">
        <v>0</v>
      </c>
    </row>
    <row r="2172" spans="1:8" x14ac:dyDescent="0.3">
      <c r="A2172" t="s">
        <v>2294</v>
      </c>
      <c r="B2172">
        <v>4</v>
      </c>
      <c r="C2172">
        <v>0</v>
      </c>
      <c r="D2172">
        <v>4</v>
      </c>
      <c r="E2172">
        <v>4</v>
      </c>
      <c r="F2172">
        <v>0</v>
      </c>
      <c r="G2172">
        <v>1</v>
      </c>
      <c r="H2172" t="b">
        <v>0</v>
      </c>
    </row>
    <row r="2173" spans="1:8" x14ac:dyDescent="0.3">
      <c r="A2173" t="s">
        <v>10760</v>
      </c>
      <c r="B2173">
        <v>2</v>
      </c>
      <c r="C2173">
        <v>0</v>
      </c>
      <c r="D2173">
        <v>1</v>
      </c>
      <c r="E2173">
        <v>0</v>
      </c>
      <c r="F2173">
        <v>1</v>
      </c>
      <c r="G2173">
        <v>0.5</v>
      </c>
      <c r="H2173" t="b">
        <v>0</v>
      </c>
    </row>
    <row r="2174" spans="1:8" x14ac:dyDescent="0.3">
      <c r="A2174" t="s">
        <v>2295</v>
      </c>
      <c r="B2174">
        <v>3</v>
      </c>
      <c r="C2174">
        <v>0</v>
      </c>
      <c r="D2174">
        <v>1</v>
      </c>
      <c r="E2174">
        <v>0</v>
      </c>
      <c r="F2174">
        <v>1</v>
      </c>
      <c r="G2174">
        <v>0.33333333333333331</v>
      </c>
      <c r="H2174" t="b">
        <v>0</v>
      </c>
    </row>
    <row r="2175" spans="1:8" x14ac:dyDescent="0.3">
      <c r="A2175" t="s">
        <v>1454</v>
      </c>
      <c r="B2175">
        <v>2</v>
      </c>
      <c r="C2175">
        <v>0</v>
      </c>
      <c r="D2175">
        <v>5</v>
      </c>
      <c r="E2175">
        <v>0</v>
      </c>
      <c r="F2175">
        <v>5</v>
      </c>
      <c r="G2175">
        <v>2.5</v>
      </c>
      <c r="H2175" t="b">
        <v>0</v>
      </c>
    </row>
    <row r="2176" spans="1:8" x14ac:dyDescent="0.3">
      <c r="A2176" t="s">
        <v>10774</v>
      </c>
      <c r="B2176">
        <v>6</v>
      </c>
      <c r="C2176">
        <v>2</v>
      </c>
      <c r="D2176">
        <v>5</v>
      </c>
      <c r="E2176">
        <v>4</v>
      </c>
      <c r="F2176">
        <v>2</v>
      </c>
      <c r="G2176">
        <v>3.3333333333333335</v>
      </c>
      <c r="H2176" t="b">
        <v>0</v>
      </c>
    </row>
    <row r="2177" spans="1:8" x14ac:dyDescent="0.3">
      <c r="A2177" t="s">
        <v>2297</v>
      </c>
      <c r="B2177">
        <v>5</v>
      </c>
      <c r="C2177">
        <v>1</v>
      </c>
      <c r="D2177">
        <v>1</v>
      </c>
      <c r="E2177">
        <v>1</v>
      </c>
      <c r="F2177">
        <v>1</v>
      </c>
      <c r="G2177">
        <v>1</v>
      </c>
      <c r="H2177" t="b">
        <v>0</v>
      </c>
    </row>
    <row r="2178" spans="1:8" x14ac:dyDescent="0.3">
      <c r="A2178" t="s">
        <v>2298</v>
      </c>
      <c r="B2178">
        <v>2</v>
      </c>
      <c r="C2178">
        <v>1</v>
      </c>
      <c r="D2178">
        <v>3</v>
      </c>
      <c r="E2178">
        <v>1</v>
      </c>
      <c r="F2178">
        <v>3</v>
      </c>
      <c r="G2178">
        <v>2</v>
      </c>
      <c r="H2178" t="b">
        <v>0</v>
      </c>
    </row>
    <row r="2179" spans="1:8" x14ac:dyDescent="0.3">
      <c r="A2179" t="s">
        <v>10781</v>
      </c>
      <c r="B2179">
        <v>3</v>
      </c>
      <c r="C2179">
        <v>0</v>
      </c>
      <c r="D2179">
        <v>5</v>
      </c>
      <c r="E2179">
        <v>5</v>
      </c>
      <c r="F2179">
        <v>0</v>
      </c>
      <c r="G2179">
        <v>1.6666666666666667</v>
      </c>
      <c r="H2179" t="b">
        <v>0</v>
      </c>
    </row>
    <row r="2180" spans="1:8" x14ac:dyDescent="0.3">
      <c r="A2180" t="s">
        <v>10785</v>
      </c>
      <c r="B2180">
        <v>3</v>
      </c>
      <c r="C2180">
        <v>0</v>
      </c>
      <c r="D2180">
        <v>2</v>
      </c>
      <c r="E2180">
        <v>2</v>
      </c>
      <c r="F2180">
        <v>0</v>
      </c>
      <c r="G2180">
        <v>0.66666666666666663</v>
      </c>
      <c r="H2180" t="b">
        <v>0</v>
      </c>
    </row>
    <row r="2181" spans="1:8" x14ac:dyDescent="0.3">
      <c r="A2181" t="s">
        <v>1040</v>
      </c>
      <c r="B2181">
        <v>2</v>
      </c>
      <c r="C2181">
        <v>1</v>
      </c>
      <c r="D2181">
        <v>1</v>
      </c>
      <c r="E2181">
        <v>1</v>
      </c>
      <c r="F2181">
        <v>1</v>
      </c>
      <c r="G2181">
        <v>1</v>
      </c>
      <c r="H2181" t="b">
        <v>0</v>
      </c>
    </row>
    <row r="2182" spans="1:8" x14ac:dyDescent="0.3">
      <c r="A2182" t="s">
        <v>1044</v>
      </c>
      <c r="B2182">
        <v>2</v>
      </c>
      <c r="C2182">
        <v>3</v>
      </c>
      <c r="D2182">
        <v>4</v>
      </c>
      <c r="E2182">
        <v>3</v>
      </c>
      <c r="F2182">
        <v>4</v>
      </c>
      <c r="G2182">
        <v>3.5</v>
      </c>
      <c r="H2182" t="b">
        <v>0</v>
      </c>
    </row>
    <row r="2183" spans="1:8" x14ac:dyDescent="0.3">
      <c r="A2183" s="1" t="s">
        <v>10807</v>
      </c>
      <c r="B2183">
        <v>2</v>
      </c>
      <c r="C2183">
        <v>5</v>
      </c>
      <c r="D2183">
        <v>5</v>
      </c>
      <c r="E2183">
        <v>5</v>
      </c>
      <c r="F2183">
        <v>5</v>
      </c>
      <c r="G2183">
        <v>5</v>
      </c>
      <c r="H2183" t="b">
        <v>0</v>
      </c>
    </row>
    <row r="2184" spans="1:8" x14ac:dyDescent="0.3">
      <c r="A2184" t="s">
        <v>1045</v>
      </c>
      <c r="B2184">
        <v>2</v>
      </c>
      <c r="C2184">
        <v>3</v>
      </c>
      <c r="D2184">
        <v>5</v>
      </c>
      <c r="E2184">
        <v>5</v>
      </c>
      <c r="F2184">
        <v>3</v>
      </c>
      <c r="G2184">
        <v>4</v>
      </c>
      <c r="H2184" t="b">
        <v>0</v>
      </c>
    </row>
    <row r="2185" spans="1:8" x14ac:dyDescent="0.3">
      <c r="A2185" t="s">
        <v>10811</v>
      </c>
      <c r="B2185">
        <v>2</v>
      </c>
      <c r="C2185">
        <v>1</v>
      </c>
      <c r="D2185">
        <v>3</v>
      </c>
      <c r="E2185">
        <v>3</v>
      </c>
      <c r="F2185">
        <v>1</v>
      </c>
      <c r="G2185">
        <v>2</v>
      </c>
      <c r="H2185" t="b">
        <v>0</v>
      </c>
    </row>
    <row r="2186" spans="1:8" x14ac:dyDescent="0.3">
      <c r="A2186" t="s">
        <v>1046</v>
      </c>
      <c r="B2186">
        <v>3</v>
      </c>
      <c r="C2186">
        <v>0</v>
      </c>
      <c r="D2186">
        <v>5</v>
      </c>
      <c r="E2186">
        <v>0</v>
      </c>
      <c r="F2186">
        <v>1</v>
      </c>
      <c r="G2186">
        <v>2</v>
      </c>
      <c r="H2186" t="b">
        <v>0</v>
      </c>
    </row>
    <row r="2187" spans="1:8" x14ac:dyDescent="0.3">
      <c r="A2187" t="s">
        <v>10819</v>
      </c>
      <c r="B2187">
        <v>2</v>
      </c>
      <c r="C2187">
        <v>0</v>
      </c>
      <c r="D2187">
        <v>5</v>
      </c>
      <c r="E2187">
        <v>5</v>
      </c>
      <c r="F2187">
        <v>0</v>
      </c>
      <c r="G2187">
        <v>2.5</v>
      </c>
      <c r="H2187" t="b">
        <v>0</v>
      </c>
    </row>
    <row r="2188" spans="1:8" x14ac:dyDescent="0.3">
      <c r="A2188" t="s">
        <v>10829</v>
      </c>
      <c r="B2188">
        <v>3</v>
      </c>
      <c r="C2188">
        <v>0</v>
      </c>
      <c r="D2188">
        <v>0</v>
      </c>
      <c r="E2188">
        <v>0</v>
      </c>
      <c r="F2188">
        <v>0</v>
      </c>
      <c r="G2188">
        <v>0</v>
      </c>
      <c r="H2188" t="b">
        <v>0</v>
      </c>
    </row>
    <row r="2189" spans="1:8" x14ac:dyDescent="0.3">
      <c r="A2189" t="s">
        <v>10834</v>
      </c>
      <c r="B2189">
        <v>2</v>
      </c>
      <c r="C2189">
        <v>0</v>
      </c>
      <c r="D2189">
        <v>3</v>
      </c>
      <c r="E2189">
        <v>0</v>
      </c>
      <c r="F2189">
        <v>3</v>
      </c>
      <c r="G2189">
        <v>1.5</v>
      </c>
      <c r="H2189" t="b">
        <v>0</v>
      </c>
    </row>
    <row r="2190" spans="1:8" x14ac:dyDescent="0.3">
      <c r="A2190" t="s">
        <v>2302</v>
      </c>
      <c r="B2190">
        <v>19</v>
      </c>
      <c r="C2190">
        <v>0</v>
      </c>
      <c r="D2190">
        <v>4</v>
      </c>
      <c r="E2190">
        <v>0</v>
      </c>
      <c r="F2190">
        <v>0</v>
      </c>
      <c r="G2190">
        <v>1.4736842105263157</v>
      </c>
      <c r="H2190" t="b">
        <v>0</v>
      </c>
    </row>
    <row r="2191" spans="1:8" x14ac:dyDescent="0.3">
      <c r="A2191" t="s">
        <v>10844</v>
      </c>
      <c r="B2191">
        <v>2</v>
      </c>
      <c r="C2191">
        <v>0</v>
      </c>
      <c r="D2191">
        <v>1</v>
      </c>
      <c r="E2191">
        <v>0</v>
      </c>
      <c r="F2191">
        <v>1</v>
      </c>
      <c r="G2191">
        <v>0.5</v>
      </c>
      <c r="H2191" t="b">
        <v>0</v>
      </c>
    </row>
    <row r="2192" spans="1:8" x14ac:dyDescent="0.3">
      <c r="A2192" t="s">
        <v>1053</v>
      </c>
      <c r="B2192">
        <v>4</v>
      </c>
      <c r="C2192">
        <v>0</v>
      </c>
      <c r="D2192">
        <v>5</v>
      </c>
      <c r="E2192">
        <v>2</v>
      </c>
      <c r="F2192">
        <v>5</v>
      </c>
      <c r="G2192">
        <v>2.75</v>
      </c>
      <c r="H2192" t="b">
        <v>0</v>
      </c>
    </row>
    <row r="2193" spans="1:8" x14ac:dyDescent="0.3">
      <c r="A2193" t="s">
        <v>10846</v>
      </c>
      <c r="B2193">
        <v>2</v>
      </c>
      <c r="C2193">
        <v>0</v>
      </c>
      <c r="D2193">
        <v>1</v>
      </c>
      <c r="E2193">
        <v>0</v>
      </c>
      <c r="F2193">
        <v>1</v>
      </c>
      <c r="G2193">
        <v>0.5</v>
      </c>
      <c r="H2193" t="b">
        <v>0</v>
      </c>
    </row>
    <row r="2194" spans="1:8" x14ac:dyDescent="0.3">
      <c r="A2194" t="s">
        <v>10858</v>
      </c>
      <c r="B2194">
        <v>4</v>
      </c>
      <c r="C2194">
        <v>0</v>
      </c>
      <c r="D2194">
        <v>0</v>
      </c>
      <c r="E2194">
        <v>0</v>
      </c>
      <c r="F2194">
        <v>0</v>
      </c>
      <c r="G2194">
        <v>0</v>
      </c>
      <c r="H2194" t="b">
        <v>0</v>
      </c>
    </row>
    <row r="2195" spans="1:8" x14ac:dyDescent="0.3">
      <c r="A2195" t="s">
        <v>10863</v>
      </c>
      <c r="B2195">
        <v>2</v>
      </c>
      <c r="C2195">
        <v>2</v>
      </c>
      <c r="D2195">
        <v>5</v>
      </c>
      <c r="E2195">
        <v>5</v>
      </c>
      <c r="F2195">
        <v>2</v>
      </c>
      <c r="G2195">
        <v>3.5</v>
      </c>
      <c r="H2195" t="b">
        <v>0</v>
      </c>
    </row>
    <row r="2196" spans="1:8" x14ac:dyDescent="0.3">
      <c r="A2196" t="s">
        <v>10867</v>
      </c>
      <c r="B2196">
        <v>7</v>
      </c>
      <c r="C2196">
        <v>0</v>
      </c>
      <c r="D2196">
        <v>0</v>
      </c>
      <c r="E2196">
        <v>0</v>
      </c>
      <c r="F2196">
        <v>0</v>
      </c>
      <c r="G2196">
        <v>0</v>
      </c>
      <c r="H2196" t="b">
        <v>0</v>
      </c>
    </row>
    <row r="2197" spans="1:8" x14ac:dyDescent="0.3">
      <c r="A2197" t="s">
        <v>10868</v>
      </c>
      <c r="B2197">
        <v>2</v>
      </c>
      <c r="C2197">
        <v>5</v>
      </c>
      <c r="D2197">
        <v>5</v>
      </c>
      <c r="E2197">
        <v>5</v>
      </c>
      <c r="F2197">
        <v>5</v>
      </c>
      <c r="G2197">
        <v>5</v>
      </c>
      <c r="H2197" t="b">
        <v>0</v>
      </c>
    </row>
    <row r="2198" spans="1:8" x14ac:dyDescent="0.3">
      <c r="A2198" t="s">
        <v>10871</v>
      </c>
      <c r="B2198">
        <v>2</v>
      </c>
      <c r="C2198">
        <v>1</v>
      </c>
      <c r="D2198">
        <v>3</v>
      </c>
      <c r="E2198">
        <v>3</v>
      </c>
      <c r="F2198">
        <v>1</v>
      </c>
      <c r="G2198">
        <v>2</v>
      </c>
      <c r="H2198" t="b">
        <v>0</v>
      </c>
    </row>
    <row r="2199" spans="1:8" x14ac:dyDescent="0.3">
      <c r="A2199" t="s">
        <v>10872</v>
      </c>
      <c r="B2199">
        <v>2</v>
      </c>
      <c r="C2199">
        <v>0</v>
      </c>
      <c r="D2199">
        <v>5</v>
      </c>
      <c r="E2199">
        <v>0</v>
      </c>
      <c r="F2199">
        <v>5</v>
      </c>
      <c r="G2199">
        <v>2.5</v>
      </c>
      <c r="H2199" t="b">
        <v>0</v>
      </c>
    </row>
    <row r="2200" spans="1:8" x14ac:dyDescent="0.3">
      <c r="A2200" t="s">
        <v>10876</v>
      </c>
      <c r="B2200">
        <v>3</v>
      </c>
      <c r="C2200">
        <v>0</v>
      </c>
      <c r="D2200">
        <v>3</v>
      </c>
      <c r="E2200">
        <v>0</v>
      </c>
      <c r="F2200">
        <v>0</v>
      </c>
      <c r="G2200">
        <v>1</v>
      </c>
      <c r="H2200" t="b">
        <v>0</v>
      </c>
    </row>
    <row r="2201" spans="1:8" x14ac:dyDescent="0.3">
      <c r="A2201" t="s">
        <v>10879</v>
      </c>
      <c r="B2201">
        <v>5</v>
      </c>
      <c r="C2201">
        <v>0</v>
      </c>
      <c r="D2201">
        <v>0</v>
      </c>
      <c r="E2201">
        <v>0</v>
      </c>
      <c r="F2201">
        <v>0</v>
      </c>
      <c r="G2201">
        <v>0</v>
      </c>
      <c r="H2201" t="b">
        <v>0</v>
      </c>
    </row>
    <row r="2202" spans="1:8" x14ac:dyDescent="0.3">
      <c r="A2202" t="s">
        <v>10880</v>
      </c>
      <c r="B2202">
        <v>2</v>
      </c>
      <c r="C2202">
        <v>2</v>
      </c>
      <c r="D2202">
        <v>2</v>
      </c>
      <c r="E2202">
        <v>2</v>
      </c>
      <c r="F2202">
        <v>2</v>
      </c>
      <c r="G2202">
        <v>2</v>
      </c>
      <c r="H2202" t="b">
        <v>0</v>
      </c>
    </row>
    <row r="2203" spans="1:8" x14ac:dyDescent="0.3">
      <c r="A2203" t="s">
        <v>10881</v>
      </c>
      <c r="B2203">
        <v>2</v>
      </c>
      <c r="C2203">
        <v>2</v>
      </c>
      <c r="D2203">
        <v>2</v>
      </c>
      <c r="E2203">
        <v>2</v>
      </c>
      <c r="F2203">
        <v>2</v>
      </c>
      <c r="G2203">
        <v>2</v>
      </c>
      <c r="H2203" t="b">
        <v>0</v>
      </c>
    </row>
    <row r="2204" spans="1:8" x14ac:dyDescent="0.3">
      <c r="A2204" t="s">
        <v>10882</v>
      </c>
      <c r="B2204">
        <v>2</v>
      </c>
      <c r="C2204">
        <v>0</v>
      </c>
      <c r="D2204">
        <v>1</v>
      </c>
      <c r="E2204">
        <v>0</v>
      </c>
      <c r="F2204">
        <v>1</v>
      </c>
      <c r="G2204">
        <v>0.5</v>
      </c>
      <c r="H2204" t="b">
        <v>0</v>
      </c>
    </row>
    <row r="2205" spans="1:8" x14ac:dyDescent="0.3">
      <c r="A2205" t="s">
        <v>10886</v>
      </c>
      <c r="B2205">
        <v>3</v>
      </c>
      <c r="C2205">
        <v>0</v>
      </c>
      <c r="D2205">
        <v>5</v>
      </c>
      <c r="E2205">
        <v>0</v>
      </c>
      <c r="F2205">
        <v>0</v>
      </c>
      <c r="G2205">
        <v>1.6666666666666667</v>
      </c>
      <c r="H2205" t="b">
        <v>0</v>
      </c>
    </row>
    <row r="2206" spans="1:8" x14ac:dyDescent="0.3">
      <c r="A2206" t="s">
        <v>10888</v>
      </c>
      <c r="B2206">
        <v>39</v>
      </c>
      <c r="C2206">
        <v>0</v>
      </c>
      <c r="D2206">
        <v>5</v>
      </c>
      <c r="E2206">
        <v>1</v>
      </c>
      <c r="F2206">
        <v>5</v>
      </c>
      <c r="G2206">
        <v>1.2307692307692308</v>
      </c>
      <c r="H2206" t="b">
        <v>0</v>
      </c>
    </row>
    <row r="2207" spans="1:8" x14ac:dyDescent="0.3">
      <c r="A2207" t="s">
        <v>1057</v>
      </c>
      <c r="B2207">
        <v>4</v>
      </c>
      <c r="C2207">
        <v>1</v>
      </c>
      <c r="D2207">
        <v>5</v>
      </c>
      <c r="E2207">
        <v>1</v>
      </c>
      <c r="F2207">
        <v>5</v>
      </c>
      <c r="G2207">
        <v>4</v>
      </c>
      <c r="H2207" t="b">
        <v>0</v>
      </c>
    </row>
    <row r="2208" spans="1:8" x14ac:dyDescent="0.3">
      <c r="A2208" t="s">
        <v>1058</v>
      </c>
      <c r="B2208">
        <v>4</v>
      </c>
      <c r="C2208">
        <v>1</v>
      </c>
      <c r="D2208">
        <v>3</v>
      </c>
      <c r="E2208">
        <v>3</v>
      </c>
      <c r="F2208">
        <v>2</v>
      </c>
      <c r="G2208">
        <v>1.75</v>
      </c>
      <c r="H2208" t="b">
        <v>0</v>
      </c>
    </row>
    <row r="2209" spans="1:8" x14ac:dyDescent="0.3">
      <c r="A2209" t="s">
        <v>10908</v>
      </c>
      <c r="B2209">
        <v>2</v>
      </c>
      <c r="C2209">
        <v>1</v>
      </c>
      <c r="D2209">
        <v>1</v>
      </c>
      <c r="E2209">
        <v>1</v>
      </c>
      <c r="F2209">
        <v>1</v>
      </c>
      <c r="G2209">
        <v>1</v>
      </c>
      <c r="H2209" t="b">
        <v>0</v>
      </c>
    </row>
    <row r="2210" spans="1:8" x14ac:dyDescent="0.3">
      <c r="A2210" t="s">
        <v>2310</v>
      </c>
      <c r="B2210">
        <v>3</v>
      </c>
      <c r="C2210">
        <v>0</v>
      </c>
      <c r="D2210">
        <v>4</v>
      </c>
      <c r="E2210">
        <v>0</v>
      </c>
      <c r="F2210">
        <v>4</v>
      </c>
      <c r="G2210">
        <v>1.3333333333333333</v>
      </c>
      <c r="H2210" t="b">
        <v>0</v>
      </c>
    </row>
    <row r="2211" spans="1:8" x14ac:dyDescent="0.3">
      <c r="A2211" t="s">
        <v>10920</v>
      </c>
      <c r="B2211">
        <v>4</v>
      </c>
      <c r="C2211">
        <v>0</v>
      </c>
      <c r="D2211">
        <v>3</v>
      </c>
      <c r="E2211">
        <v>0</v>
      </c>
      <c r="F2211">
        <v>0</v>
      </c>
      <c r="G2211">
        <v>1</v>
      </c>
      <c r="H2211" t="b">
        <v>0</v>
      </c>
    </row>
    <row r="2212" spans="1:8" x14ac:dyDescent="0.3">
      <c r="A2212" t="s">
        <v>10923</v>
      </c>
      <c r="B2212">
        <v>2</v>
      </c>
      <c r="C2212">
        <v>0</v>
      </c>
      <c r="D2212">
        <v>0</v>
      </c>
      <c r="E2212">
        <v>0</v>
      </c>
      <c r="F2212">
        <v>0</v>
      </c>
      <c r="G2212">
        <v>0</v>
      </c>
      <c r="H2212" t="b">
        <v>0</v>
      </c>
    </row>
    <row r="2213" spans="1:8" x14ac:dyDescent="0.3">
      <c r="A2213" t="s">
        <v>10926</v>
      </c>
      <c r="B2213">
        <v>7</v>
      </c>
      <c r="C2213">
        <v>0</v>
      </c>
      <c r="D2213">
        <v>1</v>
      </c>
      <c r="E2213">
        <v>1</v>
      </c>
      <c r="F2213">
        <v>1</v>
      </c>
      <c r="G2213">
        <v>0.5714285714285714</v>
      </c>
      <c r="H2213" t="b">
        <v>0</v>
      </c>
    </row>
    <row r="2214" spans="1:8" x14ac:dyDescent="0.3">
      <c r="A2214" t="s">
        <v>10928</v>
      </c>
      <c r="B2214">
        <v>2</v>
      </c>
      <c r="C2214">
        <v>1</v>
      </c>
      <c r="D2214">
        <v>2</v>
      </c>
      <c r="E2214">
        <v>1</v>
      </c>
      <c r="F2214">
        <v>2</v>
      </c>
      <c r="G2214">
        <v>1.5</v>
      </c>
      <c r="H2214" t="b">
        <v>0</v>
      </c>
    </row>
    <row r="2215" spans="1:8" x14ac:dyDescent="0.3">
      <c r="A2215" t="s">
        <v>2312</v>
      </c>
      <c r="B2215">
        <v>2</v>
      </c>
      <c r="C2215">
        <v>0</v>
      </c>
      <c r="D2215">
        <v>0</v>
      </c>
      <c r="E2215">
        <v>0</v>
      </c>
      <c r="F2215">
        <v>0</v>
      </c>
      <c r="G2215">
        <v>0</v>
      </c>
      <c r="H2215" t="b">
        <v>0</v>
      </c>
    </row>
    <row r="2216" spans="1:8" x14ac:dyDescent="0.3">
      <c r="A2216" t="s">
        <v>10931</v>
      </c>
      <c r="B2216">
        <v>9</v>
      </c>
      <c r="C2216">
        <v>0</v>
      </c>
      <c r="D2216">
        <v>5</v>
      </c>
      <c r="E2216">
        <v>5</v>
      </c>
      <c r="F2216">
        <v>3</v>
      </c>
      <c r="G2216">
        <v>0.88888888888888884</v>
      </c>
      <c r="H2216" t="b">
        <v>0</v>
      </c>
    </row>
    <row r="2217" spans="1:8" x14ac:dyDescent="0.3">
      <c r="A2217" t="s">
        <v>10932</v>
      </c>
      <c r="B2217">
        <v>2</v>
      </c>
      <c r="C2217">
        <v>2</v>
      </c>
      <c r="D2217">
        <v>3</v>
      </c>
      <c r="E2217">
        <v>2</v>
      </c>
      <c r="F2217">
        <v>3</v>
      </c>
      <c r="G2217">
        <v>2.5</v>
      </c>
      <c r="H2217" t="b">
        <v>0</v>
      </c>
    </row>
    <row r="2218" spans="1:8" x14ac:dyDescent="0.3">
      <c r="A2218" s="1" t="s">
        <v>10946</v>
      </c>
      <c r="B2218">
        <v>2</v>
      </c>
      <c r="C2218">
        <v>1</v>
      </c>
      <c r="D2218">
        <v>2</v>
      </c>
      <c r="E2218">
        <v>1</v>
      </c>
      <c r="F2218">
        <v>2</v>
      </c>
      <c r="G2218">
        <v>1.5</v>
      </c>
      <c r="H2218" t="b">
        <v>0</v>
      </c>
    </row>
    <row r="2219" spans="1:8" x14ac:dyDescent="0.3">
      <c r="A2219" t="s">
        <v>2317</v>
      </c>
      <c r="B2219">
        <v>3</v>
      </c>
      <c r="C2219">
        <v>0</v>
      </c>
      <c r="D2219">
        <v>5</v>
      </c>
      <c r="E2219">
        <v>5</v>
      </c>
      <c r="F2219">
        <v>1</v>
      </c>
      <c r="G2219">
        <v>2</v>
      </c>
      <c r="H2219" t="b">
        <v>0</v>
      </c>
    </row>
    <row r="2220" spans="1:8" x14ac:dyDescent="0.3">
      <c r="A2220" s="1" t="s">
        <v>1061</v>
      </c>
      <c r="B2220">
        <v>2</v>
      </c>
      <c r="C2220">
        <v>2</v>
      </c>
      <c r="D2220">
        <v>3</v>
      </c>
      <c r="E2220">
        <v>2</v>
      </c>
      <c r="F2220">
        <v>3</v>
      </c>
      <c r="G2220">
        <v>2.5</v>
      </c>
      <c r="H2220" t="b">
        <v>0</v>
      </c>
    </row>
    <row r="2221" spans="1:8" x14ac:dyDescent="0.3">
      <c r="A2221" t="s">
        <v>10959</v>
      </c>
      <c r="B2221">
        <v>2</v>
      </c>
      <c r="C2221">
        <v>0</v>
      </c>
      <c r="D2221">
        <v>4</v>
      </c>
      <c r="E2221">
        <v>0</v>
      </c>
      <c r="F2221">
        <v>4</v>
      </c>
      <c r="G2221">
        <v>2</v>
      </c>
      <c r="H2221" t="b">
        <v>0</v>
      </c>
    </row>
    <row r="2222" spans="1:8" x14ac:dyDescent="0.3">
      <c r="A2222" t="s">
        <v>10960</v>
      </c>
      <c r="B2222">
        <v>3</v>
      </c>
      <c r="C2222">
        <v>0</v>
      </c>
      <c r="D2222">
        <v>5</v>
      </c>
      <c r="E2222">
        <v>0</v>
      </c>
      <c r="F2222">
        <v>0</v>
      </c>
      <c r="G2222">
        <v>1.6666666666666667</v>
      </c>
      <c r="H2222" t="b">
        <v>0</v>
      </c>
    </row>
    <row r="2223" spans="1:8" x14ac:dyDescent="0.3">
      <c r="A2223" t="s">
        <v>10969</v>
      </c>
      <c r="B2223">
        <v>2</v>
      </c>
      <c r="C2223">
        <v>1</v>
      </c>
      <c r="D2223">
        <v>1</v>
      </c>
      <c r="E2223">
        <v>1</v>
      </c>
      <c r="F2223">
        <v>1</v>
      </c>
      <c r="G2223">
        <v>1</v>
      </c>
      <c r="H2223" t="b">
        <v>0</v>
      </c>
    </row>
    <row r="2224" spans="1:8" x14ac:dyDescent="0.3">
      <c r="A2224" t="s">
        <v>10983</v>
      </c>
      <c r="B2224">
        <v>2</v>
      </c>
      <c r="C2224">
        <v>0</v>
      </c>
      <c r="D2224">
        <v>4</v>
      </c>
      <c r="E2224">
        <v>4</v>
      </c>
      <c r="F2224">
        <v>0</v>
      </c>
      <c r="G2224">
        <v>2</v>
      </c>
      <c r="H2224" t="b">
        <v>0</v>
      </c>
    </row>
    <row r="2225" spans="1:8" x14ac:dyDescent="0.3">
      <c r="A2225" t="s">
        <v>10987</v>
      </c>
      <c r="B2225">
        <v>3</v>
      </c>
      <c r="C2225">
        <v>1</v>
      </c>
      <c r="D2225">
        <v>1</v>
      </c>
      <c r="E2225">
        <v>1</v>
      </c>
      <c r="F2225">
        <v>1</v>
      </c>
      <c r="G2225">
        <v>1</v>
      </c>
      <c r="H2225" t="b">
        <v>0</v>
      </c>
    </row>
    <row r="2226" spans="1:8" x14ac:dyDescent="0.3">
      <c r="A2226" t="s">
        <v>10989</v>
      </c>
      <c r="B2226">
        <v>2</v>
      </c>
      <c r="C2226">
        <v>2</v>
      </c>
      <c r="D2226">
        <v>2</v>
      </c>
      <c r="E2226">
        <v>2</v>
      </c>
      <c r="F2226">
        <v>2</v>
      </c>
      <c r="G2226">
        <v>2</v>
      </c>
      <c r="H2226" t="b">
        <v>0</v>
      </c>
    </row>
    <row r="2227" spans="1:8" x14ac:dyDescent="0.3">
      <c r="A2227" t="s">
        <v>10999</v>
      </c>
      <c r="B2227">
        <v>2</v>
      </c>
      <c r="C2227">
        <v>1</v>
      </c>
      <c r="D2227">
        <v>3</v>
      </c>
      <c r="E2227">
        <v>1</v>
      </c>
      <c r="F2227">
        <v>3</v>
      </c>
      <c r="G2227">
        <v>2</v>
      </c>
      <c r="H2227" t="b">
        <v>0</v>
      </c>
    </row>
    <row r="2228" spans="1:8" x14ac:dyDescent="0.3">
      <c r="A2228" t="s">
        <v>11006</v>
      </c>
      <c r="B2228">
        <v>2</v>
      </c>
      <c r="C2228">
        <v>1</v>
      </c>
      <c r="D2228">
        <v>2</v>
      </c>
      <c r="E2228">
        <v>2</v>
      </c>
      <c r="F2228">
        <v>1</v>
      </c>
      <c r="G2228">
        <v>1.5</v>
      </c>
      <c r="H2228" t="b">
        <v>0</v>
      </c>
    </row>
    <row r="2229" spans="1:8" x14ac:dyDescent="0.3">
      <c r="A2229" t="s">
        <v>11012</v>
      </c>
      <c r="B2229">
        <v>2</v>
      </c>
      <c r="C2229">
        <v>0</v>
      </c>
      <c r="D2229">
        <v>1</v>
      </c>
      <c r="E2229">
        <v>0</v>
      </c>
      <c r="F2229">
        <v>1</v>
      </c>
      <c r="G2229">
        <v>0.5</v>
      </c>
      <c r="H2229" t="b">
        <v>0</v>
      </c>
    </row>
    <row r="2230" spans="1:8" x14ac:dyDescent="0.3">
      <c r="A2230" t="s">
        <v>11015</v>
      </c>
      <c r="B2230">
        <v>2</v>
      </c>
      <c r="C2230">
        <v>1</v>
      </c>
      <c r="D2230">
        <v>1</v>
      </c>
      <c r="E2230">
        <v>1</v>
      </c>
      <c r="F2230">
        <v>1</v>
      </c>
      <c r="G2230">
        <v>1</v>
      </c>
      <c r="H2230" t="b">
        <v>0</v>
      </c>
    </row>
    <row r="2231" spans="1:8" x14ac:dyDescent="0.3">
      <c r="A2231" t="s">
        <v>11016</v>
      </c>
      <c r="B2231">
        <v>2</v>
      </c>
      <c r="C2231">
        <v>0</v>
      </c>
      <c r="D2231">
        <v>2</v>
      </c>
      <c r="E2231">
        <v>0</v>
      </c>
      <c r="F2231">
        <v>2</v>
      </c>
      <c r="G2231">
        <v>1</v>
      </c>
      <c r="H2231" t="b">
        <v>0</v>
      </c>
    </row>
    <row r="2232" spans="1:8" x14ac:dyDescent="0.3">
      <c r="A2232" s="1" t="s">
        <v>1066</v>
      </c>
      <c r="B2232">
        <v>2</v>
      </c>
      <c r="C2232">
        <v>0</v>
      </c>
      <c r="D2232">
        <v>5</v>
      </c>
      <c r="E2232">
        <v>5</v>
      </c>
      <c r="F2232">
        <v>0</v>
      </c>
      <c r="G2232">
        <v>2.5</v>
      </c>
      <c r="H2232" t="b">
        <v>0</v>
      </c>
    </row>
    <row r="2233" spans="1:8" x14ac:dyDescent="0.3">
      <c r="A2233" t="s">
        <v>11024</v>
      </c>
      <c r="B2233">
        <v>4</v>
      </c>
      <c r="C2233">
        <v>0</v>
      </c>
      <c r="D2233">
        <v>5</v>
      </c>
      <c r="E2233">
        <v>1</v>
      </c>
      <c r="F2233">
        <v>0</v>
      </c>
      <c r="G2233">
        <v>1.75</v>
      </c>
      <c r="H2233" t="b">
        <v>0</v>
      </c>
    </row>
    <row r="2234" spans="1:8" x14ac:dyDescent="0.3">
      <c r="A2234" t="s">
        <v>11029</v>
      </c>
      <c r="B2234">
        <v>2</v>
      </c>
      <c r="C2234">
        <v>0</v>
      </c>
      <c r="D2234">
        <v>1</v>
      </c>
      <c r="E2234">
        <v>1</v>
      </c>
      <c r="F2234">
        <v>0</v>
      </c>
      <c r="G2234">
        <v>0.5</v>
      </c>
      <c r="H2234" t="b">
        <v>0</v>
      </c>
    </row>
    <row r="2235" spans="1:8" x14ac:dyDescent="0.3">
      <c r="A2235" t="s">
        <v>11030</v>
      </c>
      <c r="B2235">
        <v>2</v>
      </c>
      <c r="C2235">
        <v>0</v>
      </c>
      <c r="D2235">
        <v>4</v>
      </c>
      <c r="E2235">
        <v>0</v>
      </c>
      <c r="F2235">
        <v>4</v>
      </c>
      <c r="G2235">
        <v>2</v>
      </c>
      <c r="H2235" t="b">
        <v>0</v>
      </c>
    </row>
    <row r="2236" spans="1:8" x14ac:dyDescent="0.3">
      <c r="A2236" t="s">
        <v>11031</v>
      </c>
      <c r="B2236">
        <v>4</v>
      </c>
      <c r="C2236">
        <v>0</v>
      </c>
      <c r="D2236">
        <v>5</v>
      </c>
      <c r="E2236">
        <v>0</v>
      </c>
      <c r="F2236">
        <v>0</v>
      </c>
      <c r="G2236">
        <v>2.25</v>
      </c>
      <c r="H2236" t="b">
        <v>0</v>
      </c>
    </row>
    <row r="2237" spans="1:8" x14ac:dyDescent="0.3">
      <c r="A2237" t="s">
        <v>11033</v>
      </c>
      <c r="B2237">
        <v>8</v>
      </c>
      <c r="C2237">
        <v>0</v>
      </c>
      <c r="D2237">
        <v>1</v>
      </c>
      <c r="E2237">
        <v>1</v>
      </c>
      <c r="F2237">
        <v>1</v>
      </c>
      <c r="G2237">
        <v>0.625</v>
      </c>
      <c r="H2237" t="b">
        <v>0</v>
      </c>
    </row>
    <row r="2238" spans="1:8" x14ac:dyDescent="0.3">
      <c r="A2238" t="s">
        <v>11037</v>
      </c>
      <c r="B2238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 t="b">
        <v>0</v>
      </c>
    </row>
    <row r="2239" spans="1:8" x14ac:dyDescent="0.3">
      <c r="A2239" t="s">
        <v>1068</v>
      </c>
      <c r="B2239">
        <v>9</v>
      </c>
      <c r="C2239">
        <v>0</v>
      </c>
      <c r="D2239">
        <v>3</v>
      </c>
      <c r="E2239">
        <v>0</v>
      </c>
      <c r="F2239">
        <v>3</v>
      </c>
      <c r="G2239">
        <v>1.6666666666666667</v>
      </c>
      <c r="H2239" t="b">
        <v>0</v>
      </c>
    </row>
    <row r="2240" spans="1:8" x14ac:dyDescent="0.3">
      <c r="A2240" t="s">
        <v>11040</v>
      </c>
      <c r="B2240">
        <v>2</v>
      </c>
      <c r="C2240">
        <v>1</v>
      </c>
      <c r="D2240">
        <v>2</v>
      </c>
      <c r="E2240">
        <v>2</v>
      </c>
      <c r="F2240">
        <v>1</v>
      </c>
      <c r="G2240">
        <v>1.5</v>
      </c>
      <c r="H2240" t="b">
        <v>0</v>
      </c>
    </row>
    <row r="2241" spans="1:8" x14ac:dyDescent="0.3">
      <c r="A2241" t="s">
        <v>11046</v>
      </c>
      <c r="B2241">
        <v>2</v>
      </c>
      <c r="C2241">
        <v>0</v>
      </c>
      <c r="D2241">
        <v>0</v>
      </c>
      <c r="E2241">
        <v>0</v>
      </c>
      <c r="F2241">
        <v>0</v>
      </c>
      <c r="G2241">
        <v>0</v>
      </c>
      <c r="H2241" t="b">
        <v>0</v>
      </c>
    </row>
    <row r="2242" spans="1:8" x14ac:dyDescent="0.3">
      <c r="A2242" t="s">
        <v>11047</v>
      </c>
      <c r="B2242">
        <v>2</v>
      </c>
      <c r="C2242">
        <v>1</v>
      </c>
      <c r="D2242">
        <v>2</v>
      </c>
      <c r="E2242">
        <v>1</v>
      </c>
      <c r="F2242">
        <v>2</v>
      </c>
      <c r="G2242">
        <v>1.5</v>
      </c>
      <c r="H2242" t="b">
        <v>0</v>
      </c>
    </row>
    <row r="2243" spans="1:8" x14ac:dyDescent="0.3">
      <c r="A2243" t="s">
        <v>1071</v>
      </c>
      <c r="B2243">
        <v>2</v>
      </c>
      <c r="C2243">
        <v>0</v>
      </c>
      <c r="D2243">
        <v>0</v>
      </c>
      <c r="E2243">
        <v>0</v>
      </c>
      <c r="F2243">
        <v>0</v>
      </c>
      <c r="G2243">
        <v>0</v>
      </c>
      <c r="H2243" t="b">
        <v>0</v>
      </c>
    </row>
    <row r="2244" spans="1:8" x14ac:dyDescent="0.3">
      <c r="A2244" s="1" t="s">
        <v>1073</v>
      </c>
      <c r="B2244">
        <v>2</v>
      </c>
      <c r="C2244">
        <v>3</v>
      </c>
      <c r="D2244">
        <v>4</v>
      </c>
      <c r="E2244">
        <v>4</v>
      </c>
      <c r="F2244">
        <v>3</v>
      </c>
      <c r="G2244">
        <v>3.5</v>
      </c>
      <c r="H2244" t="b">
        <v>0</v>
      </c>
    </row>
    <row r="2245" spans="1:8" x14ac:dyDescent="0.3">
      <c r="A2245" t="s">
        <v>11065</v>
      </c>
      <c r="B2245">
        <v>2</v>
      </c>
      <c r="C2245">
        <v>2</v>
      </c>
      <c r="D2245">
        <v>2</v>
      </c>
      <c r="E2245">
        <v>2</v>
      </c>
      <c r="F2245">
        <v>2</v>
      </c>
      <c r="G2245">
        <v>2</v>
      </c>
      <c r="H2245" t="b">
        <v>0</v>
      </c>
    </row>
    <row r="2246" spans="1:8" x14ac:dyDescent="0.3">
      <c r="A2246" t="s">
        <v>11070</v>
      </c>
      <c r="B2246">
        <v>2</v>
      </c>
      <c r="C2246">
        <v>0</v>
      </c>
      <c r="D2246">
        <v>4</v>
      </c>
      <c r="E2246">
        <v>0</v>
      </c>
      <c r="F2246">
        <v>4</v>
      </c>
      <c r="G2246">
        <v>2</v>
      </c>
      <c r="H2246" t="b">
        <v>0</v>
      </c>
    </row>
    <row r="2247" spans="1:8" x14ac:dyDescent="0.3">
      <c r="A2247" t="s">
        <v>11072</v>
      </c>
      <c r="B2247">
        <v>2</v>
      </c>
      <c r="C2247">
        <v>0</v>
      </c>
      <c r="D2247">
        <v>0</v>
      </c>
      <c r="E2247">
        <v>0</v>
      </c>
      <c r="F2247">
        <v>0</v>
      </c>
      <c r="G2247">
        <v>0</v>
      </c>
      <c r="H2247" t="b">
        <v>0</v>
      </c>
    </row>
    <row r="2248" spans="1:8" x14ac:dyDescent="0.3">
      <c r="A2248" t="s">
        <v>1077</v>
      </c>
      <c r="B2248">
        <v>4</v>
      </c>
      <c r="C2248">
        <v>1</v>
      </c>
      <c r="D2248">
        <v>2</v>
      </c>
      <c r="E2248">
        <v>2</v>
      </c>
      <c r="F2248">
        <v>1</v>
      </c>
      <c r="G2248">
        <v>1.75</v>
      </c>
      <c r="H2248" t="b">
        <v>0</v>
      </c>
    </row>
    <row r="2249" spans="1:8" x14ac:dyDescent="0.3">
      <c r="A2249" t="s">
        <v>11073</v>
      </c>
      <c r="B2249">
        <v>2</v>
      </c>
      <c r="C2249">
        <v>0</v>
      </c>
      <c r="D2249">
        <v>4</v>
      </c>
      <c r="E2249">
        <v>4</v>
      </c>
      <c r="F2249">
        <v>0</v>
      </c>
      <c r="G2249">
        <v>2</v>
      </c>
      <c r="H2249" t="b">
        <v>0</v>
      </c>
    </row>
    <row r="2250" spans="1:8" x14ac:dyDescent="0.3">
      <c r="A2250" t="s">
        <v>11080</v>
      </c>
      <c r="B2250">
        <v>3</v>
      </c>
      <c r="C2250">
        <v>0</v>
      </c>
      <c r="D2250">
        <v>2</v>
      </c>
      <c r="E2250">
        <v>2</v>
      </c>
      <c r="F2250">
        <v>0</v>
      </c>
      <c r="G2250">
        <v>0.66666666666666663</v>
      </c>
      <c r="H2250" t="b">
        <v>0</v>
      </c>
    </row>
    <row r="2251" spans="1:8" x14ac:dyDescent="0.3">
      <c r="A2251" t="s">
        <v>11083</v>
      </c>
      <c r="B2251">
        <v>2</v>
      </c>
      <c r="C2251">
        <v>2</v>
      </c>
      <c r="D2251">
        <v>2</v>
      </c>
      <c r="E2251">
        <v>2</v>
      </c>
      <c r="F2251">
        <v>2</v>
      </c>
      <c r="G2251">
        <v>2</v>
      </c>
      <c r="H2251" t="b">
        <v>0</v>
      </c>
    </row>
    <row r="2252" spans="1:8" x14ac:dyDescent="0.3">
      <c r="A2252" t="s">
        <v>11084</v>
      </c>
      <c r="B2252">
        <v>2</v>
      </c>
      <c r="C2252">
        <v>0</v>
      </c>
      <c r="D2252">
        <v>0</v>
      </c>
      <c r="E2252">
        <v>0</v>
      </c>
      <c r="F2252">
        <v>0</v>
      </c>
      <c r="G2252">
        <v>0</v>
      </c>
      <c r="H2252" t="b">
        <v>0</v>
      </c>
    </row>
    <row r="2253" spans="1:8" x14ac:dyDescent="0.3">
      <c r="A2253" t="s">
        <v>11087</v>
      </c>
      <c r="B2253">
        <v>2</v>
      </c>
      <c r="C2253">
        <v>0</v>
      </c>
      <c r="D2253">
        <v>1</v>
      </c>
      <c r="E2253">
        <v>1</v>
      </c>
      <c r="F2253">
        <v>0</v>
      </c>
      <c r="G2253">
        <v>0.5</v>
      </c>
      <c r="H2253" t="b">
        <v>0</v>
      </c>
    </row>
    <row r="2254" spans="1:8" x14ac:dyDescent="0.3">
      <c r="A2254" t="s">
        <v>11089</v>
      </c>
      <c r="B2254">
        <v>2</v>
      </c>
      <c r="C2254">
        <v>0</v>
      </c>
      <c r="D2254">
        <v>1</v>
      </c>
      <c r="E2254">
        <v>1</v>
      </c>
      <c r="F2254">
        <v>0</v>
      </c>
      <c r="G2254">
        <v>0.5</v>
      </c>
      <c r="H2254" t="b">
        <v>0</v>
      </c>
    </row>
    <row r="2255" spans="1:8" x14ac:dyDescent="0.3">
      <c r="A2255" t="s">
        <v>11091</v>
      </c>
      <c r="B2255">
        <v>5</v>
      </c>
      <c r="C2255">
        <v>1</v>
      </c>
      <c r="D2255">
        <v>3</v>
      </c>
      <c r="E2255">
        <v>2</v>
      </c>
      <c r="F2255">
        <v>3</v>
      </c>
      <c r="G2255">
        <v>2</v>
      </c>
      <c r="H2255" t="b">
        <v>0</v>
      </c>
    </row>
    <row r="2256" spans="1:8" x14ac:dyDescent="0.3">
      <c r="A2256" t="s">
        <v>1079</v>
      </c>
      <c r="B2256">
        <v>2</v>
      </c>
      <c r="C2256">
        <v>0</v>
      </c>
      <c r="D2256">
        <v>0</v>
      </c>
      <c r="E2256">
        <v>0</v>
      </c>
      <c r="F2256">
        <v>0</v>
      </c>
      <c r="G2256">
        <v>0</v>
      </c>
      <c r="H2256" t="b">
        <v>0</v>
      </c>
    </row>
    <row r="2257" spans="1:8" x14ac:dyDescent="0.3">
      <c r="A2257" t="s">
        <v>11098</v>
      </c>
      <c r="B2257">
        <v>2</v>
      </c>
      <c r="C2257">
        <v>3</v>
      </c>
      <c r="D2257">
        <v>4</v>
      </c>
      <c r="E2257">
        <v>4</v>
      </c>
      <c r="F2257">
        <v>3</v>
      </c>
      <c r="G2257">
        <v>3.5</v>
      </c>
      <c r="H2257" t="b">
        <v>0</v>
      </c>
    </row>
    <row r="2258" spans="1:8" x14ac:dyDescent="0.3">
      <c r="A2258" t="s">
        <v>11100</v>
      </c>
      <c r="B2258">
        <v>3</v>
      </c>
      <c r="C2258">
        <v>2</v>
      </c>
      <c r="D2258">
        <v>3</v>
      </c>
      <c r="E2258">
        <v>2</v>
      </c>
      <c r="F2258">
        <v>2</v>
      </c>
      <c r="G2258">
        <v>2.3333333333333335</v>
      </c>
      <c r="H2258" t="b">
        <v>0</v>
      </c>
    </row>
    <row r="2259" spans="1:8" x14ac:dyDescent="0.3">
      <c r="A2259" t="s">
        <v>11101</v>
      </c>
      <c r="B2259">
        <v>3</v>
      </c>
      <c r="C2259">
        <v>0</v>
      </c>
      <c r="D2259">
        <v>2</v>
      </c>
      <c r="E2259">
        <v>1</v>
      </c>
      <c r="F2259">
        <v>2</v>
      </c>
      <c r="G2259">
        <v>1</v>
      </c>
      <c r="H2259" t="b">
        <v>0</v>
      </c>
    </row>
    <row r="2260" spans="1:8" x14ac:dyDescent="0.3">
      <c r="A2260" t="s">
        <v>11110</v>
      </c>
      <c r="B2260">
        <v>2</v>
      </c>
      <c r="C2260">
        <v>0</v>
      </c>
      <c r="D2260">
        <v>5</v>
      </c>
      <c r="E2260">
        <v>0</v>
      </c>
      <c r="F2260">
        <v>5</v>
      </c>
      <c r="G2260">
        <v>2.5</v>
      </c>
      <c r="H2260" t="b">
        <v>0</v>
      </c>
    </row>
    <row r="2261" spans="1:8" x14ac:dyDescent="0.3">
      <c r="A2261" t="s">
        <v>1080</v>
      </c>
      <c r="B2261">
        <v>2</v>
      </c>
      <c r="C2261">
        <v>0</v>
      </c>
      <c r="D2261">
        <v>0</v>
      </c>
      <c r="E2261">
        <v>0</v>
      </c>
      <c r="F2261">
        <v>0</v>
      </c>
      <c r="G2261">
        <v>0</v>
      </c>
      <c r="H2261" t="b">
        <v>0</v>
      </c>
    </row>
    <row r="2262" spans="1:8" x14ac:dyDescent="0.3">
      <c r="A2262" t="s">
        <v>11115</v>
      </c>
      <c r="B2262">
        <v>2</v>
      </c>
      <c r="C2262">
        <v>4</v>
      </c>
      <c r="D2262">
        <v>5</v>
      </c>
      <c r="E2262">
        <v>5</v>
      </c>
      <c r="F2262">
        <v>4</v>
      </c>
      <c r="G2262">
        <v>4.5</v>
      </c>
      <c r="H2262" t="b">
        <v>0</v>
      </c>
    </row>
    <row r="2263" spans="1:8" x14ac:dyDescent="0.3">
      <c r="A2263" t="s">
        <v>11119</v>
      </c>
      <c r="B2263">
        <v>2</v>
      </c>
      <c r="C2263">
        <v>0</v>
      </c>
      <c r="D2263">
        <v>0</v>
      </c>
      <c r="E2263">
        <v>0</v>
      </c>
      <c r="F2263">
        <v>0</v>
      </c>
      <c r="G2263">
        <v>0</v>
      </c>
      <c r="H2263" t="b">
        <v>0</v>
      </c>
    </row>
    <row r="2264" spans="1:8" x14ac:dyDescent="0.3">
      <c r="A2264" t="s">
        <v>11123</v>
      </c>
      <c r="B2264">
        <v>2</v>
      </c>
      <c r="C2264">
        <v>2</v>
      </c>
      <c r="D2264">
        <v>5</v>
      </c>
      <c r="E2264">
        <v>5</v>
      </c>
      <c r="F2264">
        <v>2</v>
      </c>
      <c r="G2264">
        <v>3.5</v>
      </c>
      <c r="H2264" t="b">
        <v>0</v>
      </c>
    </row>
    <row r="2265" spans="1:8" x14ac:dyDescent="0.3">
      <c r="A2265" t="s">
        <v>11128</v>
      </c>
      <c r="B2265">
        <v>2</v>
      </c>
      <c r="C2265">
        <v>4</v>
      </c>
      <c r="D2265">
        <v>5</v>
      </c>
      <c r="E2265">
        <v>4</v>
      </c>
      <c r="F2265">
        <v>5</v>
      </c>
      <c r="G2265">
        <v>4.5</v>
      </c>
      <c r="H2265" t="b">
        <v>0</v>
      </c>
    </row>
    <row r="2266" spans="1:8" x14ac:dyDescent="0.3">
      <c r="A2266" t="s">
        <v>2327</v>
      </c>
      <c r="B2266">
        <v>3</v>
      </c>
      <c r="C2266">
        <v>0</v>
      </c>
      <c r="D2266">
        <v>1</v>
      </c>
      <c r="E2266">
        <v>1</v>
      </c>
      <c r="F2266">
        <v>1</v>
      </c>
      <c r="G2266">
        <v>0.66666666666666663</v>
      </c>
      <c r="H2266" t="b">
        <v>0</v>
      </c>
    </row>
    <row r="2267" spans="1:8" x14ac:dyDescent="0.3">
      <c r="A2267" t="s">
        <v>1081</v>
      </c>
      <c r="B2267">
        <v>5</v>
      </c>
      <c r="C2267">
        <v>1</v>
      </c>
      <c r="D2267">
        <v>4</v>
      </c>
      <c r="E2267">
        <v>3</v>
      </c>
      <c r="F2267">
        <v>4</v>
      </c>
      <c r="G2267">
        <v>3</v>
      </c>
      <c r="H2267" t="b">
        <v>0</v>
      </c>
    </row>
    <row r="2268" spans="1:8" x14ac:dyDescent="0.3">
      <c r="A2268" t="s">
        <v>11136</v>
      </c>
      <c r="B2268">
        <v>2</v>
      </c>
      <c r="C2268">
        <v>0</v>
      </c>
      <c r="D2268">
        <v>5</v>
      </c>
      <c r="E2268">
        <v>0</v>
      </c>
      <c r="F2268">
        <v>5</v>
      </c>
      <c r="G2268">
        <v>2.5</v>
      </c>
      <c r="H2268" t="b">
        <v>0</v>
      </c>
    </row>
    <row r="2269" spans="1:8" x14ac:dyDescent="0.3">
      <c r="A2269" t="s">
        <v>11137</v>
      </c>
      <c r="B2269">
        <v>2</v>
      </c>
      <c r="C2269">
        <v>1</v>
      </c>
      <c r="D2269">
        <v>3</v>
      </c>
      <c r="E2269">
        <v>1</v>
      </c>
      <c r="F2269">
        <v>3</v>
      </c>
      <c r="G2269">
        <v>2</v>
      </c>
      <c r="H2269" t="b">
        <v>0</v>
      </c>
    </row>
    <row r="2270" spans="1:8" x14ac:dyDescent="0.3">
      <c r="A2270" t="s">
        <v>11138</v>
      </c>
      <c r="B2270">
        <v>3</v>
      </c>
      <c r="C2270">
        <v>0</v>
      </c>
      <c r="D2270">
        <v>3</v>
      </c>
      <c r="E2270">
        <v>0</v>
      </c>
      <c r="F2270">
        <v>3</v>
      </c>
      <c r="G2270">
        <v>1</v>
      </c>
      <c r="H2270" t="b">
        <v>0</v>
      </c>
    </row>
    <row r="2271" spans="1:8" x14ac:dyDescent="0.3">
      <c r="A2271" t="s">
        <v>11140</v>
      </c>
      <c r="B2271">
        <v>2</v>
      </c>
      <c r="C2271">
        <v>0</v>
      </c>
      <c r="D2271">
        <v>4</v>
      </c>
      <c r="E2271">
        <v>4</v>
      </c>
      <c r="F2271">
        <v>0</v>
      </c>
      <c r="G2271">
        <v>2</v>
      </c>
      <c r="H2271" t="b">
        <v>0</v>
      </c>
    </row>
    <row r="2272" spans="1:8" x14ac:dyDescent="0.3">
      <c r="A2272" t="s">
        <v>1082</v>
      </c>
      <c r="B2272">
        <v>5</v>
      </c>
      <c r="C2272">
        <v>1</v>
      </c>
      <c r="D2272">
        <v>5</v>
      </c>
      <c r="E2272">
        <v>1</v>
      </c>
      <c r="F2272">
        <v>1</v>
      </c>
      <c r="G2272">
        <v>2.2000000000000002</v>
      </c>
      <c r="H2272" t="b">
        <v>0</v>
      </c>
    </row>
    <row r="2273" spans="1:8" x14ac:dyDescent="0.3">
      <c r="A2273" t="s">
        <v>1083</v>
      </c>
      <c r="B2273">
        <v>3</v>
      </c>
      <c r="C2273">
        <v>1</v>
      </c>
      <c r="D2273">
        <v>1</v>
      </c>
      <c r="E2273">
        <v>1</v>
      </c>
      <c r="F2273">
        <v>1</v>
      </c>
      <c r="G2273">
        <v>1</v>
      </c>
      <c r="H2273" t="b">
        <v>0</v>
      </c>
    </row>
    <row r="2274" spans="1:8" x14ac:dyDescent="0.3">
      <c r="A2274" s="1" t="s">
        <v>11155</v>
      </c>
      <c r="B2274">
        <v>4</v>
      </c>
      <c r="C2274">
        <v>0</v>
      </c>
      <c r="D2274">
        <v>5</v>
      </c>
      <c r="E2274">
        <v>0</v>
      </c>
      <c r="F2274">
        <v>1</v>
      </c>
      <c r="G2274">
        <v>2.5</v>
      </c>
      <c r="H2274" t="b">
        <v>0</v>
      </c>
    </row>
    <row r="2275" spans="1:8" x14ac:dyDescent="0.3">
      <c r="A2275" t="s">
        <v>11162</v>
      </c>
      <c r="B2275">
        <v>3</v>
      </c>
      <c r="C2275">
        <v>0</v>
      </c>
      <c r="D2275">
        <v>5</v>
      </c>
      <c r="E2275">
        <v>0</v>
      </c>
      <c r="F2275">
        <v>4</v>
      </c>
      <c r="G2275">
        <v>3</v>
      </c>
      <c r="H2275" t="b">
        <v>0</v>
      </c>
    </row>
    <row r="2276" spans="1:8" x14ac:dyDescent="0.3">
      <c r="A2276" t="s">
        <v>11172</v>
      </c>
      <c r="B2276">
        <v>2</v>
      </c>
      <c r="C2276">
        <v>2</v>
      </c>
      <c r="D2276">
        <v>4</v>
      </c>
      <c r="E2276">
        <v>2</v>
      </c>
      <c r="F2276">
        <v>4</v>
      </c>
      <c r="G2276">
        <v>3</v>
      </c>
      <c r="H2276" t="b">
        <v>0</v>
      </c>
    </row>
    <row r="2277" spans="1:8" x14ac:dyDescent="0.3">
      <c r="A2277" t="s">
        <v>11177</v>
      </c>
      <c r="B2277">
        <v>2</v>
      </c>
      <c r="C2277">
        <v>0</v>
      </c>
      <c r="D2277">
        <v>2</v>
      </c>
      <c r="E2277">
        <v>0</v>
      </c>
      <c r="F2277">
        <v>2</v>
      </c>
      <c r="G2277">
        <v>1</v>
      </c>
      <c r="H2277" t="b">
        <v>0</v>
      </c>
    </row>
    <row r="2278" spans="1:8" x14ac:dyDescent="0.3">
      <c r="A2278" s="1" t="s">
        <v>1089</v>
      </c>
      <c r="B2278">
        <v>3</v>
      </c>
      <c r="C2278">
        <v>2</v>
      </c>
      <c r="D2278">
        <v>5</v>
      </c>
      <c r="E2278">
        <v>4</v>
      </c>
      <c r="F2278">
        <v>5</v>
      </c>
      <c r="G2278">
        <v>3.6666666666666665</v>
      </c>
      <c r="H2278" t="b">
        <v>0</v>
      </c>
    </row>
    <row r="2279" spans="1:8" x14ac:dyDescent="0.3">
      <c r="A2279" t="s">
        <v>11191</v>
      </c>
      <c r="B2279">
        <v>2</v>
      </c>
      <c r="C2279">
        <v>0</v>
      </c>
      <c r="D2279">
        <v>1</v>
      </c>
      <c r="E2279">
        <v>1</v>
      </c>
      <c r="F2279">
        <v>0</v>
      </c>
      <c r="G2279">
        <v>0.5</v>
      </c>
      <c r="H2279" t="b">
        <v>0</v>
      </c>
    </row>
    <row r="2280" spans="1:8" x14ac:dyDescent="0.3">
      <c r="A2280" t="s">
        <v>11195</v>
      </c>
      <c r="B2280">
        <v>2</v>
      </c>
      <c r="C2280">
        <v>1</v>
      </c>
      <c r="D2280">
        <v>3</v>
      </c>
      <c r="E2280">
        <v>1</v>
      </c>
      <c r="F2280">
        <v>3</v>
      </c>
      <c r="G2280">
        <v>2</v>
      </c>
      <c r="H2280" t="b">
        <v>0</v>
      </c>
    </row>
    <row r="2281" spans="1:8" x14ac:dyDescent="0.3">
      <c r="A2281" t="s">
        <v>11196</v>
      </c>
      <c r="B2281">
        <v>4</v>
      </c>
      <c r="C2281">
        <v>0</v>
      </c>
      <c r="D2281">
        <v>3</v>
      </c>
      <c r="E2281">
        <v>2</v>
      </c>
      <c r="F2281">
        <v>3</v>
      </c>
      <c r="G2281">
        <v>2</v>
      </c>
      <c r="H2281" t="b">
        <v>0</v>
      </c>
    </row>
    <row r="2282" spans="1:8" x14ac:dyDescent="0.3">
      <c r="A2282" t="s">
        <v>1090</v>
      </c>
      <c r="B2282">
        <v>3</v>
      </c>
      <c r="C2282">
        <v>3</v>
      </c>
      <c r="D2282">
        <v>5</v>
      </c>
      <c r="E2282">
        <v>5</v>
      </c>
      <c r="F2282">
        <v>3</v>
      </c>
      <c r="G2282">
        <v>4.333333333333333</v>
      </c>
      <c r="H2282" t="b">
        <v>0</v>
      </c>
    </row>
    <row r="2283" spans="1:8" x14ac:dyDescent="0.3">
      <c r="A2283" t="s">
        <v>11204</v>
      </c>
      <c r="B2283">
        <v>2</v>
      </c>
      <c r="C2283">
        <v>1</v>
      </c>
      <c r="D2283">
        <v>2</v>
      </c>
      <c r="E2283">
        <v>1</v>
      </c>
      <c r="F2283">
        <v>2</v>
      </c>
      <c r="G2283">
        <v>1.5</v>
      </c>
      <c r="H2283" t="b">
        <v>0</v>
      </c>
    </row>
    <row r="2284" spans="1:8" x14ac:dyDescent="0.3">
      <c r="A2284" t="s">
        <v>1091</v>
      </c>
      <c r="B2284">
        <v>4</v>
      </c>
      <c r="C2284">
        <v>0</v>
      </c>
      <c r="D2284">
        <v>5</v>
      </c>
      <c r="E2284">
        <v>1</v>
      </c>
      <c r="F2284">
        <v>2</v>
      </c>
      <c r="G2284">
        <v>2</v>
      </c>
      <c r="H2284" t="b">
        <v>0</v>
      </c>
    </row>
    <row r="2285" spans="1:8" x14ac:dyDescent="0.3">
      <c r="A2285" t="s">
        <v>1652</v>
      </c>
      <c r="B2285">
        <v>2</v>
      </c>
      <c r="C2285">
        <v>0</v>
      </c>
      <c r="D2285">
        <v>0</v>
      </c>
      <c r="E2285">
        <v>0</v>
      </c>
      <c r="F2285">
        <v>0</v>
      </c>
      <c r="G2285">
        <v>0</v>
      </c>
      <c r="H2285" t="b">
        <v>0</v>
      </c>
    </row>
    <row r="2286" spans="1:8" x14ac:dyDescent="0.3">
      <c r="A2286" t="s">
        <v>11216</v>
      </c>
      <c r="B2286">
        <v>2</v>
      </c>
      <c r="C2286">
        <v>0</v>
      </c>
      <c r="D2286">
        <v>1</v>
      </c>
      <c r="E2286">
        <v>0</v>
      </c>
      <c r="F2286">
        <v>1</v>
      </c>
      <c r="G2286">
        <v>0.5</v>
      </c>
      <c r="H2286" t="b">
        <v>0</v>
      </c>
    </row>
    <row r="2287" spans="1:8" x14ac:dyDescent="0.3">
      <c r="A2287" t="s">
        <v>11219</v>
      </c>
      <c r="B2287">
        <v>2</v>
      </c>
      <c r="C2287">
        <v>1</v>
      </c>
      <c r="D2287">
        <v>1</v>
      </c>
      <c r="E2287">
        <v>1</v>
      </c>
      <c r="F2287">
        <v>1</v>
      </c>
      <c r="G2287">
        <v>1</v>
      </c>
      <c r="H2287" t="b">
        <v>0</v>
      </c>
    </row>
    <row r="2288" spans="1:8" x14ac:dyDescent="0.3">
      <c r="A2288" t="s">
        <v>11220</v>
      </c>
      <c r="B2288">
        <v>9</v>
      </c>
      <c r="C2288">
        <v>1</v>
      </c>
      <c r="D2288">
        <v>5</v>
      </c>
      <c r="E2288">
        <v>3</v>
      </c>
      <c r="F2288">
        <v>1</v>
      </c>
      <c r="G2288">
        <v>2.6666666666666665</v>
      </c>
      <c r="H2288" t="b">
        <v>0</v>
      </c>
    </row>
    <row r="2289" spans="1:8" x14ac:dyDescent="0.3">
      <c r="A2289" t="s">
        <v>11225</v>
      </c>
      <c r="B2289">
        <v>6</v>
      </c>
      <c r="C2289">
        <v>0</v>
      </c>
      <c r="D2289">
        <v>5</v>
      </c>
      <c r="E2289">
        <v>0</v>
      </c>
      <c r="F2289">
        <v>5</v>
      </c>
      <c r="G2289">
        <v>2.6666666666666665</v>
      </c>
      <c r="H2289" t="b">
        <v>0</v>
      </c>
    </row>
    <row r="2290" spans="1:8" x14ac:dyDescent="0.3">
      <c r="A2290" t="s">
        <v>1094</v>
      </c>
      <c r="B2290">
        <v>2</v>
      </c>
      <c r="C2290">
        <v>3</v>
      </c>
      <c r="D2290">
        <v>3</v>
      </c>
      <c r="E2290">
        <v>3</v>
      </c>
      <c r="F2290">
        <v>3</v>
      </c>
      <c r="G2290">
        <v>3</v>
      </c>
      <c r="H2290" t="b">
        <v>0</v>
      </c>
    </row>
    <row r="2291" spans="1:8" x14ac:dyDescent="0.3">
      <c r="A2291" t="s">
        <v>2333</v>
      </c>
      <c r="B2291">
        <v>6</v>
      </c>
      <c r="C2291">
        <v>0</v>
      </c>
      <c r="D2291">
        <v>5</v>
      </c>
      <c r="E2291">
        <v>2</v>
      </c>
      <c r="F2291">
        <v>5</v>
      </c>
      <c r="G2291">
        <v>2</v>
      </c>
      <c r="H2291" t="b">
        <v>0</v>
      </c>
    </row>
    <row r="2292" spans="1:8" x14ac:dyDescent="0.3">
      <c r="A2292" t="s">
        <v>11227</v>
      </c>
      <c r="B2292">
        <v>2</v>
      </c>
      <c r="C2292">
        <v>0</v>
      </c>
      <c r="D2292">
        <v>2</v>
      </c>
      <c r="E2292">
        <v>2</v>
      </c>
      <c r="F2292">
        <v>0</v>
      </c>
      <c r="G2292">
        <v>1</v>
      </c>
      <c r="H2292" t="b">
        <v>0</v>
      </c>
    </row>
    <row r="2293" spans="1:8" x14ac:dyDescent="0.3">
      <c r="A2293" t="s">
        <v>11238</v>
      </c>
      <c r="B2293">
        <v>2</v>
      </c>
      <c r="C2293">
        <v>1</v>
      </c>
      <c r="D2293">
        <v>1</v>
      </c>
      <c r="E2293">
        <v>1</v>
      </c>
      <c r="F2293">
        <v>1</v>
      </c>
      <c r="G2293">
        <v>1</v>
      </c>
      <c r="H2293" t="b">
        <v>0</v>
      </c>
    </row>
    <row r="2294" spans="1:8" x14ac:dyDescent="0.3">
      <c r="A2294" t="s">
        <v>11241</v>
      </c>
      <c r="B2294">
        <v>2</v>
      </c>
      <c r="C2294">
        <v>2</v>
      </c>
      <c r="D2294">
        <v>2</v>
      </c>
      <c r="E2294">
        <v>2</v>
      </c>
      <c r="F2294">
        <v>2</v>
      </c>
      <c r="G2294">
        <v>2</v>
      </c>
      <c r="H2294" t="b">
        <v>0</v>
      </c>
    </row>
    <row r="2295" spans="1:8" x14ac:dyDescent="0.3">
      <c r="A2295" t="s">
        <v>2334</v>
      </c>
      <c r="B2295">
        <v>4</v>
      </c>
      <c r="C2295">
        <v>1</v>
      </c>
      <c r="D2295">
        <v>3</v>
      </c>
      <c r="E2295">
        <v>3</v>
      </c>
      <c r="F2295">
        <v>2</v>
      </c>
      <c r="G2295">
        <v>2</v>
      </c>
      <c r="H2295" t="b">
        <v>0</v>
      </c>
    </row>
    <row r="2296" spans="1:8" x14ac:dyDescent="0.3">
      <c r="A2296" t="s">
        <v>11244</v>
      </c>
      <c r="B2296">
        <v>3</v>
      </c>
      <c r="C2296">
        <v>0</v>
      </c>
      <c r="D2296">
        <v>5</v>
      </c>
      <c r="E2296">
        <v>0</v>
      </c>
      <c r="F2296">
        <v>4</v>
      </c>
      <c r="G2296">
        <v>3</v>
      </c>
      <c r="H2296" t="b">
        <v>0</v>
      </c>
    </row>
    <row r="2297" spans="1:8" x14ac:dyDescent="0.3">
      <c r="A2297" t="s">
        <v>2337</v>
      </c>
      <c r="B2297">
        <v>2</v>
      </c>
      <c r="C2297">
        <v>1</v>
      </c>
      <c r="D2297">
        <v>3</v>
      </c>
      <c r="E2297">
        <v>1</v>
      </c>
      <c r="F2297">
        <v>3</v>
      </c>
      <c r="G2297">
        <v>2</v>
      </c>
      <c r="H2297" t="b">
        <v>0</v>
      </c>
    </row>
    <row r="2298" spans="1:8" x14ac:dyDescent="0.3">
      <c r="A2298" t="s">
        <v>11256</v>
      </c>
      <c r="B2298">
        <v>2</v>
      </c>
      <c r="C2298">
        <v>1</v>
      </c>
      <c r="D2298">
        <v>1</v>
      </c>
      <c r="E2298">
        <v>1</v>
      </c>
      <c r="F2298">
        <v>1</v>
      </c>
      <c r="G2298">
        <v>1</v>
      </c>
      <c r="H2298" t="b">
        <v>0</v>
      </c>
    </row>
    <row r="2299" spans="1:8" x14ac:dyDescent="0.3">
      <c r="A2299" t="s">
        <v>11267</v>
      </c>
      <c r="B2299">
        <v>3</v>
      </c>
      <c r="C2299">
        <v>0</v>
      </c>
      <c r="D2299">
        <v>1</v>
      </c>
      <c r="E2299">
        <v>0</v>
      </c>
      <c r="F2299">
        <v>1</v>
      </c>
      <c r="G2299">
        <v>0.33333333333333331</v>
      </c>
      <c r="H2299" t="b">
        <v>0</v>
      </c>
    </row>
    <row r="2300" spans="1:8" x14ac:dyDescent="0.3">
      <c r="A2300" t="s">
        <v>1654</v>
      </c>
      <c r="B2300">
        <v>2</v>
      </c>
      <c r="C2300">
        <v>1</v>
      </c>
      <c r="D2300">
        <v>2</v>
      </c>
      <c r="E2300">
        <v>2</v>
      </c>
      <c r="F2300">
        <v>1</v>
      </c>
      <c r="G2300">
        <v>1.5</v>
      </c>
      <c r="H2300" t="b">
        <v>0</v>
      </c>
    </row>
    <row r="2301" spans="1:8" x14ac:dyDescent="0.3">
      <c r="A2301" t="s">
        <v>11273</v>
      </c>
      <c r="B2301">
        <v>3</v>
      </c>
      <c r="C2301">
        <v>0</v>
      </c>
      <c r="D2301">
        <v>2</v>
      </c>
      <c r="E2301">
        <v>2</v>
      </c>
      <c r="F2301">
        <v>1</v>
      </c>
      <c r="G2301">
        <v>1</v>
      </c>
      <c r="H2301" t="b">
        <v>0</v>
      </c>
    </row>
    <row r="2302" spans="1:8" x14ac:dyDescent="0.3">
      <c r="A2302" t="s">
        <v>11276</v>
      </c>
      <c r="B2302">
        <v>3</v>
      </c>
      <c r="C2302">
        <v>0</v>
      </c>
      <c r="D2302">
        <v>2</v>
      </c>
      <c r="E2302">
        <v>1</v>
      </c>
      <c r="F2302">
        <v>0</v>
      </c>
      <c r="G2302">
        <v>1</v>
      </c>
      <c r="H2302" t="b">
        <v>0</v>
      </c>
    </row>
    <row r="2303" spans="1:8" x14ac:dyDescent="0.3">
      <c r="A2303" t="s">
        <v>1098</v>
      </c>
      <c r="B2303">
        <v>2</v>
      </c>
      <c r="C2303">
        <v>0</v>
      </c>
      <c r="D2303">
        <v>2</v>
      </c>
      <c r="E2303">
        <v>2</v>
      </c>
      <c r="F2303">
        <v>0</v>
      </c>
      <c r="G2303">
        <v>1</v>
      </c>
      <c r="H2303" t="b">
        <v>0</v>
      </c>
    </row>
    <row r="2304" spans="1:8" x14ac:dyDescent="0.3">
      <c r="A2304" t="s">
        <v>2339</v>
      </c>
      <c r="B2304">
        <v>4</v>
      </c>
      <c r="C2304">
        <v>0</v>
      </c>
      <c r="D2304">
        <v>5</v>
      </c>
      <c r="E2304">
        <v>3</v>
      </c>
      <c r="F2304">
        <v>0</v>
      </c>
      <c r="G2304">
        <v>2</v>
      </c>
      <c r="H2304" t="b">
        <v>0</v>
      </c>
    </row>
    <row r="2305" spans="1:8" x14ac:dyDescent="0.3">
      <c r="A2305" t="s">
        <v>11280</v>
      </c>
      <c r="B2305">
        <v>3</v>
      </c>
      <c r="C2305">
        <v>0</v>
      </c>
      <c r="D2305">
        <v>3</v>
      </c>
      <c r="E2305">
        <v>0</v>
      </c>
      <c r="F2305">
        <v>0</v>
      </c>
      <c r="G2305">
        <v>1</v>
      </c>
      <c r="H2305" t="b">
        <v>0</v>
      </c>
    </row>
    <row r="2306" spans="1:8" x14ac:dyDescent="0.3">
      <c r="A2306" t="s">
        <v>11281</v>
      </c>
      <c r="B2306">
        <v>2</v>
      </c>
      <c r="C2306">
        <v>0</v>
      </c>
      <c r="D2306">
        <v>3</v>
      </c>
      <c r="E2306">
        <v>3</v>
      </c>
      <c r="F2306">
        <v>0</v>
      </c>
      <c r="G2306">
        <v>1.5</v>
      </c>
      <c r="H2306" t="b">
        <v>0</v>
      </c>
    </row>
    <row r="2307" spans="1:8" x14ac:dyDescent="0.3">
      <c r="A2307" t="s">
        <v>11282</v>
      </c>
      <c r="B2307">
        <v>2</v>
      </c>
      <c r="C2307">
        <v>1</v>
      </c>
      <c r="D2307">
        <v>2</v>
      </c>
      <c r="E2307">
        <v>1</v>
      </c>
      <c r="F2307">
        <v>2</v>
      </c>
      <c r="G2307">
        <v>1.5</v>
      </c>
      <c r="H2307" t="b">
        <v>0</v>
      </c>
    </row>
    <row r="2308" spans="1:8" x14ac:dyDescent="0.3">
      <c r="A2308" t="s">
        <v>1100</v>
      </c>
      <c r="B2308">
        <v>8</v>
      </c>
      <c r="C2308">
        <v>1</v>
      </c>
      <c r="D2308">
        <v>5</v>
      </c>
      <c r="E2308">
        <v>3</v>
      </c>
      <c r="F2308">
        <v>4</v>
      </c>
      <c r="G2308">
        <v>3.625</v>
      </c>
      <c r="H2308" t="b">
        <v>0</v>
      </c>
    </row>
    <row r="2309" spans="1:8" x14ac:dyDescent="0.3">
      <c r="A2309" t="s">
        <v>1101</v>
      </c>
      <c r="B2309">
        <v>2</v>
      </c>
      <c r="C2309">
        <v>1</v>
      </c>
      <c r="D2309">
        <v>1</v>
      </c>
      <c r="E2309">
        <v>1</v>
      </c>
      <c r="F2309">
        <v>1</v>
      </c>
      <c r="G2309">
        <v>1</v>
      </c>
      <c r="H2309" t="b">
        <v>0</v>
      </c>
    </row>
    <row r="2310" spans="1:8" x14ac:dyDescent="0.3">
      <c r="A2310" t="s">
        <v>11289</v>
      </c>
      <c r="B2310">
        <v>2</v>
      </c>
      <c r="C2310">
        <v>2</v>
      </c>
      <c r="D2310">
        <v>3</v>
      </c>
      <c r="E2310">
        <v>3</v>
      </c>
      <c r="F2310">
        <v>2</v>
      </c>
      <c r="G2310">
        <v>2.5</v>
      </c>
      <c r="H2310" t="b">
        <v>0</v>
      </c>
    </row>
    <row r="2311" spans="1:8" x14ac:dyDescent="0.3">
      <c r="A2311" t="s">
        <v>11290</v>
      </c>
      <c r="B2311">
        <v>2</v>
      </c>
      <c r="C2311">
        <v>1</v>
      </c>
      <c r="D2311">
        <v>1</v>
      </c>
      <c r="E2311">
        <v>1</v>
      </c>
      <c r="F2311">
        <v>1</v>
      </c>
      <c r="G2311">
        <v>1</v>
      </c>
      <c r="H2311" t="b">
        <v>0</v>
      </c>
    </row>
    <row r="2312" spans="1:8" x14ac:dyDescent="0.3">
      <c r="A2312" t="s">
        <v>2341</v>
      </c>
      <c r="B2312">
        <v>2</v>
      </c>
      <c r="C2312">
        <v>3</v>
      </c>
      <c r="D2312">
        <v>4</v>
      </c>
      <c r="E2312">
        <v>3</v>
      </c>
      <c r="F2312">
        <v>4</v>
      </c>
      <c r="G2312">
        <v>3.5</v>
      </c>
      <c r="H2312" t="b">
        <v>0</v>
      </c>
    </row>
    <row r="2313" spans="1:8" x14ac:dyDescent="0.3">
      <c r="A2313" t="s">
        <v>2342</v>
      </c>
      <c r="B2313">
        <v>2</v>
      </c>
      <c r="C2313">
        <v>1</v>
      </c>
      <c r="D2313">
        <v>4</v>
      </c>
      <c r="E2313">
        <v>1</v>
      </c>
      <c r="F2313">
        <v>4</v>
      </c>
      <c r="G2313">
        <v>2.5</v>
      </c>
      <c r="H2313" t="b">
        <v>0</v>
      </c>
    </row>
    <row r="2314" spans="1:8" x14ac:dyDescent="0.3">
      <c r="A2314" t="s">
        <v>11301</v>
      </c>
      <c r="B2314">
        <v>2</v>
      </c>
      <c r="C2314">
        <v>0</v>
      </c>
      <c r="D2314">
        <v>1</v>
      </c>
      <c r="E2314">
        <v>0</v>
      </c>
      <c r="F2314">
        <v>1</v>
      </c>
      <c r="G2314">
        <v>0.5</v>
      </c>
      <c r="H2314" t="b">
        <v>0</v>
      </c>
    </row>
    <row r="2315" spans="1:8" x14ac:dyDescent="0.3">
      <c r="A2315" t="s">
        <v>11304</v>
      </c>
      <c r="B2315">
        <v>3</v>
      </c>
      <c r="C2315">
        <v>0</v>
      </c>
      <c r="D2315">
        <v>5</v>
      </c>
      <c r="E2315">
        <v>5</v>
      </c>
      <c r="F2315">
        <v>5</v>
      </c>
      <c r="G2315">
        <v>3.3333333333333335</v>
      </c>
      <c r="H2315" t="b">
        <v>0</v>
      </c>
    </row>
    <row r="2316" spans="1:8" x14ac:dyDescent="0.3">
      <c r="A2316" t="s">
        <v>11305</v>
      </c>
      <c r="B2316">
        <v>2</v>
      </c>
      <c r="C2316">
        <v>3</v>
      </c>
      <c r="D2316">
        <v>5</v>
      </c>
      <c r="E2316">
        <v>5</v>
      </c>
      <c r="F2316">
        <v>3</v>
      </c>
      <c r="G2316">
        <v>4</v>
      </c>
      <c r="H2316" t="b">
        <v>0</v>
      </c>
    </row>
    <row r="2317" spans="1:8" x14ac:dyDescent="0.3">
      <c r="A2317" t="s">
        <v>1104</v>
      </c>
      <c r="B2317">
        <v>6</v>
      </c>
      <c r="C2317">
        <v>0</v>
      </c>
      <c r="D2317">
        <v>0</v>
      </c>
      <c r="E2317">
        <v>0</v>
      </c>
      <c r="F2317">
        <v>0</v>
      </c>
      <c r="G2317">
        <v>0</v>
      </c>
      <c r="H2317" t="b">
        <v>0</v>
      </c>
    </row>
    <row r="2318" spans="1:8" x14ac:dyDescent="0.3">
      <c r="A2318" t="s">
        <v>11310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 t="b">
        <v>0</v>
      </c>
    </row>
    <row r="2319" spans="1:8" x14ac:dyDescent="0.3">
      <c r="A2319" t="s">
        <v>11312</v>
      </c>
      <c r="B2319">
        <v>3</v>
      </c>
      <c r="C2319">
        <v>3</v>
      </c>
      <c r="D2319">
        <v>4</v>
      </c>
      <c r="E2319">
        <v>3</v>
      </c>
      <c r="F2319">
        <v>4</v>
      </c>
      <c r="G2319">
        <v>3.3333333333333335</v>
      </c>
      <c r="H2319" t="b">
        <v>0</v>
      </c>
    </row>
    <row r="2320" spans="1:8" x14ac:dyDescent="0.3">
      <c r="A2320" t="s">
        <v>11316</v>
      </c>
      <c r="B2320">
        <v>7</v>
      </c>
      <c r="C2320">
        <v>1</v>
      </c>
      <c r="D2320">
        <v>3</v>
      </c>
      <c r="E2320">
        <v>1</v>
      </c>
      <c r="F2320">
        <v>2</v>
      </c>
      <c r="G2320">
        <v>1.7142857142857142</v>
      </c>
      <c r="H2320" t="b">
        <v>0</v>
      </c>
    </row>
    <row r="2321" spans="1:8" x14ac:dyDescent="0.3">
      <c r="A2321" t="s">
        <v>1655</v>
      </c>
      <c r="B2321">
        <v>3</v>
      </c>
      <c r="C2321">
        <v>2</v>
      </c>
      <c r="D2321">
        <v>5</v>
      </c>
      <c r="E2321">
        <v>5</v>
      </c>
      <c r="F2321">
        <v>5</v>
      </c>
      <c r="G2321">
        <v>4</v>
      </c>
      <c r="H2321" t="b">
        <v>0</v>
      </c>
    </row>
    <row r="2322" spans="1:8" x14ac:dyDescent="0.3">
      <c r="A2322" t="s">
        <v>11321</v>
      </c>
      <c r="B2322">
        <v>4</v>
      </c>
      <c r="C2322">
        <v>2</v>
      </c>
      <c r="D2322">
        <v>5</v>
      </c>
      <c r="E2322">
        <v>5</v>
      </c>
      <c r="F2322">
        <v>2</v>
      </c>
      <c r="G2322">
        <v>3.5</v>
      </c>
      <c r="H2322" t="b">
        <v>0</v>
      </c>
    </row>
    <row r="2323" spans="1:8" x14ac:dyDescent="0.3">
      <c r="A2323" s="1" t="s">
        <v>11326</v>
      </c>
      <c r="B2323">
        <v>2</v>
      </c>
      <c r="C2323">
        <v>0</v>
      </c>
      <c r="D2323">
        <v>4</v>
      </c>
      <c r="E2323">
        <v>4</v>
      </c>
      <c r="F2323">
        <v>0</v>
      </c>
      <c r="G2323">
        <v>2</v>
      </c>
      <c r="H2323" t="b">
        <v>0</v>
      </c>
    </row>
    <row r="2324" spans="1:8" x14ac:dyDescent="0.3">
      <c r="A2324" t="s">
        <v>2345</v>
      </c>
      <c r="B2324">
        <v>2</v>
      </c>
      <c r="C2324">
        <v>2</v>
      </c>
      <c r="D2324">
        <v>2</v>
      </c>
      <c r="E2324">
        <v>2</v>
      </c>
      <c r="F2324">
        <v>2</v>
      </c>
      <c r="G2324">
        <v>2</v>
      </c>
      <c r="H2324" t="b">
        <v>0</v>
      </c>
    </row>
    <row r="2325" spans="1:8" x14ac:dyDescent="0.3">
      <c r="A2325" t="s">
        <v>11338</v>
      </c>
      <c r="B2325">
        <v>3</v>
      </c>
      <c r="C2325">
        <v>0</v>
      </c>
      <c r="D2325">
        <v>5</v>
      </c>
      <c r="E2325">
        <v>5</v>
      </c>
      <c r="F2325">
        <v>0</v>
      </c>
      <c r="G2325">
        <v>1.6666666666666667</v>
      </c>
      <c r="H2325" t="b">
        <v>0</v>
      </c>
    </row>
    <row r="2326" spans="1:8" x14ac:dyDescent="0.3">
      <c r="A2326" t="s">
        <v>11345</v>
      </c>
      <c r="B2326">
        <v>2</v>
      </c>
      <c r="C2326">
        <v>1</v>
      </c>
      <c r="D2326">
        <v>2</v>
      </c>
      <c r="E2326">
        <v>2</v>
      </c>
      <c r="F2326">
        <v>1</v>
      </c>
      <c r="G2326">
        <v>1.5</v>
      </c>
      <c r="H2326" t="b">
        <v>0</v>
      </c>
    </row>
    <row r="2327" spans="1:8" x14ac:dyDescent="0.3">
      <c r="A2327" t="s">
        <v>11350</v>
      </c>
      <c r="B2327">
        <v>3</v>
      </c>
      <c r="C2327">
        <v>1</v>
      </c>
      <c r="D2327">
        <v>3</v>
      </c>
      <c r="E2327">
        <v>1</v>
      </c>
      <c r="F2327">
        <v>2</v>
      </c>
      <c r="G2327">
        <v>2</v>
      </c>
      <c r="H2327" t="b">
        <v>0</v>
      </c>
    </row>
    <row r="2328" spans="1:8" x14ac:dyDescent="0.3">
      <c r="A2328" t="s">
        <v>11356</v>
      </c>
      <c r="B2328">
        <v>2</v>
      </c>
      <c r="C2328">
        <v>4</v>
      </c>
      <c r="D2328">
        <v>4</v>
      </c>
      <c r="E2328">
        <v>4</v>
      </c>
      <c r="F2328">
        <v>4</v>
      </c>
      <c r="G2328">
        <v>4</v>
      </c>
      <c r="H2328" t="b">
        <v>0</v>
      </c>
    </row>
    <row r="2329" spans="1:8" x14ac:dyDescent="0.3">
      <c r="A2329" t="s">
        <v>11359</v>
      </c>
      <c r="B2329">
        <v>2</v>
      </c>
      <c r="C2329">
        <v>3</v>
      </c>
      <c r="D2329">
        <v>4</v>
      </c>
      <c r="E2329">
        <v>3</v>
      </c>
      <c r="F2329">
        <v>4</v>
      </c>
      <c r="G2329">
        <v>3.5</v>
      </c>
      <c r="H2329" t="b">
        <v>0</v>
      </c>
    </row>
    <row r="2330" spans="1:8" x14ac:dyDescent="0.3">
      <c r="A2330" s="1" t="s">
        <v>1111</v>
      </c>
      <c r="B2330">
        <v>2</v>
      </c>
      <c r="C2330">
        <v>0</v>
      </c>
      <c r="D2330">
        <v>3</v>
      </c>
      <c r="E2330">
        <v>0</v>
      </c>
      <c r="F2330">
        <v>3</v>
      </c>
      <c r="G2330">
        <v>1.5</v>
      </c>
      <c r="H2330" t="b">
        <v>0</v>
      </c>
    </row>
    <row r="2331" spans="1:8" x14ac:dyDescent="0.3">
      <c r="A2331" t="s">
        <v>11369</v>
      </c>
      <c r="B2331">
        <v>3</v>
      </c>
      <c r="C2331">
        <v>0</v>
      </c>
      <c r="D2331">
        <v>1</v>
      </c>
      <c r="E2331">
        <v>0</v>
      </c>
      <c r="F2331">
        <v>1</v>
      </c>
      <c r="G2331">
        <v>0.33333333333333331</v>
      </c>
      <c r="H2331" t="b">
        <v>0</v>
      </c>
    </row>
    <row r="2332" spans="1:8" x14ac:dyDescent="0.3">
      <c r="A2332" t="s">
        <v>11377</v>
      </c>
      <c r="B2332">
        <v>2</v>
      </c>
      <c r="C2332">
        <v>0</v>
      </c>
      <c r="D2332">
        <v>3</v>
      </c>
      <c r="E2332">
        <v>0</v>
      </c>
      <c r="F2332">
        <v>3</v>
      </c>
      <c r="G2332">
        <v>1.5</v>
      </c>
      <c r="H2332" t="b">
        <v>0</v>
      </c>
    </row>
    <row r="2333" spans="1:8" x14ac:dyDescent="0.3">
      <c r="A2333" t="s">
        <v>1117</v>
      </c>
      <c r="B2333">
        <v>2</v>
      </c>
      <c r="C2333">
        <v>2</v>
      </c>
      <c r="D2333">
        <v>4</v>
      </c>
      <c r="E2333">
        <v>2</v>
      </c>
      <c r="F2333">
        <v>4</v>
      </c>
      <c r="G2333">
        <v>3</v>
      </c>
      <c r="H2333" t="b">
        <v>0</v>
      </c>
    </row>
    <row r="2334" spans="1:8" x14ac:dyDescent="0.3">
      <c r="A2334" t="s">
        <v>11380</v>
      </c>
      <c r="B2334">
        <v>2</v>
      </c>
      <c r="C2334">
        <v>0</v>
      </c>
      <c r="D2334">
        <v>5</v>
      </c>
      <c r="E2334">
        <v>5</v>
      </c>
      <c r="F2334">
        <v>0</v>
      </c>
      <c r="G2334">
        <v>2.5</v>
      </c>
      <c r="H2334" t="b">
        <v>0</v>
      </c>
    </row>
    <row r="2335" spans="1:8" x14ac:dyDescent="0.3">
      <c r="A2335" t="s">
        <v>11381</v>
      </c>
      <c r="B2335">
        <v>2</v>
      </c>
      <c r="C2335">
        <v>4</v>
      </c>
      <c r="D2335">
        <v>4</v>
      </c>
      <c r="E2335">
        <v>4</v>
      </c>
      <c r="F2335">
        <v>4</v>
      </c>
      <c r="G2335">
        <v>4</v>
      </c>
      <c r="H2335" t="b">
        <v>0</v>
      </c>
    </row>
    <row r="2336" spans="1:8" x14ac:dyDescent="0.3">
      <c r="A2336" t="s">
        <v>11382</v>
      </c>
      <c r="B2336">
        <v>3</v>
      </c>
      <c r="C2336">
        <v>3</v>
      </c>
      <c r="D2336">
        <v>3</v>
      </c>
      <c r="E2336">
        <v>3</v>
      </c>
      <c r="F2336">
        <v>3</v>
      </c>
      <c r="G2336">
        <v>3</v>
      </c>
      <c r="H2336" t="b">
        <v>0</v>
      </c>
    </row>
    <row r="2337" spans="1:8" x14ac:dyDescent="0.3">
      <c r="A2337" t="s">
        <v>2350</v>
      </c>
      <c r="B2337">
        <v>2</v>
      </c>
      <c r="C2337">
        <v>0</v>
      </c>
      <c r="D2337">
        <v>2</v>
      </c>
      <c r="E2337">
        <v>2</v>
      </c>
      <c r="F2337">
        <v>0</v>
      </c>
      <c r="G2337">
        <v>1</v>
      </c>
      <c r="H2337" t="b">
        <v>0</v>
      </c>
    </row>
    <row r="2338" spans="1:8" x14ac:dyDescent="0.3">
      <c r="A2338" t="s">
        <v>11385</v>
      </c>
      <c r="B2338">
        <v>2</v>
      </c>
      <c r="C2338">
        <v>0</v>
      </c>
      <c r="D2338">
        <v>0</v>
      </c>
      <c r="E2338">
        <v>0</v>
      </c>
      <c r="F2338">
        <v>0</v>
      </c>
      <c r="G2338">
        <v>0</v>
      </c>
      <c r="H2338" t="b">
        <v>0</v>
      </c>
    </row>
    <row r="2339" spans="1:8" x14ac:dyDescent="0.3">
      <c r="A2339" t="s">
        <v>11386</v>
      </c>
      <c r="B2339">
        <v>7</v>
      </c>
      <c r="C2339">
        <v>1</v>
      </c>
      <c r="D2339">
        <v>4</v>
      </c>
      <c r="E2339">
        <v>1</v>
      </c>
      <c r="F2339">
        <v>2</v>
      </c>
      <c r="G2339">
        <v>1.8571428571428572</v>
      </c>
      <c r="H2339" t="b">
        <v>0</v>
      </c>
    </row>
    <row r="2340" spans="1:8" x14ac:dyDescent="0.3">
      <c r="A2340" t="s">
        <v>11391</v>
      </c>
      <c r="B2340">
        <v>2</v>
      </c>
      <c r="C2340">
        <v>0</v>
      </c>
      <c r="D2340">
        <v>0</v>
      </c>
      <c r="E2340">
        <v>0</v>
      </c>
      <c r="F2340">
        <v>0</v>
      </c>
      <c r="G2340">
        <v>0</v>
      </c>
      <c r="H2340" t="b">
        <v>0</v>
      </c>
    </row>
    <row r="2341" spans="1:8" x14ac:dyDescent="0.3">
      <c r="A2341" t="s">
        <v>1118</v>
      </c>
      <c r="B2341">
        <v>5</v>
      </c>
      <c r="C2341">
        <v>0</v>
      </c>
      <c r="D2341">
        <v>5</v>
      </c>
      <c r="E2341">
        <v>5</v>
      </c>
      <c r="F2341">
        <v>0</v>
      </c>
      <c r="G2341">
        <v>4</v>
      </c>
      <c r="H2341" t="b">
        <v>0</v>
      </c>
    </row>
    <row r="2342" spans="1:8" x14ac:dyDescent="0.3">
      <c r="A2342" t="s">
        <v>11410</v>
      </c>
      <c r="B2342">
        <v>2</v>
      </c>
      <c r="C2342">
        <v>0</v>
      </c>
      <c r="D2342">
        <v>1</v>
      </c>
      <c r="E2342">
        <v>1</v>
      </c>
      <c r="F2342">
        <v>0</v>
      </c>
      <c r="G2342">
        <v>0.5</v>
      </c>
      <c r="H2342" t="b">
        <v>0</v>
      </c>
    </row>
    <row r="2343" spans="1:8" x14ac:dyDescent="0.3">
      <c r="A2343" t="s">
        <v>11413</v>
      </c>
      <c r="B2343">
        <v>2</v>
      </c>
      <c r="C2343">
        <v>0</v>
      </c>
      <c r="D2343">
        <v>0</v>
      </c>
      <c r="E2343">
        <v>0</v>
      </c>
      <c r="F2343">
        <v>0</v>
      </c>
      <c r="G2343">
        <v>0</v>
      </c>
      <c r="H2343" t="b">
        <v>0</v>
      </c>
    </row>
    <row r="2344" spans="1:8" x14ac:dyDescent="0.3">
      <c r="A2344" t="s">
        <v>1122</v>
      </c>
      <c r="B2344">
        <v>3</v>
      </c>
      <c r="C2344">
        <v>0</v>
      </c>
      <c r="D2344">
        <v>2</v>
      </c>
      <c r="E2344">
        <v>1</v>
      </c>
      <c r="F2344">
        <v>2</v>
      </c>
      <c r="G2344">
        <v>1</v>
      </c>
      <c r="H2344" t="b">
        <v>1</v>
      </c>
    </row>
    <row r="2345" spans="1:8" x14ac:dyDescent="0.3">
      <c r="A2345" t="s">
        <v>11415</v>
      </c>
      <c r="B2345">
        <v>5</v>
      </c>
      <c r="C2345">
        <v>0</v>
      </c>
      <c r="D2345">
        <v>2</v>
      </c>
      <c r="E2345">
        <v>2</v>
      </c>
      <c r="F2345">
        <v>0</v>
      </c>
      <c r="G2345">
        <v>1</v>
      </c>
      <c r="H2345" t="b">
        <v>0</v>
      </c>
    </row>
    <row r="2346" spans="1:8" x14ac:dyDescent="0.3">
      <c r="A2346" t="s">
        <v>11417</v>
      </c>
      <c r="B2346">
        <v>5</v>
      </c>
      <c r="C2346">
        <v>0</v>
      </c>
      <c r="D2346">
        <v>1</v>
      </c>
      <c r="E2346">
        <v>1</v>
      </c>
      <c r="F2346">
        <v>1</v>
      </c>
      <c r="G2346">
        <v>0.8</v>
      </c>
      <c r="H2346" t="b">
        <v>0</v>
      </c>
    </row>
    <row r="2347" spans="1:8" x14ac:dyDescent="0.3">
      <c r="A2347" t="s">
        <v>11425</v>
      </c>
      <c r="B2347">
        <v>2</v>
      </c>
      <c r="C2347">
        <v>0</v>
      </c>
      <c r="D2347">
        <v>3</v>
      </c>
      <c r="E2347">
        <v>3</v>
      </c>
      <c r="F2347">
        <v>0</v>
      </c>
      <c r="G2347">
        <v>1.5</v>
      </c>
      <c r="H2347" t="b">
        <v>0</v>
      </c>
    </row>
    <row r="2348" spans="1:8" x14ac:dyDescent="0.3">
      <c r="A2348" t="s">
        <v>11432</v>
      </c>
      <c r="B2348">
        <v>6</v>
      </c>
      <c r="C2348">
        <v>0</v>
      </c>
      <c r="D2348">
        <v>4</v>
      </c>
      <c r="E2348">
        <v>4</v>
      </c>
      <c r="F2348">
        <v>3</v>
      </c>
      <c r="G2348">
        <v>2.1666666666666665</v>
      </c>
      <c r="H2348" t="b">
        <v>0</v>
      </c>
    </row>
    <row r="2349" spans="1:8" x14ac:dyDescent="0.3">
      <c r="A2349" t="s">
        <v>11446</v>
      </c>
      <c r="B2349">
        <v>3</v>
      </c>
      <c r="C2349">
        <v>1</v>
      </c>
      <c r="D2349">
        <v>2</v>
      </c>
      <c r="E2349">
        <v>2</v>
      </c>
      <c r="F2349">
        <v>1</v>
      </c>
      <c r="G2349">
        <v>1.3333333333333333</v>
      </c>
      <c r="H2349" t="b">
        <v>0</v>
      </c>
    </row>
    <row r="2350" spans="1:8" x14ac:dyDescent="0.3">
      <c r="A2350" t="s">
        <v>11448</v>
      </c>
      <c r="B2350">
        <v>8</v>
      </c>
      <c r="C2350">
        <v>0</v>
      </c>
      <c r="D2350">
        <v>5</v>
      </c>
      <c r="E2350">
        <v>0</v>
      </c>
      <c r="F2350">
        <v>5</v>
      </c>
      <c r="G2350">
        <v>1.5</v>
      </c>
      <c r="H2350" t="b">
        <v>0</v>
      </c>
    </row>
    <row r="2351" spans="1:8" x14ac:dyDescent="0.3">
      <c r="A2351" t="s">
        <v>11449</v>
      </c>
      <c r="B2351">
        <v>2</v>
      </c>
      <c r="C2351">
        <v>0</v>
      </c>
      <c r="D2351">
        <v>2</v>
      </c>
      <c r="E2351">
        <v>0</v>
      </c>
      <c r="F2351">
        <v>2</v>
      </c>
      <c r="G2351">
        <v>1</v>
      </c>
      <c r="H2351" t="b">
        <v>0</v>
      </c>
    </row>
    <row r="2352" spans="1:8" x14ac:dyDescent="0.3">
      <c r="A2352" t="s">
        <v>11451</v>
      </c>
      <c r="B2352">
        <v>2</v>
      </c>
      <c r="C2352">
        <v>2</v>
      </c>
      <c r="D2352">
        <v>3</v>
      </c>
      <c r="E2352">
        <v>2</v>
      </c>
      <c r="F2352">
        <v>3</v>
      </c>
      <c r="G2352">
        <v>2.5</v>
      </c>
      <c r="H2352" t="b">
        <v>0</v>
      </c>
    </row>
    <row r="2353" spans="1:8" x14ac:dyDescent="0.3">
      <c r="A2353" t="s">
        <v>11452</v>
      </c>
      <c r="B2353">
        <v>2</v>
      </c>
      <c r="C2353">
        <v>0</v>
      </c>
      <c r="D2353">
        <v>4</v>
      </c>
      <c r="E2353">
        <v>4</v>
      </c>
      <c r="F2353">
        <v>0</v>
      </c>
      <c r="G2353">
        <v>2</v>
      </c>
      <c r="H2353" t="b">
        <v>0</v>
      </c>
    </row>
    <row r="2354" spans="1:8" x14ac:dyDescent="0.3">
      <c r="A2354" t="s">
        <v>11460</v>
      </c>
      <c r="B2354">
        <v>2</v>
      </c>
      <c r="C2354">
        <v>1</v>
      </c>
      <c r="D2354">
        <v>2</v>
      </c>
      <c r="E2354">
        <v>1</v>
      </c>
      <c r="F2354">
        <v>2</v>
      </c>
      <c r="G2354">
        <v>1.5</v>
      </c>
      <c r="H2354" t="b">
        <v>0</v>
      </c>
    </row>
    <row r="2355" spans="1:8" x14ac:dyDescent="0.3">
      <c r="A2355" t="s">
        <v>11462</v>
      </c>
      <c r="B2355">
        <v>6</v>
      </c>
      <c r="C2355">
        <v>0</v>
      </c>
      <c r="D2355">
        <v>5</v>
      </c>
      <c r="E2355">
        <v>3</v>
      </c>
      <c r="F2355">
        <v>0</v>
      </c>
      <c r="G2355">
        <v>2.8333333333333335</v>
      </c>
      <c r="H2355" t="b">
        <v>0</v>
      </c>
    </row>
    <row r="2356" spans="1:8" x14ac:dyDescent="0.3">
      <c r="A2356" t="s">
        <v>11471</v>
      </c>
      <c r="B2356">
        <v>3</v>
      </c>
      <c r="C2356">
        <v>0</v>
      </c>
      <c r="D2356">
        <v>1</v>
      </c>
      <c r="E2356">
        <v>1</v>
      </c>
      <c r="F2356">
        <v>1</v>
      </c>
      <c r="G2356">
        <v>0.66666666666666663</v>
      </c>
      <c r="H2356" t="b">
        <v>0</v>
      </c>
    </row>
    <row r="2357" spans="1:8" x14ac:dyDescent="0.3">
      <c r="A2357" t="s">
        <v>1132</v>
      </c>
      <c r="B2357">
        <v>2</v>
      </c>
      <c r="C2357">
        <v>2</v>
      </c>
      <c r="D2357">
        <v>4</v>
      </c>
      <c r="E2357">
        <v>4</v>
      </c>
      <c r="F2357">
        <v>2</v>
      </c>
      <c r="G2357">
        <v>3</v>
      </c>
      <c r="H2357" t="b">
        <v>0</v>
      </c>
    </row>
    <row r="2358" spans="1:8" x14ac:dyDescent="0.3">
      <c r="A2358" t="s">
        <v>11494</v>
      </c>
      <c r="B2358">
        <v>2</v>
      </c>
      <c r="C2358">
        <v>4</v>
      </c>
      <c r="D2358">
        <v>5</v>
      </c>
      <c r="E2358">
        <v>5</v>
      </c>
      <c r="F2358">
        <v>4</v>
      </c>
      <c r="G2358">
        <v>4.5</v>
      </c>
      <c r="H2358" t="b">
        <v>0</v>
      </c>
    </row>
    <row r="2359" spans="1:8" x14ac:dyDescent="0.3">
      <c r="A2359" t="s">
        <v>11497</v>
      </c>
      <c r="B2359">
        <v>2</v>
      </c>
      <c r="C2359">
        <v>0</v>
      </c>
      <c r="D2359">
        <v>1</v>
      </c>
      <c r="E2359">
        <v>0</v>
      </c>
      <c r="F2359">
        <v>1</v>
      </c>
      <c r="G2359">
        <v>0.5</v>
      </c>
      <c r="H2359" t="b">
        <v>0</v>
      </c>
    </row>
    <row r="2360" spans="1:8" x14ac:dyDescent="0.3">
      <c r="A2360" t="s">
        <v>1134</v>
      </c>
      <c r="B2360">
        <v>5</v>
      </c>
      <c r="C2360">
        <v>0</v>
      </c>
      <c r="D2360">
        <v>5</v>
      </c>
      <c r="E2360">
        <v>5</v>
      </c>
      <c r="F2360">
        <v>4</v>
      </c>
      <c r="G2360">
        <v>3.4</v>
      </c>
      <c r="H2360" t="b">
        <v>0</v>
      </c>
    </row>
    <row r="2361" spans="1:8" x14ac:dyDescent="0.3">
      <c r="A2361" t="s">
        <v>1461</v>
      </c>
      <c r="B2361">
        <v>2</v>
      </c>
      <c r="C2361">
        <v>2</v>
      </c>
      <c r="D2361">
        <v>3</v>
      </c>
      <c r="E2361">
        <v>3</v>
      </c>
      <c r="F2361">
        <v>2</v>
      </c>
      <c r="G2361">
        <v>2.5</v>
      </c>
      <c r="H2361" t="b">
        <v>0</v>
      </c>
    </row>
    <row r="2362" spans="1:8" x14ac:dyDescent="0.3">
      <c r="A2362" t="s">
        <v>11511</v>
      </c>
      <c r="B2362">
        <v>3</v>
      </c>
      <c r="C2362">
        <v>3</v>
      </c>
      <c r="D2362">
        <v>5</v>
      </c>
      <c r="E2362">
        <v>5</v>
      </c>
      <c r="F2362">
        <v>5</v>
      </c>
      <c r="G2362">
        <v>4.333333333333333</v>
      </c>
      <c r="H2362" t="b">
        <v>0</v>
      </c>
    </row>
    <row r="2363" spans="1:8" x14ac:dyDescent="0.3">
      <c r="A2363" t="s">
        <v>11512</v>
      </c>
      <c r="B2363">
        <v>8</v>
      </c>
      <c r="C2363">
        <v>0</v>
      </c>
      <c r="D2363">
        <v>5</v>
      </c>
      <c r="E2363">
        <v>2</v>
      </c>
      <c r="F2363">
        <v>4</v>
      </c>
      <c r="G2363">
        <v>2.375</v>
      </c>
      <c r="H2363" t="b">
        <v>0</v>
      </c>
    </row>
    <row r="2364" spans="1:8" x14ac:dyDescent="0.3">
      <c r="A2364" t="s">
        <v>11514</v>
      </c>
      <c r="B2364">
        <v>7</v>
      </c>
      <c r="C2364">
        <v>1</v>
      </c>
      <c r="D2364">
        <v>3</v>
      </c>
      <c r="E2364">
        <v>2</v>
      </c>
      <c r="F2364">
        <v>1</v>
      </c>
      <c r="G2364">
        <v>1.5714285714285714</v>
      </c>
      <c r="H2364" t="b">
        <v>0</v>
      </c>
    </row>
    <row r="2365" spans="1:8" x14ac:dyDescent="0.3">
      <c r="A2365" t="s">
        <v>11519</v>
      </c>
      <c r="B2365">
        <v>3</v>
      </c>
      <c r="C2365">
        <v>1</v>
      </c>
      <c r="D2365">
        <v>3</v>
      </c>
      <c r="E2365">
        <v>3</v>
      </c>
      <c r="F2365">
        <v>1</v>
      </c>
      <c r="G2365">
        <v>2.3333333333333335</v>
      </c>
      <c r="H2365" t="b">
        <v>0</v>
      </c>
    </row>
    <row r="2366" spans="1:8" x14ac:dyDescent="0.3">
      <c r="A2366" t="s">
        <v>11530</v>
      </c>
      <c r="B2366">
        <v>2</v>
      </c>
      <c r="C2366">
        <v>0</v>
      </c>
      <c r="D2366">
        <v>3</v>
      </c>
      <c r="E2366">
        <v>0</v>
      </c>
      <c r="F2366">
        <v>3</v>
      </c>
      <c r="G2366">
        <v>1.5</v>
      </c>
      <c r="H2366" t="b">
        <v>0</v>
      </c>
    </row>
    <row r="2367" spans="1:8" x14ac:dyDescent="0.3">
      <c r="A2367" t="s">
        <v>1135</v>
      </c>
      <c r="B2367">
        <v>2</v>
      </c>
      <c r="C2367">
        <v>1</v>
      </c>
      <c r="D2367">
        <v>1</v>
      </c>
      <c r="E2367">
        <v>1</v>
      </c>
      <c r="F2367">
        <v>1</v>
      </c>
      <c r="G2367">
        <v>1</v>
      </c>
      <c r="H2367" t="b">
        <v>0</v>
      </c>
    </row>
    <row r="2368" spans="1:8" x14ac:dyDescent="0.3">
      <c r="A2368" t="s">
        <v>11538</v>
      </c>
      <c r="B2368">
        <v>3</v>
      </c>
      <c r="C2368">
        <v>0</v>
      </c>
      <c r="D2368">
        <v>0</v>
      </c>
      <c r="E2368">
        <v>0</v>
      </c>
      <c r="F2368">
        <v>0</v>
      </c>
      <c r="G2368">
        <v>0</v>
      </c>
      <c r="H2368" t="b">
        <v>0</v>
      </c>
    </row>
    <row r="2369" spans="1:8" x14ac:dyDescent="0.3">
      <c r="A2369" t="s">
        <v>11540</v>
      </c>
      <c r="B2369">
        <v>3</v>
      </c>
      <c r="C2369">
        <v>1</v>
      </c>
      <c r="D2369">
        <v>4</v>
      </c>
      <c r="E2369">
        <v>4</v>
      </c>
      <c r="F2369">
        <v>3</v>
      </c>
      <c r="G2369">
        <v>2.6666666666666665</v>
      </c>
      <c r="H2369" t="b">
        <v>0</v>
      </c>
    </row>
    <row r="2370" spans="1:8" x14ac:dyDescent="0.3">
      <c r="A2370" t="s">
        <v>11544</v>
      </c>
      <c r="B2370">
        <v>4</v>
      </c>
      <c r="C2370">
        <v>0</v>
      </c>
      <c r="D2370">
        <v>2</v>
      </c>
      <c r="E2370">
        <v>2</v>
      </c>
      <c r="F2370">
        <v>0</v>
      </c>
      <c r="G2370">
        <v>0.75</v>
      </c>
      <c r="H2370" t="b">
        <v>0</v>
      </c>
    </row>
    <row r="2371" spans="1:8" x14ac:dyDescent="0.3">
      <c r="A2371" s="1" t="s">
        <v>11547</v>
      </c>
      <c r="B2371">
        <v>3</v>
      </c>
      <c r="C2371">
        <v>0</v>
      </c>
      <c r="D2371">
        <v>3</v>
      </c>
      <c r="E2371">
        <v>0</v>
      </c>
      <c r="F2371">
        <v>3</v>
      </c>
      <c r="G2371">
        <v>1.6666666666666667</v>
      </c>
      <c r="H2371" t="b">
        <v>0</v>
      </c>
    </row>
    <row r="2372" spans="1:8" x14ac:dyDescent="0.3">
      <c r="A2372" s="1" t="s">
        <v>11554</v>
      </c>
      <c r="B2372">
        <v>2</v>
      </c>
      <c r="C2372">
        <v>2</v>
      </c>
      <c r="D2372">
        <v>3</v>
      </c>
      <c r="E2372">
        <v>3</v>
      </c>
      <c r="F2372">
        <v>2</v>
      </c>
      <c r="G2372">
        <v>2.5</v>
      </c>
      <c r="H2372" t="b">
        <v>0</v>
      </c>
    </row>
    <row r="2373" spans="1:8" x14ac:dyDescent="0.3">
      <c r="A2373" t="s">
        <v>1136</v>
      </c>
      <c r="B2373">
        <v>2</v>
      </c>
      <c r="C2373">
        <v>0</v>
      </c>
      <c r="D2373">
        <v>5</v>
      </c>
      <c r="E2373">
        <v>0</v>
      </c>
      <c r="F2373">
        <v>5</v>
      </c>
      <c r="G2373">
        <v>2.5</v>
      </c>
      <c r="H2373" t="b">
        <v>0</v>
      </c>
    </row>
    <row r="2374" spans="1:8" x14ac:dyDescent="0.3">
      <c r="A2374" t="s">
        <v>11558</v>
      </c>
      <c r="B2374">
        <v>3</v>
      </c>
      <c r="C2374">
        <v>2</v>
      </c>
      <c r="D2374">
        <v>3</v>
      </c>
      <c r="E2374">
        <v>2</v>
      </c>
      <c r="F2374">
        <v>2</v>
      </c>
      <c r="G2374">
        <v>2.3333333333333335</v>
      </c>
      <c r="H2374" t="b">
        <v>0</v>
      </c>
    </row>
    <row r="2375" spans="1:8" x14ac:dyDescent="0.3">
      <c r="A2375" t="s">
        <v>11562</v>
      </c>
      <c r="B2375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 t="b">
        <v>0</v>
      </c>
    </row>
    <row r="2376" spans="1:8" x14ac:dyDescent="0.3">
      <c r="A2376" t="s">
        <v>11563</v>
      </c>
      <c r="B2376">
        <v>2</v>
      </c>
      <c r="C2376">
        <v>3</v>
      </c>
      <c r="D2376">
        <v>5</v>
      </c>
      <c r="E2376">
        <v>5</v>
      </c>
      <c r="F2376">
        <v>3</v>
      </c>
      <c r="G2376">
        <v>4</v>
      </c>
      <c r="H2376" t="b">
        <v>0</v>
      </c>
    </row>
    <row r="2377" spans="1:8" x14ac:dyDescent="0.3">
      <c r="A2377" t="s">
        <v>11565</v>
      </c>
      <c r="B2377">
        <v>2</v>
      </c>
      <c r="C2377">
        <v>1</v>
      </c>
      <c r="D2377">
        <v>3</v>
      </c>
      <c r="E2377">
        <v>1</v>
      </c>
      <c r="F2377">
        <v>3</v>
      </c>
      <c r="G2377">
        <v>2</v>
      </c>
      <c r="H2377" t="b">
        <v>0</v>
      </c>
    </row>
    <row r="2378" spans="1:8" x14ac:dyDescent="0.3">
      <c r="A2378" t="s">
        <v>1138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0</v>
      </c>
      <c r="H2378" t="b">
        <v>0</v>
      </c>
    </row>
    <row r="2379" spans="1:8" x14ac:dyDescent="0.3">
      <c r="A2379" t="s">
        <v>11575</v>
      </c>
      <c r="B2379">
        <v>2</v>
      </c>
      <c r="C2379">
        <v>1</v>
      </c>
      <c r="D2379">
        <v>2</v>
      </c>
      <c r="E2379">
        <v>2</v>
      </c>
      <c r="F2379">
        <v>1</v>
      </c>
      <c r="G2379">
        <v>1.5</v>
      </c>
      <c r="H2379" t="b">
        <v>0</v>
      </c>
    </row>
    <row r="2380" spans="1:8" x14ac:dyDescent="0.3">
      <c r="A2380" t="s">
        <v>2367</v>
      </c>
      <c r="B2380">
        <v>6</v>
      </c>
      <c r="C2380">
        <v>2</v>
      </c>
      <c r="D2380">
        <v>5</v>
      </c>
      <c r="E2380">
        <v>2</v>
      </c>
      <c r="F2380">
        <v>4</v>
      </c>
      <c r="G2380">
        <v>3</v>
      </c>
      <c r="H2380" t="b">
        <v>0</v>
      </c>
    </row>
    <row r="2381" spans="1:8" x14ac:dyDescent="0.3">
      <c r="A2381" t="s">
        <v>2368</v>
      </c>
      <c r="B2381">
        <v>5</v>
      </c>
      <c r="C2381">
        <v>1</v>
      </c>
      <c r="D2381">
        <v>3</v>
      </c>
      <c r="E2381">
        <v>2</v>
      </c>
      <c r="F2381">
        <v>3</v>
      </c>
      <c r="G2381">
        <v>2</v>
      </c>
      <c r="H2381" t="b">
        <v>0</v>
      </c>
    </row>
    <row r="2382" spans="1:8" x14ac:dyDescent="0.3">
      <c r="A2382" t="s">
        <v>11589</v>
      </c>
      <c r="B2382">
        <v>2</v>
      </c>
      <c r="C2382">
        <v>0</v>
      </c>
      <c r="D2382">
        <v>5</v>
      </c>
      <c r="E2382">
        <v>0</v>
      </c>
      <c r="F2382">
        <v>5</v>
      </c>
      <c r="G2382">
        <v>2.5</v>
      </c>
      <c r="H2382" t="b">
        <v>0</v>
      </c>
    </row>
    <row r="2383" spans="1:8" x14ac:dyDescent="0.3">
      <c r="A2383" t="s">
        <v>11591</v>
      </c>
      <c r="B2383">
        <v>2</v>
      </c>
      <c r="C2383">
        <v>2</v>
      </c>
      <c r="D2383">
        <v>2</v>
      </c>
      <c r="E2383">
        <v>2</v>
      </c>
      <c r="F2383">
        <v>2</v>
      </c>
      <c r="G2383">
        <v>2</v>
      </c>
      <c r="H2383" t="b">
        <v>0</v>
      </c>
    </row>
    <row r="2384" spans="1:8" x14ac:dyDescent="0.3">
      <c r="A2384" t="s">
        <v>11601</v>
      </c>
      <c r="B2384">
        <v>2</v>
      </c>
      <c r="C2384">
        <v>0</v>
      </c>
      <c r="D2384">
        <v>2</v>
      </c>
      <c r="E2384">
        <v>0</v>
      </c>
      <c r="F2384">
        <v>2</v>
      </c>
      <c r="G2384">
        <v>1</v>
      </c>
      <c r="H2384" t="b">
        <v>0</v>
      </c>
    </row>
    <row r="2385" spans="1:8" x14ac:dyDescent="0.3">
      <c r="A2385" t="s">
        <v>11602</v>
      </c>
      <c r="B2385">
        <v>2</v>
      </c>
      <c r="C2385">
        <v>0</v>
      </c>
      <c r="D2385">
        <v>1</v>
      </c>
      <c r="E2385">
        <v>1</v>
      </c>
      <c r="F2385">
        <v>0</v>
      </c>
      <c r="G2385">
        <v>0.5</v>
      </c>
      <c r="H2385" t="b">
        <v>0</v>
      </c>
    </row>
    <row r="2386" spans="1:8" x14ac:dyDescent="0.3">
      <c r="A2386" t="s">
        <v>11603</v>
      </c>
      <c r="B2386">
        <v>3</v>
      </c>
      <c r="C2386">
        <v>0</v>
      </c>
      <c r="D2386">
        <v>3</v>
      </c>
      <c r="E2386">
        <v>3</v>
      </c>
      <c r="F2386">
        <v>0</v>
      </c>
      <c r="G2386">
        <v>1.6666666666666667</v>
      </c>
      <c r="H2386" t="b">
        <v>0</v>
      </c>
    </row>
    <row r="2387" spans="1:8" x14ac:dyDescent="0.3">
      <c r="A2387" t="s">
        <v>11605</v>
      </c>
      <c r="B2387">
        <v>2</v>
      </c>
      <c r="C2387">
        <v>0</v>
      </c>
      <c r="D2387">
        <v>5</v>
      </c>
      <c r="E2387">
        <v>5</v>
      </c>
      <c r="F2387">
        <v>0</v>
      </c>
      <c r="G2387">
        <v>2.5</v>
      </c>
      <c r="H2387" t="b">
        <v>0</v>
      </c>
    </row>
    <row r="2388" spans="1:8" x14ac:dyDescent="0.3">
      <c r="A2388" t="s">
        <v>11616</v>
      </c>
      <c r="B2388">
        <v>2</v>
      </c>
      <c r="C2388">
        <v>0</v>
      </c>
      <c r="D2388">
        <v>1</v>
      </c>
      <c r="E2388">
        <v>0</v>
      </c>
      <c r="F2388">
        <v>1</v>
      </c>
      <c r="G2388">
        <v>0.5</v>
      </c>
      <c r="H2388" t="b">
        <v>0</v>
      </c>
    </row>
    <row r="2389" spans="1:8" x14ac:dyDescent="0.3">
      <c r="A2389" t="s">
        <v>11617</v>
      </c>
      <c r="B2389">
        <v>2</v>
      </c>
      <c r="C2389">
        <v>0</v>
      </c>
      <c r="D2389">
        <v>2</v>
      </c>
      <c r="E2389">
        <v>2</v>
      </c>
      <c r="F2389">
        <v>0</v>
      </c>
      <c r="G2389">
        <v>1</v>
      </c>
      <c r="H2389" t="b">
        <v>0</v>
      </c>
    </row>
    <row r="2390" spans="1:8" x14ac:dyDescent="0.3">
      <c r="A2390" t="s">
        <v>11618</v>
      </c>
      <c r="B2390">
        <v>3</v>
      </c>
      <c r="C2390">
        <v>2</v>
      </c>
      <c r="D2390">
        <v>5</v>
      </c>
      <c r="E2390">
        <v>5</v>
      </c>
      <c r="F2390">
        <v>2</v>
      </c>
      <c r="G2390">
        <v>4</v>
      </c>
      <c r="H2390" t="b">
        <v>0</v>
      </c>
    </row>
    <row r="2391" spans="1:8" x14ac:dyDescent="0.3">
      <c r="A2391" t="s">
        <v>2369</v>
      </c>
      <c r="B2391">
        <v>2</v>
      </c>
      <c r="C2391">
        <v>0</v>
      </c>
      <c r="D2391">
        <v>5</v>
      </c>
      <c r="E2391">
        <v>5</v>
      </c>
      <c r="F2391">
        <v>0</v>
      </c>
      <c r="G2391">
        <v>2.5</v>
      </c>
      <c r="H2391" t="b">
        <v>0</v>
      </c>
    </row>
    <row r="2392" spans="1:8" x14ac:dyDescent="0.3">
      <c r="A2392" t="s">
        <v>11624</v>
      </c>
      <c r="B2392">
        <v>2</v>
      </c>
      <c r="C2392">
        <v>0</v>
      </c>
      <c r="D2392">
        <v>1</v>
      </c>
      <c r="E2392">
        <v>1</v>
      </c>
      <c r="F2392">
        <v>0</v>
      </c>
      <c r="G2392">
        <v>0.5</v>
      </c>
      <c r="H2392" t="b">
        <v>0</v>
      </c>
    </row>
    <row r="2393" spans="1:8" x14ac:dyDescent="0.3">
      <c r="A2393" t="s">
        <v>11625</v>
      </c>
      <c r="B2393">
        <v>6</v>
      </c>
      <c r="C2393">
        <v>0</v>
      </c>
      <c r="D2393">
        <v>5</v>
      </c>
      <c r="E2393">
        <v>5</v>
      </c>
      <c r="F2393">
        <v>0</v>
      </c>
      <c r="G2393">
        <v>4</v>
      </c>
      <c r="H2393" t="b">
        <v>0</v>
      </c>
    </row>
    <row r="2394" spans="1:8" x14ac:dyDescent="0.3">
      <c r="A2394" t="s">
        <v>11626</v>
      </c>
      <c r="B2394">
        <v>6</v>
      </c>
      <c r="C2394">
        <v>0</v>
      </c>
      <c r="D2394">
        <v>5</v>
      </c>
      <c r="E2394">
        <v>0</v>
      </c>
      <c r="F2394">
        <v>0</v>
      </c>
      <c r="G2394">
        <v>2.3333333333333335</v>
      </c>
      <c r="H2394" t="b">
        <v>0</v>
      </c>
    </row>
    <row r="2395" spans="1:8" x14ac:dyDescent="0.3">
      <c r="A2395" t="s">
        <v>11633</v>
      </c>
      <c r="B2395">
        <v>2</v>
      </c>
      <c r="C2395">
        <v>3</v>
      </c>
      <c r="D2395">
        <v>4</v>
      </c>
      <c r="E2395">
        <v>4</v>
      </c>
      <c r="F2395">
        <v>3</v>
      </c>
      <c r="G2395">
        <v>3.5</v>
      </c>
      <c r="H2395" t="b">
        <v>0</v>
      </c>
    </row>
    <row r="2396" spans="1:8" x14ac:dyDescent="0.3">
      <c r="A2396" t="s">
        <v>11640</v>
      </c>
      <c r="B2396">
        <v>3</v>
      </c>
      <c r="C2396">
        <v>0</v>
      </c>
      <c r="D2396">
        <v>1</v>
      </c>
      <c r="E2396">
        <v>0</v>
      </c>
      <c r="F2396">
        <v>0</v>
      </c>
      <c r="G2396">
        <v>0.33333333333333331</v>
      </c>
      <c r="H2396" t="b">
        <v>0</v>
      </c>
    </row>
    <row r="2397" spans="1:8" x14ac:dyDescent="0.3">
      <c r="A2397" t="s">
        <v>11645</v>
      </c>
      <c r="B2397">
        <v>2</v>
      </c>
      <c r="C2397">
        <v>0</v>
      </c>
      <c r="D2397">
        <v>1</v>
      </c>
      <c r="E2397">
        <v>1</v>
      </c>
      <c r="F2397">
        <v>0</v>
      </c>
      <c r="G2397">
        <v>0.5</v>
      </c>
      <c r="H2397" t="b">
        <v>0</v>
      </c>
    </row>
    <row r="2398" spans="1:8" x14ac:dyDescent="0.3">
      <c r="A2398" t="s">
        <v>11647</v>
      </c>
      <c r="B2398">
        <v>5</v>
      </c>
      <c r="C2398">
        <v>1</v>
      </c>
      <c r="D2398">
        <v>3</v>
      </c>
      <c r="E2398">
        <v>1</v>
      </c>
      <c r="F2398">
        <v>1</v>
      </c>
      <c r="G2398">
        <v>1.4</v>
      </c>
      <c r="H2398" t="b">
        <v>0</v>
      </c>
    </row>
    <row r="2399" spans="1:8" x14ac:dyDescent="0.3">
      <c r="A2399" t="s">
        <v>11650</v>
      </c>
      <c r="B2399">
        <v>2</v>
      </c>
      <c r="C2399">
        <v>0</v>
      </c>
      <c r="D2399">
        <v>5</v>
      </c>
      <c r="E2399">
        <v>5</v>
      </c>
      <c r="F2399">
        <v>0</v>
      </c>
      <c r="G2399">
        <v>2.5</v>
      </c>
      <c r="H2399" t="b">
        <v>0</v>
      </c>
    </row>
    <row r="2400" spans="1:8" x14ac:dyDescent="0.3">
      <c r="A2400" t="s">
        <v>11652</v>
      </c>
      <c r="B2400">
        <v>3</v>
      </c>
      <c r="C2400">
        <v>0</v>
      </c>
      <c r="D2400">
        <v>5</v>
      </c>
      <c r="E2400">
        <v>5</v>
      </c>
      <c r="F2400">
        <v>0</v>
      </c>
      <c r="G2400">
        <v>1.6666666666666667</v>
      </c>
      <c r="H2400" t="b">
        <v>0</v>
      </c>
    </row>
    <row r="2401" spans="1:8" x14ac:dyDescent="0.3">
      <c r="A2401" t="s">
        <v>11654</v>
      </c>
      <c r="B2401">
        <v>2</v>
      </c>
      <c r="C2401">
        <v>3</v>
      </c>
      <c r="D2401">
        <v>5</v>
      </c>
      <c r="E2401">
        <v>5</v>
      </c>
      <c r="F2401">
        <v>3</v>
      </c>
      <c r="G2401">
        <v>4</v>
      </c>
      <c r="H2401" t="b">
        <v>0</v>
      </c>
    </row>
    <row r="2402" spans="1:8" x14ac:dyDescent="0.3">
      <c r="A2402" t="s">
        <v>11656</v>
      </c>
      <c r="B2402">
        <v>4</v>
      </c>
      <c r="C2402">
        <v>1</v>
      </c>
      <c r="D2402">
        <v>5</v>
      </c>
      <c r="E2402">
        <v>1</v>
      </c>
      <c r="F2402">
        <v>5</v>
      </c>
      <c r="G2402">
        <v>2.75</v>
      </c>
      <c r="H2402" t="b">
        <v>0</v>
      </c>
    </row>
    <row r="2403" spans="1:8" x14ac:dyDescent="0.3">
      <c r="A2403" t="s">
        <v>1466</v>
      </c>
      <c r="B2403">
        <v>2</v>
      </c>
      <c r="C2403">
        <v>0</v>
      </c>
      <c r="D2403">
        <v>1</v>
      </c>
      <c r="E2403">
        <v>0</v>
      </c>
      <c r="F2403">
        <v>1</v>
      </c>
      <c r="G2403">
        <v>0.5</v>
      </c>
      <c r="H2403" t="b">
        <v>0</v>
      </c>
    </row>
    <row r="2404" spans="1:8" x14ac:dyDescent="0.3">
      <c r="A2404" t="s">
        <v>11666</v>
      </c>
      <c r="B2404">
        <v>2</v>
      </c>
      <c r="C2404">
        <v>3</v>
      </c>
      <c r="D2404">
        <v>4</v>
      </c>
      <c r="E2404">
        <v>4</v>
      </c>
      <c r="F2404">
        <v>3</v>
      </c>
      <c r="G2404">
        <v>3.5</v>
      </c>
      <c r="H2404" t="b">
        <v>0</v>
      </c>
    </row>
    <row r="2405" spans="1:8" x14ac:dyDescent="0.3">
      <c r="A2405" t="s">
        <v>2375</v>
      </c>
      <c r="B2405">
        <v>2</v>
      </c>
      <c r="C2405">
        <v>2</v>
      </c>
      <c r="D2405">
        <v>5</v>
      </c>
      <c r="E2405">
        <v>2</v>
      </c>
      <c r="F2405">
        <v>5</v>
      </c>
      <c r="G2405">
        <v>3.5</v>
      </c>
      <c r="H2405" t="b">
        <v>0</v>
      </c>
    </row>
    <row r="2406" spans="1:8" x14ac:dyDescent="0.3">
      <c r="A2406" t="s">
        <v>11667</v>
      </c>
      <c r="B2406">
        <v>2</v>
      </c>
      <c r="C2406">
        <v>1</v>
      </c>
      <c r="D2406">
        <v>3</v>
      </c>
      <c r="E2406">
        <v>1</v>
      </c>
      <c r="F2406">
        <v>3</v>
      </c>
      <c r="G2406">
        <v>2</v>
      </c>
      <c r="H2406" t="b">
        <v>0</v>
      </c>
    </row>
    <row r="2407" spans="1:8" x14ac:dyDescent="0.3">
      <c r="A2407" t="s">
        <v>11688</v>
      </c>
      <c r="B2407">
        <v>2</v>
      </c>
      <c r="C2407">
        <v>1</v>
      </c>
      <c r="D2407">
        <v>1</v>
      </c>
      <c r="E2407">
        <v>1</v>
      </c>
      <c r="F2407">
        <v>1</v>
      </c>
      <c r="G2407">
        <v>1</v>
      </c>
      <c r="H2407" t="b">
        <v>0</v>
      </c>
    </row>
    <row r="2408" spans="1:8" x14ac:dyDescent="0.3">
      <c r="A2408" t="s">
        <v>1152</v>
      </c>
      <c r="B2408">
        <v>2</v>
      </c>
      <c r="C2408">
        <v>1</v>
      </c>
      <c r="D2408">
        <v>1</v>
      </c>
      <c r="E2408">
        <v>1</v>
      </c>
      <c r="F2408">
        <v>1</v>
      </c>
      <c r="G2408">
        <v>1</v>
      </c>
      <c r="H2408" t="b">
        <v>0</v>
      </c>
    </row>
    <row r="2409" spans="1:8" x14ac:dyDescent="0.3">
      <c r="A2409" t="s">
        <v>11690</v>
      </c>
      <c r="B2409">
        <v>10</v>
      </c>
      <c r="C2409">
        <v>0</v>
      </c>
      <c r="D2409">
        <v>4</v>
      </c>
      <c r="E2409">
        <v>1</v>
      </c>
      <c r="F2409">
        <v>4</v>
      </c>
      <c r="G2409">
        <v>1.7</v>
      </c>
      <c r="H2409" t="b">
        <v>1</v>
      </c>
    </row>
    <row r="2410" spans="1:8" x14ac:dyDescent="0.3">
      <c r="A2410" t="s">
        <v>11695</v>
      </c>
      <c r="B2410">
        <v>2</v>
      </c>
      <c r="C2410">
        <v>3</v>
      </c>
      <c r="D2410">
        <v>4</v>
      </c>
      <c r="E2410">
        <v>3</v>
      </c>
      <c r="F2410">
        <v>4</v>
      </c>
      <c r="G2410">
        <v>3.5</v>
      </c>
      <c r="H2410" t="b">
        <v>0</v>
      </c>
    </row>
    <row r="2411" spans="1:8" x14ac:dyDescent="0.3">
      <c r="A2411" t="s">
        <v>11697</v>
      </c>
      <c r="B2411">
        <v>2</v>
      </c>
      <c r="C2411">
        <v>1</v>
      </c>
      <c r="D2411">
        <v>2</v>
      </c>
      <c r="E2411">
        <v>2</v>
      </c>
      <c r="F2411">
        <v>1</v>
      </c>
      <c r="G2411">
        <v>1.5</v>
      </c>
      <c r="H2411" t="b">
        <v>0</v>
      </c>
    </row>
    <row r="2412" spans="1:8" x14ac:dyDescent="0.3">
      <c r="A2412" t="s">
        <v>11698</v>
      </c>
      <c r="B2412">
        <v>4</v>
      </c>
      <c r="C2412">
        <v>0</v>
      </c>
      <c r="D2412">
        <v>4</v>
      </c>
      <c r="E2412">
        <v>0</v>
      </c>
      <c r="F2412">
        <v>4</v>
      </c>
      <c r="G2412">
        <v>2.5</v>
      </c>
      <c r="H2412" t="b">
        <v>0</v>
      </c>
    </row>
    <row r="2413" spans="1:8" x14ac:dyDescent="0.3">
      <c r="A2413" t="s">
        <v>11708</v>
      </c>
      <c r="B2413">
        <v>3</v>
      </c>
      <c r="C2413">
        <v>0</v>
      </c>
      <c r="D2413">
        <v>5</v>
      </c>
      <c r="E2413">
        <v>5</v>
      </c>
      <c r="F2413">
        <v>4</v>
      </c>
      <c r="G2413">
        <v>3</v>
      </c>
      <c r="H2413" t="b">
        <v>0</v>
      </c>
    </row>
    <row r="2414" spans="1:8" x14ac:dyDescent="0.3">
      <c r="A2414" t="s">
        <v>11709</v>
      </c>
      <c r="B2414">
        <v>2</v>
      </c>
      <c r="C2414">
        <v>0</v>
      </c>
      <c r="D2414">
        <v>3</v>
      </c>
      <c r="E2414">
        <v>3</v>
      </c>
      <c r="F2414">
        <v>0</v>
      </c>
      <c r="G2414">
        <v>1.5</v>
      </c>
      <c r="H2414" t="b">
        <v>0</v>
      </c>
    </row>
    <row r="2415" spans="1:8" x14ac:dyDescent="0.3">
      <c r="A2415" t="s">
        <v>11712</v>
      </c>
      <c r="B2415">
        <v>2</v>
      </c>
      <c r="C2415">
        <v>0</v>
      </c>
      <c r="D2415">
        <v>0</v>
      </c>
      <c r="E2415">
        <v>0</v>
      </c>
      <c r="F2415">
        <v>0</v>
      </c>
      <c r="G2415">
        <v>0</v>
      </c>
      <c r="H2415" t="b">
        <v>0</v>
      </c>
    </row>
    <row r="2416" spans="1:8" x14ac:dyDescent="0.3">
      <c r="A2416" s="1" t="s">
        <v>11715</v>
      </c>
      <c r="B2416">
        <v>2</v>
      </c>
      <c r="C2416">
        <v>2</v>
      </c>
      <c r="D2416">
        <v>2</v>
      </c>
      <c r="E2416">
        <v>2</v>
      </c>
      <c r="F2416">
        <v>2</v>
      </c>
      <c r="G2416">
        <v>2</v>
      </c>
      <c r="H2416" t="b">
        <v>0</v>
      </c>
    </row>
    <row r="2417" spans="1:8" x14ac:dyDescent="0.3">
      <c r="A2417" t="s">
        <v>1157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0</v>
      </c>
      <c r="H2417" t="b">
        <v>0</v>
      </c>
    </row>
    <row r="2418" spans="1:8" x14ac:dyDescent="0.3">
      <c r="A2418" t="s">
        <v>2380</v>
      </c>
      <c r="B2418">
        <v>2</v>
      </c>
      <c r="C2418">
        <v>1</v>
      </c>
      <c r="D2418">
        <v>2</v>
      </c>
      <c r="E2418">
        <v>1</v>
      </c>
      <c r="F2418">
        <v>2</v>
      </c>
      <c r="G2418">
        <v>1.5</v>
      </c>
      <c r="H2418" t="b">
        <v>0</v>
      </c>
    </row>
    <row r="2419" spans="1:8" x14ac:dyDescent="0.3">
      <c r="A2419" t="s">
        <v>1159</v>
      </c>
      <c r="B2419">
        <v>2</v>
      </c>
      <c r="C2419">
        <v>1</v>
      </c>
      <c r="D2419">
        <v>5</v>
      </c>
      <c r="E2419">
        <v>1</v>
      </c>
      <c r="F2419">
        <v>5</v>
      </c>
      <c r="G2419">
        <v>3</v>
      </c>
      <c r="H2419" t="b">
        <v>0</v>
      </c>
    </row>
    <row r="2420" spans="1:8" x14ac:dyDescent="0.3">
      <c r="A2420" t="s">
        <v>11736</v>
      </c>
      <c r="B2420">
        <v>2</v>
      </c>
      <c r="C2420">
        <v>0</v>
      </c>
      <c r="D2420">
        <v>4</v>
      </c>
      <c r="E2420">
        <v>0</v>
      </c>
      <c r="F2420">
        <v>4</v>
      </c>
      <c r="G2420">
        <v>2</v>
      </c>
      <c r="H2420" t="b">
        <v>0</v>
      </c>
    </row>
    <row r="2421" spans="1:8" x14ac:dyDescent="0.3">
      <c r="A2421" t="s">
        <v>11740</v>
      </c>
      <c r="B2421">
        <v>3</v>
      </c>
      <c r="C2421">
        <v>2</v>
      </c>
      <c r="D2421">
        <v>3</v>
      </c>
      <c r="E2421">
        <v>3</v>
      </c>
      <c r="F2421">
        <v>2</v>
      </c>
      <c r="G2421">
        <v>2.3333333333333335</v>
      </c>
      <c r="H2421" t="b">
        <v>0</v>
      </c>
    </row>
    <row r="2422" spans="1:8" x14ac:dyDescent="0.3">
      <c r="A2422" t="s">
        <v>1160</v>
      </c>
      <c r="B2422">
        <v>2</v>
      </c>
      <c r="C2422">
        <v>1</v>
      </c>
      <c r="D2422">
        <v>3</v>
      </c>
      <c r="E2422">
        <v>3</v>
      </c>
      <c r="F2422">
        <v>1</v>
      </c>
      <c r="G2422">
        <v>2</v>
      </c>
      <c r="H2422" t="b">
        <v>0</v>
      </c>
    </row>
    <row r="2423" spans="1:8" x14ac:dyDescent="0.3">
      <c r="A2423" t="s">
        <v>1162</v>
      </c>
      <c r="B2423">
        <v>2</v>
      </c>
      <c r="C2423">
        <v>0</v>
      </c>
      <c r="D2423">
        <v>0</v>
      </c>
      <c r="E2423">
        <v>0</v>
      </c>
      <c r="F2423">
        <v>0</v>
      </c>
      <c r="G2423">
        <v>0</v>
      </c>
      <c r="H2423" t="b">
        <v>0</v>
      </c>
    </row>
    <row r="2424" spans="1:8" x14ac:dyDescent="0.3">
      <c r="A2424" t="s">
        <v>11747</v>
      </c>
      <c r="B2424">
        <v>4</v>
      </c>
      <c r="C2424">
        <v>1</v>
      </c>
      <c r="D2424">
        <v>3</v>
      </c>
      <c r="E2424">
        <v>3</v>
      </c>
      <c r="F2424">
        <v>2</v>
      </c>
      <c r="G2424">
        <v>2</v>
      </c>
      <c r="H2424" t="b">
        <v>0</v>
      </c>
    </row>
    <row r="2425" spans="1:8" x14ac:dyDescent="0.3">
      <c r="A2425" t="s">
        <v>11748</v>
      </c>
      <c r="B2425">
        <v>3</v>
      </c>
      <c r="C2425">
        <v>1</v>
      </c>
      <c r="D2425">
        <v>4</v>
      </c>
      <c r="E2425">
        <v>1</v>
      </c>
      <c r="F2425">
        <v>4</v>
      </c>
      <c r="G2425">
        <v>2.6666666666666665</v>
      </c>
      <c r="H2425" t="b">
        <v>0</v>
      </c>
    </row>
    <row r="2426" spans="1:8" x14ac:dyDescent="0.3">
      <c r="A2426" t="s">
        <v>11749</v>
      </c>
      <c r="B2426">
        <v>2</v>
      </c>
      <c r="C2426">
        <v>0</v>
      </c>
      <c r="D2426">
        <v>0</v>
      </c>
      <c r="E2426">
        <v>0</v>
      </c>
      <c r="F2426">
        <v>0</v>
      </c>
      <c r="G2426">
        <v>0</v>
      </c>
      <c r="H2426" t="b">
        <v>0</v>
      </c>
    </row>
    <row r="2427" spans="1:8" x14ac:dyDescent="0.3">
      <c r="A2427" t="s">
        <v>1165</v>
      </c>
      <c r="B2427">
        <v>3</v>
      </c>
      <c r="C2427">
        <v>3</v>
      </c>
      <c r="D2427">
        <v>4</v>
      </c>
      <c r="E2427">
        <v>3</v>
      </c>
      <c r="F2427">
        <v>4</v>
      </c>
      <c r="G2427">
        <v>3.3333333333333335</v>
      </c>
      <c r="H2427" t="b">
        <v>0</v>
      </c>
    </row>
    <row r="2428" spans="1:8" x14ac:dyDescent="0.3">
      <c r="A2428" t="s">
        <v>11758</v>
      </c>
      <c r="B2428">
        <v>2</v>
      </c>
      <c r="C2428">
        <v>0</v>
      </c>
      <c r="D2428">
        <v>1</v>
      </c>
      <c r="E2428">
        <v>0</v>
      </c>
      <c r="F2428">
        <v>1</v>
      </c>
      <c r="G2428">
        <v>0.5</v>
      </c>
      <c r="H2428" t="b">
        <v>0</v>
      </c>
    </row>
    <row r="2429" spans="1:8" x14ac:dyDescent="0.3">
      <c r="A2429" t="s">
        <v>1166</v>
      </c>
      <c r="B2429">
        <v>2</v>
      </c>
      <c r="C2429">
        <v>2</v>
      </c>
      <c r="D2429">
        <v>4</v>
      </c>
      <c r="E2429">
        <v>4</v>
      </c>
      <c r="F2429">
        <v>2</v>
      </c>
      <c r="G2429">
        <v>3</v>
      </c>
      <c r="H2429" t="b">
        <v>0</v>
      </c>
    </row>
    <row r="2430" spans="1:8" x14ac:dyDescent="0.3">
      <c r="A2430" t="s">
        <v>11762</v>
      </c>
      <c r="B2430">
        <v>2</v>
      </c>
      <c r="C2430">
        <v>0</v>
      </c>
      <c r="D2430">
        <v>4</v>
      </c>
      <c r="E2430">
        <v>4</v>
      </c>
      <c r="F2430">
        <v>0</v>
      </c>
      <c r="G2430">
        <v>2</v>
      </c>
      <c r="H2430" t="b">
        <v>0</v>
      </c>
    </row>
    <row r="2431" spans="1:8" x14ac:dyDescent="0.3">
      <c r="A2431" t="s">
        <v>11763</v>
      </c>
      <c r="B2431">
        <v>5</v>
      </c>
      <c r="C2431">
        <v>1</v>
      </c>
      <c r="D2431">
        <v>3</v>
      </c>
      <c r="E2431">
        <v>3</v>
      </c>
      <c r="F2431">
        <v>1</v>
      </c>
      <c r="G2431">
        <v>1.4</v>
      </c>
      <c r="H2431" t="b">
        <v>0</v>
      </c>
    </row>
    <row r="2432" spans="1:8" x14ac:dyDescent="0.3">
      <c r="A2432" t="s">
        <v>1169</v>
      </c>
      <c r="B2432">
        <v>2</v>
      </c>
      <c r="C2432">
        <v>1</v>
      </c>
      <c r="D2432">
        <v>1</v>
      </c>
      <c r="E2432">
        <v>1</v>
      </c>
      <c r="F2432">
        <v>1</v>
      </c>
      <c r="G2432">
        <v>1</v>
      </c>
      <c r="H2432" t="b">
        <v>0</v>
      </c>
    </row>
    <row r="2433" spans="1:8" x14ac:dyDescent="0.3">
      <c r="A2433" t="s">
        <v>2386</v>
      </c>
      <c r="B2433">
        <v>2</v>
      </c>
      <c r="C2433">
        <v>0</v>
      </c>
      <c r="D2433">
        <v>3</v>
      </c>
      <c r="E2433">
        <v>0</v>
      </c>
      <c r="F2433">
        <v>3</v>
      </c>
      <c r="G2433">
        <v>1.5</v>
      </c>
      <c r="H2433" t="b">
        <v>0</v>
      </c>
    </row>
    <row r="2434" spans="1:8" x14ac:dyDescent="0.3">
      <c r="A2434" t="s">
        <v>11775</v>
      </c>
      <c r="B2434">
        <v>2</v>
      </c>
      <c r="C2434">
        <v>0</v>
      </c>
      <c r="D2434">
        <v>2</v>
      </c>
      <c r="E2434">
        <v>0</v>
      </c>
      <c r="F2434">
        <v>2</v>
      </c>
      <c r="G2434">
        <v>1</v>
      </c>
      <c r="H2434" t="b">
        <v>0</v>
      </c>
    </row>
    <row r="2435" spans="1:8" x14ac:dyDescent="0.3">
      <c r="A2435" t="s">
        <v>11790</v>
      </c>
      <c r="B2435">
        <v>2</v>
      </c>
      <c r="C2435">
        <v>1</v>
      </c>
      <c r="D2435">
        <v>1</v>
      </c>
      <c r="E2435">
        <v>1</v>
      </c>
      <c r="F2435">
        <v>1</v>
      </c>
      <c r="G2435">
        <v>1</v>
      </c>
      <c r="H2435" t="b">
        <v>0</v>
      </c>
    </row>
    <row r="2436" spans="1:8" x14ac:dyDescent="0.3">
      <c r="A2436" t="s">
        <v>11791</v>
      </c>
      <c r="B2436">
        <v>3</v>
      </c>
      <c r="C2436">
        <v>0</v>
      </c>
      <c r="D2436">
        <v>5</v>
      </c>
      <c r="E2436">
        <v>5</v>
      </c>
      <c r="F2436">
        <v>0</v>
      </c>
      <c r="G2436">
        <v>1.6666666666666667</v>
      </c>
      <c r="H2436" t="b">
        <v>0</v>
      </c>
    </row>
    <row r="2437" spans="1:8" x14ac:dyDescent="0.3">
      <c r="A2437" t="s">
        <v>11795</v>
      </c>
      <c r="B2437">
        <v>2</v>
      </c>
      <c r="C2437">
        <v>3</v>
      </c>
      <c r="D2437">
        <v>5</v>
      </c>
      <c r="E2437">
        <v>5</v>
      </c>
      <c r="F2437">
        <v>3</v>
      </c>
      <c r="G2437">
        <v>4</v>
      </c>
      <c r="H2437" t="b">
        <v>0</v>
      </c>
    </row>
    <row r="2438" spans="1:8" x14ac:dyDescent="0.3">
      <c r="A2438" t="s">
        <v>11796</v>
      </c>
      <c r="B2438">
        <v>2</v>
      </c>
      <c r="C2438">
        <v>0</v>
      </c>
      <c r="D2438">
        <v>2</v>
      </c>
      <c r="E2438">
        <v>2</v>
      </c>
      <c r="F2438">
        <v>0</v>
      </c>
      <c r="G2438">
        <v>1</v>
      </c>
      <c r="H2438" t="b">
        <v>0</v>
      </c>
    </row>
    <row r="2439" spans="1:8" x14ac:dyDescent="0.3">
      <c r="A2439" t="s">
        <v>1170</v>
      </c>
      <c r="B2439">
        <v>2</v>
      </c>
      <c r="C2439">
        <v>0</v>
      </c>
      <c r="D2439">
        <v>0</v>
      </c>
      <c r="E2439">
        <v>0</v>
      </c>
      <c r="F2439">
        <v>0</v>
      </c>
      <c r="G2439">
        <v>0</v>
      </c>
      <c r="H2439" t="b">
        <v>0</v>
      </c>
    </row>
    <row r="2440" spans="1:8" x14ac:dyDescent="0.3">
      <c r="A2440" t="s">
        <v>11808</v>
      </c>
      <c r="B2440">
        <v>2</v>
      </c>
      <c r="C2440">
        <v>3</v>
      </c>
      <c r="D2440">
        <v>5</v>
      </c>
      <c r="E2440">
        <v>3</v>
      </c>
      <c r="F2440">
        <v>5</v>
      </c>
      <c r="G2440">
        <v>4</v>
      </c>
      <c r="H2440" t="b">
        <v>0</v>
      </c>
    </row>
    <row r="2441" spans="1:8" x14ac:dyDescent="0.3">
      <c r="A2441" t="s">
        <v>1172</v>
      </c>
      <c r="B2441">
        <v>2</v>
      </c>
      <c r="C2441">
        <v>0</v>
      </c>
      <c r="D2441">
        <v>1</v>
      </c>
      <c r="E2441">
        <v>1</v>
      </c>
      <c r="F2441">
        <v>0</v>
      </c>
      <c r="G2441">
        <v>0.5</v>
      </c>
      <c r="H2441" t="b">
        <v>0</v>
      </c>
    </row>
    <row r="2442" spans="1:8" x14ac:dyDescent="0.3">
      <c r="A2442" t="s">
        <v>11818</v>
      </c>
      <c r="B2442">
        <v>3</v>
      </c>
      <c r="C2442">
        <v>5</v>
      </c>
      <c r="D2442">
        <v>5</v>
      </c>
      <c r="E2442">
        <v>5</v>
      </c>
      <c r="F2442">
        <v>5</v>
      </c>
      <c r="G2442">
        <v>5</v>
      </c>
      <c r="H2442" t="b">
        <v>0</v>
      </c>
    </row>
    <row r="2443" spans="1:8" x14ac:dyDescent="0.3">
      <c r="A2443" t="s">
        <v>11824</v>
      </c>
      <c r="B2443">
        <v>3</v>
      </c>
      <c r="C2443">
        <v>4</v>
      </c>
      <c r="D2443">
        <v>5</v>
      </c>
      <c r="E2443">
        <v>5</v>
      </c>
      <c r="F2443">
        <v>4</v>
      </c>
      <c r="G2443">
        <v>4.333333333333333</v>
      </c>
      <c r="H2443" t="b">
        <v>0</v>
      </c>
    </row>
    <row r="2444" spans="1:8" x14ac:dyDescent="0.3">
      <c r="A2444" t="s">
        <v>11826</v>
      </c>
      <c r="B2444">
        <v>2</v>
      </c>
      <c r="C2444">
        <v>0</v>
      </c>
      <c r="D2444">
        <v>0</v>
      </c>
      <c r="E2444">
        <v>0</v>
      </c>
      <c r="F2444">
        <v>0</v>
      </c>
      <c r="G2444">
        <v>0</v>
      </c>
      <c r="H2444" t="b">
        <v>0</v>
      </c>
    </row>
    <row r="2445" spans="1:8" x14ac:dyDescent="0.3">
      <c r="A2445" t="s">
        <v>11836</v>
      </c>
      <c r="B2445">
        <v>2</v>
      </c>
      <c r="C2445">
        <v>1</v>
      </c>
      <c r="D2445">
        <v>4</v>
      </c>
      <c r="E2445">
        <v>4</v>
      </c>
      <c r="F2445">
        <v>1</v>
      </c>
      <c r="G2445">
        <v>2.5</v>
      </c>
      <c r="H2445" t="b">
        <v>0</v>
      </c>
    </row>
    <row r="2446" spans="1:8" x14ac:dyDescent="0.3">
      <c r="A2446" s="1" t="s">
        <v>11842</v>
      </c>
      <c r="B2446">
        <v>3</v>
      </c>
      <c r="C2446">
        <v>0</v>
      </c>
      <c r="D2446">
        <v>3</v>
      </c>
      <c r="E2446">
        <v>0</v>
      </c>
      <c r="F2446">
        <v>0</v>
      </c>
      <c r="G2446">
        <v>1</v>
      </c>
      <c r="H2446" t="b">
        <v>0</v>
      </c>
    </row>
    <row r="2447" spans="1:8" x14ac:dyDescent="0.3">
      <c r="A2447" t="s">
        <v>11845</v>
      </c>
      <c r="B2447">
        <v>3</v>
      </c>
      <c r="C2447">
        <v>0</v>
      </c>
      <c r="D2447">
        <v>1</v>
      </c>
      <c r="E2447">
        <v>1</v>
      </c>
      <c r="F2447">
        <v>0</v>
      </c>
      <c r="G2447">
        <v>0.66666666666666663</v>
      </c>
      <c r="H2447" t="b">
        <v>0</v>
      </c>
    </row>
    <row r="2448" spans="1:8" x14ac:dyDescent="0.3">
      <c r="A2448" t="s">
        <v>11846</v>
      </c>
      <c r="B2448">
        <v>3</v>
      </c>
      <c r="C2448">
        <v>2</v>
      </c>
      <c r="D2448">
        <v>5</v>
      </c>
      <c r="E2448">
        <v>3</v>
      </c>
      <c r="F2448">
        <v>5</v>
      </c>
      <c r="G2448">
        <v>3.3333333333333335</v>
      </c>
      <c r="H2448" t="b">
        <v>0</v>
      </c>
    </row>
    <row r="2449" spans="1:8" x14ac:dyDescent="0.3">
      <c r="A2449" t="s">
        <v>11853</v>
      </c>
      <c r="B2449">
        <v>7</v>
      </c>
      <c r="C2449">
        <v>1</v>
      </c>
      <c r="D2449">
        <v>5</v>
      </c>
      <c r="E2449">
        <v>2</v>
      </c>
      <c r="F2449">
        <v>1</v>
      </c>
      <c r="G2449">
        <v>2.5714285714285716</v>
      </c>
      <c r="H2449" t="b">
        <v>0</v>
      </c>
    </row>
    <row r="2450" spans="1:8" x14ac:dyDescent="0.3">
      <c r="A2450" t="s">
        <v>11854</v>
      </c>
      <c r="B2450">
        <v>2</v>
      </c>
      <c r="C2450">
        <v>0</v>
      </c>
      <c r="D2450">
        <v>0</v>
      </c>
      <c r="E2450">
        <v>0</v>
      </c>
      <c r="F2450">
        <v>0</v>
      </c>
      <c r="G2450">
        <v>0</v>
      </c>
      <c r="H2450" t="b">
        <v>0</v>
      </c>
    </row>
    <row r="2451" spans="1:8" x14ac:dyDescent="0.3">
      <c r="A2451" t="s">
        <v>11855</v>
      </c>
      <c r="B2451">
        <v>2</v>
      </c>
      <c r="C2451">
        <v>1</v>
      </c>
      <c r="D2451">
        <v>4</v>
      </c>
      <c r="E2451">
        <v>1</v>
      </c>
      <c r="F2451">
        <v>4</v>
      </c>
      <c r="G2451">
        <v>2.5</v>
      </c>
      <c r="H2451" t="b">
        <v>0</v>
      </c>
    </row>
    <row r="2452" spans="1:8" x14ac:dyDescent="0.3">
      <c r="A2452" t="s">
        <v>11858</v>
      </c>
      <c r="B2452">
        <v>2</v>
      </c>
      <c r="C2452">
        <v>5</v>
      </c>
      <c r="D2452">
        <v>5</v>
      </c>
      <c r="E2452">
        <v>5</v>
      </c>
      <c r="F2452">
        <v>5</v>
      </c>
      <c r="G2452">
        <v>5</v>
      </c>
      <c r="H2452" t="b">
        <v>0</v>
      </c>
    </row>
    <row r="2453" spans="1:8" x14ac:dyDescent="0.3">
      <c r="A2453" t="s">
        <v>11860</v>
      </c>
      <c r="B2453">
        <v>3</v>
      </c>
      <c r="C2453">
        <v>0</v>
      </c>
      <c r="D2453">
        <v>2</v>
      </c>
      <c r="E2453">
        <v>0</v>
      </c>
      <c r="F2453">
        <v>2</v>
      </c>
      <c r="G2453">
        <v>0.66666666666666663</v>
      </c>
      <c r="H2453" t="b">
        <v>0</v>
      </c>
    </row>
    <row r="2454" spans="1:8" x14ac:dyDescent="0.3">
      <c r="A2454" t="s">
        <v>11864</v>
      </c>
      <c r="B2454">
        <v>2</v>
      </c>
      <c r="C2454">
        <v>5</v>
      </c>
      <c r="D2454">
        <v>5</v>
      </c>
      <c r="E2454">
        <v>5</v>
      </c>
      <c r="F2454">
        <v>5</v>
      </c>
      <c r="G2454">
        <v>5</v>
      </c>
      <c r="H2454" t="b">
        <v>0</v>
      </c>
    </row>
    <row r="2455" spans="1:8" x14ac:dyDescent="0.3">
      <c r="A2455" t="s">
        <v>11865</v>
      </c>
      <c r="B2455">
        <v>2</v>
      </c>
      <c r="C2455">
        <v>0</v>
      </c>
      <c r="D2455">
        <v>2</v>
      </c>
      <c r="E2455">
        <v>2</v>
      </c>
      <c r="F2455">
        <v>0</v>
      </c>
      <c r="G2455">
        <v>1</v>
      </c>
      <c r="H2455" t="b">
        <v>0</v>
      </c>
    </row>
    <row r="2456" spans="1:8" x14ac:dyDescent="0.3">
      <c r="A2456" t="s">
        <v>1177</v>
      </c>
      <c r="B2456">
        <v>2</v>
      </c>
      <c r="C2456">
        <v>0</v>
      </c>
      <c r="D2456">
        <v>0</v>
      </c>
      <c r="E2456">
        <v>0</v>
      </c>
      <c r="F2456">
        <v>0</v>
      </c>
      <c r="G2456">
        <v>0</v>
      </c>
      <c r="H2456" t="b">
        <v>1</v>
      </c>
    </row>
    <row r="2457" spans="1:8" x14ac:dyDescent="0.3">
      <c r="A2457" t="s">
        <v>11873</v>
      </c>
      <c r="B2457">
        <v>2</v>
      </c>
      <c r="C2457">
        <v>2</v>
      </c>
      <c r="D2457">
        <v>2</v>
      </c>
      <c r="E2457">
        <v>2</v>
      </c>
      <c r="F2457">
        <v>2</v>
      </c>
      <c r="G2457">
        <v>2</v>
      </c>
      <c r="H2457" t="b">
        <v>0</v>
      </c>
    </row>
    <row r="2458" spans="1:8" x14ac:dyDescent="0.3">
      <c r="A2458" t="s">
        <v>11874</v>
      </c>
      <c r="B2458">
        <v>2</v>
      </c>
      <c r="C2458">
        <v>1</v>
      </c>
      <c r="D2458">
        <v>2</v>
      </c>
      <c r="E2458">
        <v>1</v>
      </c>
      <c r="F2458">
        <v>2</v>
      </c>
      <c r="G2458">
        <v>1.5</v>
      </c>
      <c r="H2458" t="b">
        <v>0</v>
      </c>
    </row>
    <row r="2459" spans="1:8" x14ac:dyDescent="0.3">
      <c r="A2459" t="s">
        <v>11877</v>
      </c>
      <c r="B2459">
        <v>3</v>
      </c>
      <c r="C2459">
        <v>0</v>
      </c>
      <c r="D2459">
        <v>4</v>
      </c>
      <c r="E2459">
        <v>4</v>
      </c>
      <c r="F2459">
        <v>0</v>
      </c>
      <c r="G2459">
        <v>1.3333333333333333</v>
      </c>
      <c r="H2459" t="b">
        <v>0</v>
      </c>
    </row>
    <row r="2460" spans="1:8" x14ac:dyDescent="0.3">
      <c r="A2460" t="s">
        <v>11880</v>
      </c>
      <c r="B2460">
        <v>2</v>
      </c>
      <c r="C2460">
        <v>5</v>
      </c>
      <c r="D2460">
        <v>5</v>
      </c>
      <c r="E2460">
        <v>5</v>
      </c>
      <c r="F2460">
        <v>5</v>
      </c>
      <c r="G2460">
        <v>5</v>
      </c>
      <c r="H2460" t="b">
        <v>0</v>
      </c>
    </row>
    <row r="2461" spans="1:8" x14ac:dyDescent="0.3">
      <c r="A2461" t="s">
        <v>1179</v>
      </c>
      <c r="B2461">
        <v>4</v>
      </c>
      <c r="C2461">
        <v>0</v>
      </c>
      <c r="D2461">
        <v>1</v>
      </c>
      <c r="E2461">
        <v>1</v>
      </c>
      <c r="F2461">
        <v>0</v>
      </c>
      <c r="G2461">
        <v>0.5</v>
      </c>
      <c r="H2461" t="b">
        <v>0</v>
      </c>
    </row>
    <row r="2462" spans="1:8" x14ac:dyDescent="0.3">
      <c r="A2462" t="s">
        <v>11892</v>
      </c>
      <c r="B2462">
        <v>4</v>
      </c>
      <c r="C2462">
        <v>0</v>
      </c>
      <c r="D2462">
        <v>2</v>
      </c>
      <c r="E2462">
        <v>0</v>
      </c>
      <c r="F2462">
        <v>0</v>
      </c>
      <c r="G2462">
        <v>0.5</v>
      </c>
      <c r="H2462" t="b">
        <v>0</v>
      </c>
    </row>
    <row r="2463" spans="1:8" x14ac:dyDescent="0.3">
      <c r="A2463" t="s">
        <v>11902</v>
      </c>
      <c r="B2463">
        <v>3</v>
      </c>
      <c r="C2463">
        <v>0</v>
      </c>
      <c r="D2463">
        <v>3</v>
      </c>
      <c r="E2463">
        <v>2</v>
      </c>
      <c r="F2463">
        <v>0</v>
      </c>
      <c r="G2463">
        <v>1.6666666666666667</v>
      </c>
      <c r="H2463" t="b">
        <v>0</v>
      </c>
    </row>
    <row r="2464" spans="1:8" x14ac:dyDescent="0.3">
      <c r="A2464" t="s">
        <v>11904</v>
      </c>
      <c r="B2464">
        <v>2</v>
      </c>
      <c r="C2464">
        <v>2</v>
      </c>
      <c r="D2464">
        <v>4</v>
      </c>
      <c r="E2464">
        <v>2</v>
      </c>
      <c r="F2464">
        <v>4</v>
      </c>
      <c r="G2464">
        <v>3</v>
      </c>
      <c r="H2464" t="b">
        <v>0</v>
      </c>
    </row>
    <row r="2465" spans="1:8" x14ac:dyDescent="0.3">
      <c r="A2465" t="s">
        <v>11906</v>
      </c>
      <c r="B2465">
        <v>2</v>
      </c>
      <c r="C2465">
        <v>0</v>
      </c>
      <c r="D2465">
        <v>4</v>
      </c>
      <c r="E2465">
        <v>4</v>
      </c>
      <c r="F2465">
        <v>0</v>
      </c>
      <c r="G2465">
        <v>2</v>
      </c>
      <c r="H2465" t="b">
        <v>0</v>
      </c>
    </row>
    <row r="2466" spans="1:8" x14ac:dyDescent="0.3">
      <c r="A2466" t="s">
        <v>11918</v>
      </c>
      <c r="B2466">
        <v>3</v>
      </c>
      <c r="C2466">
        <v>1</v>
      </c>
      <c r="D2466">
        <v>2</v>
      </c>
      <c r="E2466">
        <v>1</v>
      </c>
      <c r="F2466">
        <v>1</v>
      </c>
      <c r="G2466">
        <v>1.3333333333333333</v>
      </c>
      <c r="H2466" t="b">
        <v>0</v>
      </c>
    </row>
    <row r="2467" spans="1:8" x14ac:dyDescent="0.3">
      <c r="A2467" t="s">
        <v>11926</v>
      </c>
      <c r="B2467">
        <v>2</v>
      </c>
      <c r="C2467">
        <v>0</v>
      </c>
      <c r="D2467">
        <v>3</v>
      </c>
      <c r="E2467">
        <v>0</v>
      </c>
      <c r="F2467">
        <v>3</v>
      </c>
      <c r="G2467">
        <v>1.5</v>
      </c>
      <c r="H2467" t="b">
        <v>0</v>
      </c>
    </row>
    <row r="2468" spans="1:8" x14ac:dyDescent="0.3">
      <c r="A2468" t="s">
        <v>11939</v>
      </c>
      <c r="B2468">
        <v>2</v>
      </c>
      <c r="C2468">
        <v>4</v>
      </c>
      <c r="D2468">
        <v>5</v>
      </c>
      <c r="E2468">
        <v>4</v>
      </c>
      <c r="F2468">
        <v>5</v>
      </c>
      <c r="G2468">
        <v>4.5</v>
      </c>
      <c r="H2468" t="b">
        <v>0</v>
      </c>
    </row>
    <row r="2469" spans="1:8" x14ac:dyDescent="0.3">
      <c r="A2469" t="s">
        <v>1666</v>
      </c>
      <c r="B2469">
        <v>2</v>
      </c>
      <c r="C2469">
        <v>2</v>
      </c>
      <c r="D2469">
        <v>5</v>
      </c>
      <c r="E2469">
        <v>5</v>
      </c>
      <c r="F2469">
        <v>2</v>
      </c>
      <c r="G2469">
        <v>3.5</v>
      </c>
      <c r="H2469" t="b">
        <v>0</v>
      </c>
    </row>
    <row r="2470" spans="1:8" x14ac:dyDescent="0.3">
      <c r="A2470" t="s">
        <v>11948</v>
      </c>
      <c r="B2470">
        <v>6</v>
      </c>
      <c r="C2470">
        <v>0</v>
      </c>
      <c r="D2470">
        <v>4</v>
      </c>
      <c r="E2470">
        <v>1</v>
      </c>
      <c r="F2470">
        <v>4</v>
      </c>
      <c r="G2470">
        <v>1.8333333333333333</v>
      </c>
      <c r="H2470" t="b">
        <v>0</v>
      </c>
    </row>
    <row r="2471" spans="1:8" x14ac:dyDescent="0.3">
      <c r="A2471" t="s">
        <v>11950</v>
      </c>
      <c r="B2471">
        <v>2</v>
      </c>
      <c r="C2471">
        <v>3</v>
      </c>
      <c r="D2471">
        <v>4</v>
      </c>
      <c r="E2471">
        <v>3</v>
      </c>
      <c r="F2471">
        <v>4</v>
      </c>
      <c r="G2471">
        <v>3.5</v>
      </c>
      <c r="H2471" t="b">
        <v>0</v>
      </c>
    </row>
    <row r="2472" spans="1:8" x14ac:dyDescent="0.3">
      <c r="A2472" t="s">
        <v>11956</v>
      </c>
      <c r="B2472">
        <v>2</v>
      </c>
      <c r="C2472">
        <v>0</v>
      </c>
      <c r="D2472">
        <v>0</v>
      </c>
      <c r="E2472">
        <v>0</v>
      </c>
      <c r="F2472">
        <v>0</v>
      </c>
      <c r="G2472">
        <v>0</v>
      </c>
      <c r="H2472" t="b">
        <v>0</v>
      </c>
    </row>
    <row r="2473" spans="1:8" x14ac:dyDescent="0.3">
      <c r="A2473" t="s">
        <v>11963</v>
      </c>
      <c r="B2473">
        <v>2</v>
      </c>
      <c r="C2473">
        <v>0</v>
      </c>
      <c r="D2473">
        <v>3</v>
      </c>
      <c r="E2473">
        <v>3</v>
      </c>
      <c r="F2473">
        <v>0</v>
      </c>
      <c r="G2473">
        <v>1.5</v>
      </c>
      <c r="H2473" t="b">
        <v>0</v>
      </c>
    </row>
    <row r="2474" spans="1:8" x14ac:dyDescent="0.3">
      <c r="A2474" t="s">
        <v>2395</v>
      </c>
      <c r="B2474">
        <v>8</v>
      </c>
      <c r="C2474">
        <v>0</v>
      </c>
      <c r="D2474">
        <v>3</v>
      </c>
      <c r="E2474">
        <v>0</v>
      </c>
      <c r="F2474">
        <v>2</v>
      </c>
      <c r="G2474">
        <v>1.25</v>
      </c>
      <c r="H2474" t="b">
        <v>0</v>
      </c>
    </row>
    <row r="2475" spans="1:8" x14ac:dyDescent="0.3">
      <c r="A2475" t="s">
        <v>11972</v>
      </c>
      <c r="B2475">
        <v>2</v>
      </c>
      <c r="C2475">
        <v>0</v>
      </c>
      <c r="D2475">
        <v>5</v>
      </c>
      <c r="E2475">
        <v>0</v>
      </c>
      <c r="F2475">
        <v>5</v>
      </c>
      <c r="G2475">
        <v>2.5</v>
      </c>
      <c r="H2475" t="b">
        <v>0</v>
      </c>
    </row>
    <row r="2476" spans="1:8" x14ac:dyDescent="0.3">
      <c r="A2476" t="s">
        <v>11973</v>
      </c>
      <c r="B2476">
        <v>2</v>
      </c>
      <c r="C2476">
        <v>5</v>
      </c>
      <c r="D2476">
        <v>5</v>
      </c>
      <c r="E2476">
        <v>5</v>
      </c>
      <c r="F2476">
        <v>5</v>
      </c>
      <c r="G2476">
        <v>5</v>
      </c>
      <c r="H2476" t="b">
        <v>0</v>
      </c>
    </row>
    <row r="2477" spans="1:8" x14ac:dyDescent="0.3">
      <c r="A2477" t="s">
        <v>11975</v>
      </c>
      <c r="B2477">
        <v>2</v>
      </c>
      <c r="C2477">
        <v>1</v>
      </c>
      <c r="D2477">
        <v>3</v>
      </c>
      <c r="E2477">
        <v>3</v>
      </c>
      <c r="F2477">
        <v>1</v>
      </c>
      <c r="G2477">
        <v>2</v>
      </c>
      <c r="H2477" t="b">
        <v>0</v>
      </c>
    </row>
    <row r="2478" spans="1:8" x14ac:dyDescent="0.3">
      <c r="A2478" t="s">
        <v>11979</v>
      </c>
      <c r="B2478">
        <v>3</v>
      </c>
      <c r="C2478">
        <v>1</v>
      </c>
      <c r="D2478">
        <v>3</v>
      </c>
      <c r="E2478">
        <v>1</v>
      </c>
      <c r="F2478">
        <v>2</v>
      </c>
      <c r="G2478">
        <v>2</v>
      </c>
      <c r="H2478" t="b">
        <v>0</v>
      </c>
    </row>
    <row r="2479" spans="1:8" x14ac:dyDescent="0.3">
      <c r="A2479" t="s">
        <v>11985</v>
      </c>
      <c r="B2479">
        <v>2</v>
      </c>
      <c r="C2479">
        <v>0</v>
      </c>
      <c r="D2479">
        <v>4</v>
      </c>
      <c r="E2479">
        <v>4</v>
      </c>
      <c r="F2479">
        <v>0</v>
      </c>
      <c r="G2479">
        <v>2</v>
      </c>
      <c r="H2479" t="b">
        <v>0</v>
      </c>
    </row>
    <row r="2480" spans="1:8" x14ac:dyDescent="0.3">
      <c r="A2480" t="s">
        <v>11991</v>
      </c>
      <c r="B2480">
        <v>3</v>
      </c>
      <c r="C2480">
        <v>0</v>
      </c>
      <c r="D2480">
        <v>2</v>
      </c>
      <c r="E2480">
        <v>2</v>
      </c>
      <c r="F2480">
        <v>0</v>
      </c>
      <c r="G2480">
        <v>1.3333333333333333</v>
      </c>
      <c r="H2480" t="b">
        <v>0</v>
      </c>
    </row>
    <row r="2481" spans="1:8" x14ac:dyDescent="0.3">
      <c r="A2481" t="s">
        <v>11996</v>
      </c>
      <c r="B2481">
        <v>2</v>
      </c>
      <c r="C2481">
        <v>0</v>
      </c>
      <c r="D2481">
        <v>4</v>
      </c>
      <c r="E2481">
        <v>4</v>
      </c>
      <c r="F2481">
        <v>0</v>
      </c>
      <c r="G2481">
        <v>2</v>
      </c>
      <c r="H2481" t="b">
        <v>0</v>
      </c>
    </row>
    <row r="2482" spans="1:8" x14ac:dyDescent="0.3">
      <c r="A2482" t="s">
        <v>12009</v>
      </c>
      <c r="B2482">
        <v>2</v>
      </c>
      <c r="C2482">
        <v>1</v>
      </c>
      <c r="D2482">
        <v>1</v>
      </c>
      <c r="E2482">
        <v>1</v>
      </c>
      <c r="F2482">
        <v>1</v>
      </c>
      <c r="G2482">
        <v>1</v>
      </c>
      <c r="H2482" t="b">
        <v>0</v>
      </c>
    </row>
    <row r="2483" spans="1:8" x14ac:dyDescent="0.3">
      <c r="A2483" s="1" t="s">
        <v>12022</v>
      </c>
      <c r="B2483">
        <v>2</v>
      </c>
      <c r="C2483">
        <v>0</v>
      </c>
      <c r="D2483">
        <v>4</v>
      </c>
      <c r="E2483">
        <v>4</v>
      </c>
      <c r="F2483">
        <v>0</v>
      </c>
      <c r="G2483">
        <v>2</v>
      </c>
      <c r="H2483" t="b">
        <v>0</v>
      </c>
    </row>
    <row r="2484" spans="1:8" x14ac:dyDescent="0.3">
      <c r="A2484" t="s">
        <v>12023</v>
      </c>
      <c r="B2484">
        <v>3</v>
      </c>
      <c r="C2484">
        <v>0</v>
      </c>
      <c r="D2484">
        <v>4</v>
      </c>
      <c r="E2484">
        <v>4</v>
      </c>
      <c r="F2484">
        <v>0</v>
      </c>
      <c r="G2484">
        <v>2.6666666666666665</v>
      </c>
      <c r="H2484" t="b">
        <v>0</v>
      </c>
    </row>
    <row r="2485" spans="1:8" x14ac:dyDescent="0.3">
      <c r="A2485" t="s">
        <v>12025</v>
      </c>
      <c r="B2485">
        <v>2</v>
      </c>
      <c r="C2485">
        <v>3</v>
      </c>
      <c r="D2485">
        <v>3</v>
      </c>
      <c r="E2485">
        <v>3</v>
      </c>
      <c r="F2485">
        <v>3</v>
      </c>
      <c r="G2485">
        <v>3</v>
      </c>
      <c r="H2485" t="b">
        <v>0</v>
      </c>
    </row>
    <row r="2486" spans="1:8" x14ac:dyDescent="0.3">
      <c r="A2486" t="s">
        <v>1191</v>
      </c>
      <c r="B2486">
        <v>3</v>
      </c>
      <c r="C2486">
        <v>0</v>
      </c>
      <c r="D2486">
        <v>3</v>
      </c>
      <c r="E2486">
        <v>0</v>
      </c>
      <c r="F2486">
        <v>3</v>
      </c>
      <c r="G2486">
        <v>1.6666666666666667</v>
      </c>
      <c r="H2486" t="b">
        <v>0</v>
      </c>
    </row>
    <row r="2487" spans="1:8" x14ac:dyDescent="0.3">
      <c r="A2487" t="s">
        <v>12038</v>
      </c>
      <c r="B2487">
        <v>2</v>
      </c>
      <c r="C2487">
        <v>3</v>
      </c>
      <c r="D2487">
        <v>4</v>
      </c>
      <c r="E2487">
        <v>4</v>
      </c>
      <c r="F2487">
        <v>3</v>
      </c>
      <c r="G2487">
        <v>3.5</v>
      </c>
      <c r="H2487" t="b">
        <v>0</v>
      </c>
    </row>
    <row r="2488" spans="1:8" x14ac:dyDescent="0.3">
      <c r="A2488" t="s">
        <v>12039</v>
      </c>
      <c r="B2488">
        <v>2</v>
      </c>
      <c r="C2488">
        <v>0</v>
      </c>
      <c r="D2488">
        <v>1</v>
      </c>
      <c r="E2488">
        <v>0</v>
      </c>
      <c r="F2488">
        <v>1</v>
      </c>
      <c r="G2488">
        <v>0.5</v>
      </c>
      <c r="H2488" t="b">
        <v>0</v>
      </c>
    </row>
    <row r="2489" spans="1:8" x14ac:dyDescent="0.3">
      <c r="A2489" t="s">
        <v>12041</v>
      </c>
      <c r="B2489">
        <v>2</v>
      </c>
      <c r="C2489">
        <v>4</v>
      </c>
      <c r="D2489">
        <v>4</v>
      </c>
      <c r="E2489">
        <v>4</v>
      </c>
      <c r="F2489">
        <v>4</v>
      </c>
      <c r="G2489">
        <v>4</v>
      </c>
      <c r="H2489" t="b">
        <v>0</v>
      </c>
    </row>
    <row r="2490" spans="1:8" x14ac:dyDescent="0.3">
      <c r="A2490" t="s">
        <v>12042</v>
      </c>
      <c r="B2490">
        <v>8</v>
      </c>
      <c r="C2490">
        <v>0</v>
      </c>
      <c r="D2490">
        <v>5</v>
      </c>
      <c r="E2490">
        <v>5</v>
      </c>
      <c r="F2490">
        <v>2</v>
      </c>
      <c r="G2490">
        <v>2.625</v>
      </c>
      <c r="H2490" t="b">
        <v>0</v>
      </c>
    </row>
    <row r="2491" spans="1:8" x14ac:dyDescent="0.3">
      <c r="A2491" t="s">
        <v>12053</v>
      </c>
      <c r="B2491">
        <v>3</v>
      </c>
      <c r="C2491">
        <v>0</v>
      </c>
      <c r="D2491">
        <v>0</v>
      </c>
      <c r="E2491">
        <v>0</v>
      </c>
      <c r="F2491">
        <v>0</v>
      </c>
      <c r="G2491">
        <v>0</v>
      </c>
      <c r="H2491" t="b">
        <v>0</v>
      </c>
    </row>
    <row r="2492" spans="1:8" x14ac:dyDescent="0.3">
      <c r="A2492" t="s">
        <v>12057</v>
      </c>
      <c r="B2492">
        <v>5</v>
      </c>
      <c r="C2492">
        <v>0</v>
      </c>
      <c r="D2492">
        <v>3</v>
      </c>
      <c r="E2492">
        <v>2</v>
      </c>
      <c r="F2492">
        <v>1</v>
      </c>
      <c r="G2492">
        <v>1.4</v>
      </c>
      <c r="H2492" t="b">
        <v>0</v>
      </c>
    </row>
    <row r="2493" spans="1:8" x14ac:dyDescent="0.3">
      <c r="A2493" t="s">
        <v>12063</v>
      </c>
      <c r="B2493">
        <v>3</v>
      </c>
      <c r="C2493">
        <v>0</v>
      </c>
      <c r="D2493">
        <v>5</v>
      </c>
      <c r="E2493">
        <v>5</v>
      </c>
      <c r="F2493">
        <v>0</v>
      </c>
      <c r="G2493">
        <v>3</v>
      </c>
      <c r="H2493" t="b">
        <v>0</v>
      </c>
    </row>
    <row r="2494" spans="1:8" x14ac:dyDescent="0.3">
      <c r="A2494" t="s">
        <v>12067</v>
      </c>
      <c r="B2494">
        <v>2</v>
      </c>
      <c r="C2494">
        <v>1</v>
      </c>
      <c r="D2494">
        <v>1</v>
      </c>
      <c r="E2494">
        <v>1</v>
      </c>
      <c r="F2494">
        <v>1</v>
      </c>
      <c r="G2494">
        <v>1</v>
      </c>
      <c r="H2494" t="b">
        <v>0</v>
      </c>
    </row>
    <row r="2495" spans="1:8" x14ac:dyDescent="0.3">
      <c r="A2495" t="s">
        <v>12081</v>
      </c>
      <c r="B2495">
        <v>2</v>
      </c>
      <c r="C2495">
        <v>3</v>
      </c>
      <c r="D2495">
        <v>4</v>
      </c>
      <c r="E2495">
        <v>4</v>
      </c>
      <c r="F2495">
        <v>3</v>
      </c>
      <c r="G2495">
        <v>3.5</v>
      </c>
      <c r="H2495" t="b">
        <v>0</v>
      </c>
    </row>
    <row r="2496" spans="1:8" x14ac:dyDescent="0.3">
      <c r="A2496" t="s">
        <v>12084</v>
      </c>
      <c r="B2496">
        <v>2</v>
      </c>
      <c r="C2496">
        <v>0</v>
      </c>
      <c r="D2496">
        <v>5</v>
      </c>
      <c r="E2496">
        <v>0</v>
      </c>
      <c r="F2496">
        <v>5</v>
      </c>
      <c r="G2496">
        <v>2.5</v>
      </c>
      <c r="H2496" t="b">
        <v>0</v>
      </c>
    </row>
    <row r="2497" spans="1:8" x14ac:dyDescent="0.3">
      <c r="A2497" t="s">
        <v>12092</v>
      </c>
      <c r="B2497">
        <v>2</v>
      </c>
      <c r="C2497">
        <v>0</v>
      </c>
      <c r="D2497">
        <v>5</v>
      </c>
      <c r="E2497">
        <v>5</v>
      </c>
      <c r="F2497">
        <v>0</v>
      </c>
      <c r="G2497">
        <v>2.5</v>
      </c>
      <c r="H2497" t="b">
        <v>0</v>
      </c>
    </row>
    <row r="2498" spans="1:8" x14ac:dyDescent="0.3">
      <c r="A2498" t="s">
        <v>12093</v>
      </c>
      <c r="B2498">
        <v>3</v>
      </c>
      <c r="C2498">
        <v>5</v>
      </c>
      <c r="D2498">
        <v>5</v>
      </c>
      <c r="E2498">
        <v>5</v>
      </c>
      <c r="F2498">
        <v>5</v>
      </c>
      <c r="G2498">
        <v>5</v>
      </c>
      <c r="H2498" t="b">
        <v>0</v>
      </c>
    </row>
    <row r="2499" spans="1:8" x14ac:dyDescent="0.3">
      <c r="A2499" t="s">
        <v>1196</v>
      </c>
      <c r="B2499">
        <v>2</v>
      </c>
      <c r="C2499">
        <v>0</v>
      </c>
      <c r="D2499">
        <v>5</v>
      </c>
      <c r="E2499">
        <v>5</v>
      </c>
      <c r="F2499">
        <v>0</v>
      </c>
      <c r="G2499">
        <v>2.5</v>
      </c>
      <c r="H2499" t="b">
        <v>0</v>
      </c>
    </row>
    <row r="2500" spans="1:8" x14ac:dyDescent="0.3">
      <c r="A2500" t="s">
        <v>12097</v>
      </c>
      <c r="B2500">
        <v>7</v>
      </c>
      <c r="C2500">
        <v>0</v>
      </c>
      <c r="D2500">
        <v>1</v>
      </c>
      <c r="E2500">
        <v>0</v>
      </c>
      <c r="F2500">
        <v>0</v>
      </c>
      <c r="G2500">
        <v>0.2857142857142857</v>
      </c>
      <c r="H2500" t="b">
        <v>0</v>
      </c>
    </row>
    <row r="2501" spans="1:8" x14ac:dyDescent="0.3">
      <c r="A2501" t="s">
        <v>2403</v>
      </c>
      <c r="B2501">
        <v>2</v>
      </c>
      <c r="C2501">
        <v>0</v>
      </c>
      <c r="D2501">
        <v>2</v>
      </c>
      <c r="E2501">
        <v>0</v>
      </c>
      <c r="F2501">
        <v>2</v>
      </c>
      <c r="G2501">
        <v>1</v>
      </c>
      <c r="H2501" t="b">
        <v>0</v>
      </c>
    </row>
    <row r="2502" spans="1:8" x14ac:dyDescent="0.3">
      <c r="A2502" t="s">
        <v>12098</v>
      </c>
      <c r="B2502">
        <v>5</v>
      </c>
      <c r="C2502">
        <v>0</v>
      </c>
      <c r="D2502">
        <v>5</v>
      </c>
      <c r="E2502">
        <v>5</v>
      </c>
      <c r="F2502">
        <v>5</v>
      </c>
      <c r="G2502">
        <v>4</v>
      </c>
      <c r="H2502" t="b">
        <v>0</v>
      </c>
    </row>
    <row r="2503" spans="1:8" x14ac:dyDescent="0.3">
      <c r="A2503" t="s">
        <v>1470</v>
      </c>
      <c r="B2503">
        <v>2</v>
      </c>
      <c r="C2503">
        <v>0</v>
      </c>
      <c r="D2503">
        <v>4</v>
      </c>
      <c r="E2503">
        <v>0</v>
      </c>
      <c r="F2503">
        <v>4</v>
      </c>
      <c r="G2503">
        <v>2</v>
      </c>
      <c r="H2503" t="b">
        <v>0</v>
      </c>
    </row>
    <row r="2504" spans="1:8" x14ac:dyDescent="0.3">
      <c r="A2504" t="s">
        <v>12104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 t="b">
        <v>0</v>
      </c>
    </row>
    <row r="2505" spans="1:8" x14ac:dyDescent="0.3">
      <c r="A2505" t="s">
        <v>12106</v>
      </c>
      <c r="B2505">
        <v>3</v>
      </c>
      <c r="C2505">
        <v>1</v>
      </c>
      <c r="D2505">
        <v>4</v>
      </c>
      <c r="E2505">
        <v>1</v>
      </c>
      <c r="F2505">
        <v>1</v>
      </c>
      <c r="G2505">
        <v>2</v>
      </c>
      <c r="H2505" t="b">
        <v>0</v>
      </c>
    </row>
    <row r="2506" spans="1:8" x14ac:dyDescent="0.3">
      <c r="A2506" t="s">
        <v>1471</v>
      </c>
      <c r="B2506">
        <v>2</v>
      </c>
      <c r="C2506">
        <v>2</v>
      </c>
      <c r="D2506">
        <v>4</v>
      </c>
      <c r="E2506">
        <v>2</v>
      </c>
      <c r="F2506">
        <v>4</v>
      </c>
      <c r="G2506">
        <v>3</v>
      </c>
      <c r="H2506" t="b">
        <v>0</v>
      </c>
    </row>
    <row r="2507" spans="1:8" x14ac:dyDescent="0.3">
      <c r="A2507" t="s">
        <v>12107</v>
      </c>
      <c r="B2507">
        <v>2</v>
      </c>
      <c r="C2507">
        <v>0</v>
      </c>
      <c r="D2507">
        <v>1</v>
      </c>
      <c r="E2507">
        <v>1</v>
      </c>
      <c r="F2507">
        <v>0</v>
      </c>
      <c r="G2507">
        <v>0.5</v>
      </c>
      <c r="H2507" t="b">
        <v>0</v>
      </c>
    </row>
    <row r="2508" spans="1:8" x14ac:dyDescent="0.3">
      <c r="A2508" t="s">
        <v>1198</v>
      </c>
      <c r="B2508">
        <v>2</v>
      </c>
      <c r="C2508">
        <v>0</v>
      </c>
      <c r="D2508">
        <v>5</v>
      </c>
      <c r="E2508">
        <v>0</v>
      </c>
      <c r="F2508">
        <v>5</v>
      </c>
      <c r="G2508">
        <v>2.5</v>
      </c>
      <c r="H2508" t="b">
        <v>0</v>
      </c>
    </row>
    <row r="2509" spans="1:8" x14ac:dyDescent="0.3">
      <c r="A2509" s="1" t="s">
        <v>2406</v>
      </c>
      <c r="B2509">
        <v>2</v>
      </c>
      <c r="C2509">
        <v>0</v>
      </c>
      <c r="D2509">
        <v>3</v>
      </c>
      <c r="E2509">
        <v>3</v>
      </c>
      <c r="F2509">
        <v>0</v>
      </c>
      <c r="G2509">
        <v>1.5</v>
      </c>
      <c r="H2509" t="b">
        <v>0</v>
      </c>
    </row>
    <row r="2510" spans="1:8" x14ac:dyDescent="0.3">
      <c r="A2510" t="s">
        <v>1199</v>
      </c>
      <c r="B2510">
        <v>2</v>
      </c>
      <c r="C2510">
        <v>0</v>
      </c>
      <c r="D2510">
        <v>2</v>
      </c>
      <c r="E2510">
        <v>0</v>
      </c>
      <c r="F2510">
        <v>2</v>
      </c>
      <c r="G2510">
        <v>1</v>
      </c>
      <c r="H2510" t="b">
        <v>1</v>
      </c>
    </row>
    <row r="2511" spans="1:8" x14ac:dyDescent="0.3">
      <c r="A2511" t="s">
        <v>1200</v>
      </c>
      <c r="B2511">
        <v>2</v>
      </c>
      <c r="C2511">
        <v>1</v>
      </c>
      <c r="D2511">
        <v>5</v>
      </c>
      <c r="E2511">
        <v>1</v>
      </c>
      <c r="F2511">
        <v>5</v>
      </c>
      <c r="G2511">
        <v>3</v>
      </c>
      <c r="H2511" t="b">
        <v>0</v>
      </c>
    </row>
    <row r="2512" spans="1:8" x14ac:dyDescent="0.3">
      <c r="A2512" t="s">
        <v>2408</v>
      </c>
      <c r="B2512">
        <v>2</v>
      </c>
      <c r="C2512">
        <v>1</v>
      </c>
      <c r="D2512">
        <v>5</v>
      </c>
      <c r="E2512">
        <v>1</v>
      </c>
      <c r="F2512">
        <v>5</v>
      </c>
      <c r="G2512">
        <v>3</v>
      </c>
      <c r="H2512" t="b">
        <v>0</v>
      </c>
    </row>
    <row r="2513" spans="1:8" x14ac:dyDescent="0.3">
      <c r="A2513" t="s">
        <v>2409</v>
      </c>
      <c r="B2513">
        <v>2</v>
      </c>
      <c r="C2513">
        <v>2</v>
      </c>
      <c r="D2513">
        <v>3</v>
      </c>
      <c r="E2513">
        <v>2</v>
      </c>
      <c r="F2513">
        <v>3</v>
      </c>
      <c r="G2513">
        <v>2.5</v>
      </c>
      <c r="H2513" t="b">
        <v>0</v>
      </c>
    </row>
    <row r="2514" spans="1:8" x14ac:dyDescent="0.3">
      <c r="A2514" t="s">
        <v>12126</v>
      </c>
      <c r="B2514">
        <v>3</v>
      </c>
      <c r="C2514">
        <v>1</v>
      </c>
      <c r="D2514">
        <v>4</v>
      </c>
      <c r="E2514">
        <v>1</v>
      </c>
      <c r="F2514">
        <v>4</v>
      </c>
      <c r="G2514">
        <v>2</v>
      </c>
      <c r="H2514" t="b">
        <v>0</v>
      </c>
    </row>
    <row r="2515" spans="1:8" x14ac:dyDescent="0.3">
      <c r="A2515" t="s">
        <v>12127</v>
      </c>
      <c r="B2515">
        <v>3</v>
      </c>
      <c r="C2515">
        <v>3</v>
      </c>
      <c r="D2515">
        <v>5</v>
      </c>
      <c r="E2515">
        <v>3</v>
      </c>
      <c r="F2515">
        <v>5</v>
      </c>
      <c r="G2515">
        <v>3.6666666666666665</v>
      </c>
      <c r="H2515" t="b">
        <v>0</v>
      </c>
    </row>
    <row r="2516" spans="1:8" x14ac:dyDescent="0.3">
      <c r="A2516" t="s">
        <v>12130</v>
      </c>
      <c r="B2516">
        <v>5</v>
      </c>
      <c r="C2516">
        <v>1</v>
      </c>
      <c r="D2516">
        <v>2</v>
      </c>
      <c r="E2516">
        <v>1</v>
      </c>
      <c r="F2516">
        <v>1</v>
      </c>
      <c r="G2516">
        <v>1.4</v>
      </c>
      <c r="H2516" t="b">
        <v>0</v>
      </c>
    </row>
    <row r="2517" spans="1:8" x14ac:dyDescent="0.3">
      <c r="A2517" t="s">
        <v>2410</v>
      </c>
      <c r="B2517">
        <v>2</v>
      </c>
      <c r="C2517">
        <v>0</v>
      </c>
      <c r="D2517">
        <v>5</v>
      </c>
      <c r="E2517">
        <v>5</v>
      </c>
      <c r="F2517">
        <v>0</v>
      </c>
      <c r="G2517">
        <v>2.5</v>
      </c>
      <c r="H2517" t="b">
        <v>0</v>
      </c>
    </row>
    <row r="2518" spans="1:8" x14ac:dyDescent="0.3">
      <c r="A2518" t="s">
        <v>2411</v>
      </c>
      <c r="B2518">
        <v>2</v>
      </c>
      <c r="C2518">
        <v>0</v>
      </c>
      <c r="D2518">
        <v>2</v>
      </c>
      <c r="E2518">
        <v>0</v>
      </c>
      <c r="F2518">
        <v>2</v>
      </c>
      <c r="G2518">
        <v>1</v>
      </c>
      <c r="H2518" t="b">
        <v>0</v>
      </c>
    </row>
    <row r="2519" spans="1:8" x14ac:dyDescent="0.3">
      <c r="A2519" t="s">
        <v>1202</v>
      </c>
      <c r="B2519">
        <v>2</v>
      </c>
      <c r="C2519">
        <v>3</v>
      </c>
      <c r="D2519">
        <v>5</v>
      </c>
      <c r="E2519">
        <v>3</v>
      </c>
      <c r="F2519">
        <v>5</v>
      </c>
      <c r="G2519">
        <v>4</v>
      </c>
      <c r="H2519" t="b">
        <v>0</v>
      </c>
    </row>
    <row r="2520" spans="1:8" x14ac:dyDescent="0.3">
      <c r="A2520" t="s">
        <v>12139</v>
      </c>
      <c r="B2520">
        <v>9</v>
      </c>
      <c r="C2520">
        <v>0</v>
      </c>
      <c r="D2520">
        <v>0</v>
      </c>
      <c r="E2520">
        <v>0</v>
      </c>
      <c r="F2520">
        <v>0</v>
      </c>
      <c r="G2520">
        <v>0</v>
      </c>
      <c r="H2520" t="b">
        <v>0</v>
      </c>
    </row>
    <row r="2521" spans="1:8" x14ac:dyDescent="0.3">
      <c r="A2521" t="s">
        <v>12149</v>
      </c>
      <c r="B2521">
        <v>2</v>
      </c>
      <c r="C2521">
        <v>0</v>
      </c>
      <c r="D2521">
        <v>2</v>
      </c>
      <c r="E2521">
        <v>2</v>
      </c>
      <c r="F2521">
        <v>0</v>
      </c>
      <c r="G2521">
        <v>1</v>
      </c>
      <c r="H2521" t="b">
        <v>0</v>
      </c>
    </row>
    <row r="2522" spans="1:8" x14ac:dyDescent="0.3">
      <c r="A2522" t="s">
        <v>12150</v>
      </c>
      <c r="B2522">
        <v>8</v>
      </c>
      <c r="C2522">
        <v>0</v>
      </c>
      <c r="D2522">
        <v>5</v>
      </c>
      <c r="E2522">
        <v>5</v>
      </c>
      <c r="F2522">
        <v>5</v>
      </c>
      <c r="G2522">
        <v>2.625</v>
      </c>
      <c r="H2522" t="b">
        <v>0</v>
      </c>
    </row>
    <row r="2523" spans="1:8" x14ac:dyDescent="0.3">
      <c r="A2523" t="s">
        <v>12153</v>
      </c>
      <c r="B2523">
        <v>2</v>
      </c>
      <c r="C2523">
        <v>0</v>
      </c>
      <c r="D2523">
        <v>5</v>
      </c>
      <c r="E2523">
        <v>5</v>
      </c>
      <c r="F2523">
        <v>0</v>
      </c>
      <c r="G2523">
        <v>2.5</v>
      </c>
      <c r="H2523" t="b">
        <v>0</v>
      </c>
    </row>
    <row r="2524" spans="1:8" x14ac:dyDescent="0.3">
      <c r="A2524" t="s">
        <v>12157</v>
      </c>
      <c r="B2524">
        <v>2</v>
      </c>
      <c r="C2524">
        <v>0</v>
      </c>
      <c r="D2524">
        <v>5</v>
      </c>
      <c r="E2524">
        <v>0</v>
      </c>
      <c r="F2524">
        <v>5</v>
      </c>
      <c r="G2524">
        <v>2.5</v>
      </c>
      <c r="H2524" t="b">
        <v>0</v>
      </c>
    </row>
    <row r="2525" spans="1:8" x14ac:dyDescent="0.3">
      <c r="A2525" s="1" t="s">
        <v>12158</v>
      </c>
      <c r="B2525">
        <v>2</v>
      </c>
      <c r="C2525">
        <v>5</v>
      </c>
      <c r="D2525">
        <v>5</v>
      </c>
      <c r="E2525">
        <v>5</v>
      </c>
      <c r="F2525">
        <v>5</v>
      </c>
      <c r="G2525">
        <v>5</v>
      </c>
      <c r="H2525" t="b">
        <v>0</v>
      </c>
    </row>
    <row r="2526" spans="1:8" x14ac:dyDescent="0.3">
      <c r="A2526" t="s">
        <v>12160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 t="b">
        <v>0</v>
      </c>
    </row>
    <row r="2527" spans="1:8" x14ac:dyDescent="0.3">
      <c r="A2527" t="s">
        <v>12161</v>
      </c>
      <c r="B2527">
        <v>2</v>
      </c>
      <c r="C2527">
        <v>3</v>
      </c>
      <c r="D2527">
        <v>4</v>
      </c>
      <c r="E2527">
        <v>3</v>
      </c>
      <c r="F2527">
        <v>4</v>
      </c>
      <c r="G2527">
        <v>3.5</v>
      </c>
      <c r="H2527" t="b">
        <v>0</v>
      </c>
    </row>
    <row r="2528" spans="1:8" x14ac:dyDescent="0.3">
      <c r="A2528" t="s">
        <v>12162</v>
      </c>
      <c r="B2528">
        <v>2</v>
      </c>
      <c r="C2528">
        <v>5</v>
      </c>
      <c r="D2528">
        <v>5</v>
      </c>
      <c r="E2528">
        <v>5</v>
      </c>
      <c r="F2528">
        <v>5</v>
      </c>
      <c r="G2528">
        <v>5</v>
      </c>
      <c r="H2528" t="b">
        <v>0</v>
      </c>
    </row>
    <row r="2529" spans="1:8" x14ac:dyDescent="0.3">
      <c r="A2529" t="s">
        <v>1205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 t="b">
        <v>0</v>
      </c>
    </row>
    <row r="2530" spans="1:8" x14ac:dyDescent="0.3">
      <c r="A2530" t="s">
        <v>12174</v>
      </c>
      <c r="B2530">
        <v>4</v>
      </c>
      <c r="C2530">
        <v>0</v>
      </c>
      <c r="D2530">
        <v>5</v>
      </c>
      <c r="E2530">
        <v>5</v>
      </c>
      <c r="F2530">
        <v>5</v>
      </c>
      <c r="G2530">
        <v>3.75</v>
      </c>
      <c r="H2530" t="b">
        <v>0</v>
      </c>
    </row>
    <row r="2531" spans="1:8" x14ac:dyDescent="0.3">
      <c r="A2531" t="s">
        <v>12175</v>
      </c>
      <c r="B2531">
        <v>2</v>
      </c>
      <c r="C2531">
        <v>0</v>
      </c>
      <c r="D2531">
        <v>2</v>
      </c>
      <c r="E2531">
        <v>2</v>
      </c>
      <c r="F2531">
        <v>0</v>
      </c>
      <c r="G2531">
        <v>1</v>
      </c>
      <c r="H2531" t="b">
        <v>0</v>
      </c>
    </row>
    <row r="2532" spans="1:8" x14ac:dyDescent="0.3">
      <c r="A2532" t="s">
        <v>12176</v>
      </c>
      <c r="B2532">
        <v>2</v>
      </c>
      <c r="C2532">
        <v>0</v>
      </c>
      <c r="D2532">
        <v>2</v>
      </c>
      <c r="E2532">
        <v>2</v>
      </c>
      <c r="F2532">
        <v>0</v>
      </c>
      <c r="G2532">
        <v>1</v>
      </c>
      <c r="H2532" t="b">
        <v>0</v>
      </c>
    </row>
    <row r="2533" spans="1:8" x14ac:dyDescent="0.3">
      <c r="A2533" t="s">
        <v>12177</v>
      </c>
      <c r="B2533">
        <v>3</v>
      </c>
      <c r="C2533">
        <v>0</v>
      </c>
      <c r="D2533">
        <v>5</v>
      </c>
      <c r="E2533">
        <v>5</v>
      </c>
      <c r="F2533">
        <v>0</v>
      </c>
      <c r="G2533">
        <v>3</v>
      </c>
      <c r="H2533" t="b">
        <v>0</v>
      </c>
    </row>
    <row r="2534" spans="1:8" x14ac:dyDescent="0.3">
      <c r="A2534" t="s">
        <v>2414</v>
      </c>
      <c r="B2534">
        <v>2</v>
      </c>
      <c r="C2534">
        <v>2</v>
      </c>
      <c r="D2534">
        <v>2</v>
      </c>
      <c r="E2534">
        <v>2</v>
      </c>
      <c r="F2534">
        <v>2</v>
      </c>
      <c r="G2534">
        <v>2</v>
      </c>
      <c r="H2534" t="b">
        <v>0</v>
      </c>
    </row>
    <row r="2535" spans="1:8" x14ac:dyDescent="0.3">
      <c r="A2535" t="s">
        <v>12179</v>
      </c>
      <c r="B2535">
        <v>2</v>
      </c>
      <c r="C2535">
        <v>0</v>
      </c>
      <c r="D2535">
        <v>2</v>
      </c>
      <c r="E2535">
        <v>2</v>
      </c>
      <c r="F2535">
        <v>0</v>
      </c>
      <c r="G2535">
        <v>1</v>
      </c>
      <c r="H2535" t="b">
        <v>0</v>
      </c>
    </row>
    <row r="2536" spans="1:8" x14ac:dyDescent="0.3">
      <c r="A2536" t="s">
        <v>2416</v>
      </c>
      <c r="B2536">
        <v>5</v>
      </c>
      <c r="C2536">
        <v>0</v>
      </c>
      <c r="D2536">
        <v>5</v>
      </c>
      <c r="E2536">
        <v>1</v>
      </c>
      <c r="F2536">
        <v>5</v>
      </c>
      <c r="G2536">
        <v>1.6</v>
      </c>
      <c r="H2536" t="b">
        <v>0</v>
      </c>
    </row>
    <row r="2537" spans="1:8" x14ac:dyDescent="0.3">
      <c r="A2537" t="s">
        <v>12181</v>
      </c>
      <c r="B2537">
        <v>2</v>
      </c>
      <c r="C2537">
        <v>1</v>
      </c>
      <c r="D2537">
        <v>2</v>
      </c>
      <c r="E2537">
        <v>2</v>
      </c>
      <c r="F2537">
        <v>1</v>
      </c>
      <c r="G2537">
        <v>1.5</v>
      </c>
      <c r="H2537" t="b">
        <v>0</v>
      </c>
    </row>
    <row r="2538" spans="1:8" x14ac:dyDescent="0.3">
      <c r="A2538" t="s">
        <v>2417</v>
      </c>
      <c r="B2538">
        <v>6</v>
      </c>
      <c r="C2538">
        <v>0</v>
      </c>
      <c r="D2538">
        <v>2</v>
      </c>
      <c r="E2538">
        <v>2</v>
      </c>
      <c r="F2538">
        <v>0</v>
      </c>
      <c r="G2538">
        <v>0.83333333333333337</v>
      </c>
      <c r="H2538" t="b">
        <v>0</v>
      </c>
    </row>
    <row r="2539" spans="1:8" x14ac:dyDescent="0.3">
      <c r="A2539" t="s">
        <v>12189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 t="b">
        <v>0</v>
      </c>
    </row>
    <row r="2540" spans="1:8" x14ac:dyDescent="0.3">
      <c r="A2540" t="s">
        <v>12190</v>
      </c>
      <c r="B2540">
        <v>2</v>
      </c>
      <c r="C2540">
        <v>1</v>
      </c>
      <c r="D2540">
        <v>2</v>
      </c>
      <c r="E2540">
        <v>2</v>
      </c>
      <c r="F2540">
        <v>1</v>
      </c>
      <c r="G2540">
        <v>1.5</v>
      </c>
      <c r="H2540" t="b">
        <v>0</v>
      </c>
    </row>
    <row r="2541" spans="1:8" x14ac:dyDescent="0.3">
      <c r="A2541" t="s">
        <v>2419</v>
      </c>
      <c r="B2541">
        <v>2</v>
      </c>
      <c r="C2541">
        <v>2</v>
      </c>
      <c r="D2541">
        <v>3</v>
      </c>
      <c r="E2541">
        <v>2</v>
      </c>
      <c r="F2541">
        <v>3</v>
      </c>
      <c r="G2541">
        <v>2.5</v>
      </c>
      <c r="H2541" t="b">
        <v>0</v>
      </c>
    </row>
    <row r="2542" spans="1:8" x14ac:dyDescent="0.3">
      <c r="A2542" t="s">
        <v>2420</v>
      </c>
      <c r="B2542">
        <v>3</v>
      </c>
      <c r="C2542">
        <v>0</v>
      </c>
      <c r="D2542">
        <v>5</v>
      </c>
      <c r="E2542">
        <v>5</v>
      </c>
      <c r="F2542">
        <v>5</v>
      </c>
      <c r="G2542">
        <v>3.3333333333333335</v>
      </c>
      <c r="H2542" t="b">
        <v>0</v>
      </c>
    </row>
    <row r="2543" spans="1:8" x14ac:dyDescent="0.3">
      <c r="A2543" t="s">
        <v>12196</v>
      </c>
      <c r="B2543">
        <v>2</v>
      </c>
      <c r="C2543">
        <v>2</v>
      </c>
      <c r="D2543">
        <v>4</v>
      </c>
      <c r="E2543">
        <v>4</v>
      </c>
      <c r="F2543">
        <v>2</v>
      </c>
      <c r="G2543">
        <v>3</v>
      </c>
      <c r="H2543" t="b">
        <v>0</v>
      </c>
    </row>
    <row r="2544" spans="1:8" x14ac:dyDescent="0.3">
      <c r="A2544" t="s">
        <v>12197</v>
      </c>
      <c r="B2544">
        <v>2</v>
      </c>
      <c r="C2544">
        <v>0</v>
      </c>
      <c r="D2544">
        <v>1</v>
      </c>
      <c r="E2544">
        <v>0</v>
      </c>
      <c r="F2544">
        <v>1</v>
      </c>
      <c r="G2544">
        <v>0.5</v>
      </c>
      <c r="H2544" t="b">
        <v>0</v>
      </c>
    </row>
    <row r="2545" spans="1:8" x14ac:dyDescent="0.3">
      <c r="A2545" t="s">
        <v>12200</v>
      </c>
      <c r="B2545">
        <v>4</v>
      </c>
      <c r="C2545">
        <v>0</v>
      </c>
      <c r="D2545">
        <v>3</v>
      </c>
      <c r="E2545">
        <v>3</v>
      </c>
      <c r="F2545">
        <v>2</v>
      </c>
      <c r="G2545">
        <v>2</v>
      </c>
      <c r="H2545" t="b">
        <v>0</v>
      </c>
    </row>
    <row r="2546" spans="1:8" x14ac:dyDescent="0.3">
      <c r="A2546" t="s">
        <v>12202</v>
      </c>
      <c r="B2546">
        <v>2</v>
      </c>
      <c r="C2546">
        <v>0</v>
      </c>
      <c r="D2546">
        <v>4</v>
      </c>
      <c r="E2546">
        <v>0</v>
      </c>
      <c r="F2546">
        <v>4</v>
      </c>
      <c r="G2546">
        <v>2</v>
      </c>
      <c r="H2546" t="b">
        <v>0</v>
      </c>
    </row>
    <row r="2547" spans="1:8" x14ac:dyDescent="0.3">
      <c r="A2547" t="s">
        <v>12206</v>
      </c>
      <c r="B2547">
        <v>2</v>
      </c>
      <c r="C2547">
        <v>1</v>
      </c>
      <c r="D2547">
        <v>3</v>
      </c>
      <c r="E2547">
        <v>1</v>
      </c>
      <c r="F2547">
        <v>3</v>
      </c>
      <c r="G2547">
        <v>2</v>
      </c>
      <c r="H2547" t="b">
        <v>0</v>
      </c>
    </row>
    <row r="2548" spans="1:8" x14ac:dyDescent="0.3">
      <c r="A2548" s="1" t="s">
        <v>12208</v>
      </c>
      <c r="B2548">
        <v>2</v>
      </c>
      <c r="C2548">
        <v>0</v>
      </c>
      <c r="D2548">
        <v>2</v>
      </c>
      <c r="E2548">
        <v>2</v>
      </c>
      <c r="F2548">
        <v>0</v>
      </c>
      <c r="G2548">
        <v>1</v>
      </c>
      <c r="H2548" t="b">
        <v>0</v>
      </c>
    </row>
    <row r="2549" spans="1:8" x14ac:dyDescent="0.3">
      <c r="A2549" t="s">
        <v>12211</v>
      </c>
      <c r="B2549">
        <v>2</v>
      </c>
      <c r="C2549">
        <v>0</v>
      </c>
      <c r="D2549">
        <v>3</v>
      </c>
      <c r="E2549">
        <v>0</v>
      </c>
      <c r="F2549">
        <v>3</v>
      </c>
      <c r="G2549">
        <v>1.5</v>
      </c>
      <c r="H2549" t="b">
        <v>0</v>
      </c>
    </row>
    <row r="2550" spans="1:8" x14ac:dyDescent="0.3">
      <c r="A2550" t="s">
        <v>12214</v>
      </c>
      <c r="B2550">
        <v>2</v>
      </c>
      <c r="C2550">
        <v>0</v>
      </c>
      <c r="D2550">
        <v>4</v>
      </c>
      <c r="E2550">
        <v>4</v>
      </c>
      <c r="F2550">
        <v>0</v>
      </c>
      <c r="G2550">
        <v>2</v>
      </c>
      <c r="H2550" t="b">
        <v>0</v>
      </c>
    </row>
    <row r="2551" spans="1:8" x14ac:dyDescent="0.3">
      <c r="A2551" t="s">
        <v>12215</v>
      </c>
      <c r="B2551">
        <v>2</v>
      </c>
      <c r="C2551">
        <v>0</v>
      </c>
      <c r="D2551">
        <v>5</v>
      </c>
      <c r="E2551">
        <v>0</v>
      </c>
      <c r="F2551">
        <v>5</v>
      </c>
      <c r="G2551">
        <v>2.5</v>
      </c>
      <c r="H2551" t="b">
        <v>0</v>
      </c>
    </row>
    <row r="2552" spans="1:8" x14ac:dyDescent="0.3">
      <c r="A2552" t="s">
        <v>1210</v>
      </c>
      <c r="B2552">
        <v>4</v>
      </c>
      <c r="C2552">
        <v>0</v>
      </c>
      <c r="D2552">
        <v>5</v>
      </c>
      <c r="E2552">
        <v>3</v>
      </c>
      <c r="F2552">
        <v>1</v>
      </c>
      <c r="G2552">
        <v>2.25</v>
      </c>
      <c r="H2552" t="b">
        <v>0</v>
      </c>
    </row>
    <row r="2553" spans="1:8" x14ac:dyDescent="0.3">
      <c r="A2553" t="s">
        <v>12220</v>
      </c>
      <c r="B2553">
        <v>2</v>
      </c>
      <c r="C2553">
        <v>0</v>
      </c>
      <c r="D2553">
        <v>4</v>
      </c>
      <c r="E2553">
        <v>0</v>
      </c>
      <c r="F2553">
        <v>4</v>
      </c>
      <c r="G2553">
        <v>2</v>
      </c>
      <c r="H2553" t="b">
        <v>0</v>
      </c>
    </row>
    <row r="2554" spans="1:8" x14ac:dyDescent="0.3">
      <c r="A2554" t="s">
        <v>12227</v>
      </c>
      <c r="B2554">
        <v>2</v>
      </c>
      <c r="C2554">
        <v>0</v>
      </c>
      <c r="D2554">
        <v>2</v>
      </c>
      <c r="E2554">
        <v>2</v>
      </c>
      <c r="F2554">
        <v>0</v>
      </c>
      <c r="G2554">
        <v>1</v>
      </c>
      <c r="H2554" t="b">
        <v>0</v>
      </c>
    </row>
    <row r="2555" spans="1:8" x14ac:dyDescent="0.3">
      <c r="A2555" t="s">
        <v>12234</v>
      </c>
      <c r="B2555">
        <v>2</v>
      </c>
      <c r="C2555">
        <v>1</v>
      </c>
      <c r="D2555">
        <v>1</v>
      </c>
      <c r="E2555">
        <v>1</v>
      </c>
      <c r="F2555">
        <v>1</v>
      </c>
      <c r="G2555">
        <v>1</v>
      </c>
      <c r="H2555" t="b">
        <v>0</v>
      </c>
    </row>
    <row r="2556" spans="1:8" x14ac:dyDescent="0.3">
      <c r="A2556" t="s">
        <v>12240</v>
      </c>
      <c r="B2556">
        <v>2</v>
      </c>
      <c r="C2556">
        <v>5</v>
      </c>
      <c r="D2556">
        <v>5</v>
      </c>
      <c r="E2556">
        <v>5</v>
      </c>
      <c r="F2556">
        <v>5</v>
      </c>
      <c r="G2556">
        <v>5</v>
      </c>
      <c r="H2556" t="b">
        <v>0</v>
      </c>
    </row>
    <row r="2557" spans="1:8" x14ac:dyDescent="0.3">
      <c r="A2557" t="s">
        <v>1211</v>
      </c>
      <c r="B2557">
        <v>3</v>
      </c>
      <c r="C2557">
        <v>0</v>
      </c>
      <c r="D2557">
        <v>5</v>
      </c>
      <c r="E2557">
        <v>5</v>
      </c>
      <c r="F2557">
        <v>0</v>
      </c>
      <c r="G2557">
        <v>1.6666666666666667</v>
      </c>
      <c r="H2557" t="b">
        <v>0</v>
      </c>
    </row>
    <row r="2558" spans="1:8" x14ac:dyDescent="0.3">
      <c r="A2558" t="s">
        <v>1212</v>
      </c>
      <c r="B2558">
        <v>3</v>
      </c>
      <c r="C2558">
        <v>2</v>
      </c>
      <c r="D2558">
        <v>4</v>
      </c>
      <c r="E2558">
        <v>3</v>
      </c>
      <c r="F2558">
        <v>4</v>
      </c>
      <c r="G2558">
        <v>3</v>
      </c>
      <c r="H2558" t="b">
        <v>0</v>
      </c>
    </row>
    <row r="2559" spans="1:8" x14ac:dyDescent="0.3">
      <c r="A2559" t="s">
        <v>2423</v>
      </c>
      <c r="B2559">
        <v>2</v>
      </c>
      <c r="C2559">
        <v>1</v>
      </c>
      <c r="D2559">
        <v>5</v>
      </c>
      <c r="E2559">
        <v>1</v>
      </c>
      <c r="F2559">
        <v>5</v>
      </c>
      <c r="G2559">
        <v>3</v>
      </c>
      <c r="H2559" t="b">
        <v>0</v>
      </c>
    </row>
    <row r="2560" spans="1:8" x14ac:dyDescent="0.3">
      <c r="A2560" t="s">
        <v>12248</v>
      </c>
      <c r="B2560">
        <v>2</v>
      </c>
      <c r="C2560">
        <v>2</v>
      </c>
      <c r="D2560">
        <v>2</v>
      </c>
      <c r="E2560">
        <v>2</v>
      </c>
      <c r="F2560">
        <v>2</v>
      </c>
      <c r="G2560">
        <v>2</v>
      </c>
      <c r="H2560" t="b">
        <v>0</v>
      </c>
    </row>
    <row r="2561" spans="1:8" x14ac:dyDescent="0.3">
      <c r="A2561" t="s">
        <v>2424</v>
      </c>
      <c r="B2561">
        <v>3</v>
      </c>
      <c r="C2561">
        <v>0</v>
      </c>
      <c r="D2561">
        <v>1</v>
      </c>
      <c r="E2561">
        <v>0</v>
      </c>
      <c r="F2561">
        <v>1</v>
      </c>
      <c r="G2561">
        <v>0.33333333333333331</v>
      </c>
      <c r="H2561" t="b">
        <v>0</v>
      </c>
    </row>
    <row r="2562" spans="1:8" x14ac:dyDescent="0.3">
      <c r="A2562" s="1" t="s">
        <v>12258</v>
      </c>
      <c r="B2562">
        <v>3</v>
      </c>
      <c r="C2562">
        <v>0</v>
      </c>
      <c r="D2562">
        <v>5</v>
      </c>
      <c r="E2562">
        <v>0</v>
      </c>
      <c r="F2562">
        <v>5</v>
      </c>
      <c r="G2562">
        <v>1.6666666666666667</v>
      </c>
      <c r="H2562" t="b">
        <v>0</v>
      </c>
    </row>
    <row r="2563" spans="1:8" x14ac:dyDescent="0.3">
      <c r="A2563" t="s">
        <v>12265</v>
      </c>
      <c r="B2563">
        <v>2</v>
      </c>
      <c r="C2563">
        <v>2</v>
      </c>
      <c r="D2563">
        <v>4</v>
      </c>
      <c r="E2563">
        <v>2</v>
      </c>
      <c r="F2563">
        <v>4</v>
      </c>
      <c r="G2563">
        <v>3</v>
      </c>
      <c r="H2563" t="b">
        <v>0</v>
      </c>
    </row>
    <row r="2564" spans="1:8" x14ac:dyDescent="0.3">
      <c r="A2564" t="s">
        <v>12267</v>
      </c>
      <c r="B2564">
        <v>5</v>
      </c>
      <c r="C2564">
        <v>1</v>
      </c>
      <c r="D2564">
        <v>4</v>
      </c>
      <c r="E2564">
        <v>1</v>
      </c>
      <c r="F2564">
        <v>1</v>
      </c>
      <c r="G2564">
        <v>1.8</v>
      </c>
      <c r="H2564" t="b">
        <v>0</v>
      </c>
    </row>
    <row r="2565" spans="1:8" x14ac:dyDescent="0.3">
      <c r="A2565" t="s">
        <v>12273</v>
      </c>
      <c r="B2565">
        <v>4</v>
      </c>
      <c r="C2565">
        <v>0</v>
      </c>
      <c r="D2565">
        <v>4</v>
      </c>
      <c r="E2565">
        <v>4</v>
      </c>
      <c r="F2565">
        <v>4</v>
      </c>
      <c r="G2565">
        <v>2.5</v>
      </c>
      <c r="H2565" t="b">
        <v>0</v>
      </c>
    </row>
    <row r="2566" spans="1:8" x14ac:dyDescent="0.3">
      <c r="A2566" t="s">
        <v>12274</v>
      </c>
      <c r="B2566">
        <v>2</v>
      </c>
      <c r="C2566">
        <v>0</v>
      </c>
      <c r="D2566">
        <v>1</v>
      </c>
      <c r="E2566">
        <v>0</v>
      </c>
      <c r="F2566">
        <v>1</v>
      </c>
      <c r="G2566">
        <v>0.5</v>
      </c>
      <c r="H2566" t="b">
        <v>0</v>
      </c>
    </row>
    <row r="2567" spans="1:8" x14ac:dyDescent="0.3">
      <c r="A2567" t="s">
        <v>12276</v>
      </c>
      <c r="B2567">
        <v>4</v>
      </c>
      <c r="C2567">
        <v>1</v>
      </c>
      <c r="D2567">
        <v>1</v>
      </c>
      <c r="E2567">
        <v>1</v>
      </c>
      <c r="F2567">
        <v>1</v>
      </c>
      <c r="G2567">
        <v>1</v>
      </c>
      <c r="H2567" t="b">
        <v>0</v>
      </c>
    </row>
    <row r="2568" spans="1:8" x14ac:dyDescent="0.3">
      <c r="A2568" t="s">
        <v>12281</v>
      </c>
      <c r="B2568">
        <v>2</v>
      </c>
      <c r="C2568">
        <v>0</v>
      </c>
      <c r="D2568">
        <v>4</v>
      </c>
      <c r="E2568">
        <v>4</v>
      </c>
      <c r="F2568">
        <v>0</v>
      </c>
      <c r="G2568">
        <v>2</v>
      </c>
      <c r="H2568" t="b">
        <v>0</v>
      </c>
    </row>
    <row r="2569" spans="1:8" x14ac:dyDescent="0.3">
      <c r="A2569" t="s">
        <v>12285</v>
      </c>
      <c r="B2569">
        <v>2</v>
      </c>
      <c r="C2569">
        <v>0</v>
      </c>
      <c r="D2569">
        <v>4</v>
      </c>
      <c r="E2569">
        <v>0</v>
      </c>
      <c r="F2569">
        <v>4</v>
      </c>
      <c r="G2569">
        <v>2</v>
      </c>
      <c r="H2569" t="b">
        <v>0</v>
      </c>
    </row>
    <row r="2570" spans="1:8" x14ac:dyDescent="0.3">
      <c r="A2570" t="s">
        <v>12287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 t="b">
        <v>0</v>
      </c>
    </row>
    <row r="2571" spans="1:8" x14ac:dyDescent="0.3">
      <c r="A2571" t="s">
        <v>12290</v>
      </c>
      <c r="B2571">
        <v>2</v>
      </c>
      <c r="C2571">
        <v>3</v>
      </c>
      <c r="D2571">
        <v>3</v>
      </c>
      <c r="E2571">
        <v>3</v>
      </c>
      <c r="F2571">
        <v>3</v>
      </c>
      <c r="G2571">
        <v>3</v>
      </c>
      <c r="H2571" t="b">
        <v>0</v>
      </c>
    </row>
    <row r="2572" spans="1:8" x14ac:dyDescent="0.3">
      <c r="A2572" t="s">
        <v>2425</v>
      </c>
      <c r="B2572">
        <v>2</v>
      </c>
      <c r="C2572">
        <v>0</v>
      </c>
      <c r="D2572">
        <v>5</v>
      </c>
      <c r="E2572">
        <v>5</v>
      </c>
      <c r="F2572">
        <v>0</v>
      </c>
      <c r="G2572">
        <v>2.5</v>
      </c>
      <c r="H2572" t="b">
        <v>0</v>
      </c>
    </row>
    <row r="2573" spans="1:8" x14ac:dyDescent="0.3">
      <c r="A2573" t="s">
        <v>12293</v>
      </c>
      <c r="B2573">
        <v>2</v>
      </c>
      <c r="C2573">
        <v>1</v>
      </c>
      <c r="D2573">
        <v>2</v>
      </c>
      <c r="E2573">
        <v>1</v>
      </c>
      <c r="F2573">
        <v>2</v>
      </c>
      <c r="G2573">
        <v>1.5</v>
      </c>
      <c r="H2573" t="b">
        <v>0</v>
      </c>
    </row>
    <row r="2574" spans="1:8" x14ac:dyDescent="0.3">
      <c r="A2574" t="s">
        <v>12298</v>
      </c>
      <c r="B2574">
        <v>5</v>
      </c>
      <c r="C2574">
        <v>0</v>
      </c>
      <c r="D2574">
        <v>4</v>
      </c>
      <c r="E2574">
        <v>0</v>
      </c>
      <c r="F2574">
        <v>2</v>
      </c>
      <c r="G2574">
        <v>2.2000000000000002</v>
      </c>
      <c r="H2574" t="b">
        <v>0</v>
      </c>
    </row>
    <row r="2575" spans="1:8" x14ac:dyDescent="0.3">
      <c r="A2575" t="s">
        <v>12302</v>
      </c>
      <c r="B2575">
        <v>2</v>
      </c>
      <c r="C2575">
        <v>2</v>
      </c>
      <c r="D2575">
        <v>4</v>
      </c>
      <c r="E2575">
        <v>2</v>
      </c>
      <c r="F2575">
        <v>4</v>
      </c>
      <c r="G2575">
        <v>3</v>
      </c>
      <c r="H2575" t="b">
        <v>0</v>
      </c>
    </row>
    <row r="2576" spans="1:8" x14ac:dyDescent="0.3">
      <c r="A2576" t="s">
        <v>1218</v>
      </c>
      <c r="B2576">
        <v>2</v>
      </c>
      <c r="C2576">
        <v>0</v>
      </c>
      <c r="D2576">
        <v>1</v>
      </c>
      <c r="E2576">
        <v>0</v>
      </c>
      <c r="F2576">
        <v>1</v>
      </c>
      <c r="G2576">
        <v>0.5</v>
      </c>
      <c r="H2576" t="b">
        <v>0</v>
      </c>
    </row>
    <row r="2577" spans="1:8" x14ac:dyDescent="0.3">
      <c r="A2577" t="s">
        <v>12311</v>
      </c>
      <c r="B2577">
        <v>3</v>
      </c>
      <c r="C2577">
        <v>0</v>
      </c>
      <c r="D2577">
        <v>3</v>
      </c>
      <c r="E2577">
        <v>0</v>
      </c>
      <c r="F2577">
        <v>3</v>
      </c>
      <c r="G2577">
        <v>2</v>
      </c>
      <c r="H2577" t="b">
        <v>0</v>
      </c>
    </row>
    <row r="2578" spans="1:8" x14ac:dyDescent="0.3">
      <c r="A2578" t="s">
        <v>12314</v>
      </c>
      <c r="B2578">
        <v>4</v>
      </c>
      <c r="C2578">
        <v>0</v>
      </c>
      <c r="D2578">
        <v>0</v>
      </c>
      <c r="E2578">
        <v>0</v>
      </c>
      <c r="F2578">
        <v>0</v>
      </c>
      <c r="G2578">
        <v>0</v>
      </c>
      <c r="H2578" t="b">
        <v>0</v>
      </c>
    </row>
    <row r="2579" spans="1:8" x14ac:dyDescent="0.3">
      <c r="A2579" t="s">
        <v>12316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 t="b">
        <v>0</v>
      </c>
    </row>
    <row r="2580" spans="1:8" x14ac:dyDescent="0.3">
      <c r="A2580" t="s">
        <v>12319</v>
      </c>
      <c r="B2580">
        <v>2</v>
      </c>
      <c r="C2580">
        <v>0</v>
      </c>
      <c r="D2580">
        <v>3</v>
      </c>
      <c r="E2580">
        <v>0</v>
      </c>
      <c r="F2580">
        <v>3</v>
      </c>
      <c r="G2580">
        <v>1.5</v>
      </c>
      <c r="H2580" t="b">
        <v>0</v>
      </c>
    </row>
    <row r="2581" spans="1:8" x14ac:dyDescent="0.3">
      <c r="A2581" t="s">
        <v>12320</v>
      </c>
      <c r="B2581">
        <v>2</v>
      </c>
      <c r="C2581">
        <v>0</v>
      </c>
      <c r="D2581">
        <v>4</v>
      </c>
      <c r="E2581">
        <v>4</v>
      </c>
      <c r="F2581">
        <v>0</v>
      </c>
      <c r="G2581">
        <v>2</v>
      </c>
      <c r="H2581" t="b">
        <v>0</v>
      </c>
    </row>
    <row r="2582" spans="1:8" x14ac:dyDescent="0.3">
      <c r="A2582" t="s">
        <v>12330</v>
      </c>
      <c r="B2582">
        <v>3</v>
      </c>
      <c r="C2582">
        <v>0</v>
      </c>
      <c r="D2582">
        <v>5</v>
      </c>
      <c r="E2582">
        <v>0</v>
      </c>
      <c r="F2582">
        <v>5</v>
      </c>
      <c r="G2582">
        <v>1.6666666666666667</v>
      </c>
      <c r="H2582" t="b">
        <v>0</v>
      </c>
    </row>
    <row r="2583" spans="1:8" x14ac:dyDescent="0.3">
      <c r="A2583" t="s">
        <v>12335</v>
      </c>
      <c r="B2583">
        <v>2</v>
      </c>
      <c r="C2583">
        <v>0</v>
      </c>
      <c r="D2583">
        <v>1</v>
      </c>
      <c r="E2583">
        <v>1</v>
      </c>
      <c r="F2583">
        <v>0</v>
      </c>
      <c r="G2583">
        <v>0.5</v>
      </c>
      <c r="H2583" t="b">
        <v>0</v>
      </c>
    </row>
    <row r="2584" spans="1:8" x14ac:dyDescent="0.3">
      <c r="A2584" t="s">
        <v>12340</v>
      </c>
      <c r="B2584">
        <v>2</v>
      </c>
      <c r="C2584">
        <v>0</v>
      </c>
      <c r="D2584">
        <v>3</v>
      </c>
      <c r="E2584">
        <v>0</v>
      </c>
      <c r="F2584">
        <v>3</v>
      </c>
      <c r="G2584">
        <v>1.5</v>
      </c>
      <c r="H2584" t="b">
        <v>0</v>
      </c>
    </row>
    <row r="2585" spans="1:8" x14ac:dyDescent="0.3">
      <c r="A2585" t="s">
        <v>12343</v>
      </c>
      <c r="B2585">
        <v>3</v>
      </c>
      <c r="C2585">
        <v>0</v>
      </c>
      <c r="D2585">
        <v>4</v>
      </c>
      <c r="E2585">
        <v>4</v>
      </c>
      <c r="F2585">
        <v>0</v>
      </c>
      <c r="G2585">
        <v>1.6666666666666667</v>
      </c>
      <c r="H2585" t="b">
        <v>0</v>
      </c>
    </row>
    <row r="2586" spans="1:8" x14ac:dyDescent="0.3">
      <c r="A2586" t="s">
        <v>12352</v>
      </c>
      <c r="B2586">
        <v>2</v>
      </c>
      <c r="C2586">
        <v>0</v>
      </c>
      <c r="D2586">
        <v>2</v>
      </c>
      <c r="E2586">
        <v>0</v>
      </c>
      <c r="F2586">
        <v>2</v>
      </c>
      <c r="G2586">
        <v>1</v>
      </c>
      <c r="H2586" t="b">
        <v>0</v>
      </c>
    </row>
    <row r="2587" spans="1:8" x14ac:dyDescent="0.3">
      <c r="A2587" s="1" t="s">
        <v>2429</v>
      </c>
      <c r="B2587">
        <v>2</v>
      </c>
      <c r="C2587">
        <v>1</v>
      </c>
      <c r="D2587">
        <v>1</v>
      </c>
      <c r="E2587">
        <v>1</v>
      </c>
      <c r="F2587">
        <v>1</v>
      </c>
      <c r="G2587">
        <v>1</v>
      </c>
      <c r="H2587" t="b">
        <v>0</v>
      </c>
    </row>
    <row r="2588" spans="1:8" x14ac:dyDescent="0.3">
      <c r="A2588" t="s">
        <v>1225</v>
      </c>
      <c r="B2588">
        <v>3</v>
      </c>
      <c r="C2588">
        <v>3</v>
      </c>
      <c r="D2588">
        <v>3</v>
      </c>
      <c r="E2588">
        <v>3</v>
      </c>
      <c r="F2588">
        <v>3</v>
      </c>
      <c r="G2588">
        <v>3</v>
      </c>
      <c r="H2588" t="b">
        <v>0</v>
      </c>
    </row>
    <row r="2589" spans="1:8" x14ac:dyDescent="0.3">
      <c r="A2589" s="1" t="s">
        <v>12370</v>
      </c>
      <c r="B2589">
        <v>4</v>
      </c>
      <c r="C2589">
        <v>0</v>
      </c>
      <c r="D2589">
        <v>5</v>
      </c>
      <c r="E2589">
        <v>0</v>
      </c>
      <c r="F2589">
        <v>5</v>
      </c>
      <c r="G2589">
        <v>1.25</v>
      </c>
      <c r="H2589" t="b">
        <v>0</v>
      </c>
    </row>
    <row r="2590" spans="1:8" x14ac:dyDescent="0.3">
      <c r="A2590" t="s">
        <v>12374</v>
      </c>
      <c r="B2590">
        <v>3</v>
      </c>
      <c r="C2590">
        <v>2</v>
      </c>
      <c r="D2590">
        <v>5</v>
      </c>
      <c r="E2590">
        <v>2</v>
      </c>
      <c r="F2590">
        <v>5</v>
      </c>
      <c r="G2590">
        <v>4</v>
      </c>
      <c r="H2590" t="b">
        <v>0</v>
      </c>
    </row>
    <row r="2591" spans="1:8" x14ac:dyDescent="0.3">
      <c r="A2591" t="s">
        <v>12376</v>
      </c>
      <c r="B2591">
        <v>2</v>
      </c>
      <c r="C2591">
        <v>0</v>
      </c>
      <c r="D2591">
        <v>2</v>
      </c>
      <c r="E2591">
        <v>2</v>
      </c>
      <c r="F2591">
        <v>0</v>
      </c>
      <c r="G2591">
        <v>1</v>
      </c>
      <c r="H2591" t="b">
        <v>0</v>
      </c>
    </row>
    <row r="2592" spans="1:8" x14ac:dyDescent="0.3">
      <c r="A2592" t="s">
        <v>12382</v>
      </c>
      <c r="B2592">
        <v>4</v>
      </c>
      <c r="C2592">
        <v>0</v>
      </c>
      <c r="D2592">
        <v>5</v>
      </c>
      <c r="E2592">
        <v>5</v>
      </c>
      <c r="F2592">
        <v>2</v>
      </c>
      <c r="G2592">
        <v>2.25</v>
      </c>
      <c r="H2592" t="b">
        <v>0</v>
      </c>
    </row>
    <row r="2593" spans="1:8" x14ac:dyDescent="0.3">
      <c r="A2593" t="s">
        <v>1228</v>
      </c>
      <c r="B2593">
        <v>10</v>
      </c>
      <c r="C2593">
        <v>1</v>
      </c>
      <c r="D2593">
        <v>4</v>
      </c>
      <c r="E2593">
        <v>1</v>
      </c>
      <c r="F2593">
        <v>4</v>
      </c>
      <c r="G2593">
        <v>2.2999999999999998</v>
      </c>
      <c r="H2593" t="b">
        <v>0</v>
      </c>
    </row>
    <row r="2594" spans="1:8" x14ac:dyDescent="0.3">
      <c r="A2594" t="s">
        <v>12392</v>
      </c>
      <c r="B2594">
        <v>2</v>
      </c>
      <c r="C2594">
        <v>0</v>
      </c>
      <c r="D2594">
        <v>0</v>
      </c>
      <c r="E2594">
        <v>0</v>
      </c>
      <c r="F2594">
        <v>0</v>
      </c>
      <c r="G2594">
        <v>0</v>
      </c>
      <c r="H2594" t="b">
        <v>0</v>
      </c>
    </row>
    <row r="2595" spans="1:8" x14ac:dyDescent="0.3">
      <c r="A2595" t="s">
        <v>1475</v>
      </c>
      <c r="B2595">
        <v>6</v>
      </c>
      <c r="C2595">
        <v>0</v>
      </c>
      <c r="D2595">
        <v>4</v>
      </c>
      <c r="E2595">
        <v>2</v>
      </c>
      <c r="F2595">
        <v>0</v>
      </c>
      <c r="G2595">
        <v>1</v>
      </c>
      <c r="H2595" t="b">
        <v>0</v>
      </c>
    </row>
    <row r="2596" spans="1:8" x14ac:dyDescent="0.3">
      <c r="A2596" t="s">
        <v>1230</v>
      </c>
      <c r="B2596">
        <v>2</v>
      </c>
      <c r="C2596">
        <v>2</v>
      </c>
      <c r="D2596">
        <v>2</v>
      </c>
      <c r="E2596">
        <v>2</v>
      </c>
      <c r="F2596">
        <v>2</v>
      </c>
      <c r="G2596">
        <v>2</v>
      </c>
      <c r="H2596" t="b">
        <v>1</v>
      </c>
    </row>
    <row r="2597" spans="1:8" x14ac:dyDescent="0.3">
      <c r="A2597" t="s">
        <v>12401</v>
      </c>
      <c r="B2597">
        <v>2</v>
      </c>
      <c r="C2597">
        <v>0</v>
      </c>
      <c r="D2597">
        <v>3</v>
      </c>
      <c r="E2597">
        <v>0</v>
      </c>
      <c r="F2597">
        <v>3</v>
      </c>
      <c r="G2597">
        <v>1.5</v>
      </c>
      <c r="H2597" t="b">
        <v>0</v>
      </c>
    </row>
    <row r="2598" spans="1:8" x14ac:dyDescent="0.3">
      <c r="A2598" t="s">
        <v>12408</v>
      </c>
      <c r="B2598">
        <v>2</v>
      </c>
      <c r="C2598">
        <v>0</v>
      </c>
      <c r="D2598">
        <v>5</v>
      </c>
      <c r="E2598">
        <v>5</v>
      </c>
      <c r="F2598">
        <v>0</v>
      </c>
      <c r="G2598">
        <v>2.5</v>
      </c>
      <c r="H2598" t="b">
        <v>0</v>
      </c>
    </row>
    <row r="2599" spans="1:8" x14ac:dyDescent="0.3">
      <c r="A2599" t="s">
        <v>12410</v>
      </c>
      <c r="B2599">
        <v>4</v>
      </c>
      <c r="C2599">
        <v>0</v>
      </c>
      <c r="D2599">
        <v>3</v>
      </c>
      <c r="E2599">
        <v>1</v>
      </c>
      <c r="F2599">
        <v>3</v>
      </c>
      <c r="G2599">
        <v>1.5</v>
      </c>
      <c r="H2599" t="b">
        <v>0</v>
      </c>
    </row>
    <row r="2600" spans="1:8" x14ac:dyDescent="0.3">
      <c r="A2600" t="s">
        <v>1231</v>
      </c>
      <c r="B2600">
        <v>2</v>
      </c>
      <c r="C2600">
        <v>1</v>
      </c>
      <c r="D2600">
        <v>1</v>
      </c>
      <c r="E2600">
        <v>1</v>
      </c>
      <c r="F2600">
        <v>1</v>
      </c>
      <c r="G2600">
        <v>1</v>
      </c>
      <c r="H2600" t="b">
        <v>1</v>
      </c>
    </row>
    <row r="2601" spans="1:8" x14ac:dyDescent="0.3">
      <c r="A2601" t="s">
        <v>1232</v>
      </c>
      <c r="B2601">
        <v>3</v>
      </c>
      <c r="C2601">
        <v>1</v>
      </c>
      <c r="D2601">
        <v>2</v>
      </c>
      <c r="E2601">
        <v>1</v>
      </c>
      <c r="F2601">
        <v>2</v>
      </c>
      <c r="G2601">
        <v>1.3333333333333333</v>
      </c>
      <c r="H2601" t="b">
        <v>0</v>
      </c>
    </row>
    <row r="2602" spans="1:8" x14ac:dyDescent="0.3">
      <c r="A2602" s="1" t="s">
        <v>12421</v>
      </c>
      <c r="B2602">
        <v>4</v>
      </c>
      <c r="C2602">
        <v>1</v>
      </c>
      <c r="D2602">
        <v>3</v>
      </c>
      <c r="E2602">
        <v>1</v>
      </c>
      <c r="F2602">
        <v>3</v>
      </c>
      <c r="G2602">
        <v>1.75</v>
      </c>
      <c r="H2602" t="b">
        <v>0</v>
      </c>
    </row>
    <row r="2603" spans="1:8" x14ac:dyDescent="0.3">
      <c r="A2603" t="s">
        <v>1234</v>
      </c>
      <c r="B2603">
        <v>2</v>
      </c>
      <c r="C2603">
        <v>1</v>
      </c>
      <c r="D2603">
        <v>1</v>
      </c>
      <c r="E2603">
        <v>1</v>
      </c>
      <c r="F2603">
        <v>1</v>
      </c>
      <c r="G2603">
        <v>1</v>
      </c>
      <c r="H2603" t="b">
        <v>0</v>
      </c>
    </row>
    <row r="2604" spans="1:8" x14ac:dyDescent="0.3">
      <c r="A2604" t="s">
        <v>12432</v>
      </c>
      <c r="B2604">
        <v>3</v>
      </c>
      <c r="C2604">
        <v>0</v>
      </c>
      <c r="D2604">
        <v>4</v>
      </c>
      <c r="E2604">
        <v>3</v>
      </c>
      <c r="F2604">
        <v>0</v>
      </c>
      <c r="G2604">
        <v>2.3333333333333335</v>
      </c>
      <c r="H2604" t="b">
        <v>0</v>
      </c>
    </row>
    <row r="2605" spans="1:8" x14ac:dyDescent="0.3">
      <c r="A2605" s="1" t="s">
        <v>12438</v>
      </c>
      <c r="B2605">
        <v>2</v>
      </c>
      <c r="C2605">
        <v>1</v>
      </c>
      <c r="D2605">
        <v>4</v>
      </c>
      <c r="E2605">
        <v>1</v>
      </c>
      <c r="F2605">
        <v>4</v>
      </c>
      <c r="G2605">
        <v>2.5</v>
      </c>
      <c r="H2605" t="b">
        <v>0</v>
      </c>
    </row>
    <row r="2606" spans="1:8" x14ac:dyDescent="0.3">
      <c r="A2606" s="1" t="s">
        <v>1237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 t="b">
        <v>0</v>
      </c>
    </row>
    <row r="2607" spans="1:8" x14ac:dyDescent="0.3">
      <c r="A2607" t="s">
        <v>12447</v>
      </c>
      <c r="B2607">
        <v>2</v>
      </c>
      <c r="C2607">
        <v>2</v>
      </c>
      <c r="D2607">
        <v>3</v>
      </c>
      <c r="E2607">
        <v>2</v>
      </c>
      <c r="F2607">
        <v>3</v>
      </c>
      <c r="G2607">
        <v>2.5</v>
      </c>
      <c r="H2607" t="b">
        <v>0</v>
      </c>
    </row>
    <row r="2608" spans="1:8" x14ac:dyDescent="0.3">
      <c r="A2608" t="s">
        <v>2434</v>
      </c>
      <c r="B2608">
        <v>2</v>
      </c>
      <c r="C2608">
        <v>1</v>
      </c>
      <c r="D2608">
        <v>4</v>
      </c>
      <c r="E2608">
        <v>1</v>
      </c>
      <c r="F2608">
        <v>4</v>
      </c>
      <c r="G2608">
        <v>2.5</v>
      </c>
      <c r="H2608" t="b">
        <v>1</v>
      </c>
    </row>
    <row r="2609" spans="1:8" x14ac:dyDescent="0.3">
      <c r="A2609" t="s">
        <v>12448</v>
      </c>
      <c r="B2609">
        <v>3</v>
      </c>
      <c r="C2609">
        <v>1</v>
      </c>
      <c r="D2609">
        <v>4</v>
      </c>
      <c r="E2609">
        <v>4</v>
      </c>
      <c r="F2609">
        <v>1</v>
      </c>
      <c r="G2609">
        <v>2.6666666666666665</v>
      </c>
      <c r="H2609" t="b">
        <v>0</v>
      </c>
    </row>
    <row r="2610" spans="1:8" x14ac:dyDescent="0.3">
      <c r="A2610" t="s">
        <v>12451</v>
      </c>
      <c r="B2610">
        <v>4</v>
      </c>
      <c r="C2610">
        <v>0</v>
      </c>
      <c r="D2610">
        <v>4</v>
      </c>
      <c r="E2610">
        <v>2</v>
      </c>
      <c r="F2610">
        <v>1</v>
      </c>
      <c r="G2610">
        <v>1.75</v>
      </c>
      <c r="H2610" t="b">
        <v>0</v>
      </c>
    </row>
    <row r="2611" spans="1:8" x14ac:dyDescent="0.3">
      <c r="A2611" t="s">
        <v>12452</v>
      </c>
      <c r="B2611">
        <v>2</v>
      </c>
      <c r="C2611">
        <v>2</v>
      </c>
      <c r="D2611">
        <v>2</v>
      </c>
      <c r="E2611">
        <v>2</v>
      </c>
      <c r="F2611">
        <v>2</v>
      </c>
      <c r="G2611">
        <v>2</v>
      </c>
      <c r="H2611" t="b">
        <v>0</v>
      </c>
    </row>
    <row r="2612" spans="1:8" x14ac:dyDescent="0.3">
      <c r="A2612" t="s">
        <v>1241</v>
      </c>
      <c r="B2612">
        <v>2</v>
      </c>
      <c r="C2612">
        <v>0</v>
      </c>
      <c r="D2612">
        <v>4</v>
      </c>
      <c r="E2612">
        <v>4</v>
      </c>
      <c r="F2612">
        <v>0</v>
      </c>
      <c r="G2612">
        <v>2</v>
      </c>
      <c r="H2612" t="b">
        <v>0</v>
      </c>
    </row>
    <row r="2613" spans="1:8" x14ac:dyDescent="0.3">
      <c r="A2613" t="s">
        <v>12461</v>
      </c>
      <c r="B2613">
        <v>3</v>
      </c>
      <c r="C2613">
        <v>0</v>
      </c>
      <c r="D2613">
        <v>2</v>
      </c>
      <c r="E2613">
        <v>1</v>
      </c>
      <c r="F2613">
        <v>0</v>
      </c>
      <c r="G2613">
        <v>1</v>
      </c>
      <c r="H2613" t="b">
        <v>0</v>
      </c>
    </row>
    <row r="2614" spans="1:8" x14ac:dyDescent="0.3">
      <c r="A2614" t="s">
        <v>12462</v>
      </c>
      <c r="B2614">
        <v>3</v>
      </c>
      <c r="C2614">
        <v>0</v>
      </c>
      <c r="D2614">
        <v>4</v>
      </c>
      <c r="E2614">
        <v>4</v>
      </c>
      <c r="F2614">
        <v>4</v>
      </c>
      <c r="G2614">
        <v>2.6666666666666665</v>
      </c>
      <c r="H2614" t="b">
        <v>0</v>
      </c>
    </row>
    <row r="2615" spans="1:8" x14ac:dyDescent="0.3">
      <c r="A2615" t="s">
        <v>12465</v>
      </c>
      <c r="B2615">
        <v>2</v>
      </c>
      <c r="C2615">
        <v>5</v>
      </c>
      <c r="D2615">
        <v>5</v>
      </c>
      <c r="E2615">
        <v>5</v>
      </c>
      <c r="F2615">
        <v>5</v>
      </c>
      <c r="G2615">
        <v>5</v>
      </c>
      <c r="H2615" t="b">
        <v>0</v>
      </c>
    </row>
    <row r="2616" spans="1:8" x14ac:dyDescent="0.3">
      <c r="A2616" t="s">
        <v>12466</v>
      </c>
      <c r="B2616">
        <v>4</v>
      </c>
      <c r="C2616">
        <v>0</v>
      </c>
      <c r="D2616">
        <v>5</v>
      </c>
      <c r="E2616">
        <v>5</v>
      </c>
      <c r="F2616">
        <v>3</v>
      </c>
      <c r="G2616">
        <v>2.75</v>
      </c>
      <c r="H2616" t="b">
        <v>0</v>
      </c>
    </row>
    <row r="2617" spans="1:8" x14ac:dyDescent="0.3">
      <c r="A2617" t="s">
        <v>12467</v>
      </c>
      <c r="B2617">
        <v>2</v>
      </c>
      <c r="C2617">
        <v>3</v>
      </c>
      <c r="D2617">
        <v>4</v>
      </c>
      <c r="E2617">
        <v>3</v>
      </c>
      <c r="F2617">
        <v>4</v>
      </c>
      <c r="G2617">
        <v>3.5</v>
      </c>
      <c r="H2617" t="b">
        <v>0</v>
      </c>
    </row>
    <row r="2618" spans="1:8" x14ac:dyDescent="0.3">
      <c r="A2618" t="s">
        <v>12471</v>
      </c>
      <c r="B2618">
        <v>2</v>
      </c>
      <c r="C2618">
        <v>1</v>
      </c>
      <c r="D2618">
        <v>1</v>
      </c>
      <c r="E2618">
        <v>1</v>
      </c>
      <c r="F2618">
        <v>1</v>
      </c>
      <c r="G2618">
        <v>1</v>
      </c>
      <c r="H2618" t="b">
        <v>0</v>
      </c>
    </row>
    <row r="2619" spans="1:8" x14ac:dyDescent="0.3">
      <c r="A2619" t="s">
        <v>12481</v>
      </c>
      <c r="B2619">
        <v>2</v>
      </c>
      <c r="C2619">
        <v>1</v>
      </c>
      <c r="D2619">
        <v>2</v>
      </c>
      <c r="E2619">
        <v>2</v>
      </c>
      <c r="F2619">
        <v>1</v>
      </c>
      <c r="G2619">
        <v>1.5</v>
      </c>
      <c r="H2619" t="b">
        <v>0</v>
      </c>
    </row>
    <row r="2620" spans="1:8" x14ac:dyDescent="0.3">
      <c r="A2620" s="1" t="s">
        <v>12484</v>
      </c>
      <c r="B2620">
        <v>3</v>
      </c>
      <c r="C2620">
        <v>0</v>
      </c>
      <c r="D2620">
        <v>2</v>
      </c>
      <c r="E2620">
        <v>0</v>
      </c>
      <c r="F2620">
        <v>2</v>
      </c>
      <c r="G2620">
        <v>1.3333333333333333</v>
      </c>
      <c r="H2620" t="b">
        <v>0</v>
      </c>
    </row>
    <row r="2621" spans="1:8" x14ac:dyDescent="0.3">
      <c r="A2621" s="1" t="s">
        <v>12486</v>
      </c>
      <c r="B2621">
        <v>3</v>
      </c>
      <c r="C2621">
        <v>0</v>
      </c>
      <c r="D2621">
        <v>1</v>
      </c>
      <c r="E2621">
        <v>0</v>
      </c>
      <c r="F2621">
        <v>1</v>
      </c>
      <c r="G2621">
        <v>0.33333333333333331</v>
      </c>
      <c r="H2621" t="b">
        <v>0</v>
      </c>
    </row>
    <row r="2622" spans="1:8" x14ac:dyDescent="0.3">
      <c r="A2622" t="s">
        <v>12487</v>
      </c>
      <c r="B2622">
        <v>3</v>
      </c>
      <c r="C2622">
        <v>1</v>
      </c>
      <c r="D2622">
        <v>5</v>
      </c>
      <c r="E2622">
        <v>5</v>
      </c>
      <c r="F2622">
        <v>1</v>
      </c>
      <c r="G2622">
        <v>3.6666666666666665</v>
      </c>
      <c r="H2622" t="b">
        <v>0</v>
      </c>
    </row>
    <row r="2623" spans="1:8" x14ac:dyDescent="0.3">
      <c r="A2623" t="s">
        <v>1247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 t="b">
        <v>0</v>
      </c>
    </row>
    <row r="2624" spans="1:8" x14ac:dyDescent="0.3">
      <c r="A2624" t="s">
        <v>1478</v>
      </c>
      <c r="B2624">
        <v>3</v>
      </c>
      <c r="C2624">
        <v>0</v>
      </c>
      <c r="D2624">
        <v>3</v>
      </c>
      <c r="E2624">
        <v>3</v>
      </c>
      <c r="F2624">
        <v>0</v>
      </c>
      <c r="G2624">
        <v>1</v>
      </c>
      <c r="H2624" t="b">
        <v>0</v>
      </c>
    </row>
    <row r="2625" spans="1:8" x14ac:dyDescent="0.3">
      <c r="A2625" t="s">
        <v>1249</v>
      </c>
      <c r="B2625">
        <v>16</v>
      </c>
      <c r="C2625">
        <v>1</v>
      </c>
      <c r="D2625">
        <v>3</v>
      </c>
      <c r="E2625">
        <v>1</v>
      </c>
      <c r="F2625">
        <v>1</v>
      </c>
      <c r="G2625">
        <v>1.25</v>
      </c>
      <c r="H2625" t="b">
        <v>0</v>
      </c>
    </row>
    <row r="2626" spans="1:8" x14ac:dyDescent="0.3">
      <c r="A2626" t="s">
        <v>12493</v>
      </c>
      <c r="B2626">
        <v>2</v>
      </c>
      <c r="C2626">
        <v>0</v>
      </c>
      <c r="D2626">
        <v>5</v>
      </c>
      <c r="E2626">
        <v>5</v>
      </c>
      <c r="F2626">
        <v>0</v>
      </c>
      <c r="G2626">
        <v>2.5</v>
      </c>
      <c r="H2626" t="b">
        <v>0</v>
      </c>
    </row>
    <row r="2627" spans="1:8" x14ac:dyDescent="0.3">
      <c r="A2627" t="s">
        <v>12498</v>
      </c>
      <c r="B2627">
        <v>2</v>
      </c>
      <c r="C2627">
        <v>0</v>
      </c>
      <c r="D2627">
        <v>0</v>
      </c>
      <c r="E2627">
        <v>0</v>
      </c>
      <c r="F2627">
        <v>0</v>
      </c>
      <c r="G2627">
        <v>0</v>
      </c>
      <c r="H2627" t="b">
        <v>0</v>
      </c>
    </row>
    <row r="2628" spans="1:8" x14ac:dyDescent="0.3">
      <c r="A2628" t="s">
        <v>1479</v>
      </c>
      <c r="B2628">
        <v>5</v>
      </c>
      <c r="C2628">
        <v>0</v>
      </c>
      <c r="D2628">
        <v>5</v>
      </c>
      <c r="E2628">
        <v>0</v>
      </c>
      <c r="F2628">
        <v>5</v>
      </c>
      <c r="G2628">
        <v>1.8</v>
      </c>
      <c r="H2628" t="b">
        <v>0</v>
      </c>
    </row>
    <row r="2629" spans="1:8" x14ac:dyDescent="0.3">
      <c r="A2629" t="s">
        <v>1254</v>
      </c>
      <c r="B2629">
        <v>2</v>
      </c>
      <c r="C2629">
        <v>3</v>
      </c>
      <c r="D2629">
        <v>3</v>
      </c>
      <c r="E2629">
        <v>3</v>
      </c>
      <c r="F2629">
        <v>3</v>
      </c>
      <c r="G2629">
        <v>3</v>
      </c>
      <c r="H2629" t="b">
        <v>0</v>
      </c>
    </row>
    <row r="2630" spans="1:8" x14ac:dyDescent="0.3">
      <c r="A2630" t="s">
        <v>1255</v>
      </c>
      <c r="B2630">
        <v>2</v>
      </c>
      <c r="C2630">
        <v>0</v>
      </c>
      <c r="D2630">
        <v>3</v>
      </c>
      <c r="E2630">
        <v>0</v>
      </c>
      <c r="F2630">
        <v>3</v>
      </c>
      <c r="G2630">
        <v>1.5</v>
      </c>
      <c r="H2630" t="b">
        <v>0</v>
      </c>
    </row>
    <row r="2631" spans="1:8" x14ac:dyDescent="0.3">
      <c r="A2631" t="s">
        <v>12526</v>
      </c>
      <c r="B2631">
        <v>4</v>
      </c>
      <c r="C2631">
        <v>4</v>
      </c>
      <c r="D2631">
        <v>5</v>
      </c>
      <c r="E2631">
        <v>4</v>
      </c>
      <c r="F2631">
        <v>5</v>
      </c>
      <c r="G2631">
        <v>4.5</v>
      </c>
      <c r="H2631" t="b">
        <v>0</v>
      </c>
    </row>
    <row r="2632" spans="1:8" x14ac:dyDescent="0.3">
      <c r="A2632" t="s">
        <v>12529</v>
      </c>
      <c r="B2632">
        <v>2</v>
      </c>
      <c r="C2632">
        <v>0</v>
      </c>
      <c r="D2632">
        <v>3</v>
      </c>
      <c r="E2632">
        <v>0</v>
      </c>
      <c r="F2632">
        <v>3</v>
      </c>
      <c r="G2632">
        <v>1.5</v>
      </c>
      <c r="H2632" t="b">
        <v>0</v>
      </c>
    </row>
    <row r="2633" spans="1:8" x14ac:dyDescent="0.3">
      <c r="A2633" t="s">
        <v>12535</v>
      </c>
      <c r="B2633">
        <v>4</v>
      </c>
      <c r="C2633">
        <v>0</v>
      </c>
      <c r="D2633">
        <v>4</v>
      </c>
      <c r="E2633">
        <v>1</v>
      </c>
      <c r="F2633">
        <v>0</v>
      </c>
      <c r="G2633">
        <v>1.75</v>
      </c>
      <c r="H2633" t="b">
        <v>0</v>
      </c>
    </row>
    <row r="2634" spans="1:8" x14ac:dyDescent="0.3">
      <c r="A2634" t="s">
        <v>12536</v>
      </c>
      <c r="B2634">
        <v>2</v>
      </c>
      <c r="C2634">
        <v>1</v>
      </c>
      <c r="D2634">
        <v>4</v>
      </c>
      <c r="E2634">
        <v>4</v>
      </c>
      <c r="F2634">
        <v>1</v>
      </c>
      <c r="G2634">
        <v>2.5</v>
      </c>
      <c r="H2634" t="b">
        <v>0</v>
      </c>
    </row>
    <row r="2635" spans="1:8" x14ac:dyDescent="0.3">
      <c r="A2635" t="s">
        <v>12537</v>
      </c>
      <c r="B2635">
        <v>2</v>
      </c>
      <c r="C2635">
        <v>1</v>
      </c>
      <c r="D2635">
        <v>3</v>
      </c>
      <c r="E2635">
        <v>1</v>
      </c>
      <c r="F2635">
        <v>3</v>
      </c>
      <c r="G2635">
        <v>2</v>
      </c>
      <c r="H2635" t="b">
        <v>0</v>
      </c>
    </row>
    <row r="2636" spans="1:8" x14ac:dyDescent="0.3">
      <c r="A2636" t="s">
        <v>12540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 t="b">
        <v>0</v>
      </c>
    </row>
    <row r="2637" spans="1:8" x14ac:dyDescent="0.3">
      <c r="A2637" t="s">
        <v>1262</v>
      </c>
      <c r="B2637">
        <v>2</v>
      </c>
      <c r="C2637">
        <v>0</v>
      </c>
      <c r="D2637">
        <v>1</v>
      </c>
      <c r="E2637">
        <v>0</v>
      </c>
      <c r="F2637">
        <v>1</v>
      </c>
      <c r="G2637">
        <v>0.5</v>
      </c>
      <c r="H2637" t="b">
        <v>0</v>
      </c>
    </row>
    <row r="2638" spans="1:8" x14ac:dyDescent="0.3">
      <c r="A2638" t="s">
        <v>2440</v>
      </c>
      <c r="B2638">
        <v>2</v>
      </c>
      <c r="C2638">
        <v>3</v>
      </c>
      <c r="D2638">
        <v>5</v>
      </c>
      <c r="E2638">
        <v>3</v>
      </c>
      <c r="F2638">
        <v>5</v>
      </c>
      <c r="G2638">
        <v>4</v>
      </c>
      <c r="H2638" t="b">
        <v>0</v>
      </c>
    </row>
    <row r="2639" spans="1:8" x14ac:dyDescent="0.3">
      <c r="A2639" t="s">
        <v>12545</v>
      </c>
      <c r="B2639">
        <v>3</v>
      </c>
      <c r="C2639">
        <v>3</v>
      </c>
      <c r="D2639">
        <v>5</v>
      </c>
      <c r="E2639">
        <v>4</v>
      </c>
      <c r="F2639">
        <v>5</v>
      </c>
      <c r="G2639">
        <v>4</v>
      </c>
      <c r="H2639" t="b">
        <v>0</v>
      </c>
    </row>
    <row r="2640" spans="1:8" x14ac:dyDescent="0.3">
      <c r="A2640" t="s">
        <v>12547</v>
      </c>
      <c r="B2640">
        <v>12</v>
      </c>
      <c r="C2640">
        <v>0</v>
      </c>
      <c r="D2640">
        <v>5</v>
      </c>
      <c r="E2640">
        <v>5</v>
      </c>
      <c r="F2640">
        <v>1</v>
      </c>
      <c r="G2640">
        <v>1.5833333333333333</v>
      </c>
      <c r="H2640" t="b">
        <v>0</v>
      </c>
    </row>
    <row r="2641" spans="1:8" x14ac:dyDescent="0.3">
      <c r="A2641" t="s">
        <v>12558</v>
      </c>
      <c r="B2641">
        <v>2</v>
      </c>
      <c r="C2641">
        <v>1</v>
      </c>
      <c r="D2641">
        <v>2</v>
      </c>
      <c r="E2641">
        <v>2</v>
      </c>
      <c r="F2641">
        <v>1</v>
      </c>
      <c r="G2641">
        <v>1.5</v>
      </c>
      <c r="H2641" t="b">
        <v>0</v>
      </c>
    </row>
    <row r="2642" spans="1:8" x14ac:dyDescent="0.3">
      <c r="A2642" t="s">
        <v>12567</v>
      </c>
      <c r="B2642">
        <v>2</v>
      </c>
      <c r="C2642">
        <v>1</v>
      </c>
      <c r="D2642">
        <v>2</v>
      </c>
      <c r="E2642">
        <v>1</v>
      </c>
      <c r="F2642">
        <v>2</v>
      </c>
      <c r="G2642">
        <v>1.5</v>
      </c>
      <c r="H2642" t="b">
        <v>0</v>
      </c>
    </row>
    <row r="2643" spans="1:8" x14ac:dyDescent="0.3">
      <c r="A2643" t="s">
        <v>12570</v>
      </c>
      <c r="B2643">
        <v>2</v>
      </c>
      <c r="C2643">
        <v>0</v>
      </c>
      <c r="D2643">
        <v>3</v>
      </c>
      <c r="E2643">
        <v>3</v>
      </c>
      <c r="F2643">
        <v>0</v>
      </c>
      <c r="G2643">
        <v>1.5</v>
      </c>
      <c r="H2643" t="b">
        <v>0</v>
      </c>
    </row>
    <row r="2644" spans="1:8" x14ac:dyDescent="0.3">
      <c r="A2644" t="s">
        <v>12576</v>
      </c>
      <c r="B2644">
        <v>2</v>
      </c>
      <c r="C2644">
        <v>1</v>
      </c>
      <c r="D2644">
        <v>5</v>
      </c>
      <c r="E2644">
        <v>1</v>
      </c>
      <c r="F2644">
        <v>5</v>
      </c>
      <c r="G2644">
        <v>3</v>
      </c>
      <c r="H2644" t="b">
        <v>0</v>
      </c>
    </row>
    <row r="2645" spans="1:8" x14ac:dyDescent="0.3">
      <c r="A2645" t="s">
        <v>12577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 t="b">
        <v>0</v>
      </c>
    </row>
    <row r="2646" spans="1:8" x14ac:dyDescent="0.3">
      <c r="A2646" s="1" t="s">
        <v>12584</v>
      </c>
      <c r="B2646">
        <v>4</v>
      </c>
      <c r="C2646">
        <v>0</v>
      </c>
      <c r="D2646">
        <v>4</v>
      </c>
      <c r="E2646">
        <v>4</v>
      </c>
      <c r="F2646">
        <v>1</v>
      </c>
      <c r="G2646">
        <v>1.25</v>
      </c>
      <c r="H2646" t="b">
        <v>0</v>
      </c>
    </row>
    <row r="2647" spans="1:8" x14ac:dyDescent="0.3">
      <c r="A2647" t="s">
        <v>12585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 t="b">
        <v>0</v>
      </c>
    </row>
    <row r="2648" spans="1:8" x14ac:dyDescent="0.3">
      <c r="A2648" t="s">
        <v>12586</v>
      </c>
      <c r="B2648">
        <v>2</v>
      </c>
      <c r="C2648">
        <v>1</v>
      </c>
      <c r="D2648">
        <v>1</v>
      </c>
      <c r="E2648">
        <v>1</v>
      </c>
      <c r="F2648">
        <v>1</v>
      </c>
      <c r="G2648">
        <v>1</v>
      </c>
      <c r="H2648" t="b">
        <v>0</v>
      </c>
    </row>
    <row r="2649" spans="1:8" x14ac:dyDescent="0.3">
      <c r="A2649" t="s">
        <v>12588</v>
      </c>
      <c r="B2649">
        <v>8</v>
      </c>
      <c r="C2649">
        <v>1</v>
      </c>
      <c r="D2649">
        <v>3</v>
      </c>
      <c r="E2649">
        <v>1</v>
      </c>
      <c r="F2649">
        <v>2</v>
      </c>
      <c r="G2649">
        <v>1.5</v>
      </c>
      <c r="H2649" t="b">
        <v>0</v>
      </c>
    </row>
    <row r="2650" spans="1:8" x14ac:dyDescent="0.3">
      <c r="A2650" t="s">
        <v>12589</v>
      </c>
      <c r="B2650">
        <v>2</v>
      </c>
      <c r="C2650">
        <v>1</v>
      </c>
      <c r="D2650">
        <v>1</v>
      </c>
      <c r="E2650">
        <v>1</v>
      </c>
      <c r="F2650">
        <v>1</v>
      </c>
      <c r="G2650">
        <v>1</v>
      </c>
      <c r="H2650" t="b">
        <v>0</v>
      </c>
    </row>
    <row r="2651" spans="1:8" x14ac:dyDescent="0.3">
      <c r="A2651" t="s">
        <v>12590</v>
      </c>
      <c r="B2651">
        <v>7</v>
      </c>
      <c r="C2651">
        <v>1</v>
      </c>
      <c r="D2651">
        <v>3</v>
      </c>
      <c r="E2651">
        <v>2</v>
      </c>
      <c r="F2651">
        <v>3</v>
      </c>
      <c r="G2651">
        <v>1.7142857142857142</v>
      </c>
      <c r="H2651" t="b">
        <v>0</v>
      </c>
    </row>
    <row r="2652" spans="1:8" x14ac:dyDescent="0.3">
      <c r="A2652" t="s">
        <v>12591</v>
      </c>
      <c r="B2652">
        <v>2</v>
      </c>
      <c r="C2652">
        <v>0</v>
      </c>
      <c r="D2652">
        <v>5</v>
      </c>
      <c r="E2652">
        <v>0</v>
      </c>
      <c r="F2652">
        <v>5</v>
      </c>
      <c r="G2652">
        <v>2.5</v>
      </c>
      <c r="H2652" t="b">
        <v>0</v>
      </c>
    </row>
    <row r="2653" spans="1:8" x14ac:dyDescent="0.3">
      <c r="A2653" t="s">
        <v>12595</v>
      </c>
      <c r="B2653">
        <v>2</v>
      </c>
      <c r="C2653">
        <v>2</v>
      </c>
      <c r="D2653">
        <v>3</v>
      </c>
      <c r="E2653">
        <v>3</v>
      </c>
      <c r="F2653">
        <v>2</v>
      </c>
      <c r="G2653">
        <v>2.5</v>
      </c>
      <c r="H2653" t="b">
        <v>0</v>
      </c>
    </row>
    <row r="2654" spans="1:8" x14ac:dyDescent="0.3">
      <c r="A2654" t="s">
        <v>12600</v>
      </c>
      <c r="B2654">
        <v>2</v>
      </c>
      <c r="C2654">
        <v>0</v>
      </c>
      <c r="D2654">
        <v>2</v>
      </c>
      <c r="E2654">
        <v>0</v>
      </c>
      <c r="F2654">
        <v>2</v>
      </c>
      <c r="G2654">
        <v>1</v>
      </c>
      <c r="H2654" t="b">
        <v>0</v>
      </c>
    </row>
    <row r="2655" spans="1:8" x14ac:dyDescent="0.3">
      <c r="A2655" t="s">
        <v>12601</v>
      </c>
      <c r="B2655">
        <v>2</v>
      </c>
      <c r="C2655">
        <v>0</v>
      </c>
      <c r="D2655">
        <v>5</v>
      </c>
      <c r="E2655">
        <v>5</v>
      </c>
      <c r="F2655">
        <v>0</v>
      </c>
      <c r="G2655">
        <v>2.5</v>
      </c>
      <c r="H2655" t="b">
        <v>0</v>
      </c>
    </row>
    <row r="2656" spans="1:8" x14ac:dyDescent="0.3">
      <c r="A2656" t="s">
        <v>1271</v>
      </c>
      <c r="B2656">
        <v>19</v>
      </c>
      <c r="C2656">
        <v>0</v>
      </c>
      <c r="D2656">
        <v>5</v>
      </c>
      <c r="E2656">
        <v>0</v>
      </c>
      <c r="F2656">
        <v>1</v>
      </c>
      <c r="G2656">
        <v>1</v>
      </c>
      <c r="H2656" t="b">
        <v>0</v>
      </c>
    </row>
    <row r="2657" spans="1:8" x14ac:dyDescent="0.3">
      <c r="A2657" t="s">
        <v>12606</v>
      </c>
      <c r="B2657">
        <v>6</v>
      </c>
      <c r="C2657">
        <v>1</v>
      </c>
      <c r="D2657">
        <v>1</v>
      </c>
      <c r="E2657">
        <v>1</v>
      </c>
      <c r="F2657">
        <v>1</v>
      </c>
      <c r="G2657">
        <v>1</v>
      </c>
      <c r="H2657" t="b">
        <v>0</v>
      </c>
    </row>
    <row r="2658" spans="1:8" x14ac:dyDescent="0.3">
      <c r="A2658" t="s">
        <v>12615</v>
      </c>
      <c r="B2658">
        <v>2</v>
      </c>
      <c r="C2658">
        <v>1</v>
      </c>
      <c r="D2658">
        <v>2</v>
      </c>
      <c r="E2658">
        <v>1</v>
      </c>
      <c r="F2658">
        <v>2</v>
      </c>
      <c r="G2658">
        <v>1.5</v>
      </c>
      <c r="H2658" t="b">
        <v>0</v>
      </c>
    </row>
    <row r="2659" spans="1:8" x14ac:dyDescent="0.3">
      <c r="A2659" t="s">
        <v>12622</v>
      </c>
      <c r="B2659">
        <v>2</v>
      </c>
      <c r="C2659">
        <v>3</v>
      </c>
      <c r="D2659">
        <v>5</v>
      </c>
      <c r="E2659">
        <v>5</v>
      </c>
      <c r="F2659">
        <v>3</v>
      </c>
      <c r="G2659">
        <v>4</v>
      </c>
      <c r="H2659" t="b">
        <v>0</v>
      </c>
    </row>
    <row r="2660" spans="1:8" x14ac:dyDescent="0.3">
      <c r="A2660" t="s">
        <v>12623</v>
      </c>
      <c r="B2660">
        <v>2</v>
      </c>
      <c r="C2660">
        <v>0</v>
      </c>
      <c r="D2660">
        <v>1</v>
      </c>
      <c r="E2660">
        <v>0</v>
      </c>
      <c r="F2660">
        <v>1</v>
      </c>
      <c r="G2660">
        <v>0.5</v>
      </c>
      <c r="H2660" t="b">
        <v>0</v>
      </c>
    </row>
    <row r="2661" spans="1:8" x14ac:dyDescent="0.3">
      <c r="A2661" t="s">
        <v>12628</v>
      </c>
      <c r="B2661">
        <v>2</v>
      </c>
      <c r="C2661">
        <v>0</v>
      </c>
      <c r="D2661">
        <v>3</v>
      </c>
      <c r="E2661">
        <v>3</v>
      </c>
      <c r="F2661">
        <v>0</v>
      </c>
      <c r="G2661">
        <v>1.5</v>
      </c>
      <c r="H2661" t="b">
        <v>0</v>
      </c>
    </row>
    <row r="2662" spans="1:8" x14ac:dyDescent="0.3">
      <c r="A2662" t="s">
        <v>12630</v>
      </c>
      <c r="B2662">
        <v>4</v>
      </c>
      <c r="C2662">
        <v>1</v>
      </c>
      <c r="D2662">
        <v>2</v>
      </c>
      <c r="E2662">
        <v>1</v>
      </c>
      <c r="F2662">
        <v>2</v>
      </c>
      <c r="G2662">
        <v>1.25</v>
      </c>
      <c r="H2662" t="b">
        <v>0</v>
      </c>
    </row>
    <row r="2663" spans="1:8" x14ac:dyDescent="0.3">
      <c r="A2663" t="s">
        <v>12642</v>
      </c>
      <c r="B2663">
        <v>4</v>
      </c>
      <c r="C2663">
        <v>0</v>
      </c>
      <c r="D2663">
        <v>5</v>
      </c>
      <c r="E2663">
        <v>5</v>
      </c>
      <c r="F2663">
        <v>4</v>
      </c>
      <c r="G2663">
        <v>3</v>
      </c>
      <c r="H2663" t="b">
        <v>0</v>
      </c>
    </row>
    <row r="2664" spans="1:8" x14ac:dyDescent="0.3">
      <c r="A2664" t="s">
        <v>12643</v>
      </c>
      <c r="B2664">
        <v>2</v>
      </c>
      <c r="C2664">
        <v>5</v>
      </c>
      <c r="D2664">
        <v>5</v>
      </c>
      <c r="E2664">
        <v>5</v>
      </c>
      <c r="F2664">
        <v>5</v>
      </c>
      <c r="G2664">
        <v>5</v>
      </c>
      <c r="H2664" t="b">
        <v>0</v>
      </c>
    </row>
    <row r="2665" spans="1:8" x14ac:dyDescent="0.3">
      <c r="A2665" t="s">
        <v>12644</v>
      </c>
      <c r="B2665">
        <v>3</v>
      </c>
      <c r="C2665">
        <v>0</v>
      </c>
      <c r="D2665">
        <v>3</v>
      </c>
      <c r="E2665">
        <v>0</v>
      </c>
      <c r="F2665">
        <v>3</v>
      </c>
      <c r="G2665">
        <v>1.3333333333333333</v>
      </c>
      <c r="H2665" t="b">
        <v>0</v>
      </c>
    </row>
    <row r="2666" spans="1:8" x14ac:dyDescent="0.3">
      <c r="A2666" t="s">
        <v>12647</v>
      </c>
      <c r="B2666">
        <v>2</v>
      </c>
      <c r="C2666">
        <v>0</v>
      </c>
      <c r="D2666">
        <v>5</v>
      </c>
      <c r="E2666">
        <v>0</v>
      </c>
      <c r="F2666">
        <v>5</v>
      </c>
      <c r="G2666">
        <v>2.5</v>
      </c>
      <c r="H2666" t="b">
        <v>0</v>
      </c>
    </row>
    <row r="2667" spans="1:8" x14ac:dyDescent="0.3">
      <c r="A2667" t="s">
        <v>12648</v>
      </c>
      <c r="B2667">
        <v>2</v>
      </c>
      <c r="C2667">
        <v>0</v>
      </c>
      <c r="D2667">
        <v>4</v>
      </c>
      <c r="E2667">
        <v>0</v>
      </c>
      <c r="F2667">
        <v>4</v>
      </c>
      <c r="G2667">
        <v>2</v>
      </c>
      <c r="H2667" t="b">
        <v>0</v>
      </c>
    </row>
    <row r="2668" spans="1:8" x14ac:dyDescent="0.3">
      <c r="A2668" t="s">
        <v>12653</v>
      </c>
      <c r="B2668">
        <v>2</v>
      </c>
      <c r="C2668">
        <v>0</v>
      </c>
      <c r="D2668">
        <v>2</v>
      </c>
      <c r="E2668">
        <v>0</v>
      </c>
      <c r="F2668">
        <v>2</v>
      </c>
      <c r="G2668">
        <v>1</v>
      </c>
      <c r="H2668" t="b">
        <v>0</v>
      </c>
    </row>
    <row r="2669" spans="1:8" x14ac:dyDescent="0.3">
      <c r="A2669" t="s">
        <v>12669</v>
      </c>
      <c r="B2669">
        <v>4</v>
      </c>
      <c r="C2669">
        <v>0</v>
      </c>
      <c r="D2669">
        <v>0</v>
      </c>
      <c r="E2669">
        <v>0</v>
      </c>
      <c r="F2669">
        <v>0</v>
      </c>
      <c r="G2669">
        <v>0</v>
      </c>
      <c r="H2669" t="b">
        <v>0</v>
      </c>
    </row>
    <row r="2670" spans="1:8" x14ac:dyDescent="0.3">
      <c r="A2670" t="s">
        <v>1282</v>
      </c>
      <c r="B2670">
        <v>2</v>
      </c>
      <c r="C2670">
        <v>1</v>
      </c>
      <c r="D2670">
        <v>1</v>
      </c>
      <c r="E2670">
        <v>1</v>
      </c>
      <c r="F2670">
        <v>1</v>
      </c>
      <c r="G2670">
        <v>1</v>
      </c>
      <c r="H2670" t="b">
        <v>0</v>
      </c>
    </row>
    <row r="2671" spans="1:8" x14ac:dyDescent="0.3">
      <c r="A2671" t="s">
        <v>12673</v>
      </c>
      <c r="B2671">
        <v>3</v>
      </c>
      <c r="C2671">
        <v>0</v>
      </c>
      <c r="D2671">
        <v>1</v>
      </c>
      <c r="E2671">
        <v>0</v>
      </c>
      <c r="F2671">
        <v>0</v>
      </c>
      <c r="G2671">
        <v>0.33333333333333331</v>
      </c>
      <c r="H2671" t="b">
        <v>0</v>
      </c>
    </row>
    <row r="2672" spans="1:8" x14ac:dyDescent="0.3">
      <c r="A2672" t="s">
        <v>12678</v>
      </c>
      <c r="B2672">
        <v>5</v>
      </c>
      <c r="C2672">
        <v>1</v>
      </c>
      <c r="D2672">
        <v>4</v>
      </c>
      <c r="E2672">
        <v>2</v>
      </c>
      <c r="F2672">
        <v>1</v>
      </c>
      <c r="G2672">
        <v>1.8</v>
      </c>
      <c r="H2672" t="b">
        <v>0</v>
      </c>
    </row>
    <row r="2673" spans="1:8" x14ac:dyDescent="0.3">
      <c r="A2673" t="s">
        <v>12695</v>
      </c>
      <c r="B2673">
        <v>2</v>
      </c>
      <c r="C2673">
        <v>0</v>
      </c>
      <c r="D2673">
        <v>0</v>
      </c>
      <c r="E2673">
        <v>0</v>
      </c>
      <c r="F2673">
        <v>0</v>
      </c>
      <c r="G2673">
        <v>0</v>
      </c>
      <c r="H2673" t="b">
        <v>0</v>
      </c>
    </row>
    <row r="2674" spans="1:8" x14ac:dyDescent="0.3">
      <c r="A2674" t="s">
        <v>12700</v>
      </c>
      <c r="B2674">
        <v>4</v>
      </c>
      <c r="C2674">
        <v>3</v>
      </c>
      <c r="D2674">
        <v>5</v>
      </c>
      <c r="E2674">
        <v>4</v>
      </c>
      <c r="F2674">
        <v>5</v>
      </c>
      <c r="G2674">
        <v>4.25</v>
      </c>
      <c r="H2674" t="b">
        <v>0</v>
      </c>
    </row>
    <row r="2675" spans="1:8" x14ac:dyDescent="0.3">
      <c r="A2675" t="s">
        <v>12706</v>
      </c>
      <c r="B2675">
        <v>5</v>
      </c>
      <c r="C2675">
        <v>0</v>
      </c>
      <c r="D2675">
        <v>5</v>
      </c>
      <c r="E2675">
        <v>5</v>
      </c>
      <c r="F2675">
        <v>0</v>
      </c>
      <c r="G2675">
        <v>2.6</v>
      </c>
      <c r="H2675" t="b">
        <v>0</v>
      </c>
    </row>
    <row r="2676" spans="1:8" x14ac:dyDescent="0.3">
      <c r="A2676" t="s">
        <v>12711</v>
      </c>
      <c r="B2676">
        <v>2</v>
      </c>
      <c r="C2676">
        <v>2</v>
      </c>
      <c r="D2676">
        <v>3</v>
      </c>
      <c r="E2676">
        <v>2</v>
      </c>
      <c r="F2676">
        <v>3</v>
      </c>
      <c r="G2676">
        <v>2.5</v>
      </c>
      <c r="H2676" t="b">
        <v>0</v>
      </c>
    </row>
    <row r="2677" spans="1:8" x14ac:dyDescent="0.3">
      <c r="A2677" t="s">
        <v>12712</v>
      </c>
      <c r="B2677">
        <v>2</v>
      </c>
      <c r="C2677">
        <v>1</v>
      </c>
      <c r="D2677">
        <v>2</v>
      </c>
      <c r="E2677">
        <v>2</v>
      </c>
      <c r="F2677">
        <v>1</v>
      </c>
      <c r="G2677">
        <v>1.5</v>
      </c>
      <c r="H2677" t="b">
        <v>0</v>
      </c>
    </row>
    <row r="2678" spans="1:8" x14ac:dyDescent="0.3">
      <c r="A2678" t="s">
        <v>12722</v>
      </c>
      <c r="B2678">
        <v>2</v>
      </c>
      <c r="C2678">
        <v>0</v>
      </c>
      <c r="D2678">
        <v>1</v>
      </c>
      <c r="E2678">
        <v>0</v>
      </c>
      <c r="F2678">
        <v>1</v>
      </c>
      <c r="G2678">
        <v>0.5</v>
      </c>
      <c r="H2678" t="b">
        <v>0</v>
      </c>
    </row>
    <row r="2679" spans="1:8" x14ac:dyDescent="0.3">
      <c r="A2679" t="s">
        <v>12734</v>
      </c>
      <c r="B2679">
        <v>4</v>
      </c>
      <c r="C2679">
        <v>0</v>
      </c>
      <c r="D2679">
        <v>5</v>
      </c>
      <c r="E2679">
        <v>0</v>
      </c>
      <c r="F2679">
        <v>4</v>
      </c>
      <c r="G2679">
        <v>2.25</v>
      </c>
      <c r="H2679" t="b">
        <v>0</v>
      </c>
    </row>
    <row r="2680" spans="1:8" x14ac:dyDescent="0.3">
      <c r="A2680" t="s">
        <v>12735</v>
      </c>
      <c r="B2680">
        <v>3</v>
      </c>
      <c r="C2680">
        <v>1</v>
      </c>
      <c r="D2680">
        <v>1</v>
      </c>
      <c r="E2680">
        <v>1</v>
      </c>
      <c r="F2680">
        <v>1</v>
      </c>
      <c r="G2680">
        <v>1</v>
      </c>
      <c r="H2680" t="b">
        <v>0</v>
      </c>
    </row>
    <row r="2681" spans="1:8" x14ac:dyDescent="0.3">
      <c r="A2681" t="s">
        <v>2450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 t="b">
        <v>0</v>
      </c>
    </row>
    <row r="2682" spans="1:8" x14ac:dyDescent="0.3">
      <c r="A2682" t="s">
        <v>12742</v>
      </c>
      <c r="B2682">
        <v>5</v>
      </c>
      <c r="C2682">
        <v>0</v>
      </c>
      <c r="D2682">
        <v>1</v>
      </c>
      <c r="E2682">
        <v>0</v>
      </c>
      <c r="F2682">
        <v>0</v>
      </c>
      <c r="G2682">
        <v>0.2</v>
      </c>
      <c r="H2682" t="b">
        <v>0</v>
      </c>
    </row>
    <row r="2683" spans="1:8" x14ac:dyDescent="0.3">
      <c r="A2683" t="s">
        <v>12746</v>
      </c>
      <c r="B2683">
        <v>2</v>
      </c>
      <c r="C2683">
        <v>0</v>
      </c>
      <c r="D2683">
        <v>2</v>
      </c>
      <c r="E2683">
        <v>0</v>
      </c>
      <c r="F2683">
        <v>2</v>
      </c>
      <c r="G2683">
        <v>1</v>
      </c>
      <c r="H2683" t="b">
        <v>0</v>
      </c>
    </row>
    <row r="2684" spans="1:8" x14ac:dyDescent="0.3">
      <c r="A2684" t="s">
        <v>12748</v>
      </c>
      <c r="B2684">
        <v>3</v>
      </c>
      <c r="C2684">
        <v>0</v>
      </c>
      <c r="D2684">
        <v>3</v>
      </c>
      <c r="E2684">
        <v>0</v>
      </c>
      <c r="F2684">
        <v>0</v>
      </c>
      <c r="G2684">
        <v>1</v>
      </c>
      <c r="H2684" t="b">
        <v>0</v>
      </c>
    </row>
    <row r="2685" spans="1:8" x14ac:dyDescent="0.3">
      <c r="A2685" t="s">
        <v>12752</v>
      </c>
      <c r="B2685">
        <v>3</v>
      </c>
      <c r="C2685">
        <v>0</v>
      </c>
      <c r="D2685">
        <v>5</v>
      </c>
      <c r="E2685">
        <v>0</v>
      </c>
      <c r="F2685">
        <v>5</v>
      </c>
      <c r="G2685">
        <v>3.3333333333333335</v>
      </c>
      <c r="H2685" t="b">
        <v>0</v>
      </c>
    </row>
    <row r="2686" spans="1:8" x14ac:dyDescent="0.3">
      <c r="A2686" t="s">
        <v>12762</v>
      </c>
      <c r="B2686">
        <v>3</v>
      </c>
      <c r="C2686">
        <v>0</v>
      </c>
      <c r="D2686">
        <v>0</v>
      </c>
      <c r="E2686">
        <v>0</v>
      </c>
      <c r="F2686">
        <v>0</v>
      </c>
      <c r="G2686">
        <v>0</v>
      </c>
      <c r="H2686" t="b">
        <v>0</v>
      </c>
    </row>
    <row r="2687" spans="1:8" x14ac:dyDescent="0.3">
      <c r="A2687" t="s">
        <v>2453</v>
      </c>
      <c r="B2687">
        <v>2</v>
      </c>
      <c r="C2687">
        <v>2</v>
      </c>
      <c r="D2687">
        <v>3</v>
      </c>
      <c r="E2687">
        <v>3</v>
      </c>
      <c r="F2687">
        <v>2</v>
      </c>
      <c r="G2687">
        <v>2.5</v>
      </c>
      <c r="H2687" t="b">
        <v>0</v>
      </c>
    </row>
    <row r="2688" spans="1:8" x14ac:dyDescent="0.3">
      <c r="A2688" t="s">
        <v>12763</v>
      </c>
      <c r="B2688">
        <v>3</v>
      </c>
      <c r="C2688">
        <v>1</v>
      </c>
      <c r="D2688">
        <v>5</v>
      </c>
      <c r="E2688">
        <v>5</v>
      </c>
      <c r="F2688">
        <v>1</v>
      </c>
      <c r="G2688">
        <v>2.6666666666666665</v>
      </c>
      <c r="H2688" t="b">
        <v>0</v>
      </c>
    </row>
    <row r="2689" spans="1:8" x14ac:dyDescent="0.3">
      <c r="A2689" t="s">
        <v>12773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 t="b">
        <v>0</v>
      </c>
    </row>
    <row r="2690" spans="1:8" x14ac:dyDescent="0.3">
      <c r="A2690" t="s">
        <v>12775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 t="b">
        <v>0</v>
      </c>
    </row>
    <row r="2691" spans="1:8" x14ac:dyDescent="0.3">
      <c r="A2691" t="s">
        <v>12776</v>
      </c>
      <c r="B2691">
        <v>2</v>
      </c>
      <c r="C2691">
        <v>1</v>
      </c>
      <c r="D2691">
        <v>3</v>
      </c>
      <c r="E2691">
        <v>3</v>
      </c>
      <c r="F2691">
        <v>1</v>
      </c>
      <c r="G2691">
        <v>2</v>
      </c>
      <c r="H2691" t="b">
        <v>0</v>
      </c>
    </row>
    <row r="2692" spans="1:8" x14ac:dyDescent="0.3">
      <c r="A2692" t="s">
        <v>12777</v>
      </c>
      <c r="B2692">
        <v>2</v>
      </c>
      <c r="C2692">
        <v>1</v>
      </c>
      <c r="D2692">
        <v>1</v>
      </c>
      <c r="E2692">
        <v>1</v>
      </c>
      <c r="F2692">
        <v>1</v>
      </c>
      <c r="G2692">
        <v>1</v>
      </c>
      <c r="H2692" t="b">
        <v>0</v>
      </c>
    </row>
    <row r="2693" spans="1:8" x14ac:dyDescent="0.3">
      <c r="A2693" t="s">
        <v>12781</v>
      </c>
      <c r="B2693">
        <v>3</v>
      </c>
      <c r="C2693">
        <v>0</v>
      </c>
      <c r="D2693">
        <v>4</v>
      </c>
      <c r="E2693">
        <v>2</v>
      </c>
      <c r="F2693">
        <v>0</v>
      </c>
      <c r="G2693">
        <v>2</v>
      </c>
      <c r="H2693" t="b">
        <v>0</v>
      </c>
    </row>
    <row r="2694" spans="1:8" x14ac:dyDescent="0.3">
      <c r="A2694" t="s">
        <v>12784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 t="b">
        <v>0</v>
      </c>
    </row>
    <row r="2695" spans="1:8" x14ac:dyDescent="0.3">
      <c r="A2695" t="s">
        <v>12786</v>
      </c>
      <c r="B2695">
        <v>2</v>
      </c>
      <c r="C2695">
        <v>0</v>
      </c>
      <c r="D2695">
        <v>2</v>
      </c>
      <c r="E2695">
        <v>2</v>
      </c>
      <c r="F2695">
        <v>0</v>
      </c>
      <c r="G2695">
        <v>1</v>
      </c>
      <c r="H2695" t="b">
        <v>0</v>
      </c>
    </row>
    <row r="2696" spans="1:8" x14ac:dyDescent="0.3">
      <c r="A2696" t="s">
        <v>12790</v>
      </c>
      <c r="B2696">
        <v>2</v>
      </c>
      <c r="C2696">
        <v>2</v>
      </c>
      <c r="D2696">
        <v>5</v>
      </c>
      <c r="E2696">
        <v>2</v>
      </c>
      <c r="F2696">
        <v>5</v>
      </c>
      <c r="G2696">
        <v>3.5</v>
      </c>
      <c r="H2696" t="b">
        <v>0</v>
      </c>
    </row>
    <row r="2697" spans="1:8" x14ac:dyDescent="0.3">
      <c r="A2697" t="s">
        <v>12796</v>
      </c>
      <c r="B2697">
        <v>2</v>
      </c>
      <c r="C2697">
        <v>1</v>
      </c>
      <c r="D2697">
        <v>1</v>
      </c>
      <c r="E2697">
        <v>1</v>
      </c>
      <c r="F2697">
        <v>1</v>
      </c>
      <c r="G2697">
        <v>1</v>
      </c>
      <c r="H2697" t="b">
        <v>0</v>
      </c>
    </row>
    <row r="2698" spans="1:8" x14ac:dyDescent="0.3">
      <c r="A2698" t="s">
        <v>1292</v>
      </c>
      <c r="B2698">
        <v>2</v>
      </c>
      <c r="C2698">
        <v>0</v>
      </c>
      <c r="D2698">
        <v>4</v>
      </c>
      <c r="E2698">
        <v>4</v>
      </c>
      <c r="F2698">
        <v>0</v>
      </c>
      <c r="G2698">
        <v>2</v>
      </c>
      <c r="H2698" t="b">
        <v>0</v>
      </c>
    </row>
    <row r="2699" spans="1:8" x14ac:dyDescent="0.3">
      <c r="A2699" t="s">
        <v>12800</v>
      </c>
      <c r="B2699">
        <v>3</v>
      </c>
      <c r="C2699">
        <v>0</v>
      </c>
      <c r="D2699">
        <v>5</v>
      </c>
      <c r="E2699">
        <v>5</v>
      </c>
      <c r="F2699">
        <v>2</v>
      </c>
      <c r="G2699">
        <v>2.3333333333333335</v>
      </c>
      <c r="H2699" t="b">
        <v>0</v>
      </c>
    </row>
    <row r="2700" spans="1:8" x14ac:dyDescent="0.3">
      <c r="A2700" t="s">
        <v>12802</v>
      </c>
      <c r="B2700">
        <v>2</v>
      </c>
      <c r="C2700">
        <v>0</v>
      </c>
      <c r="D2700">
        <v>3</v>
      </c>
      <c r="E2700">
        <v>0</v>
      </c>
      <c r="F2700">
        <v>3</v>
      </c>
      <c r="G2700">
        <v>1.5</v>
      </c>
      <c r="H2700" t="b">
        <v>0</v>
      </c>
    </row>
    <row r="2701" spans="1:8" x14ac:dyDescent="0.3">
      <c r="A2701" t="s">
        <v>12803</v>
      </c>
      <c r="B2701">
        <v>2</v>
      </c>
      <c r="C2701">
        <v>0</v>
      </c>
      <c r="D2701">
        <v>1</v>
      </c>
      <c r="E2701">
        <v>1</v>
      </c>
      <c r="F2701">
        <v>0</v>
      </c>
      <c r="G2701">
        <v>0.5</v>
      </c>
      <c r="H2701" t="b">
        <v>0</v>
      </c>
    </row>
    <row r="2702" spans="1:8" x14ac:dyDescent="0.3">
      <c r="A2702" t="s">
        <v>12805</v>
      </c>
      <c r="B2702">
        <v>4</v>
      </c>
      <c r="C2702">
        <v>0</v>
      </c>
      <c r="D2702">
        <v>5</v>
      </c>
      <c r="E2702">
        <v>5</v>
      </c>
      <c r="F2702">
        <v>0</v>
      </c>
      <c r="G2702">
        <v>2.5</v>
      </c>
      <c r="H2702" t="b">
        <v>0</v>
      </c>
    </row>
    <row r="2703" spans="1:8" x14ac:dyDescent="0.3">
      <c r="A2703" t="s">
        <v>12809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 t="b">
        <v>0</v>
      </c>
    </row>
    <row r="2704" spans="1:8" x14ac:dyDescent="0.3">
      <c r="A2704" t="s">
        <v>12812</v>
      </c>
      <c r="B2704">
        <v>4</v>
      </c>
      <c r="C2704">
        <v>0</v>
      </c>
      <c r="D2704">
        <v>5</v>
      </c>
      <c r="E2704">
        <v>5</v>
      </c>
      <c r="F2704">
        <v>3</v>
      </c>
      <c r="G2704">
        <v>2.75</v>
      </c>
      <c r="H2704" t="b">
        <v>0</v>
      </c>
    </row>
    <row r="2705" spans="1:8" x14ac:dyDescent="0.3">
      <c r="A2705" t="s">
        <v>12814</v>
      </c>
      <c r="B2705">
        <v>3</v>
      </c>
      <c r="C2705">
        <v>4</v>
      </c>
      <c r="D2705">
        <v>5</v>
      </c>
      <c r="E2705">
        <v>5</v>
      </c>
      <c r="F2705">
        <v>5</v>
      </c>
      <c r="G2705">
        <v>4.666666666666667</v>
      </c>
      <c r="H2705" t="b">
        <v>0</v>
      </c>
    </row>
    <row r="2706" spans="1:8" x14ac:dyDescent="0.3">
      <c r="A2706" t="s">
        <v>12815</v>
      </c>
      <c r="B2706">
        <v>2</v>
      </c>
      <c r="C2706">
        <v>5</v>
      </c>
      <c r="D2706">
        <v>5</v>
      </c>
      <c r="E2706">
        <v>5</v>
      </c>
      <c r="F2706">
        <v>5</v>
      </c>
      <c r="G2706">
        <v>5</v>
      </c>
      <c r="H2706" t="b">
        <v>0</v>
      </c>
    </row>
    <row r="2707" spans="1:8" x14ac:dyDescent="0.3">
      <c r="A2707" t="s">
        <v>12829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 t="b">
        <v>0</v>
      </c>
    </row>
    <row r="2708" spans="1:8" x14ac:dyDescent="0.3">
      <c r="A2708" t="s">
        <v>12834</v>
      </c>
      <c r="B2708">
        <v>5</v>
      </c>
      <c r="C2708">
        <v>1</v>
      </c>
      <c r="D2708">
        <v>4</v>
      </c>
      <c r="E2708">
        <v>1</v>
      </c>
      <c r="F2708">
        <v>3</v>
      </c>
      <c r="G2708">
        <v>2.4</v>
      </c>
      <c r="H2708" t="b">
        <v>0</v>
      </c>
    </row>
    <row r="2709" spans="1:8" x14ac:dyDescent="0.3">
      <c r="A2709" t="s">
        <v>1296</v>
      </c>
      <c r="B2709">
        <v>2</v>
      </c>
      <c r="C2709">
        <v>0</v>
      </c>
      <c r="D2709">
        <v>4</v>
      </c>
      <c r="E2709">
        <v>4</v>
      </c>
      <c r="F2709">
        <v>0</v>
      </c>
      <c r="G2709">
        <v>2</v>
      </c>
      <c r="H2709" t="b">
        <v>0</v>
      </c>
    </row>
    <row r="2710" spans="1:8" x14ac:dyDescent="0.3">
      <c r="A2710" t="s">
        <v>12838</v>
      </c>
      <c r="B2710">
        <v>3</v>
      </c>
      <c r="C2710">
        <v>0</v>
      </c>
      <c r="D2710">
        <v>5</v>
      </c>
      <c r="E2710">
        <v>5</v>
      </c>
      <c r="F2710">
        <v>0</v>
      </c>
      <c r="G2710">
        <v>3</v>
      </c>
      <c r="H2710" t="b">
        <v>0</v>
      </c>
    </row>
    <row r="2711" spans="1:8" x14ac:dyDescent="0.3">
      <c r="A2711" t="s">
        <v>12842</v>
      </c>
      <c r="B2711">
        <v>5</v>
      </c>
      <c r="C2711">
        <v>1</v>
      </c>
      <c r="D2711">
        <v>1</v>
      </c>
      <c r="E2711">
        <v>1</v>
      </c>
      <c r="F2711">
        <v>1</v>
      </c>
      <c r="G2711">
        <v>1</v>
      </c>
      <c r="H2711" t="b">
        <v>0</v>
      </c>
    </row>
    <row r="2712" spans="1:8" x14ac:dyDescent="0.3">
      <c r="A2712" t="s">
        <v>1297</v>
      </c>
      <c r="B2712">
        <v>2</v>
      </c>
      <c r="C2712">
        <v>0</v>
      </c>
      <c r="D2712">
        <v>5</v>
      </c>
      <c r="E2712">
        <v>0</v>
      </c>
      <c r="F2712">
        <v>5</v>
      </c>
      <c r="G2712">
        <v>2.5</v>
      </c>
      <c r="H2712" t="b">
        <v>0</v>
      </c>
    </row>
    <row r="2713" spans="1:8" x14ac:dyDescent="0.3">
      <c r="A2713" t="s">
        <v>12847</v>
      </c>
      <c r="B2713">
        <v>2</v>
      </c>
      <c r="C2713">
        <v>0</v>
      </c>
      <c r="D2713">
        <v>3</v>
      </c>
      <c r="E2713">
        <v>3</v>
      </c>
      <c r="F2713">
        <v>0</v>
      </c>
      <c r="G2713">
        <v>1.5</v>
      </c>
      <c r="H2713" t="b">
        <v>0</v>
      </c>
    </row>
    <row r="2714" spans="1:8" x14ac:dyDescent="0.3">
      <c r="A2714" t="s">
        <v>1298</v>
      </c>
      <c r="B2714">
        <v>3</v>
      </c>
      <c r="C2714">
        <v>0</v>
      </c>
      <c r="D2714">
        <v>5</v>
      </c>
      <c r="E2714">
        <v>0</v>
      </c>
      <c r="F2714">
        <v>5</v>
      </c>
      <c r="G2714">
        <v>2</v>
      </c>
      <c r="H2714" t="b">
        <v>0</v>
      </c>
    </row>
    <row r="2715" spans="1:8" x14ac:dyDescent="0.3">
      <c r="A2715" t="s">
        <v>12852</v>
      </c>
      <c r="B2715">
        <v>2</v>
      </c>
      <c r="C2715">
        <v>0</v>
      </c>
      <c r="D2715">
        <v>1</v>
      </c>
      <c r="E2715">
        <v>0</v>
      </c>
      <c r="F2715">
        <v>1</v>
      </c>
      <c r="G2715">
        <v>0.5</v>
      </c>
      <c r="H2715" t="b">
        <v>0</v>
      </c>
    </row>
    <row r="2716" spans="1:8" x14ac:dyDescent="0.3">
      <c r="A2716" t="s">
        <v>12853</v>
      </c>
      <c r="B2716">
        <v>2</v>
      </c>
      <c r="C2716">
        <v>1</v>
      </c>
      <c r="D2716">
        <v>1</v>
      </c>
      <c r="E2716">
        <v>1</v>
      </c>
      <c r="F2716">
        <v>1</v>
      </c>
      <c r="G2716">
        <v>1</v>
      </c>
      <c r="H2716" t="b">
        <v>0</v>
      </c>
    </row>
    <row r="2717" spans="1:8" x14ac:dyDescent="0.3">
      <c r="A2717" t="s">
        <v>12859</v>
      </c>
      <c r="B2717">
        <v>2</v>
      </c>
      <c r="C2717">
        <v>4</v>
      </c>
      <c r="D2717">
        <v>4</v>
      </c>
      <c r="E2717">
        <v>4</v>
      </c>
      <c r="F2717">
        <v>4</v>
      </c>
      <c r="G2717">
        <v>4</v>
      </c>
      <c r="H2717" t="b">
        <v>0</v>
      </c>
    </row>
    <row r="2718" spans="1:8" x14ac:dyDescent="0.3">
      <c r="A2718" t="s">
        <v>12884</v>
      </c>
      <c r="B2718">
        <v>2</v>
      </c>
      <c r="C2718">
        <v>3</v>
      </c>
      <c r="D2718">
        <v>4</v>
      </c>
      <c r="E2718">
        <v>3</v>
      </c>
      <c r="F2718">
        <v>4</v>
      </c>
      <c r="G2718">
        <v>3.5</v>
      </c>
      <c r="H2718" t="b">
        <v>0</v>
      </c>
    </row>
    <row r="2719" spans="1:8" x14ac:dyDescent="0.3">
      <c r="A2719" t="s">
        <v>12895</v>
      </c>
      <c r="B2719">
        <v>2</v>
      </c>
      <c r="C2719">
        <v>2</v>
      </c>
      <c r="D2719">
        <v>5</v>
      </c>
      <c r="E2719">
        <v>2</v>
      </c>
      <c r="F2719">
        <v>5</v>
      </c>
      <c r="G2719">
        <v>3.5</v>
      </c>
      <c r="H2719" t="b">
        <v>0</v>
      </c>
    </row>
    <row r="2720" spans="1:8" x14ac:dyDescent="0.3">
      <c r="A2720" t="s">
        <v>12905</v>
      </c>
      <c r="B2720">
        <v>13</v>
      </c>
      <c r="C2720">
        <v>0</v>
      </c>
      <c r="D2720">
        <v>5</v>
      </c>
      <c r="E2720">
        <v>0</v>
      </c>
      <c r="F2720">
        <v>3</v>
      </c>
      <c r="G2720">
        <v>2.3846153846153846</v>
      </c>
      <c r="H2720" t="b">
        <v>0</v>
      </c>
    </row>
    <row r="2721" spans="1:8" x14ac:dyDescent="0.3">
      <c r="A2721" t="s">
        <v>12926</v>
      </c>
      <c r="B2721">
        <v>2</v>
      </c>
      <c r="C2721">
        <v>2</v>
      </c>
      <c r="D2721">
        <v>2</v>
      </c>
      <c r="E2721">
        <v>2</v>
      </c>
      <c r="F2721">
        <v>2</v>
      </c>
      <c r="G2721">
        <v>2</v>
      </c>
      <c r="H2721" t="b">
        <v>0</v>
      </c>
    </row>
    <row r="2722" spans="1:8" x14ac:dyDescent="0.3">
      <c r="A2722" t="s">
        <v>1482</v>
      </c>
      <c r="B2722">
        <v>2</v>
      </c>
      <c r="C2722">
        <v>1</v>
      </c>
      <c r="D2722">
        <v>1</v>
      </c>
      <c r="E2722">
        <v>1</v>
      </c>
      <c r="F2722">
        <v>1</v>
      </c>
      <c r="G2722">
        <v>1</v>
      </c>
      <c r="H2722" t="b">
        <v>0</v>
      </c>
    </row>
    <row r="2723" spans="1:8" x14ac:dyDescent="0.3">
      <c r="A2723" t="s">
        <v>12936</v>
      </c>
      <c r="B2723">
        <v>12</v>
      </c>
      <c r="C2723">
        <v>1</v>
      </c>
      <c r="D2723">
        <v>4</v>
      </c>
      <c r="E2723">
        <v>2</v>
      </c>
      <c r="F2723">
        <v>2</v>
      </c>
      <c r="G2723">
        <v>2</v>
      </c>
      <c r="H2723" t="b">
        <v>0</v>
      </c>
    </row>
    <row r="2724" spans="1:8" x14ac:dyDescent="0.3">
      <c r="A2724" t="s">
        <v>12949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 t="b">
        <v>0</v>
      </c>
    </row>
    <row r="2725" spans="1:8" x14ac:dyDescent="0.3">
      <c r="A2725" t="s">
        <v>12950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 t="b">
        <v>0</v>
      </c>
    </row>
    <row r="2726" spans="1:8" x14ac:dyDescent="0.3">
      <c r="A2726" t="s">
        <v>12955</v>
      </c>
      <c r="B2726">
        <v>2</v>
      </c>
      <c r="C2726">
        <v>2</v>
      </c>
      <c r="D2726">
        <v>5</v>
      </c>
      <c r="E2726">
        <v>2</v>
      </c>
      <c r="F2726">
        <v>5</v>
      </c>
      <c r="G2726">
        <v>3.5</v>
      </c>
      <c r="H2726" t="b">
        <v>0</v>
      </c>
    </row>
    <row r="2727" spans="1:8" x14ac:dyDescent="0.3">
      <c r="A2727" t="s">
        <v>12957</v>
      </c>
      <c r="B2727">
        <v>2</v>
      </c>
      <c r="C2727">
        <v>1</v>
      </c>
      <c r="D2727">
        <v>5</v>
      </c>
      <c r="E2727">
        <v>1</v>
      </c>
      <c r="F2727">
        <v>5</v>
      </c>
      <c r="G2727">
        <v>3</v>
      </c>
      <c r="H2727" t="b">
        <v>0</v>
      </c>
    </row>
    <row r="2728" spans="1:8" x14ac:dyDescent="0.3">
      <c r="A2728" t="s">
        <v>12959</v>
      </c>
      <c r="B2728">
        <v>3</v>
      </c>
      <c r="C2728">
        <v>0</v>
      </c>
      <c r="D2728">
        <v>2</v>
      </c>
      <c r="E2728">
        <v>2</v>
      </c>
      <c r="F2728">
        <v>1</v>
      </c>
      <c r="G2728">
        <v>1</v>
      </c>
      <c r="H2728" t="b">
        <v>0</v>
      </c>
    </row>
    <row r="2729" spans="1:8" x14ac:dyDescent="0.3">
      <c r="A2729" s="1" t="s">
        <v>12961</v>
      </c>
      <c r="B2729">
        <v>3</v>
      </c>
      <c r="C2729">
        <v>0</v>
      </c>
      <c r="D2729">
        <v>5</v>
      </c>
      <c r="E2729">
        <v>5</v>
      </c>
      <c r="F2729">
        <v>5</v>
      </c>
      <c r="G2729">
        <v>3.3333333333333335</v>
      </c>
      <c r="H2729" t="b">
        <v>0</v>
      </c>
    </row>
    <row r="2730" spans="1:8" x14ac:dyDescent="0.3">
      <c r="A2730" s="1" t="s">
        <v>1311</v>
      </c>
      <c r="B2730">
        <v>2</v>
      </c>
      <c r="C2730">
        <v>2</v>
      </c>
      <c r="D2730">
        <v>4</v>
      </c>
      <c r="E2730">
        <v>4</v>
      </c>
      <c r="F2730">
        <v>2</v>
      </c>
      <c r="G2730">
        <v>3</v>
      </c>
      <c r="H2730" t="b">
        <v>0</v>
      </c>
    </row>
    <row r="2731" spans="1:8" x14ac:dyDescent="0.3">
      <c r="A2731" s="1" t="s">
        <v>12967</v>
      </c>
      <c r="B2731">
        <v>2</v>
      </c>
      <c r="C2731">
        <v>0</v>
      </c>
      <c r="D2731">
        <v>1</v>
      </c>
      <c r="E2731">
        <v>0</v>
      </c>
      <c r="F2731">
        <v>1</v>
      </c>
      <c r="G2731">
        <v>0.5</v>
      </c>
      <c r="H2731" t="b">
        <v>0</v>
      </c>
    </row>
    <row r="2732" spans="1:8" x14ac:dyDescent="0.3">
      <c r="A2732" s="1" t="s">
        <v>12969</v>
      </c>
      <c r="B2732">
        <v>2</v>
      </c>
      <c r="C2732">
        <v>0</v>
      </c>
      <c r="D2732">
        <v>2</v>
      </c>
      <c r="E2732">
        <v>0</v>
      </c>
      <c r="F2732">
        <v>2</v>
      </c>
      <c r="G2732">
        <v>1</v>
      </c>
      <c r="H2732" t="b">
        <v>0</v>
      </c>
    </row>
    <row r="2733" spans="1:8" x14ac:dyDescent="0.3">
      <c r="A2733" t="s">
        <v>12971</v>
      </c>
      <c r="B2733">
        <v>2</v>
      </c>
      <c r="C2733">
        <v>0</v>
      </c>
      <c r="D2733">
        <v>2</v>
      </c>
      <c r="E2733">
        <v>0</v>
      </c>
      <c r="F2733">
        <v>2</v>
      </c>
      <c r="G2733">
        <v>1</v>
      </c>
      <c r="H2733" t="b">
        <v>0</v>
      </c>
    </row>
    <row r="2734" spans="1:8" x14ac:dyDescent="0.3">
      <c r="A2734" t="s">
        <v>12987</v>
      </c>
      <c r="B2734">
        <v>2</v>
      </c>
      <c r="C2734">
        <v>0</v>
      </c>
      <c r="D2734">
        <v>5</v>
      </c>
      <c r="E2734">
        <v>0</v>
      </c>
      <c r="F2734">
        <v>5</v>
      </c>
      <c r="G2734">
        <v>2.5</v>
      </c>
      <c r="H2734" t="b">
        <v>0</v>
      </c>
    </row>
    <row r="2735" spans="1:8" x14ac:dyDescent="0.3">
      <c r="A2735" t="s">
        <v>2463</v>
      </c>
      <c r="B2735">
        <v>2</v>
      </c>
      <c r="C2735">
        <v>1</v>
      </c>
      <c r="D2735">
        <v>2</v>
      </c>
      <c r="E2735">
        <v>1</v>
      </c>
      <c r="F2735">
        <v>2</v>
      </c>
      <c r="G2735">
        <v>1.5</v>
      </c>
      <c r="H2735" t="b">
        <v>0</v>
      </c>
    </row>
    <row r="2736" spans="1:8" x14ac:dyDescent="0.3">
      <c r="A2736" t="s">
        <v>12993</v>
      </c>
      <c r="B2736">
        <v>2</v>
      </c>
      <c r="C2736">
        <v>0</v>
      </c>
      <c r="D2736">
        <v>5</v>
      </c>
      <c r="E2736">
        <v>5</v>
      </c>
      <c r="F2736">
        <v>0</v>
      </c>
      <c r="G2736">
        <v>2.5</v>
      </c>
      <c r="H2736" t="b">
        <v>0</v>
      </c>
    </row>
    <row r="2737" spans="1:8" x14ac:dyDescent="0.3">
      <c r="A2737" t="s">
        <v>12995</v>
      </c>
      <c r="B2737">
        <v>2</v>
      </c>
      <c r="C2737">
        <v>0</v>
      </c>
      <c r="D2737">
        <v>1</v>
      </c>
      <c r="E2737">
        <v>0</v>
      </c>
      <c r="F2737">
        <v>1</v>
      </c>
      <c r="G2737">
        <v>0.5</v>
      </c>
      <c r="H2737" t="b">
        <v>0</v>
      </c>
    </row>
    <row r="2738" spans="1:8" x14ac:dyDescent="0.3">
      <c r="A2738" t="s">
        <v>1318</v>
      </c>
      <c r="B2738">
        <v>3</v>
      </c>
      <c r="C2738">
        <v>3</v>
      </c>
      <c r="D2738">
        <v>5</v>
      </c>
      <c r="E2738">
        <v>5</v>
      </c>
      <c r="F2738">
        <v>4</v>
      </c>
      <c r="G2738">
        <v>4</v>
      </c>
      <c r="H2738" t="b">
        <v>0</v>
      </c>
    </row>
    <row r="2739" spans="1:8" x14ac:dyDescent="0.3">
      <c r="A2739" t="s">
        <v>12998</v>
      </c>
      <c r="B2739">
        <v>2</v>
      </c>
      <c r="C2739">
        <v>0</v>
      </c>
      <c r="D2739">
        <v>0</v>
      </c>
      <c r="E2739">
        <v>0</v>
      </c>
      <c r="F2739">
        <v>0</v>
      </c>
      <c r="G2739">
        <v>0</v>
      </c>
      <c r="H2739" t="b">
        <v>0</v>
      </c>
    </row>
    <row r="2740" spans="1:8" x14ac:dyDescent="0.3">
      <c r="A2740" t="s">
        <v>1483</v>
      </c>
      <c r="B2740">
        <v>2</v>
      </c>
      <c r="C2740">
        <v>0</v>
      </c>
      <c r="D2740">
        <v>1</v>
      </c>
      <c r="E2740">
        <v>1</v>
      </c>
      <c r="F2740">
        <v>0</v>
      </c>
      <c r="G2740">
        <v>0.5</v>
      </c>
      <c r="H2740" t="b">
        <v>0</v>
      </c>
    </row>
    <row r="2741" spans="1:8" x14ac:dyDescent="0.3">
      <c r="A2741" t="s">
        <v>13007</v>
      </c>
      <c r="B2741">
        <v>2</v>
      </c>
      <c r="C2741">
        <v>0</v>
      </c>
      <c r="D2741">
        <v>3</v>
      </c>
      <c r="E2741">
        <v>0</v>
      </c>
      <c r="F2741">
        <v>3</v>
      </c>
      <c r="G2741">
        <v>1.5</v>
      </c>
      <c r="H2741" t="b">
        <v>0</v>
      </c>
    </row>
    <row r="2742" spans="1:8" x14ac:dyDescent="0.3">
      <c r="A2742" t="s">
        <v>1321</v>
      </c>
      <c r="B2742">
        <v>2</v>
      </c>
      <c r="C2742">
        <v>1</v>
      </c>
      <c r="D2742">
        <v>2</v>
      </c>
      <c r="E2742">
        <v>1</v>
      </c>
      <c r="F2742">
        <v>2</v>
      </c>
      <c r="G2742">
        <v>1.5</v>
      </c>
      <c r="H2742" t="b">
        <v>0</v>
      </c>
    </row>
    <row r="2743" spans="1:8" x14ac:dyDescent="0.3">
      <c r="A2743" t="s">
        <v>13008</v>
      </c>
      <c r="B2743">
        <v>4</v>
      </c>
      <c r="C2743">
        <v>0</v>
      </c>
      <c r="D2743">
        <v>0</v>
      </c>
      <c r="E2743">
        <v>0</v>
      </c>
      <c r="F2743">
        <v>0</v>
      </c>
      <c r="G2743">
        <v>0</v>
      </c>
      <c r="H2743" t="b">
        <v>0</v>
      </c>
    </row>
    <row r="2744" spans="1:8" x14ac:dyDescent="0.3">
      <c r="A2744" t="s">
        <v>2465</v>
      </c>
      <c r="B2744">
        <v>3</v>
      </c>
      <c r="C2744">
        <v>5</v>
      </c>
      <c r="D2744">
        <v>5</v>
      </c>
      <c r="E2744">
        <v>5</v>
      </c>
      <c r="F2744">
        <v>5</v>
      </c>
      <c r="G2744">
        <v>5</v>
      </c>
      <c r="H2744" t="b">
        <v>0</v>
      </c>
    </row>
    <row r="2745" spans="1:8" x14ac:dyDescent="0.3">
      <c r="A2745" t="s">
        <v>13022</v>
      </c>
      <c r="B2745">
        <v>4</v>
      </c>
      <c r="C2745">
        <v>1</v>
      </c>
      <c r="D2745">
        <v>3</v>
      </c>
      <c r="E2745">
        <v>1</v>
      </c>
      <c r="F2745">
        <v>1</v>
      </c>
      <c r="G2745">
        <v>1.75</v>
      </c>
      <c r="H2745" t="b">
        <v>0</v>
      </c>
    </row>
    <row r="2746" spans="1:8" x14ac:dyDescent="0.3">
      <c r="A2746" s="1" t="s">
        <v>13029</v>
      </c>
      <c r="B2746">
        <v>3</v>
      </c>
      <c r="C2746">
        <v>0</v>
      </c>
      <c r="D2746">
        <v>0</v>
      </c>
      <c r="E2746">
        <v>0</v>
      </c>
      <c r="F2746">
        <v>0</v>
      </c>
      <c r="G2746">
        <v>0</v>
      </c>
      <c r="H2746" t="b">
        <v>0</v>
      </c>
    </row>
    <row r="2747" spans="1:8" x14ac:dyDescent="0.3">
      <c r="A2747" t="s">
        <v>1323</v>
      </c>
      <c r="B2747">
        <v>2</v>
      </c>
      <c r="C2747">
        <v>0</v>
      </c>
      <c r="D2747">
        <v>3</v>
      </c>
      <c r="E2747">
        <v>0</v>
      </c>
      <c r="F2747">
        <v>3</v>
      </c>
      <c r="G2747">
        <v>1.5</v>
      </c>
      <c r="H2747" t="b">
        <v>0</v>
      </c>
    </row>
    <row r="2748" spans="1:8" x14ac:dyDescent="0.3">
      <c r="A2748" t="s">
        <v>13037</v>
      </c>
      <c r="B2748">
        <v>2</v>
      </c>
      <c r="C2748">
        <v>0</v>
      </c>
      <c r="D2748">
        <v>5</v>
      </c>
      <c r="E2748">
        <v>5</v>
      </c>
      <c r="F2748">
        <v>0</v>
      </c>
      <c r="G2748">
        <v>2.5</v>
      </c>
      <c r="H2748" t="b">
        <v>0</v>
      </c>
    </row>
    <row r="2749" spans="1:8" x14ac:dyDescent="0.3">
      <c r="A2749" t="s">
        <v>13052</v>
      </c>
      <c r="B2749">
        <v>2</v>
      </c>
      <c r="C2749">
        <v>1</v>
      </c>
      <c r="D2749">
        <v>2</v>
      </c>
      <c r="E2749">
        <v>2</v>
      </c>
      <c r="F2749">
        <v>1</v>
      </c>
      <c r="G2749">
        <v>1.5</v>
      </c>
      <c r="H2749" t="b">
        <v>0</v>
      </c>
    </row>
    <row r="2750" spans="1:8" x14ac:dyDescent="0.3">
      <c r="A2750" t="s">
        <v>1324</v>
      </c>
      <c r="B2750">
        <v>2</v>
      </c>
      <c r="C2750">
        <v>0</v>
      </c>
      <c r="D2750">
        <v>1</v>
      </c>
      <c r="E2750">
        <v>1</v>
      </c>
      <c r="F2750">
        <v>0</v>
      </c>
      <c r="G2750">
        <v>0.5</v>
      </c>
      <c r="H2750" t="b">
        <v>0</v>
      </c>
    </row>
    <row r="2751" spans="1:8" x14ac:dyDescent="0.3">
      <c r="A2751" t="s">
        <v>13073</v>
      </c>
      <c r="B2751">
        <v>2</v>
      </c>
      <c r="C2751">
        <v>0</v>
      </c>
      <c r="D2751">
        <v>4</v>
      </c>
      <c r="E2751">
        <v>4</v>
      </c>
      <c r="F2751">
        <v>0</v>
      </c>
      <c r="G2751">
        <v>2</v>
      </c>
      <c r="H2751" t="b">
        <v>0</v>
      </c>
    </row>
    <row r="2752" spans="1:8" x14ac:dyDescent="0.3">
      <c r="A2752" t="s">
        <v>2469</v>
      </c>
      <c r="B2752">
        <v>4</v>
      </c>
      <c r="C2752">
        <v>0</v>
      </c>
      <c r="D2752">
        <v>5</v>
      </c>
      <c r="E2752">
        <v>0</v>
      </c>
      <c r="F2752">
        <v>3</v>
      </c>
      <c r="G2752">
        <v>2</v>
      </c>
      <c r="H2752" t="b">
        <v>0</v>
      </c>
    </row>
    <row r="2753" spans="1:8" x14ac:dyDescent="0.3">
      <c r="A2753" t="s">
        <v>2470</v>
      </c>
      <c r="B2753">
        <v>2</v>
      </c>
      <c r="C2753">
        <v>1</v>
      </c>
      <c r="D2753">
        <v>5</v>
      </c>
      <c r="E2753">
        <v>5</v>
      </c>
      <c r="F2753">
        <v>1</v>
      </c>
      <c r="G2753">
        <v>3</v>
      </c>
      <c r="H2753" t="b">
        <v>0</v>
      </c>
    </row>
    <row r="2754" spans="1:8" x14ac:dyDescent="0.3">
      <c r="A2754" t="s">
        <v>1327</v>
      </c>
      <c r="B2754">
        <v>4</v>
      </c>
      <c r="C2754">
        <v>1</v>
      </c>
      <c r="D2754">
        <v>3</v>
      </c>
      <c r="E2754">
        <v>1</v>
      </c>
      <c r="F2754">
        <v>1</v>
      </c>
      <c r="G2754">
        <v>1.5</v>
      </c>
      <c r="H2754" t="b">
        <v>0</v>
      </c>
    </row>
    <row r="2755" spans="1:8" x14ac:dyDescent="0.3">
      <c r="A2755" t="s">
        <v>13088</v>
      </c>
      <c r="B2755">
        <v>3</v>
      </c>
      <c r="C2755">
        <v>0</v>
      </c>
      <c r="D2755">
        <v>4</v>
      </c>
      <c r="E2755">
        <v>4</v>
      </c>
      <c r="F2755">
        <v>0</v>
      </c>
      <c r="G2755">
        <v>2.6666666666666665</v>
      </c>
      <c r="H2755" t="b">
        <v>0</v>
      </c>
    </row>
    <row r="2756" spans="1:8" x14ac:dyDescent="0.3">
      <c r="A2756" t="s">
        <v>13090</v>
      </c>
      <c r="B2756">
        <v>2</v>
      </c>
      <c r="C2756">
        <v>3</v>
      </c>
      <c r="D2756">
        <v>5</v>
      </c>
      <c r="E2756">
        <v>3</v>
      </c>
      <c r="F2756">
        <v>5</v>
      </c>
      <c r="G2756">
        <v>4</v>
      </c>
      <c r="H2756" t="b">
        <v>0</v>
      </c>
    </row>
    <row r="2757" spans="1:8" x14ac:dyDescent="0.3">
      <c r="A2757" t="s">
        <v>13094</v>
      </c>
      <c r="B2757">
        <v>2</v>
      </c>
      <c r="C2757">
        <v>0</v>
      </c>
      <c r="D2757">
        <v>3</v>
      </c>
      <c r="E2757">
        <v>3</v>
      </c>
      <c r="F2757">
        <v>0</v>
      </c>
      <c r="G2757">
        <v>1.5</v>
      </c>
      <c r="H2757" t="b">
        <v>0</v>
      </c>
    </row>
    <row r="2758" spans="1:8" x14ac:dyDescent="0.3">
      <c r="A2758" t="s">
        <v>13096</v>
      </c>
      <c r="B2758">
        <v>3</v>
      </c>
      <c r="C2758">
        <v>0</v>
      </c>
      <c r="D2758">
        <v>3</v>
      </c>
      <c r="E2758">
        <v>1</v>
      </c>
      <c r="F2758">
        <v>0</v>
      </c>
      <c r="G2758">
        <v>1.3333333333333333</v>
      </c>
      <c r="H2758" t="b">
        <v>0</v>
      </c>
    </row>
    <row r="2759" spans="1:8" x14ac:dyDescent="0.3">
      <c r="A2759" t="s">
        <v>1486</v>
      </c>
      <c r="B2759">
        <v>4</v>
      </c>
      <c r="C2759">
        <v>0</v>
      </c>
      <c r="D2759">
        <v>5</v>
      </c>
      <c r="E2759">
        <v>5</v>
      </c>
      <c r="F2759">
        <v>0</v>
      </c>
      <c r="G2759">
        <v>3.25</v>
      </c>
      <c r="H2759" t="b">
        <v>0</v>
      </c>
    </row>
    <row r="2760" spans="1:8" x14ac:dyDescent="0.3">
      <c r="A2760" t="s">
        <v>13105</v>
      </c>
      <c r="B2760">
        <v>2</v>
      </c>
      <c r="C2760">
        <v>0</v>
      </c>
      <c r="D2760">
        <v>5</v>
      </c>
      <c r="E2760">
        <v>5</v>
      </c>
      <c r="F2760">
        <v>0</v>
      </c>
      <c r="G2760">
        <v>2.5</v>
      </c>
      <c r="H2760" t="b"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7532"/>
  <sheetViews>
    <sheetView workbookViewId="0">
      <selection sqref="A1:E66426"/>
    </sheetView>
  </sheetViews>
  <sheetFormatPr defaultRowHeight="14.4" x14ac:dyDescent="0.3"/>
  <cols>
    <col min="1" max="1" width="66.5546875" customWidth="1"/>
    <col min="2" max="2" width="23.5546875" customWidth="1"/>
    <col min="3" max="3" width="27.33203125" customWidth="1"/>
    <col min="4" max="4" width="13.6640625" customWidth="1"/>
    <col min="5" max="5" width="10.109375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1487</v>
      </c>
    </row>
    <row r="2" spans="1:5" x14ac:dyDescent="0.3">
      <c r="A2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2478</v>
      </c>
      <c r="B4">
        <v>1</v>
      </c>
      <c r="C4">
        <v>345</v>
      </c>
      <c r="D4">
        <v>5</v>
      </c>
      <c r="E4" t="b">
        <v>0</v>
      </c>
    </row>
    <row r="5" spans="1:5" x14ac:dyDescent="0.3">
      <c r="A5" t="s">
        <v>2479</v>
      </c>
      <c r="B5">
        <v>1</v>
      </c>
      <c r="C5">
        <v>75</v>
      </c>
      <c r="D5">
        <v>4</v>
      </c>
      <c r="E5" t="b">
        <v>0</v>
      </c>
    </row>
    <row r="6" spans="1:5" x14ac:dyDescent="0.3">
      <c r="A6" t="s">
        <v>1684</v>
      </c>
      <c r="B6">
        <v>1</v>
      </c>
      <c r="C6">
        <v>539</v>
      </c>
      <c r="D6">
        <v>5</v>
      </c>
      <c r="E6" t="b">
        <v>0</v>
      </c>
    </row>
    <row r="7" spans="1:5" x14ac:dyDescent="0.3">
      <c r="A7" t="s">
        <v>2482</v>
      </c>
      <c r="B7">
        <v>1</v>
      </c>
      <c r="C7">
        <v>46</v>
      </c>
      <c r="D7">
        <v>3</v>
      </c>
      <c r="E7" t="b">
        <v>0</v>
      </c>
    </row>
    <row r="8" spans="1:5" x14ac:dyDescent="0.3">
      <c r="A8" t="s">
        <v>5</v>
      </c>
      <c r="B8">
        <v>8</v>
      </c>
      <c r="C8">
        <v>405.5</v>
      </c>
      <c r="D8">
        <v>2.25</v>
      </c>
      <c r="E8" t="b">
        <v>0</v>
      </c>
    </row>
    <row r="9" spans="1:5" x14ac:dyDescent="0.3">
      <c r="A9" t="s">
        <v>2483</v>
      </c>
      <c r="B9">
        <v>1</v>
      </c>
      <c r="C9">
        <v>60</v>
      </c>
      <c r="D9">
        <v>3</v>
      </c>
      <c r="E9" t="b">
        <v>0</v>
      </c>
    </row>
    <row r="10" spans="1:5" x14ac:dyDescent="0.3">
      <c r="A10" t="s">
        <v>2484</v>
      </c>
      <c r="B10">
        <v>1</v>
      </c>
      <c r="C10">
        <v>52</v>
      </c>
      <c r="D10">
        <v>1</v>
      </c>
      <c r="E10" t="b">
        <v>0</v>
      </c>
    </row>
    <row r="11" spans="1:5" x14ac:dyDescent="0.3">
      <c r="A11" t="s">
        <v>2485</v>
      </c>
      <c r="B11">
        <v>1</v>
      </c>
      <c r="C11">
        <v>239</v>
      </c>
      <c r="D11">
        <v>1</v>
      </c>
      <c r="E11" t="b">
        <v>0</v>
      </c>
    </row>
    <row r="12" spans="1:5" x14ac:dyDescent="0.3">
      <c r="A12" t="s">
        <v>2487</v>
      </c>
      <c r="B12">
        <v>1</v>
      </c>
      <c r="C12">
        <v>156</v>
      </c>
      <c r="D12">
        <v>5</v>
      </c>
      <c r="E12" t="b">
        <v>0</v>
      </c>
    </row>
    <row r="13" spans="1:5" x14ac:dyDescent="0.3">
      <c r="A13" t="s">
        <v>2488</v>
      </c>
      <c r="B13">
        <v>1</v>
      </c>
      <c r="C13">
        <v>48</v>
      </c>
      <c r="D13">
        <v>2</v>
      </c>
      <c r="E13" t="b">
        <v>0</v>
      </c>
    </row>
    <row r="14" spans="1:5" x14ac:dyDescent="0.3">
      <c r="A14" t="s">
        <v>2489</v>
      </c>
      <c r="B14">
        <v>1</v>
      </c>
      <c r="C14">
        <v>252</v>
      </c>
      <c r="D14">
        <v>3</v>
      </c>
      <c r="E14" t="b">
        <v>0</v>
      </c>
    </row>
    <row r="15" spans="1:5" x14ac:dyDescent="0.3">
      <c r="A15" t="s">
        <v>2494</v>
      </c>
      <c r="B15">
        <v>1</v>
      </c>
      <c r="C15">
        <v>74</v>
      </c>
      <c r="D15">
        <v>3</v>
      </c>
      <c r="E15" t="b">
        <v>0</v>
      </c>
    </row>
    <row r="16" spans="1:5" x14ac:dyDescent="0.3">
      <c r="A16" t="s">
        <v>2495</v>
      </c>
      <c r="B16">
        <v>1</v>
      </c>
      <c r="C16">
        <v>50</v>
      </c>
      <c r="D16">
        <v>4</v>
      </c>
      <c r="E16" t="b">
        <v>0</v>
      </c>
    </row>
    <row r="17" spans="1:5" x14ac:dyDescent="0.3">
      <c r="A17" t="s">
        <v>2496</v>
      </c>
      <c r="B17">
        <v>1</v>
      </c>
      <c r="C17">
        <v>83</v>
      </c>
      <c r="D17">
        <v>4</v>
      </c>
      <c r="E17" t="b">
        <v>0</v>
      </c>
    </row>
    <row r="18" spans="1:5" x14ac:dyDescent="0.3">
      <c r="A18" t="s">
        <v>2497</v>
      </c>
      <c r="B18">
        <v>1</v>
      </c>
      <c r="C18">
        <v>684</v>
      </c>
      <c r="D18">
        <v>3</v>
      </c>
      <c r="E18" t="b">
        <v>0</v>
      </c>
    </row>
    <row r="19" spans="1:5" x14ac:dyDescent="0.3">
      <c r="A19" t="s">
        <v>2505</v>
      </c>
      <c r="B19">
        <v>1</v>
      </c>
      <c r="C19">
        <v>106</v>
      </c>
      <c r="D19">
        <v>4</v>
      </c>
      <c r="E19" t="b">
        <v>0</v>
      </c>
    </row>
    <row r="20" spans="1:5" x14ac:dyDescent="0.3">
      <c r="A20" t="s">
        <v>2506</v>
      </c>
      <c r="B20">
        <v>1</v>
      </c>
      <c r="C20">
        <v>375</v>
      </c>
      <c r="D20">
        <v>5</v>
      </c>
      <c r="E20" t="b">
        <v>0</v>
      </c>
    </row>
    <row r="21" spans="1:5" x14ac:dyDescent="0.3">
      <c r="A21" t="s">
        <v>2507</v>
      </c>
      <c r="B21">
        <v>1</v>
      </c>
      <c r="C21">
        <v>63</v>
      </c>
      <c r="D21">
        <v>3</v>
      </c>
      <c r="E21" t="b">
        <v>0</v>
      </c>
    </row>
    <row r="22" spans="1:5" x14ac:dyDescent="0.3">
      <c r="A22" t="s">
        <v>2508</v>
      </c>
      <c r="B22">
        <v>1</v>
      </c>
      <c r="C22">
        <v>27</v>
      </c>
      <c r="D22">
        <v>4</v>
      </c>
      <c r="E22" t="b">
        <v>0</v>
      </c>
    </row>
    <row r="23" spans="1:5" x14ac:dyDescent="0.3">
      <c r="A23" t="s">
        <v>2514</v>
      </c>
      <c r="B23">
        <v>1</v>
      </c>
      <c r="C23">
        <v>82</v>
      </c>
      <c r="D23">
        <v>1</v>
      </c>
      <c r="E23" t="b">
        <v>0</v>
      </c>
    </row>
    <row r="24" spans="1:5" x14ac:dyDescent="0.3">
      <c r="A24" t="s">
        <v>2515</v>
      </c>
      <c r="B24">
        <v>1</v>
      </c>
      <c r="C24">
        <v>67</v>
      </c>
      <c r="D24">
        <v>2</v>
      </c>
      <c r="E24" t="b">
        <v>0</v>
      </c>
    </row>
    <row r="25" spans="1:5" x14ac:dyDescent="0.3">
      <c r="A25" t="s">
        <v>2516</v>
      </c>
      <c r="B25">
        <v>1</v>
      </c>
      <c r="C25">
        <v>57</v>
      </c>
      <c r="D25">
        <v>4</v>
      </c>
      <c r="E25" t="b">
        <v>0</v>
      </c>
    </row>
    <row r="26" spans="1:5" x14ac:dyDescent="0.3">
      <c r="A26" t="s">
        <v>2518</v>
      </c>
      <c r="B26">
        <v>1</v>
      </c>
      <c r="C26">
        <v>332</v>
      </c>
      <c r="D26">
        <v>4</v>
      </c>
      <c r="E26" t="b">
        <v>0</v>
      </c>
    </row>
    <row r="27" spans="1:5" x14ac:dyDescent="0.3">
      <c r="A27" t="s">
        <v>2520</v>
      </c>
      <c r="B27">
        <v>1</v>
      </c>
      <c r="C27">
        <v>106</v>
      </c>
      <c r="D27">
        <v>4</v>
      </c>
      <c r="E27" t="b">
        <v>0</v>
      </c>
    </row>
    <row r="28" spans="1:5" x14ac:dyDescent="0.3">
      <c r="A28" t="s">
        <v>2521</v>
      </c>
      <c r="B28">
        <v>1</v>
      </c>
      <c r="C28">
        <v>143</v>
      </c>
      <c r="D28">
        <v>1</v>
      </c>
      <c r="E28" t="b">
        <v>0</v>
      </c>
    </row>
    <row r="29" spans="1:5" x14ac:dyDescent="0.3">
      <c r="A29" t="s">
        <v>1687</v>
      </c>
      <c r="B29">
        <v>1</v>
      </c>
      <c r="C29">
        <v>60</v>
      </c>
      <c r="D29">
        <v>1</v>
      </c>
      <c r="E29" t="b">
        <v>0</v>
      </c>
    </row>
    <row r="30" spans="1:5" x14ac:dyDescent="0.3">
      <c r="A30" t="s">
        <v>2525</v>
      </c>
      <c r="B30">
        <v>1</v>
      </c>
      <c r="C30">
        <v>210</v>
      </c>
      <c r="D30">
        <v>3</v>
      </c>
      <c r="E30" t="b">
        <v>0</v>
      </c>
    </row>
    <row r="31" spans="1:5" x14ac:dyDescent="0.3">
      <c r="A31" t="s">
        <v>2529</v>
      </c>
      <c r="B31">
        <v>1</v>
      </c>
      <c r="C31">
        <v>40</v>
      </c>
      <c r="D31">
        <v>5</v>
      </c>
      <c r="E31" t="b">
        <v>0</v>
      </c>
    </row>
    <row r="32" spans="1:5" x14ac:dyDescent="0.3">
      <c r="A32" t="s">
        <v>2530</v>
      </c>
      <c r="B32">
        <v>2</v>
      </c>
      <c r="C32">
        <v>366</v>
      </c>
      <c r="D32">
        <v>3</v>
      </c>
      <c r="E32" t="b">
        <v>0</v>
      </c>
    </row>
    <row r="33" spans="1:5" x14ac:dyDescent="0.3">
      <c r="A33" t="s">
        <v>2532</v>
      </c>
      <c r="B33">
        <v>3</v>
      </c>
      <c r="C33">
        <v>29</v>
      </c>
      <c r="D33">
        <v>5</v>
      </c>
      <c r="E33" t="b">
        <v>0</v>
      </c>
    </row>
    <row r="34" spans="1:5" x14ac:dyDescent="0.3">
      <c r="A34" t="s">
        <v>2533</v>
      </c>
      <c r="B34">
        <v>1</v>
      </c>
      <c r="C34">
        <v>24</v>
      </c>
      <c r="D34">
        <v>2</v>
      </c>
      <c r="E34" t="b">
        <v>0</v>
      </c>
    </row>
    <row r="35" spans="1:5" x14ac:dyDescent="0.3">
      <c r="A35" t="s">
        <v>2536</v>
      </c>
      <c r="B35">
        <v>2</v>
      </c>
      <c r="C35">
        <v>84</v>
      </c>
      <c r="D35">
        <v>1.5</v>
      </c>
      <c r="E35" t="b">
        <v>0</v>
      </c>
    </row>
    <row r="36" spans="1:5" x14ac:dyDescent="0.3">
      <c r="A36" t="s">
        <v>2537</v>
      </c>
      <c r="B36">
        <v>1</v>
      </c>
      <c r="C36">
        <v>26</v>
      </c>
      <c r="D36">
        <v>3</v>
      </c>
      <c r="E36" t="b">
        <v>0</v>
      </c>
    </row>
    <row r="37" spans="1:5" x14ac:dyDescent="0.3">
      <c r="A37" t="s">
        <v>2539</v>
      </c>
      <c r="B37">
        <v>1</v>
      </c>
      <c r="C37">
        <v>175</v>
      </c>
      <c r="D37">
        <v>5</v>
      </c>
      <c r="E37" t="b">
        <v>0</v>
      </c>
    </row>
    <row r="38" spans="1:5" x14ac:dyDescent="0.3">
      <c r="A38" t="s">
        <v>2540</v>
      </c>
      <c r="B38">
        <v>1</v>
      </c>
      <c r="C38">
        <v>519</v>
      </c>
      <c r="D38">
        <v>1</v>
      </c>
      <c r="E38" t="b">
        <v>0</v>
      </c>
    </row>
    <row r="39" spans="1:5" x14ac:dyDescent="0.3">
      <c r="A39" t="s">
        <v>2541</v>
      </c>
      <c r="B39">
        <v>1</v>
      </c>
      <c r="C39">
        <v>103</v>
      </c>
      <c r="D39">
        <v>1</v>
      </c>
      <c r="E39" t="b">
        <v>0</v>
      </c>
    </row>
    <row r="40" spans="1:5" x14ac:dyDescent="0.3">
      <c r="A40" t="s">
        <v>2542</v>
      </c>
      <c r="B40">
        <v>1</v>
      </c>
      <c r="C40">
        <v>117</v>
      </c>
      <c r="D40">
        <v>5</v>
      </c>
      <c r="E40" t="b">
        <v>0</v>
      </c>
    </row>
    <row r="41" spans="1:5" x14ac:dyDescent="0.3">
      <c r="A41" t="s">
        <v>2543</v>
      </c>
      <c r="B41">
        <v>2</v>
      </c>
      <c r="C41">
        <v>138.5</v>
      </c>
      <c r="D41">
        <v>3</v>
      </c>
      <c r="E41" t="b">
        <v>0</v>
      </c>
    </row>
    <row r="42" spans="1:5" x14ac:dyDescent="0.3">
      <c r="A42" t="s">
        <v>2545</v>
      </c>
      <c r="B42">
        <v>1</v>
      </c>
      <c r="C42">
        <v>92</v>
      </c>
      <c r="D42">
        <v>4</v>
      </c>
      <c r="E42" t="b">
        <v>0</v>
      </c>
    </row>
    <row r="43" spans="1:5" x14ac:dyDescent="0.3">
      <c r="A43" t="s">
        <v>2546</v>
      </c>
      <c r="B43">
        <v>1</v>
      </c>
      <c r="C43">
        <v>150</v>
      </c>
      <c r="D43">
        <v>5</v>
      </c>
      <c r="E43" t="b">
        <v>0</v>
      </c>
    </row>
    <row r="44" spans="1:5" x14ac:dyDescent="0.3">
      <c r="A44" t="s">
        <v>2547</v>
      </c>
      <c r="B44">
        <v>3</v>
      </c>
      <c r="C44">
        <v>291.66666666666669</v>
      </c>
      <c r="D44">
        <v>3</v>
      </c>
      <c r="E44" t="b">
        <v>0</v>
      </c>
    </row>
    <row r="45" spans="1:5" x14ac:dyDescent="0.3">
      <c r="A45" t="s">
        <v>2548</v>
      </c>
      <c r="B45">
        <v>1</v>
      </c>
      <c r="C45">
        <v>227</v>
      </c>
      <c r="D45">
        <v>1</v>
      </c>
      <c r="E45" t="b">
        <v>0</v>
      </c>
    </row>
    <row r="46" spans="1:5" x14ac:dyDescent="0.3">
      <c r="A46" t="s">
        <v>2549</v>
      </c>
      <c r="B46">
        <v>1</v>
      </c>
      <c r="C46">
        <v>189</v>
      </c>
      <c r="D46">
        <v>4</v>
      </c>
      <c r="E46" t="b">
        <v>0</v>
      </c>
    </row>
    <row r="47" spans="1:5" x14ac:dyDescent="0.3">
      <c r="A47" t="s">
        <v>2550</v>
      </c>
      <c r="B47">
        <v>1</v>
      </c>
      <c r="C47">
        <v>128</v>
      </c>
      <c r="D47">
        <v>3</v>
      </c>
      <c r="E47" t="b">
        <v>0</v>
      </c>
    </row>
    <row r="48" spans="1:5" x14ac:dyDescent="0.3">
      <c r="A48" t="s">
        <v>2551</v>
      </c>
      <c r="B48">
        <v>2</v>
      </c>
      <c r="C48">
        <v>113</v>
      </c>
      <c r="D48">
        <v>1.5</v>
      </c>
      <c r="E48" t="b">
        <v>0</v>
      </c>
    </row>
    <row r="49" spans="1:5" x14ac:dyDescent="0.3">
      <c r="A49" t="s">
        <v>2552</v>
      </c>
      <c r="B49">
        <v>1</v>
      </c>
      <c r="C49">
        <v>80</v>
      </c>
      <c r="D49">
        <v>1</v>
      </c>
      <c r="E49" t="b">
        <v>0</v>
      </c>
    </row>
    <row r="50" spans="1:5" x14ac:dyDescent="0.3">
      <c r="A50" t="s">
        <v>2553</v>
      </c>
      <c r="B50">
        <v>1</v>
      </c>
      <c r="C50">
        <v>22</v>
      </c>
      <c r="D50">
        <v>5</v>
      </c>
      <c r="E50" t="b">
        <v>0</v>
      </c>
    </row>
    <row r="51" spans="1:5" x14ac:dyDescent="0.3">
      <c r="A51" t="s">
        <v>2554</v>
      </c>
      <c r="B51">
        <v>2</v>
      </c>
      <c r="C51">
        <v>146</v>
      </c>
      <c r="D51">
        <v>3.5</v>
      </c>
      <c r="E51" t="b">
        <v>0</v>
      </c>
    </row>
    <row r="52" spans="1:5" x14ac:dyDescent="0.3">
      <c r="A52" t="s">
        <v>2555</v>
      </c>
      <c r="B52">
        <v>1</v>
      </c>
      <c r="C52">
        <v>34</v>
      </c>
      <c r="D52">
        <v>1</v>
      </c>
      <c r="E52" t="b">
        <v>0</v>
      </c>
    </row>
    <row r="53" spans="1:5" x14ac:dyDescent="0.3">
      <c r="A53" t="s">
        <v>6</v>
      </c>
      <c r="B53">
        <v>1</v>
      </c>
      <c r="C53">
        <v>58</v>
      </c>
      <c r="D53">
        <v>1</v>
      </c>
      <c r="E53" t="b">
        <v>0</v>
      </c>
    </row>
    <row r="54" spans="1:5" x14ac:dyDescent="0.3">
      <c r="A54" t="s">
        <v>2556</v>
      </c>
      <c r="B54">
        <v>1</v>
      </c>
      <c r="C54">
        <v>44</v>
      </c>
      <c r="D54">
        <v>1</v>
      </c>
      <c r="E54" t="b">
        <v>0</v>
      </c>
    </row>
    <row r="55" spans="1:5" x14ac:dyDescent="0.3">
      <c r="A55" t="s">
        <v>2558</v>
      </c>
      <c r="B55">
        <v>1</v>
      </c>
      <c r="C55">
        <v>89</v>
      </c>
      <c r="D55">
        <v>1</v>
      </c>
      <c r="E55" t="b">
        <v>0</v>
      </c>
    </row>
    <row r="56" spans="1:5" x14ac:dyDescent="0.3">
      <c r="A56" t="s">
        <v>2561</v>
      </c>
      <c r="B56">
        <v>12</v>
      </c>
      <c r="C56">
        <v>118</v>
      </c>
      <c r="D56">
        <v>2</v>
      </c>
      <c r="E56" t="b">
        <v>0</v>
      </c>
    </row>
    <row r="57" spans="1:5" x14ac:dyDescent="0.3">
      <c r="A57" t="s">
        <v>2562</v>
      </c>
      <c r="B57">
        <v>1</v>
      </c>
      <c r="C57">
        <v>58</v>
      </c>
      <c r="D57">
        <v>4</v>
      </c>
      <c r="E57" t="b">
        <v>0</v>
      </c>
    </row>
    <row r="58" spans="1:5" x14ac:dyDescent="0.3">
      <c r="A58" t="s">
        <v>2564</v>
      </c>
      <c r="B58">
        <v>2</v>
      </c>
      <c r="C58">
        <v>156</v>
      </c>
      <c r="D58">
        <v>5</v>
      </c>
      <c r="E58" t="b">
        <v>0</v>
      </c>
    </row>
    <row r="59" spans="1:5" x14ac:dyDescent="0.3">
      <c r="A59" t="s">
        <v>2565</v>
      </c>
      <c r="B59">
        <v>1</v>
      </c>
      <c r="C59">
        <v>184</v>
      </c>
      <c r="D59">
        <v>1</v>
      </c>
      <c r="E59" t="b">
        <v>0</v>
      </c>
    </row>
    <row r="60" spans="1:5" x14ac:dyDescent="0.3">
      <c r="A60" t="s">
        <v>2567</v>
      </c>
      <c r="B60">
        <v>1</v>
      </c>
      <c r="C60">
        <v>42</v>
      </c>
      <c r="D60">
        <v>1</v>
      </c>
      <c r="E60" t="b">
        <v>0</v>
      </c>
    </row>
    <row r="61" spans="1:5" x14ac:dyDescent="0.3">
      <c r="A61" t="s">
        <v>2568</v>
      </c>
      <c r="B61">
        <v>2</v>
      </c>
      <c r="C61">
        <v>158</v>
      </c>
      <c r="D61">
        <v>2</v>
      </c>
      <c r="E61" t="b">
        <v>0</v>
      </c>
    </row>
    <row r="62" spans="1:5" x14ac:dyDescent="0.3">
      <c r="A62" t="s">
        <v>2572</v>
      </c>
      <c r="B62">
        <v>3</v>
      </c>
      <c r="C62">
        <v>254.66666666666666</v>
      </c>
      <c r="D62">
        <v>1.6666666666666667</v>
      </c>
      <c r="E62" t="b">
        <v>0</v>
      </c>
    </row>
    <row r="63" spans="1:5" x14ac:dyDescent="0.3">
      <c r="A63" t="s">
        <v>2573</v>
      </c>
      <c r="B63">
        <v>1</v>
      </c>
      <c r="C63">
        <v>122</v>
      </c>
      <c r="D63">
        <v>1</v>
      </c>
      <c r="E63" t="b">
        <v>0</v>
      </c>
    </row>
    <row r="64" spans="1:5" x14ac:dyDescent="0.3">
      <c r="A64" t="s">
        <v>2575</v>
      </c>
      <c r="B64">
        <v>1</v>
      </c>
      <c r="C64">
        <v>151</v>
      </c>
      <c r="D64">
        <v>4</v>
      </c>
      <c r="E64" t="b">
        <v>0</v>
      </c>
    </row>
    <row r="65" spans="1:5" x14ac:dyDescent="0.3">
      <c r="A65" t="s">
        <v>2577</v>
      </c>
      <c r="B65">
        <v>2</v>
      </c>
      <c r="C65">
        <v>33.5</v>
      </c>
      <c r="D65">
        <v>3</v>
      </c>
      <c r="E65" t="b">
        <v>0</v>
      </c>
    </row>
    <row r="66" spans="1:5" x14ac:dyDescent="0.3">
      <c r="A66" t="s">
        <v>2578</v>
      </c>
      <c r="B66">
        <v>1</v>
      </c>
      <c r="C66">
        <v>216</v>
      </c>
      <c r="D66">
        <v>1</v>
      </c>
      <c r="E66" t="b">
        <v>0</v>
      </c>
    </row>
    <row r="67" spans="1:5" x14ac:dyDescent="0.3">
      <c r="A67" t="s">
        <v>2579</v>
      </c>
      <c r="B67">
        <v>1</v>
      </c>
      <c r="C67">
        <v>60</v>
      </c>
      <c r="D67">
        <v>5</v>
      </c>
      <c r="E67" t="b">
        <v>0</v>
      </c>
    </row>
    <row r="68" spans="1:5" x14ac:dyDescent="0.3">
      <c r="A68" t="s">
        <v>7</v>
      </c>
      <c r="B68">
        <v>2</v>
      </c>
      <c r="C68">
        <v>287.5</v>
      </c>
      <c r="D68">
        <v>4</v>
      </c>
      <c r="E68" t="b">
        <v>0</v>
      </c>
    </row>
    <row r="69" spans="1:5" x14ac:dyDescent="0.3">
      <c r="A69" t="s">
        <v>8</v>
      </c>
      <c r="B69">
        <v>2</v>
      </c>
      <c r="C69">
        <v>347.5</v>
      </c>
      <c r="D69">
        <v>2</v>
      </c>
      <c r="E69" t="b">
        <v>0</v>
      </c>
    </row>
    <row r="70" spans="1:5" x14ac:dyDescent="0.3">
      <c r="A70" t="s">
        <v>2581</v>
      </c>
      <c r="B70">
        <v>1</v>
      </c>
      <c r="C70">
        <v>48</v>
      </c>
      <c r="D70">
        <v>2</v>
      </c>
      <c r="E70" t="b">
        <v>0</v>
      </c>
    </row>
    <row r="71" spans="1:5" x14ac:dyDescent="0.3">
      <c r="A71" t="s">
        <v>2582</v>
      </c>
      <c r="B71">
        <v>1</v>
      </c>
      <c r="C71">
        <v>323</v>
      </c>
      <c r="D71">
        <v>3</v>
      </c>
      <c r="E71" t="b">
        <v>0</v>
      </c>
    </row>
    <row r="72" spans="1:5" x14ac:dyDescent="0.3">
      <c r="A72" t="s">
        <v>2583</v>
      </c>
      <c r="B72">
        <v>1</v>
      </c>
      <c r="C72">
        <v>25</v>
      </c>
      <c r="D72">
        <v>4</v>
      </c>
      <c r="E72" t="b">
        <v>0</v>
      </c>
    </row>
    <row r="73" spans="1:5" x14ac:dyDescent="0.3">
      <c r="A73" t="s">
        <v>2584</v>
      </c>
      <c r="B73">
        <v>1</v>
      </c>
      <c r="C73">
        <v>160</v>
      </c>
      <c r="D73">
        <v>1</v>
      </c>
      <c r="E73" t="b">
        <v>0</v>
      </c>
    </row>
    <row r="74" spans="1:5" x14ac:dyDescent="0.3">
      <c r="A74" t="s">
        <v>2587</v>
      </c>
      <c r="B74">
        <v>1</v>
      </c>
      <c r="C74">
        <v>47</v>
      </c>
      <c r="D74">
        <v>1</v>
      </c>
      <c r="E74" t="b">
        <v>0</v>
      </c>
    </row>
    <row r="75" spans="1:5" x14ac:dyDescent="0.3">
      <c r="A75" t="s">
        <v>2588</v>
      </c>
      <c r="B75">
        <v>1</v>
      </c>
      <c r="C75">
        <v>164</v>
      </c>
      <c r="D75">
        <v>2</v>
      </c>
      <c r="E75" t="b">
        <v>0</v>
      </c>
    </row>
    <row r="76" spans="1:5" x14ac:dyDescent="0.3">
      <c r="A76" t="s">
        <v>2589</v>
      </c>
      <c r="B76">
        <v>1</v>
      </c>
      <c r="C76">
        <v>81</v>
      </c>
      <c r="D76">
        <v>5</v>
      </c>
      <c r="E76" t="b">
        <v>0</v>
      </c>
    </row>
    <row r="77" spans="1:5" x14ac:dyDescent="0.3">
      <c r="A77" t="s">
        <v>2590</v>
      </c>
      <c r="B77">
        <v>1</v>
      </c>
      <c r="C77">
        <v>28</v>
      </c>
      <c r="D77">
        <v>4</v>
      </c>
      <c r="E77" t="b">
        <v>0</v>
      </c>
    </row>
    <row r="78" spans="1:5" x14ac:dyDescent="0.3">
      <c r="A78" t="s">
        <v>2591</v>
      </c>
      <c r="B78">
        <v>6</v>
      </c>
      <c r="C78">
        <v>334.83333333333331</v>
      </c>
      <c r="D78">
        <v>2</v>
      </c>
      <c r="E78" t="b">
        <v>0</v>
      </c>
    </row>
    <row r="79" spans="1:5" x14ac:dyDescent="0.3">
      <c r="A79" t="s">
        <v>1688</v>
      </c>
      <c r="B79">
        <v>1</v>
      </c>
      <c r="C79">
        <v>60</v>
      </c>
      <c r="D79">
        <v>2</v>
      </c>
      <c r="E79" t="b">
        <v>0</v>
      </c>
    </row>
    <row r="80" spans="1:5" x14ac:dyDescent="0.3">
      <c r="A80" t="s">
        <v>2594</v>
      </c>
      <c r="B80">
        <v>1</v>
      </c>
      <c r="C80">
        <v>167</v>
      </c>
      <c r="D80">
        <v>1</v>
      </c>
      <c r="E80" t="b">
        <v>0</v>
      </c>
    </row>
    <row r="81" spans="1:5" x14ac:dyDescent="0.3">
      <c r="A81" t="s">
        <v>2595</v>
      </c>
      <c r="B81">
        <v>1</v>
      </c>
      <c r="C81">
        <v>33</v>
      </c>
      <c r="D81">
        <v>3</v>
      </c>
      <c r="E81" t="b">
        <v>0</v>
      </c>
    </row>
    <row r="82" spans="1:5" x14ac:dyDescent="0.3">
      <c r="A82" t="s">
        <v>2597</v>
      </c>
      <c r="B82">
        <v>2</v>
      </c>
      <c r="C82">
        <v>430</v>
      </c>
      <c r="D82">
        <v>5</v>
      </c>
      <c r="E82" t="b">
        <v>0</v>
      </c>
    </row>
    <row r="83" spans="1:5" x14ac:dyDescent="0.3">
      <c r="A83" t="s">
        <v>2598</v>
      </c>
      <c r="B83">
        <v>1</v>
      </c>
      <c r="C83">
        <v>241</v>
      </c>
      <c r="D83">
        <v>5</v>
      </c>
      <c r="E83" t="b">
        <v>0</v>
      </c>
    </row>
    <row r="84" spans="1:5" x14ac:dyDescent="0.3">
      <c r="A84" t="s">
        <v>2600</v>
      </c>
      <c r="B84">
        <v>3</v>
      </c>
      <c r="C84">
        <v>422.33333333333331</v>
      </c>
      <c r="D84">
        <v>3.3333333333333335</v>
      </c>
      <c r="E84" t="b">
        <v>0</v>
      </c>
    </row>
    <row r="85" spans="1:5" x14ac:dyDescent="0.3">
      <c r="A85" t="s">
        <v>2601</v>
      </c>
      <c r="B85">
        <v>5</v>
      </c>
      <c r="C85">
        <v>168</v>
      </c>
      <c r="D85">
        <v>2.6</v>
      </c>
      <c r="E85" t="b">
        <v>0</v>
      </c>
    </row>
    <row r="86" spans="1:5" x14ac:dyDescent="0.3">
      <c r="A86" t="s">
        <v>2602</v>
      </c>
      <c r="B86">
        <v>4</v>
      </c>
      <c r="C86">
        <v>809.5</v>
      </c>
      <c r="D86">
        <v>3.25</v>
      </c>
      <c r="E86" t="b">
        <v>0</v>
      </c>
    </row>
    <row r="87" spans="1:5" x14ac:dyDescent="0.3">
      <c r="A87" t="s">
        <v>2604</v>
      </c>
      <c r="B87">
        <v>1</v>
      </c>
      <c r="C87">
        <v>108</v>
      </c>
      <c r="D87">
        <v>2</v>
      </c>
      <c r="E87" t="b">
        <v>0</v>
      </c>
    </row>
    <row r="88" spans="1:5" x14ac:dyDescent="0.3">
      <c r="A88" t="s">
        <v>12</v>
      </c>
      <c r="B88">
        <v>1</v>
      </c>
      <c r="C88">
        <v>102</v>
      </c>
      <c r="D88">
        <v>4</v>
      </c>
      <c r="E88" t="b">
        <v>0</v>
      </c>
    </row>
    <row r="89" spans="1:5" x14ac:dyDescent="0.3">
      <c r="A89" t="s">
        <v>2605</v>
      </c>
      <c r="B89">
        <v>1</v>
      </c>
      <c r="C89">
        <v>195</v>
      </c>
      <c r="D89">
        <v>4</v>
      </c>
      <c r="E89" t="b">
        <v>0</v>
      </c>
    </row>
    <row r="90" spans="1:5" x14ac:dyDescent="0.3">
      <c r="A90" t="s">
        <v>2608</v>
      </c>
      <c r="B90">
        <v>1</v>
      </c>
      <c r="C90">
        <v>51</v>
      </c>
      <c r="D90">
        <v>1</v>
      </c>
      <c r="E90" t="b">
        <v>0</v>
      </c>
    </row>
    <row r="91" spans="1:5" x14ac:dyDescent="0.3">
      <c r="A91" t="s">
        <v>1689</v>
      </c>
      <c r="B91">
        <v>1</v>
      </c>
      <c r="C91">
        <v>245</v>
      </c>
      <c r="D91">
        <v>2</v>
      </c>
      <c r="E91" t="b">
        <v>0</v>
      </c>
    </row>
    <row r="92" spans="1:5" x14ac:dyDescent="0.3">
      <c r="A92" t="s">
        <v>2609</v>
      </c>
      <c r="B92">
        <v>1</v>
      </c>
      <c r="C92">
        <v>23</v>
      </c>
      <c r="D92">
        <v>1</v>
      </c>
      <c r="E92" t="b">
        <v>0</v>
      </c>
    </row>
    <row r="93" spans="1:5" x14ac:dyDescent="0.3">
      <c r="A93" t="s">
        <v>14</v>
      </c>
      <c r="B93">
        <v>1</v>
      </c>
      <c r="C93">
        <v>46</v>
      </c>
      <c r="D93">
        <v>5</v>
      </c>
      <c r="E93" t="b">
        <v>0</v>
      </c>
    </row>
    <row r="94" spans="1:5" x14ac:dyDescent="0.3">
      <c r="A94" t="s">
        <v>2611</v>
      </c>
      <c r="B94">
        <v>1</v>
      </c>
      <c r="C94">
        <v>428</v>
      </c>
      <c r="D94">
        <v>3</v>
      </c>
      <c r="E94" t="b">
        <v>0</v>
      </c>
    </row>
    <row r="95" spans="1:5" x14ac:dyDescent="0.3">
      <c r="A95" t="s">
        <v>15</v>
      </c>
      <c r="B95">
        <v>1</v>
      </c>
      <c r="C95">
        <v>188</v>
      </c>
      <c r="D95">
        <v>2</v>
      </c>
      <c r="E95" t="b">
        <v>0</v>
      </c>
    </row>
    <row r="96" spans="1:5" x14ac:dyDescent="0.3">
      <c r="A96" t="s">
        <v>2613</v>
      </c>
      <c r="B96">
        <v>1</v>
      </c>
      <c r="C96">
        <v>25</v>
      </c>
      <c r="D96">
        <v>5</v>
      </c>
      <c r="E96" t="b">
        <v>0</v>
      </c>
    </row>
    <row r="97" spans="1:5" x14ac:dyDescent="0.3">
      <c r="A97" t="s">
        <v>2617</v>
      </c>
      <c r="B97">
        <v>1</v>
      </c>
      <c r="C97">
        <v>120</v>
      </c>
      <c r="D97">
        <v>4</v>
      </c>
      <c r="E97" t="b">
        <v>0</v>
      </c>
    </row>
    <row r="98" spans="1:5" x14ac:dyDescent="0.3">
      <c r="A98" t="s">
        <v>2621</v>
      </c>
      <c r="B98">
        <v>1</v>
      </c>
      <c r="C98">
        <v>67</v>
      </c>
      <c r="D98">
        <v>5</v>
      </c>
      <c r="E98" t="b">
        <v>0</v>
      </c>
    </row>
    <row r="99" spans="1:5" x14ac:dyDescent="0.3">
      <c r="A99" t="s">
        <v>2624</v>
      </c>
      <c r="B99">
        <v>1</v>
      </c>
      <c r="C99">
        <v>150</v>
      </c>
      <c r="D99">
        <v>2</v>
      </c>
      <c r="E99" t="b">
        <v>0</v>
      </c>
    </row>
    <row r="100" spans="1:5" x14ac:dyDescent="0.3">
      <c r="A100" t="s">
        <v>1690</v>
      </c>
      <c r="B100">
        <v>1</v>
      </c>
      <c r="C100">
        <v>532</v>
      </c>
      <c r="D100">
        <v>5</v>
      </c>
      <c r="E100" t="b">
        <v>0</v>
      </c>
    </row>
    <row r="101" spans="1:5" x14ac:dyDescent="0.3">
      <c r="A101" t="s">
        <v>2626</v>
      </c>
      <c r="B101">
        <v>1</v>
      </c>
      <c r="C101">
        <v>195</v>
      </c>
      <c r="D101">
        <v>2</v>
      </c>
      <c r="E101" t="b">
        <v>0</v>
      </c>
    </row>
    <row r="102" spans="1:5" x14ac:dyDescent="0.3">
      <c r="A102" t="s">
        <v>2628</v>
      </c>
      <c r="B102">
        <v>1</v>
      </c>
      <c r="C102">
        <v>86</v>
      </c>
      <c r="D102">
        <v>1</v>
      </c>
      <c r="E102" t="b">
        <v>0</v>
      </c>
    </row>
    <row r="103" spans="1:5" x14ac:dyDescent="0.3">
      <c r="A103" t="s">
        <v>2631</v>
      </c>
      <c r="B103">
        <v>1</v>
      </c>
      <c r="C103">
        <v>64</v>
      </c>
      <c r="D103">
        <v>5</v>
      </c>
      <c r="E103" t="b">
        <v>0</v>
      </c>
    </row>
    <row r="104" spans="1:5" x14ac:dyDescent="0.3">
      <c r="A104" t="s">
        <v>2633</v>
      </c>
      <c r="B104">
        <v>1</v>
      </c>
      <c r="C104">
        <v>27</v>
      </c>
      <c r="D104">
        <v>3</v>
      </c>
      <c r="E104" t="b">
        <v>0</v>
      </c>
    </row>
    <row r="105" spans="1:5" x14ac:dyDescent="0.3">
      <c r="A105" t="s">
        <v>2634</v>
      </c>
      <c r="B105">
        <v>1</v>
      </c>
      <c r="C105">
        <v>49</v>
      </c>
      <c r="D105">
        <v>3</v>
      </c>
      <c r="E105" t="b">
        <v>0</v>
      </c>
    </row>
    <row r="106" spans="1:5" x14ac:dyDescent="0.3">
      <c r="A106" t="s">
        <v>2638</v>
      </c>
      <c r="B106">
        <v>1</v>
      </c>
      <c r="C106">
        <v>157</v>
      </c>
      <c r="D106">
        <v>2</v>
      </c>
      <c r="E106" t="b">
        <v>0</v>
      </c>
    </row>
    <row r="107" spans="1:5" x14ac:dyDescent="0.3">
      <c r="A107" t="s">
        <v>2642</v>
      </c>
      <c r="B107">
        <v>1</v>
      </c>
      <c r="C107">
        <v>179</v>
      </c>
      <c r="D107">
        <v>2</v>
      </c>
      <c r="E107" t="b">
        <v>0</v>
      </c>
    </row>
    <row r="108" spans="1:5" x14ac:dyDescent="0.3">
      <c r="A108" t="s">
        <v>2643</v>
      </c>
      <c r="B108">
        <v>1</v>
      </c>
      <c r="C108">
        <v>70</v>
      </c>
      <c r="D108">
        <v>5</v>
      </c>
      <c r="E108" t="b">
        <v>0</v>
      </c>
    </row>
    <row r="109" spans="1:5" x14ac:dyDescent="0.3">
      <c r="A109" t="s">
        <v>2644</v>
      </c>
      <c r="B109">
        <v>1</v>
      </c>
      <c r="C109">
        <v>343</v>
      </c>
      <c r="D109">
        <v>3</v>
      </c>
      <c r="E109" t="b">
        <v>0</v>
      </c>
    </row>
    <row r="110" spans="1:5" x14ac:dyDescent="0.3">
      <c r="A110" t="s">
        <v>2645</v>
      </c>
      <c r="B110">
        <v>1</v>
      </c>
      <c r="C110">
        <v>22</v>
      </c>
      <c r="D110">
        <v>2</v>
      </c>
      <c r="E110" t="b">
        <v>0</v>
      </c>
    </row>
    <row r="111" spans="1:5" x14ac:dyDescent="0.3">
      <c r="A111" t="s">
        <v>2649</v>
      </c>
      <c r="B111">
        <v>1</v>
      </c>
      <c r="C111">
        <v>183</v>
      </c>
      <c r="D111">
        <v>4</v>
      </c>
      <c r="E111" t="b">
        <v>0</v>
      </c>
    </row>
    <row r="112" spans="1:5" x14ac:dyDescent="0.3">
      <c r="A112" t="s">
        <v>2650</v>
      </c>
      <c r="B112">
        <v>1</v>
      </c>
      <c r="C112">
        <v>32</v>
      </c>
      <c r="D112">
        <v>5</v>
      </c>
      <c r="E112" t="b">
        <v>0</v>
      </c>
    </row>
    <row r="113" spans="1:5" x14ac:dyDescent="0.3">
      <c r="A113" t="s">
        <v>2652</v>
      </c>
      <c r="B113">
        <v>1</v>
      </c>
      <c r="C113">
        <v>140</v>
      </c>
      <c r="D113">
        <v>2</v>
      </c>
      <c r="E113" t="b">
        <v>0</v>
      </c>
    </row>
    <row r="114" spans="1:5" x14ac:dyDescent="0.3">
      <c r="A114" t="s">
        <v>17</v>
      </c>
      <c r="B114">
        <v>1</v>
      </c>
      <c r="C114">
        <v>24</v>
      </c>
      <c r="D114">
        <v>2</v>
      </c>
      <c r="E114" t="b">
        <v>0</v>
      </c>
    </row>
    <row r="115" spans="1:5" x14ac:dyDescent="0.3">
      <c r="A115" t="s">
        <v>2653</v>
      </c>
      <c r="B115">
        <v>1</v>
      </c>
      <c r="C115">
        <v>72</v>
      </c>
      <c r="D115">
        <v>3</v>
      </c>
      <c r="E115" t="b">
        <v>0</v>
      </c>
    </row>
    <row r="116" spans="1:5" x14ac:dyDescent="0.3">
      <c r="A116" t="s">
        <v>2655</v>
      </c>
      <c r="B116">
        <v>3</v>
      </c>
      <c r="C116">
        <v>170</v>
      </c>
      <c r="D116">
        <v>2.6666666666666665</v>
      </c>
      <c r="E116" t="b">
        <v>0</v>
      </c>
    </row>
    <row r="117" spans="1:5" x14ac:dyDescent="0.3">
      <c r="A117" t="s">
        <v>2656</v>
      </c>
      <c r="B117">
        <v>2</v>
      </c>
      <c r="C117">
        <v>63</v>
      </c>
      <c r="D117">
        <v>1.5</v>
      </c>
      <c r="E117" t="b">
        <v>0</v>
      </c>
    </row>
    <row r="118" spans="1:5" x14ac:dyDescent="0.3">
      <c r="A118" t="s">
        <v>2657</v>
      </c>
      <c r="B118">
        <v>1</v>
      </c>
      <c r="C118">
        <v>280</v>
      </c>
      <c r="D118">
        <v>2</v>
      </c>
      <c r="E118" t="b">
        <v>0</v>
      </c>
    </row>
    <row r="119" spans="1:5" x14ac:dyDescent="0.3">
      <c r="A119" t="s">
        <v>2660</v>
      </c>
      <c r="B119">
        <v>1</v>
      </c>
      <c r="C119">
        <v>64</v>
      </c>
      <c r="D119">
        <v>5</v>
      </c>
      <c r="E119" t="b">
        <v>0</v>
      </c>
    </row>
    <row r="120" spans="1:5" x14ac:dyDescent="0.3">
      <c r="A120" t="s">
        <v>2662</v>
      </c>
      <c r="B120">
        <v>1</v>
      </c>
      <c r="C120">
        <v>449</v>
      </c>
      <c r="D120">
        <v>1</v>
      </c>
      <c r="E120" t="b">
        <v>0</v>
      </c>
    </row>
    <row r="121" spans="1:5" x14ac:dyDescent="0.3">
      <c r="A121" t="s">
        <v>1535</v>
      </c>
      <c r="B121">
        <v>1</v>
      </c>
      <c r="C121">
        <v>240</v>
      </c>
      <c r="D121">
        <v>4</v>
      </c>
      <c r="E121" t="b">
        <v>0</v>
      </c>
    </row>
    <row r="122" spans="1:5" x14ac:dyDescent="0.3">
      <c r="A122" t="s">
        <v>2663</v>
      </c>
      <c r="B122">
        <v>1</v>
      </c>
      <c r="C122">
        <v>112</v>
      </c>
      <c r="D122">
        <v>4</v>
      </c>
      <c r="E122" t="b">
        <v>0</v>
      </c>
    </row>
    <row r="123" spans="1:5" x14ac:dyDescent="0.3">
      <c r="A123" t="s">
        <v>2664</v>
      </c>
      <c r="B123">
        <v>1</v>
      </c>
      <c r="C123">
        <v>43</v>
      </c>
      <c r="D123">
        <v>2</v>
      </c>
      <c r="E123" t="b">
        <v>0</v>
      </c>
    </row>
    <row r="124" spans="1:5" x14ac:dyDescent="0.3">
      <c r="A124" t="s">
        <v>2667</v>
      </c>
      <c r="B124">
        <v>1</v>
      </c>
      <c r="C124">
        <v>186</v>
      </c>
      <c r="D124">
        <v>4</v>
      </c>
      <c r="E124" t="b">
        <v>0</v>
      </c>
    </row>
    <row r="125" spans="1:5" x14ac:dyDescent="0.3">
      <c r="A125" t="s">
        <v>1691</v>
      </c>
      <c r="B125">
        <v>1</v>
      </c>
      <c r="C125">
        <v>105</v>
      </c>
      <c r="D125">
        <v>1</v>
      </c>
      <c r="E125" t="b">
        <v>0</v>
      </c>
    </row>
    <row r="126" spans="1:5" x14ac:dyDescent="0.3">
      <c r="A126" t="s">
        <v>2668</v>
      </c>
      <c r="B126">
        <v>1</v>
      </c>
      <c r="C126">
        <v>78</v>
      </c>
      <c r="D126">
        <v>5</v>
      </c>
      <c r="E126" t="b">
        <v>0</v>
      </c>
    </row>
    <row r="127" spans="1:5" x14ac:dyDescent="0.3">
      <c r="A127" t="s">
        <v>2670</v>
      </c>
      <c r="B127">
        <v>1</v>
      </c>
      <c r="C127">
        <v>63</v>
      </c>
      <c r="D127">
        <v>1</v>
      </c>
      <c r="E127" t="b">
        <v>0</v>
      </c>
    </row>
    <row r="128" spans="1:5" x14ac:dyDescent="0.3">
      <c r="A128" t="s">
        <v>2671</v>
      </c>
      <c r="B128">
        <v>1</v>
      </c>
      <c r="C128">
        <v>81</v>
      </c>
      <c r="D128">
        <v>2</v>
      </c>
      <c r="E128" t="b">
        <v>0</v>
      </c>
    </row>
    <row r="129" spans="1:5" x14ac:dyDescent="0.3">
      <c r="A129" t="s">
        <v>2675</v>
      </c>
      <c r="B129">
        <v>1</v>
      </c>
      <c r="C129">
        <v>96</v>
      </c>
      <c r="D129">
        <v>2</v>
      </c>
      <c r="E129" t="b">
        <v>0</v>
      </c>
    </row>
    <row r="130" spans="1:5" x14ac:dyDescent="0.3">
      <c r="A130" t="s">
        <v>2677</v>
      </c>
      <c r="B130">
        <v>1</v>
      </c>
      <c r="C130">
        <v>56</v>
      </c>
      <c r="D130">
        <v>2</v>
      </c>
      <c r="E130" t="b">
        <v>0</v>
      </c>
    </row>
    <row r="131" spans="1:5" x14ac:dyDescent="0.3">
      <c r="A131" t="s">
        <v>2678</v>
      </c>
      <c r="B131">
        <v>4</v>
      </c>
      <c r="C131">
        <v>386.5</v>
      </c>
      <c r="D131">
        <v>4</v>
      </c>
      <c r="E131" t="b">
        <v>0</v>
      </c>
    </row>
    <row r="132" spans="1:5" x14ac:dyDescent="0.3">
      <c r="A132" t="s">
        <v>2680</v>
      </c>
      <c r="B132">
        <v>1</v>
      </c>
      <c r="C132">
        <v>155</v>
      </c>
      <c r="D132">
        <v>5</v>
      </c>
      <c r="E132" t="b">
        <v>0</v>
      </c>
    </row>
    <row r="133" spans="1:5" x14ac:dyDescent="0.3">
      <c r="A133" t="s">
        <v>2683</v>
      </c>
      <c r="B133">
        <v>6</v>
      </c>
      <c r="C133">
        <v>163.16666666666666</v>
      </c>
      <c r="D133">
        <v>2.1666666666666665</v>
      </c>
      <c r="E133" t="b">
        <v>0</v>
      </c>
    </row>
    <row r="134" spans="1:5" x14ac:dyDescent="0.3">
      <c r="A134" t="s">
        <v>2684</v>
      </c>
      <c r="B134">
        <v>2</v>
      </c>
      <c r="C134">
        <v>221</v>
      </c>
      <c r="D134">
        <v>1.5</v>
      </c>
      <c r="E134" t="b">
        <v>0</v>
      </c>
    </row>
    <row r="135" spans="1:5" x14ac:dyDescent="0.3">
      <c r="A135" t="s">
        <v>1692</v>
      </c>
      <c r="B135">
        <v>1</v>
      </c>
      <c r="C135">
        <v>268</v>
      </c>
      <c r="D135">
        <v>4</v>
      </c>
      <c r="E135" t="b">
        <v>0</v>
      </c>
    </row>
    <row r="136" spans="1:5" x14ac:dyDescent="0.3">
      <c r="A136" t="s">
        <v>2689</v>
      </c>
      <c r="B136">
        <v>1</v>
      </c>
      <c r="C136">
        <v>61</v>
      </c>
      <c r="D136">
        <v>4</v>
      </c>
      <c r="E136" t="b">
        <v>0</v>
      </c>
    </row>
    <row r="137" spans="1:5" x14ac:dyDescent="0.3">
      <c r="A137" t="s">
        <v>2690</v>
      </c>
      <c r="B137">
        <v>1</v>
      </c>
      <c r="C137">
        <v>172</v>
      </c>
      <c r="D137">
        <v>4</v>
      </c>
      <c r="E137" t="b">
        <v>0</v>
      </c>
    </row>
    <row r="138" spans="1:5" x14ac:dyDescent="0.3">
      <c r="A138" t="s">
        <v>19</v>
      </c>
      <c r="B138">
        <v>1</v>
      </c>
      <c r="C138">
        <v>116</v>
      </c>
      <c r="D138">
        <v>3</v>
      </c>
      <c r="E138" t="b">
        <v>0</v>
      </c>
    </row>
    <row r="139" spans="1:5" x14ac:dyDescent="0.3">
      <c r="A139" t="s">
        <v>2691</v>
      </c>
      <c r="B139">
        <v>1</v>
      </c>
      <c r="C139">
        <v>634</v>
      </c>
      <c r="D139">
        <v>4</v>
      </c>
      <c r="E139" t="b">
        <v>0</v>
      </c>
    </row>
    <row r="140" spans="1:5" x14ac:dyDescent="0.3">
      <c r="A140" t="s">
        <v>2692</v>
      </c>
      <c r="B140">
        <v>1</v>
      </c>
      <c r="C140">
        <v>114</v>
      </c>
      <c r="D140">
        <v>1</v>
      </c>
      <c r="E140" t="b">
        <v>0</v>
      </c>
    </row>
    <row r="141" spans="1:5" x14ac:dyDescent="0.3">
      <c r="A141" t="s">
        <v>2693</v>
      </c>
      <c r="B141">
        <v>1</v>
      </c>
      <c r="C141">
        <v>76</v>
      </c>
      <c r="D141">
        <v>3</v>
      </c>
      <c r="E141" t="b">
        <v>0</v>
      </c>
    </row>
    <row r="142" spans="1:5" x14ac:dyDescent="0.3">
      <c r="A142" t="s">
        <v>21</v>
      </c>
      <c r="B142">
        <v>2</v>
      </c>
      <c r="C142">
        <v>106.5</v>
      </c>
      <c r="D142">
        <v>1</v>
      </c>
      <c r="E142" t="b">
        <v>0</v>
      </c>
    </row>
    <row r="143" spans="1:5" x14ac:dyDescent="0.3">
      <c r="A143" t="s">
        <v>2695</v>
      </c>
      <c r="B143">
        <v>1</v>
      </c>
      <c r="C143">
        <v>47</v>
      </c>
      <c r="D143">
        <v>1</v>
      </c>
      <c r="E143" t="b">
        <v>0</v>
      </c>
    </row>
    <row r="144" spans="1:5" x14ac:dyDescent="0.3">
      <c r="A144" t="s">
        <v>2696</v>
      </c>
      <c r="B144">
        <v>1</v>
      </c>
      <c r="C144">
        <v>271</v>
      </c>
      <c r="D144">
        <v>3</v>
      </c>
      <c r="E144" t="b">
        <v>0</v>
      </c>
    </row>
    <row r="145" spans="1:5" x14ac:dyDescent="0.3">
      <c r="A145" t="s">
        <v>2698</v>
      </c>
      <c r="B145">
        <v>1</v>
      </c>
      <c r="C145">
        <v>47</v>
      </c>
      <c r="D145">
        <v>5</v>
      </c>
      <c r="E145" t="b">
        <v>0</v>
      </c>
    </row>
    <row r="146" spans="1:5" x14ac:dyDescent="0.3">
      <c r="A146" t="s">
        <v>22</v>
      </c>
      <c r="B146">
        <v>1</v>
      </c>
      <c r="C146">
        <v>283</v>
      </c>
      <c r="D146">
        <v>1</v>
      </c>
      <c r="E146" t="b">
        <v>0</v>
      </c>
    </row>
    <row r="147" spans="1:5" x14ac:dyDescent="0.3">
      <c r="A147" t="s">
        <v>2700</v>
      </c>
      <c r="B147">
        <v>1</v>
      </c>
      <c r="C147">
        <v>20</v>
      </c>
      <c r="D147">
        <v>4</v>
      </c>
      <c r="E147" t="b">
        <v>0</v>
      </c>
    </row>
    <row r="148" spans="1:5" x14ac:dyDescent="0.3">
      <c r="A148" t="s">
        <v>1694</v>
      </c>
      <c r="B148">
        <v>1</v>
      </c>
      <c r="C148">
        <v>55</v>
      </c>
      <c r="D148">
        <v>1</v>
      </c>
      <c r="E148" t="b">
        <v>0</v>
      </c>
    </row>
    <row r="149" spans="1:5" x14ac:dyDescent="0.3">
      <c r="A149" t="s">
        <v>2701</v>
      </c>
      <c r="B149">
        <v>1</v>
      </c>
      <c r="C149">
        <v>56</v>
      </c>
      <c r="D149">
        <v>2</v>
      </c>
      <c r="E149" t="b">
        <v>0</v>
      </c>
    </row>
    <row r="150" spans="1:5" x14ac:dyDescent="0.3">
      <c r="A150" t="s">
        <v>2703</v>
      </c>
      <c r="B150">
        <v>3</v>
      </c>
      <c r="C150">
        <v>112.66666666666667</v>
      </c>
      <c r="D150">
        <v>3.6666666666666665</v>
      </c>
      <c r="E150" t="b">
        <v>0</v>
      </c>
    </row>
    <row r="151" spans="1:5" x14ac:dyDescent="0.3">
      <c r="A151" t="s">
        <v>2704</v>
      </c>
      <c r="B151">
        <v>1</v>
      </c>
      <c r="C151">
        <v>119</v>
      </c>
      <c r="D151">
        <v>2</v>
      </c>
      <c r="E151" t="b">
        <v>0</v>
      </c>
    </row>
    <row r="152" spans="1:5" x14ac:dyDescent="0.3">
      <c r="A152" t="s">
        <v>2705</v>
      </c>
      <c r="B152">
        <v>1</v>
      </c>
      <c r="C152">
        <v>77</v>
      </c>
      <c r="D152">
        <v>3</v>
      </c>
      <c r="E152" t="b">
        <v>0</v>
      </c>
    </row>
    <row r="153" spans="1:5" x14ac:dyDescent="0.3">
      <c r="A153" t="s">
        <v>1695</v>
      </c>
      <c r="B153">
        <v>1</v>
      </c>
      <c r="C153">
        <v>31</v>
      </c>
      <c r="D153">
        <v>1</v>
      </c>
      <c r="E153" t="b">
        <v>0</v>
      </c>
    </row>
    <row r="154" spans="1:5" x14ac:dyDescent="0.3">
      <c r="A154" t="s">
        <v>2709</v>
      </c>
      <c r="B154">
        <v>1</v>
      </c>
      <c r="C154">
        <v>84</v>
      </c>
      <c r="D154">
        <v>1</v>
      </c>
      <c r="E154" t="b">
        <v>0</v>
      </c>
    </row>
    <row r="155" spans="1:5" x14ac:dyDescent="0.3">
      <c r="A155" t="s">
        <v>1536</v>
      </c>
      <c r="B155">
        <v>1</v>
      </c>
      <c r="C155">
        <v>281</v>
      </c>
      <c r="D155">
        <v>4</v>
      </c>
      <c r="E155" t="b">
        <v>0</v>
      </c>
    </row>
    <row r="156" spans="1:5" x14ac:dyDescent="0.3">
      <c r="A156" t="s">
        <v>2710</v>
      </c>
      <c r="B156">
        <v>1</v>
      </c>
      <c r="C156">
        <v>129</v>
      </c>
      <c r="D156">
        <v>1</v>
      </c>
      <c r="E156" t="b">
        <v>0</v>
      </c>
    </row>
    <row r="157" spans="1:5" x14ac:dyDescent="0.3">
      <c r="A157" t="s">
        <v>1697</v>
      </c>
      <c r="B157">
        <v>1</v>
      </c>
      <c r="C157">
        <v>134</v>
      </c>
      <c r="D157">
        <v>1</v>
      </c>
      <c r="E157" t="b">
        <v>0</v>
      </c>
    </row>
    <row r="158" spans="1:5" x14ac:dyDescent="0.3">
      <c r="A158" t="s">
        <v>2712</v>
      </c>
      <c r="B158">
        <v>5</v>
      </c>
      <c r="C158">
        <v>244.6</v>
      </c>
      <c r="D158">
        <v>1.4</v>
      </c>
      <c r="E158" t="b">
        <v>0</v>
      </c>
    </row>
    <row r="159" spans="1:5" x14ac:dyDescent="0.3">
      <c r="A159" t="s">
        <v>1698</v>
      </c>
      <c r="B159">
        <v>2</v>
      </c>
      <c r="C159">
        <v>111.5</v>
      </c>
      <c r="D159">
        <v>4</v>
      </c>
      <c r="E159" t="b">
        <v>0</v>
      </c>
    </row>
    <row r="160" spans="1:5" x14ac:dyDescent="0.3">
      <c r="A160" t="s">
        <v>2713</v>
      </c>
      <c r="B160">
        <v>3</v>
      </c>
      <c r="C160">
        <v>116.33333333333333</v>
      </c>
      <c r="D160">
        <v>2</v>
      </c>
      <c r="E160" t="b">
        <v>0</v>
      </c>
    </row>
    <row r="161" spans="1:5" x14ac:dyDescent="0.3">
      <c r="A161" t="s">
        <v>24</v>
      </c>
      <c r="B161">
        <v>1</v>
      </c>
      <c r="C161">
        <v>92</v>
      </c>
      <c r="D161">
        <v>1</v>
      </c>
      <c r="E161" t="b">
        <v>0</v>
      </c>
    </row>
    <row r="162" spans="1:5" x14ac:dyDescent="0.3">
      <c r="A162" t="s">
        <v>2718</v>
      </c>
      <c r="B162">
        <v>1</v>
      </c>
      <c r="C162">
        <v>270</v>
      </c>
      <c r="D162">
        <v>2</v>
      </c>
      <c r="E162" t="b">
        <v>0</v>
      </c>
    </row>
    <row r="163" spans="1:5" x14ac:dyDescent="0.3">
      <c r="A163" t="s">
        <v>25</v>
      </c>
      <c r="B163">
        <v>1</v>
      </c>
      <c r="C163">
        <v>302</v>
      </c>
      <c r="D163">
        <v>3</v>
      </c>
      <c r="E163" t="b">
        <v>0</v>
      </c>
    </row>
    <row r="164" spans="1:5" x14ac:dyDescent="0.3">
      <c r="A164" t="s">
        <v>26</v>
      </c>
      <c r="B164">
        <v>1</v>
      </c>
      <c r="C164">
        <v>95</v>
      </c>
      <c r="D164">
        <v>3</v>
      </c>
      <c r="E164" t="b">
        <v>0</v>
      </c>
    </row>
    <row r="165" spans="1:5" x14ac:dyDescent="0.3">
      <c r="A165" t="s">
        <v>2721</v>
      </c>
      <c r="B165">
        <v>3</v>
      </c>
      <c r="C165">
        <v>178.33333333333334</v>
      </c>
      <c r="D165">
        <v>4.333333333333333</v>
      </c>
      <c r="E165" t="b">
        <v>0</v>
      </c>
    </row>
    <row r="166" spans="1:5" x14ac:dyDescent="0.3">
      <c r="A166" t="s">
        <v>2723</v>
      </c>
      <c r="B166">
        <v>1</v>
      </c>
      <c r="C166">
        <v>130</v>
      </c>
      <c r="D166">
        <v>5</v>
      </c>
      <c r="E166" t="b">
        <v>0</v>
      </c>
    </row>
    <row r="167" spans="1:5" x14ac:dyDescent="0.3">
      <c r="A167" t="s">
        <v>2724</v>
      </c>
      <c r="B167">
        <v>1</v>
      </c>
      <c r="C167">
        <v>85</v>
      </c>
      <c r="D167">
        <v>5</v>
      </c>
      <c r="E167" t="b">
        <v>0</v>
      </c>
    </row>
    <row r="168" spans="1:5" x14ac:dyDescent="0.3">
      <c r="A168" t="s">
        <v>27</v>
      </c>
      <c r="B168">
        <v>1</v>
      </c>
      <c r="C168">
        <v>362</v>
      </c>
      <c r="D168">
        <v>1</v>
      </c>
      <c r="E168" t="b">
        <v>0</v>
      </c>
    </row>
    <row r="169" spans="1:5" x14ac:dyDescent="0.3">
      <c r="A169" t="s">
        <v>2725</v>
      </c>
      <c r="B169">
        <v>1</v>
      </c>
      <c r="C169">
        <v>98</v>
      </c>
      <c r="D169">
        <v>5</v>
      </c>
      <c r="E169" t="b">
        <v>0</v>
      </c>
    </row>
    <row r="170" spans="1:5" x14ac:dyDescent="0.3">
      <c r="A170" t="s">
        <v>2726</v>
      </c>
      <c r="B170">
        <v>1</v>
      </c>
      <c r="C170">
        <v>213</v>
      </c>
      <c r="D170">
        <v>5</v>
      </c>
      <c r="E170" t="b">
        <v>0</v>
      </c>
    </row>
    <row r="171" spans="1:5" x14ac:dyDescent="0.3">
      <c r="A171" t="s">
        <v>2729</v>
      </c>
      <c r="B171">
        <v>2</v>
      </c>
      <c r="C171">
        <v>156</v>
      </c>
      <c r="D171">
        <v>3</v>
      </c>
      <c r="E171" t="b">
        <v>0</v>
      </c>
    </row>
    <row r="172" spans="1:5" x14ac:dyDescent="0.3">
      <c r="A172" t="s">
        <v>28</v>
      </c>
      <c r="B172">
        <v>1</v>
      </c>
      <c r="C172">
        <v>24</v>
      </c>
      <c r="D172">
        <v>1</v>
      </c>
      <c r="E172" t="b">
        <v>0</v>
      </c>
    </row>
    <row r="173" spans="1:5" x14ac:dyDescent="0.3">
      <c r="A173" t="s">
        <v>29</v>
      </c>
      <c r="B173">
        <v>2</v>
      </c>
      <c r="C173">
        <v>273</v>
      </c>
      <c r="D173">
        <v>3</v>
      </c>
      <c r="E173" t="b">
        <v>0</v>
      </c>
    </row>
    <row r="174" spans="1:5" x14ac:dyDescent="0.3">
      <c r="A174" t="s">
        <v>2731</v>
      </c>
      <c r="B174">
        <v>1</v>
      </c>
      <c r="C174">
        <v>156</v>
      </c>
      <c r="D174">
        <v>5</v>
      </c>
      <c r="E174" t="b">
        <v>0</v>
      </c>
    </row>
    <row r="175" spans="1:5" x14ac:dyDescent="0.3">
      <c r="A175" t="s">
        <v>2734</v>
      </c>
      <c r="B175">
        <v>1</v>
      </c>
      <c r="C175">
        <v>41</v>
      </c>
      <c r="D175">
        <v>5</v>
      </c>
      <c r="E175" t="b">
        <v>0</v>
      </c>
    </row>
    <row r="176" spans="1:5" x14ac:dyDescent="0.3">
      <c r="A176" t="s">
        <v>2736</v>
      </c>
      <c r="B176">
        <v>1</v>
      </c>
      <c r="C176">
        <v>238</v>
      </c>
      <c r="D176">
        <v>4</v>
      </c>
      <c r="E176" t="b">
        <v>0</v>
      </c>
    </row>
    <row r="177" spans="1:5" x14ac:dyDescent="0.3">
      <c r="A177" t="s">
        <v>2737</v>
      </c>
      <c r="B177">
        <v>1</v>
      </c>
      <c r="C177">
        <v>1269</v>
      </c>
      <c r="D177">
        <v>3</v>
      </c>
      <c r="E177" t="b">
        <v>0</v>
      </c>
    </row>
    <row r="178" spans="1:5" x14ac:dyDescent="0.3">
      <c r="A178" t="s">
        <v>30</v>
      </c>
      <c r="B178">
        <v>1</v>
      </c>
      <c r="C178">
        <v>195</v>
      </c>
      <c r="D178">
        <v>3</v>
      </c>
      <c r="E178" t="b">
        <v>0</v>
      </c>
    </row>
    <row r="179" spans="1:5" x14ac:dyDescent="0.3">
      <c r="A179" t="s">
        <v>2738</v>
      </c>
      <c r="B179">
        <v>1</v>
      </c>
      <c r="C179">
        <v>179</v>
      </c>
      <c r="D179">
        <v>1</v>
      </c>
      <c r="E179" t="b">
        <v>0</v>
      </c>
    </row>
    <row r="180" spans="1:5" x14ac:dyDescent="0.3">
      <c r="A180" t="s">
        <v>2739</v>
      </c>
      <c r="B180">
        <v>3</v>
      </c>
      <c r="C180">
        <v>141.66666666666666</v>
      </c>
      <c r="D180">
        <v>3</v>
      </c>
      <c r="E180" t="b">
        <v>0</v>
      </c>
    </row>
    <row r="181" spans="1:5" x14ac:dyDescent="0.3">
      <c r="A181" t="s">
        <v>2741</v>
      </c>
      <c r="B181">
        <v>1</v>
      </c>
      <c r="C181">
        <v>144</v>
      </c>
      <c r="D181">
        <v>3</v>
      </c>
      <c r="E181" t="b">
        <v>0</v>
      </c>
    </row>
    <row r="182" spans="1:5" x14ac:dyDescent="0.3">
      <c r="A182" t="s">
        <v>2742</v>
      </c>
      <c r="B182">
        <v>1</v>
      </c>
      <c r="C182">
        <v>105</v>
      </c>
      <c r="D182">
        <v>5</v>
      </c>
      <c r="E182" t="b">
        <v>0</v>
      </c>
    </row>
    <row r="183" spans="1:5" x14ac:dyDescent="0.3">
      <c r="A183" t="s">
        <v>2743</v>
      </c>
      <c r="B183">
        <v>1</v>
      </c>
      <c r="C183">
        <v>81</v>
      </c>
      <c r="D183">
        <v>5</v>
      </c>
      <c r="E183" t="b">
        <v>0</v>
      </c>
    </row>
    <row r="184" spans="1:5" x14ac:dyDescent="0.3">
      <c r="A184" t="s">
        <v>31</v>
      </c>
      <c r="B184">
        <v>1</v>
      </c>
      <c r="C184">
        <v>64</v>
      </c>
      <c r="D184">
        <v>2</v>
      </c>
      <c r="E184" t="b">
        <v>0</v>
      </c>
    </row>
    <row r="185" spans="1:5" x14ac:dyDescent="0.3">
      <c r="A185" t="s">
        <v>2744</v>
      </c>
      <c r="B185">
        <v>1</v>
      </c>
      <c r="C185">
        <v>57</v>
      </c>
      <c r="D185">
        <v>1</v>
      </c>
      <c r="E185" t="b">
        <v>0</v>
      </c>
    </row>
    <row r="186" spans="1:5" x14ac:dyDescent="0.3">
      <c r="A186" t="s">
        <v>2747</v>
      </c>
      <c r="B186">
        <v>1</v>
      </c>
      <c r="C186">
        <v>432</v>
      </c>
      <c r="D186">
        <v>1</v>
      </c>
      <c r="E186" t="b">
        <v>0</v>
      </c>
    </row>
    <row r="187" spans="1:5" x14ac:dyDescent="0.3">
      <c r="A187" t="s">
        <v>1700</v>
      </c>
      <c r="B187">
        <v>1</v>
      </c>
      <c r="C187">
        <v>124</v>
      </c>
      <c r="D187">
        <v>2</v>
      </c>
      <c r="E187" t="b">
        <v>0</v>
      </c>
    </row>
    <row r="188" spans="1:5" x14ac:dyDescent="0.3">
      <c r="A188" t="s">
        <v>32</v>
      </c>
      <c r="B188">
        <v>1</v>
      </c>
      <c r="C188">
        <v>218</v>
      </c>
      <c r="D188">
        <v>2</v>
      </c>
      <c r="E188" t="b">
        <v>0</v>
      </c>
    </row>
    <row r="189" spans="1:5" x14ac:dyDescent="0.3">
      <c r="A189" t="s">
        <v>2752</v>
      </c>
      <c r="B189">
        <v>1</v>
      </c>
      <c r="C189">
        <v>71</v>
      </c>
      <c r="D189">
        <v>1</v>
      </c>
      <c r="E189" t="b">
        <v>0</v>
      </c>
    </row>
    <row r="190" spans="1:5" x14ac:dyDescent="0.3">
      <c r="A190" t="s">
        <v>34</v>
      </c>
      <c r="B190">
        <v>1</v>
      </c>
      <c r="C190">
        <v>90</v>
      </c>
      <c r="D190">
        <v>2</v>
      </c>
      <c r="E190" t="b">
        <v>0</v>
      </c>
    </row>
    <row r="191" spans="1:5" x14ac:dyDescent="0.3">
      <c r="A191" t="s">
        <v>2753</v>
      </c>
      <c r="B191">
        <v>1</v>
      </c>
      <c r="C191">
        <v>153</v>
      </c>
      <c r="D191">
        <v>1</v>
      </c>
      <c r="E191" t="b">
        <v>0</v>
      </c>
    </row>
    <row r="192" spans="1:5" x14ac:dyDescent="0.3">
      <c r="A192" t="s">
        <v>2755</v>
      </c>
      <c r="B192">
        <v>1</v>
      </c>
      <c r="C192">
        <v>266</v>
      </c>
      <c r="D192">
        <v>3</v>
      </c>
      <c r="E192" t="b">
        <v>0</v>
      </c>
    </row>
    <row r="193" spans="1:5" x14ac:dyDescent="0.3">
      <c r="A193" t="s">
        <v>2758</v>
      </c>
      <c r="B193">
        <v>1</v>
      </c>
      <c r="C193">
        <v>57</v>
      </c>
      <c r="D193">
        <v>3</v>
      </c>
      <c r="E193" t="b">
        <v>0</v>
      </c>
    </row>
    <row r="194" spans="1:5" x14ac:dyDescent="0.3">
      <c r="A194" t="s">
        <v>35</v>
      </c>
      <c r="B194">
        <v>1</v>
      </c>
      <c r="C194">
        <v>19</v>
      </c>
      <c r="D194">
        <v>5</v>
      </c>
      <c r="E194" t="b">
        <v>0</v>
      </c>
    </row>
    <row r="195" spans="1:5" x14ac:dyDescent="0.3">
      <c r="A195" t="s">
        <v>36</v>
      </c>
      <c r="B195">
        <v>1</v>
      </c>
      <c r="C195">
        <v>511</v>
      </c>
      <c r="D195">
        <v>1</v>
      </c>
      <c r="E195" t="b">
        <v>0</v>
      </c>
    </row>
    <row r="196" spans="1:5" x14ac:dyDescent="0.3">
      <c r="A196" t="s">
        <v>2762</v>
      </c>
      <c r="B196">
        <v>1</v>
      </c>
      <c r="C196">
        <v>216</v>
      </c>
      <c r="D196">
        <v>5</v>
      </c>
      <c r="E196" t="b">
        <v>0</v>
      </c>
    </row>
    <row r="197" spans="1:5" x14ac:dyDescent="0.3">
      <c r="A197" t="s">
        <v>1701</v>
      </c>
      <c r="B197">
        <v>1</v>
      </c>
      <c r="C197">
        <v>256</v>
      </c>
      <c r="D197">
        <v>5</v>
      </c>
      <c r="E197" t="b">
        <v>0</v>
      </c>
    </row>
    <row r="198" spans="1:5" x14ac:dyDescent="0.3">
      <c r="A198" t="s">
        <v>1703</v>
      </c>
      <c r="B198">
        <v>2</v>
      </c>
      <c r="C198">
        <v>116</v>
      </c>
      <c r="D198">
        <v>1</v>
      </c>
      <c r="E198" t="b">
        <v>0</v>
      </c>
    </row>
    <row r="199" spans="1:5" x14ac:dyDescent="0.3">
      <c r="A199" t="s">
        <v>2768</v>
      </c>
      <c r="B199">
        <v>1</v>
      </c>
      <c r="C199">
        <v>92</v>
      </c>
      <c r="D199">
        <v>2</v>
      </c>
      <c r="E199" t="b">
        <v>0</v>
      </c>
    </row>
    <row r="200" spans="1:5" x14ac:dyDescent="0.3">
      <c r="A200" t="s">
        <v>2769</v>
      </c>
      <c r="B200">
        <v>1</v>
      </c>
      <c r="C200">
        <v>176</v>
      </c>
      <c r="D200">
        <v>2</v>
      </c>
      <c r="E200" t="b">
        <v>0</v>
      </c>
    </row>
    <row r="201" spans="1:5" x14ac:dyDescent="0.3">
      <c r="A201" t="s">
        <v>2770</v>
      </c>
      <c r="B201">
        <v>1</v>
      </c>
      <c r="C201">
        <v>110</v>
      </c>
      <c r="D201">
        <v>2</v>
      </c>
      <c r="E201" t="b">
        <v>0</v>
      </c>
    </row>
    <row r="202" spans="1:5" x14ac:dyDescent="0.3">
      <c r="A202" t="s">
        <v>1704</v>
      </c>
      <c r="B202">
        <v>1</v>
      </c>
      <c r="C202">
        <v>133</v>
      </c>
      <c r="D202">
        <v>3</v>
      </c>
      <c r="E202" t="b">
        <v>0</v>
      </c>
    </row>
    <row r="203" spans="1:5" x14ac:dyDescent="0.3">
      <c r="A203" t="s">
        <v>2771</v>
      </c>
      <c r="B203">
        <v>2</v>
      </c>
      <c r="C203">
        <v>166</v>
      </c>
      <c r="D203">
        <v>1</v>
      </c>
      <c r="E203" t="b">
        <v>0</v>
      </c>
    </row>
    <row r="204" spans="1:5" x14ac:dyDescent="0.3">
      <c r="A204" t="s">
        <v>2772</v>
      </c>
      <c r="B204">
        <v>1</v>
      </c>
      <c r="C204">
        <v>168</v>
      </c>
      <c r="D204">
        <v>2</v>
      </c>
      <c r="E204" t="b">
        <v>0</v>
      </c>
    </row>
    <row r="205" spans="1:5" x14ac:dyDescent="0.3">
      <c r="A205" t="s">
        <v>2773</v>
      </c>
      <c r="B205">
        <v>1</v>
      </c>
      <c r="C205">
        <v>63</v>
      </c>
      <c r="D205">
        <v>4</v>
      </c>
      <c r="E205" t="b">
        <v>0</v>
      </c>
    </row>
    <row r="206" spans="1:5" x14ac:dyDescent="0.3">
      <c r="A206" t="s">
        <v>2775</v>
      </c>
      <c r="B206">
        <v>1</v>
      </c>
      <c r="C206">
        <v>2211</v>
      </c>
      <c r="D206">
        <v>4</v>
      </c>
      <c r="E206" t="b">
        <v>0</v>
      </c>
    </row>
    <row r="207" spans="1:5" x14ac:dyDescent="0.3">
      <c r="A207" t="s">
        <v>2778</v>
      </c>
      <c r="B207">
        <v>5</v>
      </c>
      <c r="C207">
        <v>218.2</v>
      </c>
      <c r="D207">
        <v>4</v>
      </c>
      <c r="E207" t="b">
        <v>0</v>
      </c>
    </row>
    <row r="208" spans="1:5" x14ac:dyDescent="0.3">
      <c r="A208" t="s">
        <v>2780</v>
      </c>
      <c r="B208">
        <v>2</v>
      </c>
      <c r="C208">
        <v>96.5</v>
      </c>
      <c r="D208">
        <v>4.5</v>
      </c>
      <c r="E208" t="b">
        <v>0</v>
      </c>
    </row>
    <row r="209" spans="1:5" x14ac:dyDescent="0.3">
      <c r="A209" t="s">
        <v>1706</v>
      </c>
      <c r="B209">
        <v>1</v>
      </c>
      <c r="C209">
        <v>164</v>
      </c>
      <c r="D209">
        <v>3</v>
      </c>
      <c r="E209" t="b">
        <v>0</v>
      </c>
    </row>
    <row r="210" spans="1:5" x14ac:dyDescent="0.3">
      <c r="A210" t="s">
        <v>1707</v>
      </c>
      <c r="B210">
        <v>1</v>
      </c>
      <c r="C210">
        <v>40</v>
      </c>
      <c r="D210">
        <v>4</v>
      </c>
      <c r="E210" t="b">
        <v>0</v>
      </c>
    </row>
    <row r="211" spans="1:5" x14ac:dyDescent="0.3">
      <c r="A211" t="s">
        <v>2781</v>
      </c>
      <c r="B211">
        <v>1</v>
      </c>
      <c r="C211">
        <v>194</v>
      </c>
      <c r="D211">
        <v>5</v>
      </c>
      <c r="E211" t="b">
        <v>0</v>
      </c>
    </row>
    <row r="212" spans="1:5" x14ac:dyDescent="0.3">
      <c r="A212" t="s">
        <v>2782</v>
      </c>
      <c r="B212">
        <v>1</v>
      </c>
      <c r="C212">
        <v>386</v>
      </c>
      <c r="D212">
        <v>5</v>
      </c>
      <c r="E212" t="b">
        <v>0</v>
      </c>
    </row>
    <row r="213" spans="1:5" x14ac:dyDescent="0.3">
      <c r="A213" t="s">
        <v>2784</v>
      </c>
      <c r="B213">
        <v>2</v>
      </c>
      <c r="C213">
        <v>178.5</v>
      </c>
      <c r="D213">
        <v>3</v>
      </c>
      <c r="E213" t="b">
        <v>0</v>
      </c>
    </row>
    <row r="214" spans="1:5" x14ac:dyDescent="0.3">
      <c r="A214" t="s">
        <v>2785</v>
      </c>
      <c r="B214">
        <v>1</v>
      </c>
      <c r="C214">
        <v>308</v>
      </c>
      <c r="D214">
        <v>2</v>
      </c>
      <c r="E214" t="b">
        <v>0</v>
      </c>
    </row>
    <row r="215" spans="1:5" x14ac:dyDescent="0.3">
      <c r="A215" t="s">
        <v>1709</v>
      </c>
      <c r="B215">
        <v>1</v>
      </c>
      <c r="C215">
        <v>61</v>
      </c>
      <c r="D215">
        <v>2</v>
      </c>
      <c r="E215" t="b">
        <v>0</v>
      </c>
    </row>
    <row r="216" spans="1:5" x14ac:dyDescent="0.3">
      <c r="A216" t="s">
        <v>2786</v>
      </c>
      <c r="B216">
        <v>1</v>
      </c>
      <c r="C216">
        <v>55</v>
      </c>
      <c r="D216">
        <v>3</v>
      </c>
      <c r="E216" t="b">
        <v>0</v>
      </c>
    </row>
    <row r="217" spans="1:5" x14ac:dyDescent="0.3">
      <c r="A217" t="s">
        <v>2787</v>
      </c>
      <c r="B217">
        <v>1</v>
      </c>
      <c r="C217">
        <v>55</v>
      </c>
      <c r="D217">
        <v>4</v>
      </c>
      <c r="E217" t="b">
        <v>0</v>
      </c>
    </row>
    <row r="218" spans="1:5" x14ac:dyDescent="0.3">
      <c r="A218" t="s">
        <v>2788</v>
      </c>
      <c r="B218">
        <v>1</v>
      </c>
      <c r="C218">
        <v>145</v>
      </c>
      <c r="D218">
        <v>1</v>
      </c>
      <c r="E218" t="b">
        <v>0</v>
      </c>
    </row>
    <row r="219" spans="1:5" x14ac:dyDescent="0.3">
      <c r="A219" t="s">
        <v>2793</v>
      </c>
      <c r="B219">
        <v>3</v>
      </c>
      <c r="C219">
        <v>144</v>
      </c>
      <c r="D219">
        <v>3</v>
      </c>
      <c r="E219" t="b">
        <v>0</v>
      </c>
    </row>
    <row r="220" spans="1:5" x14ac:dyDescent="0.3">
      <c r="A220" t="s">
        <v>2794</v>
      </c>
      <c r="B220">
        <v>1</v>
      </c>
      <c r="C220">
        <v>238</v>
      </c>
      <c r="D220">
        <v>2</v>
      </c>
      <c r="E220" t="b">
        <v>0</v>
      </c>
    </row>
    <row r="221" spans="1:5" x14ac:dyDescent="0.3">
      <c r="A221" t="s">
        <v>2796</v>
      </c>
      <c r="B221">
        <v>3</v>
      </c>
      <c r="C221">
        <v>85.666666666666671</v>
      </c>
      <c r="D221">
        <v>1.6666666666666667</v>
      </c>
      <c r="E221" t="b">
        <v>0</v>
      </c>
    </row>
    <row r="222" spans="1:5" x14ac:dyDescent="0.3">
      <c r="A222" t="s">
        <v>2798</v>
      </c>
      <c r="B222">
        <v>2</v>
      </c>
      <c r="C222">
        <v>207</v>
      </c>
      <c r="D222">
        <v>4</v>
      </c>
      <c r="E222" t="b">
        <v>0</v>
      </c>
    </row>
    <row r="223" spans="1:5" x14ac:dyDescent="0.3">
      <c r="A223" t="s">
        <v>2799</v>
      </c>
      <c r="B223">
        <v>1</v>
      </c>
      <c r="C223">
        <v>95</v>
      </c>
      <c r="D223">
        <v>2</v>
      </c>
      <c r="E223" t="b">
        <v>0</v>
      </c>
    </row>
    <row r="224" spans="1:5" x14ac:dyDescent="0.3">
      <c r="A224" t="s">
        <v>2800</v>
      </c>
      <c r="B224">
        <v>1</v>
      </c>
      <c r="C224">
        <v>99</v>
      </c>
      <c r="D224">
        <v>3</v>
      </c>
      <c r="E224" t="b">
        <v>0</v>
      </c>
    </row>
    <row r="225" spans="1:5" x14ac:dyDescent="0.3">
      <c r="A225" t="s">
        <v>2805</v>
      </c>
      <c r="B225">
        <v>1</v>
      </c>
      <c r="C225">
        <v>154</v>
      </c>
      <c r="D225">
        <v>2</v>
      </c>
      <c r="E225" t="b">
        <v>0</v>
      </c>
    </row>
    <row r="226" spans="1:5" x14ac:dyDescent="0.3">
      <c r="A226" t="s">
        <v>2807</v>
      </c>
      <c r="B226">
        <v>1</v>
      </c>
      <c r="C226">
        <v>67</v>
      </c>
      <c r="D226">
        <v>1</v>
      </c>
      <c r="E226" t="b">
        <v>0</v>
      </c>
    </row>
    <row r="227" spans="1:5" x14ac:dyDescent="0.3">
      <c r="A227" t="s">
        <v>39</v>
      </c>
      <c r="B227">
        <v>1</v>
      </c>
      <c r="C227">
        <v>21</v>
      </c>
      <c r="D227">
        <v>5</v>
      </c>
      <c r="E227" t="b">
        <v>0</v>
      </c>
    </row>
    <row r="228" spans="1:5" x14ac:dyDescent="0.3">
      <c r="A228" t="s">
        <v>2808</v>
      </c>
      <c r="B228">
        <v>1</v>
      </c>
      <c r="C228">
        <v>40</v>
      </c>
      <c r="D228">
        <v>3</v>
      </c>
      <c r="E228" t="b">
        <v>0</v>
      </c>
    </row>
    <row r="229" spans="1:5" x14ac:dyDescent="0.3">
      <c r="A229" t="s">
        <v>2809</v>
      </c>
      <c r="B229">
        <v>1</v>
      </c>
      <c r="C229">
        <v>138</v>
      </c>
      <c r="D229">
        <v>4</v>
      </c>
      <c r="E229" t="b">
        <v>0</v>
      </c>
    </row>
    <row r="230" spans="1:5" x14ac:dyDescent="0.3">
      <c r="A230" t="s">
        <v>2810</v>
      </c>
      <c r="B230">
        <v>1</v>
      </c>
      <c r="C230">
        <v>24</v>
      </c>
      <c r="D230">
        <v>5</v>
      </c>
      <c r="E230" t="b">
        <v>0</v>
      </c>
    </row>
    <row r="231" spans="1:5" x14ac:dyDescent="0.3">
      <c r="A231" t="s">
        <v>2811</v>
      </c>
      <c r="B231">
        <v>1</v>
      </c>
      <c r="C231">
        <v>24</v>
      </c>
      <c r="D231">
        <v>2</v>
      </c>
      <c r="E231" t="b">
        <v>0</v>
      </c>
    </row>
    <row r="232" spans="1:5" x14ac:dyDescent="0.3">
      <c r="A232" t="s">
        <v>1710</v>
      </c>
      <c r="B232">
        <v>1</v>
      </c>
      <c r="C232">
        <v>134</v>
      </c>
      <c r="D232">
        <v>4</v>
      </c>
      <c r="E232" t="b">
        <v>0</v>
      </c>
    </row>
    <row r="233" spans="1:5" x14ac:dyDescent="0.3">
      <c r="A233" t="s">
        <v>2812</v>
      </c>
      <c r="B233">
        <v>2</v>
      </c>
      <c r="C233">
        <v>330.5</v>
      </c>
      <c r="D233">
        <v>1.5</v>
      </c>
      <c r="E233" t="b">
        <v>0</v>
      </c>
    </row>
    <row r="234" spans="1:5" x14ac:dyDescent="0.3">
      <c r="A234" t="s">
        <v>2816</v>
      </c>
      <c r="B234">
        <v>1</v>
      </c>
      <c r="C234">
        <v>340</v>
      </c>
      <c r="D234">
        <v>1</v>
      </c>
      <c r="E234" t="b">
        <v>0</v>
      </c>
    </row>
    <row r="235" spans="1:5" x14ac:dyDescent="0.3">
      <c r="A235" t="s">
        <v>2819</v>
      </c>
      <c r="B235">
        <v>1</v>
      </c>
      <c r="C235">
        <v>123</v>
      </c>
      <c r="D235">
        <v>3</v>
      </c>
      <c r="E235" t="b">
        <v>0</v>
      </c>
    </row>
    <row r="236" spans="1:5" x14ac:dyDescent="0.3">
      <c r="A236" t="s">
        <v>2823</v>
      </c>
      <c r="B236">
        <v>1</v>
      </c>
      <c r="C236">
        <v>321</v>
      </c>
      <c r="D236">
        <v>2</v>
      </c>
      <c r="E236" t="b">
        <v>0</v>
      </c>
    </row>
    <row r="237" spans="1:5" x14ac:dyDescent="0.3">
      <c r="A237" t="s">
        <v>2825</v>
      </c>
      <c r="B237">
        <v>2</v>
      </c>
      <c r="C237">
        <v>436</v>
      </c>
      <c r="D237">
        <v>1.5</v>
      </c>
      <c r="E237" t="b">
        <v>0</v>
      </c>
    </row>
    <row r="238" spans="1:5" x14ac:dyDescent="0.3">
      <c r="A238" t="s">
        <v>2826</v>
      </c>
      <c r="B238">
        <v>3</v>
      </c>
      <c r="C238">
        <v>93.333333333333329</v>
      </c>
      <c r="D238">
        <v>4</v>
      </c>
      <c r="E238" t="b">
        <v>0</v>
      </c>
    </row>
    <row r="239" spans="1:5" x14ac:dyDescent="0.3">
      <c r="A239" t="s">
        <v>1712</v>
      </c>
      <c r="B239">
        <v>16</v>
      </c>
      <c r="C239">
        <v>1237.875</v>
      </c>
      <c r="D239">
        <v>3.8125</v>
      </c>
      <c r="E239" t="b">
        <v>0</v>
      </c>
    </row>
    <row r="240" spans="1:5" x14ac:dyDescent="0.3">
      <c r="A240" t="s">
        <v>2827</v>
      </c>
      <c r="B240">
        <v>1</v>
      </c>
      <c r="C240">
        <v>55</v>
      </c>
      <c r="D240">
        <v>5</v>
      </c>
      <c r="E240" t="b">
        <v>0</v>
      </c>
    </row>
    <row r="241" spans="1:5" x14ac:dyDescent="0.3">
      <c r="A241" t="s">
        <v>2828</v>
      </c>
      <c r="B241">
        <v>3</v>
      </c>
      <c r="C241">
        <v>62</v>
      </c>
      <c r="D241">
        <v>3</v>
      </c>
      <c r="E241" t="b">
        <v>0</v>
      </c>
    </row>
    <row r="242" spans="1:5" x14ac:dyDescent="0.3">
      <c r="A242" t="s">
        <v>2829</v>
      </c>
      <c r="B242">
        <v>1</v>
      </c>
      <c r="C242">
        <v>41</v>
      </c>
      <c r="D242">
        <v>2</v>
      </c>
      <c r="E242" t="b">
        <v>0</v>
      </c>
    </row>
    <row r="243" spans="1:5" x14ac:dyDescent="0.3">
      <c r="A243" t="s">
        <v>1540</v>
      </c>
      <c r="B243">
        <v>1</v>
      </c>
      <c r="C243">
        <v>20</v>
      </c>
      <c r="D243">
        <v>2</v>
      </c>
      <c r="E243" t="b">
        <v>0</v>
      </c>
    </row>
    <row r="244" spans="1:5" x14ac:dyDescent="0.3">
      <c r="A244" t="s">
        <v>2834</v>
      </c>
      <c r="B244">
        <v>1</v>
      </c>
      <c r="C244">
        <v>78</v>
      </c>
      <c r="D244">
        <v>1</v>
      </c>
      <c r="E244" t="b">
        <v>0</v>
      </c>
    </row>
    <row r="245" spans="1:5" x14ac:dyDescent="0.3">
      <c r="A245" t="s">
        <v>41</v>
      </c>
      <c r="B245">
        <v>1</v>
      </c>
      <c r="C245">
        <v>255</v>
      </c>
      <c r="D245">
        <v>2</v>
      </c>
      <c r="E245" t="b">
        <v>0</v>
      </c>
    </row>
    <row r="246" spans="1:5" x14ac:dyDescent="0.3">
      <c r="A246" t="s">
        <v>42</v>
      </c>
      <c r="B246">
        <v>2</v>
      </c>
      <c r="C246">
        <v>385.5</v>
      </c>
      <c r="D246">
        <v>2.5</v>
      </c>
      <c r="E246" t="b">
        <v>0</v>
      </c>
    </row>
    <row r="247" spans="1:5" x14ac:dyDescent="0.3">
      <c r="A247" t="s">
        <v>2842</v>
      </c>
      <c r="B247">
        <v>1</v>
      </c>
      <c r="C247">
        <v>202</v>
      </c>
      <c r="D247">
        <v>2</v>
      </c>
      <c r="E247" t="b">
        <v>0</v>
      </c>
    </row>
    <row r="248" spans="1:5" x14ac:dyDescent="0.3">
      <c r="A248" t="s">
        <v>2844</v>
      </c>
      <c r="B248">
        <v>1</v>
      </c>
      <c r="C248">
        <v>464</v>
      </c>
      <c r="D248">
        <v>4</v>
      </c>
      <c r="E248" t="b">
        <v>0</v>
      </c>
    </row>
    <row r="249" spans="1:5" x14ac:dyDescent="0.3">
      <c r="A249" t="s">
        <v>2846</v>
      </c>
      <c r="B249">
        <v>1</v>
      </c>
      <c r="C249">
        <v>187</v>
      </c>
      <c r="D249">
        <v>3</v>
      </c>
      <c r="E249" t="b">
        <v>0</v>
      </c>
    </row>
    <row r="250" spans="1:5" x14ac:dyDescent="0.3">
      <c r="A250" t="s">
        <v>2847</v>
      </c>
      <c r="B250">
        <v>1</v>
      </c>
      <c r="C250">
        <v>273</v>
      </c>
      <c r="D250">
        <v>1</v>
      </c>
      <c r="E250" t="b">
        <v>0</v>
      </c>
    </row>
    <row r="251" spans="1:5" x14ac:dyDescent="0.3">
      <c r="A251" t="s">
        <v>2848</v>
      </c>
      <c r="B251">
        <v>1</v>
      </c>
      <c r="C251">
        <v>109</v>
      </c>
      <c r="D251">
        <v>3</v>
      </c>
      <c r="E251" t="b">
        <v>0</v>
      </c>
    </row>
    <row r="252" spans="1:5" x14ac:dyDescent="0.3">
      <c r="A252" t="s">
        <v>2849</v>
      </c>
      <c r="B252">
        <v>1</v>
      </c>
      <c r="C252">
        <v>149</v>
      </c>
      <c r="D252">
        <v>3</v>
      </c>
      <c r="E252" t="b">
        <v>0</v>
      </c>
    </row>
    <row r="253" spans="1:5" x14ac:dyDescent="0.3">
      <c r="A253" t="s">
        <v>1541</v>
      </c>
      <c r="B253">
        <v>1</v>
      </c>
      <c r="C253">
        <v>840</v>
      </c>
      <c r="D253">
        <v>5</v>
      </c>
      <c r="E253" t="b">
        <v>0</v>
      </c>
    </row>
    <row r="254" spans="1:5" x14ac:dyDescent="0.3">
      <c r="A254" t="s">
        <v>2850</v>
      </c>
      <c r="B254">
        <v>1</v>
      </c>
      <c r="C254">
        <v>165</v>
      </c>
      <c r="D254">
        <v>1</v>
      </c>
      <c r="E254" t="b">
        <v>0</v>
      </c>
    </row>
    <row r="255" spans="1:5" x14ac:dyDescent="0.3">
      <c r="A255" t="s">
        <v>1542</v>
      </c>
      <c r="B255">
        <v>1</v>
      </c>
      <c r="C255">
        <v>217</v>
      </c>
      <c r="D255">
        <v>4</v>
      </c>
      <c r="E255" t="b">
        <v>0</v>
      </c>
    </row>
    <row r="256" spans="1:5" x14ac:dyDescent="0.3">
      <c r="A256" t="s">
        <v>2852</v>
      </c>
      <c r="B256">
        <v>1</v>
      </c>
      <c r="C256">
        <v>75</v>
      </c>
      <c r="D256">
        <v>1</v>
      </c>
      <c r="E256" t="b">
        <v>0</v>
      </c>
    </row>
    <row r="257" spans="1:5" x14ac:dyDescent="0.3">
      <c r="A257" t="s">
        <v>2854</v>
      </c>
      <c r="B257">
        <v>1</v>
      </c>
      <c r="C257">
        <v>49</v>
      </c>
      <c r="D257">
        <v>2</v>
      </c>
      <c r="E257" t="b">
        <v>0</v>
      </c>
    </row>
    <row r="258" spans="1:5" x14ac:dyDescent="0.3">
      <c r="A258" t="s">
        <v>43</v>
      </c>
      <c r="B258">
        <v>2</v>
      </c>
      <c r="C258">
        <v>136.5</v>
      </c>
      <c r="D258">
        <v>3.5</v>
      </c>
      <c r="E258" t="b">
        <v>0</v>
      </c>
    </row>
    <row r="259" spans="1:5" x14ac:dyDescent="0.3">
      <c r="A259" t="s">
        <v>2855</v>
      </c>
      <c r="B259">
        <v>1</v>
      </c>
      <c r="C259">
        <v>200</v>
      </c>
      <c r="D259">
        <v>4</v>
      </c>
      <c r="E259" t="b">
        <v>0</v>
      </c>
    </row>
    <row r="260" spans="1:5" x14ac:dyDescent="0.3">
      <c r="A260" t="s">
        <v>2856</v>
      </c>
      <c r="B260">
        <v>1</v>
      </c>
      <c r="C260">
        <v>78</v>
      </c>
      <c r="D260">
        <v>1</v>
      </c>
      <c r="E260" t="b">
        <v>0</v>
      </c>
    </row>
    <row r="261" spans="1:5" x14ac:dyDescent="0.3">
      <c r="A261" t="s">
        <v>2857</v>
      </c>
      <c r="B261">
        <v>3</v>
      </c>
      <c r="C261">
        <v>262</v>
      </c>
      <c r="D261">
        <v>1.3333333333333333</v>
      </c>
      <c r="E261" t="b">
        <v>0</v>
      </c>
    </row>
    <row r="262" spans="1:5" x14ac:dyDescent="0.3">
      <c r="A262" t="s">
        <v>2858</v>
      </c>
      <c r="B262">
        <v>1</v>
      </c>
      <c r="C262">
        <v>154</v>
      </c>
      <c r="D262">
        <v>1</v>
      </c>
      <c r="E262" t="b">
        <v>0</v>
      </c>
    </row>
    <row r="263" spans="1:5" x14ac:dyDescent="0.3">
      <c r="A263" t="s">
        <v>2859</v>
      </c>
      <c r="B263">
        <v>1</v>
      </c>
      <c r="C263">
        <v>177</v>
      </c>
      <c r="D263">
        <v>3</v>
      </c>
      <c r="E263" t="b">
        <v>0</v>
      </c>
    </row>
    <row r="264" spans="1:5" x14ac:dyDescent="0.3">
      <c r="A264" t="s">
        <v>1713</v>
      </c>
      <c r="B264">
        <v>1</v>
      </c>
      <c r="C264">
        <v>100</v>
      </c>
      <c r="D264">
        <v>5</v>
      </c>
      <c r="E264" t="b">
        <v>0</v>
      </c>
    </row>
    <row r="265" spans="1:5" x14ac:dyDescent="0.3">
      <c r="A265" t="s">
        <v>2861</v>
      </c>
      <c r="B265">
        <v>2</v>
      </c>
      <c r="C265">
        <v>47</v>
      </c>
      <c r="D265">
        <v>2</v>
      </c>
      <c r="E265" t="b">
        <v>0</v>
      </c>
    </row>
    <row r="266" spans="1:5" x14ac:dyDescent="0.3">
      <c r="A266" t="s">
        <v>2862</v>
      </c>
      <c r="B266">
        <v>1</v>
      </c>
      <c r="C266">
        <v>539</v>
      </c>
      <c r="D266">
        <v>2</v>
      </c>
      <c r="E266" t="b">
        <v>0</v>
      </c>
    </row>
    <row r="267" spans="1:5" x14ac:dyDescent="0.3">
      <c r="A267" t="s">
        <v>1714</v>
      </c>
      <c r="B267">
        <v>1</v>
      </c>
      <c r="C267">
        <v>194</v>
      </c>
      <c r="D267">
        <v>3</v>
      </c>
      <c r="E267" t="b">
        <v>0</v>
      </c>
    </row>
    <row r="268" spans="1:5" x14ac:dyDescent="0.3">
      <c r="A268" t="s">
        <v>2865</v>
      </c>
      <c r="B268">
        <v>2</v>
      </c>
      <c r="C268">
        <v>50</v>
      </c>
      <c r="D268">
        <v>3.5</v>
      </c>
      <c r="E268" t="b">
        <v>0</v>
      </c>
    </row>
    <row r="269" spans="1:5" x14ac:dyDescent="0.3">
      <c r="A269" t="s">
        <v>2866</v>
      </c>
      <c r="B269">
        <v>1</v>
      </c>
      <c r="C269">
        <v>33</v>
      </c>
      <c r="D269">
        <v>2</v>
      </c>
      <c r="E269" t="b">
        <v>0</v>
      </c>
    </row>
    <row r="270" spans="1:5" x14ac:dyDescent="0.3">
      <c r="A270" t="s">
        <v>2867</v>
      </c>
      <c r="B270">
        <v>1</v>
      </c>
      <c r="C270">
        <v>410</v>
      </c>
      <c r="D270">
        <v>1</v>
      </c>
      <c r="E270" t="b">
        <v>0</v>
      </c>
    </row>
    <row r="271" spans="1:5" x14ac:dyDescent="0.3">
      <c r="A271" t="s">
        <v>2868</v>
      </c>
      <c r="B271">
        <v>1</v>
      </c>
      <c r="C271">
        <v>52</v>
      </c>
      <c r="D271">
        <v>3</v>
      </c>
      <c r="E271" t="b">
        <v>0</v>
      </c>
    </row>
    <row r="272" spans="1:5" x14ac:dyDescent="0.3">
      <c r="A272" t="s">
        <v>2871</v>
      </c>
      <c r="B272">
        <v>1</v>
      </c>
      <c r="C272">
        <v>591</v>
      </c>
      <c r="D272">
        <v>5</v>
      </c>
      <c r="E272" t="b">
        <v>0</v>
      </c>
    </row>
    <row r="273" spans="1:5" x14ac:dyDescent="0.3">
      <c r="A273" t="s">
        <v>2873</v>
      </c>
      <c r="B273">
        <v>1</v>
      </c>
      <c r="C273">
        <v>60</v>
      </c>
      <c r="D273">
        <v>4</v>
      </c>
      <c r="E273" t="b">
        <v>0</v>
      </c>
    </row>
    <row r="274" spans="1:5" x14ac:dyDescent="0.3">
      <c r="A274" t="s">
        <v>2874</v>
      </c>
      <c r="B274">
        <v>1</v>
      </c>
      <c r="C274">
        <v>30</v>
      </c>
      <c r="D274">
        <v>4</v>
      </c>
      <c r="E274" t="b">
        <v>0</v>
      </c>
    </row>
    <row r="275" spans="1:5" x14ac:dyDescent="0.3">
      <c r="A275" t="s">
        <v>1717</v>
      </c>
      <c r="B275">
        <v>1</v>
      </c>
      <c r="C275">
        <v>81</v>
      </c>
      <c r="D275">
        <v>2</v>
      </c>
      <c r="E275" t="b">
        <v>0</v>
      </c>
    </row>
    <row r="276" spans="1:5" x14ac:dyDescent="0.3">
      <c r="A276" t="s">
        <v>2875</v>
      </c>
      <c r="B276">
        <v>1</v>
      </c>
      <c r="C276">
        <v>86</v>
      </c>
      <c r="D276">
        <v>5</v>
      </c>
      <c r="E276" t="b">
        <v>0</v>
      </c>
    </row>
    <row r="277" spans="1:5" x14ac:dyDescent="0.3">
      <c r="A277" t="s">
        <v>2876</v>
      </c>
      <c r="B277">
        <v>1</v>
      </c>
      <c r="C277">
        <v>67</v>
      </c>
      <c r="D277">
        <v>3</v>
      </c>
      <c r="E277" t="b">
        <v>0</v>
      </c>
    </row>
    <row r="278" spans="1:5" x14ac:dyDescent="0.3">
      <c r="A278" t="s">
        <v>2877</v>
      </c>
      <c r="B278">
        <v>1</v>
      </c>
      <c r="C278">
        <v>32</v>
      </c>
      <c r="D278">
        <v>5</v>
      </c>
      <c r="E278" t="b">
        <v>0</v>
      </c>
    </row>
    <row r="279" spans="1:5" x14ac:dyDescent="0.3">
      <c r="A279" t="s">
        <v>44</v>
      </c>
      <c r="B279">
        <v>1</v>
      </c>
      <c r="C279">
        <v>90</v>
      </c>
      <c r="D279">
        <v>4</v>
      </c>
      <c r="E279" t="b">
        <v>0</v>
      </c>
    </row>
    <row r="280" spans="1:5" x14ac:dyDescent="0.3">
      <c r="A280" t="s">
        <v>2878</v>
      </c>
      <c r="B280">
        <v>1</v>
      </c>
      <c r="C280">
        <v>165</v>
      </c>
      <c r="D280">
        <v>2</v>
      </c>
      <c r="E280" t="b">
        <v>0</v>
      </c>
    </row>
    <row r="281" spans="1:5" x14ac:dyDescent="0.3">
      <c r="A281" t="s">
        <v>2882</v>
      </c>
      <c r="B281">
        <v>1</v>
      </c>
      <c r="C281">
        <v>41</v>
      </c>
      <c r="D281">
        <v>2</v>
      </c>
      <c r="E281" t="b">
        <v>0</v>
      </c>
    </row>
    <row r="282" spans="1:5" x14ac:dyDescent="0.3">
      <c r="A282" t="s">
        <v>2883</v>
      </c>
      <c r="B282">
        <v>1</v>
      </c>
      <c r="C282">
        <v>181</v>
      </c>
      <c r="D282">
        <v>1</v>
      </c>
      <c r="E282" t="b">
        <v>0</v>
      </c>
    </row>
    <row r="283" spans="1:5" x14ac:dyDescent="0.3">
      <c r="A283" t="s">
        <v>45</v>
      </c>
      <c r="B283">
        <v>1</v>
      </c>
      <c r="C283">
        <v>52</v>
      </c>
      <c r="D283">
        <v>1</v>
      </c>
      <c r="E283" t="b">
        <v>0</v>
      </c>
    </row>
    <row r="284" spans="1:5" x14ac:dyDescent="0.3">
      <c r="A284" t="s">
        <v>2884</v>
      </c>
      <c r="B284">
        <v>1</v>
      </c>
      <c r="C284">
        <v>128</v>
      </c>
      <c r="D284">
        <v>2</v>
      </c>
      <c r="E284" t="b">
        <v>0</v>
      </c>
    </row>
    <row r="285" spans="1:5" x14ac:dyDescent="0.3">
      <c r="A285" t="s">
        <v>2885</v>
      </c>
      <c r="B285">
        <v>2</v>
      </c>
      <c r="C285">
        <v>140.5</v>
      </c>
      <c r="D285">
        <v>3</v>
      </c>
      <c r="E285" t="b">
        <v>0</v>
      </c>
    </row>
    <row r="286" spans="1:5" x14ac:dyDescent="0.3">
      <c r="A286" t="s">
        <v>2887</v>
      </c>
      <c r="B286">
        <v>2</v>
      </c>
      <c r="C286">
        <v>105</v>
      </c>
      <c r="D286">
        <v>4</v>
      </c>
      <c r="E286" t="b">
        <v>0</v>
      </c>
    </row>
    <row r="287" spans="1:5" x14ac:dyDescent="0.3">
      <c r="A287" t="s">
        <v>2889</v>
      </c>
      <c r="B287">
        <v>1</v>
      </c>
      <c r="C287">
        <v>25</v>
      </c>
      <c r="D287">
        <v>4</v>
      </c>
      <c r="E287" t="b">
        <v>0</v>
      </c>
    </row>
    <row r="288" spans="1:5" x14ac:dyDescent="0.3">
      <c r="A288" t="s">
        <v>2891</v>
      </c>
      <c r="B288">
        <v>1</v>
      </c>
      <c r="C288">
        <v>46</v>
      </c>
      <c r="D288">
        <v>5</v>
      </c>
      <c r="E288" t="b">
        <v>0</v>
      </c>
    </row>
    <row r="289" spans="1:5" x14ac:dyDescent="0.3">
      <c r="A289" t="s">
        <v>2892</v>
      </c>
      <c r="B289">
        <v>11</v>
      </c>
      <c r="C289">
        <v>100.09090909090909</v>
      </c>
      <c r="D289">
        <v>1.1818181818181819</v>
      </c>
      <c r="E289" t="b">
        <v>0</v>
      </c>
    </row>
    <row r="290" spans="1:5" x14ac:dyDescent="0.3">
      <c r="A290" t="s">
        <v>1719</v>
      </c>
      <c r="B290">
        <v>2</v>
      </c>
      <c r="C290">
        <v>133</v>
      </c>
      <c r="D290">
        <v>2</v>
      </c>
      <c r="E290" t="b">
        <v>0</v>
      </c>
    </row>
    <row r="291" spans="1:5" x14ac:dyDescent="0.3">
      <c r="A291" t="s">
        <v>2894</v>
      </c>
      <c r="B291">
        <v>1</v>
      </c>
      <c r="C291">
        <v>43</v>
      </c>
      <c r="D291">
        <v>1</v>
      </c>
      <c r="E291" t="b">
        <v>0</v>
      </c>
    </row>
    <row r="292" spans="1:5" x14ac:dyDescent="0.3">
      <c r="A292" t="s">
        <v>46</v>
      </c>
      <c r="B292">
        <v>1</v>
      </c>
      <c r="C292">
        <v>39</v>
      </c>
      <c r="D292">
        <v>5</v>
      </c>
      <c r="E292" t="b">
        <v>0</v>
      </c>
    </row>
    <row r="293" spans="1:5" x14ac:dyDescent="0.3">
      <c r="A293" t="s">
        <v>1363</v>
      </c>
      <c r="B293">
        <v>1</v>
      </c>
      <c r="C293">
        <v>120</v>
      </c>
      <c r="D293">
        <v>1</v>
      </c>
      <c r="E293" t="b">
        <v>0</v>
      </c>
    </row>
    <row r="294" spans="1:5" x14ac:dyDescent="0.3">
      <c r="A294" t="s">
        <v>2897</v>
      </c>
      <c r="B294">
        <v>1</v>
      </c>
      <c r="C294">
        <v>169</v>
      </c>
      <c r="D294">
        <v>4</v>
      </c>
      <c r="E294" t="b">
        <v>0</v>
      </c>
    </row>
    <row r="295" spans="1:5" x14ac:dyDescent="0.3">
      <c r="A295" t="s">
        <v>2902</v>
      </c>
      <c r="B295">
        <v>1</v>
      </c>
      <c r="C295">
        <v>159</v>
      </c>
      <c r="D295">
        <v>2</v>
      </c>
      <c r="E295" t="b">
        <v>0</v>
      </c>
    </row>
    <row r="296" spans="1:5" x14ac:dyDescent="0.3">
      <c r="A296" t="s">
        <v>2904</v>
      </c>
      <c r="B296">
        <v>1</v>
      </c>
      <c r="C296">
        <v>39</v>
      </c>
      <c r="D296">
        <v>5</v>
      </c>
      <c r="E296" t="b">
        <v>0</v>
      </c>
    </row>
    <row r="297" spans="1:5" x14ac:dyDescent="0.3">
      <c r="A297" t="s">
        <v>2905</v>
      </c>
      <c r="B297">
        <v>1</v>
      </c>
      <c r="C297">
        <v>209</v>
      </c>
      <c r="D297">
        <v>1</v>
      </c>
      <c r="E297" t="b">
        <v>0</v>
      </c>
    </row>
    <row r="298" spans="1:5" x14ac:dyDescent="0.3">
      <c r="A298" t="s">
        <v>2906</v>
      </c>
      <c r="B298">
        <v>1</v>
      </c>
      <c r="C298">
        <v>30</v>
      </c>
      <c r="D298">
        <v>1</v>
      </c>
      <c r="E298" t="b">
        <v>0</v>
      </c>
    </row>
    <row r="299" spans="1:5" x14ac:dyDescent="0.3">
      <c r="A299" t="s">
        <v>2907</v>
      </c>
      <c r="B299">
        <v>1</v>
      </c>
      <c r="C299">
        <v>77</v>
      </c>
      <c r="D299">
        <v>4</v>
      </c>
      <c r="E299" t="b">
        <v>0</v>
      </c>
    </row>
    <row r="300" spans="1:5" x14ac:dyDescent="0.3">
      <c r="A300" t="s">
        <v>2908</v>
      </c>
      <c r="B300">
        <v>1</v>
      </c>
      <c r="C300">
        <v>29</v>
      </c>
      <c r="D300">
        <v>5</v>
      </c>
      <c r="E300" t="b">
        <v>0</v>
      </c>
    </row>
    <row r="301" spans="1:5" x14ac:dyDescent="0.3">
      <c r="A301" t="s">
        <v>2909</v>
      </c>
      <c r="B301">
        <v>1</v>
      </c>
      <c r="C301">
        <v>93</v>
      </c>
      <c r="D301">
        <v>4</v>
      </c>
      <c r="E301" t="b">
        <v>0</v>
      </c>
    </row>
    <row r="302" spans="1:5" x14ac:dyDescent="0.3">
      <c r="A302" t="s">
        <v>2911</v>
      </c>
      <c r="B302">
        <v>1</v>
      </c>
      <c r="C302">
        <v>41</v>
      </c>
      <c r="D302">
        <v>2</v>
      </c>
      <c r="E302" t="b">
        <v>0</v>
      </c>
    </row>
    <row r="303" spans="1:5" x14ac:dyDescent="0.3">
      <c r="A303" t="s">
        <v>1721</v>
      </c>
      <c r="B303">
        <v>2</v>
      </c>
      <c r="C303">
        <v>61</v>
      </c>
      <c r="D303">
        <v>1.5</v>
      </c>
      <c r="E303" t="b">
        <v>1</v>
      </c>
    </row>
    <row r="304" spans="1:5" x14ac:dyDescent="0.3">
      <c r="A304" t="s">
        <v>2915</v>
      </c>
      <c r="B304">
        <v>1</v>
      </c>
      <c r="C304">
        <v>163</v>
      </c>
      <c r="D304">
        <v>3</v>
      </c>
      <c r="E304" t="b">
        <v>0</v>
      </c>
    </row>
    <row r="305" spans="1:5" x14ac:dyDescent="0.3">
      <c r="A305" t="s">
        <v>2916</v>
      </c>
      <c r="B305">
        <v>1</v>
      </c>
      <c r="C305">
        <v>50</v>
      </c>
      <c r="D305">
        <v>5</v>
      </c>
      <c r="E305" t="b">
        <v>0</v>
      </c>
    </row>
    <row r="306" spans="1:5" x14ac:dyDescent="0.3">
      <c r="A306" t="s">
        <v>2917</v>
      </c>
      <c r="B306">
        <v>1</v>
      </c>
      <c r="C306">
        <v>143</v>
      </c>
      <c r="D306">
        <v>3</v>
      </c>
      <c r="E306" t="b">
        <v>0</v>
      </c>
    </row>
    <row r="307" spans="1:5" x14ac:dyDescent="0.3">
      <c r="A307" t="s">
        <v>2918</v>
      </c>
      <c r="B307">
        <v>1</v>
      </c>
      <c r="C307">
        <v>55</v>
      </c>
      <c r="D307">
        <v>1</v>
      </c>
      <c r="E307" t="b">
        <v>0</v>
      </c>
    </row>
    <row r="308" spans="1:5" x14ac:dyDescent="0.3">
      <c r="A308" t="s">
        <v>2920</v>
      </c>
      <c r="B308">
        <v>1</v>
      </c>
      <c r="C308">
        <v>319</v>
      </c>
      <c r="D308">
        <v>5</v>
      </c>
      <c r="E308" t="b">
        <v>0</v>
      </c>
    </row>
    <row r="309" spans="1:5" x14ac:dyDescent="0.3">
      <c r="A309" t="s">
        <v>2921</v>
      </c>
      <c r="B309">
        <v>1</v>
      </c>
      <c r="C309">
        <v>263</v>
      </c>
      <c r="D309">
        <v>5</v>
      </c>
      <c r="E309" t="b">
        <v>0</v>
      </c>
    </row>
    <row r="310" spans="1:5" x14ac:dyDescent="0.3">
      <c r="A310" t="s">
        <v>2922</v>
      </c>
      <c r="B310">
        <v>3</v>
      </c>
      <c r="C310">
        <v>229</v>
      </c>
      <c r="D310">
        <v>3.3333333333333335</v>
      </c>
      <c r="E310" t="b">
        <v>0</v>
      </c>
    </row>
    <row r="311" spans="1:5" x14ac:dyDescent="0.3">
      <c r="A311" t="s">
        <v>2923</v>
      </c>
      <c r="B311">
        <v>1</v>
      </c>
      <c r="C311">
        <v>41</v>
      </c>
      <c r="D311">
        <v>2</v>
      </c>
      <c r="E311" t="b">
        <v>0</v>
      </c>
    </row>
    <row r="312" spans="1:5" x14ac:dyDescent="0.3">
      <c r="A312" t="s">
        <v>2924</v>
      </c>
      <c r="B312">
        <v>2</v>
      </c>
      <c r="C312">
        <v>287.5</v>
      </c>
      <c r="D312">
        <v>5</v>
      </c>
      <c r="E312" t="b">
        <v>0</v>
      </c>
    </row>
    <row r="313" spans="1:5" x14ac:dyDescent="0.3">
      <c r="A313" t="s">
        <v>2925</v>
      </c>
      <c r="B313">
        <v>1</v>
      </c>
      <c r="C313">
        <v>88</v>
      </c>
      <c r="D313">
        <v>5</v>
      </c>
      <c r="E313" t="b">
        <v>0</v>
      </c>
    </row>
    <row r="314" spans="1:5" x14ac:dyDescent="0.3">
      <c r="A314" t="s">
        <v>2928</v>
      </c>
      <c r="B314">
        <v>5</v>
      </c>
      <c r="C314">
        <v>132.6</v>
      </c>
      <c r="D314">
        <v>1.6</v>
      </c>
      <c r="E314" t="b">
        <v>0</v>
      </c>
    </row>
    <row r="315" spans="1:5" x14ac:dyDescent="0.3">
      <c r="A315" t="s">
        <v>1722</v>
      </c>
      <c r="B315">
        <v>2</v>
      </c>
      <c r="C315">
        <v>149</v>
      </c>
      <c r="D315">
        <v>2</v>
      </c>
      <c r="E315" t="b">
        <v>0</v>
      </c>
    </row>
    <row r="316" spans="1:5" x14ac:dyDescent="0.3">
      <c r="A316" t="s">
        <v>2929</v>
      </c>
      <c r="B316">
        <v>1</v>
      </c>
      <c r="C316">
        <v>41</v>
      </c>
      <c r="D316">
        <v>1</v>
      </c>
      <c r="E316" t="b">
        <v>0</v>
      </c>
    </row>
    <row r="317" spans="1:5" x14ac:dyDescent="0.3">
      <c r="A317" t="s">
        <v>2930</v>
      </c>
      <c r="B317">
        <v>1</v>
      </c>
      <c r="C317">
        <v>17</v>
      </c>
      <c r="D317">
        <v>1</v>
      </c>
      <c r="E317" t="b">
        <v>0</v>
      </c>
    </row>
    <row r="318" spans="1:5" x14ac:dyDescent="0.3">
      <c r="A318" t="s">
        <v>2931</v>
      </c>
      <c r="B318">
        <v>1</v>
      </c>
      <c r="C318">
        <v>133</v>
      </c>
      <c r="D318">
        <v>3</v>
      </c>
      <c r="E318" t="b">
        <v>0</v>
      </c>
    </row>
    <row r="319" spans="1:5" x14ac:dyDescent="0.3">
      <c r="A319" t="s">
        <v>2933</v>
      </c>
      <c r="B319">
        <v>1</v>
      </c>
      <c r="C319">
        <v>53</v>
      </c>
      <c r="D319">
        <v>4</v>
      </c>
      <c r="E319" t="b">
        <v>0</v>
      </c>
    </row>
    <row r="320" spans="1:5" x14ac:dyDescent="0.3">
      <c r="A320" t="s">
        <v>49</v>
      </c>
      <c r="B320">
        <v>1</v>
      </c>
      <c r="C320">
        <v>59</v>
      </c>
      <c r="D320">
        <v>2</v>
      </c>
      <c r="E320" t="b">
        <v>0</v>
      </c>
    </row>
    <row r="321" spans="1:5" x14ac:dyDescent="0.3">
      <c r="A321" t="s">
        <v>2934</v>
      </c>
      <c r="B321">
        <v>2</v>
      </c>
      <c r="C321">
        <v>42</v>
      </c>
      <c r="D321">
        <v>5</v>
      </c>
      <c r="E321" t="b">
        <v>0</v>
      </c>
    </row>
    <row r="322" spans="1:5" x14ac:dyDescent="0.3">
      <c r="A322" t="s">
        <v>2935</v>
      </c>
      <c r="B322">
        <v>1</v>
      </c>
      <c r="C322">
        <v>49</v>
      </c>
      <c r="D322">
        <v>1</v>
      </c>
      <c r="E322" t="b">
        <v>0</v>
      </c>
    </row>
    <row r="323" spans="1:5" x14ac:dyDescent="0.3">
      <c r="A323" t="s">
        <v>2936</v>
      </c>
      <c r="B323">
        <v>2</v>
      </c>
      <c r="C323">
        <v>384.5</v>
      </c>
      <c r="D323">
        <v>5</v>
      </c>
      <c r="E323" t="b">
        <v>0</v>
      </c>
    </row>
    <row r="324" spans="1:5" x14ac:dyDescent="0.3">
      <c r="A324" t="s">
        <v>2937</v>
      </c>
      <c r="B324">
        <v>1</v>
      </c>
      <c r="C324">
        <v>103</v>
      </c>
      <c r="D324">
        <v>2</v>
      </c>
      <c r="E324" t="b">
        <v>0</v>
      </c>
    </row>
    <row r="325" spans="1:5" x14ac:dyDescent="0.3">
      <c r="A325" t="s">
        <v>2938</v>
      </c>
      <c r="B325">
        <v>1</v>
      </c>
      <c r="C325">
        <v>75</v>
      </c>
      <c r="D325">
        <v>5</v>
      </c>
      <c r="E325" t="b">
        <v>0</v>
      </c>
    </row>
    <row r="326" spans="1:5" x14ac:dyDescent="0.3">
      <c r="A326" t="s">
        <v>2939</v>
      </c>
      <c r="B326">
        <v>1</v>
      </c>
      <c r="C326">
        <v>95</v>
      </c>
      <c r="D326">
        <v>5</v>
      </c>
      <c r="E326" t="b">
        <v>0</v>
      </c>
    </row>
    <row r="327" spans="1:5" x14ac:dyDescent="0.3">
      <c r="A327" t="s">
        <v>2940</v>
      </c>
      <c r="B327">
        <v>1</v>
      </c>
      <c r="C327">
        <v>90</v>
      </c>
      <c r="D327">
        <v>1</v>
      </c>
      <c r="E327" t="b">
        <v>0</v>
      </c>
    </row>
    <row r="328" spans="1:5" x14ac:dyDescent="0.3">
      <c r="A328" t="s">
        <v>2941</v>
      </c>
      <c r="B328">
        <v>1</v>
      </c>
      <c r="C328">
        <v>171</v>
      </c>
      <c r="D328">
        <v>4</v>
      </c>
      <c r="E328" t="b">
        <v>0</v>
      </c>
    </row>
    <row r="329" spans="1:5" x14ac:dyDescent="0.3">
      <c r="A329" t="s">
        <v>2942</v>
      </c>
      <c r="B329">
        <v>3</v>
      </c>
      <c r="C329">
        <v>236</v>
      </c>
      <c r="D329">
        <v>2.6666666666666665</v>
      </c>
      <c r="E329" t="b">
        <v>0</v>
      </c>
    </row>
    <row r="330" spans="1:5" x14ac:dyDescent="0.3">
      <c r="A330" t="s">
        <v>1723</v>
      </c>
      <c r="B330">
        <v>1</v>
      </c>
      <c r="C330">
        <v>83</v>
      </c>
      <c r="D330">
        <v>3</v>
      </c>
      <c r="E330" t="b">
        <v>0</v>
      </c>
    </row>
    <row r="331" spans="1:5" x14ac:dyDescent="0.3">
      <c r="A331" t="s">
        <v>2945</v>
      </c>
      <c r="B331">
        <v>1</v>
      </c>
      <c r="C331">
        <v>43</v>
      </c>
      <c r="D331">
        <v>2</v>
      </c>
      <c r="E331" t="b">
        <v>0</v>
      </c>
    </row>
    <row r="332" spans="1:5" x14ac:dyDescent="0.3">
      <c r="A332" t="s">
        <v>2947</v>
      </c>
      <c r="B332">
        <v>1</v>
      </c>
      <c r="C332">
        <v>49</v>
      </c>
      <c r="D332">
        <v>5</v>
      </c>
      <c r="E332" t="b">
        <v>0</v>
      </c>
    </row>
    <row r="333" spans="1:5" x14ac:dyDescent="0.3">
      <c r="A333" t="s">
        <v>2948</v>
      </c>
      <c r="B333">
        <v>1</v>
      </c>
      <c r="C333">
        <v>423</v>
      </c>
      <c r="D333">
        <v>2</v>
      </c>
      <c r="E333" t="b">
        <v>0</v>
      </c>
    </row>
    <row r="334" spans="1:5" x14ac:dyDescent="0.3">
      <c r="A334" t="s">
        <v>2949</v>
      </c>
      <c r="B334">
        <v>1</v>
      </c>
      <c r="C334">
        <v>55</v>
      </c>
      <c r="D334">
        <v>4</v>
      </c>
      <c r="E334" t="b">
        <v>0</v>
      </c>
    </row>
    <row r="335" spans="1:5" x14ac:dyDescent="0.3">
      <c r="A335" t="s">
        <v>50</v>
      </c>
      <c r="B335">
        <v>1</v>
      </c>
      <c r="C335">
        <v>105</v>
      </c>
      <c r="D335">
        <v>4</v>
      </c>
      <c r="E335" t="b">
        <v>0</v>
      </c>
    </row>
    <row r="336" spans="1:5" x14ac:dyDescent="0.3">
      <c r="A336" t="s">
        <v>2951</v>
      </c>
      <c r="B336">
        <v>1</v>
      </c>
      <c r="C336">
        <v>38</v>
      </c>
      <c r="D336">
        <v>4</v>
      </c>
      <c r="E336" t="b">
        <v>0</v>
      </c>
    </row>
    <row r="337" spans="1:5" x14ac:dyDescent="0.3">
      <c r="A337" t="s">
        <v>51</v>
      </c>
      <c r="B337">
        <v>1</v>
      </c>
      <c r="C337">
        <v>34</v>
      </c>
      <c r="D337">
        <v>2</v>
      </c>
      <c r="E337" t="b">
        <v>0</v>
      </c>
    </row>
    <row r="338" spans="1:5" x14ac:dyDescent="0.3">
      <c r="A338" t="s">
        <v>2955</v>
      </c>
      <c r="B338">
        <v>1</v>
      </c>
      <c r="C338">
        <v>252</v>
      </c>
      <c r="D338">
        <v>4</v>
      </c>
      <c r="E338" t="b">
        <v>0</v>
      </c>
    </row>
    <row r="339" spans="1:5" x14ac:dyDescent="0.3">
      <c r="A339" t="s">
        <v>2960</v>
      </c>
      <c r="B339">
        <v>1</v>
      </c>
      <c r="C339">
        <v>30</v>
      </c>
      <c r="D339">
        <v>4</v>
      </c>
      <c r="E339" t="b">
        <v>0</v>
      </c>
    </row>
    <row r="340" spans="1:5" x14ac:dyDescent="0.3">
      <c r="A340" t="s">
        <v>2962</v>
      </c>
      <c r="B340">
        <v>2</v>
      </c>
      <c r="C340">
        <v>80.5</v>
      </c>
      <c r="D340">
        <v>3</v>
      </c>
      <c r="E340" t="b">
        <v>0</v>
      </c>
    </row>
    <row r="341" spans="1:5" x14ac:dyDescent="0.3">
      <c r="A341" t="s">
        <v>2965</v>
      </c>
      <c r="B341">
        <v>1</v>
      </c>
      <c r="C341">
        <v>203</v>
      </c>
      <c r="D341">
        <v>2</v>
      </c>
      <c r="E341" t="b">
        <v>0</v>
      </c>
    </row>
    <row r="342" spans="1:5" x14ac:dyDescent="0.3">
      <c r="A342" t="s">
        <v>2966</v>
      </c>
      <c r="B342">
        <v>1</v>
      </c>
      <c r="C342">
        <v>325</v>
      </c>
      <c r="D342">
        <v>4</v>
      </c>
      <c r="E342" t="b">
        <v>0</v>
      </c>
    </row>
    <row r="343" spans="1:5" x14ac:dyDescent="0.3">
      <c r="A343" t="s">
        <v>2967</v>
      </c>
      <c r="B343">
        <v>1</v>
      </c>
      <c r="C343">
        <v>242</v>
      </c>
      <c r="D343">
        <v>5</v>
      </c>
      <c r="E343" t="b">
        <v>0</v>
      </c>
    </row>
    <row r="344" spans="1:5" x14ac:dyDescent="0.3">
      <c r="A344" t="s">
        <v>2972</v>
      </c>
      <c r="B344">
        <v>1</v>
      </c>
      <c r="C344">
        <v>97</v>
      </c>
      <c r="D344">
        <v>4</v>
      </c>
      <c r="E344" t="b">
        <v>0</v>
      </c>
    </row>
    <row r="345" spans="1:5" x14ac:dyDescent="0.3">
      <c r="A345" t="s">
        <v>2973</v>
      </c>
      <c r="B345">
        <v>3</v>
      </c>
      <c r="C345">
        <v>101.33333333333333</v>
      </c>
      <c r="D345">
        <v>3</v>
      </c>
      <c r="E345" t="b">
        <v>0</v>
      </c>
    </row>
    <row r="346" spans="1:5" x14ac:dyDescent="0.3">
      <c r="A346" t="s">
        <v>1364</v>
      </c>
      <c r="B346">
        <v>1</v>
      </c>
      <c r="C346">
        <v>233</v>
      </c>
      <c r="D346">
        <v>3</v>
      </c>
      <c r="E346" t="b">
        <v>0</v>
      </c>
    </row>
    <row r="347" spans="1:5" x14ac:dyDescent="0.3">
      <c r="A347" t="s">
        <v>2976</v>
      </c>
      <c r="B347">
        <v>1</v>
      </c>
      <c r="C347">
        <v>122</v>
      </c>
      <c r="D347">
        <v>3</v>
      </c>
      <c r="E347" t="b">
        <v>0</v>
      </c>
    </row>
    <row r="348" spans="1:5" x14ac:dyDescent="0.3">
      <c r="A348" t="s">
        <v>2977</v>
      </c>
      <c r="B348">
        <v>1</v>
      </c>
      <c r="C348">
        <v>52</v>
      </c>
      <c r="D348">
        <v>2</v>
      </c>
      <c r="E348" t="b">
        <v>0</v>
      </c>
    </row>
    <row r="349" spans="1:5" x14ac:dyDescent="0.3">
      <c r="A349" t="s">
        <v>2978</v>
      </c>
      <c r="B349">
        <v>1</v>
      </c>
      <c r="C349">
        <v>12</v>
      </c>
      <c r="D349">
        <v>1</v>
      </c>
      <c r="E349" t="b">
        <v>0</v>
      </c>
    </row>
    <row r="350" spans="1:5" x14ac:dyDescent="0.3">
      <c r="A350" t="s">
        <v>2980</v>
      </c>
      <c r="B350">
        <v>4</v>
      </c>
      <c r="C350">
        <v>132.75</v>
      </c>
      <c r="D350">
        <v>1.25</v>
      </c>
      <c r="E350" t="b">
        <v>0</v>
      </c>
    </row>
    <row r="351" spans="1:5" x14ac:dyDescent="0.3">
      <c r="A351" t="s">
        <v>2981</v>
      </c>
      <c r="B351">
        <v>1</v>
      </c>
      <c r="C351">
        <v>23</v>
      </c>
      <c r="D351">
        <v>1</v>
      </c>
      <c r="E351" t="b">
        <v>0</v>
      </c>
    </row>
    <row r="352" spans="1:5" x14ac:dyDescent="0.3">
      <c r="A352" t="s">
        <v>2984</v>
      </c>
      <c r="B352">
        <v>3</v>
      </c>
      <c r="C352">
        <v>126</v>
      </c>
      <c r="D352">
        <v>5</v>
      </c>
      <c r="E352" t="b">
        <v>0</v>
      </c>
    </row>
    <row r="353" spans="1:5" x14ac:dyDescent="0.3">
      <c r="A353" t="s">
        <v>2985</v>
      </c>
      <c r="B353">
        <v>2</v>
      </c>
      <c r="C353">
        <v>364</v>
      </c>
      <c r="D353">
        <v>2</v>
      </c>
      <c r="E353" t="b">
        <v>0</v>
      </c>
    </row>
    <row r="354" spans="1:5" x14ac:dyDescent="0.3">
      <c r="A354" t="s">
        <v>2986</v>
      </c>
      <c r="B354">
        <v>1</v>
      </c>
      <c r="C354">
        <v>364</v>
      </c>
      <c r="D354">
        <v>5</v>
      </c>
      <c r="E354" t="b">
        <v>0</v>
      </c>
    </row>
    <row r="355" spans="1:5" x14ac:dyDescent="0.3">
      <c r="A355" t="s">
        <v>52</v>
      </c>
      <c r="B355">
        <v>1</v>
      </c>
      <c r="C355">
        <v>125</v>
      </c>
      <c r="D355">
        <v>5</v>
      </c>
      <c r="E355" t="b">
        <v>0</v>
      </c>
    </row>
    <row r="356" spans="1:5" x14ac:dyDescent="0.3">
      <c r="A356" t="s">
        <v>2987</v>
      </c>
      <c r="B356">
        <v>1</v>
      </c>
      <c r="C356">
        <v>224</v>
      </c>
      <c r="D356">
        <v>5</v>
      </c>
      <c r="E356" t="b">
        <v>0</v>
      </c>
    </row>
    <row r="357" spans="1:5" x14ac:dyDescent="0.3">
      <c r="A357" t="s">
        <v>2988</v>
      </c>
      <c r="B357">
        <v>1</v>
      </c>
      <c r="C357">
        <v>48</v>
      </c>
      <c r="D357">
        <v>1</v>
      </c>
      <c r="E357" t="b">
        <v>0</v>
      </c>
    </row>
    <row r="358" spans="1:5" x14ac:dyDescent="0.3">
      <c r="A358" t="s">
        <v>2991</v>
      </c>
      <c r="B358">
        <v>4</v>
      </c>
      <c r="C358">
        <v>655.75</v>
      </c>
      <c r="D358">
        <v>3.75</v>
      </c>
      <c r="E358" t="b">
        <v>0</v>
      </c>
    </row>
    <row r="359" spans="1:5" x14ac:dyDescent="0.3">
      <c r="A359" t="s">
        <v>2993</v>
      </c>
      <c r="B359">
        <v>1</v>
      </c>
      <c r="C359">
        <v>72</v>
      </c>
      <c r="D359">
        <v>2</v>
      </c>
      <c r="E359" t="b">
        <v>0</v>
      </c>
    </row>
    <row r="360" spans="1:5" x14ac:dyDescent="0.3">
      <c r="A360" t="s">
        <v>2994</v>
      </c>
      <c r="B360">
        <v>1</v>
      </c>
      <c r="C360">
        <v>162</v>
      </c>
      <c r="D360">
        <v>1</v>
      </c>
      <c r="E360" t="b">
        <v>0</v>
      </c>
    </row>
    <row r="361" spans="1:5" x14ac:dyDescent="0.3">
      <c r="A361" t="s">
        <v>2995</v>
      </c>
      <c r="B361">
        <v>1</v>
      </c>
      <c r="C361">
        <v>105</v>
      </c>
      <c r="D361">
        <v>2</v>
      </c>
      <c r="E361" t="b">
        <v>0</v>
      </c>
    </row>
    <row r="362" spans="1:5" x14ac:dyDescent="0.3">
      <c r="A362" t="s">
        <v>2998</v>
      </c>
      <c r="B362">
        <v>1</v>
      </c>
      <c r="C362">
        <v>93</v>
      </c>
      <c r="D362">
        <v>3</v>
      </c>
      <c r="E362" t="b">
        <v>0</v>
      </c>
    </row>
    <row r="363" spans="1:5" x14ac:dyDescent="0.3">
      <c r="A363" t="s">
        <v>2999</v>
      </c>
      <c r="B363">
        <v>1</v>
      </c>
      <c r="C363">
        <v>107</v>
      </c>
      <c r="D363">
        <v>2</v>
      </c>
      <c r="E363" t="b">
        <v>0</v>
      </c>
    </row>
    <row r="364" spans="1:5" x14ac:dyDescent="0.3">
      <c r="A364" t="s">
        <v>3000</v>
      </c>
      <c r="B364">
        <v>1</v>
      </c>
      <c r="C364">
        <v>118</v>
      </c>
      <c r="D364">
        <v>3</v>
      </c>
      <c r="E364" t="b">
        <v>0</v>
      </c>
    </row>
    <row r="365" spans="1:5" x14ac:dyDescent="0.3">
      <c r="A365" t="s">
        <v>3001</v>
      </c>
      <c r="B365">
        <v>1</v>
      </c>
      <c r="C365">
        <v>55</v>
      </c>
      <c r="D365">
        <v>3</v>
      </c>
      <c r="E365" t="b">
        <v>0</v>
      </c>
    </row>
    <row r="366" spans="1:5" x14ac:dyDescent="0.3">
      <c r="A366" t="s">
        <v>3002</v>
      </c>
      <c r="B366">
        <v>1</v>
      </c>
      <c r="C366">
        <v>186</v>
      </c>
      <c r="D366">
        <v>1</v>
      </c>
      <c r="E366" t="b">
        <v>0</v>
      </c>
    </row>
    <row r="367" spans="1:5" x14ac:dyDescent="0.3">
      <c r="A367" t="s">
        <v>3003</v>
      </c>
      <c r="B367">
        <v>1</v>
      </c>
      <c r="C367">
        <v>260</v>
      </c>
      <c r="D367">
        <v>2</v>
      </c>
      <c r="E367" t="b">
        <v>0</v>
      </c>
    </row>
    <row r="368" spans="1:5" x14ac:dyDescent="0.3">
      <c r="A368" t="s">
        <v>3004</v>
      </c>
      <c r="B368">
        <v>1</v>
      </c>
      <c r="C368">
        <v>244</v>
      </c>
      <c r="D368">
        <v>2</v>
      </c>
      <c r="E368" t="b">
        <v>0</v>
      </c>
    </row>
    <row r="369" spans="1:5" x14ac:dyDescent="0.3">
      <c r="A369" t="s">
        <v>3005</v>
      </c>
      <c r="B369">
        <v>1</v>
      </c>
      <c r="C369">
        <v>446</v>
      </c>
      <c r="D369">
        <v>2</v>
      </c>
      <c r="E369" t="b">
        <v>0</v>
      </c>
    </row>
    <row r="370" spans="1:5" x14ac:dyDescent="0.3">
      <c r="A370" t="s">
        <v>54</v>
      </c>
      <c r="B370">
        <v>1</v>
      </c>
      <c r="C370">
        <v>89</v>
      </c>
      <c r="D370">
        <v>3</v>
      </c>
      <c r="E370" t="b">
        <v>0</v>
      </c>
    </row>
    <row r="371" spans="1:5" x14ac:dyDescent="0.3">
      <c r="A371" t="s">
        <v>1725</v>
      </c>
      <c r="B371">
        <v>1</v>
      </c>
      <c r="C371">
        <v>206</v>
      </c>
      <c r="D371">
        <v>5</v>
      </c>
      <c r="E371" t="b">
        <v>0</v>
      </c>
    </row>
    <row r="372" spans="1:5" x14ac:dyDescent="0.3">
      <c r="A372" t="s">
        <v>3008</v>
      </c>
      <c r="B372">
        <v>1</v>
      </c>
      <c r="C372">
        <v>227</v>
      </c>
      <c r="D372">
        <v>2</v>
      </c>
      <c r="E372" t="b">
        <v>0</v>
      </c>
    </row>
    <row r="373" spans="1:5" x14ac:dyDescent="0.3">
      <c r="A373" t="s">
        <v>1544</v>
      </c>
      <c r="B373">
        <v>5</v>
      </c>
      <c r="C373">
        <v>319.60000000000002</v>
      </c>
      <c r="D373">
        <v>2.2000000000000002</v>
      </c>
      <c r="E373" t="b">
        <v>0</v>
      </c>
    </row>
    <row r="374" spans="1:5" x14ac:dyDescent="0.3">
      <c r="A374" t="s">
        <v>3010</v>
      </c>
      <c r="B374">
        <v>1</v>
      </c>
      <c r="C374">
        <v>73</v>
      </c>
      <c r="D374">
        <v>5</v>
      </c>
      <c r="E374" t="b">
        <v>0</v>
      </c>
    </row>
    <row r="375" spans="1:5" x14ac:dyDescent="0.3">
      <c r="A375" t="s">
        <v>3011</v>
      </c>
      <c r="B375">
        <v>1</v>
      </c>
      <c r="C375">
        <v>61</v>
      </c>
      <c r="D375">
        <v>3</v>
      </c>
      <c r="E375" t="b">
        <v>0</v>
      </c>
    </row>
    <row r="376" spans="1:5" x14ac:dyDescent="0.3">
      <c r="A376" t="s">
        <v>3012</v>
      </c>
      <c r="B376">
        <v>4</v>
      </c>
      <c r="C376">
        <v>163.25</v>
      </c>
      <c r="D376">
        <v>2.5</v>
      </c>
      <c r="E376" t="b">
        <v>0</v>
      </c>
    </row>
    <row r="377" spans="1:5" x14ac:dyDescent="0.3">
      <c r="A377" t="s">
        <v>3013</v>
      </c>
      <c r="B377">
        <v>4</v>
      </c>
      <c r="C377">
        <v>148.75</v>
      </c>
      <c r="D377">
        <v>2.5</v>
      </c>
      <c r="E377" t="b">
        <v>0</v>
      </c>
    </row>
    <row r="378" spans="1:5" x14ac:dyDescent="0.3">
      <c r="A378" t="s">
        <v>3014</v>
      </c>
      <c r="B378">
        <v>1</v>
      </c>
      <c r="C378">
        <v>196</v>
      </c>
      <c r="D378">
        <v>5</v>
      </c>
      <c r="E378" t="b">
        <v>0</v>
      </c>
    </row>
    <row r="379" spans="1:5" x14ac:dyDescent="0.3">
      <c r="A379" t="s">
        <v>3015</v>
      </c>
      <c r="B379">
        <v>2</v>
      </c>
      <c r="C379">
        <v>248</v>
      </c>
      <c r="D379">
        <v>2.5</v>
      </c>
      <c r="E379" t="b">
        <v>0</v>
      </c>
    </row>
    <row r="380" spans="1:5" x14ac:dyDescent="0.3">
      <c r="A380" t="s">
        <v>3016</v>
      </c>
      <c r="B380">
        <v>2</v>
      </c>
      <c r="C380">
        <v>96</v>
      </c>
      <c r="D380">
        <v>2</v>
      </c>
      <c r="E380" t="b">
        <v>0</v>
      </c>
    </row>
    <row r="381" spans="1:5" x14ac:dyDescent="0.3">
      <c r="A381" t="s">
        <v>55</v>
      </c>
      <c r="B381">
        <v>5</v>
      </c>
      <c r="C381">
        <v>163.6</v>
      </c>
      <c r="D381">
        <v>2</v>
      </c>
      <c r="E381" t="b">
        <v>0</v>
      </c>
    </row>
    <row r="382" spans="1:5" x14ac:dyDescent="0.3">
      <c r="A382" t="s">
        <v>3018</v>
      </c>
      <c r="B382">
        <v>1</v>
      </c>
      <c r="C382">
        <v>44</v>
      </c>
      <c r="D382">
        <v>1</v>
      </c>
      <c r="E382" t="b">
        <v>0</v>
      </c>
    </row>
    <row r="383" spans="1:5" x14ac:dyDescent="0.3">
      <c r="A383" t="s">
        <v>3020</v>
      </c>
      <c r="B383">
        <v>1</v>
      </c>
      <c r="C383">
        <v>196</v>
      </c>
      <c r="D383">
        <v>4</v>
      </c>
      <c r="E383" t="b">
        <v>0</v>
      </c>
    </row>
    <row r="384" spans="1:5" x14ac:dyDescent="0.3">
      <c r="A384" t="s">
        <v>3023</v>
      </c>
      <c r="B384">
        <v>1</v>
      </c>
      <c r="C384">
        <v>41</v>
      </c>
      <c r="D384">
        <v>3</v>
      </c>
      <c r="E384" t="b">
        <v>0</v>
      </c>
    </row>
    <row r="385" spans="1:5" x14ac:dyDescent="0.3">
      <c r="A385" t="s">
        <v>3024</v>
      </c>
      <c r="B385">
        <v>1</v>
      </c>
      <c r="C385">
        <v>112</v>
      </c>
      <c r="D385">
        <v>4</v>
      </c>
      <c r="E385" t="b">
        <v>0</v>
      </c>
    </row>
    <row r="386" spans="1:5" x14ac:dyDescent="0.3">
      <c r="A386" t="s">
        <v>3027</v>
      </c>
      <c r="B386">
        <v>1</v>
      </c>
      <c r="C386">
        <v>45</v>
      </c>
      <c r="D386">
        <v>5</v>
      </c>
      <c r="E386" t="b">
        <v>0</v>
      </c>
    </row>
    <row r="387" spans="1:5" x14ac:dyDescent="0.3">
      <c r="A387" t="s">
        <v>3029</v>
      </c>
      <c r="B387">
        <v>1</v>
      </c>
      <c r="C387">
        <v>137</v>
      </c>
      <c r="D387">
        <v>3</v>
      </c>
      <c r="E387" t="b">
        <v>1</v>
      </c>
    </row>
    <row r="388" spans="1:5" x14ac:dyDescent="0.3">
      <c r="A388" t="s">
        <v>3030</v>
      </c>
      <c r="B388">
        <v>1</v>
      </c>
      <c r="C388">
        <v>348</v>
      </c>
      <c r="D388">
        <v>5</v>
      </c>
      <c r="E388" t="b">
        <v>0</v>
      </c>
    </row>
    <row r="389" spans="1:5" x14ac:dyDescent="0.3">
      <c r="A389" t="s">
        <v>3031</v>
      </c>
      <c r="B389">
        <v>1</v>
      </c>
      <c r="C389">
        <v>105</v>
      </c>
      <c r="D389">
        <v>2</v>
      </c>
      <c r="E389" t="b">
        <v>0</v>
      </c>
    </row>
    <row r="390" spans="1:5" x14ac:dyDescent="0.3">
      <c r="A390" t="s">
        <v>3032</v>
      </c>
      <c r="B390">
        <v>1</v>
      </c>
      <c r="C390">
        <v>191</v>
      </c>
      <c r="D390">
        <v>3</v>
      </c>
      <c r="E390" t="b">
        <v>0</v>
      </c>
    </row>
    <row r="391" spans="1:5" x14ac:dyDescent="0.3">
      <c r="A391" t="s">
        <v>56</v>
      </c>
      <c r="B391">
        <v>1</v>
      </c>
      <c r="C391">
        <v>112</v>
      </c>
      <c r="D391">
        <v>1</v>
      </c>
      <c r="E391" t="b">
        <v>0</v>
      </c>
    </row>
    <row r="392" spans="1:5" x14ac:dyDescent="0.3">
      <c r="A392" t="s">
        <v>3033</v>
      </c>
      <c r="B392">
        <v>3</v>
      </c>
      <c r="C392">
        <v>76</v>
      </c>
      <c r="D392">
        <v>4.666666666666667</v>
      </c>
      <c r="E392" t="b">
        <v>0</v>
      </c>
    </row>
    <row r="393" spans="1:5" x14ac:dyDescent="0.3">
      <c r="A393" t="s">
        <v>3034</v>
      </c>
      <c r="B393">
        <v>2</v>
      </c>
      <c r="C393">
        <v>119.5</v>
      </c>
      <c r="D393">
        <v>3</v>
      </c>
      <c r="E393" t="b">
        <v>0</v>
      </c>
    </row>
    <row r="394" spans="1:5" x14ac:dyDescent="0.3">
      <c r="A394" t="s">
        <v>3035</v>
      </c>
      <c r="B394">
        <v>1</v>
      </c>
      <c r="C394">
        <v>196</v>
      </c>
      <c r="D394">
        <v>3</v>
      </c>
      <c r="E394" t="b">
        <v>0</v>
      </c>
    </row>
    <row r="395" spans="1:5" x14ac:dyDescent="0.3">
      <c r="A395" t="s">
        <v>3036</v>
      </c>
      <c r="B395">
        <v>1</v>
      </c>
      <c r="C395">
        <v>244</v>
      </c>
      <c r="D395">
        <v>2</v>
      </c>
      <c r="E395" t="b">
        <v>0</v>
      </c>
    </row>
    <row r="396" spans="1:5" x14ac:dyDescent="0.3">
      <c r="A396" t="s">
        <v>3038</v>
      </c>
      <c r="B396">
        <v>1</v>
      </c>
      <c r="C396">
        <v>116</v>
      </c>
      <c r="D396">
        <v>1</v>
      </c>
      <c r="E396" t="b">
        <v>0</v>
      </c>
    </row>
    <row r="397" spans="1:5" x14ac:dyDescent="0.3">
      <c r="A397" t="s">
        <v>1726</v>
      </c>
      <c r="B397">
        <v>2</v>
      </c>
      <c r="C397">
        <v>127</v>
      </c>
      <c r="D397">
        <v>2.5</v>
      </c>
      <c r="E397" t="b">
        <v>0</v>
      </c>
    </row>
    <row r="398" spans="1:5" x14ac:dyDescent="0.3">
      <c r="A398" t="s">
        <v>3039</v>
      </c>
      <c r="B398">
        <v>1</v>
      </c>
      <c r="C398">
        <v>44</v>
      </c>
      <c r="D398">
        <v>1</v>
      </c>
      <c r="E398" t="b">
        <v>0</v>
      </c>
    </row>
    <row r="399" spans="1:5" x14ac:dyDescent="0.3">
      <c r="A399" t="s">
        <v>3040</v>
      </c>
      <c r="B399">
        <v>1</v>
      </c>
      <c r="C399">
        <v>43</v>
      </c>
      <c r="D399">
        <v>3</v>
      </c>
      <c r="E399" t="b">
        <v>0</v>
      </c>
    </row>
    <row r="400" spans="1:5" x14ac:dyDescent="0.3">
      <c r="A400" t="s">
        <v>3041</v>
      </c>
      <c r="B400">
        <v>1</v>
      </c>
      <c r="C400">
        <v>17</v>
      </c>
      <c r="D400">
        <v>1</v>
      </c>
      <c r="E400" t="b">
        <v>0</v>
      </c>
    </row>
    <row r="401" spans="1:5" x14ac:dyDescent="0.3">
      <c r="A401" t="s">
        <v>3042</v>
      </c>
      <c r="B401">
        <v>1</v>
      </c>
      <c r="C401">
        <v>143</v>
      </c>
      <c r="D401">
        <v>4</v>
      </c>
      <c r="E401" t="b">
        <v>0</v>
      </c>
    </row>
    <row r="402" spans="1:5" x14ac:dyDescent="0.3">
      <c r="A402" t="s">
        <v>1728</v>
      </c>
      <c r="B402">
        <v>1</v>
      </c>
      <c r="C402">
        <v>84</v>
      </c>
      <c r="D402">
        <v>3</v>
      </c>
      <c r="E402" t="b">
        <v>0</v>
      </c>
    </row>
    <row r="403" spans="1:5" x14ac:dyDescent="0.3">
      <c r="A403" t="s">
        <v>57</v>
      </c>
      <c r="B403">
        <v>5</v>
      </c>
      <c r="C403">
        <v>117.8</v>
      </c>
      <c r="D403">
        <v>1</v>
      </c>
      <c r="E403" t="b">
        <v>0</v>
      </c>
    </row>
    <row r="404" spans="1:5" x14ac:dyDescent="0.3">
      <c r="A404" t="s">
        <v>3043</v>
      </c>
      <c r="B404">
        <v>1</v>
      </c>
      <c r="C404">
        <v>68</v>
      </c>
      <c r="D404">
        <v>5</v>
      </c>
      <c r="E404" t="b">
        <v>0</v>
      </c>
    </row>
    <row r="405" spans="1:5" x14ac:dyDescent="0.3">
      <c r="A405" t="s">
        <v>3047</v>
      </c>
      <c r="B405">
        <v>1</v>
      </c>
      <c r="C405">
        <v>47</v>
      </c>
      <c r="D405">
        <v>3</v>
      </c>
      <c r="E405" t="b">
        <v>0</v>
      </c>
    </row>
    <row r="406" spans="1:5" x14ac:dyDescent="0.3">
      <c r="A406" t="s">
        <v>3050</v>
      </c>
      <c r="B406">
        <v>1</v>
      </c>
      <c r="C406">
        <v>167</v>
      </c>
      <c r="D406">
        <v>1</v>
      </c>
      <c r="E406" t="b">
        <v>0</v>
      </c>
    </row>
    <row r="407" spans="1:5" x14ac:dyDescent="0.3">
      <c r="A407" t="s">
        <v>58</v>
      </c>
      <c r="B407">
        <v>1</v>
      </c>
      <c r="C407">
        <v>26</v>
      </c>
      <c r="D407">
        <v>2</v>
      </c>
      <c r="E407" t="b">
        <v>0</v>
      </c>
    </row>
    <row r="408" spans="1:5" x14ac:dyDescent="0.3">
      <c r="A408" t="s">
        <v>59</v>
      </c>
      <c r="B408">
        <v>1</v>
      </c>
      <c r="C408">
        <v>19</v>
      </c>
      <c r="D408">
        <v>5</v>
      </c>
      <c r="E408" t="b">
        <v>0</v>
      </c>
    </row>
    <row r="409" spans="1:5" x14ac:dyDescent="0.3">
      <c r="A409" t="s">
        <v>3052</v>
      </c>
      <c r="B409">
        <v>2</v>
      </c>
      <c r="C409">
        <v>157</v>
      </c>
      <c r="D409">
        <v>2.5</v>
      </c>
      <c r="E409" t="b">
        <v>0</v>
      </c>
    </row>
    <row r="410" spans="1:5" x14ac:dyDescent="0.3">
      <c r="A410" t="s">
        <v>3056</v>
      </c>
      <c r="B410">
        <v>1</v>
      </c>
      <c r="C410">
        <v>73</v>
      </c>
      <c r="D410">
        <v>2</v>
      </c>
      <c r="E410" t="b">
        <v>0</v>
      </c>
    </row>
    <row r="411" spans="1:5" x14ac:dyDescent="0.3">
      <c r="A411" t="s">
        <v>3058</v>
      </c>
      <c r="B411">
        <v>1</v>
      </c>
      <c r="C411">
        <v>98</v>
      </c>
      <c r="D411">
        <v>3</v>
      </c>
      <c r="E411" t="b">
        <v>0</v>
      </c>
    </row>
    <row r="412" spans="1:5" x14ac:dyDescent="0.3">
      <c r="A412" t="s">
        <v>3062</v>
      </c>
      <c r="B412">
        <v>2</v>
      </c>
      <c r="C412">
        <v>379.5</v>
      </c>
      <c r="D412">
        <v>3</v>
      </c>
      <c r="E412" t="b">
        <v>0</v>
      </c>
    </row>
    <row r="413" spans="1:5" x14ac:dyDescent="0.3">
      <c r="A413" t="s">
        <v>3064</v>
      </c>
      <c r="B413">
        <v>1</v>
      </c>
      <c r="C413">
        <v>24</v>
      </c>
      <c r="D413">
        <v>5</v>
      </c>
      <c r="E413" t="b">
        <v>0</v>
      </c>
    </row>
    <row r="414" spans="1:5" x14ac:dyDescent="0.3">
      <c r="A414" t="s">
        <v>3065</v>
      </c>
      <c r="B414">
        <v>2</v>
      </c>
      <c r="C414">
        <v>63</v>
      </c>
      <c r="D414">
        <v>1</v>
      </c>
      <c r="E414" t="b">
        <v>0</v>
      </c>
    </row>
    <row r="415" spans="1:5" x14ac:dyDescent="0.3">
      <c r="A415" t="s">
        <v>3067</v>
      </c>
      <c r="B415">
        <v>1</v>
      </c>
      <c r="C415">
        <v>151</v>
      </c>
      <c r="D415">
        <v>5</v>
      </c>
      <c r="E415" t="b">
        <v>0</v>
      </c>
    </row>
    <row r="416" spans="1:5" x14ac:dyDescent="0.3">
      <c r="A416" t="s">
        <v>3068</v>
      </c>
      <c r="B416">
        <v>1</v>
      </c>
      <c r="C416">
        <v>22</v>
      </c>
      <c r="D416">
        <v>4</v>
      </c>
      <c r="E416" t="b">
        <v>0</v>
      </c>
    </row>
    <row r="417" spans="1:5" x14ac:dyDescent="0.3">
      <c r="A417" t="s">
        <v>3069</v>
      </c>
      <c r="B417">
        <v>2</v>
      </c>
      <c r="C417">
        <v>109</v>
      </c>
      <c r="D417">
        <v>2.5</v>
      </c>
      <c r="E417" t="b">
        <v>0</v>
      </c>
    </row>
    <row r="418" spans="1:5" x14ac:dyDescent="0.3">
      <c r="A418" t="s">
        <v>3070</v>
      </c>
      <c r="B418">
        <v>1</v>
      </c>
      <c r="C418">
        <v>57</v>
      </c>
      <c r="D418">
        <v>3</v>
      </c>
      <c r="E418" t="b">
        <v>0</v>
      </c>
    </row>
    <row r="419" spans="1:5" x14ac:dyDescent="0.3">
      <c r="A419" t="s">
        <v>3073</v>
      </c>
      <c r="B419">
        <v>1</v>
      </c>
      <c r="C419">
        <v>414</v>
      </c>
      <c r="D419">
        <v>2</v>
      </c>
      <c r="E419" t="b">
        <v>0</v>
      </c>
    </row>
    <row r="420" spans="1:5" x14ac:dyDescent="0.3">
      <c r="A420" t="s">
        <v>3074</v>
      </c>
      <c r="B420">
        <v>1</v>
      </c>
      <c r="C420">
        <v>40</v>
      </c>
      <c r="D420">
        <v>4</v>
      </c>
      <c r="E420" t="b">
        <v>0</v>
      </c>
    </row>
    <row r="421" spans="1:5" x14ac:dyDescent="0.3">
      <c r="A421" t="s">
        <v>60</v>
      </c>
      <c r="B421">
        <v>2</v>
      </c>
      <c r="C421">
        <v>437</v>
      </c>
      <c r="D421">
        <v>1</v>
      </c>
      <c r="E421" t="b">
        <v>0</v>
      </c>
    </row>
    <row r="422" spans="1:5" x14ac:dyDescent="0.3">
      <c r="A422" t="s">
        <v>3078</v>
      </c>
      <c r="B422">
        <v>2</v>
      </c>
      <c r="C422">
        <v>202.5</v>
      </c>
      <c r="D422">
        <v>3</v>
      </c>
      <c r="E422" t="b">
        <v>0</v>
      </c>
    </row>
    <row r="423" spans="1:5" x14ac:dyDescent="0.3">
      <c r="A423" t="s">
        <v>61</v>
      </c>
      <c r="B423">
        <v>1</v>
      </c>
      <c r="C423">
        <v>263</v>
      </c>
      <c r="D423">
        <v>3</v>
      </c>
      <c r="E423" t="b">
        <v>0</v>
      </c>
    </row>
    <row r="424" spans="1:5" x14ac:dyDescent="0.3">
      <c r="A424" t="s">
        <v>3079</v>
      </c>
      <c r="B424">
        <v>3</v>
      </c>
      <c r="C424">
        <v>309</v>
      </c>
      <c r="D424">
        <v>2.3333333333333335</v>
      </c>
      <c r="E424" t="b">
        <v>0</v>
      </c>
    </row>
    <row r="425" spans="1:5" x14ac:dyDescent="0.3">
      <c r="A425" t="s">
        <v>3081</v>
      </c>
      <c r="B425">
        <v>1</v>
      </c>
      <c r="C425">
        <v>526</v>
      </c>
      <c r="D425">
        <v>4</v>
      </c>
      <c r="E425" t="b">
        <v>0</v>
      </c>
    </row>
    <row r="426" spans="1:5" x14ac:dyDescent="0.3">
      <c r="A426" t="s">
        <v>3082</v>
      </c>
      <c r="B426">
        <v>1</v>
      </c>
      <c r="C426">
        <v>69</v>
      </c>
      <c r="D426">
        <v>3</v>
      </c>
      <c r="E426" t="b">
        <v>0</v>
      </c>
    </row>
    <row r="427" spans="1:5" x14ac:dyDescent="0.3">
      <c r="A427" t="s">
        <v>1365</v>
      </c>
      <c r="B427">
        <v>2</v>
      </c>
      <c r="C427">
        <v>221</v>
      </c>
      <c r="D427">
        <v>2.5</v>
      </c>
      <c r="E427" t="b">
        <v>0</v>
      </c>
    </row>
    <row r="428" spans="1:5" x14ac:dyDescent="0.3">
      <c r="A428" t="s">
        <v>3084</v>
      </c>
      <c r="B428">
        <v>2</v>
      </c>
      <c r="C428">
        <v>159</v>
      </c>
      <c r="D428">
        <v>2.5</v>
      </c>
      <c r="E428" t="b">
        <v>0</v>
      </c>
    </row>
    <row r="429" spans="1:5" x14ac:dyDescent="0.3">
      <c r="A429" t="s">
        <v>3087</v>
      </c>
      <c r="B429">
        <v>3</v>
      </c>
      <c r="C429">
        <v>231.66666666666666</v>
      </c>
      <c r="D429">
        <v>2</v>
      </c>
      <c r="E429" t="b">
        <v>0</v>
      </c>
    </row>
    <row r="430" spans="1:5" x14ac:dyDescent="0.3">
      <c r="A430" t="s">
        <v>3088</v>
      </c>
      <c r="B430">
        <v>1</v>
      </c>
      <c r="C430">
        <v>154</v>
      </c>
      <c r="D430">
        <v>1</v>
      </c>
      <c r="E430" t="b">
        <v>0</v>
      </c>
    </row>
    <row r="431" spans="1:5" x14ac:dyDescent="0.3">
      <c r="A431" t="s">
        <v>3091</v>
      </c>
      <c r="B431">
        <v>3</v>
      </c>
      <c r="C431">
        <v>136.66666666666666</v>
      </c>
      <c r="D431">
        <v>1.3333333333333333</v>
      </c>
      <c r="E431" t="b">
        <v>0</v>
      </c>
    </row>
    <row r="432" spans="1:5" x14ac:dyDescent="0.3">
      <c r="A432" t="s">
        <v>3093</v>
      </c>
      <c r="B432">
        <v>1</v>
      </c>
      <c r="C432">
        <v>34</v>
      </c>
      <c r="D432">
        <v>2</v>
      </c>
      <c r="E432" t="b">
        <v>0</v>
      </c>
    </row>
    <row r="433" spans="1:5" x14ac:dyDescent="0.3">
      <c r="A433" t="s">
        <v>3094</v>
      </c>
      <c r="B433">
        <v>1</v>
      </c>
      <c r="C433">
        <v>159</v>
      </c>
      <c r="D433">
        <v>3</v>
      </c>
      <c r="E433" t="b">
        <v>0</v>
      </c>
    </row>
    <row r="434" spans="1:5" x14ac:dyDescent="0.3">
      <c r="A434" t="s">
        <v>3095</v>
      </c>
      <c r="B434">
        <v>1</v>
      </c>
      <c r="C434">
        <v>34</v>
      </c>
      <c r="D434">
        <v>5</v>
      </c>
      <c r="E434" t="b">
        <v>0</v>
      </c>
    </row>
    <row r="435" spans="1:5" x14ac:dyDescent="0.3">
      <c r="A435" t="s">
        <v>3096</v>
      </c>
      <c r="B435">
        <v>2</v>
      </c>
      <c r="C435">
        <v>114</v>
      </c>
      <c r="D435">
        <v>5</v>
      </c>
      <c r="E435" t="b">
        <v>0</v>
      </c>
    </row>
    <row r="436" spans="1:5" x14ac:dyDescent="0.3">
      <c r="A436" t="s">
        <v>3097</v>
      </c>
      <c r="B436">
        <v>1</v>
      </c>
      <c r="C436">
        <v>88</v>
      </c>
      <c r="D436">
        <v>1</v>
      </c>
      <c r="E436" t="b">
        <v>0</v>
      </c>
    </row>
    <row r="437" spans="1:5" x14ac:dyDescent="0.3">
      <c r="A437" t="s">
        <v>3099</v>
      </c>
      <c r="B437">
        <v>6</v>
      </c>
      <c r="C437">
        <v>330.33333333333331</v>
      </c>
      <c r="D437">
        <v>1.5</v>
      </c>
      <c r="E437" t="b">
        <v>0</v>
      </c>
    </row>
    <row r="438" spans="1:5" x14ac:dyDescent="0.3">
      <c r="A438" t="s">
        <v>3100</v>
      </c>
      <c r="B438">
        <v>1</v>
      </c>
      <c r="C438">
        <v>102</v>
      </c>
      <c r="D438">
        <v>4</v>
      </c>
      <c r="E438" t="b">
        <v>0</v>
      </c>
    </row>
    <row r="439" spans="1:5" x14ac:dyDescent="0.3">
      <c r="A439" t="s">
        <v>1729</v>
      </c>
      <c r="B439">
        <v>1</v>
      </c>
      <c r="C439">
        <v>130</v>
      </c>
      <c r="D439">
        <v>1</v>
      </c>
      <c r="E439" t="b">
        <v>0</v>
      </c>
    </row>
    <row r="440" spans="1:5" x14ac:dyDescent="0.3">
      <c r="A440" t="s">
        <v>3101</v>
      </c>
      <c r="B440">
        <v>5</v>
      </c>
      <c r="C440">
        <v>142.19999999999999</v>
      </c>
      <c r="D440">
        <v>3.8</v>
      </c>
      <c r="E440" t="b">
        <v>0</v>
      </c>
    </row>
    <row r="441" spans="1:5" x14ac:dyDescent="0.3">
      <c r="A441" t="s">
        <v>3103</v>
      </c>
      <c r="B441">
        <v>1</v>
      </c>
      <c r="C441">
        <v>117</v>
      </c>
      <c r="D441">
        <v>4</v>
      </c>
      <c r="E441" t="b">
        <v>0</v>
      </c>
    </row>
    <row r="442" spans="1:5" x14ac:dyDescent="0.3">
      <c r="A442" t="s">
        <v>3107</v>
      </c>
      <c r="B442">
        <v>1</v>
      </c>
      <c r="C442">
        <v>168</v>
      </c>
      <c r="D442">
        <v>2</v>
      </c>
      <c r="E442" t="b">
        <v>0</v>
      </c>
    </row>
    <row r="443" spans="1:5" x14ac:dyDescent="0.3">
      <c r="A443" t="s">
        <v>3108</v>
      </c>
      <c r="B443">
        <v>1</v>
      </c>
      <c r="C443">
        <v>270</v>
      </c>
      <c r="D443">
        <v>3</v>
      </c>
      <c r="E443" t="b">
        <v>0</v>
      </c>
    </row>
    <row r="444" spans="1:5" x14ac:dyDescent="0.3">
      <c r="A444" t="s">
        <v>62</v>
      </c>
      <c r="B444">
        <v>1</v>
      </c>
      <c r="C444">
        <v>38</v>
      </c>
      <c r="D444">
        <v>4</v>
      </c>
      <c r="E444" t="b">
        <v>0</v>
      </c>
    </row>
    <row r="445" spans="1:5" x14ac:dyDescent="0.3">
      <c r="A445" t="s">
        <v>3109</v>
      </c>
      <c r="B445">
        <v>3</v>
      </c>
      <c r="C445">
        <v>153.33333333333334</v>
      </c>
      <c r="D445">
        <v>3.6666666666666665</v>
      </c>
      <c r="E445" t="b">
        <v>0</v>
      </c>
    </row>
    <row r="446" spans="1:5" x14ac:dyDescent="0.3">
      <c r="A446" t="s">
        <v>3110</v>
      </c>
      <c r="B446">
        <v>1</v>
      </c>
      <c r="C446">
        <v>23</v>
      </c>
      <c r="D446">
        <v>5</v>
      </c>
      <c r="E446" t="b">
        <v>0</v>
      </c>
    </row>
    <row r="447" spans="1:5" x14ac:dyDescent="0.3">
      <c r="A447" t="s">
        <v>3112</v>
      </c>
      <c r="B447">
        <v>1</v>
      </c>
      <c r="C447">
        <v>147</v>
      </c>
      <c r="D447">
        <v>2</v>
      </c>
      <c r="E447" t="b">
        <v>0</v>
      </c>
    </row>
    <row r="448" spans="1:5" x14ac:dyDescent="0.3">
      <c r="A448" t="s">
        <v>1730</v>
      </c>
      <c r="B448">
        <v>2</v>
      </c>
      <c r="C448">
        <v>322</v>
      </c>
      <c r="D448">
        <v>2.5</v>
      </c>
      <c r="E448" t="b">
        <v>0</v>
      </c>
    </row>
    <row r="449" spans="1:5" x14ac:dyDescent="0.3">
      <c r="A449" t="s">
        <v>3113</v>
      </c>
      <c r="B449">
        <v>1</v>
      </c>
      <c r="C449">
        <v>72</v>
      </c>
      <c r="D449">
        <v>3</v>
      </c>
      <c r="E449" t="b">
        <v>0</v>
      </c>
    </row>
    <row r="450" spans="1:5" x14ac:dyDescent="0.3">
      <c r="A450" t="s">
        <v>3114</v>
      </c>
      <c r="B450">
        <v>1</v>
      </c>
      <c r="C450">
        <v>366</v>
      </c>
      <c r="D450">
        <v>2</v>
      </c>
      <c r="E450" t="b">
        <v>0</v>
      </c>
    </row>
    <row r="451" spans="1:5" x14ac:dyDescent="0.3">
      <c r="A451" t="s">
        <v>64</v>
      </c>
      <c r="B451">
        <v>1</v>
      </c>
      <c r="C451">
        <v>150</v>
      </c>
      <c r="D451">
        <v>4</v>
      </c>
      <c r="E451" t="b">
        <v>0</v>
      </c>
    </row>
    <row r="452" spans="1:5" x14ac:dyDescent="0.3">
      <c r="A452" t="s">
        <v>65</v>
      </c>
      <c r="B452">
        <v>1</v>
      </c>
      <c r="C452">
        <v>19</v>
      </c>
      <c r="D452">
        <v>1</v>
      </c>
      <c r="E452" t="b">
        <v>0</v>
      </c>
    </row>
    <row r="453" spans="1:5" x14ac:dyDescent="0.3">
      <c r="A453" t="s">
        <v>3123</v>
      </c>
      <c r="B453">
        <v>2</v>
      </c>
      <c r="C453">
        <v>258.5</v>
      </c>
      <c r="D453">
        <v>3</v>
      </c>
      <c r="E453" t="b">
        <v>0</v>
      </c>
    </row>
    <row r="454" spans="1:5" x14ac:dyDescent="0.3">
      <c r="A454" t="s">
        <v>3126</v>
      </c>
      <c r="B454">
        <v>6</v>
      </c>
      <c r="C454">
        <v>71.666666666666671</v>
      </c>
      <c r="D454">
        <v>2.1666666666666665</v>
      </c>
      <c r="E454" t="b">
        <v>0</v>
      </c>
    </row>
    <row r="455" spans="1:5" x14ac:dyDescent="0.3">
      <c r="A455" t="s">
        <v>3127</v>
      </c>
      <c r="B455">
        <v>1</v>
      </c>
      <c r="C455">
        <v>131</v>
      </c>
      <c r="D455">
        <v>2</v>
      </c>
      <c r="E455" t="b">
        <v>0</v>
      </c>
    </row>
    <row r="456" spans="1:5" x14ac:dyDescent="0.3">
      <c r="A456" t="s">
        <v>3129</v>
      </c>
      <c r="B456">
        <v>2</v>
      </c>
      <c r="C456">
        <v>134</v>
      </c>
      <c r="D456">
        <v>3.5</v>
      </c>
      <c r="E456" t="b">
        <v>0</v>
      </c>
    </row>
    <row r="457" spans="1:5" x14ac:dyDescent="0.3">
      <c r="A457" t="s">
        <v>3131</v>
      </c>
      <c r="B457">
        <v>1</v>
      </c>
      <c r="C457">
        <v>73</v>
      </c>
      <c r="D457">
        <v>4</v>
      </c>
      <c r="E457" t="b">
        <v>0</v>
      </c>
    </row>
    <row r="458" spans="1:5" x14ac:dyDescent="0.3">
      <c r="A458" t="s">
        <v>3132</v>
      </c>
      <c r="B458">
        <v>1</v>
      </c>
      <c r="C458">
        <v>79</v>
      </c>
      <c r="D458">
        <v>2</v>
      </c>
      <c r="E458" t="b">
        <v>0</v>
      </c>
    </row>
    <row r="459" spans="1:5" x14ac:dyDescent="0.3">
      <c r="A459" t="s">
        <v>67</v>
      </c>
      <c r="B459">
        <v>1</v>
      </c>
      <c r="C459">
        <v>219</v>
      </c>
      <c r="D459">
        <v>1</v>
      </c>
      <c r="E459" t="b">
        <v>0</v>
      </c>
    </row>
    <row r="460" spans="1:5" x14ac:dyDescent="0.3">
      <c r="A460" t="s">
        <v>3134</v>
      </c>
      <c r="B460">
        <v>1</v>
      </c>
      <c r="C460">
        <v>423</v>
      </c>
      <c r="D460">
        <v>2</v>
      </c>
      <c r="E460" t="b">
        <v>0</v>
      </c>
    </row>
    <row r="461" spans="1:5" x14ac:dyDescent="0.3">
      <c r="A461" t="s">
        <v>69</v>
      </c>
      <c r="B461">
        <v>2</v>
      </c>
      <c r="C461">
        <v>76</v>
      </c>
      <c r="D461">
        <v>1</v>
      </c>
      <c r="E461" t="b">
        <v>0</v>
      </c>
    </row>
    <row r="462" spans="1:5" x14ac:dyDescent="0.3">
      <c r="A462" t="s">
        <v>3136</v>
      </c>
      <c r="B462">
        <v>2</v>
      </c>
      <c r="C462">
        <v>129.5</v>
      </c>
      <c r="D462">
        <v>4.5</v>
      </c>
      <c r="E462" t="b">
        <v>0</v>
      </c>
    </row>
    <row r="463" spans="1:5" x14ac:dyDescent="0.3">
      <c r="A463" t="s">
        <v>3137</v>
      </c>
      <c r="B463">
        <v>2</v>
      </c>
      <c r="C463">
        <v>174.5</v>
      </c>
      <c r="D463">
        <v>2.5</v>
      </c>
      <c r="E463" t="b">
        <v>0</v>
      </c>
    </row>
    <row r="464" spans="1:5" x14ac:dyDescent="0.3">
      <c r="A464" t="s">
        <v>3138</v>
      </c>
      <c r="B464">
        <v>4</v>
      </c>
      <c r="C464">
        <v>105.5</v>
      </c>
      <c r="D464">
        <v>3</v>
      </c>
      <c r="E464" t="b">
        <v>0</v>
      </c>
    </row>
    <row r="465" spans="1:5" x14ac:dyDescent="0.3">
      <c r="A465" t="s">
        <v>3139</v>
      </c>
      <c r="B465">
        <v>1</v>
      </c>
      <c r="C465">
        <v>260</v>
      </c>
      <c r="D465">
        <v>5</v>
      </c>
      <c r="E465" t="b">
        <v>0</v>
      </c>
    </row>
    <row r="466" spans="1:5" x14ac:dyDescent="0.3">
      <c r="A466" t="s">
        <v>3140</v>
      </c>
      <c r="B466">
        <v>1</v>
      </c>
      <c r="C466">
        <v>761</v>
      </c>
      <c r="D466">
        <v>3</v>
      </c>
      <c r="E466" t="b">
        <v>0</v>
      </c>
    </row>
    <row r="467" spans="1:5" x14ac:dyDescent="0.3">
      <c r="A467" t="s">
        <v>3141</v>
      </c>
      <c r="B467">
        <v>2</v>
      </c>
      <c r="C467">
        <v>77</v>
      </c>
      <c r="D467">
        <v>1.5</v>
      </c>
      <c r="E467" t="b">
        <v>0</v>
      </c>
    </row>
    <row r="468" spans="1:5" x14ac:dyDescent="0.3">
      <c r="A468" t="s">
        <v>3142</v>
      </c>
      <c r="B468">
        <v>1</v>
      </c>
      <c r="C468">
        <v>217</v>
      </c>
      <c r="D468">
        <v>1</v>
      </c>
      <c r="E468" t="b">
        <v>1</v>
      </c>
    </row>
    <row r="469" spans="1:5" x14ac:dyDescent="0.3">
      <c r="A469" t="s">
        <v>3143</v>
      </c>
      <c r="B469">
        <v>1</v>
      </c>
      <c r="C469">
        <v>69</v>
      </c>
      <c r="D469">
        <v>2</v>
      </c>
      <c r="E469" t="b">
        <v>0</v>
      </c>
    </row>
    <row r="470" spans="1:5" x14ac:dyDescent="0.3">
      <c r="A470" t="s">
        <v>3144</v>
      </c>
      <c r="B470">
        <v>1</v>
      </c>
      <c r="C470">
        <v>56</v>
      </c>
      <c r="D470">
        <v>5</v>
      </c>
      <c r="E470" t="b">
        <v>0</v>
      </c>
    </row>
    <row r="471" spans="1:5" x14ac:dyDescent="0.3">
      <c r="A471" t="s">
        <v>3145</v>
      </c>
      <c r="B471">
        <v>1</v>
      </c>
      <c r="C471">
        <v>544</v>
      </c>
      <c r="D471">
        <v>5</v>
      </c>
      <c r="E471" t="b">
        <v>0</v>
      </c>
    </row>
    <row r="472" spans="1:5" x14ac:dyDescent="0.3">
      <c r="A472" t="s">
        <v>71</v>
      </c>
      <c r="B472">
        <v>1</v>
      </c>
      <c r="C472">
        <v>146</v>
      </c>
      <c r="D472">
        <v>1</v>
      </c>
      <c r="E472" t="b">
        <v>1</v>
      </c>
    </row>
    <row r="473" spans="1:5" x14ac:dyDescent="0.3">
      <c r="A473" t="s">
        <v>72</v>
      </c>
      <c r="B473">
        <v>2</v>
      </c>
      <c r="C473">
        <v>157</v>
      </c>
      <c r="D473">
        <v>1</v>
      </c>
      <c r="E473" t="b">
        <v>0</v>
      </c>
    </row>
    <row r="474" spans="1:5" x14ac:dyDescent="0.3">
      <c r="A474" t="s">
        <v>3149</v>
      </c>
      <c r="B474">
        <v>1</v>
      </c>
      <c r="C474">
        <v>76</v>
      </c>
      <c r="D474">
        <v>5</v>
      </c>
      <c r="E474" t="b">
        <v>0</v>
      </c>
    </row>
    <row r="475" spans="1:5" x14ac:dyDescent="0.3">
      <c r="A475" t="s">
        <v>3150</v>
      </c>
      <c r="B475">
        <v>3</v>
      </c>
      <c r="C475">
        <v>172.33333333333334</v>
      </c>
      <c r="D475">
        <v>2.3333333333333335</v>
      </c>
      <c r="E475" t="b">
        <v>0</v>
      </c>
    </row>
    <row r="476" spans="1:5" x14ac:dyDescent="0.3">
      <c r="A476" t="s">
        <v>3151</v>
      </c>
      <c r="B476">
        <v>1</v>
      </c>
      <c r="C476">
        <v>186</v>
      </c>
      <c r="D476">
        <v>2</v>
      </c>
      <c r="E476" t="b">
        <v>0</v>
      </c>
    </row>
    <row r="477" spans="1:5" x14ac:dyDescent="0.3">
      <c r="A477" t="s">
        <v>3152</v>
      </c>
      <c r="B477">
        <v>1</v>
      </c>
      <c r="C477">
        <v>59</v>
      </c>
      <c r="D477">
        <v>2</v>
      </c>
      <c r="E477" t="b">
        <v>0</v>
      </c>
    </row>
    <row r="478" spans="1:5" x14ac:dyDescent="0.3">
      <c r="A478" t="s">
        <v>73</v>
      </c>
      <c r="B478">
        <v>1</v>
      </c>
      <c r="C478">
        <v>92</v>
      </c>
      <c r="D478">
        <v>4</v>
      </c>
      <c r="E478" t="b">
        <v>0</v>
      </c>
    </row>
    <row r="479" spans="1:5" x14ac:dyDescent="0.3">
      <c r="A479" t="s">
        <v>3155</v>
      </c>
      <c r="B479">
        <v>1</v>
      </c>
      <c r="C479">
        <v>131</v>
      </c>
      <c r="D479">
        <v>5</v>
      </c>
      <c r="E479" t="b">
        <v>0</v>
      </c>
    </row>
    <row r="480" spans="1:5" x14ac:dyDescent="0.3">
      <c r="A480" t="s">
        <v>3156</v>
      </c>
      <c r="B480">
        <v>1</v>
      </c>
      <c r="C480">
        <v>44</v>
      </c>
      <c r="D480">
        <v>4</v>
      </c>
      <c r="E480" t="b">
        <v>0</v>
      </c>
    </row>
    <row r="481" spans="1:5" x14ac:dyDescent="0.3">
      <c r="A481" t="s">
        <v>3162</v>
      </c>
      <c r="B481">
        <v>5</v>
      </c>
      <c r="C481">
        <v>305.8</v>
      </c>
      <c r="D481">
        <v>2.6</v>
      </c>
      <c r="E481" t="b">
        <v>0</v>
      </c>
    </row>
    <row r="482" spans="1:5" x14ac:dyDescent="0.3">
      <c r="A482" t="s">
        <v>3163</v>
      </c>
      <c r="B482">
        <v>1</v>
      </c>
      <c r="C482">
        <v>202</v>
      </c>
      <c r="D482">
        <v>2</v>
      </c>
      <c r="E482" t="b">
        <v>0</v>
      </c>
    </row>
    <row r="483" spans="1:5" x14ac:dyDescent="0.3">
      <c r="A483" t="s">
        <v>3164</v>
      </c>
      <c r="B483">
        <v>2</v>
      </c>
      <c r="C483">
        <v>109.5</v>
      </c>
      <c r="D483">
        <v>1.5</v>
      </c>
      <c r="E483" t="b">
        <v>0</v>
      </c>
    </row>
    <row r="484" spans="1:5" x14ac:dyDescent="0.3">
      <c r="A484" t="s">
        <v>3165</v>
      </c>
      <c r="B484">
        <v>2</v>
      </c>
      <c r="C484">
        <v>199</v>
      </c>
      <c r="D484">
        <v>3</v>
      </c>
      <c r="E484" t="b">
        <v>0</v>
      </c>
    </row>
    <row r="485" spans="1:5" x14ac:dyDescent="0.3">
      <c r="A485" t="s">
        <v>3167</v>
      </c>
      <c r="B485">
        <v>1</v>
      </c>
      <c r="C485">
        <v>71</v>
      </c>
      <c r="D485">
        <v>1</v>
      </c>
      <c r="E485" t="b">
        <v>0</v>
      </c>
    </row>
    <row r="486" spans="1:5" x14ac:dyDescent="0.3">
      <c r="A486" t="s">
        <v>3168</v>
      </c>
      <c r="B486">
        <v>1</v>
      </c>
      <c r="C486">
        <v>278</v>
      </c>
      <c r="D486">
        <v>4</v>
      </c>
      <c r="E486" t="b">
        <v>0</v>
      </c>
    </row>
    <row r="487" spans="1:5" x14ac:dyDescent="0.3">
      <c r="A487" t="s">
        <v>75</v>
      </c>
      <c r="B487">
        <v>3</v>
      </c>
      <c r="C487">
        <v>224.33333333333334</v>
      </c>
      <c r="D487">
        <v>2</v>
      </c>
      <c r="E487" t="b">
        <v>0</v>
      </c>
    </row>
    <row r="488" spans="1:5" x14ac:dyDescent="0.3">
      <c r="A488" t="s">
        <v>3171</v>
      </c>
      <c r="B488">
        <v>1</v>
      </c>
      <c r="C488">
        <v>500</v>
      </c>
      <c r="D488">
        <v>3</v>
      </c>
      <c r="E488" t="b">
        <v>0</v>
      </c>
    </row>
    <row r="489" spans="1:5" x14ac:dyDescent="0.3">
      <c r="A489" t="s">
        <v>1367</v>
      </c>
      <c r="B489">
        <v>1</v>
      </c>
      <c r="C489">
        <v>39</v>
      </c>
      <c r="D489">
        <v>4</v>
      </c>
      <c r="E489" t="b">
        <v>1</v>
      </c>
    </row>
    <row r="490" spans="1:5" x14ac:dyDescent="0.3">
      <c r="A490" t="s">
        <v>3173</v>
      </c>
      <c r="B490">
        <v>1</v>
      </c>
      <c r="C490">
        <v>16</v>
      </c>
      <c r="D490">
        <v>5</v>
      </c>
      <c r="E490" t="b">
        <v>0</v>
      </c>
    </row>
    <row r="491" spans="1:5" x14ac:dyDescent="0.3">
      <c r="A491" t="s">
        <v>3175</v>
      </c>
      <c r="B491">
        <v>1</v>
      </c>
      <c r="C491">
        <v>118</v>
      </c>
      <c r="D491">
        <v>1</v>
      </c>
      <c r="E491" t="b">
        <v>0</v>
      </c>
    </row>
    <row r="492" spans="1:5" x14ac:dyDescent="0.3">
      <c r="A492" t="s">
        <v>1732</v>
      </c>
      <c r="B492">
        <v>2</v>
      </c>
      <c r="C492">
        <v>261.5</v>
      </c>
      <c r="D492">
        <v>3</v>
      </c>
      <c r="E492" t="b">
        <v>0</v>
      </c>
    </row>
    <row r="493" spans="1:5" x14ac:dyDescent="0.3">
      <c r="A493" t="s">
        <v>76</v>
      </c>
      <c r="B493">
        <v>2</v>
      </c>
      <c r="C493">
        <v>161.5</v>
      </c>
      <c r="D493">
        <v>2</v>
      </c>
      <c r="E493" t="b">
        <v>0</v>
      </c>
    </row>
    <row r="494" spans="1:5" x14ac:dyDescent="0.3">
      <c r="A494" t="s">
        <v>77</v>
      </c>
      <c r="B494">
        <v>2</v>
      </c>
      <c r="C494">
        <v>103.5</v>
      </c>
      <c r="D494">
        <v>1.5</v>
      </c>
      <c r="E494" t="b">
        <v>0</v>
      </c>
    </row>
    <row r="495" spans="1:5" x14ac:dyDescent="0.3">
      <c r="A495" t="s">
        <v>78</v>
      </c>
      <c r="B495">
        <v>1</v>
      </c>
      <c r="C495">
        <v>140</v>
      </c>
      <c r="D495">
        <v>1</v>
      </c>
      <c r="E495" t="b">
        <v>0</v>
      </c>
    </row>
    <row r="496" spans="1:5" x14ac:dyDescent="0.3">
      <c r="A496" t="s">
        <v>3178</v>
      </c>
      <c r="B496">
        <v>2</v>
      </c>
      <c r="C496">
        <v>354</v>
      </c>
      <c r="D496">
        <v>3.5</v>
      </c>
      <c r="E496" t="b">
        <v>0</v>
      </c>
    </row>
    <row r="497" spans="1:5" x14ac:dyDescent="0.3">
      <c r="A497" t="s">
        <v>3179</v>
      </c>
      <c r="B497">
        <v>1</v>
      </c>
      <c r="C497">
        <v>51</v>
      </c>
      <c r="D497">
        <v>1</v>
      </c>
      <c r="E497" t="b">
        <v>0</v>
      </c>
    </row>
    <row r="498" spans="1:5" x14ac:dyDescent="0.3">
      <c r="A498" t="s">
        <v>3180</v>
      </c>
      <c r="B498">
        <v>1</v>
      </c>
      <c r="C498">
        <v>186</v>
      </c>
      <c r="D498">
        <v>4</v>
      </c>
      <c r="E498" t="b">
        <v>0</v>
      </c>
    </row>
    <row r="499" spans="1:5" x14ac:dyDescent="0.3">
      <c r="A499" t="s">
        <v>3181</v>
      </c>
      <c r="B499">
        <v>1</v>
      </c>
      <c r="C499">
        <v>41</v>
      </c>
      <c r="D499">
        <v>4</v>
      </c>
      <c r="E499" t="b">
        <v>0</v>
      </c>
    </row>
    <row r="500" spans="1:5" x14ac:dyDescent="0.3">
      <c r="A500" t="s">
        <v>3183</v>
      </c>
      <c r="B500">
        <v>2</v>
      </c>
      <c r="C500">
        <v>281</v>
      </c>
      <c r="D500">
        <v>2</v>
      </c>
      <c r="E500" t="b">
        <v>0</v>
      </c>
    </row>
    <row r="501" spans="1:5" x14ac:dyDescent="0.3">
      <c r="A501" t="s">
        <v>3184</v>
      </c>
      <c r="B501">
        <v>2</v>
      </c>
      <c r="C501">
        <v>45.5</v>
      </c>
      <c r="D501">
        <v>4.5</v>
      </c>
      <c r="E501" t="b">
        <v>0</v>
      </c>
    </row>
    <row r="502" spans="1:5" x14ac:dyDescent="0.3">
      <c r="A502" t="s">
        <v>1734</v>
      </c>
      <c r="B502">
        <v>1</v>
      </c>
      <c r="C502">
        <v>257</v>
      </c>
      <c r="D502">
        <v>1</v>
      </c>
      <c r="E502" t="b">
        <v>0</v>
      </c>
    </row>
    <row r="503" spans="1:5" x14ac:dyDescent="0.3">
      <c r="A503" t="s">
        <v>3187</v>
      </c>
      <c r="B503">
        <v>1</v>
      </c>
      <c r="C503">
        <v>134</v>
      </c>
      <c r="D503">
        <v>1</v>
      </c>
      <c r="E503" t="b">
        <v>0</v>
      </c>
    </row>
    <row r="504" spans="1:5" x14ac:dyDescent="0.3">
      <c r="A504" t="s">
        <v>79</v>
      </c>
      <c r="B504">
        <v>1</v>
      </c>
      <c r="C504">
        <v>307</v>
      </c>
      <c r="D504">
        <v>5</v>
      </c>
      <c r="E504" t="b">
        <v>0</v>
      </c>
    </row>
    <row r="505" spans="1:5" x14ac:dyDescent="0.3">
      <c r="A505" t="s">
        <v>3189</v>
      </c>
      <c r="B505">
        <v>1</v>
      </c>
      <c r="C505">
        <v>112</v>
      </c>
      <c r="D505">
        <v>2</v>
      </c>
      <c r="E505" t="b">
        <v>0</v>
      </c>
    </row>
    <row r="506" spans="1:5" x14ac:dyDescent="0.3">
      <c r="A506" t="s">
        <v>3190</v>
      </c>
      <c r="B506">
        <v>2</v>
      </c>
      <c r="C506">
        <v>164</v>
      </c>
      <c r="D506">
        <v>1.5</v>
      </c>
      <c r="E506" t="b">
        <v>0</v>
      </c>
    </row>
    <row r="507" spans="1:5" x14ac:dyDescent="0.3">
      <c r="A507" t="s">
        <v>80</v>
      </c>
      <c r="B507">
        <v>1</v>
      </c>
      <c r="C507">
        <v>451</v>
      </c>
      <c r="D507">
        <v>3</v>
      </c>
      <c r="E507" t="b">
        <v>0</v>
      </c>
    </row>
    <row r="508" spans="1:5" x14ac:dyDescent="0.3">
      <c r="A508" t="s">
        <v>3193</v>
      </c>
      <c r="B508">
        <v>1</v>
      </c>
      <c r="C508">
        <v>705</v>
      </c>
      <c r="D508">
        <v>1</v>
      </c>
      <c r="E508" t="b">
        <v>0</v>
      </c>
    </row>
    <row r="509" spans="1:5" x14ac:dyDescent="0.3">
      <c r="A509" t="s">
        <v>3194</v>
      </c>
      <c r="B509">
        <v>1</v>
      </c>
      <c r="C509">
        <v>18</v>
      </c>
      <c r="D509">
        <v>5</v>
      </c>
      <c r="E509" t="b">
        <v>0</v>
      </c>
    </row>
    <row r="510" spans="1:5" x14ac:dyDescent="0.3">
      <c r="A510" t="s">
        <v>3195</v>
      </c>
      <c r="B510">
        <v>1</v>
      </c>
      <c r="C510">
        <v>99</v>
      </c>
      <c r="D510">
        <v>4</v>
      </c>
      <c r="E510" t="b">
        <v>0</v>
      </c>
    </row>
    <row r="511" spans="1:5" x14ac:dyDescent="0.3">
      <c r="A511" t="s">
        <v>3197</v>
      </c>
      <c r="B511">
        <v>1</v>
      </c>
      <c r="C511">
        <v>101</v>
      </c>
      <c r="D511">
        <v>1</v>
      </c>
      <c r="E511" t="b">
        <v>0</v>
      </c>
    </row>
    <row r="512" spans="1:5" x14ac:dyDescent="0.3">
      <c r="A512" t="s">
        <v>3198</v>
      </c>
      <c r="B512">
        <v>1</v>
      </c>
      <c r="C512">
        <v>21</v>
      </c>
      <c r="D512">
        <v>5</v>
      </c>
      <c r="E512" t="b">
        <v>0</v>
      </c>
    </row>
    <row r="513" spans="1:5" x14ac:dyDescent="0.3">
      <c r="A513" t="s">
        <v>3199</v>
      </c>
      <c r="B513">
        <v>1</v>
      </c>
      <c r="C513">
        <v>38</v>
      </c>
      <c r="D513">
        <v>4</v>
      </c>
      <c r="E513" t="b">
        <v>0</v>
      </c>
    </row>
    <row r="514" spans="1:5" x14ac:dyDescent="0.3">
      <c r="A514" t="s">
        <v>1737</v>
      </c>
      <c r="B514">
        <v>1</v>
      </c>
      <c r="C514">
        <v>281</v>
      </c>
      <c r="D514">
        <v>3</v>
      </c>
      <c r="E514" t="b">
        <v>0</v>
      </c>
    </row>
    <row r="515" spans="1:5" x14ac:dyDescent="0.3">
      <c r="A515" t="s">
        <v>1738</v>
      </c>
      <c r="B515">
        <v>2</v>
      </c>
      <c r="C515">
        <v>281.5</v>
      </c>
      <c r="D515">
        <v>3</v>
      </c>
      <c r="E515" t="b">
        <v>0</v>
      </c>
    </row>
    <row r="516" spans="1:5" x14ac:dyDescent="0.3">
      <c r="A516" t="s">
        <v>3201</v>
      </c>
      <c r="B516">
        <v>1</v>
      </c>
      <c r="C516">
        <v>207</v>
      </c>
      <c r="D516">
        <v>5</v>
      </c>
      <c r="E516" t="b">
        <v>0</v>
      </c>
    </row>
    <row r="517" spans="1:5" x14ac:dyDescent="0.3">
      <c r="A517" t="s">
        <v>3203</v>
      </c>
      <c r="B517">
        <v>1</v>
      </c>
      <c r="C517">
        <v>148</v>
      </c>
      <c r="D517">
        <v>4</v>
      </c>
      <c r="E517" t="b">
        <v>0</v>
      </c>
    </row>
    <row r="518" spans="1:5" x14ac:dyDescent="0.3">
      <c r="A518" t="s">
        <v>3204</v>
      </c>
      <c r="B518">
        <v>1</v>
      </c>
      <c r="C518">
        <v>32</v>
      </c>
      <c r="D518">
        <v>1</v>
      </c>
      <c r="E518" t="b">
        <v>0</v>
      </c>
    </row>
    <row r="519" spans="1:5" x14ac:dyDescent="0.3">
      <c r="A519" t="s">
        <v>3205</v>
      </c>
      <c r="B519">
        <v>1</v>
      </c>
      <c r="C519">
        <v>24</v>
      </c>
      <c r="D519">
        <v>2</v>
      </c>
      <c r="E519" t="b">
        <v>0</v>
      </c>
    </row>
    <row r="520" spans="1:5" x14ac:dyDescent="0.3">
      <c r="A520" t="s">
        <v>3207</v>
      </c>
      <c r="B520">
        <v>2</v>
      </c>
      <c r="C520">
        <v>194</v>
      </c>
      <c r="D520">
        <v>2.5</v>
      </c>
      <c r="E520" t="b">
        <v>0</v>
      </c>
    </row>
    <row r="521" spans="1:5" x14ac:dyDescent="0.3">
      <c r="A521" t="s">
        <v>3208</v>
      </c>
      <c r="B521">
        <v>1</v>
      </c>
      <c r="C521">
        <v>199</v>
      </c>
      <c r="D521">
        <v>5</v>
      </c>
      <c r="E521" t="b">
        <v>0</v>
      </c>
    </row>
    <row r="522" spans="1:5" x14ac:dyDescent="0.3">
      <c r="A522" t="s">
        <v>3209</v>
      </c>
      <c r="B522">
        <v>1</v>
      </c>
      <c r="C522">
        <v>68</v>
      </c>
      <c r="D522">
        <v>5</v>
      </c>
      <c r="E522" t="b">
        <v>0</v>
      </c>
    </row>
    <row r="523" spans="1:5" x14ac:dyDescent="0.3">
      <c r="A523" t="s">
        <v>3210</v>
      </c>
      <c r="B523">
        <v>2</v>
      </c>
      <c r="C523">
        <v>130</v>
      </c>
      <c r="D523">
        <v>3</v>
      </c>
      <c r="E523" t="b">
        <v>0</v>
      </c>
    </row>
    <row r="524" spans="1:5" x14ac:dyDescent="0.3">
      <c r="A524" t="s">
        <v>3212</v>
      </c>
      <c r="B524">
        <v>1</v>
      </c>
      <c r="C524">
        <v>78</v>
      </c>
      <c r="D524">
        <v>3</v>
      </c>
      <c r="E524" t="b">
        <v>0</v>
      </c>
    </row>
    <row r="525" spans="1:5" x14ac:dyDescent="0.3">
      <c r="A525" t="s">
        <v>3213</v>
      </c>
      <c r="B525">
        <v>1</v>
      </c>
      <c r="C525">
        <v>21</v>
      </c>
      <c r="D525">
        <v>3</v>
      </c>
      <c r="E525" t="b">
        <v>0</v>
      </c>
    </row>
    <row r="526" spans="1:5" x14ac:dyDescent="0.3">
      <c r="A526" t="s">
        <v>3217</v>
      </c>
      <c r="B526">
        <v>1</v>
      </c>
      <c r="C526">
        <v>42</v>
      </c>
      <c r="D526">
        <v>1</v>
      </c>
      <c r="E526" t="b">
        <v>0</v>
      </c>
    </row>
    <row r="527" spans="1:5" x14ac:dyDescent="0.3">
      <c r="A527" t="s">
        <v>3218</v>
      </c>
      <c r="B527">
        <v>1</v>
      </c>
      <c r="C527">
        <v>42</v>
      </c>
      <c r="D527">
        <v>5</v>
      </c>
      <c r="E527" t="b">
        <v>0</v>
      </c>
    </row>
    <row r="528" spans="1:5" x14ac:dyDescent="0.3">
      <c r="A528" t="s">
        <v>3220</v>
      </c>
      <c r="B528">
        <v>1</v>
      </c>
      <c r="C528">
        <v>34</v>
      </c>
      <c r="D528">
        <v>5</v>
      </c>
      <c r="E528" t="b">
        <v>0</v>
      </c>
    </row>
    <row r="529" spans="1:5" x14ac:dyDescent="0.3">
      <c r="A529" t="s">
        <v>84</v>
      </c>
      <c r="B529">
        <v>1</v>
      </c>
      <c r="C529">
        <v>133</v>
      </c>
      <c r="D529">
        <v>2</v>
      </c>
      <c r="E529" t="b">
        <v>0</v>
      </c>
    </row>
    <row r="530" spans="1:5" x14ac:dyDescent="0.3">
      <c r="A530" t="s">
        <v>3222</v>
      </c>
      <c r="B530">
        <v>1</v>
      </c>
      <c r="C530">
        <v>70</v>
      </c>
      <c r="D530">
        <v>2</v>
      </c>
      <c r="E530" t="b">
        <v>0</v>
      </c>
    </row>
    <row r="531" spans="1:5" x14ac:dyDescent="0.3">
      <c r="A531" t="s">
        <v>3223</v>
      </c>
      <c r="B531">
        <v>1</v>
      </c>
      <c r="C531">
        <v>153</v>
      </c>
      <c r="D531">
        <v>2</v>
      </c>
      <c r="E531" t="b">
        <v>0</v>
      </c>
    </row>
    <row r="532" spans="1:5" x14ac:dyDescent="0.3">
      <c r="A532" t="s">
        <v>3224</v>
      </c>
      <c r="B532">
        <v>1</v>
      </c>
      <c r="C532">
        <v>72</v>
      </c>
      <c r="D532">
        <v>5</v>
      </c>
      <c r="E532" t="b">
        <v>0</v>
      </c>
    </row>
    <row r="533" spans="1:5" x14ac:dyDescent="0.3">
      <c r="A533" t="s">
        <v>3231</v>
      </c>
      <c r="B533">
        <v>1</v>
      </c>
      <c r="C533">
        <v>321</v>
      </c>
      <c r="D533">
        <v>4</v>
      </c>
      <c r="E533" t="b">
        <v>0</v>
      </c>
    </row>
    <row r="534" spans="1:5" x14ac:dyDescent="0.3">
      <c r="A534" t="s">
        <v>85</v>
      </c>
      <c r="B534">
        <v>2</v>
      </c>
      <c r="C534">
        <v>203</v>
      </c>
      <c r="D534">
        <v>3.5</v>
      </c>
      <c r="E534" t="b">
        <v>0</v>
      </c>
    </row>
    <row r="535" spans="1:5" x14ac:dyDescent="0.3">
      <c r="A535" t="s">
        <v>1368</v>
      </c>
      <c r="B535">
        <v>1</v>
      </c>
      <c r="C535">
        <v>177</v>
      </c>
      <c r="D535">
        <v>2</v>
      </c>
      <c r="E535" t="b">
        <v>0</v>
      </c>
    </row>
    <row r="536" spans="1:5" x14ac:dyDescent="0.3">
      <c r="A536" t="s">
        <v>86</v>
      </c>
      <c r="B536">
        <v>1</v>
      </c>
      <c r="C536">
        <v>50</v>
      </c>
      <c r="D536">
        <v>1</v>
      </c>
      <c r="E536" t="b">
        <v>0</v>
      </c>
    </row>
    <row r="537" spans="1:5" x14ac:dyDescent="0.3">
      <c r="A537" t="s">
        <v>3234</v>
      </c>
      <c r="B537">
        <v>1</v>
      </c>
      <c r="C537">
        <v>353</v>
      </c>
      <c r="D537">
        <v>5</v>
      </c>
      <c r="E537" t="b">
        <v>0</v>
      </c>
    </row>
    <row r="538" spans="1:5" x14ac:dyDescent="0.3">
      <c r="A538" t="s">
        <v>3236</v>
      </c>
      <c r="B538">
        <v>1</v>
      </c>
      <c r="C538">
        <v>209</v>
      </c>
      <c r="D538">
        <v>4</v>
      </c>
      <c r="E538" t="b">
        <v>0</v>
      </c>
    </row>
    <row r="539" spans="1:5" x14ac:dyDescent="0.3">
      <c r="A539" t="s">
        <v>87</v>
      </c>
      <c r="B539">
        <v>1</v>
      </c>
      <c r="C539">
        <v>52</v>
      </c>
      <c r="D539">
        <v>3</v>
      </c>
      <c r="E539" t="b">
        <v>0</v>
      </c>
    </row>
    <row r="540" spans="1:5" x14ac:dyDescent="0.3">
      <c r="A540" t="s">
        <v>3238</v>
      </c>
      <c r="B540">
        <v>1</v>
      </c>
      <c r="C540">
        <v>20</v>
      </c>
      <c r="D540">
        <v>4</v>
      </c>
      <c r="E540" t="b">
        <v>0</v>
      </c>
    </row>
    <row r="541" spans="1:5" x14ac:dyDescent="0.3">
      <c r="A541" t="s">
        <v>3240</v>
      </c>
      <c r="B541">
        <v>1</v>
      </c>
      <c r="C541">
        <v>88</v>
      </c>
      <c r="D541">
        <v>5</v>
      </c>
      <c r="E541" t="b">
        <v>0</v>
      </c>
    </row>
    <row r="542" spans="1:5" x14ac:dyDescent="0.3">
      <c r="A542" t="s">
        <v>3241</v>
      </c>
      <c r="B542">
        <v>1</v>
      </c>
      <c r="C542">
        <v>240</v>
      </c>
      <c r="D542">
        <v>2</v>
      </c>
      <c r="E542" t="b">
        <v>0</v>
      </c>
    </row>
    <row r="543" spans="1:5" x14ac:dyDescent="0.3">
      <c r="A543" t="s">
        <v>3244</v>
      </c>
      <c r="B543">
        <v>1</v>
      </c>
      <c r="C543">
        <v>168</v>
      </c>
      <c r="D543">
        <v>2</v>
      </c>
      <c r="E543" t="b">
        <v>0</v>
      </c>
    </row>
    <row r="544" spans="1:5" x14ac:dyDescent="0.3">
      <c r="A544" t="s">
        <v>3245</v>
      </c>
      <c r="B544">
        <v>1</v>
      </c>
      <c r="C544">
        <v>127</v>
      </c>
      <c r="D544">
        <v>1</v>
      </c>
      <c r="E544" t="b">
        <v>0</v>
      </c>
    </row>
    <row r="545" spans="1:5" x14ac:dyDescent="0.3">
      <c r="A545" t="s">
        <v>3246</v>
      </c>
      <c r="B545">
        <v>4</v>
      </c>
      <c r="C545">
        <v>185.25</v>
      </c>
      <c r="D545">
        <v>1.5</v>
      </c>
      <c r="E545" t="b">
        <v>0</v>
      </c>
    </row>
    <row r="546" spans="1:5" x14ac:dyDescent="0.3">
      <c r="A546" t="s">
        <v>3247</v>
      </c>
      <c r="B546">
        <v>6</v>
      </c>
      <c r="C546">
        <v>298.16666666666669</v>
      </c>
      <c r="D546">
        <v>4.333333333333333</v>
      </c>
      <c r="E546" t="b">
        <v>0</v>
      </c>
    </row>
    <row r="547" spans="1:5" x14ac:dyDescent="0.3">
      <c r="A547" t="s">
        <v>3248</v>
      </c>
      <c r="B547">
        <v>1</v>
      </c>
      <c r="C547">
        <v>39</v>
      </c>
      <c r="D547">
        <v>5</v>
      </c>
      <c r="E547" t="b">
        <v>0</v>
      </c>
    </row>
    <row r="548" spans="1:5" x14ac:dyDescent="0.3">
      <c r="A548" t="s">
        <v>3249</v>
      </c>
      <c r="B548">
        <v>1</v>
      </c>
      <c r="C548">
        <v>326</v>
      </c>
      <c r="D548">
        <v>4</v>
      </c>
      <c r="E548" t="b">
        <v>0</v>
      </c>
    </row>
    <row r="549" spans="1:5" x14ac:dyDescent="0.3">
      <c r="A549" t="s">
        <v>3250</v>
      </c>
      <c r="B549">
        <v>1</v>
      </c>
      <c r="C549">
        <v>353</v>
      </c>
      <c r="D549">
        <v>4</v>
      </c>
      <c r="E549" t="b">
        <v>0</v>
      </c>
    </row>
    <row r="550" spans="1:5" x14ac:dyDescent="0.3">
      <c r="A550" t="s">
        <v>88</v>
      </c>
      <c r="B550">
        <v>1</v>
      </c>
      <c r="C550">
        <v>23</v>
      </c>
      <c r="D550">
        <v>5</v>
      </c>
      <c r="E550" t="b">
        <v>0</v>
      </c>
    </row>
    <row r="551" spans="1:5" x14ac:dyDescent="0.3">
      <c r="A551" t="s">
        <v>89</v>
      </c>
      <c r="B551">
        <v>1</v>
      </c>
      <c r="C551">
        <v>344</v>
      </c>
      <c r="D551">
        <v>5</v>
      </c>
      <c r="E551" t="b">
        <v>0</v>
      </c>
    </row>
    <row r="552" spans="1:5" x14ac:dyDescent="0.3">
      <c r="A552" t="s">
        <v>3252</v>
      </c>
      <c r="B552">
        <v>1</v>
      </c>
      <c r="C552">
        <v>58</v>
      </c>
      <c r="D552">
        <v>5</v>
      </c>
      <c r="E552" t="b">
        <v>0</v>
      </c>
    </row>
    <row r="553" spans="1:5" x14ac:dyDescent="0.3">
      <c r="A553" t="s">
        <v>3257</v>
      </c>
      <c r="B553">
        <v>1</v>
      </c>
      <c r="C553">
        <v>95</v>
      </c>
      <c r="D553">
        <v>3</v>
      </c>
      <c r="E553" t="b">
        <v>0</v>
      </c>
    </row>
    <row r="554" spans="1:5" x14ac:dyDescent="0.3">
      <c r="A554" t="s">
        <v>3258</v>
      </c>
      <c r="B554">
        <v>1</v>
      </c>
      <c r="C554">
        <v>152</v>
      </c>
      <c r="D554">
        <v>3</v>
      </c>
      <c r="E554" t="b">
        <v>0</v>
      </c>
    </row>
    <row r="555" spans="1:5" x14ac:dyDescent="0.3">
      <c r="A555" t="s">
        <v>3260</v>
      </c>
      <c r="B555">
        <v>3</v>
      </c>
      <c r="C555">
        <v>98.666666666666671</v>
      </c>
      <c r="D555">
        <v>1.6666666666666667</v>
      </c>
      <c r="E555" t="b">
        <v>0</v>
      </c>
    </row>
    <row r="556" spans="1:5" x14ac:dyDescent="0.3">
      <c r="A556" t="s">
        <v>3261</v>
      </c>
      <c r="B556">
        <v>1</v>
      </c>
      <c r="C556">
        <v>95</v>
      </c>
      <c r="D556">
        <v>2</v>
      </c>
      <c r="E556" t="b">
        <v>0</v>
      </c>
    </row>
    <row r="557" spans="1:5" x14ac:dyDescent="0.3">
      <c r="A557" t="s">
        <v>90</v>
      </c>
      <c r="B557">
        <v>1</v>
      </c>
      <c r="C557">
        <v>57</v>
      </c>
      <c r="D557">
        <v>3</v>
      </c>
      <c r="E557" t="b">
        <v>0</v>
      </c>
    </row>
    <row r="558" spans="1:5" x14ac:dyDescent="0.3">
      <c r="A558" t="s">
        <v>91</v>
      </c>
      <c r="B558">
        <v>2</v>
      </c>
      <c r="C558">
        <v>122.5</v>
      </c>
      <c r="D558">
        <v>2.5</v>
      </c>
      <c r="E558" t="b">
        <v>0</v>
      </c>
    </row>
    <row r="559" spans="1:5" x14ac:dyDescent="0.3">
      <c r="A559" t="s">
        <v>3266</v>
      </c>
      <c r="B559">
        <v>1</v>
      </c>
      <c r="C559">
        <v>29</v>
      </c>
      <c r="D559">
        <v>5</v>
      </c>
      <c r="E559" t="b">
        <v>0</v>
      </c>
    </row>
    <row r="560" spans="1:5" x14ac:dyDescent="0.3">
      <c r="A560" t="s">
        <v>3267</v>
      </c>
      <c r="B560">
        <v>1</v>
      </c>
      <c r="C560">
        <v>21</v>
      </c>
      <c r="D560">
        <v>4</v>
      </c>
      <c r="E560" t="b">
        <v>0</v>
      </c>
    </row>
    <row r="561" spans="1:5" x14ac:dyDescent="0.3">
      <c r="A561" t="s">
        <v>3268</v>
      </c>
      <c r="B561">
        <v>1</v>
      </c>
      <c r="C561">
        <v>39</v>
      </c>
      <c r="D561">
        <v>4</v>
      </c>
      <c r="E561" t="b">
        <v>0</v>
      </c>
    </row>
    <row r="562" spans="1:5" x14ac:dyDescent="0.3">
      <c r="A562" t="s">
        <v>1739</v>
      </c>
      <c r="B562">
        <v>1</v>
      </c>
      <c r="C562">
        <v>139</v>
      </c>
      <c r="D562">
        <v>2</v>
      </c>
      <c r="E562" t="b">
        <v>0</v>
      </c>
    </row>
    <row r="563" spans="1:5" x14ac:dyDescent="0.3">
      <c r="A563" t="s">
        <v>1740</v>
      </c>
      <c r="B563">
        <v>1</v>
      </c>
      <c r="C563">
        <v>396</v>
      </c>
      <c r="D563">
        <v>5</v>
      </c>
      <c r="E563" t="b">
        <v>0</v>
      </c>
    </row>
    <row r="564" spans="1:5" x14ac:dyDescent="0.3">
      <c r="A564" t="s">
        <v>3272</v>
      </c>
      <c r="B564">
        <v>1</v>
      </c>
      <c r="C564">
        <v>66</v>
      </c>
      <c r="D564">
        <v>5</v>
      </c>
      <c r="E564" t="b">
        <v>0</v>
      </c>
    </row>
    <row r="565" spans="1:5" x14ac:dyDescent="0.3">
      <c r="A565" t="s">
        <v>3273</v>
      </c>
      <c r="B565">
        <v>1</v>
      </c>
      <c r="C565">
        <v>501</v>
      </c>
      <c r="D565">
        <v>4</v>
      </c>
      <c r="E565" t="b">
        <v>0</v>
      </c>
    </row>
    <row r="566" spans="1:5" x14ac:dyDescent="0.3">
      <c r="A566" t="s">
        <v>92</v>
      </c>
      <c r="B566">
        <v>2</v>
      </c>
      <c r="C566">
        <v>78.5</v>
      </c>
      <c r="D566">
        <v>1</v>
      </c>
      <c r="E566" t="b">
        <v>0</v>
      </c>
    </row>
    <row r="567" spans="1:5" x14ac:dyDescent="0.3">
      <c r="A567" t="s">
        <v>93</v>
      </c>
      <c r="B567">
        <v>4</v>
      </c>
      <c r="C567">
        <v>206</v>
      </c>
      <c r="D567">
        <v>4</v>
      </c>
      <c r="E567" t="b">
        <v>0</v>
      </c>
    </row>
    <row r="568" spans="1:5" x14ac:dyDescent="0.3">
      <c r="A568" t="s">
        <v>3280</v>
      </c>
      <c r="B568">
        <v>2</v>
      </c>
      <c r="C568">
        <v>91.5</v>
      </c>
      <c r="D568">
        <v>1</v>
      </c>
      <c r="E568" t="b">
        <v>0</v>
      </c>
    </row>
    <row r="569" spans="1:5" x14ac:dyDescent="0.3">
      <c r="A569" t="s">
        <v>3283</v>
      </c>
      <c r="B569">
        <v>1</v>
      </c>
      <c r="C569">
        <v>49</v>
      </c>
      <c r="D569">
        <v>5</v>
      </c>
      <c r="E569" t="b">
        <v>0</v>
      </c>
    </row>
    <row r="570" spans="1:5" x14ac:dyDescent="0.3">
      <c r="A570" t="s">
        <v>1741</v>
      </c>
      <c r="B570">
        <v>1</v>
      </c>
      <c r="C570">
        <v>41</v>
      </c>
      <c r="D570">
        <v>2</v>
      </c>
      <c r="E570" t="b">
        <v>0</v>
      </c>
    </row>
    <row r="571" spans="1:5" x14ac:dyDescent="0.3">
      <c r="A571" t="s">
        <v>3284</v>
      </c>
      <c r="B571">
        <v>1</v>
      </c>
      <c r="C571">
        <v>132</v>
      </c>
      <c r="D571">
        <v>3</v>
      </c>
      <c r="E571" t="b">
        <v>0</v>
      </c>
    </row>
    <row r="572" spans="1:5" x14ac:dyDescent="0.3">
      <c r="A572" t="s">
        <v>3289</v>
      </c>
      <c r="B572">
        <v>1</v>
      </c>
      <c r="C572">
        <v>108</v>
      </c>
      <c r="D572">
        <v>1</v>
      </c>
      <c r="E572" t="b">
        <v>0</v>
      </c>
    </row>
    <row r="573" spans="1:5" x14ac:dyDescent="0.3">
      <c r="A573" t="s">
        <v>94</v>
      </c>
      <c r="B573">
        <v>1</v>
      </c>
      <c r="C573">
        <v>690</v>
      </c>
      <c r="D573">
        <v>4</v>
      </c>
      <c r="E573" t="b">
        <v>0</v>
      </c>
    </row>
    <row r="574" spans="1:5" x14ac:dyDescent="0.3">
      <c r="A574" t="s">
        <v>3291</v>
      </c>
      <c r="B574">
        <v>1</v>
      </c>
      <c r="C574">
        <v>120</v>
      </c>
      <c r="D574">
        <v>2</v>
      </c>
      <c r="E574" t="b">
        <v>0</v>
      </c>
    </row>
    <row r="575" spans="1:5" x14ac:dyDescent="0.3">
      <c r="A575" t="s">
        <v>3292</v>
      </c>
      <c r="B575">
        <v>1</v>
      </c>
      <c r="C575">
        <v>120</v>
      </c>
      <c r="D575">
        <v>4</v>
      </c>
      <c r="E575" t="b">
        <v>0</v>
      </c>
    </row>
    <row r="576" spans="1:5" x14ac:dyDescent="0.3">
      <c r="A576" t="s">
        <v>3294</v>
      </c>
      <c r="B576">
        <v>1</v>
      </c>
      <c r="C576">
        <v>344</v>
      </c>
      <c r="D576">
        <v>3</v>
      </c>
      <c r="E576" t="b">
        <v>0</v>
      </c>
    </row>
    <row r="577" spans="1:5" x14ac:dyDescent="0.3">
      <c r="A577" t="s">
        <v>3295</v>
      </c>
      <c r="B577">
        <v>1</v>
      </c>
      <c r="C577">
        <v>26</v>
      </c>
      <c r="D577">
        <v>5</v>
      </c>
      <c r="E577" t="b">
        <v>0</v>
      </c>
    </row>
    <row r="578" spans="1:5" x14ac:dyDescent="0.3">
      <c r="A578" t="s">
        <v>3296</v>
      </c>
      <c r="B578">
        <v>3</v>
      </c>
      <c r="C578">
        <v>214</v>
      </c>
      <c r="D578">
        <v>4</v>
      </c>
      <c r="E578" t="b">
        <v>0</v>
      </c>
    </row>
    <row r="579" spans="1:5" x14ac:dyDescent="0.3">
      <c r="A579" t="s">
        <v>3297</v>
      </c>
      <c r="B579">
        <v>1</v>
      </c>
      <c r="C579">
        <v>713</v>
      </c>
      <c r="D579">
        <v>4</v>
      </c>
      <c r="E579" t="b">
        <v>0</v>
      </c>
    </row>
    <row r="580" spans="1:5" x14ac:dyDescent="0.3">
      <c r="A580" t="s">
        <v>3300</v>
      </c>
      <c r="B580">
        <v>1</v>
      </c>
      <c r="C580">
        <v>497</v>
      </c>
      <c r="D580">
        <v>2</v>
      </c>
      <c r="E580" t="b">
        <v>0</v>
      </c>
    </row>
    <row r="581" spans="1:5" x14ac:dyDescent="0.3">
      <c r="A581" t="s">
        <v>95</v>
      </c>
      <c r="B581">
        <v>1</v>
      </c>
      <c r="C581">
        <v>190</v>
      </c>
      <c r="D581">
        <v>2</v>
      </c>
      <c r="E581" t="b">
        <v>0</v>
      </c>
    </row>
    <row r="582" spans="1:5" x14ac:dyDescent="0.3">
      <c r="A582" t="s">
        <v>3301</v>
      </c>
      <c r="B582">
        <v>1</v>
      </c>
      <c r="C582">
        <v>39</v>
      </c>
      <c r="D582">
        <v>5</v>
      </c>
      <c r="E582" t="b">
        <v>0</v>
      </c>
    </row>
    <row r="583" spans="1:5" x14ac:dyDescent="0.3">
      <c r="A583" t="s">
        <v>3302</v>
      </c>
      <c r="B583">
        <v>2</v>
      </c>
      <c r="C583">
        <v>115.5</v>
      </c>
      <c r="D583">
        <v>2</v>
      </c>
      <c r="E583" t="b">
        <v>0</v>
      </c>
    </row>
    <row r="584" spans="1:5" x14ac:dyDescent="0.3">
      <c r="A584" t="s">
        <v>3303</v>
      </c>
      <c r="B584">
        <v>2</v>
      </c>
      <c r="C584">
        <v>159</v>
      </c>
      <c r="D584">
        <v>1.5</v>
      </c>
      <c r="E584" t="b">
        <v>0</v>
      </c>
    </row>
    <row r="585" spans="1:5" x14ac:dyDescent="0.3">
      <c r="A585" t="s">
        <v>3306</v>
      </c>
      <c r="B585">
        <v>1</v>
      </c>
      <c r="C585">
        <v>76</v>
      </c>
      <c r="D585">
        <v>4</v>
      </c>
      <c r="E585" t="b">
        <v>0</v>
      </c>
    </row>
    <row r="586" spans="1:5" x14ac:dyDescent="0.3">
      <c r="A586" t="s">
        <v>3307</v>
      </c>
      <c r="B586">
        <v>1</v>
      </c>
      <c r="C586">
        <v>280</v>
      </c>
      <c r="D586">
        <v>2</v>
      </c>
      <c r="E586" t="b">
        <v>0</v>
      </c>
    </row>
    <row r="587" spans="1:5" x14ac:dyDescent="0.3">
      <c r="A587" t="s">
        <v>3309</v>
      </c>
      <c r="B587">
        <v>1</v>
      </c>
      <c r="C587">
        <v>63</v>
      </c>
      <c r="D587">
        <v>2</v>
      </c>
      <c r="E587" t="b">
        <v>0</v>
      </c>
    </row>
    <row r="588" spans="1:5" x14ac:dyDescent="0.3">
      <c r="A588" t="s">
        <v>3312</v>
      </c>
      <c r="B588">
        <v>1</v>
      </c>
      <c r="C588">
        <v>225</v>
      </c>
      <c r="D588">
        <v>5</v>
      </c>
      <c r="E588" t="b">
        <v>0</v>
      </c>
    </row>
    <row r="589" spans="1:5" x14ac:dyDescent="0.3">
      <c r="A589" t="s">
        <v>3313</v>
      </c>
      <c r="B589">
        <v>1</v>
      </c>
      <c r="C589">
        <v>59</v>
      </c>
      <c r="D589">
        <v>3</v>
      </c>
      <c r="E589" t="b">
        <v>0</v>
      </c>
    </row>
    <row r="590" spans="1:5" x14ac:dyDescent="0.3">
      <c r="A590" t="s">
        <v>3317</v>
      </c>
      <c r="B590">
        <v>1</v>
      </c>
      <c r="C590">
        <v>361</v>
      </c>
      <c r="D590">
        <v>4</v>
      </c>
      <c r="E590" t="b">
        <v>0</v>
      </c>
    </row>
    <row r="591" spans="1:5" x14ac:dyDescent="0.3">
      <c r="A591" t="s">
        <v>3318</v>
      </c>
      <c r="B591">
        <v>1</v>
      </c>
      <c r="C591">
        <v>121</v>
      </c>
      <c r="D591">
        <v>5</v>
      </c>
      <c r="E591" t="b">
        <v>0</v>
      </c>
    </row>
    <row r="592" spans="1:5" x14ac:dyDescent="0.3">
      <c r="A592" t="s">
        <v>3319</v>
      </c>
      <c r="B592">
        <v>1</v>
      </c>
      <c r="C592">
        <v>23</v>
      </c>
      <c r="D592">
        <v>3</v>
      </c>
      <c r="E592" t="b">
        <v>0</v>
      </c>
    </row>
    <row r="593" spans="1:5" x14ac:dyDescent="0.3">
      <c r="A593" t="s">
        <v>3320</v>
      </c>
      <c r="B593">
        <v>1</v>
      </c>
      <c r="C593">
        <v>345</v>
      </c>
      <c r="D593">
        <v>3</v>
      </c>
      <c r="E593" t="b">
        <v>0</v>
      </c>
    </row>
    <row r="594" spans="1:5" x14ac:dyDescent="0.3">
      <c r="A594" t="s">
        <v>97</v>
      </c>
      <c r="B594">
        <v>1</v>
      </c>
      <c r="C594">
        <v>155</v>
      </c>
      <c r="D594">
        <v>3</v>
      </c>
      <c r="E594" t="b">
        <v>0</v>
      </c>
    </row>
    <row r="595" spans="1:5" x14ac:dyDescent="0.3">
      <c r="A595" t="s">
        <v>1743</v>
      </c>
      <c r="B595">
        <v>1</v>
      </c>
      <c r="C595">
        <v>20</v>
      </c>
      <c r="D595">
        <v>5</v>
      </c>
      <c r="E595" t="b">
        <v>0</v>
      </c>
    </row>
    <row r="596" spans="1:5" x14ac:dyDescent="0.3">
      <c r="A596" t="s">
        <v>3324</v>
      </c>
      <c r="B596">
        <v>1</v>
      </c>
      <c r="C596">
        <v>24</v>
      </c>
      <c r="D596">
        <v>2</v>
      </c>
      <c r="E596" t="b">
        <v>0</v>
      </c>
    </row>
    <row r="597" spans="1:5" x14ac:dyDescent="0.3">
      <c r="A597" t="s">
        <v>3325</v>
      </c>
      <c r="B597">
        <v>3</v>
      </c>
      <c r="C597">
        <v>88</v>
      </c>
      <c r="D597">
        <v>1.6666666666666667</v>
      </c>
      <c r="E597" t="b">
        <v>0</v>
      </c>
    </row>
    <row r="598" spans="1:5" x14ac:dyDescent="0.3">
      <c r="A598" t="s">
        <v>3328</v>
      </c>
      <c r="B598">
        <v>1</v>
      </c>
      <c r="C598">
        <v>94</v>
      </c>
      <c r="D598">
        <v>2</v>
      </c>
      <c r="E598" t="b">
        <v>0</v>
      </c>
    </row>
    <row r="599" spans="1:5" x14ac:dyDescent="0.3">
      <c r="A599" t="s">
        <v>3329</v>
      </c>
      <c r="B599">
        <v>2</v>
      </c>
      <c r="C599">
        <v>47.5</v>
      </c>
      <c r="D599">
        <v>4.5</v>
      </c>
      <c r="E599" t="b">
        <v>0</v>
      </c>
    </row>
    <row r="600" spans="1:5" x14ac:dyDescent="0.3">
      <c r="A600" t="s">
        <v>3330</v>
      </c>
      <c r="B600">
        <v>1</v>
      </c>
      <c r="C600">
        <v>82</v>
      </c>
      <c r="D600">
        <v>4</v>
      </c>
      <c r="E600" t="b">
        <v>0</v>
      </c>
    </row>
    <row r="601" spans="1:5" x14ac:dyDescent="0.3">
      <c r="A601" t="s">
        <v>3331</v>
      </c>
      <c r="B601">
        <v>1</v>
      </c>
      <c r="C601">
        <v>292</v>
      </c>
      <c r="D601">
        <v>1</v>
      </c>
      <c r="E601" t="b">
        <v>0</v>
      </c>
    </row>
    <row r="602" spans="1:5" x14ac:dyDescent="0.3">
      <c r="A602" t="s">
        <v>1745</v>
      </c>
      <c r="B602">
        <v>1</v>
      </c>
      <c r="C602">
        <v>50</v>
      </c>
      <c r="D602">
        <v>2</v>
      </c>
      <c r="E602" t="b">
        <v>0</v>
      </c>
    </row>
    <row r="603" spans="1:5" x14ac:dyDescent="0.3">
      <c r="A603" t="s">
        <v>3332</v>
      </c>
      <c r="B603">
        <v>1</v>
      </c>
      <c r="C603">
        <v>21</v>
      </c>
      <c r="D603">
        <v>2</v>
      </c>
      <c r="E603" t="b">
        <v>0</v>
      </c>
    </row>
    <row r="604" spans="1:5" x14ac:dyDescent="0.3">
      <c r="A604" t="s">
        <v>3333</v>
      </c>
      <c r="B604">
        <v>1</v>
      </c>
      <c r="C604">
        <v>98</v>
      </c>
      <c r="D604">
        <v>3</v>
      </c>
      <c r="E604" t="b">
        <v>0</v>
      </c>
    </row>
    <row r="605" spans="1:5" x14ac:dyDescent="0.3">
      <c r="A605" t="s">
        <v>98</v>
      </c>
      <c r="B605">
        <v>1</v>
      </c>
      <c r="C605">
        <v>454</v>
      </c>
      <c r="D605">
        <v>5</v>
      </c>
      <c r="E605" t="b">
        <v>0</v>
      </c>
    </row>
    <row r="606" spans="1:5" x14ac:dyDescent="0.3">
      <c r="A606" t="s">
        <v>3337</v>
      </c>
      <c r="B606">
        <v>1</v>
      </c>
      <c r="C606">
        <v>183</v>
      </c>
      <c r="D606">
        <v>5</v>
      </c>
      <c r="E606" t="b">
        <v>0</v>
      </c>
    </row>
    <row r="607" spans="1:5" x14ac:dyDescent="0.3">
      <c r="A607" t="s">
        <v>1369</v>
      </c>
      <c r="B607">
        <v>1</v>
      </c>
      <c r="C607">
        <v>115</v>
      </c>
      <c r="D607">
        <v>2</v>
      </c>
      <c r="E607" t="b">
        <v>0</v>
      </c>
    </row>
    <row r="608" spans="1:5" x14ac:dyDescent="0.3">
      <c r="A608" t="s">
        <v>3339</v>
      </c>
      <c r="B608">
        <v>1</v>
      </c>
      <c r="C608">
        <v>100</v>
      </c>
      <c r="D608">
        <v>2</v>
      </c>
      <c r="E608" t="b">
        <v>0</v>
      </c>
    </row>
    <row r="609" spans="1:5" x14ac:dyDescent="0.3">
      <c r="A609" t="s">
        <v>3340</v>
      </c>
      <c r="B609">
        <v>1</v>
      </c>
      <c r="C609">
        <v>213</v>
      </c>
      <c r="D609">
        <v>5</v>
      </c>
      <c r="E609" t="b">
        <v>0</v>
      </c>
    </row>
    <row r="610" spans="1:5" x14ac:dyDescent="0.3">
      <c r="A610" t="s">
        <v>3341</v>
      </c>
      <c r="B610">
        <v>1</v>
      </c>
      <c r="C610">
        <v>427</v>
      </c>
      <c r="D610">
        <v>4</v>
      </c>
      <c r="E610" t="b">
        <v>0</v>
      </c>
    </row>
    <row r="611" spans="1:5" x14ac:dyDescent="0.3">
      <c r="A611" t="s">
        <v>3342</v>
      </c>
      <c r="B611">
        <v>3</v>
      </c>
      <c r="C611">
        <v>250</v>
      </c>
      <c r="D611">
        <v>4</v>
      </c>
      <c r="E611" t="b">
        <v>0</v>
      </c>
    </row>
    <row r="612" spans="1:5" x14ac:dyDescent="0.3">
      <c r="A612" t="s">
        <v>3343</v>
      </c>
      <c r="B612">
        <v>1</v>
      </c>
      <c r="C612">
        <v>311</v>
      </c>
      <c r="D612">
        <v>5</v>
      </c>
      <c r="E612" t="b">
        <v>0</v>
      </c>
    </row>
    <row r="613" spans="1:5" x14ac:dyDescent="0.3">
      <c r="A613" t="s">
        <v>3344</v>
      </c>
      <c r="B613">
        <v>1</v>
      </c>
      <c r="C613">
        <v>227</v>
      </c>
      <c r="D613">
        <v>5</v>
      </c>
      <c r="E613" t="b">
        <v>0</v>
      </c>
    </row>
    <row r="614" spans="1:5" x14ac:dyDescent="0.3">
      <c r="A614" t="s">
        <v>3347</v>
      </c>
      <c r="B614">
        <v>1</v>
      </c>
      <c r="C614">
        <v>86</v>
      </c>
      <c r="D614">
        <v>2</v>
      </c>
      <c r="E614" t="b">
        <v>0</v>
      </c>
    </row>
    <row r="615" spans="1:5" x14ac:dyDescent="0.3">
      <c r="A615" t="s">
        <v>3350</v>
      </c>
      <c r="B615">
        <v>1</v>
      </c>
      <c r="C615">
        <v>313</v>
      </c>
      <c r="D615">
        <v>4</v>
      </c>
      <c r="E615" t="b">
        <v>0</v>
      </c>
    </row>
    <row r="616" spans="1:5" x14ac:dyDescent="0.3">
      <c r="A616" t="s">
        <v>3353</v>
      </c>
      <c r="B616">
        <v>1</v>
      </c>
      <c r="C616">
        <v>111</v>
      </c>
      <c r="D616">
        <v>3</v>
      </c>
      <c r="E616" t="b">
        <v>0</v>
      </c>
    </row>
    <row r="617" spans="1:5" x14ac:dyDescent="0.3">
      <c r="A617" t="s">
        <v>3354</v>
      </c>
      <c r="B617">
        <v>1</v>
      </c>
      <c r="C617">
        <v>208</v>
      </c>
      <c r="D617">
        <v>5</v>
      </c>
      <c r="E617" t="b">
        <v>0</v>
      </c>
    </row>
    <row r="618" spans="1:5" x14ac:dyDescent="0.3">
      <c r="A618" t="s">
        <v>100</v>
      </c>
      <c r="B618">
        <v>2</v>
      </c>
      <c r="C618">
        <v>424.5</v>
      </c>
      <c r="D618">
        <v>4</v>
      </c>
      <c r="E618" t="b">
        <v>0</v>
      </c>
    </row>
    <row r="619" spans="1:5" x14ac:dyDescent="0.3">
      <c r="A619" t="s">
        <v>3357</v>
      </c>
      <c r="B619">
        <v>2</v>
      </c>
      <c r="C619">
        <v>160.5</v>
      </c>
      <c r="D619">
        <v>1</v>
      </c>
      <c r="E619" t="b">
        <v>0</v>
      </c>
    </row>
    <row r="620" spans="1:5" x14ac:dyDescent="0.3">
      <c r="A620" t="s">
        <v>3358</v>
      </c>
      <c r="B620">
        <v>1</v>
      </c>
      <c r="C620">
        <v>73</v>
      </c>
      <c r="D620">
        <v>5</v>
      </c>
      <c r="E620" t="b">
        <v>0</v>
      </c>
    </row>
    <row r="621" spans="1:5" x14ac:dyDescent="0.3">
      <c r="A621" t="s">
        <v>3359</v>
      </c>
      <c r="B621">
        <v>1</v>
      </c>
      <c r="C621">
        <v>25</v>
      </c>
      <c r="D621">
        <v>3</v>
      </c>
      <c r="E621" t="b">
        <v>0</v>
      </c>
    </row>
    <row r="622" spans="1:5" x14ac:dyDescent="0.3">
      <c r="A622" t="s">
        <v>3360</v>
      </c>
      <c r="B622">
        <v>1</v>
      </c>
      <c r="C622">
        <v>75</v>
      </c>
      <c r="D622">
        <v>4</v>
      </c>
      <c r="E622" t="b">
        <v>0</v>
      </c>
    </row>
    <row r="623" spans="1:5" x14ac:dyDescent="0.3">
      <c r="A623" t="s">
        <v>3361</v>
      </c>
      <c r="B623">
        <v>1</v>
      </c>
      <c r="C623">
        <v>280</v>
      </c>
      <c r="D623">
        <v>1</v>
      </c>
      <c r="E623" t="b">
        <v>0</v>
      </c>
    </row>
    <row r="624" spans="1:5" x14ac:dyDescent="0.3">
      <c r="A624" t="s">
        <v>3362</v>
      </c>
      <c r="B624">
        <v>1</v>
      </c>
      <c r="C624">
        <v>54</v>
      </c>
      <c r="D624">
        <v>1</v>
      </c>
      <c r="E624" t="b">
        <v>0</v>
      </c>
    </row>
    <row r="625" spans="1:5" x14ac:dyDescent="0.3">
      <c r="A625" t="s">
        <v>101</v>
      </c>
      <c r="B625">
        <v>1</v>
      </c>
      <c r="C625">
        <v>61</v>
      </c>
      <c r="D625">
        <v>3</v>
      </c>
      <c r="E625" t="b">
        <v>0</v>
      </c>
    </row>
    <row r="626" spans="1:5" x14ac:dyDescent="0.3">
      <c r="A626" t="s">
        <v>3365</v>
      </c>
      <c r="B626">
        <v>3</v>
      </c>
      <c r="C626">
        <v>135.66666666666666</v>
      </c>
      <c r="D626">
        <v>1.6666666666666667</v>
      </c>
      <c r="E626" t="b">
        <v>0</v>
      </c>
    </row>
    <row r="627" spans="1:5" x14ac:dyDescent="0.3">
      <c r="A627" t="s">
        <v>1746</v>
      </c>
      <c r="B627">
        <v>1</v>
      </c>
      <c r="C627">
        <v>26</v>
      </c>
      <c r="D627">
        <v>1</v>
      </c>
      <c r="E627" t="b">
        <v>0</v>
      </c>
    </row>
    <row r="628" spans="1:5" x14ac:dyDescent="0.3">
      <c r="A628" t="s">
        <v>3367</v>
      </c>
      <c r="B628">
        <v>1</v>
      </c>
      <c r="C628">
        <v>32</v>
      </c>
      <c r="D628">
        <v>4</v>
      </c>
      <c r="E628" t="b">
        <v>0</v>
      </c>
    </row>
    <row r="629" spans="1:5" x14ac:dyDescent="0.3">
      <c r="A629" t="s">
        <v>3368</v>
      </c>
      <c r="B629">
        <v>1</v>
      </c>
      <c r="C629">
        <v>141</v>
      </c>
      <c r="D629">
        <v>3</v>
      </c>
      <c r="E629" t="b">
        <v>0</v>
      </c>
    </row>
    <row r="630" spans="1:5" x14ac:dyDescent="0.3">
      <c r="A630" t="s">
        <v>1545</v>
      </c>
      <c r="B630">
        <v>1</v>
      </c>
      <c r="C630">
        <v>100</v>
      </c>
      <c r="D630">
        <v>2</v>
      </c>
      <c r="E630" t="b">
        <v>0</v>
      </c>
    </row>
    <row r="631" spans="1:5" x14ac:dyDescent="0.3">
      <c r="A631" t="s">
        <v>3371</v>
      </c>
      <c r="B631">
        <v>1</v>
      </c>
      <c r="C631">
        <v>35</v>
      </c>
      <c r="D631">
        <v>5</v>
      </c>
      <c r="E631" t="b">
        <v>0</v>
      </c>
    </row>
    <row r="632" spans="1:5" x14ac:dyDescent="0.3">
      <c r="A632" t="s">
        <v>3372</v>
      </c>
      <c r="B632">
        <v>1</v>
      </c>
      <c r="C632">
        <v>251</v>
      </c>
      <c r="D632">
        <v>1</v>
      </c>
      <c r="E632" t="b">
        <v>0</v>
      </c>
    </row>
    <row r="633" spans="1:5" x14ac:dyDescent="0.3">
      <c r="A633" t="s">
        <v>3373</v>
      </c>
      <c r="B633">
        <v>1</v>
      </c>
      <c r="C633">
        <v>74</v>
      </c>
      <c r="D633">
        <v>4</v>
      </c>
      <c r="E633" t="b">
        <v>0</v>
      </c>
    </row>
    <row r="634" spans="1:5" x14ac:dyDescent="0.3">
      <c r="A634" t="s">
        <v>3374</v>
      </c>
      <c r="B634">
        <v>1</v>
      </c>
      <c r="C634">
        <v>223</v>
      </c>
      <c r="D634">
        <v>1</v>
      </c>
      <c r="E634" t="b">
        <v>0</v>
      </c>
    </row>
    <row r="635" spans="1:5" x14ac:dyDescent="0.3">
      <c r="A635" t="s">
        <v>3376</v>
      </c>
      <c r="B635">
        <v>1</v>
      </c>
      <c r="C635">
        <v>722</v>
      </c>
      <c r="D635">
        <v>4</v>
      </c>
      <c r="E635" t="b">
        <v>0</v>
      </c>
    </row>
    <row r="636" spans="1:5" x14ac:dyDescent="0.3">
      <c r="A636" t="s">
        <v>103</v>
      </c>
      <c r="B636">
        <v>1</v>
      </c>
      <c r="C636">
        <v>90</v>
      </c>
      <c r="D636">
        <v>1</v>
      </c>
      <c r="E636" t="b">
        <v>1</v>
      </c>
    </row>
    <row r="637" spans="1:5" x14ac:dyDescent="0.3">
      <c r="A637" t="s">
        <v>3382</v>
      </c>
      <c r="B637">
        <v>1</v>
      </c>
      <c r="C637">
        <v>18</v>
      </c>
      <c r="D637">
        <v>2</v>
      </c>
      <c r="E637" t="b">
        <v>0</v>
      </c>
    </row>
    <row r="638" spans="1:5" x14ac:dyDescent="0.3">
      <c r="A638" t="s">
        <v>3384</v>
      </c>
      <c r="B638">
        <v>1</v>
      </c>
      <c r="C638">
        <v>54</v>
      </c>
      <c r="D638">
        <v>3</v>
      </c>
      <c r="E638" t="b">
        <v>0</v>
      </c>
    </row>
    <row r="639" spans="1:5" x14ac:dyDescent="0.3">
      <c r="A639" t="s">
        <v>3385</v>
      </c>
      <c r="B639">
        <v>1</v>
      </c>
      <c r="C639">
        <v>186</v>
      </c>
      <c r="D639">
        <v>3</v>
      </c>
      <c r="E639" t="b">
        <v>0</v>
      </c>
    </row>
    <row r="640" spans="1:5" x14ac:dyDescent="0.3">
      <c r="A640" t="s">
        <v>3389</v>
      </c>
      <c r="B640">
        <v>2</v>
      </c>
      <c r="C640">
        <v>76</v>
      </c>
      <c r="D640">
        <v>2</v>
      </c>
      <c r="E640" t="b">
        <v>0</v>
      </c>
    </row>
    <row r="641" spans="1:5" x14ac:dyDescent="0.3">
      <c r="A641" t="s">
        <v>3390</v>
      </c>
      <c r="B641">
        <v>2</v>
      </c>
      <c r="C641">
        <v>301.5</v>
      </c>
      <c r="D641">
        <v>1.5</v>
      </c>
      <c r="E641" t="b">
        <v>0</v>
      </c>
    </row>
    <row r="642" spans="1:5" x14ac:dyDescent="0.3">
      <c r="A642" t="s">
        <v>3395</v>
      </c>
      <c r="B642">
        <v>1</v>
      </c>
      <c r="C642">
        <v>81</v>
      </c>
      <c r="D642">
        <v>2</v>
      </c>
      <c r="E642" t="b">
        <v>0</v>
      </c>
    </row>
    <row r="643" spans="1:5" x14ac:dyDescent="0.3">
      <c r="A643" t="s">
        <v>104</v>
      </c>
      <c r="B643">
        <v>5</v>
      </c>
      <c r="C643">
        <v>449.8</v>
      </c>
      <c r="D643">
        <v>4</v>
      </c>
      <c r="E643" t="b">
        <v>0</v>
      </c>
    </row>
    <row r="644" spans="1:5" x14ac:dyDescent="0.3">
      <c r="A644" t="s">
        <v>3396</v>
      </c>
      <c r="B644">
        <v>3</v>
      </c>
      <c r="C644">
        <v>125</v>
      </c>
      <c r="D644">
        <v>5</v>
      </c>
      <c r="E644" t="b">
        <v>0</v>
      </c>
    </row>
    <row r="645" spans="1:5" x14ac:dyDescent="0.3">
      <c r="A645" t="s">
        <v>3400</v>
      </c>
      <c r="B645">
        <v>2</v>
      </c>
      <c r="C645">
        <v>129</v>
      </c>
      <c r="D645">
        <v>1.5</v>
      </c>
      <c r="E645" t="b">
        <v>0</v>
      </c>
    </row>
    <row r="646" spans="1:5" x14ac:dyDescent="0.3">
      <c r="A646" t="s">
        <v>1748</v>
      </c>
      <c r="B646">
        <v>1</v>
      </c>
      <c r="C646">
        <v>39</v>
      </c>
      <c r="D646">
        <v>3</v>
      </c>
      <c r="E646" t="b">
        <v>0</v>
      </c>
    </row>
    <row r="647" spans="1:5" x14ac:dyDescent="0.3">
      <c r="A647" t="s">
        <v>3402</v>
      </c>
      <c r="B647">
        <v>1</v>
      </c>
      <c r="C647">
        <v>140</v>
      </c>
      <c r="D647">
        <v>2</v>
      </c>
      <c r="E647" t="b">
        <v>0</v>
      </c>
    </row>
    <row r="648" spans="1:5" x14ac:dyDescent="0.3">
      <c r="A648" t="s">
        <v>3403</v>
      </c>
      <c r="B648">
        <v>1</v>
      </c>
      <c r="C648">
        <v>58</v>
      </c>
      <c r="D648">
        <v>2</v>
      </c>
      <c r="E648" t="b">
        <v>0</v>
      </c>
    </row>
    <row r="649" spans="1:5" x14ac:dyDescent="0.3">
      <c r="A649" t="s">
        <v>106</v>
      </c>
      <c r="B649">
        <v>2</v>
      </c>
      <c r="C649">
        <v>252</v>
      </c>
      <c r="D649">
        <v>3</v>
      </c>
      <c r="E649" t="b">
        <v>0</v>
      </c>
    </row>
    <row r="650" spans="1:5" x14ac:dyDescent="0.3">
      <c r="A650" t="s">
        <v>3405</v>
      </c>
      <c r="B650">
        <v>1</v>
      </c>
      <c r="C650">
        <v>70</v>
      </c>
      <c r="D650">
        <v>1</v>
      </c>
      <c r="E650" t="b">
        <v>0</v>
      </c>
    </row>
    <row r="651" spans="1:5" x14ac:dyDescent="0.3">
      <c r="A651" t="s">
        <v>3409</v>
      </c>
      <c r="B651">
        <v>1</v>
      </c>
      <c r="C651">
        <v>22</v>
      </c>
      <c r="D651">
        <v>5</v>
      </c>
      <c r="E651" t="b">
        <v>0</v>
      </c>
    </row>
    <row r="652" spans="1:5" x14ac:dyDescent="0.3">
      <c r="A652" t="s">
        <v>107</v>
      </c>
      <c r="B652">
        <v>1</v>
      </c>
      <c r="C652">
        <v>97</v>
      </c>
      <c r="D652">
        <v>3</v>
      </c>
      <c r="E652" t="b">
        <v>0</v>
      </c>
    </row>
    <row r="653" spans="1:5" x14ac:dyDescent="0.3">
      <c r="A653" t="s">
        <v>108</v>
      </c>
      <c r="B653">
        <v>1</v>
      </c>
      <c r="C653">
        <v>130</v>
      </c>
      <c r="D653">
        <v>5</v>
      </c>
      <c r="E653" t="b">
        <v>0</v>
      </c>
    </row>
    <row r="654" spans="1:5" x14ac:dyDescent="0.3">
      <c r="A654" t="s">
        <v>3410</v>
      </c>
      <c r="B654">
        <v>1</v>
      </c>
      <c r="C654">
        <v>26</v>
      </c>
      <c r="D654">
        <v>4</v>
      </c>
      <c r="E654" t="b">
        <v>0</v>
      </c>
    </row>
    <row r="655" spans="1:5" x14ac:dyDescent="0.3">
      <c r="A655" t="s">
        <v>109</v>
      </c>
      <c r="B655">
        <v>1</v>
      </c>
      <c r="C655">
        <v>122</v>
      </c>
      <c r="D655">
        <v>2</v>
      </c>
      <c r="E655" t="b">
        <v>0</v>
      </c>
    </row>
    <row r="656" spans="1:5" x14ac:dyDescent="0.3">
      <c r="A656" t="s">
        <v>3417</v>
      </c>
      <c r="B656">
        <v>1</v>
      </c>
      <c r="C656">
        <v>59</v>
      </c>
      <c r="D656">
        <v>3</v>
      </c>
      <c r="E656" t="b">
        <v>0</v>
      </c>
    </row>
    <row r="657" spans="1:5" x14ac:dyDescent="0.3">
      <c r="A657" t="s">
        <v>3423</v>
      </c>
      <c r="B657">
        <v>1</v>
      </c>
      <c r="C657">
        <v>31</v>
      </c>
      <c r="D657">
        <v>1</v>
      </c>
      <c r="E657" t="b">
        <v>0</v>
      </c>
    </row>
    <row r="658" spans="1:5" x14ac:dyDescent="0.3">
      <c r="A658" t="s">
        <v>3426</v>
      </c>
      <c r="B658">
        <v>1</v>
      </c>
      <c r="C658">
        <v>333</v>
      </c>
      <c r="D658">
        <v>2</v>
      </c>
      <c r="E658" t="b">
        <v>0</v>
      </c>
    </row>
    <row r="659" spans="1:5" x14ac:dyDescent="0.3">
      <c r="A659" t="s">
        <v>3428</v>
      </c>
      <c r="B659">
        <v>2</v>
      </c>
      <c r="C659">
        <v>182</v>
      </c>
      <c r="D659">
        <v>5</v>
      </c>
      <c r="E659" t="b">
        <v>0</v>
      </c>
    </row>
    <row r="660" spans="1:5" x14ac:dyDescent="0.3">
      <c r="A660" t="s">
        <v>3429</v>
      </c>
      <c r="B660">
        <v>3</v>
      </c>
      <c r="C660">
        <v>334</v>
      </c>
      <c r="D660">
        <v>4</v>
      </c>
      <c r="E660" t="b">
        <v>0</v>
      </c>
    </row>
    <row r="661" spans="1:5" x14ac:dyDescent="0.3">
      <c r="A661" t="s">
        <v>3434</v>
      </c>
      <c r="B661">
        <v>1</v>
      </c>
      <c r="C661">
        <v>459</v>
      </c>
      <c r="D661">
        <v>5</v>
      </c>
      <c r="E661" t="b">
        <v>0</v>
      </c>
    </row>
    <row r="662" spans="1:5" x14ac:dyDescent="0.3">
      <c r="A662" t="s">
        <v>1750</v>
      </c>
      <c r="B662">
        <v>1</v>
      </c>
      <c r="C662">
        <v>129</v>
      </c>
      <c r="D662">
        <v>5</v>
      </c>
      <c r="E662" t="b">
        <v>0</v>
      </c>
    </row>
    <row r="663" spans="1:5" x14ac:dyDescent="0.3">
      <c r="A663" t="s">
        <v>3438</v>
      </c>
      <c r="B663">
        <v>1</v>
      </c>
      <c r="C663">
        <v>301</v>
      </c>
      <c r="D663">
        <v>4</v>
      </c>
      <c r="E663" t="b">
        <v>0</v>
      </c>
    </row>
    <row r="664" spans="1:5" x14ac:dyDescent="0.3">
      <c r="A664" t="s">
        <v>3439</v>
      </c>
      <c r="B664">
        <v>2</v>
      </c>
      <c r="C664">
        <v>111.5</v>
      </c>
      <c r="D664">
        <v>5</v>
      </c>
      <c r="E664" t="b">
        <v>0</v>
      </c>
    </row>
    <row r="665" spans="1:5" x14ac:dyDescent="0.3">
      <c r="A665" t="s">
        <v>3440</v>
      </c>
      <c r="B665">
        <v>2</v>
      </c>
      <c r="C665">
        <v>38.5</v>
      </c>
      <c r="D665">
        <v>3.5</v>
      </c>
      <c r="E665" t="b">
        <v>0</v>
      </c>
    </row>
    <row r="666" spans="1:5" x14ac:dyDescent="0.3">
      <c r="A666" t="s">
        <v>110</v>
      </c>
      <c r="B666">
        <v>1</v>
      </c>
      <c r="C666">
        <v>196</v>
      </c>
      <c r="D666">
        <v>5</v>
      </c>
      <c r="E666" t="b">
        <v>0</v>
      </c>
    </row>
    <row r="667" spans="1:5" x14ac:dyDescent="0.3">
      <c r="A667" t="s">
        <v>1751</v>
      </c>
      <c r="B667">
        <v>1</v>
      </c>
      <c r="C667">
        <v>27</v>
      </c>
      <c r="D667">
        <v>1</v>
      </c>
      <c r="E667" t="b">
        <v>0</v>
      </c>
    </row>
    <row r="668" spans="1:5" x14ac:dyDescent="0.3">
      <c r="A668" t="s">
        <v>111</v>
      </c>
      <c r="B668">
        <v>1</v>
      </c>
      <c r="C668">
        <v>236</v>
      </c>
      <c r="D668">
        <v>3</v>
      </c>
      <c r="E668" t="b">
        <v>0</v>
      </c>
    </row>
    <row r="669" spans="1:5" x14ac:dyDescent="0.3">
      <c r="A669" t="s">
        <v>1752</v>
      </c>
      <c r="B669">
        <v>2</v>
      </c>
      <c r="C669">
        <v>334.5</v>
      </c>
      <c r="D669">
        <v>2.5</v>
      </c>
      <c r="E669" t="b">
        <v>0</v>
      </c>
    </row>
    <row r="670" spans="1:5" x14ac:dyDescent="0.3">
      <c r="A670" t="s">
        <v>3449</v>
      </c>
      <c r="B670">
        <v>1</v>
      </c>
      <c r="C670">
        <v>81</v>
      </c>
      <c r="D670">
        <v>1</v>
      </c>
      <c r="E670" t="b">
        <v>0</v>
      </c>
    </row>
    <row r="671" spans="1:5" x14ac:dyDescent="0.3">
      <c r="A671" t="s">
        <v>1546</v>
      </c>
      <c r="B671">
        <v>1</v>
      </c>
      <c r="C671">
        <v>57</v>
      </c>
      <c r="D671">
        <v>3</v>
      </c>
      <c r="E671" t="b">
        <v>0</v>
      </c>
    </row>
    <row r="672" spans="1:5" x14ac:dyDescent="0.3">
      <c r="A672" t="s">
        <v>3453</v>
      </c>
      <c r="B672">
        <v>1</v>
      </c>
      <c r="C672">
        <v>85</v>
      </c>
      <c r="D672">
        <v>1</v>
      </c>
      <c r="E672" t="b">
        <v>0</v>
      </c>
    </row>
    <row r="673" spans="1:5" x14ac:dyDescent="0.3">
      <c r="A673" t="s">
        <v>3454</v>
      </c>
      <c r="B673">
        <v>1</v>
      </c>
      <c r="C673">
        <v>173</v>
      </c>
      <c r="D673">
        <v>1</v>
      </c>
      <c r="E673" t="b">
        <v>0</v>
      </c>
    </row>
    <row r="674" spans="1:5" x14ac:dyDescent="0.3">
      <c r="A674" t="s">
        <v>3455</v>
      </c>
      <c r="B674">
        <v>4</v>
      </c>
      <c r="C674">
        <v>241.25</v>
      </c>
      <c r="D674">
        <v>3.75</v>
      </c>
      <c r="E674" t="b">
        <v>0</v>
      </c>
    </row>
    <row r="675" spans="1:5" x14ac:dyDescent="0.3">
      <c r="A675" t="s">
        <v>112</v>
      </c>
      <c r="B675">
        <v>1</v>
      </c>
      <c r="C675">
        <v>49</v>
      </c>
      <c r="D675">
        <v>2</v>
      </c>
      <c r="E675" t="b">
        <v>0</v>
      </c>
    </row>
    <row r="676" spans="1:5" x14ac:dyDescent="0.3">
      <c r="A676" t="s">
        <v>113</v>
      </c>
      <c r="B676">
        <v>1</v>
      </c>
      <c r="C676">
        <v>164</v>
      </c>
      <c r="D676">
        <v>1</v>
      </c>
      <c r="E676" t="b">
        <v>0</v>
      </c>
    </row>
    <row r="677" spans="1:5" x14ac:dyDescent="0.3">
      <c r="A677" t="s">
        <v>3458</v>
      </c>
      <c r="B677">
        <v>1</v>
      </c>
      <c r="C677">
        <v>65</v>
      </c>
      <c r="D677">
        <v>4</v>
      </c>
      <c r="E677" t="b">
        <v>0</v>
      </c>
    </row>
    <row r="678" spans="1:5" x14ac:dyDescent="0.3">
      <c r="A678" t="s">
        <v>1753</v>
      </c>
      <c r="B678">
        <v>1</v>
      </c>
      <c r="C678">
        <v>116</v>
      </c>
      <c r="D678">
        <v>5</v>
      </c>
      <c r="E678" t="b">
        <v>0</v>
      </c>
    </row>
    <row r="679" spans="1:5" x14ac:dyDescent="0.3">
      <c r="A679" t="s">
        <v>3463</v>
      </c>
      <c r="B679">
        <v>1</v>
      </c>
      <c r="C679">
        <v>58</v>
      </c>
      <c r="D679">
        <v>2</v>
      </c>
      <c r="E679" t="b">
        <v>0</v>
      </c>
    </row>
    <row r="680" spans="1:5" x14ac:dyDescent="0.3">
      <c r="A680" t="s">
        <v>3464</v>
      </c>
      <c r="B680">
        <v>1</v>
      </c>
      <c r="C680">
        <v>69</v>
      </c>
      <c r="D680">
        <v>3</v>
      </c>
      <c r="E680" t="b">
        <v>0</v>
      </c>
    </row>
    <row r="681" spans="1:5" x14ac:dyDescent="0.3">
      <c r="A681" t="s">
        <v>3465</v>
      </c>
      <c r="B681">
        <v>1</v>
      </c>
      <c r="C681">
        <v>45</v>
      </c>
      <c r="D681">
        <v>1</v>
      </c>
      <c r="E681" t="b">
        <v>0</v>
      </c>
    </row>
    <row r="682" spans="1:5" x14ac:dyDescent="0.3">
      <c r="A682" t="s">
        <v>3466</v>
      </c>
      <c r="B682">
        <v>1</v>
      </c>
      <c r="C682">
        <v>172</v>
      </c>
      <c r="D682">
        <v>3</v>
      </c>
      <c r="E682" t="b">
        <v>0</v>
      </c>
    </row>
    <row r="683" spans="1:5" x14ac:dyDescent="0.3">
      <c r="A683" t="s">
        <v>3467</v>
      </c>
      <c r="B683">
        <v>3</v>
      </c>
      <c r="C683">
        <v>69</v>
      </c>
      <c r="D683">
        <v>1</v>
      </c>
      <c r="E683" t="b">
        <v>0</v>
      </c>
    </row>
    <row r="684" spans="1:5" x14ac:dyDescent="0.3">
      <c r="A684" t="s">
        <v>3469</v>
      </c>
      <c r="B684">
        <v>1</v>
      </c>
      <c r="C684">
        <v>67</v>
      </c>
      <c r="D684">
        <v>4</v>
      </c>
      <c r="E684" t="b">
        <v>0</v>
      </c>
    </row>
    <row r="685" spans="1:5" x14ac:dyDescent="0.3">
      <c r="A685" t="s">
        <v>3473</v>
      </c>
      <c r="B685">
        <v>1</v>
      </c>
      <c r="C685">
        <v>86</v>
      </c>
      <c r="D685">
        <v>1</v>
      </c>
      <c r="E685" t="b">
        <v>0</v>
      </c>
    </row>
    <row r="686" spans="1:5" x14ac:dyDescent="0.3">
      <c r="A686" t="s">
        <v>3474</v>
      </c>
      <c r="B686">
        <v>1</v>
      </c>
      <c r="C686">
        <v>79</v>
      </c>
      <c r="D686">
        <v>3</v>
      </c>
      <c r="E686" t="b">
        <v>0</v>
      </c>
    </row>
    <row r="687" spans="1:5" x14ac:dyDescent="0.3">
      <c r="A687" t="s">
        <v>3476</v>
      </c>
      <c r="B687">
        <v>1</v>
      </c>
      <c r="C687">
        <v>78</v>
      </c>
      <c r="D687">
        <v>1</v>
      </c>
      <c r="E687" t="b">
        <v>0</v>
      </c>
    </row>
    <row r="688" spans="1:5" x14ac:dyDescent="0.3">
      <c r="A688" t="s">
        <v>115</v>
      </c>
      <c r="B688">
        <v>1</v>
      </c>
      <c r="C688">
        <v>86</v>
      </c>
      <c r="D688">
        <v>1</v>
      </c>
      <c r="E688" t="b">
        <v>0</v>
      </c>
    </row>
    <row r="689" spans="1:5" x14ac:dyDescent="0.3">
      <c r="A689" t="s">
        <v>3482</v>
      </c>
      <c r="B689">
        <v>1</v>
      </c>
      <c r="C689">
        <v>111</v>
      </c>
      <c r="D689">
        <v>5</v>
      </c>
      <c r="E689" t="b">
        <v>0</v>
      </c>
    </row>
    <row r="690" spans="1:5" x14ac:dyDescent="0.3">
      <c r="A690" t="s">
        <v>3483</v>
      </c>
      <c r="B690">
        <v>1</v>
      </c>
      <c r="C690">
        <v>78</v>
      </c>
      <c r="D690">
        <v>3</v>
      </c>
      <c r="E690" t="b">
        <v>0</v>
      </c>
    </row>
    <row r="691" spans="1:5" x14ac:dyDescent="0.3">
      <c r="A691" t="s">
        <v>3484</v>
      </c>
      <c r="B691">
        <v>1</v>
      </c>
      <c r="C691">
        <v>23</v>
      </c>
      <c r="D691">
        <v>1</v>
      </c>
      <c r="E691" t="b">
        <v>0</v>
      </c>
    </row>
    <row r="692" spans="1:5" x14ac:dyDescent="0.3">
      <c r="A692" t="s">
        <v>3485</v>
      </c>
      <c r="B692">
        <v>1</v>
      </c>
      <c r="C692">
        <v>77</v>
      </c>
      <c r="D692">
        <v>2</v>
      </c>
      <c r="E692" t="b">
        <v>0</v>
      </c>
    </row>
    <row r="693" spans="1:5" x14ac:dyDescent="0.3">
      <c r="A693" t="s">
        <v>3486</v>
      </c>
      <c r="B693">
        <v>1</v>
      </c>
      <c r="C693">
        <v>90</v>
      </c>
      <c r="D693">
        <v>3</v>
      </c>
      <c r="E693" t="b">
        <v>0</v>
      </c>
    </row>
    <row r="694" spans="1:5" x14ac:dyDescent="0.3">
      <c r="A694" t="s">
        <v>3487</v>
      </c>
      <c r="B694">
        <v>2</v>
      </c>
      <c r="C694">
        <v>273.5</v>
      </c>
      <c r="D694">
        <v>4.5</v>
      </c>
      <c r="E694" t="b">
        <v>0</v>
      </c>
    </row>
    <row r="695" spans="1:5" x14ac:dyDescent="0.3">
      <c r="A695" t="s">
        <v>3490</v>
      </c>
      <c r="B695">
        <v>1</v>
      </c>
      <c r="C695">
        <v>458</v>
      </c>
      <c r="D695">
        <v>3</v>
      </c>
      <c r="E695" t="b">
        <v>0</v>
      </c>
    </row>
    <row r="696" spans="1:5" x14ac:dyDescent="0.3">
      <c r="A696" t="s">
        <v>3491</v>
      </c>
      <c r="B696">
        <v>1</v>
      </c>
      <c r="C696">
        <v>92</v>
      </c>
      <c r="D696">
        <v>2</v>
      </c>
      <c r="E696" t="b">
        <v>0</v>
      </c>
    </row>
    <row r="697" spans="1:5" x14ac:dyDescent="0.3">
      <c r="A697" t="s">
        <v>3492</v>
      </c>
      <c r="B697">
        <v>1</v>
      </c>
      <c r="C697">
        <v>271</v>
      </c>
      <c r="D697">
        <v>1</v>
      </c>
      <c r="E697" t="b">
        <v>0</v>
      </c>
    </row>
    <row r="698" spans="1:5" x14ac:dyDescent="0.3">
      <c r="A698" t="s">
        <v>3496</v>
      </c>
      <c r="B698">
        <v>1</v>
      </c>
      <c r="C698">
        <v>59</v>
      </c>
      <c r="D698">
        <v>1</v>
      </c>
      <c r="E698" t="b">
        <v>0</v>
      </c>
    </row>
    <row r="699" spans="1:5" x14ac:dyDescent="0.3">
      <c r="A699" t="s">
        <v>118</v>
      </c>
      <c r="B699">
        <v>2</v>
      </c>
      <c r="C699">
        <v>331.5</v>
      </c>
      <c r="D699">
        <v>2.5</v>
      </c>
      <c r="E699" t="b">
        <v>0</v>
      </c>
    </row>
    <row r="700" spans="1:5" x14ac:dyDescent="0.3">
      <c r="A700" t="s">
        <v>1755</v>
      </c>
      <c r="B700">
        <v>1</v>
      </c>
      <c r="C700">
        <v>290</v>
      </c>
      <c r="D700">
        <v>1</v>
      </c>
      <c r="E700" t="b">
        <v>0</v>
      </c>
    </row>
    <row r="701" spans="1:5" x14ac:dyDescent="0.3">
      <c r="A701" t="s">
        <v>3501</v>
      </c>
      <c r="B701">
        <v>1</v>
      </c>
      <c r="C701">
        <v>197</v>
      </c>
      <c r="D701">
        <v>4</v>
      </c>
      <c r="E701" t="b">
        <v>0</v>
      </c>
    </row>
    <row r="702" spans="1:5" x14ac:dyDescent="0.3">
      <c r="A702" t="s">
        <v>3505</v>
      </c>
      <c r="B702">
        <v>1</v>
      </c>
      <c r="C702">
        <v>538</v>
      </c>
      <c r="D702">
        <v>2</v>
      </c>
      <c r="E702" t="b">
        <v>0</v>
      </c>
    </row>
    <row r="703" spans="1:5" x14ac:dyDescent="0.3">
      <c r="A703" t="s">
        <v>3506</v>
      </c>
      <c r="B703">
        <v>1</v>
      </c>
      <c r="C703">
        <v>492</v>
      </c>
      <c r="D703">
        <v>1</v>
      </c>
      <c r="E703" t="b">
        <v>0</v>
      </c>
    </row>
    <row r="704" spans="1:5" x14ac:dyDescent="0.3">
      <c r="A704" t="s">
        <v>1547</v>
      </c>
      <c r="B704">
        <v>1</v>
      </c>
      <c r="C704">
        <v>379</v>
      </c>
      <c r="D704">
        <v>3</v>
      </c>
      <c r="E704" t="b">
        <v>0</v>
      </c>
    </row>
    <row r="705" spans="1:5" x14ac:dyDescent="0.3">
      <c r="A705" t="s">
        <v>3509</v>
      </c>
      <c r="B705">
        <v>2</v>
      </c>
      <c r="C705">
        <v>120</v>
      </c>
      <c r="D705">
        <v>2</v>
      </c>
      <c r="E705" t="b">
        <v>0</v>
      </c>
    </row>
    <row r="706" spans="1:5" x14ac:dyDescent="0.3">
      <c r="A706" t="s">
        <v>1758</v>
      </c>
      <c r="B706">
        <v>2</v>
      </c>
      <c r="C706">
        <v>58.5</v>
      </c>
      <c r="D706">
        <v>1</v>
      </c>
      <c r="E706" t="b">
        <v>0</v>
      </c>
    </row>
    <row r="707" spans="1:5" x14ac:dyDescent="0.3">
      <c r="A707" t="s">
        <v>3512</v>
      </c>
      <c r="B707">
        <v>1</v>
      </c>
      <c r="C707">
        <v>100</v>
      </c>
      <c r="D707">
        <v>1</v>
      </c>
      <c r="E707" t="b">
        <v>0</v>
      </c>
    </row>
    <row r="708" spans="1:5" x14ac:dyDescent="0.3">
      <c r="A708" t="s">
        <v>3513</v>
      </c>
      <c r="B708">
        <v>1</v>
      </c>
      <c r="C708">
        <v>45</v>
      </c>
      <c r="D708">
        <v>5</v>
      </c>
      <c r="E708" t="b">
        <v>0</v>
      </c>
    </row>
    <row r="709" spans="1:5" x14ac:dyDescent="0.3">
      <c r="A709" t="s">
        <v>3514</v>
      </c>
      <c r="B709">
        <v>2</v>
      </c>
      <c r="C709">
        <v>265.5</v>
      </c>
      <c r="D709">
        <v>2</v>
      </c>
      <c r="E709" t="b">
        <v>0</v>
      </c>
    </row>
    <row r="710" spans="1:5" x14ac:dyDescent="0.3">
      <c r="A710" t="s">
        <v>3516</v>
      </c>
      <c r="B710">
        <v>1</v>
      </c>
      <c r="C710">
        <v>799</v>
      </c>
      <c r="D710">
        <v>4</v>
      </c>
      <c r="E710" t="b">
        <v>0</v>
      </c>
    </row>
    <row r="711" spans="1:5" x14ac:dyDescent="0.3">
      <c r="A711" t="s">
        <v>3517</v>
      </c>
      <c r="B711">
        <v>1</v>
      </c>
      <c r="C711">
        <v>115</v>
      </c>
      <c r="D711">
        <v>2</v>
      </c>
      <c r="E711" t="b">
        <v>0</v>
      </c>
    </row>
    <row r="712" spans="1:5" x14ac:dyDescent="0.3">
      <c r="A712" t="s">
        <v>120</v>
      </c>
      <c r="B712">
        <v>7</v>
      </c>
      <c r="C712">
        <v>302.71428571428572</v>
      </c>
      <c r="D712">
        <v>2.4285714285714284</v>
      </c>
      <c r="E712" t="b">
        <v>0</v>
      </c>
    </row>
    <row r="713" spans="1:5" x14ac:dyDescent="0.3">
      <c r="A713" t="s">
        <v>3519</v>
      </c>
      <c r="B713">
        <v>1</v>
      </c>
      <c r="C713">
        <v>510</v>
      </c>
      <c r="D713">
        <v>5</v>
      </c>
      <c r="E713" t="b">
        <v>0</v>
      </c>
    </row>
    <row r="714" spans="1:5" x14ac:dyDescent="0.3">
      <c r="A714" t="s">
        <v>3521</v>
      </c>
      <c r="B714">
        <v>2</v>
      </c>
      <c r="C714">
        <v>113</v>
      </c>
      <c r="D714">
        <v>3</v>
      </c>
      <c r="E714" t="b">
        <v>0</v>
      </c>
    </row>
    <row r="715" spans="1:5" x14ac:dyDescent="0.3">
      <c r="A715" t="s">
        <v>3522</v>
      </c>
      <c r="B715">
        <v>1</v>
      </c>
      <c r="C715">
        <v>35</v>
      </c>
      <c r="D715">
        <v>3</v>
      </c>
      <c r="E715" t="b">
        <v>0</v>
      </c>
    </row>
    <row r="716" spans="1:5" x14ac:dyDescent="0.3">
      <c r="A716" t="s">
        <v>3523</v>
      </c>
      <c r="B716">
        <v>1</v>
      </c>
      <c r="C716">
        <v>164</v>
      </c>
      <c r="D716">
        <v>3</v>
      </c>
      <c r="E716" t="b">
        <v>0</v>
      </c>
    </row>
    <row r="717" spans="1:5" x14ac:dyDescent="0.3">
      <c r="A717" t="s">
        <v>3524</v>
      </c>
      <c r="B717">
        <v>2</v>
      </c>
      <c r="C717">
        <v>161.5</v>
      </c>
      <c r="D717">
        <v>2.5</v>
      </c>
      <c r="E717" t="b">
        <v>0</v>
      </c>
    </row>
    <row r="718" spans="1:5" x14ac:dyDescent="0.3">
      <c r="A718" t="s">
        <v>3525</v>
      </c>
      <c r="B718">
        <v>1</v>
      </c>
      <c r="C718">
        <v>27</v>
      </c>
      <c r="D718">
        <v>2</v>
      </c>
      <c r="E718" t="b">
        <v>0</v>
      </c>
    </row>
    <row r="719" spans="1:5" x14ac:dyDescent="0.3">
      <c r="A719" t="s">
        <v>1370</v>
      </c>
      <c r="B719">
        <v>1</v>
      </c>
      <c r="C719">
        <v>135</v>
      </c>
      <c r="D719">
        <v>5</v>
      </c>
      <c r="E719" t="b">
        <v>0</v>
      </c>
    </row>
    <row r="720" spans="1:5" x14ac:dyDescent="0.3">
      <c r="A720" t="s">
        <v>3526</v>
      </c>
      <c r="B720">
        <v>2</v>
      </c>
      <c r="C720">
        <v>171.5</v>
      </c>
      <c r="D720">
        <v>4</v>
      </c>
      <c r="E720" t="b">
        <v>0</v>
      </c>
    </row>
    <row r="721" spans="1:5" x14ac:dyDescent="0.3">
      <c r="A721" t="s">
        <v>3527</v>
      </c>
      <c r="B721">
        <v>1</v>
      </c>
      <c r="C721">
        <v>404</v>
      </c>
      <c r="D721">
        <v>5</v>
      </c>
      <c r="E721" t="b">
        <v>0</v>
      </c>
    </row>
    <row r="722" spans="1:5" x14ac:dyDescent="0.3">
      <c r="A722" t="s">
        <v>3528</v>
      </c>
      <c r="B722">
        <v>1</v>
      </c>
      <c r="C722">
        <v>135</v>
      </c>
      <c r="D722">
        <v>1</v>
      </c>
      <c r="E722" t="b">
        <v>0</v>
      </c>
    </row>
    <row r="723" spans="1:5" x14ac:dyDescent="0.3">
      <c r="A723" t="s">
        <v>3529</v>
      </c>
      <c r="B723">
        <v>1</v>
      </c>
      <c r="C723">
        <v>60</v>
      </c>
      <c r="D723">
        <v>2</v>
      </c>
      <c r="E723" t="b">
        <v>0</v>
      </c>
    </row>
    <row r="724" spans="1:5" x14ac:dyDescent="0.3">
      <c r="A724" t="s">
        <v>3530</v>
      </c>
      <c r="B724">
        <v>1</v>
      </c>
      <c r="C724">
        <v>35</v>
      </c>
      <c r="D724">
        <v>5</v>
      </c>
      <c r="E724" t="b">
        <v>0</v>
      </c>
    </row>
    <row r="725" spans="1:5" x14ac:dyDescent="0.3">
      <c r="A725" t="s">
        <v>1759</v>
      </c>
      <c r="B725">
        <v>1</v>
      </c>
      <c r="C725">
        <v>186</v>
      </c>
      <c r="D725">
        <v>2</v>
      </c>
      <c r="E725" t="b">
        <v>0</v>
      </c>
    </row>
    <row r="726" spans="1:5" x14ac:dyDescent="0.3">
      <c r="A726" t="s">
        <v>1760</v>
      </c>
      <c r="B726">
        <v>1</v>
      </c>
      <c r="C726">
        <v>142</v>
      </c>
      <c r="D726">
        <v>1</v>
      </c>
      <c r="E726" t="b">
        <v>0</v>
      </c>
    </row>
    <row r="727" spans="1:5" x14ac:dyDescent="0.3">
      <c r="A727" t="s">
        <v>3532</v>
      </c>
      <c r="B727">
        <v>1</v>
      </c>
      <c r="C727">
        <v>58</v>
      </c>
      <c r="D727">
        <v>1</v>
      </c>
      <c r="E727" t="b">
        <v>0</v>
      </c>
    </row>
    <row r="728" spans="1:5" x14ac:dyDescent="0.3">
      <c r="A728" t="s">
        <v>3533</v>
      </c>
      <c r="B728">
        <v>1</v>
      </c>
      <c r="C728">
        <v>25</v>
      </c>
      <c r="D728">
        <v>5</v>
      </c>
      <c r="E728" t="b">
        <v>0</v>
      </c>
    </row>
    <row r="729" spans="1:5" x14ac:dyDescent="0.3">
      <c r="A729" t="s">
        <v>3534</v>
      </c>
      <c r="B729">
        <v>1</v>
      </c>
      <c r="C729">
        <v>64</v>
      </c>
      <c r="D729">
        <v>1</v>
      </c>
      <c r="E729" t="b">
        <v>0</v>
      </c>
    </row>
    <row r="730" spans="1:5" x14ac:dyDescent="0.3">
      <c r="A730" t="s">
        <v>3535</v>
      </c>
      <c r="B730">
        <v>2</v>
      </c>
      <c r="C730">
        <v>94</v>
      </c>
      <c r="D730">
        <v>3.5</v>
      </c>
      <c r="E730" t="b">
        <v>0</v>
      </c>
    </row>
    <row r="731" spans="1:5" x14ac:dyDescent="0.3">
      <c r="A731" t="s">
        <v>3536</v>
      </c>
      <c r="B731">
        <v>2</v>
      </c>
      <c r="C731">
        <v>325</v>
      </c>
      <c r="D731">
        <v>1</v>
      </c>
      <c r="E731" t="b">
        <v>0</v>
      </c>
    </row>
    <row r="732" spans="1:5" x14ac:dyDescent="0.3">
      <c r="A732" t="s">
        <v>3537</v>
      </c>
      <c r="B732">
        <v>1</v>
      </c>
      <c r="C732">
        <v>47</v>
      </c>
      <c r="D732">
        <v>5</v>
      </c>
      <c r="E732" t="b">
        <v>0</v>
      </c>
    </row>
    <row r="733" spans="1:5" x14ac:dyDescent="0.3">
      <c r="A733" t="s">
        <v>3538</v>
      </c>
      <c r="B733">
        <v>1</v>
      </c>
      <c r="C733">
        <v>137</v>
      </c>
      <c r="D733">
        <v>1</v>
      </c>
      <c r="E733" t="b">
        <v>0</v>
      </c>
    </row>
    <row r="734" spans="1:5" x14ac:dyDescent="0.3">
      <c r="A734" t="s">
        <v>3539</v>
      </c>
      <c r="B734">
        <v>1</v>
      </c>
      <c r="C734">
        <v>26</v>
      </c>
      <c r="D734">
        <v>4</v>
      </c>
      <c r="E734" t="b">
        <v>0</v>
      </c>
    </row>
    <row r="735" spans="1:5" x14ac:dyDescent="0.3">
      <c r="A735" t="s">
        <v>3541</v>
      </c>
      <c r="B735">
        <v>1</v>
      </c>
      <c r="C735">
        <v>111</v>
      </c>
      <c r="D735">
        <v>3</v>
      </c>
      <c r="E735" t="b">
        <v>0</v>
      </c>
    </row>
    <row r="736" spans="1:5" x14ac:dyDescent="0.3">
      <c r="A736" t="s">
        <v>3542</v>
      </c>
      <c r="B736">
        <v>1</v>
      </c>
      <c r="C736">
        <v>146</v>
      </c>
      <c r="D736">
        <v>1</v>
      </c>
      <c r="E736" t="b">
        <v>0</v>
      </c>
    </row>
    <row r="737" spans="1:5" x14ac:dyDescent="0.3">
      <c r="A737" t="s">
        <v>3544</v>
      </c>
      <c r="B737">
        <v>2</v>
      </c>
      <c r="C737">
        <v>85.5</v>
      </c>
      <c r="D737">
        <v>1</v>
      </c>
      <c r="E737" t="b">
        <v>0</v>
      </c>
    </row>
    <row r="738" spans="1:5" x14ac:dyDescent="0.3">
      <c r="A738" t="s">
        <v>3545</v>
      </c>
      <c r="B738">
        <v>1</v>
      </c>
      <c r="C738">
        <v>25</v>
      </c>
      <c r="D738">
        <v>2</v>
      </c>
      <c r="E738" t="b">
        <v>0</v>
      </c>
    </row>
    <row r="739" spans="1:5" x14ac:dyDescent="0.3">
      <c r="A739" t="s">
        <v>3546</v>
      </c>
      <c r="B739">
        <v>3</v>
      </c>
      <c r="C739">
        <v>149.66666666666666</v>
      </c>
      <c r="D739">
        <v>2.3333333333333335</v>
      </c>
      <c r="E739" t="b">
        <v>0</v>
      </c>
    </row>
    <row r="740" spans="1:5" x14ac:dyDescent="0.3">
      <c r="A740" t="s">
        <v>3547</v>
      </c>
      <c r="B740">
        <v>1</v>
      </c>
      <c r="C740">
        <v>124</v>
      </c>
      <c r="D740">
        <v>2</v>
      </c>
      <c r="E740" t="b">
        <v>0</v>
      </c>
    </row>
    <row r="741" spans="1:5" x14ac:dyDescent="0.3">
      <c r="A741" t="s">
        <v>3548</v>
      </c>
      <c r="B741">
        <v>1</v>
      </c>
      <c r="C741">
        <v>110</v>
      </c>
      <c r="D741">
        <v>1</v>
      </c>
      <c r="E741" t="b">
        <v>0</v>
      </c>
    </row>
    <row r="742" spans="1:5" x14ac:dyDescent="0.3">
      <c r="A742" t="s">
        <v>122</v>
      </c>
      <c r="B742">
        <v>1</v>
      </c>
      <c r="C742">
        <v>115</v>
      </c>
      <c r="D742">
        <v>2</v>
      </c>
      <c r="E742" t="b">
        <v>0</v>
      </c>
    </row>
    <row r="743" spans="1:5" x14ac:dyDescent="0.3">
      <c r="A743" t="s">
        <v>3553</v>
      </c>
      <c r="B743">
        <v>1</v>
      </c>
      <c r="C743">
        <v>33</v>
      </c>
      <c r="D743">
        <v>2</v>
      </c>
      <c r="E743" t="b">
        <v>0</v>
      </c>
    </row>
    <row r="744" spans="1:5" x14ac:dyDescent="0.3">
      <c r="A744" t="s">
        <v>3556</v>
      </c>
      <c r="B744">
        <v>1</v>
      </c>
      <c r="C744">
        <v>42</v>
      </c>
      <c r="D744">
        <v>1</v>
      </c>
      <c r="E744" t="b">
        <v>0</v>
      </c>
    </row>
    <row r="745" spans="1:5" x14ac:dyDescent="0.3">
      <c r="A745" t="s">
        <v>3557</v>
      </c>
      <c r="B745">
        <v>1</v>
      </c>
      <c r="C745">
        <v>103</v>
      </c>
      <c r="D745">
        <v>3</v>
      </c>
      <c r="E745" t="b">
        <v>0</v>
      </c>
    </row>
    <row r="746" spans="1:5" x14ac:dyDescent="0.3">
      <c r="A746" t="s">
        <v>3560</v>
      </c>
      <c r="B746">
        <v>1</v>
      </c>
      <c r="C746">
        <v>34</v>
      </c>
      <c r="D746">
        <v>3</v>
      </c>
      <c r="E746" t="b">
        <v>0</v>
      </c>
    </row>
    <row r="747" spans="1:5" x14ac:dyDescent="0.3">
      <c r="A747" t="s">
        <v>124</v>
      </c>
      <c r="B747">
        <v>31</v>
      </c>
      <c r="C747">
        <v>104.58064516129032</v>
      </c>
      <c r="D747">
        <v>1.5483870967741935</v>
      </c>
      <c r="E747" t="b">
        <v>0</v>
      </c>
    </row>
    <row r="748" spans="1:5" x14ac:dyDescent="0.3">
      <c r="A748" t="s">
        <v>1761</v>
      </c>
      <c r="B748">
        <v>1</v>
      </c>
      <c r="C748">
        <v>63</v>
      </c>
      <c r="D748">
        <v>2</v>
      </c>
      <c r="E748" t="b">
        <v>0</v>
      </c>
    </row>
    <row r="749" spans="1:5" x14ac:dyDescent="0.3">
      <c r="A749" t="s">
        <v>3563</v>
      </c>
      <c r="B749">
        <v>1</v>
      </c>
      <c r="C749">
        <v>100</v>
      </c>
      <c r="D749">
        <v>3</v>
      </c>
      <c r="E749" t="b">
        <v>0</v>
      </c>
    </row>
    <row r="750" spans="1:5" x14ac:dyDescent="0.3">
      <c r="A750" t="s">
        <v>3565</v>
      </c>
      <c r="B750">
        <v>1</v>
      </c>
      <c r="C750">
        <v>83</v>
      </c>
      <c r="D750">
        <v>1</v>
      </c>
      <c r="E750" t="b">
        <v>0</v>
      </c>
    </row>
    <row r="751" spans="1:5" x14ac:dyDescent="0.3">
      <c r="A751" t="s">
        <v>3567</v>
      </c>
      <c r="B751">
        <v>1</v>
      </c>
      <c r="C751">
        <v>38</v>
      </c>
      <c r="D751">
        <v>5</v>
      </c>
      <c r="E751" t="b">
        <v>0</v>
      </c>
    </row>
    <row r="752" spans="1:5" x14ac:dyDescent="0.3">
      <c r="A752" t="s">
        <v>3568</v>
      </c>
      <c r="B752">
        <v>1</v>
      </c>
      <c r="C752">
        <v>152</v>
      </c>
      <c r="D752">
        <v>1</v>
      </c>
      <c r="E752" t="b">
        <v>0</v>
      </c>
    </row>
    <row r="753" spans="1:5" x14ac:dyDescent="0.3">
      <c r="A753" t="s">
        <v>3570</v>
      </c>
      <c r="B753">
        <v>1</v>
      </c>
      <c r="C753">
        <v>73</v>
      </c>
      <c r="D753">
        <v>3</v>
      </c>
      <c r="E753" t="b">
        <v>0</v>
      </c>
    </row>
    <row r="754" spans="1:5" x14ac:dyDescent="0.3">
      <c r="A754" t="s">
        <v>125</v>
      </c>
      <c r="B754">
        <v>1</v>
      </c>
      <c r="C754">
        <v>49</v>
      </c>
      <c r="D754">
        <v>1</v>
      </c>
      <c r="E754" t="b">
        <v>0</v>
      </c>
    </row>
    <row r="755" spans="1:5" x14ac:dyDescent="0.3">
      <c r="A755" t="s">
        <v>3572</v>
      </c>
      <c r="B755">
        <v>1</v>
      </c>
      <c r="C755">
        <v>69</v>
      </c>
      <c r="D755">
        <v>3</v>
      </c>
      <c r="E755" t="b">
        <v>0</v>
      </c>
    </row>
    <row r="756" spans="1:5" x14ac:dyDescent="0.3">
      <c r="A756" t="s">
        <v>126</v>
      </c>
      <c r="B756">
        <v>1</v>
      </c>
      <c r="C756">
        <v>988</v>
      </c>
      <c r="D756">
        <v>5</v>
      </c>
      <c r="E756" t="b">
        <v>0</v>
      </c>
    </row>
    <row r="757" spans="1:5" x14ac:dyDescent="0.3">
      <c r="A757" t="s">
        <v>3574</v>
      </c>
      <c r="B757">
        <v>1</v>
      </c>
      <c r="C757">
        <v>27</v>
      </c>
      <c r="D757">
        <v>2</v>
      </c>
      <c r="E757" t="b">
        <v>0</v>
      </c>
    </row>
    <row r="758" spans="1:5" x14ac:dyDescent="0.3">
      <c r="A758" t="s">
        <v>127</v>
      </c>
      <c r="B758">
        <v>1</v>
      </c>
      <c r="C758">
        <v>140</v>
      </c>
      <c r="D758">
        <v>2</v>
      </c>
      <c r="E758" t="b">
        <v>0</v>
      </c>
    </row>
    <row r="759" spans="1:5" x14ac:dyDescent="0.3">
      <c r="A759" t="s">
        <v>128</v>
      </c>
      <c r="B759">
        <v>1</v>
      </c>
      <c r="C759">
        <v>619</v>
      </c>
      <c r="D759">
        <v>5</v>
      </c>
      <c r="E759" t="b">
        <v>0</v>
      </c>
    </row>
    <row r="760" spans="1:5" x14ac:dyDescent="0.3">
      <c r="A760" t="s">
        <v>129</v>
      </c>
      <c r="B760">
        <v>2</v>
      </c>
      <c r="C760">
        <v>106</v>
      </c>
      <c r="D760">
        <v>1</v>
      </c>
      <c r="E760" t="b">
        <v>0</v>
      </c>
    </row>
    <row r="761" spans="1:5" x14ac:dyDescent="0.3">
      <c r="A761" t="s">
        <v>130</v>
      </c>
      <c r="B761">
        <v>2</v>
      </c>
      <c r="C761">
        <v>167</v>
      </c>
      <c r="D761">
        <v>2.5</v>
      </c>
      <c r="E761" t="b">
        <v>0</v>
      </c>
    </row>
    <row r="762" spans="1:5" x14ac:dyDescent="0.3">
      <c r="A762" t="s">
        <v>1762</v>
      </c>
      <c r="B762">
        <v>1</v>
      </c>
      <c r="C762">
        <v>87</v>
      </c>
      <c r="D762">
        <v>3</v>
      </c>
      <c r="E762" t="b">
        <v>0</v>
      </c>
    </row>
    <row r="763" spans="1:5" x14ac:dyDescent="0.3">
      <c r="A763" t="s">
        <v>3577</v>
      </c>
      <c r="B763">
        <v>1</v>
      </c>
      <c r="C763">
        <v>75</v>
      </c>
      <c r="D763">
        <v>3</v>
      </c>
      <c r="E763" t="b">
        <v>0</v>
      </c>
    </row>
    <row r="764" spans="1:5" x14ac:dyDescent="0.3">
      <c r="A764" t="s">
        <v>131</v>
      </c>
      <c r="B764">
        <v>1</v>
      </c>
      <c r="C764">
        <v>138</v>
      </c>
      <c r="D764">
        <v>3</v>
      </c>
      <c r="E764" t="b">
        <v>0</v>
      </c>
    </row>
    <row r="765" spans="1:5" x14ac:dyDescent="0.3">
      <c r="A765" t="s">
        <v>3579</v>
      </c>
      <c r="B765">
        <v>1</v>
      </c>
      <c r="C765">
        <v>83</v>
      </c>
      <c r="D765">
        <v>1</v>
      </c>
      <c r="E765" t="b">
        <v>0</v>
      </c>
    </row>
    <row r="766" spans="1:5" x14ac:dyDescent="0.3">
      <c r="A766" t="s">
        <v>3580</v>
      </c>
      <c r="B766">
        <v>1</v>
      </c>
      <c r="C766">
        <v>116</v>
      </c>
      <c r="D766">
        <v>3</v>
      </c>
      <c r="E766" t="b">
        <v>0</v>
      </c>
    </row>
    <row r="767" spans="1:5" x14ac:dyDescent="0.3">
      <c r="A767" t="s">
        <v>3581</v>
      </c>
      <c r="B767">
        <v>1</v>
      </c>
      <c r="C767">
        <v>134</v>
      </c>
      <c r="D767">
        <v>1</v>
      </c>
      <c r="E767" t="b">
        <v>1</v>
      </c>
    </row>
    <row r="768" spans="1:5" x14ac:dyDescent="0.3">
      <c r="A768" t="s">
        <v>132</v>
      </c>
      <c r="B768">
        <v>1</v>
      </c>
      <c r="C768">
        <v>170</v>
      </c>
      <c r="D768">
        <v>3</v>
      </c>
      <c r="E768" t="b">
        <v>0</v>
      </c>
    </row>
    <row r="769" spans="1:5" x14ac:dyDescent="0.3">
      <c r="A769" t="s">
        <v>3582</v>
      </c>
      <c r="B769">
        <v>1</v>
      </c>
      <c r="C769">
        <v>111</v>
      </c>
      <c r="D769">
        <v>5</v>
      </c>
      <c r="E769" t="b">
        <v>0</v>
      </c>
    </row>
    <row r="770" spans="1:5" x14ac:dyDescent="0.3">
      <c r="A770" t="s">
        <v>3583</v>
      </c>
      <c r="B770">
        <v>2</v>
      </c>
      <c r="C770">
        <v>236.5</v>
      </c>
      <c r="D770">
        <v>3</v>
      </c>
      <c r="E770" t="b">
        <v>0</v>
      </c>
    </row>
    <row r="771" spans="1:5" x14ac:dyDescent="0.3">
      <c r="A771" t="s">
        <v>133</v>
      </c>
      <c r="B771">
        <v>25</v>
      </c>
      <c r="C771">
        <v>243.64</v>
      </c>
      <c r="D771">
        <v>3</v>
      </c>
      <c r="E771" t="b">
        <v>0</v>
      </c>
    </row>
    <row r="772" spans="1:5" x14ac:dyDescent="0.3">
      <c r="A772" t="s">
        <v>134</v>
      </c>
      <c r="B772">
        <v>2</v>
      </c>
      <c r="C772">
        <v>203.5</v>
      </c>
      <c r="D772">
        <v>2</v>
      </c>
      <c r="E772" t="b">
        <v>0</v>
      </c>
    </row>
    <row r="773" spans="1:5" x14ac:dyDescent="0.3">
      <c r="A773" t="s">
        <v>3584</v>
      </c>
      <c r="B773">
        <v>1</v>
      </c>
      <c r="C773">
        <v>31</v>
      </c>
      <c r="D773">
        <v>2</v>
      </c>
      <c r="E773" t="b">
        <v>0</v>
      </c>
    </row>
    <row r="774" spans="1:5" x14ac:dyDescent="0.3">
      <c r="A774" t="s">
        <v>3585</v>
      </c>
      <c r="B774">
        <v>3</v>
      </c>
      <c r="C774">
        <v>435.66666666666669</v>
      </c>
      <c r="D774">
        <v>3.3333333333333335</v>
      </c>
      <c r="E774" t="b">
        <v>0</v>
      </c>
    </row>
    <row r="775" spans="1:5" x14ac:dyDescent="0.3">
      <c r="A775" t="s">
        <v>3586</v>
      </c>
      <c r="B775">
        <v>1</v>
      </c>
      <c r="C775">
        <v>160</v>
      </c>
      <c r="D775">
        <v>3</v>
      </c>
      <c r="E775" t="b">
        <v>0</v>
      </c>
    </row>
    <row r="776" spans="1:5" x14ac:dyDescent="0.3">
      <c r="A776" t="s">
        <v>135</v>
      </c>
      <c r="B776">
        <v>3</v>
      </c>
      <c r="C776">
        <v>339.66666666666669</v>
      </c>
      <c r="D776">
        <v>2.6666666666666665</v>
      </c>
      <c r="E776" t="b">
        <v>0</v>
      </c>
    </row>
    <row r="777" spans="1:5" x14ac:dyDescent="0.3">
      <c r="A777" t="s">
        <v>3588</v>
      </c>
      <c r="B777">
        <v>1</v>
      </c>
      <c r="C777">
        <v>23</v>
      </c>
      <c r="D777">
        <v>5</v>
      </c>
      <c r="E777" t="b">
        <v>0</v>
      </c>
    </row>
    <row r="778" spans="1:5" x14ac:dyDescent="0.3">
      <c r="A778" t="s">
        <v>3591</v>
      </c>
      <c r="B778">
        <v>3</v>
      </c>
      <c r="C778">
        <v>383</v>
      </c>
      <c r="D778">
        <v>4.666666666666667</v>
      </c>
      <c r="E778" t="b">
        <v>0</v>
      </c>
    </row>
    <row r="779" spans="1:5" x14ac:dyDescent="0.3">
      <c r="A779" t="s">
        <v>136</v>
      </c>
      <c r="B779">
        <v>2</v>
      </c>
      <c r="C779">
        <v>134</v>
      </c>
      <c r="D779">
        <v>5</v>
      </c>
      <c r="E779" t="b">
        <v>0</v>
      </c>
    </row>
    <row r="780" spans="1:5" x14ac:dyDescent="0.3">
      <c r="A780" t="s">
        <v>3592</v>
      </c>
      <c r="B780">
        <v>2</v>
      </c>
      <c r="C780">
        <v>102</v>
      </c>
      <c r="D780">
        <v>1.5</v>
      </c>
      <c r="E780" t="b">
        <v>0</v>
      </c>
    </row>
    <row r="781" spans="1:5" x14ac:dyDescent="0.3">
      <c r="A781" t="s">
        <v>3596</v>
      </c>
      <c r="B781">
        <v>1</v>
      </c>
      <c r="C781">
        <v>128</v>
      </c>
      <c r="D781">
        <v>4</v>
      </c>
      <c r="E781" t="b">
        <v>0</v>
      </c>
    </row>
    <row r="782" spans="1:5" x14ac:dyDescent="0.3">
      <c r="A782" t="s">
        <v>3597</v>
      </c>
      <c r="B782">
        <v>1</v>
      </c>
      <c r="C782">
        <v>23</v>
      </c>
      <c r="D782">
        <v>2</v>
      </c>
      <c r="E782" t="b">
        <v>0</v>
      </c>
    </row>
    <row r="783" spans="1:5" x14ac:dyDescent="0.3">
      <c r="A783" t="s">
        <v>1765</v>
      </c>
      <c r="B783">
        <v>1</v>
      </c>
      <c r="C783">
        <v>253</v>
      </c>
      <c r="D783">
        <v>4</v>
      </c>
      <c r="E783" t="b">
        <v>0</v>
      </c>
    </row>
    <row r="784" spans="1:5" x14ac:dyDescent="0.3">
      <c r="A784" t="s">
        <v>3599</v>
      </c>
      <c r="B784">
        <v>1</v>
      </c>
      <c r="C784">
        <v>59</v>
      </c>
      <c r="D784">
        <v>2</v>
      </c>
      <c r="E784" t="b">
        <v>0</v>
      </c>
    </row>
    <row r="785" spans="1:5" x14ac:dyDescent="0.3">
      <c r="A785" t="s">
        <v>3600</v>
      </c>
      <c r="B785">
        <v>1</v>
      </c>
      <c r="C785">
        <v>48</v>
      </c>
      <c r="D785">
        <v>3</v>
      </c>
      <c r="E785" t="b">
        <v>0</v>
      </c>
    </row>
    <row r="786" spans="1:5" x14ac:dyDescent="0.3">
      <c r="A786" t="s">
        <v>3601</v>
      </c>
      <c r="B786">
        <v>1</v>
      </c>
      <c r="C786">
        <v>140</v>
      </c>
      <c r="D786">
        <v>3</v>
      </c>
      <c r="E786" t="b">
        <v>0</v>
      </c>
    </row>
    <row r="787" spans="1:5" x14ac:dyDescent="0.3">
      <c r="A787" t="s">
        <v>3602</v>
      </c>
      <c r="B787">
        <v>2</v>
      </c>
      <c r="C787">
        <v>79.5</v>
      </c>
      <c r="D787">
        <v>1</v>
      </c>
      <c r="E787" t="b">
        <v>0</v>
      </c>
    </row>
    <row r="788" spans="1:5" x14ac:dyDescent="0.3">
      <c r="A788" t="s">
        <v>137</v>
      </c>
      <c r="B788">
        <v>1</v>
      </c>
      <c r="C788">
        <v>74</v>
      </c>
      <c r="D788">
        <v>1</v>
      </c>
      <c r="E788" t="b">
        <v>0</v>
      </c>
    </row>
    <row r="789" spans="1:5" x14ac:dyDescent="0.3">
      <c r="A789" t="s">
        <v>1768</v>
      </c>
      <c r="B789">
        <v>1</v>
      </c>
      <c r="C789">
        <v>67</v>
      </c>
      <c r="D789">
        <v>2</v>
      </c>
      <c r="E789" t="b">
        <v>0</v>
      </c>
    </row>
    <row r="790" spans="1:5" x14ac:dyDescent="0.3">
      <c r="A790" t="s">
        <v>3605</v>
      </c>
      <c r="B790">
        <v>1</v>
      </c>
      <c r="C790">
        <v>121</v>
      </c>
      <c r="D790">
        <v>1</v>
      </c>
      <c r="E790" t="b">
        <v>0</v>
      </c>
    </row>
    <row r="791" spans="1:5" x14ac:dyDescent="0.3">
      <c r="A791" t="s">
        <v>3607</v>
      </c>
      <c r="B791">
        <v>1</v>
      </c>
      <c r="C791">
        <v>25</v>
      </c>
      <c r="D791">
        <v>4</v>
      </c>
      <c r="E791" t="b">
        <v>0</v>
      </c>
    </row>
    <row r="792" spans="1:5" x14ac:dyDescent="0.3">
      <c r="A792" t="s">
        <v>3608</v>
      </c>
      <c r="B792">
        <v>2</v>
      </c>
      <c r="C792">
        <v>114</v>
      </c>
      <c r="D792">
        <v>1.5</v>
      </c>
      <c r="E792" t="b">
        <v>0</v>
      </c>
    </row>
    <row r="793" spans="1:5" x14ac:dyDescent="0.3">
      <c r="A793" t="s">
        <v>3613</v>
      </c>
      <c r="B793">
        <v>1</v>
      </c>
      <c r="C793">
        <v>25</v>
      </c>
      <c r="D793">
        <v>1</v>
      </c>
      <c r="E793" t="b">
        <v>0</v>
      </c>
    </row>
    <row r="794" spans="1:5" x14ac:dyDescent="0.3">
      <c r="A794" t="s">
        <v>3616</v>
      </c>
      <c r="B794">
        <v>1</v>
      </c>
      <c r="C794">
        <v>22</v>
      </c>
      <c r="D794">
        <v>5</v>
      </c>
      <c r="E794" t="b">
        <v>0</v>
      </c>
    </row>
    <row r="795" spans="1:5" x14ac:dyDescent="0.3">
      <c r="A795" t="s">
        <v>3617</v>
      </c>
      <c r="B795">
        <v>1</v>
      </c>
      <c r="C795">
        <v>25</v>
      </c>
      <c r="D795">
        <v>4</v>
      </c>
      <c r="E795" t="b">
        <v>0</v>
      </c>
    </row>
    <row r="796" spans="1:5" x14ac:dyDescent="0.3">
      <c r="A796" t="s">
        <v>3618</v>
      </c>
      <c r="B796">
        <v>1</v>
      </c>
      <c r="C796">
        <v>25</v>
      </c>
      <c r="D796">
        <v>5</v>
      </c>
      <c r="E796" t="b">
        <v>0</v>
      </c>
    </row>
    <row r="797" spans="1:5" x14ac:dyDescent="0.3">
      <c r="A797" t="s">
        <v>1770</v>
      </c>
      <c r="B797">
        <v>1</v>
      </c>
      <c r="C797">
        <v>192</v>
      </c>
      <c r="D797">
        <v>2</v>
      </c>
      <c r="E797" t="b">
        <v>0</v>
      </c>
    </row>
    <row r="798" spans="1:5" x14ac:dyDescent="0.3">
      <c r="A798" t="s">
        <v>138</v>
      </c>
      <c r="B798">
        <v>1</v>
      </c>
      <c r="C798">
        <v>895</v>
      </c>
      <c r="D798">
        <v>3</v>
      </c>
      <c r="E798" t="b">
        <v>0</v>
      </c>
    </row>
    <row r="799" spans="1:5" x14ac:dyDescent="0.3">
      <c r="A799" t="s">
        <v>3621</v>
      </c>
      <c r="B799">
        <v>1</v>
      </c>
      <c r="C799">
        <v>129</v>
      </c>
      <c r="D799">
        <v>2</v>
      </c>
      <c r="E799" t="b">
        <v>0</v>
      </c>
    </row>
    <row r="800" spans="1:5" x14ac:dyDescent="0.3">
      <c r="A800" t="s">
        <v>3622</v>
      </c>
      <c r="B800">
        <v>1</v>
      </c>
      <c r="C800">
        <v>83</v>
      </c>
      <c r="D800">
        <v>3</v>
      </c>
      <c r="E800" t="b">
        <v>0</v>
      </c>
    </row>
    <row r="801" spans="1:5" x14ac:dyDescent="0.3">
      <c r="A801" t="s">
        <v>3624</v>
      </c>
      <c r="B801">
        <v>1</v>
      </c>
      <c r="C801">
        <v>55</v>
      </c>
      <c r="D801">
        <v>5</v>
      </c>
      <c r="E801" t="b">
        <v>0</v>
      </c>
    </row>
    <row r="802" spans="1:5" x14ac:dyDescent="0.3">
      <c r="A802" t="s">
        <v>140</v>
      </c>
      <c r="B802">
        <v>1</v>
      </c>
      <c r="C802">
        <v>385</v>
      </c>
      <c r="D802">
        <v>4</v>
      </c>
      <c r="E802" t="b">
        <v>0</v>
      </c>
    </row>
    <row r="803" spans="1:5" x14ac:dyDescent="0.3">
      <c r="A803" t="s">
        <v>3625</v>
      </c>
      <c r="B803">
        <v>1</v>
      </c>
      <c r="C803">
        <v>82</v>
      </c>
      <c r="D803">
        <v>3</v>
      </c>
      <c r="E803" t="b">
        <v>0</v>
      </c>
    </row>
    <row r="804" spans="1:5" x14ac:dyDescent="0.3">
      <c r="A804" t="s">
        <v>141</v>
      </c>
      <c r="B804">
        <v>1</v>
      </c>
      <c r="C804">
        <v>133</v>
      </c>
      <c r="D804">
        <v>4</v>
      </c>
      <c r="E804" t="b">
        <v>0</v>
      </c>
    </row>
    <row r="805" spans="1:5" x14ac:dyDescent="0.3">
      <c r="A805" t="s">
        <v>3629</v>
      </c>
      <c r="B805">
        <v>2</v>
      </c>
      <c r="C805">
        <v>129.5</v>
      </c>
      <c r="D805">
        <v>2.5</v>
      </c>
      <c r="E805" t="b">
        <v>0</v>
      </c>
    </row>
    <row r="806" spans="1:5" x14ac:dyDescent="0.3">
      <c r="A806" t="s">
        <v>1372</v>
      </c>
      <c r="B806">
        <v>1</v>
      </c>
      <c r="C806">
        <v>65</v>
      </c>
      <c r="D806">
        <v>4</v>
      </c>
      <c r="E806" t="b">
        <v>0</v>
      </c>
    </row>
    <row r="807" spans="1:5" x14ac:dyDescent="0.3">
      <c r="A807" t="s">
        <v>3633</v>
      </c>
      <c r="B807">
        <v>1</v>
      </c>
      <c r="C807">
        <v>17</v>
      </c>
      <c r="D807">
        <v>5</v>
      </c>
      <c r="E807" t="b">
        <v>0</v>
      </c>
    </row>
    <row r="808" spans="1:5" x14ac:dyDescent="0.3">
      <c r="A808" t="s">
        <v>3635</v>
      </c>
      <c r="B808">
        <v>1</v>
      </c>
      <c r="C808">
        <v>64</v>
      </c>
      <c r="D808">
        <v>3</v>
      </c>
      <c r="E808" t="b">
        <v>0</v>
      </c>
    </row>
    <row r="809" spans="1:5" x14ac:dyDescent="0.3">
      <c r="A809" t="s">
        <v>3636</v>
      </c>
      <c r="B809">
        <v>1</v>
      </c>
      <c r="C809">
        <v>583</v>
      </c>
      <c r="D809">
        <v>5</v>
      </c>
      <c r="E809" t="b">
        <v>0</v>
      </c>
    </row>
    <row r="810" spans="1:5" x14ac:dyDescent="0.3">
      <c r="A810" t="s">
        <v>1771</v>
      </c>
      <c r="B810">
        <v>1</v>
      </c>
      <c r="C810">
        <v>397</v>
      </c>
      <c r="D810">
        <v>1</v>
      </c>
      <c r="E810" t="b">
        <v>0</v>
      </c>
    </row>
    <row r="811" spans="1:5" x14ac:dyDescent="0.3">
      <c r="A811" t="s">
        <v>3641</v>
      </c>
      <c r="B811">
        <v>1</v>
      </c>
      <c r="C811">
        <v>133</v>
      </c>
      <c r="D811">
        <v>1</v>
      </c>
      <c r="E811" t="b">
        <v>0</v>
      </c>
    </row>
    <row r="812" spans="1:5" x14ac:dyDescent="0.3">
      <c r="A812" t="s">
        <v>3642</v>
      </c>
      <c r="B812">
        <v>1</v>
      </c>
      <c r="C812">
        <v>44</v>
      </c>
      <c r="D812">
        <v>3</v>
      </c>
      <c r="E812" t="b">
        <v>0</v>
      </c>
    </row>
    <row r="813" spans="1:5" x14ac:dyDescent="0.3">
      <c r="A813" t="s">
        <v>3645</v>
      </c>
      <c r="B813">
        <v>1</v>
      </c>
      <c r="C813">
        <v>67</v>
      </c>
      <c r="D813">
        <v>5</v>
      </c>
      <c r="E813" t="b">
        <v>0</v>
      </c>
    </row>
    <row r="814" spans="1:5" x14ac:dyDescent="0.3">
      <c r="A814" t="s">
        <v>3648</v>
      </c>
      <c r="B814">
        <v>1</v>
      </c>
      <c r="C814">
        <v>94</v>
      </c>
      <c r="D814">
        <v>5</v>
      </c>
      <c r="E814" t="b">
        <v>0</v>
      </c>
    </row>
    <row r="815" spans="1:5" x14ac:dyDescent="0.3">
      <c r="A815" t="s">
        <v>3649</v>
      </c>
      <c r="B815">
        <v>1</v>
      </c>
      <c r="C815">
        <v>143</v>
      </c>
      <c r="D815">
        <v>2</v>
      </c>
      <c r="E815" t="b">
        <v>0</v>
      </c>
    </row>
    <row r="816" spans="1:5" x14ac:dyDescent="0.3">
      <c r="A816" t="s">
        <v>3650</v>
      </c>
      <c r="B816">
        <v>1</v>
      </c>
      <c r="C816">
        <v>34</v>
      </c>
      <c r="D816">
        <v>2</v>
      </c>
      <c r="E816" t="b">
        <v>0</v>
      </c>
    </row>
    <row r="817" spans="1:5" x14ac:dyDescent="0.3">
      <c r="A817" t="s">
        <v>3651</v>
      </c>
      <c r="B817">
        <v>1</v>
      </c>
      <c r="C817">
        <v>167</v>
      </c>
      <c r="D817">
        <v>4</v>
      </c>
      <c r="E817" t="b">
        <v>0</v>
      </c>
    </row>
    <row r="818" spans="1:5" x14ac:dyDescent="0.3">
      <c r="A818" t="s">
        <v>3652</v>
      </c>
      <c r="B818">
        <v>1</v>
      </c>
      <c r="C818">
        <v>249</v>
      </c>
      <c r="D818">
        <v>1</v>
      </c>
      <c r="E818" t="b">
        <v>0</v>
      </c>
    </row>
    <row r="819" spans="1:5" x14ac:dyDescent="0.3">
      <c r="A819" t="s">
        <v>142</v>
      </c>
      <c r="B819">
        <v>2</v>
      </c>
      <c r="C819">
        <v>45</v>
      </c>
      <c r="D819">
        <v>1</v>
      </c>
      <c r="E819" t="b">
        <v>0</v>
      </c>
    </row>
    <row r="820" spans="1:5" x14ac:dyDescent="0.3">
      <c r="A820" t="s">
        <v>3653</v>
      </c>
      <c r="B820">
        <v>1</v>
      </c>
      <c r="C820">
        <v>184</v>
      </c>
      <c r="D820">
        <v>5</v>
      </c>
      <c r="E820" t="b">
        <v>0</v>
      </c>
    </row>
    <row r="821" spans="1:5" x14ac:dyDescent="0.3">
      <c r="A821" t="s">
        <v>3654</v>
      </c>
      <c r="B821">
        <v>1</v>
      </c>
      <c r="C821">
        <v>167</v>
      </c>
      <c r="D821">
        <v>3</v>
      </c>
      <c r="E821" t="b">
        <v>0</v>
      </c>
    </row>
    <row r="822" spans="1:5" x14ac:dyDescent="0.3">
      <c r="A822" t="s">
        <v>1772</v>
      </c>
      <c r="B822">
        <v>8</v>
      </c>
      <c r="C822">
        <v>223.125</v>
      </c>
      <c r="D822">
        <v>1.875</v>
      </c>
      <c r="E822" t="b">
        <v>0</v>
      </c>
    </row>
    <row r="823" spans="1:5" x14ac:dyDescent="0.3">
      <c r="A823" t="s">
        <v>3656</v>
      </c>
      <c r="B823">
        <v>1</v>
      </c>
      <c r="C823">
        <v>283</v>
      </c>
      <c r="D823">
        <v>4</v>
      </c>
      <c r="E823" t="b">
        <v>0</v>
      </c>
    </row>
    <row r="824" spans="1:5" x14ac:dyDescent="0.3">
      <c r="A824" t="s">
        <v>3657</v>
      </c>
      <c r="B824">
        <v>1</v>
      </c>
      <c r="C824">
        <v>87</v>
      </c>
      <c r="D824">
        <v>2</v>
      </c>
      <c r="E824" t="b">
        <v>0</v>
      </c>
    </row>
    <row r="825" spans="1:5" x14ac:dyDescent="0.3">
      <c r="A825" t="s">
        <v>3659</v>
      </c>
      <c r="B825">
        <v>1</v>
      </c>
      <c r="C825">
        <v>308</v>
      </c>
      <c r="D825">
        <v>3</v>
      </c>
      <c r="E825" t="b">
        <v>0</v>
      </c>
    </row>
    <row r="826" spans="1:5" x14ac:dyDescent="0.3">
      <c r="A826" t="s">
        <v>3660</v>
      </c>
      <c r="B826">
        <v>1</v>
      </c>
      <c r="C826">
        <v>52</v>
      </c>
      <c r="D826">
        <v>1</v>
      </c>
      <c r="E826" t="b">
        <v>0</v>
      </c>
    </row>
    <row r="827" spans="1:5" x14ac:dyDescent="0.3">
      <c r="A827" t="s">
        <v>1773</v>
      </c>
      <c r="B827">
        <v>2</v>
      </c>
      <c r="C827">
        <v>96</v>
      </c>
      <c r="D827">
        <v>4</v>
      </c>
      <c r="E827" t="b">
        <v>0</v>
      </c>
    </row>
    <row r="828" spans="1:5" x14ac:dyDescent="0.3">
      <c r="A828" t="s">
        <v>3662</v>
      </c>
      <c r="B828">
        <v>1</v>
      </c>
      <c r="C828">
        <v>58</v>
      </c>
      <c r="D828">
        <v>5</v>
      </c>
      <c r="E828" t="b">
        <v>0</v>
      </c>
    </row>
    <row r="829" spans="1:5" x14ac:dyDescent="0.3">
      <c r="A829" t="s">
        <v>3663</v>
      </c>
      <c r="B829">
        <v>1</v>
      </c>
      <c r="C829">
        <v>38</v>
      </c>
      <c r="D829">
        <v>4</v>
      </c>
      <c r="E829" t="b">
        <v>0</v>
      </c>
    </row>
    <row r="830" spans="1:5" x14ac:dyDescent="0.3">
      <c r="A830" t="s">
        <v>145</v>
      </c>
      <c r="B830">
        <v>2</v>
      </c>
      <c r="C830">
        <v>104.5</v>
      </c>
      <c r="D830">
        <v>2</v>
      </c>
      <c r="E830" t="b">
        <v>0</v>
      </c>
    </row>
    <row r="831" spans="1:5" x14ac:dyDescent="0.3">
      <c r="A831" t="s">
        <v>3666</v>
      </c>
      <c r="B831">
        <v>1</v>
      </c>
      <c r="C831">
        <v>374</v>
      </c>
      <c r="D831">
        <v>1</v>
      </c>
      <c r="E831" t="b">
        <v>0</v>
      </c>
    </row>
    <row r="832" spans="1:5" x14ac:dyDescent="0.3">
      <c r="A832" t="s">
        <v>146</v>
      </c>
      <c r="B832">
        <v>1</v>
      </c>
      <c r="C832">
        <v>200</v>
      </c>
      <c r="D832">
        <v>2</v>
      </c>
      <c r="E832" t="b">
        <v>0</v>
      </c>
    </row>
    <row r="833" spans="1:5" x14ac:dyDescent="0.3">
      <c r="A833" t="s">
        <v>3671</v>
      </c>
      <c r="B833">
        <v>1</v>
      </c>
      <c r="C833">
        <v>27</v>
      </c>
      <c r="D833">
        <v>2</v>
      </c>
      <c r="E833" t="b">
        <v>0</v>
      </c>
    </row>
    <row r="834" spans="1:5" x14ac:dyDescent="0.3">
      <c r="A834" t="s">
        <v>3673</v>
      </c>
      <c r="B834">
        <v>1</v>
      </c>
      <c r="C834">
        <v>25</v>
      </c>
      <c r="D834">
        <v>5</v>
      </c>
      <c r="E834" t="b">
        <v>0</v>
      </c>
    </row>
    <row r="835" spans="1:5" x14ac:dyDescent="0.3">
      <c r="A835" t="s">
        <v>3674</v>
      </c>
      <c r="B835">
        <v>6</v>
      </c>
      <c r="C835">
        <v>139.33333333333334</v>
      </c>
      <c r="D835">
        <v>1.6666666666666667</v>
      </c>
      <c r="E835" t="b">
        <v>0</v>
      </c>
    </row>
    <row r="836" spans="1:5" x14ac:dyDescent="0.3">
      <c r="A836" t="s">
        <v>3675</v>
      </c>
      <c r="B836">
        <v>1</v>
      </c>
      <c r="C836">
        <v>110</v>
      </c>
      <c r="D836">
        <v>2</v>
      </c>
      <c r="E836" t="b">
        <v>0</v>
      </c>
    </row>
    <row r="837" spans="1:5" x14ac:dyDescent="0.3">
      <c r="A837" t="s">
        <v>3678</v>
      </c>
      <c r="B837">
        <v>1</v>
      </c>
      <c r="C837">
        <v>38</v>
      </c>
      <c r="D837">
        <v>2</v>
      </c>
      <c r="E837" t="b">
        <v>0</v>
      </c>
    </row>
    <row r="838" spans="1:5" x14ac:dyDescent="0.3">
      <c r="A838" t="s">
        <v>3679</v>
      </c>
      <c r="B838">
        <v>1</v>
      </c>
      <c r="C838">
        <v>57</v>
      </c>
      <c r="D838">
        <v>1</v>
      </c>
      <c r="E838" t="b">
        <v>0</v>
      </c>
    </row>
    <row r="839" spans="1:5" x14ac:dyDescent="0.3">
      <c r="A839" t="s">
        <v>3680</v>
      </c>
      <c r="B839">
        <v>1</v>
      </c>
      <c r="C839">
        <v>232</v>
      </c>
      <c r="D839">
        <v>1</v>
      </c>
      <c r="E839" t="b">
        <v>0</v>
      </c>
    </row>
    <row r="840" spans="1:5" x14ac:dyDescent="0.3">
      <c r="A840" t="s">
        <v>3684</v>
      </c>
      <c r="B840">
        <v>1</v>
      </c>
      <c r="C840">
        <v>458</v>
      </c>
      <c r="D840">
        <v>4</v>
      </c>
      <c r="E840" t="b">
        <v>0</v>
      </c>
    </row>
    <row r="841" spans="1:5" x14ac:dyDescent="0.3">
      <c r="A841" t="s">
        <v>3685</v>
      </c>
      <c r="B841">
        <v>2</v>
      </c>
      <c r="C841">
        <v>307.5</v>
      </c>
      <c r="D841">
        <v>2.5</v>
      </c>
      <c r="E841" t="b">
        <v>0</v>
      </c>
    </row>
    <row r="842" spans="1:5" x14ac:dyDescent="0.3">
      <c r="A842" t="s">
        <v>3686</v>
      </c>
      <c r="B842">
        <v>1</v>
      </c>
      <c r="C842">
        <v>61</v>
      </c>
      <c r="D842">
        <v>1</v>
      </c>
      <c r="E842" t="b">
        <v>0</v>
      </c>
    </row>
    <row r="843" spans="1:5" x14ac:dyDescent="0.3">
      <c r="A843" t="s">
        <v>148</v>
      </c>
      <c r="B843">
        <v>1</v>
      </c>
      <c r="C843">
        <v>110</v>
      </c>
      <c r="D843">
        <v>1</v>
      </c>
      <c r="E843" t="b">
        <v>0</v>
      </c>
    </row>
    <row r="844" spans="1:5" x14ac:dyDescent="0.3">
      <c r="A844" t="s">
        <v>3688</v>
      </c>
      <c r="B844">
        <v>1</v>
      </c>
      <c r="C844">
        <v>305</v>
      </c>
      <c r="D844">
        <v>5</v>
      </c>
      <c r="E844" t="b">
        <v>0</v>
      </c>
    </row>
    <row r="845" spans="1:5" x14ac:dyDescent="0.3">
      <c r="A845" t="s">
        <v>3689</v>
      </c>
      <c r="B845">
        <v>1</v>
      </c>
      <c r="C845">
        <v>372</v>
      </c>
      <c r="D845">
        <v>5</v>
      </c>
      <c r="E845" t="b">
        <v>0</v>
      </c>
    </row>
    <row r="846" spans="1:5" x14ac:dyDescent="0.3">
      <c r="A846" t="s">
        <v>3690</v>
      </c>
      <c r="B846">
        <v>2</v>
      </c>
      <c r="C846">
        <v>201</v>
      </c>
      <c r="D846">
        <v>3</v>
      </c>
      <c r="E846" t="b">
        <v>0</v>
      </c>
    </row>
    <row r="847" spans="1:5" x14ac:dyDescent="0.3">
      <c r="A847" t="s">
        <v>3692</v>
      </c>
      <c r="B847">
        <v>1</v>
      </c>
      <c r="C847">
        <v>56</v>
      </c>
      <c r="D847">
        <v>1</v>
      </c>
      <c r="E847" t="b">
        <v>0</v>
      </c>
    </row>
    <row r="848" spans="1:5" x14ac:dyDescent="0.3">
      <c r="A848" t="s">
        <v>3693</v>
      </c>
      <c r="B848">
        <v>9</v>
      </c>
      <c r="C848">
        <v>159.22222222222223</v>
      </c>
      <c r="D848">
        <v>2.4444444444444446</v>
      </c>
      <c r="E848" t="b">
        <v>0</v>
      </c>
    </row>
    <row r="849" spans="1:5" x14ac:dyDescent="0.3">
      <c r="A849" t="s">
        <v>3694</v>
      </c>
      <c r="B849">
        <v>1</v>
      </c>
      <c r="C849">
        <v>37</v>
      </c>
      <c r="D849">
        <v>5</v>
      </c>
      <c r="E849" t="b">
        <v>0</v>
      </c>
    </row>
    <row r="850" spans="1:5" x14ac:dyDescent="0.3">
      <c r="A850" t="s">
        <v>3695</v>
      </c>
      <c r="B850">
        <v>1</v>
      </c>
      <c r="C850">
        <v>32</v>
      </c>
      <c r="D850">
        <v>4</v>
      </c>
      <c r="E850" t="b">
        <v>0</v>
      </c>
    </row>
    <row r="851" spans="1:5" x14ac:dyDescent="0.3">
      <c r="A851" t="s">
        <v>3696</v>
      </c>
      <c r="B851">
        <v>1</v>
      </c>
      <c r="C851">
        <v>150</v>
      </c>
      <c r="D851">
        <v>4</v>
      </c>
      <c r="E851" t="b">
        <v>0</v>
      </c>
    </row>
    <row r="852" spans="1:5" x14ac:dyDescent="0.3">
      <c r="A852" t="s">
        <v>3699</v>
      </c>
      <c r="B852">
        <v>1</v>
      </c>
      <c r="C852">
        <v>25</v>
      </c>
      <c r="D852">
        <v>4</v>
      </c>
      <c r="E852" t="b">
        <v>0</v>
      </c>
    </row>
    <row r="853" spans="1:5" x14ac:dyDescent="0.3">
      <c r="A853" t="s">
        <v>3700</v>
      </c>
      <c r="B853">
        <v>3</v>
      </c>
      <c r="C853">
        <v>86.666666666666671</v>
      </c>
      <c r="D853">
        <v>2</v>
      </c>
      <c r="E853" t="b">
        <v>0</v>
      </c>
    </row>
    <row r="854" spans="1:5" x14ac:dyDescent="0.3">
      <c r="A854" t="s">
        <v>3703</v>
      </c>
      <c r="B854">
        <v>1</v>
      </c>
      <c r="C854">
        <v>20</v>
      </c>
      <c r="D854">
        <v>5</v>
      </c>
      <c r="E854" t="b">
        <v>0</v>
      </c>
    </row>
    <row r="855" spans="1:5" x14ac:dyDescent="0.3">
      <c r="A855" t="s">
        <v>3707</v>
      </c>
      <c r="B855">
        <v>1</v>
      </c>
      <c r="C855">
        <v>272</v>
      </c>
      <c r="D855">
        <v>3</v>
      </c>
      <c r="E855" t="b">
        <v>0</v>
      </c>
    </row>
    <row r="856" spans="1:5" x14ac:dyDescent="0.3">
      <c r="A856" t="s">
        <v>1777</v>
      </c>
      <c r="B856">
        <v>1</v>
      </c>
      <c r="C856">
        <v>32</v>
      </c>
      <c r="D856">
        <v>1</v>
      </c>
      <c r="E856" t="b">
        <v>0</v>
      </c>
    </row>
    <row r="857" spans="1:5" x14ac:dyDescent="0.3">
      <c r="A857" t="s">
        <v>3708</v>
      </c>
      <c r="B857">
        <v>4</v>
      </c>
      <c r="C857">
        <v>352.75</v>
      </c>
      <c r="D857">
        <v>4.5</v>
      </c>
      <c r="E857" t="b">
        <v>0</v>
      </c>
    </row>
    <row r="858" spans="1:5" x14ac:dyDescent="0.3">
      <c r="A858" t="s">
        <v>3709</v>
      </c>
      <c r="B858">
        <v>1</v>
      </c>
      <c r="C858">
        <v>60</v>
      </c>
      <c r="D858">
        <v>1</v>
      </c>
      <c r="E858" t="b">
        <v>0</v>
      </c>
    </row>
    <row r="859" spans="1:5" x14ac:dyDescent="0.3">
      <c r="A859" t="s">
        <v>3710</v>
      </c>
      <c r="B859">
        <v>1</v>
      </c>
      <c r="C859">
        <v>118</v>
      </c>
      <c r="D859">
        <v>1</v>
      </c>
      <c r="E859" t="b">
        <v>0</v>
      </c>
    </row>
    <row r="860" spans="1:5" x14ac:dyDescent="0.3">
      <c r="A860" t="s">
        <v>3711</v>
      </c>
      <c r="B860">
        <v>3</v>
      </c>
      <c r="C860">
        <v>221</v>
      </c>
      <c r="D860">
        <v>3</v>
      </c>
      <c r="E860" t="b">
        <v>0</v>
      </c>
    </row>
    <row r="861" spans="1:5" x14ac:dyDescent="0.3">
      <c r="A861" t="s">
        <v>3713</v>
      </c>
      <c r="B861">
        <v>1</v>
      </c>
      <c r="C861">
        <v>212</v>
      </c>
      <c r="D861">
        <v>4</v>
      </c>
      <c r="E861" t="b">
        <v>0</v>
      </c>
    </row>
    <row r="862" spans="1:5" x14ac:dyDescent="0.3">
      <c r="A862" t="s">
        <v>3714</v>
      </c>
      <c r="B862">
        <v>1</v>
      </c>
      <c r="C862">
        <v>149</v>
      </c>
      <c r="D862">
        <v>5</v>
      </c>
      <c r="E862" t="b">
        <v>0</v>
      </c>
    </row>
    <row r="863" spans="1:5" x14ac:dyDescent="0.3">
      <c r="A863" t="s">
        <v>149</v>
      </c>
      <c r="B863">
        <v>1</v>
      </c>
      <c r="C863">
        <v>482</v>
      </c>
      <c r="D863">
        <v>1</v>
      </c>
      <c r="E863" t="b">
        <v>0</v>
      </c>
    </row>
    <row r="864" spans="1:5" x14ac:dyDescent="0.3">
      <c r="A864" t="s">
        <v>3717</v>
      </c>
      <c r="B864">
        <v>1</v>
      </c>
      <c r="C864">
        <v>99</v>
      </c>
      <c r="D864">
        <v>3</v>
      </c>
      <c r="E864" t="b">
        <v>0</v>
      </c>
    </row>
    <row r="865" spans="1:5" x14ac:dyDescent="0.3">
      <c r="A865" t="s">
        <v>3719</v>
      </c>
      <c r="B865">
        <v>1</v>
      </c>
      <c r="C865">
        <v>141</v>
      </c>
      <c r="D865">
        <v>5</v>
      </c>
      <c r="E865" t="b">
        <v>0</v>
      </c>
    </row>
    <row r="866" spans="1:5" x14ac:dyDescent="0.3">
      <c r="A866" t="s">
        <v>3721</v>
      </c>
      <c r="B866">
        <v>1</v>
      </c>
      <c r="C866">
        <v>840</v>
      </c>
      <c r="D866">
        <v>4</v>
      </c>
      <c r="E866" t="b">
        <v>0</v>
      </c>
    </row>
    <row r="867" spans="1:5" x14ac:dyDescent="0.3">
      <c r="A867" t="s">
        <v>3722</v>
      </c>
      <c r="B867">
        <v>1</v>
      </c>
      <c r="C867">
        <v>81</v>
      </c>
      <c r="D867">
        <v>3</v>
      </c>
      <c r="E867" t="b">
        <v>0</v>
      </c>
    </row>
    <row r="868" spans="1:5" x14ac:dyDescent="0.3">
      <c r="A868" t="s">
        <v>3723</v>
      </c>
      <c r="B868">
        <v>10</v>
      </c>
      <c r="C868">
        <v>143.69999999999999</v>
      </c>
      <c r="D868">
        <v>3.2</v>
      </c>
      <c r="E868" t="b">
        <v>0</v>
      </c>
    </row>
    <row r="869" spans="1:5" x14ac:dyDescent="0.3">
      <c r="A869" t="s">
        <v>3725</v>
      </c>
      <c r="B869">
        <v>1</v>
      </c>
      <c r="C869">
        <v>116</v>
      </c>
      <c r="D869">
        <v>2</v>
      </c>
      <c r="E869" t="b">
        <v>0</v>
      </c>
    </row>
    <row r="870" spans="1:5" x14ac:dyDescent="0.3">
      <c r="A870" t="s">
        <v>3726</v>
      </c>
      <c r="B870">
        <v>1</v>
      </c>
      <c r="C870">
        <v>88</v>
      </c>
      <c r="D870">
        <v>3</v>
      </c>
      <c r="E870" t="b">
        <v>0</v>
      </c>
    </row>
    <row r="871" spans="1:5" x14ac:dyDescent="0.3">
      <c r="A871" t="s">
        <v>3727</v>
      </c>
      <c r="B871">
        <v>1</v>
      </c>
      <c r="C871">
        <v>284</v>
      </c>
      <c r="D871">
        <v>5</v>
      </c>
      <c r="E871" t="b">
        <v>0</v>
      </c>
    </row>
    <row r="872" spans="1:5" x14ac:dyDescent="0.3">
      <c r="A872" t="s">
        <v>3728</v>
      </c>
      <c r="B872">
        <v>2</v>
      </c>
      <c r="C872">
        <v>56.5</v>
      </c>
      <c r="D872">
        <v>4</v>
      </c>
      <c r="E872" t="b">
        <v>0</v>
      </c>
    </row>
    <row r="873" spans="1:5" x14ac:dyDescent="0.3">
      <c r="A873" t="s">
        <v>3729</v>
      </c>
      <c r="B873">
        <v>1</v>
      </c>
      <c r="C873">
        <v>113</v>
      </c>
      <c r="D873">
        <v>2</v>
      </c>
      <c r="E873" t="b">
        <v>0</v>
      </c>
    </row>
    <row r="874" spans="1:5" x14ac:dyDescent="0.3">
      <c r="A874" t="s">
        <v>151</v>
      </c>
      <c r="B874">
        <v>1</v>
      </c>
      <c r="C874">
        <v>110</v>
      </c>
      <c r="D874">
        <v>5</v>
      </c>
      <c r="E874" t="b">
        <v>0</v>
      </c>
    </row>
    <row r="875" spans="1:5" x14ac:dyDescent="0.3">
      <c r="A875" t="s">
        <v>3732</v>
      </c>
      <c r="B875">
        <v>1</v>
      </c>
      <c r="C875">
        <v>153</v>
      </c>
      <c r="D875">
        <v>2</v>
      </c>
      <c r="E875" t="b">
        <v>0</v>
      </c>
    </row>
    <row r="876" spans="1:5" x14ac:dyDescent="0.3">
      <c r="A876" t="s">
        <v>1778</v>
      </c>
      <c r="B876">
        <v>2</v>
      </c>
      <c r="C876">
        <v>132.5</v>
      </c>
      <c r="D876">
        <v>3.5</v>
      </c>
      <c r="E876" t="b">
        <v>0</v>
      </c>
    </row>
    <row r="877" spans="1:5" x14ac:dyDescent="0.3">
      <c r="A877" t="s">
        <v>3734</v>
      </c>
      <c r="B877">
        <v>1</v>
      </c>
      <c r="C877">
        <v>62</v>
      </c>
      <c r="D877">
        <v>3</v>
      </c>
      <c r="E877" t="b">
        <v>0</v>
      </c>
    </row>
    <row r="878" spans="1:5" x14ac:dyDescent="0.3">
      <c r="A878" t="s">
        <v>3735</v>
      </c>
      <c r="B878">
        <v>1</v>
      </c>
      <c r="C878">
        <v>10</v>
      </c>
      <c r="D878">
        <v>3</v>
      </c>
      <c r="E878" t="b">
        <v>0</v>
      </c>
    </row>
    <row r="879" spans="1:5" x14ac:dyDescent="0.3">
      <c r="A879" t="s">
        <v>1779</v>
      </c>
      <c r="B879">
        <v>1</v>
      </c>
      <c r="C879">
        <v>456</v>
      </c>
      <c r="D879">
        <v>5</v>
      </c>
      <c r="E879" t="b">
        <v>0</v>
      </c>
    </row>
    <row r="880" spans="1:5" x14ac:dyDescent="0.3">
      <c r="A880" t="s">
        <v>3736</v>
      </c>
      <c r="B880">
        <v>2</v>
      </c>
      <c r="C880">
        <v>539</v>
      </c>
      <c r="D880">
        <v>3</v>
      </c>
      <c r="E880" t="b">
        <v>0</v>
      </c>
    </row>
    <row r="881" spans="1:5" x14ac:dyDescent="0.3">
      <c r="A881" t="s">
        <v>1780</v>
      </c>
      <c r="B881">
        <v>1</v>
      </c>
      <c r="C881">
        <v>228</v>
      </c>
      <c r="D881">
        <v>2</v>
      </c>
      <c r="E881" t="b">
        <v>0</v>
      </c>
    </row>
    <row r="882" spans="1:5" x14ac:dyDescent="0.3">
      <c r="A882" t="s">
        <v>3738</v>
      </c>
      <c r="B882">
        <v>1</v>
      </c>
      <c r="C882">
        <v>34</v>
      </c>
      <c r="D882">
        <v>4</v>
      </c>
      <c r="E882" t="b">
        <v>0</v>
      </c>
    </row>
    <row r="883" spans="1:5" x14ac:dyDescent="0.3">
      <c r="A883" t="s">
        <v>3739</v>
      </c>
      <c r="B883">
        <v>2</v>
      </c>
      <c r="C883">
        <v>125.5</v>
      </c>
      <c r="D883">
        <v>1</v>
      </c>
      <c r="E883" t="b">
        <v>0</v>
      </c>
    </row>
    <row r="884" spans="1:5" x14ac:dyDescent="0.3">
      <c r="A884" t="s">
        <v>3740</v>
      </c>
      <c r="B884">
        <v>1</v>
      </c>
      <c r="C884">
        <v>83</v>
      </c>
      <c r="D884">
        <v>2</v>
      </c>
      <c r="E884" t="b">
        <v>0</v>
      </c>
    </row>
    <row r="885" spans="1:5" x14ac:dyDescent="0.3">
      <c r="A885" t="s">
        <v>3742</v>
      </c>
      <c r="B885">
        <v>1</v>
      </c>
      <c r="C885">
        <v>118</v>
      </c>
      <c r="D885">
        <v>4</v>
      </c>
      <c r="E885" t="b">
        <v>0</v>
      </c>
    </row>
    <row r="886" spans="1:5" x14ac:dyDescent="0.3">
      <c r="A886" t="s">
        <v>3744</v>
      </c>
      <c r="B886">
        <v>1</v>
      </c>
      <c r="C886">
        <v>545</v>
      </c>
      <c r="D886">
        <v>4</v>
      </c>
      <c r="E886" t="b">
        <v>0</v>
      </c>
    </row>
    <row r="887" spans="1:5" x14ac:dyDescent="0.3">
      <c r="A887" t="s">
        <v>3747</v>
      </c>
      <c r="B887">
        <v>1</v>
      </c>
      <c r="C887">
        <v>33</v>
      </c>
      <c r="D887">
        <v>5</v>
      </c>
      <c r="E887" t="b">
        <v>0</v>
      </c>
    </row>
    <row r="888" spans="1:5" x14ac:dyDescent="0.3">
      <c r="A888" t="s">
        <v>153</v>
      </c>
      <c r="B888">
        <v>1</v>
      </c>
      <c r="C888">
        <v>151</v>
      </c>
      <c r="D888">
        <v>2</v>
      </c>
      <c r="E888" t="b">
        <v>0</v>
      </c>
    </row>
    <row r="889" spans="1:5" x14ac:dyDescent="0.3">
      <c r="A889" t="s">
        <v>3750</v>
      </c>
      <c r="B889">
        <v>1</v>
      </c>
      <c r="C889">
        <v>90</v>
      </c>
      <c r="D889">
        <v>4</v>
      </c>
      <c r="E889" t="b">
        <v>0</v>
      </c>
    </row>
    <row r="890" spans="1:5" x14ac:dyDescent="0.3">
      <c r="A890" t="s">
        <v>154</v>
      </c>
      <c r="B890">
        <v>1</v>
      </c>
      <c r="C890">
        <v>205</v>
      </c>
      <c r="D890">
        <v>2</v>
      </c>
      <c r="E890" t="b">
        <v>0</v>
      </c>
    </row>
    <row r="891" spans="1:5" x14ac:dyDescent="0.3">
      <c r="A891" t="s">
        <v>3751</v>
      </c>
      <c r="B891">
        <v>1</v>
      </c>
      <c r="C891">
        <v>56</v>
      </c>
      <c r="D891">
        <v>3</v>
      </c>
      <c r="E891" t="b">
        <v>0</v>
      </c>
    </row>
    <row r="892" spans="1:5" x14ac:dyDescent="0.3">
      <c r="A892" t="s">
        <v>3752</v>
      </c>
      <c r="B892">
        <v>1</v>
      </c>
      <c r="C892">
        <v>23</v>
      </c>
      <c r="D892">
        <v>4</v>
      </c>
      <c r="E892" t="b">
        <v>0</v>
      </c>
    </row>
    <row r="893" spans="1:5" x14ac:dyDescent="0.3">
      <c r="A893" t="s">
        <v>155</v>
      </c>
      <c r="B893">
        <v>1</v>
      </c>
      <c r="C893">
        <v>227</v>
      </c>
      <c r="D893">
        <v>4</v>
      </c>
      <c r="E893" t="b">
        <v>0</v>
      </c>
    </row>
    <row r="894" spans="1:5" x14ac:dyDescent="0.3">
      <c r="A894" t="s">
        <v>156</v>
      </c>
      <c r="B894">
        <v>1</v>
      </c>
      <c r="C894">
        <v>323</v>
      </c>
      <c r="D894">
        <v>4</v>
      </c>
      <c r="E894" t="b">
        <v>0</v>
      </c>
    </row>
    <row r="895" spans="1:5" x14ac:dyDescent="0.3">
      <c r="A895" t="s">
        <v>3754</v>
      </c>
      <c r="B895">
        <v>1</v>
      </c>
      <c r="C895">
        <v>88</v>
      </c>
      <c r="D895">
        <v>2</v>
      </c>
      <c r="E895" t="b">
        <v>1</v>
      </c>
    </row>
    <row r="896" spans="1:5" x14ac:dyDescent="0.3">
      <c r="A896" t="s">
        <v>3757</v>
      </c>
      <c r="B896">
        <v>1</v>
      </c>
      <c r="C896">
        <v>190</v>
      </c>
      <c r="D896">
        <v>4</v>
      </c>
      <c r="E896" t="b">
        <v>0</v>
      </c>
    </row>
    <row r="897" spans="1:5" x14ac:dyDescent="0.3">
      <c r="A897" t="s">
        <v>3759</v>
      </c>
      <c r="B897">
        <v>1</v>
      </c>
      <c r="C897">
        <v>22</v>
      </c>
      <c r="D897">
        <v>5</v>
      </c>
      <c r="E897" t="b">
        <v>0</v>
      </c>
    </row>
    <row r="898" spans="1:5" x14ac:dyDescent="0.3">
      <c r="A898" t="s">
        <v>3760</v>
      </c>
      <c r="B898">
        <v>1</v>
      </c>
      <c r="C898">
        <v>235</v>
      </c>
      <c r="D898">
        <v>2</v>
      </c>
      <c r="E898" t="b">
        <v>0</v>
      </c>
    </row>
    <row r="899" spans="1:5" x14ac:dyDescent="0.3">
      <c r="A899" t="s">
        <v>3761</v>
      </c>
      <c r="B899">
        <v>1</v>
      </c>
      <c r="C899">
        <v>136</v>
      </c>
      <c r="D899">
        <v>5</v>
      </c>
      <c r="E899" t="b">
        <v>0</v>
      </c>
    </row>
    <row r="900" spans="1:5" x14ac:dyDescent="0.3">
      <c r="A900" t="s">
        <v>3763</v>
      </c>
      <c r="B900">
        <v>2</v>
      </c>
      <c r="C900">
        <v>238.5</v>
      </c>
      <c r="D900">
        <v>1.5</v>
      </c>
      <c r="E900" t="b">
        <v>0</v>
      </c>
    </row>
    <row r="901" spans="1:5" x14ac:dyDescent="0.3">
      <c r="A901" t="s">
        <v>3764</v>
      </c>
      <c r="B901">
        <v>3</v>
      </c>
      <c r="C901">
        <v>96</v>
      </c>
      <c r="D901">
        <v>5</v>
      </c>
      <c r="E901" t="b">
        <v>0</v>
      </c>
    </row>
    <row r="902" spans="1:5" x14ac:dyDescent="0.3">
      <c r="A902" t="s">
        <v>3765</v>
      </c>
      <c r="B902">
        <v>1</v>
      </c>
      <c r="C902">
        <v>114</v>
      </c>
      <c r="D902">
        <v>5</v>
      </c>
      <c r="E902" t="b">
        <v>0</v>
      </c>
    </row>
    <row r="903" spans="1:5" x14ac:dyDescent="0.3">
      <c r="A903" t="s">
        <v>3766</v>
      </c>
      <c r="B903">
        <v>1</v>
      </c>
      <c r="C903">
        <v>23</v>
      </c>
      <c r="D903">
        <v>2</v>
      </c>
      <c r="E903" t="b">
        <v>0</v>
      </c>
    </row>
    <row r="904" spans="1:5" x14ac:dyDescent="0.3">
      <c r="A904" t="s">
        <v>3767</v>
      </c>
      <c r="B904">
        <v>1</v>
      </c>
      <c r="C904">
        <v>123</v>
      </c>
      <c r="D904">
        <v>5</v>
      </c>
      <c r="E904" t="b">
        <v>0</v>
      </c>
    </row>
    <row r="905" spans="1:5" x14ac:dyDescent="0.3">
      <c r="A905" t="s">
        <v>3768</v>
      </c>
      <c r="B905">
        <v>1</v>
      </c>
      <c r="C905">
        <v>152</v>
      </c>
      <c r="D905">
        <v>5</v>
      </c>
      <c r="E905" t="b">
        <v>0</v>
      </c>
    </row>
    <row r="906" spans="1:5" x14ac:dyDescent="0.3">
      <c r="A906" t="s">
        <v>3769</v>
      </c>
      <c r="B906">
        <v>1</v>
      </c>
      <c r="C906">
        <v>40</v>
      </c>
      <c r="D906">
        <v>5</v>
      </c>
      <c r="E906" t="b">
        <v>0</v>
      </c>
    </row>
    <row r="907" spans="1:5" x14ac:dyDescent="0.3">
      <c r="A907" t="s">
        <v>3770</v>
      </c>
      <c r="B907">
        <v>1</v>
      </c>
      <c r="C907">
        <v>57</v>
      </c>
      <c r="D907">
        <v>2</v>
      </c>
      <c r="E907" t="b">
        <v>0</v>
      </c>
    </row>
    <row r="908" spans="1:5" x14ac:dyDescent="0.3">
      <c r="A908" t="s">
        <v>157</v>
      </c>
      <c r="B908">
        <v>1</v>
      </c>
      <c r="C908">
        <v>210</v>
      </c>
      <c r="D908">
        <v>2</v>
      </c>
      <c r="E908" t="b">
        <v>0</v>
      </c>
    </row>
    <row r="909" spans="1:5" x14ac:dyDescent="0.3">
      <c r="A909" t="s">
        <v>3772</v>
      </c>
      <c r="B909">
        <v>1</v>
      </c>
      <c r="C909">
        <v>61</v>
      </c>
      <c r="D909">
        <v>5</v>
      </c>
      <c r="E909" t="b">
        <v>0</v>
      </c>
    </row>
    <row r="910" spans="1:5" x14ac:dyDescent="0.3">
      <c r="A910" t="s">
        <v>158</v>
      </c>
      <c r="B910">
        <v>1</v>
      </c>
      <c r="C910">
        <v>28</v>
      </c>
      <c r="D910">
        <v>3</v>
      </c>
      <c r="E910" t="b">
        <v>0</v>
      </c>
    </row>
    <row r="911" spans="1:5" x14ac:dyDescent="0.3">
      <c r="A911" t="s">
        <v>3773</v>
      </c>
      <c r="B911">
        <v>1</v>
      </c>
      <c r="C911">
        <v>34</v>
      </c>
      <c r="D911">
        <v>5</v>
      </c>
      <c r="E911" t="b">
        <v>0</v>
      </c>
    </row>
    <row r="912" spans="1:5" x14ac:dyDescent="0.3">
      <c r="A912" t="s">
        <v>3775</v>
      </c>
      <c r="B912">
        <v>3</v>
      </c>
      <c r="C912">
        <v>28</v>
      </c>
      <c r="D912">
        <v>2.6666666666666665</v>
      </c>
      <c r="E912" t="b">
        <v>0</v>
      </c>
    </row>
    <row r="913" spans="1:5" x14ac:dyDescent="0.3">
      <c r="A913" t="s">
        <v>3776</v>
      </c>
      <c r="B913">
        <v>1</v>
      </c>
      <c r="C913">
        <v>97</v>
      </c>
      <c r="D913">
        <v>4</v>
      </c>
      <c r="E913" t="b">
        <v>0</v>
      </c>
    </row>
    <row r="914" spans="1:5" x14ac:dyDescent="0.3">
      <c r="A914" t="s">
        <v>3777</v>
      </c>
      <c r="B914">
        <v>1</v>
      </c>
      <c r="C914">
        <v>41</v>
      </c>
      <c r="D914">
        <v>3</v>
      </c>
      <c r="E914" t="b">
        <v>0</v>
      </c>
    </row>
    <row r="915" spans="1:5" x14ac:dyDescent="0.3">
      <c r="A915" t="s">
        <v>1783</v>
      </c>
      <c r="B915">
        <v>1</v>
      </c>
      <c r="C915">
        <v>66</v>
      </c>
      <c r="D915">
        <v>1</v>
      </c>
      <c r="E915" t="b">
        <v>0</v>
      </c>
    </row>
    <row r="916" spans="1:5" x14ac:dyDescent="0.3">
      <c r="A916" t="s">
        <v>3781</v>
      </c>
      <c r="B916">
        <v>1</v>
      </c>
      <c r="C916">
        <v>189</v>
      </c>
      <c r="D916">
        <v>1</v>
      </c>
      <c r="E916" t="b">
        <v>0</v>
      </c>
    </row>
    <row r="917" spans="1:5" x14ac:dyDescent="0.3">
      <c r="A917" t="s">
        <v>3782</v>
      </c>
      <c r="B917">
        <v>2</v>
      </c>
      <c r="C917">
        <v>190.5</v>
      </c>
      <c r="D917">
        <v>3</v>
      </c>
      <c r="E917" t="b">
        <v>0</v>
      </c>
    </row>
    <row r="918" spans="1:5" x14ac:dyDescent="0.3">
      <c r="A918" t="s">
        <v>3783</v>
      </c>
      <c r="B918">
        <v>3</v>
      </c>
      <c r="C918">
        <v>331</v>
      </c>
      <c r="D918">
        <v>2.6666666666666665</v>
      </c>
      <c r="E918" t="b">
        <v>0</v>
      </c>
    </row>
    <row r="919" spans="1:5" x14ac:dyDescent="0.3">
      <c r="A919" t="s">
        <v>3785</v>
      </c>
      <c r="B919">
        <v>1</v>
      </c>
      <c r="C919">
        <v>55</v>
      </c>
      <c r="D919">
        <v>2</v>
      </c>
      <c r="E919" t="b">
        <v>0</v>
      </c>
    </row>
    <row r="920" spans="1:5" x14ac:dyDescent="0.3">
      <c r="A920" t="s">
        <v>3790</v>
      </c>
      <c r="B920">
        <v>1</v>
      </c>
      <c r="C920">
        <v>25</v>
      </c>
      <c r="D920">
        <v>5</v>
      </c>
      <c r="E920" t="b">
        <v>0</v>
      </c>
    </row>
    <row r="921" spans="1:5" x14ac:dyDescent="0.3">
      <c r="A921" t="s">
        <v>160</v>
      </c>
      <c r="B921">
        <v>1</v>
      </c>
      <c r="C921">
        <v>421</v>
      </c>
      <c r="D921">
        <v>5</v>
      </c>
      <c r="E921" t="b">
        <v>1</v>
      </c>
    </row>
    <row r="922" spans="1:5" x14ac:dyDescent="0.3">
      <c r="A922" t="s">
        <v>3791</v>
      </c>
      <c r="B922">
        <v>3</v>
      </c>
      <c r="C922">
        <v>52</v>
      </c>
      <c r="D922">
        <v>1</v>
      </c>
      <c r="E922" t="b">
        <v>0</v>
      </c>
    </row>
    <row r="923" spans="1:5" x14ac:dyDescent="0.3">
      <c r="A923" t="s">
        <v>3792</v>
      </c>
      <c r="B923">
        <v>2</v>
      </c>
      <c r="C923">
        <v>146</v>
      </c>
      <c r="D923">
        <v>3.5</v>
      </c>
      <c r="E923" t="b">
        <v>0</v>
      </c>
    </row>
    <row r="924" spans="1:5" x14ac:dyDescent="0.3">
      <c r="A924" t="s">
        <v>3797</v>
      </c>
      <c r="B924">
        <v>2</v>
      </c>
      <c r="C924">
        <v>123.5</v>
      </c>
      <c r="D924">
        <v>1</v>
      </c>
      <c r="E924" t="b">
        <v>0</v>
      </c>
    </row>
    <row r="925" spans="1:5" x14ac:dyDescent="0.3">
      <c r="A925" t="s">
        <v>3798</v>
      </c>
      <c r="B925">
        <v>1</v>
      </c>
      <c r="C925">
        <v>117</v>
      </c>
      <c r="D925">
        <v>3</v>
      </c>
      <c r="E925" t="b">
        <v>0</v>
      </c>
    </row>
    <row r="926" spans="1:5" x14ac:dyDescent="0.3">
      <c r="A926" t="s">
        <v>3799</v>
      </c>
      <c r="B926">
        <v>1</v>
      </c>
      <c r="C926">
        <v>209</v>
      </c>
      <c r="D926">
        <v>4</v>
      </c>
      <c r="E926" t="b">
        <v>0</v>
      </c>
    </row>
    <row r="927" spans="1:5" x14ac:dyDescent="0.3">
      <c r="A927" t="s">
        <v>161</v>
      </c>
      <c r="B927">
        <v>1</v>
      </c>
      <c r="C927">
        <v>221</v>
      </c>
      <c r="D927">
        <v>3</v>
      </c>
      <c r="E927" t="b">
        <v>1</v>
      </c>
    </row>
    <row r="928" spans="1:5" x14ac:dyDescent="0.3">
      <c r="A928" t="s">
        <v>3800</v>
      </c>
      <c r="B928">
        <v>1</v>
      </c>
      <c r="C928">
        <v>89</v>
      </c>
      <c r="D928">
        <v>3</v>
      </c>
      <c r="E928" t="b">
        <v>0</v>
      </c>
    </row>
    <row r="929" spans="1:5" x14ac:dyDescent="0.3">
      <c r="A929" t="s">
        <v>3802</v>
      </c>
      <c r="B929">
        <v>2</v>
      </c>
      <c r="C929">
        <v>602</v>
      </c>
      <c r="D929">
        <v>3.5</v>
      </c>
      <c r="E929" t="b">
        <v>0</v>
      </c>
    </row>
    <row r="930" spans="1:5" x14ac:dyDescent="0.3">
      <c r="A930" t="s">
        <v>3804</v>
      </c>
      <c r="B930">
        <v>6</v>
      </c>
      <c r="C930">
        <v>317.5</v>
      </c>
      <c r="D930">
        <v>4.5</v>
      </c>
      <c r="E930" t="b">
        <v>0</v>
      </c>
    </row>
    <row r="931" spans="1:5" x14ac:dyDescent="0.3">
      <c r="A931" t="s">
        <v>162</v>
      </c>
      <c r="B931">
        <v>5</v>
      </c>
      <c r="C931">
        <v>135.4</v>
      </c>
      <c r="D931">
        <v>1.8</v>
      </c>
      <c r="E931" t="b">
        <v>0</v>
      </c>
    </row>
    <row r="932" spans="1:5" x14ac:dyDescent="0.3">
      <c r="A932" t="s">
        <v>3806</v>
      </c>
      <c r="B932">
        <v>1</v>
      </c>
      <c r="C932">
        <v>210</v>
      </c>
      <c r="D932">
        <v>2</v>
      </c>
      <c r="E932" t="b">
        <v>0</v>
      </c>
    </row>
    <row r="933" spans="1:5" x14ac:dyDescent="0.3">
      <c r="A933" t="s">
        <v>3808</v>
      </c>
      <c r="B933">
        <v>1</v>
      </c>
      <c r="C933">
        <v>22</v>
      </c>
      <c r="D933">
        <v>1</v>
      </c>
      <c r="E933" t="b">
        <v>0</v>
      </c>
    </row>
    <row r="934" spans="1:5" x14ac:dyDescent="0.3">
      <c r="A934" t="s">
        <v>3810</v>
      </c>
      <c r="B934">
        <v>1</v>
      </c>
      <c r="C934">
        <v>135</v>
      </c>
      <c r="D934">
        <v>5</v>
      </c>
      <c r="E934" t="b">
        <v>0</v>
      </c>
    </row>
    <row r="935" spans="1:5" x14ac:dyDescent="0.3">
      <c r="A935" t="s">
        <v>3811</v>
      </c>
      <c r="B935">
        <v>1</v>
      </c>
      <c r="C935">
        <v>326</v>
      </c>
      <c r="D935">
        <v>4</v>
      </c>
      <c r="E935" t="b">
        <v>0</v>
      </c>
    </row>
    <row r="936" spans="1:5" x14ac:dyDescent="0.3">
      <c r="A936" t="s">
        <v>3814</v>
      </c>
      <c r="B936">
        <v>1</v>
      </c>
      <c r="C936">
        <v>221</v>
      </c>
      <c r="D936">
        <v>2</v>
      </c>
      <c r="E936" t="b">
        <v>0</v>
      </c>
    </row>
    <row r="937" spans="1:5" x14ac:dyDescent="0.3">
      <c r="A937" t="s">
        <v>3816</v>
      </c>
      <c r="B937">
        <v>1</v>
      </c>
      <c r="C937">
        <v>22</v>
      </c>
      <c r="D937">
        <v>4</v>
      </c>
      <c r="E937" t="b">
        <v>0</v>
      </c>
    </row>
    <row r="938" spans="1:5" x14ac:dyDescent="0.3">
      <c r="A938" t="s">
        <v>1784</v>
      </c>
      <c r="B938">
        <v>4</v>
      </c>
      <c r="C938">
        <v>369</v>
      </c>
      <c r="D938">
        <v>2.75</v>
      </c>
      <c r="E938" t="b">
        <v>0</v>
      </c>
    </row>
    <row r="939" spans="1:5" x14ac:dyDescent="0.3">
      <c r="A939" t="s">
        <v>3825</v>
      </c>
      <c r="B939">
        <v>1</v>
      </c>
      <c r="C939">
        <v>30</v>
      </c>
      <c r="D939">
        <v>3</v>
      </c>
      <c r="E939" t="b">
        <v>0</v>
      </c>
    </row>
    <row r="940" spans="1:5" x14ac:dyDescent="0.3">
      <c r="A940" t="s">
        <v>1550</v>
      </c>
      <c r="B940">
        <v>12</v>
      </c>
      <c r="C940">
        <v>397.75</v>
      </c>
      <c r="D940">
        <v>2</v>
      </c>
      <c r="E940" t="b">
        <v>0</v>
      </c>
    </row>
    <row r="941" spans="1:5" x14ac:dyDescent="0.3">
      <c r="A941" t="s">
        <v>3828</v>
      </c>
      <c r="B941">
        <v>1</v>
      </c>
      <c r="C941">
        <v>137</v>
      </c>
      <c r="D941">
        <v>1</v>
      </c>
      <c r="E941" t="b">
        <v>0</v>
      </c>
    </row>
    <row r="942" spans="1:5" x14ac:dyDescent="0.3">
      <c r="A942" t="s">
        <v>3831</v>
      </c>
      <c r="B942">
        <v>1</v>
      </c>
      <c r="C942">
        <v>34</v>
      </c>
      <c r="D942">
        <v>5</v>
      </c>
      <c r="E942" t="b">
        <v>0</v>
      </c>
    </row>
    <row r="943" spans="1:5" x14ac:dyDescent="0.3">
      <c r="A943" t="s">
        <v>3833</v>
      </c>
      <c r="B943">
        <v>1</v>
      </c>
      <c r="C943">
        <v>25</v>
      </c>
      <c r="D943">
        <v>2</v>
      </c>
      <c r="E943" t="b">
        <v>0</v>
      </c>
    </row>
    <row r="944" spans="1:5" x14ac:dyDescent="0.3">
      <c r="A944" t="s">
        <v>3838</v>
      </c>
      <c r="B944">
        <v>1</v>
      </c>
      <c r="C944">
        <v>65</v>
      </c>
      <c r="D944">
        <v>4</v>
      </c>
      <c r="E944" t="b">
        <v>0</v>
      </c>
    </row>
    <row r="945" spans="1:5" x14ac:dyDescent="0.3">
      <c r="A945" t="s">
        <v>3840</v>
      </c>
      <c r="B945">
        <v>1</v>
      </c>
      <c r="C945">
        <v>71</v>
      </c>
      <c r="D945">
        <v>3</v>
      </c>
      <c r="E945" t="b">
        <v>0</v>
      </c>
    </row>
    <row r="946" spans="1:5" x14ac:dyDescent="0.3">
      <c r="A946" t="s">
        <v>1785</v>
      </c>
      <c r="B946">
        <v>1</v>
      </c>
      <c r="C946">
        <v>436</v>
      </c>
      <c r="D946">
        <v>2</v>
      </c>
      <c r="E946" t="b">
        <v>0</v>
      </c>
    </row>
    <row r="947" spans="1:5" x14ac:dyDescent="0.3">
      <c r="A947" t="s">
        <v>3846</v>
      </c>
      <c r="B947">
        <v>1</v>
      </c>
      <c r="C947">
        <v>49</v>
      </c>
      <c r="D947">
        <v>1</v>
      </c>
      <c r="E947" t="b">
        <v>0</v>
      </c>
    </row>
    <row r="948" spans="1:5" x14ac:dyDescent="0.3">
      <c r="A948" t="s">
        <v>3849</v>
      </c>
      <c r="B948">
        <v>2</v>
      </c>
      <c r="C948">
        <v>123</v>
      </c>
      <c r="D948">
        <v>5</v>
      </c>
      <c r="E948" t="b">
        <v>0</v>
      </c>
    </row>
    <row r="949" spans="1:5" x14ac:dyDescent="0.3">
      <c r="A949" t="s">
        <v>3850</v>
      </c>
      <c r="B949">
        <v>1</v>
      </c>
      <c r="C949">
        <v>53</v>
      </c>
      <c r="D949">
        <v>2</v>
      </c>
      <c r="E949" t="b">
        <v>0</v>
      </c>
    </row>
    <row r="950" spans="1:5" x14ac:dyDescent="0.3">
      <c r="A950" t="s">
        <v>3853</v>
      </c>
      <c r="B950">
        <v>1</v>
      </c>
      <c r="C950">
        <v>159</v>
      </c>
      <c r="D950">
        <v>1</v>
      </c>
      <c r="E950" t="b">
        <v>0</v>
      </c>
    </row>
    <row r="951" spans="1:5" x14ac:dyDescent="0.3">
      <c r="A951" t="s">
        <v>3855</v>
      </c>
      <c r="B951">
        <v>1</v>
      </c>
      <c r="C951">
        <v>173</v>
      </c>
      <c r="D951">
        <v>3</v>
      </c>
      <c r="E951" t="b">
        <v>0</v>
      </c>
    </row>
    <row r="952" spans="1:5" x14ac:dyDescent="0.3">
      <c r="A952" t="s">
        <v>3857</v>
      </c>
      <c r="B952">
        <v>5</v>
      </c>
      <c r="C952">
        <v>174.2</v>
      </c>
      <c r="D952">
        <v>2.6</v>
      </c>
      <c r="E952" t="b">
        <v>0</v>
      </c>
    </row>
    <row r="953" spans="1:5" x14ac:dyDescent="0.3">
      <c r="A953" t="s">
        <v>3861</v>
      </c>
      <c r="B953">
        <v>1</v>
      </c>
      <c r="C953">
        <v>54</v>
      </c>
      <c r="D953">
        <v>1</v>
      </c>
      <c r="E953" t="b">
        <v>0</v>
      </c>
    </row>
    <row r="954" spans="1:5" x14ac:dyDescent="0.3">
      <c r="A954" t="s">
        <v>3862</v>
      </c>
      <c r="B954">
        <v>1</v>
      </c>
      <c r="C954">
        <v>22</v>
      </c>
      <c r="D954">
        <v>1</v>
      </c>
      <c r="E954" t="b">
        <v>0</v>
      </c>
    </row>
    <row r="955" spans="1:5" x14ac:dyDescent="0.3">
      <c r="A955" t="s">
        <v>163</v>
      </c>
      <c r="B955">
        <v>1</v>
      </c>
      <c r="C955">
        <v>260</v>
      </c>
      <c r="D955">
        <v>5</v>
      </c>
      <c r="E955" t="b">
        <v>0</v>
      </c>
    </row>
    <row r="956" spans="1:5" x14ac:dyDescent="0.3">
      <c r="A956" t="s">
        <v>3863</v>
      </c>
      <c r="B956">
        <v>1</v>
      </c>
      <c r="C956">
        <v>420</v>
      </c>
      <c r="D956">
        <v>5</v>
      </c>
      <c r="E956" t="b">
        <v>0</v>
      </c>
    </row>
    <row r="957" spans="1:5" x14ac:dyDescent="0.3">
      <c r="A957" t="s">
        <v>3864</v>
      </c>
      <c r="B957">
        <v>1</v>
      </c>
      <c r="C957">
        <v>227</v>
      </c>
      <c r="D957">
        <v>3</v>
      </c>
      <c r="E957" t="b">
        <v>0</v>
      </c>
    </row>
    <row r="958" spans="1:5" x14ac:dyDescent="0.3">
      <c r="A958" t="s">
        <v>3866</v>
      </c>
      <c r="B958">
        <v>1</v>
      </c>
      <c r="C958">
        <v>775</v>
      </c>
      <c r="D958">
        <v>5</v>
      </c>
      <c r="E958" t="b">
        <v>0</v>
      </c>
    </row>
    <row r="959" spans="1:5" x14ac:dyDescent="0.3">
      <c r="A959" t="s">
        <v>3868</v>
      </c>
      <c r="B959">
        <v>1</v>
      </c>
      <c r="C959">
        <v>57</v>
      </c>
      <c r="D959">
        <v>1</v>
      </c>
      <c r="E959" t="b">
        <v>0</v>
      </c>
    </row>
    <row r="960" spans="1:5" x14ac:dyDescent="0.3">
      <c r="A960" t="s">
        <v>3870</v>
      </c>
      <c r="B960">
        <v>1</v>
      </c>
      <c r="C960">
        <v>60</v>
      </c>
      <c r="D960">
        <v>3</v>
      </c>
      <c r="E960" t="b">
        <v>0</v>
      </c>
    </row>
    <row r="961" spans="1:5" x14ac:dyDescent="0.3">
      <c r="A961" t="s">
        <v>3871</v>
      </c>
      <c r="B961">
        <v>1</v>
      </c>
      <c r="C961">
        <v>63</v>
      </c>
      <c r="D961">
        <v>4</v>
      </c>
      <c r="E961" t="b">
        <v>1</v>
      </c>
    </row>
    <row r="962" spans="1:5" x14ac:dyDescent="0.3">
      <c r="A962" t="s">
        <v>3872</v>
      </c>
      <c r="B962">
        <v>1</v>
      </c>
      <c r="C962">
        <v>31</v>
      </c>
      <c r="D962">
        <v>1</v>
      </c>
      <c r="E962" t="b">
        <v>0</v>
      </c>
    </row>
    <row r="963" spans="1:5" x14ac:dyDescent="0.3">
      <c r="A963" t="s">
        <v>164</v>
      </c>
      <c r="B963">
        <v>1</v>
      </c>
      <c r="C963">
        <v>116</v>
      </c>
      <c r="D963">
        <v>2</v>
      </c>
      <c r="E963" t="b">
        <v>0</v>
      </c>
    </row>
    <row r="964" spans="1:5" x14ac:dyDescent="0.3">
      <c r="A964" t="s">
        <v>3876</v>
      </c>
      <c r="B964">
        <v>1</v>
      </c>
      <c r="C964">
        <v>29</v>
      </c>
      <c r="D964">
        <v>5</v>
      </c>
      <c r="E964" t="b">
        <v>0</v>
      </c>
    </row>
    <row r="965" spans="1:5" x14ac:dyDescent="0.3">
      <c r="A965" t="s">
        <v>3878</v>
      </c>
      <c r="B965">
        <v>1</v>
      </c>
      <c r="C965">
        <v>258</v>
      </c>
      <c r="D965">
        <v>2</v>
      </c>
      <c r="E965" t="b">
        <v>0</v>
      </c>
    </row>
    <row r="966" spans="1:5" x14ac:dyDescent="0.3">
      <c r="A966" t="s">
        <v>3880</v>
      </c>
      <c r="B966">
        <v>1</v>
      </c>
      <c r="C966">
        <v>52</v>
      </c>
      <c r="D966">
        <v>5</v>
      </c>
      <c r="E966" t="b">
        <v>0</v>
      </c>
    </row>
    <row r="967" spans="1:5" x14ac:dyDescent="0.3">
      <c r="A967" t="s">
        <v>3882</v>
      </c>
      <c r="B967">
        <v>1</v>
      </c>
      <c r="C967">
        <v>52</v>
      </c>
      <c r="D967">
        <v>1</v>
      </c>
      <c r="E967" t="b">
        <v>0</v>
      </c>
    </row>
    <row r="968" spans="1:5" x14ac:dyDescent="0.3">
      <c r="A968" t="s">
        <v>3885</v>
      </c>
      <c r="B968">
        <v>1</v>
      </c>
      <c r="C968">
        <v>127</v>
      </c>
      <c r="D968">
        <v>5</v>
      </c>
      <c r="E968" t="b">
        <v>0</v>
      </c>
    </row>
    <row r="969" spans="1:5" x14ac:dyDescent="0.3">
      <c r="A969" t="s">
        <v>165</v>
      </c>
      <c r="B969">
        <v>1</v>
      </c>
      <c r="C969">
        <v>460</v>
      </c>
      <c r="D969">
        <v>2</v>
      </c>
      <c r="E969" t="b">
        <v>0</v>
      </c>
    </row>
    <row r="970" spans="1:5" x14ac:dyDescent="0.3">
      <c r="A970" t="s">
        <v>3887</v>
      </c>
      <c r="B970">
        <v>1</v>
      </c>
      <c r="C970">
        <v>170</v>
      </c>
      <c r="D970">
        <v>5</v>
      </c>
      <c r="E970" t="b">
        <v>0</v>
      </c>
    </row>
    <row r="971" spans="1:5" x14ac:dyDescent="0.3">
      <c r="A971" t="s">
        <v>3889</v>
      </c>
      <c r="B971">
        <v>1</v>
      </c>
      <c r="C971">
        <v>81</v>
      </c>
      <c r="D971">
        <v>5</v>
      </c>
      <c r="E971" t="b">
        <v>0</v>
      </c>
    </row>
    <row r="972" spans="1:5" x14ac:dyDescent="0.3">
      <c r="A972" t="s">
        <v>3890</v>
      </c>
      <c r="B972">
        <v>1</v>
      </c>
      <c r="C972">
        <v>54</v>
      </c>
      <c r="D972">
        <v>1</v>
      </c>
      <c r="E972" t="b">
        <v>0</v>
      </c>
    </row>
    <row r="973" spans="1:5" x14ac:dyDescent="0.3">
      <c r="A973" t="s">
        <v>1789</v>
      </c>
      <c r="B973">
        <v>1</v>
      </c>
      <c r="C973">
        <v>93</v>
      </c>
      <c r="D973">
        <v>3</v>
      </c>
      <c r="E973" t="b">
        <v>0</v>
      </c>
    </row>
    <row r="974" spans="1:5" x14ac:dyDescent="0.3">
      <c r="A974" t="s">
        <v>3891</v>
      </c>
      <c r="B974">
        <v>1</v>
      </c>
      <c r="C974">
        <v>38</v>
      </c>
      <c r="D974">
        <v>5</v>
      </c>
      <c r="E974" t="b">
        <v>0</v>
      </c>
    </row>
    <row r="975" spans="1:5" x14ac:dyDescent="0.3">
      <c r="A975" t="s">
        <v>166</v>
      </c>
      <c r="B975">
        <v>1</v>
      </c>
      <c r="C975">
        <v>150</v>
      </c>
      <c r="D975">
        <v>5</v>
      </c>
      <c r="E975" t="b">
        <v>0</v>
      </c>
    </row>
    <row r="976" spans="1:5" x14ac:dyDescent="0.3">
      <c r="A976" t="s">
        <v>3894</v>
      </c>
      <c r="B976">
        <v>1</v>
      </c>
      <c r="C976">
        <v>95</v>
      </c>
      <c r="D976">
        <v>4</v>
      </c>
      <c r="E976" t="b">
        <v>0</v>
      </c>
    </row>
    <row r="977" spans="1:5" x14ac:dyDescent="0.3">
      <c r="A977" t="s">
        <v>167</v>
      </c>
      <c r="B977">
        <v>1</v>
      </c>
      <c r="C977">
        <v>217</v>
      </c>
      <c r="D977">
        <v>3</v>
      </c>
      <c r="E977" t="b">
        <v>0</v>
      </c>
    </row>
    <row r="978" spans="1:5" x14ac:dyDescent="0.3">
      <c r="A978" t="s">
        <v>3895</v>
      </c>
      <c r="B978">
        <v>1</v>
      </c>
      <c r="C978">
        <v>223</v>
      </c>
      <c r="D978">
        <v>4</v>
      </c>
      <c r="E978" t="b">
        <v>0</v>
      </c>
    </row>
    <row r="979" spans="1:5" x14ac:dyDescent="0.3">
      <c r="A979" t="s">
        <v>168</v>
      </c>
      <c r="B979">
        <v>12</v>
      </c>
      <c r="C979">
        <v>247.83333333333334</v>
      </c>
      <c r="D979">
        <v>2.0833333333333335</v>
      </c>
      <c r="E979" t="b">
        <v>0</v>
      </c>
    </row>
    <row r="980" spans="1:5" x14ac:dyDescent="0.3">
      <c r="A980" t="s">
        <v>169</v>
      </c>
      <c r="B980">
        <v>4</v>
      </c>
      <c r="C980">
        <v>169</v>
      </c>
      <c r="D980">
        <v>3</v>
      </c>
      <c r="E980" t="b">
        <v>0</v>
      </c>
    </row>
    <row r="981" spans="1:5" x14ac:dyDescent="0.3">
      <c r="A981" t="s">
        <v>3901</v>
      </c>
      <c r="B981">
        <v>1</v>
      </c>
      <c r="C981">
        <v>34</v>
      </c>
      <c r="D981">
        <v>5</v>
      </c>
      <c r="E981" t="b">
        <v>0</v>
      </c>
    </row>
    <row r="982" spans="1:5" x14ac:dyDescent="0.3">
      <c r="A982" t="s">
        <v>3902</v>
      </c>
      <c r="B982">
        <v>1</v>
      </c>
      <c r="C982">
        <v>59</v>
      </c>
      <c r="D982">
        <v>2</v>
      </c>
      <c r="E982" t="b">
        <v>0</v>
      </c>
    </row>
    <row r="983" spans="1:5" x14ac:dyDescent="0.3">
      <c r="A983" t="s">
        <v>170</v>
      </c>
      <c r="B983">
        <v>4</v>
      </c>
      <c r="C983">
        <v>361.75</v>
      </c>
      <c r="D983">
        <v>1.25</v>
      </c>
      <c r="E983" t="b">
        <v>0</v>
      </c>
    </row>
    <row r="984" spans="1:5" x14ac:dyDescent="0.3">
      <c r="A984" t="s">
        <v>3910</v>
      </c>
      <c r="B984">
        <v>1</v>
      </c>
      <c r="C984">
        <v>256</v>
      </c>
      <c r="D984">
        <v>1</v>
      </c>
      <c r="E984" t="b">
        <v>0</v>
      </c>
    </row>
    <row r="985" spans="1:5" x14ac:dyDescent="0.3">
      <c r="A985" t="s">
        <v>3912</v>
      </c>
      <c r="B985">
        <v>1</v>
      </c>
      <c r="C985">
        <v>134</v>
      </c>
      <c r="D985">
        <v>2</v>
      </c>
      <c r="E985" t="b">
        <v>0</v>
      </c>
    </row>
    <row r="986" spans="1:5" x14ac:dyDescent="0.3">
      <c r="A986" t="s">
        <v>3914</v>
      </c>
      <c r="B986">
        <v>1</v>
      </c>
      <c r="C986">
        <v>45</v>
      </c>
      <c r="D986">
        <v>3</v>
      </c>
      <c r="E986" t="b">
        <v>0</v>
      </c>
    </row>
    <row r="987" spans="1:5" x14ac:dyDescent="0.3">
      <c r="A987" t="s">
        <v>3915</v>
      </c>
      <c r="B987">
        <v>2</v>
      </c>
      <c r="C987">
        <v>37</v>
      </c>
      <c r="D987">
        <v>2</v>
      </c>
      <c r="E987" t="b">
        <v>0</v>
      </c>
    </row>
    <row r="988" spans="1:5" x14ac:dyDescent="0.3">
      <c r="A988" t="s">
        <v>3916</v>
      </c>
      <c r="B988">
        <v>2</v>
      </c>
      <c r="C988">
        <v>63</v>
      </c>
      <c r="D988">
        <v>2</v>
      </c>
      <c r="E988" t="b">
        <v>0</v>
      </c>
    </row>
    <row r="989" spans="1:5" x14ac:dyDescent="0.3">
      <c r="A989" t="s">
        <v>1790</v>
      </c>
      <c r="B989">
        <v>1</v>
      </c>
      <c r="C989">
        <v>459</v>
      </c>
      <c r="D989">
        <v>1</v>
      </c>
      <c r="E989" t="b">
        <v>0</v>
      </c>
    </row>
    <row r="990" spans="1:5" x14ac:dyDescent="0.3">
      <c r="A990" t="s">
        <v>3919</v>
      </c>
      <c r="B990">
        <v>1</v>
      </c>
      <c r="C990">
        <v>100</v>
      </c>
      <c r="D990">
        <v>1</v>
      </c>
      <c r="E990" t="b">
        <v>0</v>
      </c>
    </row>
    <row r="991" spans="1:5" x14ac:dyDescent="0.3">
      <c r="A991" t="s">
        <v>172</v>
      </c>
      <c r="B991">
        <v>1</v>
      </c>
      <c r="C991">
        <v>142</v>
      </c>
      <c r="D991">
        <v>1</v>
      </c>
      <c r="E991" t="b">
        <v>0</v>
      </c>
    </row>
    <row r="992" spans="1:5" x14ac:dyDescent="0.3">
      <c r="A992" t="s">
        <v>3922</v>
      </c>
      <c r="B992">
        <v>2</v>
      </c>
      <c r="C992">
        <v>141</v>
      </c>
      <c r="D992">
        <v>4.5</v>
      </c>
      <c r="E992" t="b">
        <v>0</v>
      </c>
    </row>
    <row r="993" spans="1:5" x14ac:dyDescent="0.3">
      <c r="A993" t="s">
        <v>3924</v>
      </c>
      <c r="B993">
        <v>4</v>
      </c>
      <c r="C993">
        <v>164</v>
      </c>
      <c r="D993">
        <v>2</v>
      </c>
      <c r="E993" t="b">
        <v>0</v>
      </c>
    </row>
    <row r="994" spans="1:5" x14ac:dyDescent="0.3">
      <c r="A994" t="s">
        <v>3927</v>
      </c>
      <c r="B994">
        <v>1</v>
      </c>
      <c r="C994">
        <v>76</v>
      </c>
      <c r="D994">
        <v>5</v>
      </c>
      <c r="E994" t="b">
        <v>0</v>
      </c>
    </row>
    <row r="995" spans="1:5" x14ac:dyDescent="0.3">
      <c r="A995" t="s">
        <v>3930</v>
      </c>
      <c r="B995">
        <v>2</v>
      </c>
      <c r="C995">
        <v>109.5</v>
      </c>
      <c r="D995">
        <v>4</v>
      </c>
      <c r="E995" t="b">
        <v>0</v>
      </c>
    </row>
    <row r="996" spans="1:5" x14ac:dyDescent="0.3">
      <c r="A996" t="s">
        <v>3931</v>
      </c>
      <c r="B996">
        <v>1</v>
      </c>
      <c r="C996">
        <v>24</v>
      </c>
      <c r="D996">
        <v>5</v>
      </c>
      <c r="E996" t="b">
        <v>0</v>
      </c>
    </row>
    <row r="997" spans="1:5" x14ac:dyDescent="0.3">
      <c r="A997" t="s">
        <v>3932</v>
      </c>
      <c r="B997">
        <v>1</v>
      </c>
      <c r="C997">
        <v>60</v>
      </c>
      <c r="D997">
        <v>4</v>
      </c>
      <c r="E997" t="b">
        <v>0</v>
      </c>
    </row>
    <row r="998" spans="1:5" x14ac:dyDescent="0.3">
      <c r="A998" t="s">
        <v>3933</v>
      </c>
      <c r="B998">
        <v>1</v>
      </c>
      <c r="C998">
        <v>149</v>
      </c>
      <c r="D998">
        <v>1</v>
      </c>
      <c r="E998" t="b">
        <v>0</v>
      </c>
    </row>
    <row r="999" spans="1:5" x14ac:dyDescent="0.3">
      <c r="A999" t="s">
        <v>3935</v>
      </c>
      <c r="B999">
        <v>1</v>
      </c>
      <c r="C999">
        <v>135</v>
      </c>
      <c r="D999">
        <v>5</v>
      </c>
      <c r="E999" t="b">
        <v>0</v>
      </c>
    </row>
    <row r="1000" spans="1:5" x14ac:dyDescent="0.3">
      <c r="A1000" t="s">
        <v>1791</v>
      </c>
      <c r="B1000">
        <v>1</v>
      </c>
      <c r="C1000">
        <v>83</v>
      </c>
      <c r="D1000">
        <v>2</v>
      </c>
      <c r="E1000" t="b">
        <v>0</v>
      </c>
    </row>
    <row r="1001" spans="1:5" x14ac:dyDescent="0.3">
      <c r="A1001" t="s">
        <v>3938</v>
      </c>
      <c r="B1001">
        <v>3</v>
      </c>
      <c r="C1001">
        <v>473.66666666666669</v>
      </c>
      <c r="D1001">
        <v>1.6666666666666667</v>
      </c>
      <c r="E1001" t="b">
        <v>0</v>
      </c>
    </row>
    <row r="1002" spans="1:5" x14ac:dyDescent="0.3">
      <c r="A1002" t="s">
        <v>3942</v>
      </c>
      <c r="B1002">
        <v>2</v>
      </c>
      <c r="C1002">
        <v>305</v>
      </c>
      <c r="D1002">
        <v>2.5</v>
      </c>
      <c r="E1002" t="b">
        <v>0</v>
      </c>
    </row>
    <row r="1003" spans="1:5" x14ac:dyDescent="0.3">
      <c r="A1003" t="s">
        <v>3943</v>
      </c>
      <c r="B1003">
        <v>1</v>
      </c>
      <c r="C1003">
        <v>448</v>
      </c>
      <c r="D1003">
        <v>4</v>
      </c>
      <c r="E1003" t="b">
        <v>0</v>
      </c>
    </row>
    <row r="1004" spans="1:5" x14ac:dyDescent="0.3">
      <c r="A1004" t="s">
        <v>174</v>
      </c>
      <c r="B1004">
        <v>3</v>
      </c>
      <c r="C1004">
        <v>240</v>
      </c>
      <c r="D1004">
        <v>3.6666666666666665</v>
      </c>
      <c r="E1004" t="b">
        <v>0</v>
      </c>
    </row>
    <row r="1005" spans="1:5" x14ac:dyDescent="0.3">
      <c r="A1005" t="s">
        <v>3947</v>
      </c>
      <c r="B1005">
        <v>1</v>
      </c>
      <c r="C1005">
        <v>363</v>
      </c>
      <c r="D1005">
        <v>4</v>
      </c>
      <c r="E1005" t="b">
        <v>0</v>
      </c>
    </row>
    <row r="1006" spans="1:5" x14ac:dyDescent="0.3">
      <c r="A1006" t="s">
        <v>3948</v>
      </c>
      <c r="B1006">
        <v>4</v>
      </c>
      <c r="C1006">
        <v>173.25</v>
      </c>
      <c r="D1006">
        <v>1.75</v>
      </c>
      <c r="E1006" t="b">
        <v>0</v>
      </c>
    </row>
    <row r="1007" spans="1:5" x14ac:dyDescent="0.3">
      <c r="A1007" t="s">
        <v>3954</v>
      </c>
      <c r="B1007">
        <v>1</v>
      </c>
      <c r="C1007">
        <v>72</v>
      </c>
      <c r="D1007">
        <v>2</v>
      </c>
      <c r="E1007" t="b">
        <v>0</v>
      </c>
    </row>
    <row r="1008" spans="1:5" x14ac:dyDescent="0.3">
      <c r="A1008" t="s">
        <v>3955</v>
      </c>
      <c r="B1008">
        <v>1</v>
      </c>
      <c r="C1008">
        <v>34</v>
      </c>
      <c r="D1008">
        <v>5</v>
      </c>
      <c r="E1008" t="b">
        <v>0</v>
      </c>
    </row>
    <row r="1009" spans="1:5" x14ac:dyDescent="0.3">
      <c r="A1009" t="s">
        <v>3956</v>
      </c>
      <c r="B1009">
        <v>1</v>
      </c>
      <c r="C1009">
        <v>134</v>
      </c>
      <c r="D1009">
        <v>4</v>
      </c>
      <c r="E1009" t="b">
        <v>0</v>
      </c>
    </row>
    <row r="1010" spans="1:5" x14ac:dyDescent="0.3">
      <c r="A1010" t="s">
        <v>3957</v>
      </c>
      <c r="B1010">
        <v>2</v>
      </c>
      <c r="C1010">
        <v>275.5</v>
      </c>
      <c r="D1010">
        <v>2</v>
      </c>
      <c r="E1010" t="b">
        <v>0</v>
      </c>
    </row>
    <row r="1011" spans="1:5" x14ac:dyDescent="0.3">
      <c r="A1011" t="s">
        <v>3959</v>
      </c>
      <c r="B1011">
        <v>4</v>
      </c>
      <c r="C1011">
        <v>183.25</v>
      </c>
      <c r="D1011">
        <v>1</v>
      </c>
      <c r="E1011" t="b">
        <v>0</v>
      </c>
    </row>
    <row r="1012" spans="1:5" x14ac:dyDescent="0.3">
      <c r="A1012" t="s">
        <v>3960</v>
      </c>
      <c r="B1012">
        <v>1</v>
      </c>
      <c r="C1012">
        <v>74</v>
      </c>
      <c r="D1012">
        <v>4</v>
      </c>
      <c r="E1012" t="b">
        <v>0</v>
      </c>
    </row>
    <row r="1013" spans="1:5" x14ac:dyDescent="0.3">
      <c r="A1013" t="s">
        <v>175</v>
      </c>
      <c r="B1013">
        <v>1</v>
      </c>
      <c r="C1013">
        <v>43</v>
      </c>
      <c r="D1013">
        <v>5</v>
      </c>
      <c r="E1013" t="b">
        <v>0</v>
      </c>
    </row>
    <row r="1014" spans="1:5" x14ac:dyDescent="0.3">
      <c r="A1014" t="s">
        <v>3964</v>
      </c>
      <c r="B1014">
        <v>1</v>
      </c>
      <c r="C1014">
        <v>124</v>
      </c>
      <c r="D1014">
        <v>4</v>
      </c>
      <c r="E1014" t="b">
        <v>0</v>
      </c>
    </row>
    <row r="1015" spans="1:5" x14ac:dyDescent="0.3">
      <c r="A1015" t="s">
        <v>3965</v>
      </c>
      <c r="B1015">
        <v>2</v>
      </c>
      <c r="C1015">
        <v>153</v>
      </c>
      <c r="D1015">
        <v>2.5</v>
      </c>
      <c r="E1015" t="b">
        <v>0</v>
      </c>
    </row>
    <row r="1016" spans="1:5" x14ac:dyDescent="0.3">
      <c r="A1016" t="s">
        <v>3966</v>
      </c>
      <c r="B1016">
        <v>1</v>
      </c>
      <c r="C1016">
        <v>32</v>
      </c>
      <c r="D1016">
        <v>3</v>
      </c>
      <c r="E1016" t="b">
        <v>0</v>
      </c>
    </row>
    <row r="1017" spans="1:5" x14ac:dyDescent="0.3">
      <c r="A1017" t="s">
        <v>3969</v>
      </c>
      <c r="B1017">
        <v>2</v>
      </c>
      <c r="C1017">
        <v>245.5</v>
      </c>
      <c r="D1017">
        <v>3</v>
      </c>
      <c r="E1017" t="b">
        <v>0</v>
      </c>
    </row>
    <row r="1018" spans="1:5" x14ac:dyDescent="0.3">
      <c r="A1018" t="s">
        <v>3970</v>
      </c>
      <c r="B1018">
        <v>1</v>
      </c>
      <c r="C1018">
        <v>52</v>
      </c>
      <c r="D1018">
        <v>1</v>
      </c>
      <c r="E1018" t="b">
        <v>0</v>
      </c>
    </row>
    <row r="1019" spans="1:5" x14ac:dyDescent="0.3">
      <c r="A1019" t="s">
        <v>3972</v>
      </c>
      <c r="B1019">
        <v>1</v>
      </c>
      <c r="C1019">
        <v>325</v>
      </c>
      <c r="D1019">
        <v>2</v>
      </c>
      <c r="E1019" t="b">
        <v>1</v>
      </c>
    </row>
    <row r="1020" spans="1:5" x14ac:dyDescent="0.3">
      <c r="A1020" t="s">
        <v>3973</v>
      </c>
      <c r="B1020">
        <v>1</v>
      </c>
      <c r="C1020">
        <v>54</v>
      </c>
      <c r="D1020">
        <v>5</v>
      </c>
      <c r="E1020" t="b">
        <v>0</v>
      </c>
    </row>
    <row r="1021" spans="1:5" x14ac:dyDescent="0.3">
      <c r="A1021" t="s">
        <v>3974</v>
      </c>
      <c r="B1021">
        <v>1</v>
      </c>
      <c r="C1021">
        <v>147</v>
      </c>
      <c r="D1021">
        <v>1</v>
      </c>
      <c r="E1021" t="b">
        <v>0</v>
      </c>
    </row>
    <row r="1022" spans="1:5" x14ac:dyDescent="0.3">
      <c r="A1022" t="s">
        <v>3975</v>
      </c>
      <c r="B1022">
        <v>1</v>
      </c>
      <c r="C1022">
        <v>34</v>
      </c>
      <c r="D1022">
        <v>5</v>
      </c>
      <c r="E1022" t="b">
        <v>0</v>
      </c>
    </row>
    <row r="1023" spans="1:5" x14ac:dyDescent="0.3">
      <c r="A1023" t="s">
        <v>1793</v>
      </c>
      <c r="B1023">
        <v>1</v>
      </c>
      <c r="C1023">
        <v>533</v>
      </c>
      <c r="D1023">
        <v>4</v>
      </c>
      <c r="E1023" t="b">
        <v>0</v>
      </c>
    </row>
    <row r="1024" spans="1:5" x14ac:dyDescent="0.3">
      <c r="A1024" t="s">
        <v>3976</v>
      </c>
      <c r="B1024">
        <v>2</v>
      </c>
      <c r="C1024">
        <v>213</v>
      </c>
      <c r="D1024">
        <v>2.5</v>
      </c>
      <c r="E1024" t="b">
        <v>0</v>
      </c>
    </row>
    <row r="1025" spans="1:5" x14ac:dyDescent="0.3">
      <c r="A1025" t="s">
        <v>3977</v>
      </c>
      <c r="B1025">
        <v>4</v>
      </c>
      <c r="C1025">
        <v>345.5</v>
      </c>
      <c r="D1025">
        <v>2.5</v>
      </c>
      <c r="E1025" t="b">
        <v>0</v>
      </c>
    </row>
    <row r="1026" spans="1:5" x14ac:dyDescent="0.3">
      <c r="A1026" t="s">
        <v>3979</v>
      </c>
      <c r="B1026">
        <v>5</v>
      </c>
      <c r="C1026">
        <v>109</v>
      </c>
      <c r="D1026">
        <v>2.4</v>
      </c>
      <c r="E1026" t="b">
        <v>0</v>
      </c>
    </row>
    <row r="1027" spans="1:5" x14ac:dyDescent="0.3">
      <c r="A1027" t="s">
        <v>3980</v>
      </c>
      <c r="B1027">
        <v>2</v>
      </c>
      <c r="C1027">
        <v>46</v>
      </c>
      <c r="D1027">
        <v>3</v>
      </c>
      <c r="E1027" t="b">
        <v>0</v>
      </c>
    </row>
    <row r="1028" spans="1:5" x14ac:dyDescent="0.3">
      <c r="A1028" t="s">
        <v>3981</v>
      </c>
      <c r="B1028">
        <v>2</v>
      </c>
      <c r="C1028">
        <v>392.5</v>
      </c>
      <c r="D1028">
        <v>3.5</v>
      </c>
      <c r="E1028" t="b">
        <v>0</v>
      </c>
    </row>
    <row r="1029" spans="1:5" x14ac:dyDescent="0.3">
      <c r="A1029" t="s">
        <v>3982</v>
      </c>
      <c r="B1029">
        <v>1</v>
      </c>
      <c r="C1029">
        <v>105</v>
      </c>
      <c r="D1029">
        <v>1</v>
      </c>
      <c r="E1029" t="b">
        <v>0</v>
      </c>
    </row>
    <row r="1030" spans="1:5" x14ac:dyDescent="0.3">
      <c r="A1030" t="s">
        <v>3983</v>
      </c>
      <c r="B1030">
        <v>1</v>
      </c>
      <c r="C1030">
        <v>109</v>
      </c>
      <c r="D1030">
        <v>2</v>
      </c>
      <c r="E1030" t="b">
        <v>0</v>
      </c>
    </row>
    <row r="1031" spans="1:5" x14ac:dyDescent="0.3">
      <c r="A1031" t="s">
        <v>3984</v>
      </c>
      <c r="B1031">
        <v>1</v>
      </c>
      <c r="C1031">
        <v>55</v>
      </c>
      <c r="D1031">
        <v>1</v>
      </c>
      <c r="E1031" t="b">
        <v>0</v>
      </c>
    </row>
    <row r="1032" spans="1:5" x14ac:dyDescent="0.3">
      <c r="A1032" t="s">
        <v>3986</v>
      </c>
      <c r="B1032">
        <v>1</v>
      </c>
      <c r="C1032">
        <v>194</v>
      </c>
      <c r="D1032">
        <v>5</v>
      </c>
      <c r="E1032" t="b">
        <v>0</v>
      </c>
    </row>
    <row r="1033" spans="1:5" x14ac:dyDescent="0.3">
      <c r="A1033" t="s">
        <v>3987</v>
      </c>
      <c r="B1033">
        <v>1</v>
      </c>
      <c r="C1033">
        <v>214</v>
      </c>
      <c r="D1033">
        <v>4</v>
      </c>
      <c r="E1033" t="b">
        <v>0</v>
      </c>
    </row>
    <row r="1034" spans="1:5" x14ac:dyDescent="0.3">
      <c r="A1034" t="s">
        <v>3989</v>
      </c>
      <c r="B1034">
        <v>2</v>
      </c>
      <c r="C1034">
        <v>286</v>
      </c>
      <c r="D1034">
        <v>5</v>
      </c>
      <c r="E1034" t="b">
        <v>0</v>
      </c>
    </row>
    <row r="1035" spans="1:5" x14ac:dyDescent="0.3">
      <c r="A1035" t="s">
        <v>176</v>
      </c>
      <c r="B1035">
        <v>1</v>
      </c>
      <c r="C1035">
        <v>393</v>
      </c>
      <c r="D1035">
        <v>1</v>
      </c>
      <c r="E1035" t="b">
        <v>0</v>
      </c>
    </row>
    <row r="1036" spans="1:5" x14ac:dyDescent="0.3">
      <c r="A1036" t="s">
        <v>3991</v>
      </c>
      <c r="B1036">
        <v>1</v>
      </c>
      <c r="C1036">
        <v>205</v>
      </c>
      <c r="D1036">
        <v>5</v>
      </c>
      <c r="E1036" t="b">
        <v>0</v>
      </c>
    </row>
    <row r="1037" spans="1:5" x14ac:dyDescent="0.3">
      <c r="A1037" t="s">
        <v>177</v>
      </c>
      <c r="B1037">
        <v>2</v>
      </c>
      <c r="C1037">
        <v>208</v>
      </c>
      <c r="D1037">
        <v>2.5</v>
      </c>
      <c r="E1037" t="b">
        <v>0</v>
      </c>
    </row>
    <row r="1038" spans="1:5" x14ac:dyDescent="0.3">
      <c r="A1038" t="s">
        <v>3993</v>
      </c>
      <c r="B1038">
        <v>1</v>
      </c>
      <c r="C1038">
        <v>27</v>
      </c>
      <c r="D1038">
        <v>3</v>
      </c>
      <c r="E1038" t="b">
        <v>0</v>
      </c>
    </row>
    <row r="1039" spans="1:5" x14ac:dyDescent="0.3">
      <c r="A1039" t="s">
        <v>3994</v>
      </c>
      <c r="B1039">
        <v>2</v>
      </c>
      <c r="C1039">
        <v>423.5</v>
      </c>
      <c r="D1039">
        <v>5</v>
      </c>
      <c r="E1039" t="b">
        <v>0</v>
      </c>
    </row>
    <row r="1040" spans="1:5" x14ac:dyDescent="0.3">
      <c r="A1040" t="s">
        <v>3996</v>
      </c>
      <c r="B1040">
        <v>1</v>
      </c>
      <c r="C1040">
        <v>34</v>
      </c>
      <c r="D1040">
        <v>3</v>
      </c>
      <c r="E1040" t="b">
        <v>0</v>
      </c>
    </row>
    <row r="1041" spans="1:5" x14ac:dyDescent="0.3">
      <c r="A1041" t="s">
        <v>178</v>
      </c>
      <c r="B1041">
        <v>1</v>
      </c>
      <c r="C1041">
        <v>287</v>
      </c>
      <c r="D1041">
        <v>5</v>
      </c>
      <c r="E1041" t="b">
        <v>0</v>
      </c>
    </row>
    <row r="1042" spans="1:5" x14ac:dyDescent="0.3">
      <c r="A1042" t="s">
        <v>3997</v>
      </c>
      <c r="B1042">
        <v>2</v>
      </c>
      <c r="C1042">
        <v>77.5</v>
      </c>
      <c r="D1042">
        <v>1.5</v>
      </c>
      <c r="E1042" t="b">
        <v>0</v>
      </c>
    </row>
    <row r="1043" spans="1:5" x14ac:dyDescent="0.3">
      <c r="A1043" t="s">
        <v>3998</v>
      </c>
      <c r="B1043">
        <v>1</v>
      </c>
      <c r="C1043">
        <v>137</v>
      </c>
      <c r="D1043">
        <v>4</v>
      </c>
      <c r="E1043" t="b">
        <v>0</v>
      </c>
    </row>
    <row r="1044" spans="1:5" x14ac:dyDescent="0.3">
      <c r="A1044" t="s">
        <v>3999</v>
      </c>
      <c r="B1044">
        <v>2</v>
      </c>
      <c r="C1044">
        <v>104</v>
      </c>
      <c r="D1044">
        <v>2</v>
      </c>
      <c r="E1044" t="b">
        <v>0</v>
      </c>
    </row>
    <row r="1045" spans="1:5" x14ac:dyDescent="0.3">
      <c r="A1045" t="s">
        <v>4000</v>
      </c>
      <c r="B1045">
        <v>1</v>
      </c>
      <c r="C1045">
        <v>24</v>
      </c>
      <c r="D1045">
        <v>5</v>
      </c>
      <c r="E1045" t="b">
        <v>0</v>
      </c>
    </row>
    <row r="1046" spans="1:5" x14ac:dyDescent="0.3">
      <c r="A1046" t="s">
        <v>179</v>
      </c>
      <c r="B1046">
        <v>1</v>
      </c>
      <c r="C1046">
        <v>22</v>
      </c>
      <c r="D1046">
        <v>1</v>
      </c>
      <c r="E1046" t="b">
        <v>0</v>
      </c>
    </row>
    <row r="1047" spans="1:5" x14ac:dyDescent="0.3">
      <c r="A1047" t="s">
        <v>1794</v>
      </c>
      <c r="B1047">
        <v>2</v>
      </c>
      <c r="C1047">
        <v>93</v>
      </c>
      <c r="D1047">
        <v>5</v>
      </c>
      <c r="E1047" t="b">
        <v>0</v>
      </c>
    </row>
    <row r="1048" spans="1:5" x14ac:dyDescent="0.3">
      <c r="A1048" t="s">
        <v>4001</v>
      </c>
      <c r="B1048">
        <v>3</v>
      </c>
      <c r="C1048">
        <v>144.66666666666666</v>
      </c>
      <c r="D1048">
        <v>1.3333333333333333</v>
      </c>
      <c r="E1048" t="b">
        <v>0</v>
      </c>
    </row>
    <row r="1049" spans="1:5" x14ac:dyDescent="0.3">
      <c r="A1049" t="s">
        <v>4002</v>
      </c>
      <c r="B1049">
        <v>1</v>
      </c>
      <c r="C1049">
        <v>144</v>
      </c>
      <c r="D1049">
        <v>2</v>
      </c>
      <c r="E1049" t="b">
        <v>0</v>
      </c>
    </row>
    <row r="1050" spans="1:5" x14ac:dyDescent="0.3">
      <c r="A1050" t="s">
        <v>4005</v>
      </c>
      <c r="B1050">
        <v>1</v>
      </c>
      <c r="C1050">
        <v>242</v>
      </c>
      <c r="D1050">
        <v>4</v>
      </c>
      <c r="E1050" t="b">
        <v>0</v>
      </c>
    </row>
    <row r="1051" spans="1:5" x14ac:dyDescent="0.3">
      <c r="A1051" t="s">
        <v>180</v>
      </c>
      <c r="B1051">
        <v>1</v>
      </c>
      <c r="C1051">
        <v>45</v>
      </c>
      <c r="D1051">
        <v>2</v>
      </c>
      <c r="E1051" t="b">
        <v>0</v>
      </c>
    </row>
    <row r="1052" spans="1:5" x14ac:dyDescent="0.3">
      <c r="A1052" t="s">
        <v>4009</v>
      </c>
      <c r="B1052">
        <v>2</v>
      </c>
      <c r="C1052">
        <v>67.5</v>
      </c>
      <c r="D1052">
        <v>3</v>
      </c>
      <c r="E1052" t="b">
        <v>0</v>
      </c>
    </row>
    <row r="1053" spans="1:5" x14ac:dyDescent="0.3">
      <c r="A1053" t="s">
        <v>4010</v>
      </c>
      <c r="B1053">
        <v>1</v>
      </c>
      <c r="C1053">
        <v>50</v>
      </c>
      <c r="D1053">
        <v>3</v>
      </c>
      <c r="E1053" t="b">
        <v>0</v>
      </c>
    </row>
    <row r="1054" spans="1:5" x14ac:dyDescent="0.3">
      <c r="A1054" t="s">
        <v>1795</v>
      </c>
      <c r="B1054">
        <v>2</v>
      </c>
      <c r="C1054">
        <v>140</v>
      </c>
      <c r="D1054">
        <v>5</v>
      </c>
      <c r="E1054" t="b">
        <v>0</v>
      </c>
    </row>
    <row r="1055" spans="1:5" x14ac:dyDescent="0.3">
      <c r="A1055" t="s">
        <v>4012</v>
      </c>
      <c r="B1055">
        <v>1</v>
      </c>
      <c r="C1055">
        <v>62</v>
      </c>
      <c r="D1055">
        <v>2</v>
      </c>
      <c r="E1055" t="b">
        <v>0</v>
      </c>
    </row>
    <row r="1056" spans="1:5" x14ac:dyDescent="0.3">
      <c r="A1056" t="s">
        <v>4014</v>
      </c>
      <c r="B1056">
        <v>1</v>
      </c>
      <c r="C1056">
        <v>141</v>
      </c>
      <c r="D1056">
        <v>3</v>
      </c>
      <c r="E1056" t="b">
        <v>0</v>
      </c>
    </row>
    <row r="1057" spans="1:5" x14ac:dyDescent="0.3">
      <c r="A1057" t="s">
        <v>4019</v>
      </c>
      <c r="B1057">
        <v>2</v>
      </c>
      <c r="C1057">
        <v>71.5</v>
      </c>
      <c r="D1057">
        <v>2</v>
      </c>
      <c r="E1057" t="b">
        <v>0</v>
      </c>
    </row>
    <row r="1058" spans="1:5" x14ac:dyDescent="0.3">
      <c r="A1058" t="s">
        <v>4025</v>
      </c>
      <c r="B1058">
        <v>2</v>
      </c>
      <c r="C1058">
        <v>83</v>
      </c>
      <c r="D1058">
        <v>1</v>
      </c>
      <c r="E1058" t="b">
        <v>0</v>
      </c>
    </row>
    <row r="1059" spans="1:5" x14ac:dyDescent="0.3">
      <c r="A1059" t="s">
        <v>4026</v>
      </c>
      <c r="B1059">
        <v>1</v>
      </c>
      <c r="C1059">
        <v>27</v>
      </c>
      <c r="D1059">
        <v>4</v>
      </c>
      <c r="E1059" t="b">
        <v>0</v>
      </c>
    </row>
    <row r="1060" spans="1:5" x14ac:dyDescent="0.3">
      <c r="A1060" t="s">
        <v>1797</v>
      </c>
      <c r="B1060">
        <v>1</v>
      </c>
      <c r="C1060">
        <v>83</v>
      </c>
      <c r="D1060">
        <v>3</v>
      </c>
      <c r="E1060" t="b">
        <v>0</v>
      </c>
    </row>
    <row r="1061" spans="1:5" x14ac:dyDescent="0.3">
      <c r="A1061" t="s">
        <v>4029</v>
      </c>
      <c r="B1061">
        <v>1</v>
      </c>
      <c r="C1061">
        <v>202</v>
      </c>
      <c r="D1061">
        <v>5</v>
      </c>
      <c r="E1061" t="b">
        <v>0</v>
      </c>
    </row>
    <row r="1062" spans="1:5" x14ac:dyDescent="0.3">
      <c r="A1062" t="s">
        <v>4030</v>
      </c>
      <c r="B1062">
        <v>1</v>
      </c>
      <c r="C1062">
        <v>99</v>
      </c>
      <c r="D1062">
        <v>1</v>
      </c>
      <c r="E1062" t="b">
        <v>0</v>
      </c>
    </row>
    <row r="1063" spans="1:5" x14ac:dyDescent="0.3">
      <c r="A1063" t="s">
        <v>4033</v>
      </c>
      <c r="B1063">
        <v>1</v>
      </c>
      <c r="C1063">
        <v>35</v>
      </c>
      <c r="D1063">
        <v>4</v>
      </c>
      <c r="E1063" t="b">
        <v>0</v>
      </c>
    </row>
    <row r="1064" spans="1:5" x14ac:dyDescent="0.3">
      <c r="A1064" t="s">
        <v>4034</v>
      </c>
      <c r="B1064">
        <v>1</v>
      </c>
      <c r="C1064">
        <v>512</v>
      </c>
      <c r="D1064">
        <v>5</v>
      </c>
      <c r="E1064" t="b">
        <v>0</v>
      </c>
    </row>
    <row r="1065" spans="1:5" x14ac:dyDescent="0.3">
      <c r="A1065" t="s">
        <v>4035</v>
      </c>
      <c r="B1065">
        <v>2</v>
      </c>
      <c r="C1065">
        <v>337.5</v>
      </c>
      <c r="D1065">
        <v>2</v>
      </c>
      <c r="E1065" t="b">
        <v>0</v>
      </c>
    </row>
    <row r="1066" spans="1:5" x14ac:dyDescent="0.3">
      <c r="A1066" t="s">
        <v>4036</v>
      </c>
      <c r="B1066">
        <v>1</v>
      </c>
      <c r="C1066">
        <v>111</v>
      </c>
      <c r="D1066">
        <v>5</v>
      </c>
      <c r="E1066" t="b">
        <v>0</v>
      </c>
    </row>
    <row r="1067" spans="1:5" x14ac:dyDescent="0.3">
      <c r="A1067" t="s">
        <v>1373</v>
      </c>
      <c r="B1067">
        <v>3</v>
      </c>
      <c r="C1067">
        <v>277</v>
      </c>
      <c r="D1067">
        <v>3</v>
      </c>
      <c r="E1067" t="b">
        <v>0</v>
      </c>
    </row>
    <row r="1068" spans="1:5" x14ac:dyDescent="0.3">
      <c r="A1068" t="s">
        <v>4037</v>
      </c>
      <c r="B1068">
        <v>1</v>
      </c>
      <c r="C1068">
        <v>106</v>
      </c>
      <c r="D1068">
        <v>5</v>
      </c>
      <c r="E1068" t="b">
        <v>0</v>
      </c>
    </row>
    <row r="1069" spans="1:5" x14ac:dyDescent="0.3">
      <c r="A1069" t="s">
        <v>4038</v>
      </c>
      <c r="B1069">
        <v>1</v>
      </c>
      <c r="C1069">
        <v>158</v>
      </c>
      <c r="D1069">
        <v>4</v>
      </c>
      <c r="E1069" t="b">
        <v>0</v>
      </c>
    </row>
    <row r="1070" spans="1:5" x14ac:dyDescent="0.3">
      <c r="A1070" t="s">
        <v>4040</v>
      </c>
      <c r="B1070">
        <v>1</v>
      </c>
      <c r="C1070">
        <v>20</v>
      </c>
      <c r="D1070">
        <v>4</v>
      </c>
      <c r="E1070" t="b">
        <v>0</v>
      </c>
    </row>
    <row r="1071" spans="1:5" x14ac:dyDescent="0.3">
      <c r="A1071" t="s">
        <v>4041</v>
      </c>
      <c r="B1071">
        <v>1</v>
      </c>
      <c r="C1071">
        <v>24</v>
      </c>
      <c r="D1071">
        <v>5</v>
      </c>
      <c r="E1071" t="b">
        <v>0</v>
      </c>
    </row>
    <row r="1072" spans="1:5" x14ac:dyDescent="0.3">
      <c r="A1072" t="s">
        <v>4043</v>
      </c>
      <c r="B1072">
        <v>1</v>
      </c>
      <c r="C1072">
        <v>396</v>
      </c>
      <c r="D1072">
        <v>1</v>
      </c>
      <c r="E1072" t="b">
        <v>0</v>
      </c>
    </row>
    <row r="1073" spans="1:5" x14ac:dyDescent="0.3">
      <c r="A1073" t="s">
        <v>4046</v>
      </c>
      <c r="B1073">
        <v>2</v>
      </c>
      <c r="C1073">
        <v>77.5</v>
      </c>
      <c r="D1073">
        <v>5</v>
      </c>
      <c r="E1073" t="b">
        <v>0</v>
      </c>
    </row>
    <row r="1074" spans="1:5" x14ac:dyDescent="0.3">
      <c r="A1074" t="s">
        <v>181</v>
      </c>
      <c r="B1074">
        <v>1</v>
      </c>
      <c r="C1074">
        <v>132</v>
      </c>
      <c r="D1074">
        <v>5</v>
      </c>
      <c r="E1074" t="b">
        <v>0</v>
      </c>
    </row>
    <row r="1075" spans="1:5" x14ac:dyDescent="0.3">
      <c r="A1075" t="s">
        <v>4048</v>
      </c>
      <c r="B1075">
        <v>1</v>
      </c>
      <c r="C1075">
        <v>834</v>
      </c>
      <c r="D1075">
        <v>3</v>
      </c>
      <c r="E1075" t="b">
        <v>0</v>
      </c>
    </row>
    <row r="1076" spans="1:5" x14ac:dyDescent="0.3">
      <c r="A1076" t="s">
        <v>182</v>
      </c>
      <c r="B1076">
        <v>1</v>
      </c>
      <c r="C1076">
        <v>181</v>
      </c>
      <c r="D1076">
        <v>2</v>
      </c>
      <c r="E1076" t="b">
        <v>0</v>
      </c>
    </row>
    <row r="1077" spans="1:5" x14ac:dyDescent="0.3">
      <c r="A1077" t="s">
        <v>4050</v>
      </c>
      <c r="B1077">
        <v>1</v>
      </c>
      <c r="C1077">
        <v>163</v>
      </c>
      <c r="D1077">
        <v>1</v>
      </c>
      <c r="E1077" t="b">
        <v>0</v>
      </c>
    </row>
    <row r="1078" spans="1:5" x14ac:dyDescent="0.3">
      <c r="A1078" t="s">
        <v>4052</v>
      </c>
      <c r="B1078">
        <v>1</v>
      </c>
      <c r="C1078">
        <v>72</v>
      </c>
      <c r="D1078">
        <v>2</v>
      </c>
      <c r="E1078" t="b">
        <v>0</v>
      </c>
    </row>
    <row r="1079" spans="1:5" x14ac:dyDescent="0.3">
      <c r="A1079" t="s">
        <v>183</v>
      </c>
      <c r="B1079">
        <v>1</v>
      </c>
      <c r="C1079">
        <v>150</v>
      </c>
      <c r="D1079">
        <v>1</v>
      </c>
      <c r="E1079" t="b">
        <v>0</v>
      </c>
    </row>
    <row r="1080" spans="1:5" x14ac:dyDescent="0.3">
      <c r="A1080" t="s">
        <v>4055</v>
      </c>
      <c r="B1080">
        <v>1</v>
      </c>
      <c r="C1080">
        <v>77</v>
      </c>
      <c r="D1080">
        <v>1</v>
      </c>
      <c r="E1080" t="b">
        <v>0</v>
      </c>
    </row>
    <row r="1081" spans="1:5" x14ac:dyDescent="0.3">
      <c r="A1081" t="s">
        <v>4058</v>
      </c>
      <c r="B1081">
        <v>4</v>
      </c>
      <c r="C1081">
        <v>203</v>
      </c>
      <c r="D1081">
        <v>5</v>
      </c>
      <c r="E1081" t="b">
        <v>0</v>
      </c>
    </row>
    <row r="1082" spans="1:5" x14ac:dyDescent="0.3">
      <c r="A1082" t="s">
        <v>4059</v>
      </c>
      <c r="B1082">
        <v>1</v>
      </c>
      <c r="C1082">
        <v>37</v>
      </c>
      <c r="D1082">
        <v>1</v>
      </c>
      <c r="E1082" t="b">
        <v>0</v>
      </c>
    </row>
    <row r="1083" spans="1:5" x14ac:dyDescent="0.3">
      <c r="A1083" t="s">
        <v>4061</v>
      </c>
      <c r="B1083">
        <v>2</v>
      </c>
      <c r="C1083">
        <v>508</v>
      </c>
      <c r="D1083">
        <v>1</v>
      </c>
      <c r="E1083" t="b">
        <v>0</v>
      </c>
    </row>
    <row r="1084" spans="1:5" x14ac:dyDescent="0.3">
      <c r="A1084" t="s">
        <v>4063</v>
      </c>
      <c r="B1084">
        <v>2</v>
      </c>
      <c r="C1084">
        <v>91</v>
      </c>
      <c r="D1084">
        <v>3</v>
      </c>
      <c r="E1084" t="b">
        <v>0</v>
      </c>
    </row>
    <row r="1085" spans="1:5" x14ac:dyDescent="0.3">
      <c r="A1085" t="s">
        <v>184</v>
      </c>
      <c r="B1085">
        <v>1</v>
      </c>
      <c r="C1085">
        <v>55</v>
      </c>
      <c r="D1085">
        <v>2</v>
      </c>
      <c r="E1085" t="b">
        <v>0</v>
      </c>
    </row>
    <row r="1086" spans="1:5" x14ac:dyDescent="0.3">
      <c r="A1086" t="s">
        <v>185</v>
      </c>
      <c r="B1086">
        <v>1</v>
      </c>
      <c r="C1086">
        <v>56</v>
      </c>
      <c r="D1086">
        <v>4</v>
      </c>
      <c r="E1086" t="b">
        <v>0</v>
      </c>
    </row>
    <row r="1087" spans="1:5" x14ac:dyDescent="0.3">
      <c r="A1087" t="s">
        <v>4064</v>
      </c>
      <c r="B1087">
        <v>1</v>
      </c>
      <c r="C1087">
        <v>136</v>
      </c>
      <c r="D1087">
        <v>5</v>
      </c>
      <c r="E1087" t="b">
        <v>0</v>
      </c>
    </row>
    <row r="1088" spans="1:5" x14ac:dyDescent="0.3">
      <c r="A1088" t="s">
        <v>4066</v>
      </c>
      <c r="B1088">
        <v>1</v>
      </c>
      <c r="C1088">
        <v>85</v>
      </c>
      <c r="D1088">
        <v>4</v>
      </c>
      <c r="E1088" t="b">
        <v>0</v>
      </c>
    </row>
    <row r="1089" spans="1:5" x14ac:dyDescent="0.3">
      <c r="A1089" t="s">
        <v>4069</v>
      </c>
      <c r="B1089">
        <v>1</v>
      </c>
      <c r="C1089">
        <v>67</v>
      </c>
      <c r="D1089">
        <v>4</v>
      </c>
      <c r="E1089" t="b">
        <v>0</v>
      </c>
    </row>
    <row r="1090" spans="1:5" x14ac:dyDescent="0.3">
      <c r="A1090" t="s">
        <v>1553</v>
      </c>
      <c r="B1090">
        <v>1</v>
      </c>
      <c r="C1090">
        <v>235</v>
      </c>
      <c r="D1090">
        <v>2</v>
      </c>
      <c r="E1090" t="b">
        <v>0</v>
      </c>
    </row>
    <row r="1091" spans="1:5" x14ac:dyDescent="0.3">
      <c r="A1091" t="s">
        <v>4071</v>
      </c>
      <c r="B1091">
        <v>1</v>
      </c>
      <c r="C1091">
        <v>40</v>
      </c>
      <c r="D1091">
        <v>1</v>
      </c>
      <c r="E1091" t="b">
        <v>0</v>
      </c>
    </row>
    <row r="1092" spans="1:5" x14ac:dyDescent="0.3">
      <c r="A1092" t="s">
        <v>4072</v>
      </c>
      <c r="B1092">
        <v>15</v>
      </c>
      <c r="C1092">
        <v>181</v>
      </c>
      <c r="D1092">
        <v>3.2666666666666666</v>
      </c>
      <c r="E1092" t="b">
        <v>0</v>
      </c>
    </row>
    <row r="1093" spans="1:5" x14ac:dyDescent="0.3">
      <c r="A1093" t="s">
        <v>4074</v>
      </c>
      <c r="B1093">
        <v>1</v>
      </c>
      <c r="C1093">
        <v>56</v>
      </c>
      <c r="D1093">
        <v>1</v>
      </c>
      <c r="E1093" t="b">
        <v>0</v>
      </c>
    </row>
    <row r="1094" spans="1:5" x14ac:dyDescent="0.3">
      <c r="A1094" t="s">
        <v>4076</v>
      </c>
      <c r="B1094">
        <v>1</v>
      </c>
      <c r="C1094">
        <v>150</v>
      </c>
      <c r="D1094">
        <v>3</v>
      </c>
      <c r="E1094" t="b">
        <v>0</v>
      </c>
    </row>
    <row r="1095" spans="1:5" x14ac:dyDescent="0.3">
      <c r="A1095" t="s">
        <v>4078</v>
      </c>
      <c r="B1095">
        <v>1</v>
      </c>
      <c r="C1095">
        <v>174</v>
      </c>
      <c r="D1095">
        <v>2</v>
      </c>
      <c r="E1095" t="b">
        <v>0</v>
      </c>
    </row>
    <row r="1096" spans="1:5" x14ac:dyDescent="0.3">
      <c r="A1096" t="s">
        <v>187</v>
      </c>
      <c r="B1096">
        <v>1</v>
      </c>
      <c r="C1096">
        <v>239</v>
      </c>
      <c r="D1096">
        <v>5</v>
      </c>
      <c r="E1096" t="b">
        <v>0</v>
      </c>
    </row>
    <row r="1097" spans="1:5" x14ac:dyDescent="0.3">
      <c r="A1097" t="s">
        <v>4081</v>
      </c>
      <c r="B1097">
        <v>1</v>
      </c>
      <c r="C1097">
        <v>635</v>
      </c>
      <c r="D1097">
        <v>5</v>
      </c>
      <c r="E1097" t="b">
        <v>0</v>
      </c>
    </row>
    <row r="1098" spans="1:5" x14ac:dyDescent="0.3">
      <c r="A1098" t="s">
        <v>4083</v>
      </c>
      <c r="B1098">
        <v>1</v>
      </c>
      <c r="C1098">
        <v>51</v>
      </c>
      <c r="D1098">
        <v>3</v>
      </c>
      <c r="E1098" t="b">
        <v>0</v>
      </c>
    </row>
    <row r="1099" spans="1:5" x14ac:dyDescent="0.3">
      <c r="A1099" t="s">
        <v>4085</v>
      </c>
      <c r="B1099">
        <v>4</v>
      </c>
      <c r="C1099">
        <v>340.75</v>
      </c>
      <c r="D1099">
        <v>2.75</v>
      </c>
      <c r="E1099" t="b">
        <v>0</v>
      </c>
    </row>
    <row r="1100" spans="1:5" x14ac:dyDescent="0.3">
      <c r="A1100" t="s">
        <v>4088</v>
      </c>
      <c r="B1100">
        <v>1</v>
      </c>
      <c r="C1100">
        <v>195</v>
      </c>
      <c r="D1100">
        <v>5</v>
      </c>
      <c r="E1100" t="b">
        <v>0</v>
      </c>
    </row>
    <row r="1101" spans="1:5" x14ac:dyDescent="0.3">
      <c r="A1101" t="s">
        <v>4091</v>
      </c>
      <c r="B1101">
        <v>1</v>
      </c>
      <c r="C1101">
        <v>129</v>
      </c>
      <c r="D1101">
        <v>3</v>
      </c>
      <c r="E1101" t="b">
        <v>0</v>
      </c>
    </row>
    <row r="1102" spans="1:5" x14ac:dyDescent="0.3">
      <c r="A1102" t="s">
        <v>4092</v>
      </c>
      <c r="B1102">
        <v>1</v>
      </c>
      <c r="C1102">
        <v>28</v>
      </c>
      <c r="D1102">
        <v>1</v>
      </c>
      <c r="E1102" t="b">
        <v>0</v>
      </c>
    </row>
    <row r="1103" spans="1:5" x14ac:dyDescent="0.3">
      <c r="A1103" t="s">
        <v>4093</v>
      </c>
      <c r="B1103">
        <v>1</v>
      </c>
      <c r="C1103">
        <v>43</v>
      </c>
      <c r="D1103">
        <v>2</v>
      </c>
      <c r="E1103" t="b">
        <v>0</v>
      </c>
    </row>
    <row r="1104" spans="1:5" x14ac:dyDescent="0.3">
      <c r="A1104" t="s">
        <v>4095</v>
      </c>
      <c r="B1104">
        <v>2</v>
      </c>
      <c r="C1104">
        <v>754</v>
      </c>
      <c r="D1104">
        <v>5</v>
      </c>
      <c r="E1104" t="b">
        <v>0</v>
      </c>
    </row>
    <row r="1105" spans="1:5" x14ac:dyDescent="0.3">
      <c r="A1105" t="s">
        <v>4096</v>
      </c>
      <c r="B1105">
        <v>1</v>
      </c>
      <c r="C1105">
        <v>40</v>
      </c>
      <c r="D1105">
        <v>1</v>
      </c>
      <c r="E1105" t="b">
        <v>0</v>
      </c>
    </row>
    <row r="1106" spans="1:5" x14ac:dyDescent="0.3">
      <c r="A1106" t="s">
        <v>4097</v>
      </c>
      <c r="B1106">
        <v>1</v>
      </c>
      <c r="C1106">
        <v>153</v>
      </c>
      <c r="D1106">
        <v>2</v>
      </c>
      <c r="E1106" t="b">
        <v>0</v>
      </c>
    </row>
    <row r="1107" spans="1:5" x14ac:dyDescent="0.3">
      <c r="A1107" t="s">
        <v>1800</v>
      </c>
      <c r="B1107">
        <v>2</v>
      </c>
      <c r="C1107">
        <v>152</v>
      </c>
      <c r="D1107">
        <v>2.5</v>
      </c>
      <c r="E1107" t="b">
        <v>0</v>
      </c>
    </row>
    <row r="1108" spans="1:5" x14ac:dyDescent="0.3">
      <c r="A1108" t="s">
        <v>4099</v>
      </c>
      <c r="B1108">
        <v>1</v>
      </c>
      <c r="C1108">
        <v>1409</v>
      </c>
      <c r="D1108">
        <v>2</v>
      </c>
      <c r="E1108" t="b">
        <v>0</v>
      </c>
    </row>
    <row r="1109" spans="1:5" x14ac:dyDescent="0.3">
      <c r="A1109" t="s">
        <v>1801</v>
      </c>
      <c r="B1109">
        <v>1</v>
      </c>
      <c r="C1109">
        <v>290</v>
      </c>
      <c r="D1109">
        <v>5</v>
      </c>
      <c r="E1109" t="b">
        <v>0</v>
      </c>
    </row>
    <row r="1110" spans="1:5" x14ac:dyDescent="0.3">
      <c r="A1110" t="s">
        <v>4100</v>
      </c>
      <c r="B1110">
        <v>1</v>
      </c>
      <c r="C1110">
        <v>235</v>
      </c>
      <c r="D1110">
        <v>3</v>
      </c>
      <c r="E1110" t="b">
        <v>0</v>
      </c>
    </row>
    <row r="1111" spans="1:5" x14ac:dyDescent="0.3">
      <c r="A1111" t="s">
        <v>4101</v>
      </c>
      <c r="B1111">
        <v>1</v>
      </c>
      <c r="C1111">
        <v>39</v>
      </c>
      <c r="D1111">
        <v>5</v>
      </c>
      <c r="E1111" t="b">
        <v>0</v>
      </c>
    </row>
    <row r="1112" spans="1:5" x14ac:dyDescent="0.3">
      <c r="A1112" t="s">
        <v>1802</v>
      </c>
      <c r="B1112">
        <v>1</v>
      </c>
      <c r="C1112">
        <v>205</v>
      </c>
      <c r="D1112">
        <v>2</v>
      </c>
      <c r="E1112" t="b">
        <v>0</v>
      </c>
    </row>
    <row r="1113" spans="1:5" x14ac:dyDescent="0.3">
      <c r="A1113" t="s">
        <v>4104</v>
      </c>
      <c r="B1113">
        <v>2</v>
      </c>
      <c r="C1113">
        <v>125.5</v>
      </c>
      <c r="D1113">
        <v>3.5</v>
      </c>
      <c r="E1113" t="b">
        <v>0</v>
      </c>
    </row>
    <row r="1114" spans="1:5" x14ac:dyDescent="0.3">
      <c r="A1114" t="s">
        <v>4106</v>
      </c>
      <c r="B1114">
        <v>1</v>
      </c>
      <c r="C1114">
        <v>30</v>
      </c>
      <c r="D1114">
        <v>1</v>
      </c>
      <c r="E1114" t="b">
        <v>0</v>
      </c>
    </row>
    <row r="1115" spans="1:5" x14ac:dyDescent="0.3">
      <c r="A1115" t="s">
        <v>191</v>
      </c>
      <c r="B1115">
        <v>1</v>
      </c>
      <c r="C1115">
        <v>73</v>
      </c>
      <c r="D1115">
        <v>2</v>
      </c>
      <c r="E1115" t="b">
        <v>0</v>
      </c>
    </row>
    <row r="1116" spans="1:5" x14ac:dyDescent="0.3">
      <c r="A1116" t="s">
        <v>4111</v>
      </c>
      <c r="B1116">
        <v>1</v>
      </c>
      <c r="C1116">
        <v>94</v>
      </c>
      <c r="D1116">
        <v>5</v>
      </c>
      <c r="E1116" t="b">
        <v>0</v>
      </c>
    </row>
    <row r="1117" spans="1:5" x14ac:dyDescent="0.3">
      <c r="A1117" t="s">
        <v>4112</v>
      </c>
      <c r="B1117">
        <v>3</v>
      </c>
      <c r="C1117">
        <v>261</v>
      </c>
      <c r="D1117">
        <v>1.3333333333333333</v>
      </c>
      <c r="E1117" t="b">
        <v>0</v>
      </c>
    </row>
    <row r="1118" spans="1:5" x14ac:dyDescent="0.3">
      <c r="A1118" t="s">
        <v>4114</v>
      </c>
      <c r="B1118">
        <v>1</v>
      </c>
      <c r="C1118">
        <v>49</v>
      </c>
      <c r="D1118">
        <v>1</v>
      </c>
      <c r="E1118" t="b">
        <v>0</v>
      </c>
    </row>
    <row r="1119" spans="1:5" x14ac:dyDescent="0.3">
      <c r="A1119" t="s">
        <v>4116</v>
      </c>
      <c r="B1119">
        <v>1</v>
      </c>
      <c r="C1119">
        <v>39</v>
      </c>
      <c r="D1119">
        <v>2</v>
      </c>
      <c r="E1119" t="b">
        <v>0</v>
      </c>
    </row>
    <row r="1120" spans="1:5" x14ac:dyDescent="0.3">
      <c r="A1120" t="s">
        <v>4119</v>
      </c>
      <c r="B1120">
        <v>3</v>
      </c>
      <c r="C1120">
        <v>59.333333333333336</v>
      </c>
      <c r="D1120">
        <v>3.3333333333333335</v>
      </c>
      <c r="E1120" t="b">
        <v>0</v>
      </c>
    </row>
    <row r="1121" spans="1:5" x14ac:dyDescent="0.3">
      <c r="A1121" t="s">
        <v>4121</v>
      </c>
      <c r="B1121">
        <v>1</v>
      </c>
      <c r="C1121">
        <v>149</v>
      </c>
      <c r="D1121">
        <v>3</v>
      </c>
      <c r="E1121" t="b">
        <v>0</v>
      </c>
    </row>
    <row r="1122" spans="1:5" x14ac:dyDescent="0.3">
      <c r="A1122" t="s">
        <v>4124</v>
      </c>
      <c r="B1122">
        <v>1</v>
      </c>
      <c r="C1122">
        <v>128</v>
      </c>
      <c r="D1122">
        <v>5</v>
      </c>
      <c r="E1122" t="b">
        <v>0</v>
      </c>
    </row>
    <row r="1123" spans="1:5" x14ac:dyDescent="0.3">
      <c r="A1123" t="s">
        <v>4125</v>
      </c>
      <c r="B1123">
        <v>1</v>
      </c>
      <c r="C1123">
        <v>214</v>
      </c>
      <c r="D1123">
        <v>5</v>
      </c>
      <c r="E1123" t="b">
        <v>0</v>
      </c>
    </row>
    <row r="1124" spans="1:5" x14ac:dyDescent="0.3">
      <c r="A1124" t="s">
        <v>4126</v>
      </c>
      <c r="B1124">
        <v>1</v>
      </c>
      <c r="C1124">
        <v>65</v>
      </c>
      <c r="D1124">
        <v>1</v>
      </c>
      <c r="E1124" t="b">
        <v>0</v>
      </c>
    </row>
    <row r="1125" spans="1:5" x14ac:dyDescent="0.3">
      <c r="A1125" t="s">
        <v>4128</v>
      </c>
      <c r="B1125">
        <v>1</v>
      </c>
      <c r="C1125">
        <v>209</v>
      </c>
      <c r="D1125">
        <v>1</v>
      </c>
      <c r="E1125" t="b">
        <v>0</v>
      </c>
    </row>
    <row r="1126" spans="1:5" x14ac:dyDescent="0.3">
      <c r="A1126" t="s">
        <v>4129</v>
      </c>
      <c r="B1126">
        <v>1</v>
      </c>
      <c r="C1126">
        <v>29</v>
      </c>
      <c r="D1126">
        <v>4</v>
      </c>
      <c r="E1126" t="b">
        <v>0</v>
      </c>
    </row>
    <row r="1127" spans="1:5" x14ac:dyDescent="0.3">
      <c r="A1127" t="s">
        <v>4130</v>
      </c>
      <c r="B1127">
        <v>1</v>
      </c>
      <c r="C1127">
        <v>388</v>
      </c>
      <c r="D1127">
        <v>2</v>
      </c>
      <c r="E1127" t="b">
        <v>0</v>
      </c>
    </row>
    <row r="1128" spans="1:5" x14ac:dyDescent="0.3">
      <c r="A1128" t="s">
        <v>4131</v>
      </c>
      <c r="B1128">
        <v>1</v>
      </c>
      <c r="C1128">
        <v>73</v>
      </c>
      <c r="D1128">
        <v>3</v>
      </c>
      <c r="E1128" t="b">
        <v>0</v>
      </c>
    </row>
    <row r="1129" spans="1:5" x14ac:dyDescent="0.3">
      <c r="A1129" t="s">
        <v>4132</v>
      </c>
      <c r="B1129">
        <v>1</v>
      </c>
      <c r="C1129">
        <v>21</v>
      </c>
      <c r="D1129">
        <v>1</v>
      </c>
      <c r="E1129" t="b">
        <v>0</v>
      </c>
    </row>
    <row r="1130" spans="1:5" x14ac:dyDescent="0.3">
      <c r="A1130" t="s">
        <v>192</v>
      </c>
      <c r="B1130">
        <v>1</v>
      </c>
      <c r="C1130">
        <v>193</v>
      </c>
      <c r="D1130">
        <v>3</v>
      </c>
      <c r="E1130" t="b">
        <v>0</v>
      </c>
    </row>
    <row r="1131" spans="1:5" x14ac:dyDescent="0.3">
      <c r="A1131" t="s">
        <v>193</v>
      </c>
      <c r="B1131">
        <v>1</v>
      </c>
      <c r="C1131">
        <v>139</v>
      </c>
      <c r="D1131">
        <v>2</v>
      </c>
      <c r="E1131" t="b">
        <v>1</v>
      </c>
    </row>
    <row r="1132" spans="1:5" x14ac:dyDescent="0.3">
      <c r="A1132" t="s">
        <v>4134</v>
      </c>
      <c r="B1132">
        <v>2</v>
      </c>
      <c r="C1132">
        <v>121</v>
      </c>
      <c r="D1132">
        <v>1.5</v>
      </c>
      <c r="E1132" t="b">
        <v>0</v>
      </c>
    </row>
    <row r="1133" spans="1:5" x14ac:dyDescent="0.3">
      <c r="A1133" t="s">
        <v>4137</v>
      </c>
      <c r="B1133">
        <v>2</v>
      </c>
      <c r="C1133">
        <v>84.5</v>
      </c>
      <c r="D1133">
        <v>2</v>
      </c>
      <c r="E1133" t="b">
        <v>0</v>
      </c>
    </row>
    <row r="1134" spans="1:5" x14ac:dyDescent="0.3">
      <c r="A1134" t="s">
        <v>4138</v>
      </c>
      <c r="B1134">
        <v>1</v>
      </c>
      <c r="C1134">
        <v>31</v>
      </c>
      <c r="D1134">
        <v>5</v>
      </c>
      <c r="E1134" t="b">
        <v>0</v>
      </c>
    </row>
    <row r="1135" spans="1:5" x14ac:dyDescent="0.3">
      <c r="A1135" t="s">
        <v>4139</v>
      </c>
      <c r="B1135">
        <v>3</v>
      </c>
      <c r="C1135">
        <v>87.333333333333329</v>
      </c>
      <c r="D1135">
        <v>1.3333333333333333</v>
      </c>
      <c r="E1135" t="b">
        <v>0</v>
      </c>
    </row>
    <row r="1136" spans="1:5" x14ac:dyDescent="0.3">
      <c r="A1136" t="s">
        <v>1804</v>
      </c>
      <c r="B1136">
        <v>1</v>
      </c>
      <c r="C1136">
        <v>66</v>
      </c>
      <c r="D1136">
        <v>3</v>
      </c>
      <c r="E1136" t="b">
        <v>0</v>
      </c>
    </row>
    <row r="1137" spans="1:5" x14ac:dyDescent="0.3">
      <c r="A1137" t="s">
        <v>1554</v>
      </c>
      <c r="B1137">
        <v>1</v>
      </c>
      <c r="C1137">
        <v>79</v>
      </c>
      <c r="D1137">
        <v>1</v>
      </c>
      <c r="E1137" t="b">
        <v>0</v>
      </c>
    </row>
    <row r="1138" spans="1:5" x14ac:dyDescent="0.3">
      <c r="A1138" t="s">
        <v>4140</v>
      </c>
      <c r="B1138">
        <v>1</v>
      </c>
      <c r="C1138">
        <v>240</v>
      </c>
      <c r="D1138">
        <v>1</v>
      </c>
      <c r="E1138" t="b">
        <v>0</v>
      </c>
    </row>
    <row r="1139" spans="1:5" x14ac:dyDescent="0.3">
      <c r="A1139" t="s">
        <v>4141</v>
      </c>
      <c r="B1139">
        <v>1</v>
      </c>
      <c r="C1139">
        <v>50</v>
      </c>
      <c r="D1139">
        <v>3</v>
      </c>
      <c r="E1139" t="b">
        <v>0</v>
      </c>
    </row>
    <row r="1140" spans="1:5" x14ac:dyDescent="0.3">
      <c r="A1140" t="s">
        <v>4142</v>
      </c>
      <c r="B1140">
        <v>1</v>
      </c>
      <c r="C1140">
        <v>166</v>
      </c>
      <c r="D1140">
        <v>5</v>
      </c>
      <c r="E1140" t="b">
        <v>0</v>
      </c>
    </row>
    <row r="1141" spans="1:5" x14ac:dyDescent="0.3">
      <c r="A1141" t="s">
        <v>4143</v>
      </c>
      <c r="B1141">
        <v>2</v>
      </c>
      <c r="C1141">
        <v>170</v>
      </c>
      <c r="D1141">
        <v>2</v>
      </c>
      <c r="E1141" t="b">
        <v>0</v>
      </c>
    </row>
    <row r="1142" spans="1:5" x14ac:dyDescent="0.3">
      <c r="A1142" t="s">
        <v>195</v>
      </c>
      <c r="B1142">
        <v>1</v>
      </c>
      <c r="C1142">
        <v>115</v>
      </c>
      <c r="D1142">
        <v>4</v>
      </c>
      <c r="E1142" t="b">
        <v>0</v>
      </c>
    </row>
    <row r="1143" spans="1:5" x14ac:dyDescent="0.3">
      <c r="A1143" t="s">
        <v>4146</v>
      </c>
      <c r="B1143">
        <v>1</v>
      </c>
      <c r="C1143">
        <v>59</v>
      </c>
      <c r="D1143">
        <v>4</v>
      </c>
      <c r="E1143" t="b">
        <v>0</v>
      </c>
    </row>
    <row r="1144" spans="1:5" x14ac:dyDescent="0.3">
      <c r="A1144" t="s">
        <v>4147</v>
      </c>
      <c r="B1144">
        <v>1</v>
      </c>
      <c r="C1144">
        <v>12</v>
      </c>
      <c r="D1144">
        <v>5</v>
      </c>
      <c r="E1144" t="b">
        <v>0</v>
      </c>
    </row>
    <row r="1145" spans="1:5" x14ac:dyDescent="0.3">
      <c r="A1145" t="s">
        <v>4148</v>
      </c>
      <c r="B1145">
        <v>2</v>
      </c>
      <c r="C1145">
        <v>106</v>
      </c>
      <c r="D1145">
        <v>2.5</v>
      </c>
      <c r="E1145" t="b">
        <v>0</v>
      </c>
    </row>
    <row r="1146" spans="1:5" x14ac:dyDescent="0.3">
      <c r="A1146" t="s">
        <v>1555</v>
      </c>
      <c r="B1146">
        <v>3</v>
      </c>
      <c r="C1146">
        <v>585.33333333333337</v>
      </c>
      <c r="D1146">
        <v>5</v>
      </c>
      <c r="E1146" t="b">
        <v>0</v>
      </c>
    </row>
    <row r="1147" spans="1:5" x14ac:dyDescent="0.3">
      <c r="A1147" t="s">
        <v>4149</v>
      </c>
      <c r="B1147">
        <v>1</v>
      </c>
      <c r="C1147">
        <v>49</v>
      </c>
      <c r="D1147">
        <v>4</v>
      </c>
      <c r="E1147" t="b">
        <v>0</v>
      </c>
    </row>
    <row r="1148" spans="1:5" x14ac:dyDescent="0.3">
      <c r="A1148" t="s">
        <v>4150</v>
      </c>
      <c r="B1148">
        <v>1</v>
      </c>
      <c r="C1148">
        <v>91</v>
      </c>
      <c r="D1148">
        <v>5</v>
      </c>
      <c r="E1148" t="b">
        <v>0</v>
      </c>
    </row>
    <row r="1149" spans="1:5" x14ac:dyDescent="0.3">
      <c r="A1149" t="s">
        <v>4151</v>
      </c>
      <c r="B1149">
        <v>1</v>
      </c>
      <c r="C1149">
        <v>86</v>
      </c>
      <c r="D1149">
        <v>4</v>
      </c>
      <c r="E1149" t="b">
        <v>0</v>
      </c>
    </row>
    <row r="1150" spans="1:5" x14ac:dyDescent="0.3">
      <c r="A1150" t="s">
        <v>4153</v>
      </c>
      <c r="B1150">
        <v>1</v>
      </c>
      <c r="C1150">
        <v>136</v>
      </c>
      <c r="D1150">
        <v>5</v>
      </c>
      <c r="E1150" t="b">
        <v>0</v>
      </c>
    </row>
    <row r="1151" spans="1:5" x14ac:dyDescent="0.3">
      <c r="A1151" t="s">
        <v>4155</v>
      </c>
      <c r="B1151">
        <v>2</v>
      </c>
      <c r="C1151">
        <v>127.5</v>
      </c>
      <c r="D1151">
        <v>3.5</v>
      </c>
      <c r="E1151" t="b">
        <v>0</v>
      </c>
    </row>
    <row r="1152" spans="1:5" x14ac:dyDescent="0.3">
      <c r="A1152" t="s">
        <v>1805</v>
      </c>
      <c r="B1152">
        <v>1</v>
      </c>
      <c r="C1152">
        <v>69</v>
      </c>
      <c r="D1152">
        <v>1</v>
      </c>
      <c r="E1152" t="b">
        <v>0</v>
      </c>
    </row>
    <row r="1153" spans="1:5" x14ac:dyDescent="0.3">
      <c r="A1153" t="s">
        <v>4156</v>
      </c>
      <c r="B1153">
        <v>1</v>
      </c>
      <c r="C1153">
        <v>144</v>
      </c>
      <c r="D1153">
        <v>2</v>
      </c>
      <c r="E1153" t="b">
        <v>0</v>
      </c>
    </row>
    <row r="1154" spans="1:5" x14ac:dyDescent="0.3">
      <c r="A1154" t="s">
        <v>4157</v>
      </c>
      <c r="B1154">
        <v>1</v>
      </c>
      <c r="C1154">
        <v>66</v>
      </c>
      <c r="D1154">
        <v>2</v>
      </c>
      <c r="E1154" t="b">
        <v>0</v>
      </c>
    </row>
    <row r="1155" spans="1:5" x14ac:dyDescent="0.3">
      <c r="A1155" t="s">
        <v>4158</v>
      </c>
      <c r="B1155">
        <v>1</v>
      </c>
      <c r="C1155">
        <v>57</v>
      </c>
      <c r="D1155">
        <v>2</v>
      </c>
      <c r="E1155" t="b">
        <v>0</v>
      </c>
    </row>
    <row r="1156" spans="1:5" x14ac:dyDescent="0.3">
      <c r="A1156" t="s">
        <v>4159</v>
      </c>
      <c r="B1156">
        <v>2</v>
      </c>
      <c r="C1156">
        <v>106.5</v>
      </c>
      <c r="D1156">
        <v>5</v>
      </c>
      <c r="E1156" t="b">
        <v>0</v>
      </c>
    </row>
    <row r="1157" spans="1:5" x14ac:dyDescent="0.3">
      <c r="A1157" t="s">
        <v>4161</v>
      </c>
      <c r="B1157">
        <v>1</v>
      </c>
      <c r="C1157">
        <v>84</v>
      </c>
      <c r="D1157">
        <v>2</v>
      </c>
      <c r="E1157" t="b">
        <v>0</v>
      </c>
    </row>
    <row r="1158" spans="1:5" x14ac:dyDescent="0.3">
      <c r="A1158" t="s">
        <v>4163</v>
      </c>
      <c r="B1158">
        <v>2</v>
      </c>
      <c r="C1158">
        <v>335.5</v>
      </c>
      <c r="D1158">
        <v>2</v>
      </c>
      <c r="E1158" t="b">
        <v>0</v>
      </c>
    </row>
    <row r="1159" spans="1:5" x14ac:dyDescent="0.3">
      <c r="A1159" t="s">
        <v>4164</v>
      </c>
      <c r="B1159">
        <v>1</v>
      </c>
      <c r="C1159">
        <v>52</v>
      </c>
      <c r="D1159">
        <v>2</v>
      </c>
      <c r="E1159" t="b">
        <v>0</v>
      </c>
    </row>
    <row r="1160" spans="1:5" x14ac:dyDescent="0.3">
      <c r="A1160" t="s">
        <v>4166</v>
      </c>
      <c r="B1160">
        <v>2</v>
      </c>
      <c r="C1160">
        <v>144</v>
      </c>
      <c r="D1160">
        <v>2</v>
      </c>
      <c r="E1160" t="b">
        <v>0</v>
      </c>
    </row>
    <row r="1161" spans="1:5" x14ac:dyDescent="0.3">
      <c r="A1161" t="s">
        <v>4168</v>
      </c>
      <c r="B1161">
        <v>1</v>
      </c>
      <c r="C1161">
        <v>267</v>
      </c>
      <c r="D1161">
        <v>3</v>
      </c>
      <c r="E1161" t="b">
        <v>0</v>
      </c>
    </row>
    <row r="1162" spans="1:5" x14ac:dyDescent="0.3">
      <c r="A1162" t="s">
        <v>198</v>
      </c>
      <c r="B1162">
        <v>1</v>
      </c>
      <c r="C1162">
        <v>106</v>
      </c>
      <c r="D1162">
        <v>5</v>
      </c>
      <c r="E1162" t="b">
        <v>0</v>
      </c>
    </row>
    <row r="1163" spans="1:5" x14ac:dyDescent="0.3">
      <c r="A1163" t="s">
        <v>4170</v>
      </c>
      <c r="B1163">
        <v>1</v>
      </c>
      <c r="C1163">
        <v>23</v>
      </c>
      <c r="D1163">
        <v>5</v>
      </c>
      <c r="E1163" t="b">
        <v>0</v>
      </c>
    </row>
    <row r="1164" spans="1:5" x14ac:dyDescent="0.3">
      <c r="A1164" t="s">
        <v>199</v>
      </c>
      <c r="B1164">
        <v>1</v>
      </c>
      <c r="C1164">
        <v>482</v>
      </c>
      <c r="D1164">
        <v>5</v>
      </c>
      <c r="E1164" t="b">
        <v>0</v>
      </c>
    </row>
    <row r="1165" spans="1:5" x14ac:dyDescent="0.3">
      <c r="A1165" t="s">
        <v>4171</v>
      </c>
      <c r="B1165">
        <v>1</v>
      </c>
      <c r="C1165">
        <v>233</v>
      </c>
      <c r="D1165">
        <v>5</v>
      </c>
      <c r="E1165" t="b">
        <v>0</v>
      </c>
    </row>
    <row r="1166" spans="1:5" x14ac:dyDescent="0.3">
      <c r="A1166" t="s">
        <v>4172</v>
      </c>
      <c r="B1166">
        <v>5</v>
      </c>
      <c r="C1166">
        <v>207.8</v>
      </c>
      <c r="D1166">
        <v>3.2</v>
      </c>
      <c r="E1166" t="b">
        <v>0</v>
      </c>
    </row>
    <row r="1167" spans="1:5" x14ac:dyDescent="0.3">
      <c r="A1167" t="s">
        <v>4173</v>
      </c>
      <c r="B1167">
        <v>1</v>
      </c>
      <c r="C1167">
        <v>48</v>
      </c>
      <c r="D1167">
        <v>2</v>
      </c>
      <c r="E1167" t="b">
        <v>0</v>
      </c>
    </row>
    <row r="1168" spans="1:5" x14ac:dyDescent="0.3">
      <c r="A1168" t="s">
        <v>4174</v>
      </c>
      <c r="B1168">
        <v>1</v>
      </c>
      <c r="C1168">
        <v>271</v>
      </c>
      <c r="D1168">
        <v>5</v>
      </c>
      <c r="E1168" t="b">
        <v>0</v>
      </c>
    </row>
    <row r="1169" spans="1:5" x14ac:dyDescent="0.3">
      <c r="A1169" t="s">
        <v>4176</v>
      </c>
      <c r="B1169">
        <v>4</v>
      </c>
      <c r="C1169">
        <v>227</v>
      </c>
      <c r="D1169">
        <v>2.75</v>
      </c>
      <c r="E1169" t="b">
        <v>0</v>
      </c>
    </row>
    <row r="1170" spans="1:5" x14ac:dyDescent="0.3">
      <c r="A1170" t="s">
        <v>4177</v>
      </c>
      <c r="B1170">
        <v>5</v>
      </c>
      <c r="C1170">
        <v>304.39999999999998</v>
      </c>
      <c r="D1170">
        <v>3.8</v>
      </c>
      <c r="E1170" t="b">
        <v>0</v>
      </c>
    </row>
    <row r="1171" spans="1:5" x14ac:dyDescent="0.3">
      <c r="A1171" t="s">
        <v>4178</v>
      </c>
      <c r="B1171">
        <v>2</v>
      </c>
      <c r="C1171">
        <v>173</v>
      </c>
      <c r="D1171">
        <v>2</v>
      </c>
      <c r="E1171" t="b">
        <v>0</v>
      </c>
    </row>
    <row r="1172" spans="1:5" x14ac:dyDescent="0.3">
      <c r="A1172" t="s">
        <v>4179</v>
      </c>
      <c r="B1172">
        <v>1</v>
      </c>
      <c r="C1172">
        <v>145</v>
      </c>
      <c r="D1172">
        <v>3</v>
      </c>
      <c r="E1172" t="b">
        <v>0</v>
      </c>
    </row>
    <row r="1173" spans="1:5" x14ac:dyDescent="0.3">
      <c r="A1173" t="s">
        <v>4181</v>
      </c>
      <c r="B1173">
        <v>1</v>
      </c>
      <c r="C1173">
        <v>177</v>
      </c>
      <c r="D1173">
        <v>5</v>
      </c>
      <c r="E1173" t="b">
        <v>0</v>
      </c>
    </row>
    <row r="1174" spans="1:5" x14ac:dyDescent="0.3">
      <c r="A1174" t="s">
        <v>4182</v>
      </c>
      <c r="B1174">
        <v>1</v>
      </c>
      <c r="C1174">
        <v>163</v>
      </c>
      <c r="D1174">
        <v>4</v>
      </c>
      <c r="E1174" t="b">
        <v>0</v>
      </c>
    </row>
    <row r="1175" spans="1:5" x14ac:dyDescent="0.3">
      <c r="A1175" t="s">
        <v>4183</v>
      </c>
      <c r="B1175">
        <v>1</v>
      </c>
      <c r="C1175">
        <v>86</v>
      </c>
      <c r="D1175">
        <v>4</v>
      </c>
      <c r="E1175" t="b">
        <v>0</v>
      </c>
    </row>
    <row r="1176" spans="1:5" x14ac:dyDescent="0.3">
      <c r="A1176" t="s">
        <v>4186</v>
      </c>
      <c r="B1176">
        <v>1</v>
      </c>
      <c r="C1176">
        <v>38</v>
      </c>
      <c r="D1176">
        <v>1</v>
      </c>
      <c r="E1176" t="b">
        <v>0</v>
      </c>
    </row>
    <row r="1177" spans="1:5" x14ac:dyDescent="0.3">
      <c r="A1177" t="s">
        <v>1806</v>
      </c>
      <c r="B1177">
        <v>1</v>
      </c>
      <c r="C1177">
        <v>339</v>
      </c>
      <c r="D1177">
        <v>4</v>
      </c>
      <c r="E1177" t="b">
        <v>0</v>
      </c>
    </row>
    <row r="1178" spans="1:5" x14ac:dyDescent="0.3">
      <c r="A1178" t="s">
        <v>4189</v>
      </c>
      <c r="B1178">
        <v>1</v>
      </c>
      <c r="C1178">
        <v>37</v>
      </c>
      <c r="D1178">
        <v>1</v>
      </c>
      <c r="E1178" t="b">
        <v>0</v>
      </c>
    </row>
    <row r="1179" spans="1:5" x14ac:dyDescent="0.3">
      <c r="A1179" t="s">
        <v>1807</v>
      </c>
      <c r="B1179">
        <v>5</v>
      </c>
      <c r="C1179">
        <v>283.2</v>
      </c>
      <c r="D1179">
        <v>4.4000000000000004</v>
      </c>
      <c r="E1179" t="b">
        <v>0</v>
      </c>
    </row>
    <row r="1180" spans="1:5" x14ac:dyDescent="0.3">
      <c r="A1180" t="s">
        <v>4191</v>
      </c>
      <c r="B1180">
        <v>1</v>
      </c>
      <c r="C1180">
        <v>73</v>
      </c>
      <c r="D1180">
        <v>1</v>
      </c>
      <c r="E1180" t="b">
        <v>0</v>
      </c>
    </row>
    <row r="1181" spans="1:5" x14ac:dyDescent="0.3">
      <c r="A1181" t="s">
        <v>4192</v>
      </c>
      <c r="B1181">
        <v>1</v>
      </c>
      <c r="C1181">
        <v>187</v>
      </c>
      <c r="D1181">
        <v>3</v>
      </c>
      <c r="E1181" t="b">
        <v>0</v>
      </c>
    </row>
    <row r="1182" spans="1:5" x14ac:dyDescent="0.3">
      <c r="A1182" t="s">
        <v>4193</v>
      </c>
      <c r="B1182">
        <v>1</v>
      </c>
      <c r="C1182">
        <v>23</v>
      </c>
      <c r="D1182">
        <v>1</v>
      </c>
      <c r="E1182" t="b">
        <v>0</v>
      </c>
    </row>
    <row r="1183" spans="1:5" x14ac:dyDescent="0.3">
      <c r="A1183" t="s">
        <v>201</v>
      </c>
      <c r="B1183">
        <v>1</v>
      </c>
      <c r="C1183">
        <v>175</v>
      </c>
      <c r="D1183">
        <v>2</v>
      </c>
      <c r="E1183" t="b">
        <v>0</v>
      </c>
    </row>
    <row r="1184" spans="1:5" x14ac:dyDescent="0.3">
      <c r="A1184" t="s">
        <v>4194</v>
      </c>
      <c r="B1184">
        <v>2</v>
      </c>
      <c r="C1184">
        <v>76</v>
      </c>
      <c r="D1184">
        <v>2.5</v>
      </c>
      <c r="E1184" t="b">
        <v>0</v>
      </c>
    </row>
    <row r="1185" spans="1:5" x14ac:dyDescent="0.3">
      <c r="A1185" t="s">
        <v>4195</v>
      </c>
      <c r="B1185">
        <v>1</v>
      </c>
      <c r="C1185">
        <v>120</v>
      </c>
      <c r="D1185">
        <v>4</v>
      </c>
      <c r="E1185" t="b">
        <v>0</v>
      </c>
    </row>
    <row r="1186" spans="1:5" x14ac:dyDescent="0.3">
      <c r="A1186" t="s">
        <v>4196</v>
      </c>
      <c r="B1186">
        <v>3</v>
      </c>
      <c r="C1186">
        <v>124.66666666666667</v>
      </c>
      <c r="D1186">
        <v>2</v>
      </c>
      <c r="E1186" t="b">
        <v>0</v>
      </c>
    </row>
    <row r="1187" spans="1:5" x14ac:dyDescent="0.3">
      <c r="A1187" t="s">
        <v>203</v>
      </c>
      <c r="B1187">
        <v>1</v>
      </c>
      <c r="C1187">
        <v>121</v>
      </c>
      <c r="D1187">
        <v>2</v>
      </c>
      <c r="E1187" t="b">
        <v>0</v>
      </c>
    </row>
    <row r="1188" spans="1:5" x14ac:dyDescent="0.3">
      <c r="A1188" t="s">
        <v>4198</v>
      </c>
      <c r="B1188">
        <v>2</v>
      </c>
      <c r="C1188">
        <v>117.5</v>
      </c>
      <c r="D1188">
        <v>2</v>
      </c>
      <c r="E1188" t="b">
        <v>0</v>
      </c>
    </row>
    <row r="1189" spans="1:5" x14ac:dyDescent="0.3">
      <c r="A1189" t="s">
        <v>4200</v>
      </c>
      <c r="B1189">
        <v>1</v>
      </c>
      <c r="C1189">
        <v>141</v>
      </c>
      <c r="D1189">
        <v>1</v>
      </c>
      <c r="E1189" t="b">
        <v>0</v>
      </c>
    </row>
    <row r="1190" spans="1:5" x14ac:dyDescent="0.3">
      <c r="A1190" t="s">
        <v>4201</v>
      </c>
      <c r="B1190">
        <v>4</v>
      </c>
      <c r="C1190">
        <v>139.75</v>
      </c>
      <c r="D1190">
        <v>3</v>
      </c>
      <c r="E1190" t="b">
        <v>0</v>
      </c>
    </row>
    <row r="1191" spans="1:5" x14ac:dyDescent="0.3">
      <c r="A1191" t="s">
        <v>205</v>
      </c>
      <c r="B1191">
        <v>9</v>
      </c>
      <c r="C1191">
        <v>84.333333333333329</v>
      </c>
      <c r="D1191">
        <v>1.2222222222222223</v>
      </c>
      <c r="E1191" t="b">
        <v>0</v>
      </c>
    </row>
    <row r="1192" spans="1:5" x14ac:dyDescent="0.3">
      <c r="A1192" t="s">
        <v>4203</v>
      </c>
      <c r="B1192">
        <v>1</v>
      </c>
      <c r="C1192">
        <v>75</v>
      </c>
      <c r="D1192">
        <v>1</v>
      </c>
      <c r="E1192" t="b">
        <v>0</v>
      </c>
    </row>
    <row r="1193" spans="1:5" x14ac:dyDescent="0.3">
      <c r="A1193" t="s">
        <v>4205</v>
      </c>
      <c r="B1193">
        <v>1</v>
      </c>
      <c r="C1193">
        <v>95</v>
      </c>
      <c r="D1193">
        <v>3</v>
      </c>
      <c r="E1193" t="b">
        <v>0</v>
      </c>
    </row>
    <row r="1194" spans="1:5" x14ac:dyDescent="0.3">
      <c r="A1194" t="s">
        <v>4207</v>
      </c>
      <c r="B1194">
        <v>1</v>
      </c>
      <c r="C1194">
        <v>372</v>
      </c>
      <c r="D1194">
        <v>2</v>
      </c>
      <c r="E1194" t="b">
        <v>0</v>
      </c>
    </row>
    <row r="1195" spans="1:5" x14ac:dyDescent="0.3">
      <c r="A1195" t="s">
        <v>206</v>
      </c>
      <c r="B1195">
        <v>1</v>
      </c>
      <c r="C1195">
        <v>260</v>
      </c>
      <c r="D1195">
        <v>3</v>
      </c>
      <c r="E1195" t="b">
        <v>0</v>
      </c>
    </row>
    <row r="1196" spans="1:5" x14ac:dyDescent="0.3">
      <c r="A1196" t="s">
        <v>1808</v>
      </c>
      <c r="B1196">
        <v>1</v>
      </c>
      <c r="C1196">
        <v>75</v>
      </c>
      <c r="D1196">
        <v>1</v>
      </c>
      <c r="E1196" t="b">
        <v>0</v>
      </c>
    </row>
    <row r="1197" spans="1:5" x14ac:dyDescent="0.3">
      <c r="A1197" t="s">
        <v>4211</v>
      </c>
      <c r="B1197">
        <v>1</v>
      </c>
      <c r="C1197">
        <v>23</v>
      </c>
      <c r="D1197">
        <v>1</v>
      </c>
      <c r="E1197" t="b">
        <v>0</v>
      </c>
    </row>
    <row r="1198" spans="1:5" x14ac:dyDescent="0.3">
      <c r="A1198" t="s">
        <v>4213</v>
      </c>
      <c r="B1198">
        <v>3</v>
      </c>
      <c r="C1198">
        <v>135.66666666666666</v>
      </c>
      <c r="D1198">
        <v>1.3333333333333333</v>
      </c>
      <c r="E1198" t="b">
        <v>0</v>
      </c>
    </row>
    <row r="1199" spans="1:5" x14ac:dyDescent="0.3">
      <c r="A1199" t="s">
        <v>4214</v>
      </c>
      <c r="B1199">
        <v>3</v>
      </c>
      <c r="C1199">
        <v>128.66666666666666</v>
      </c>
      <c r="D1199">
        <v>4</v>
      </c>
      <c r="E1199" t="b">
        <v>0</v>
      </c>
    </row>
    <row r="1200" spans="1:5" x14ac:dyDescent="0.3">
      <c r="A1200" t="s">
        <v>4215</v>
      </c>
      <c r="B1200">
        <v>1</v>
      </c>
      <c r="C1200">
        <v>33</v>
      </c>
      <c r="D1200">
        <v>4</v>
      </c>
      <c r="E1200" t="b">
        <v>0</v>
      </c>
    </row>
    <row r="1201" spans="1:5" x14ac:dyDescent="0.3">
      <c r="A1201" t="s">
        <v>4216</v>
      </c>
      <c r="B1201">
        <v>1</v>
      </c>
      <c r="C1201">
        <v>282</v>
      </c>
      <c r="D1201">
        <v>4</v>
      </c>
      <c r="E1201" t="b">
        <v>0</v>
      </c>
    </row>
    <row r="1202" spans="1:5" x14ac:dyDescent="0.3">
      <c r="A1202" t="s">
        <v>4217</v>
      </c>
      <c r="B1202">
        <v>1</v>
      </c>
      <c r="C1202">
        <v>93</v>
      </c>
      <c r="D1202">
        <v>3</v>
      </c>
      <c r="E1202" t="b">
        <v>0</v>
      </c>
    </row>
    <row r="1203" spans="1:5" x14ac:dyDescent="0.3">
      <c r="A1203" t="s">
        <v>4218</v>
      </c>
      <c r="B1203">
        <v>1</v>
      </c>
      <c r="C1203">
        <v>150</v>
      </c>
      <c r="D1203">
        <v>5</v>
      </c>
      <c r="E1203" t="b">
        <v>0</v>
      </c>
    </row>
    <row r="1204" spans="1:5" x14ac:dyDescent="0.3">
      <c r="A1204" t="s">
        <v>4220</v>
      </c>
      <c r="B1204">
        <v>1</v>
      </c>
      <c r="C1204">
        <v>61</v>
      </c>
      <c r="D1204">
        <v>2</v>
      </c>
      <c r="E1204" t="b">
        <v>0</v>
      </c>
    </row>
    <row r="1205" spans="1:5" x14ac:dyDescent="0.3">
      <c r="A1205" t="s">
        <v>4222</v>
      </c>
      <c r="B1205">
        <v>2</v>
      </c>
      <c r="C1205">
        <v>159.5</v>
      </c>
      <c r="D1205">
        <v>2</v>
      </c>
      <c r="E1205" t="b">
        <v>0</v>
      </c>
    </row>
    <row r="1206" spans="1:5" x14ac:dyDescent="0.3">
      <c r="A1206" t="s">
        <v>4224</v>
      </c>
      <c r="B1206">
        <v>3</v>
      </c>
      <c r="C1206">
        <v>205.33333333333334</v>
      </c>
      <c r="D1206">
        <v>1.6666666666666667</v>
      </c>
      <c r="E1206" t="b">
        <v>0</v>
      </c>
    </row>
    <row r="1207" spans="1:5" x14ac:dyDescent="0.3">
      <c r="A1207" t="s">
        <v>207</v>
      </c>
      <c r="B1207">
        <v>1</v>
      </c>
      <c r="C1207">
        <v>796</v>
      </c>
      <c r="D1207">
        <v>5</v>
      </c>
      <c r="E1207" t="b">
        <v>0</v>
      </c>
    </row>
    <row r="1208" spans="1:5" x14ac:dyDescent="0.3">
      <c r="A1208" t="s">
        <v>4226</v>
      </c>
      <c r="B1208">
        <v>1</v>
      </c>
      <c r="C1208">
        <v>94</v>
      </c>
      <c r="D1208">
        <v>3</v>
      </c>
      <c r="E1208" t="b">
        <v>0</v>
      </c>
    </row>
    <row r="1209" spans="1:5" x14ac:dyDescent="0.3">
      <c r="A1209" t="s">
        <v>4227</v>
      </c>
      <c r="B1209">
        <v>4</v>
      </c>
      <c r="C1209">
        <v>157.75</v>
      </c>
      <c r="D1209">
        <v>2.75</v>
      </c>
      <c r="E1209" t="b">
        <v>0</v>
      </c>
    </row>
    <row r="1210" spans="1:5" x14ac:dyDescent="0.3">
      <c r="A1210" t="s">
        <v>4228</v>
      </c>
      <c r="B1210">
        <v>1</v>
      </c>
      <c r="C1210">
        <v>176</v>
      </c>
      <c r="D1210">
        <v>3</v>
      </c>
      <c r="E1210" t="b">
        <v>0</v>
      </c>
    </row>
    <row r="1211" spans="1:5" x14ac:dyDescent="0.3">
      <c r="A1211" t="s">
        <v>4229</v>
      </c>
      <c r="B1211">
        <v>2</v>
      </c>
      <c r="C1211">
        <v>117</v>
      </c>
      <c r="D1211">
        <v>2.5</v>
      </c>
      <c r="E1211" t="b">
        <v>0</v>
      </c>
    </row>
    <row r="1212" spans="1:5" x14ac:dyDescent="0.3">
      <c r="A1212" t="s">
        <v>4230</v>
      </c>
      <c r="B1212">
        <v>2</v>
      </c>
      <c r="C1212">
        <v>199.5</v>
      </c>
      <c r="D1212">
        <v>1.5</v>
      </c>
      <c r="E1212" t="b">
        <v>0</v>
      </c>
    </row>
    <row r="1213" spans="1:5" x14ac:dyDescent="0.3">
      <c r="A1213" t="s">
        <v>4231</v>
      </c>
      <c r="B1213">
        <v>1</v>
      </c>
      <c r="C1213">
        <v>268</v>
      </c>
      <c r="D1213">
        <v>5</v>
      </c>
      <c r="E1213" t="b">
        <v>0</v>
      </c>
    </row>
    <row r="1214" spans="1:5" x14ac:dyDescent="0.3">
      <c r="A1214" t="s">
        <v>4232</v>
      </c>
      <c r="B1214">
        <v>1</v>
      </c>
      <c r="C1214">
        <v>204</v>
      </c>
      <c r="D1214">
        <v>2</v>
      </c>
      <c r="E1214" t="b">
        <v>0</v>
      </c>
    </row>
    <row r="1215" spans="1:5" x14ac:dyDescent="0.3">
      <c r="A1215" t="s">
        <v>4234</v>
      </c>
      <c r="B1215">
        <v>1</v>
      </c>
      <c r="C1215">
        <v>60</v>
      </c>
      <c r="D1215">
        <v>1</v>
      </c>
      <c r="E1215" t="b">
        <v>0</v>
      </c>
    </row>
    <row r="1216" spans="1:5" x14ac:dyDescent="0.3">
      <c r="A1216" t="s">
        <v>4235</v>
      </c>
      <c r="B1216">
        <v>1</v>
      </c>
      <c r="C1216">
        <v>85</v>
      </c>
      <c r="D1216">
        <v>1</v>
      </c>
      <c r="E1216" t="b">
        <v>0</v>
      </c>
    </row>
    <row r="1217" spans="1:5" x14ac:dyDescent="0.3">
      <c r="A1217" t="s">
        <v>4237</v>
      </c>
      <c r="B1217">
        <v>1</v>
      </c>
      <c r="C1217">
        <v>61</v>
      </c>
      <c r="D1217">
        <v>1</v>
      </c>
      <c r="E1217" t="b">
        <v>0</v>
      </c>
    </row>
    <row r="1218" spans="1:5" x14ac:dyDescent="0.3">
      <c r="A1218" t="s">
        <v>4239</v>
      </c>
      <c r="B1218">
        <v>1</v>
      </c>
      <c r="C1218">
        <v>455</v>
      </c>
      <c r="D1218">
        <v>5</v>
      </c>
      <c r="E1218" t="b">
        <v>0</v>
      </c>
    </row>
    <row r="1219" spans="1:5" x14ac:dyDescent="0.3">
      <c r="A1219" t="s">
        <v>1811</v>
      </c>
      <c r="B1219">
        <v>1</v>
      </c>
      <c r="C1219">
        <v>89</v>
      </c>
      <c r="D1219">
        <v>2</v>
      </c>
      <c r="E1219" t="b">
        <v>0</v>
      </c>
    </row>
    <row r="1220" spans="1:5" x14ac:dyDescent="0.3">
      <c r="A1220" t="s">
        <v>4241</v>
      </c>
      <c r="B1220">
        <v>1</v>
      </c>
      <c r="C1220">
        <v>29</v>
      </c>
      <c r="D1220">
        <v>1</v>
      </c>
      <c r="E1220" t="b">
        <v>0</v>
      </c>
    </row>
    <row r="1221" spans="1:5" x14ac:dyDescent="0.3">
      <c r="A1221" t="s">
        <v>209</v>
      </c>
      <c r="B1221">
        <v>1</v>
      </c>
      <c r="C1221">
        <v>125</v>
      </c>
      <c r="D1221">
        <v>4</v>
      </c>
      <c r="E1221" t="b">
        <v>0</v>
      </c>
    </row>
    <row r="1222" spans="1:5" x14ac:dyDescent="0.3">
      <c r="A1222" t="s">
        <v>4243</v>
      </c>
      <c r="B1222">
        <v>1</v>
      </c>
      <c r="C1222">
        <v>80</v>
      </c>
      <c r="D1222">
        <v>1</v>
      </c>
      <c r="E1222" t="b">
        <v>0</v>
      </c>
    </row>
    <row r="1223" spans="1:5" x14ac:dyDescent="0.3">
      <c r="A1223" t="s">
        <v>210</v>
      </c>
      <c r="B1223">
        <v>1</v>
      </c>
      <c r="C1223">
        <v>4169</v>
      </c>
      <c r="D1223">
        <v>5</v>
      </c>
      <c r="E1223" t="b">
        <v>0</v>
      </c>
    </row>
    <row r="1224" spans="1:5" x14ac:dyDescent="0.3">
      <c r="A1224" t="s">
        <v>1812</v>
      </c>
      <c r="B1224">
        <v>2</v>
      </c>
      <c r="C1224">
        <v>775</v>
      </c>
      <c r="D1224">
        <v>4</v>
      </c>
      <c r="E1224" t="b">
        <v>0</v>
      </c>
    </row>
    <row r="1225" spans="1:5" x14ac:dyDescent="0.3">
      <c r="A1225" t="s">
        <v>4245</v>
      </c>
      <c r="B1225">
        <v>4</v>
      </c>
      <c r="C1225">
        <v>490</v>
      </c>
      <c r="D1225">
        <v>2.25</v>
      </c>
      <c r="E1225" t="b">
        <v>0</v>
      </c>
    </row>
    <row r="1226" spans="1:5" x14ac:dyDescent="0.3">
      <c r="A1226" t="s">
        <v>4246</v>
      </c>
      <c r="B1226">
        <v>1</v>
      </c>
      <c r="C1226">
        <v>292</v>
      </c>
      <c r="D1226">
        <v>3</v>
      </c>
      <c r="E1226" t="b">
        <v>0</v>
      </c>
    </row>
    <row r="1227" spans="1:5" x14ac:dyDescent="0.3">
      <c r="A1227" t="s">
        <v>4247</v>
      </c>
      <c r="B1227">
        <v>1</v>
      </c>
      <c r="C1227">
        <v>81</v>
      </c>
      <c r="D1227">
        <v>1</v>
      </c>
      <c r="E1227" t="b">
        <v>0</v>
      </c>
    </row>
    <row r="1228" spans="1:5" x14ac:dyDescent="0.3">
      <c r="A1228" t="s">
        <v>4248</v>
      </c>
      <c r="B1228">
        <v>1</v>
      </c>
      <c r="C1228">
        <v>250</v>
      </c>
      <c r="D1228">
        <v>5</v>
      </c>
      <c r="E1228" t="b">
        <v>0</v>
      </c>
    </row>
    <row r="1229" spans="1:5" x14ac:dyDescent="0.3">
      <c r="A1229" t="s">
        <v>4251</v>
      </c>
      <c r="B1229">
        <v>1</v>
      </c>
      <c r="C1229">
        <v>143</v>
      </c>
      <c r="D1229">
        <v>1</v>
      </c>
      <c r="E1229" t="b">
        <v>0</v>
      </c>
    </row>
    <row r="1230" spans="1:5" x14ac:dyDescent="0.3">
      <c r="A1230" t="s">
        <v>4252</v>
      </c>
      <c r="B1230">
        <v>1</v>
      </c>
      <c r="C1230">
        <v>91</v>
      </c>
      <c r="D1230">
        <v>2</v>
      </c>
      <c r="E1230" t="b">
        <v>0</v>
      </c>
    </row>
    <row r="1231" spans="1:5" x14ac:dyDescent="0.3">
      <c r="A1231" t="s">
        <v>4253</v>
      </c>
      <c r="B1231">
        <v>1</v>
      </c>
      <c r="C1231">
        <v>471</v>
      </c>
      <c r="D1231">
        <v>2</v>
      </c>
      <c r="E1231" t="b">
        <v>0</v>
      </c>
    </row>
    <row r="1232" spans="1:5" x14ac:dyDescent="0.3">
      <c r="A1232" t="s">
        <v>4256</v>
      </c>
      <c r="B1232">
        <v>1</v>
      </c>
      <c r="C1232">
        <v>56</v>
      </c>
      <c r="D1232">
        <v>1</v>
      </c>
      <c r="E1232" t="b">
        <v>0</v>
      </c>
    </row>
    <row r="1233" spans="1:5" x14ac:dyDescent="0.3">
      <c r="A1233" t="s">
        <v>4258</v>
      </c>
      <c r="B1233">
        <v>2</v>
      </c>
      <c r="C1233">
        <v>246.5</v>
      </c>
      <c r="D1233">
        <v>3.5</v>
      </c>
      <c r="E1233" t="b">
        <v>0</v>
      </c>
    </row>
    <row r="1234" spans="1:5" x14ac:dyDescent="0.3">
      <c r="A1234" t="s">
        <v>4260</v>
      </c>
      <c r="B1234">
        <v>1</v>
      </c>
      <c r="C1234">
        <v>115</v>
      </c>
      <c r="D1234">
        <v>4</v>
      </c>
      <c r="E1234" t="b">
        <v>0</v>
      </c>
    </row>
    <row r="1235" spans="1:5" x14ac:dyDescent="0.3">
      <c r="A1235" t="s">
        <v>211</v>
      </c>
      <c r="B1235">
        <v>1</v>
      </c>
      <c r="C1235">
        <v>223</v>
      </c>
      <c r="D1235">
        <v>5</v>
      </c>
      <c r="E1235" t="b">
        <v>0</v>
      </c>
    </row>
    <row r="1236" spans="1:5" x14ac:dyDescent="0.3">
      <c r="A1236" t="s">
        <v>1813</v>
      </c>
      <c r="B1236">
        <v>2</v>
      </c>
      <c r="C1236">
        <v>247.5</v>
      </c>
      <c r="D1236">
        <v>4</v>
      </c>
      <c r="E1236" t="b">
        <v>0</v>
      </c>
    </row>
    <row r="1237" spans="1:5" x14ac:dyDescent="0.3">
      <c r="A1237" t="s">
        <v>4263</v>
      </c>
      <c r="B1237">
        <v>1</v>
      </c>
      <c r="C1237">
        <v>236</v>
      </c>
      <c r="D1237">
        <v>2</v>
      </c>
      <c r="E1237" t="b">
        <v>0</v>
      </c>
    </row>
    <row r="1238" spans="1:5" x14ac:dyDescent="0.3">
      <c r="A1238" t="s">
        <v>1556</v>
      </c>
      <c r="B1238">
        <v>1</v>
      </c>
      <c r="C1238">
        <v>504</v>
      </c>
      <c r="D1238">
        <v>2</v>
      </c>
      <c r="E1238" t="b">
        <v>0</v>
      </c>
    </row>
    <row r="1239" spans="1:5" x14ac:dyDescent="0.3">
      <c r="A1239" t="s">
        <v>4264</v>
      </c>
      <c r="B1239">
        <v>1</v>
      </c>
      <c r="C1239">
        <v>1053</v>
      </c>
      <c r="D1239">
        <v>4</v>
      </c>
      <c r="E1239" t="b">
        <v>0</v>
      </c>
    </row>
    <row r="1240" spans="1:5" x14ac:dyDescent="0.3">
      <c r="A1240" t="s">
        <v>4265</v>
      </c>
      <c r="B1240">
        <v>1</v>
      </c>
      <c r="C1240">
        <v>373</v>
      </c>
      <c r="D1240">
        <v>4</v>
      </c>
      <c r="E1240" t="b">
        <v>0</v>
      </c>
    </row>
    <row r="1241" spans="1:5" x14ac:dyDescent="0.3">
      <c r="A1241" t="s">
        <v>4268</v>
      </c>
      <c r="B1241">
        <v>1</v>
      </c>
      <c r="C1241">
        <v>427</v>
      </c>
      <c r="D1241">
        <v>2</v>
      </c>
      <c r="E1241" t="b">
        <v>0</v>
      </c>
    </row>
    <row r="1242" spans="1:5" x14ac:dyDescent="0.3">
      <c r="A1242" t="s">
        <v>4269</v>
      </c>
      <c r="B1242">
        <v>1</v>
      </c>
      <c r="C1242">
        <v>61</v>
      </c>
      <c r="D1242">
        <v>4</v>
      </c>
      <c r="E1242" t="b">
        <v>0</v>
      </c>
    </row>
    <row r="1243" spans="1:5" x14ac:dyDescent="0.3">
      <c r="A1243" t="s">
        <v>1815</v>
      </c>
      <c r="B1243">
        <v>1</v>
      </c>
      <c r="C1243">
        <v>77</v>
      </c>
      <c r="D1243">
        <v>1</v>
      </c>
      <c r="E1243" t="b">
        <v>0</v>
      </c>
    </row>
    <row r="1244" spans="1:5" x14ac:dyDescent="0.3">
      <c r="A1244" t="s">
        <v>4272</v>
      </c>
      <c r="B1244">
        <v>2</v>
      </c>
      <c r="C1244">
        <v>509.5</v>
      </c>
      <c r="D1244">
        <v>3.5</v>
      </c>
      <c r="E1244" t="b">
        <v>0</v>
      </c>
    </row>
    <row r="1245" spans="1:5" x14ac:dyDescent="0.3">
      <c r="A1245" t="s">
        <v>214</v>
      </c>
      <c r="B1245">
        <v>1</v>
      </c>
      <c r="C1245">
        <v>75</v>
      </c>
      <c r="D1245">
        <v>1</v>
      </c>
      <c r="E1245" t="b">
        <v>0</v>
      </c>
    </row>
    <row r="1246" spans="1:5" x14ac:dyDescent="0.3">
      <c r="A1246" t="s">
        <v>4273</v>
      </c>
      <c r="B1246">
        <v>1</v>
      </c>
      <c r="C1246">
        <v>25</v>
      </c>
      <c r="D1246">
        <v>5</v>
      </c>
      <c r="E1246" t="b">
        <v>0</v>
      </c>
    </row>
    <row r="1247" spans="1:5" x14ac:dyDescent="0.3">
      <c r="A1247" t="s">
        <v>4274</v>
      </c>
      <c r="B1247">
        <v>2</v>
      </c>
      <c r="C1247">
        <v>146.5</v>
      </c>
      <c r="D1247">
        <v>3.5</v>
      </c>
      <c r="E1247" t="b">
        <v>0</v>
      </c>
    </row>
    <row r="1248" spans="1:5" x14ac:dyDescent="0.3">
      <c r="A1248" t="s">
        <v>1374</v>
      </c>
      <c r="B1248">
        <v>2</v>
      </c>
      <c r="C1248">
        <v>60.5</v>
      </c>
      <c r="D1248">
        <v>4</v>
      </c>
      <c r="E1248" t="b">
        <v>0</v>
      </c>
    </row>
    <row r="1249" spans="1:5" x14ac:dyDescent="0.3">
      <c r="A1249" t="s">
        <v>4276</v>
      </c>
      <c r="B1249">
        <v>1</v>
      </c>
      <c r="C1249">
        <v>108</v>
      </c>
      <c r="D1249">
        <v>2</v>
      </c>
      <c r="E1249" t="b">
        <v>0</v>
      </c>
    </row>
    <row r="1250" spans="1:5" x14ac:dyDescent="0.3">
      <c r="A1250" t="s">
        <v>4277</v>
      </c>
      <c r="B1250">
        <v>1</v>
      </c>
      <c r="C1250">
        <v>82</v>
      </c>
      <c r="D1250">
        <v>5</v>
      </c>
      <c r="E1250" t="b">
        <v>0</v>
      </c>
    </row>
    <row r="1251" spans="1:5" x14ac:dyDescent="0.3">
      <c r="A1251" t="s">
        <v>4279</v>
      </c>
      <c r="B1251">
        <v>1</v>
      </c>
      <c r="C1251">
        <v>120</v>
      </c>
      <c r="D1251">
        <v>2</v>
      </c>
      <c r="E1251" t="b">
        <v>0</v>
      </c>
    </row>
    <row r="1252" spans="1:5" x14ac:dyDescent="0.3">
      <c r="A1252" t="s">
        <v>4281</v>
      </c>
      <c r="B1252">
        <v>1</v>
      </c>
      <c r="C1252">
        <v>88</v>
      </c>
      <c r="D1252">
        <v>1</v>
      </c>
      <c r="E1252" t="b">
        <v>0</v>
      </c>
    </row>
    <row r="1253" spans="1:5" x14ac:dyDescent="0.3">
      <c r="A1253" t="s">
        <v>4283</v>
      </c>
      <c r="B1253">
        <v>1</v>
      </c>
      <c r="C1253">
        <v>194</v>
      </c>
      <c r="D1253">
        <v>5</v>
      </c>
      <c r="E1253" t="b">
        <v>0</v>
      </c>
    </row>
    <row r="1254" spans="1:5" x14ac:dyDescent="0.3">
      <c r="A1254" t="s">
        <v>4284</v>
      </c>
      <c r="B1254">
        <v>1</v>
      </c>
      <c r="C1254">
        <v>26</v>
      </c>
      <c r="D1254">
        <v>5</v>
      </c>
      <c r="E1254" t="b">
        <v>0</v>
      </c>
    </row>
    <row r="1255" spans="1:5" x14ac:dyDescent="0.3">
      <c r="A1255" t="s">
        <v>4287</v>
      </c>
      <c r="B1255">
        <v>1</v>
      </c>
      <c r="C1255">
        <v>65</v>
      </c>
      <c r="D1255">
        <v>5</v>
      </c>
      <c r="E1255" t="b">
        <v>0</v>
      </c>
    </row>
    <row r="1256" spans="1:5" x14ac:dyDescent="0.3">
      <c r="A1256" t="s">
        <v>4288</v>
      </c>
      <c r="B1256">
        <v>2</v>
      </c>
      <c r="C1256">
        <v>187.5</v>
      </c>
      <c r="D1256">
        <v>4.5</v>
      </c>
      <c r="E1256" t="b">
        <v>0</v>
      </c>
    </row>
    <row r="1257" spans="1:5" x14ac:dyDescent="0.3">
      <c r="A1257" t="s">
        <v>4291</v>
      </c>
      <c r="B1257">
        <v>1</v>
      </c>
      <c r="C1257">
        <v>65</v>
      </c>
      <c r="D1257">
        <v>2</v>
      </c>
      <c r="E1257" t="b">
        <v>0</v>
      </c>
    </row>
    <row r="1258" spans="1:5" x14ac:dyDescent="0.3">
      <c r="A1258" t="s">
        <v>4293</v>
      </c>
      <c r="B1258">
        <v>1</v>
      </c>
      <c r="C1258">
        <v>280</v>
      </c>
      <c r="D1258">
        <v>2</v>
      </c>
      <c r="E1258" t="b">
        <v>0</v>
      </c>
    </row>
    <row r="1259" spans="1:5" x14ac:dyDescent="0.3">
      <c r="A1259" t="s">
        <v>4294</v>
      </c>
      <c r="B1259">
        <v>1</v>
      </c>
      <c r="C1259">
        <v>48</v>
      </c>
      <c r="D1259">
        <v>2</v>
      </c>
      <c r="E1259" t="b">
        <v>0</v>
      </c>
    </row>
    <row r="1260" spans="1:5" x14ac:dyDescent="0.3">
      <c r="A1260" t="s">
        <v>4295</v>
      </c>
      <c r="B1260">
        <v>1</v>
      </c>
      <c r="C1260">
        <v>176</v>
      </c>
      <c r="D1260">
        <v>1</v>
      </c>
      <c r="E1260" t="b">
        <v>0</v>
      </c>
    </row>
    <row r="1261" spans="1:5" x14ac:dyDescent="0.3">
      <c r="A1261" t="s">
        <v>4298</v>
      </c>
      <c r="B1261">
        <v>1</v>
      </c>
      <c r="C1261">
        <v>38</v>
      </c>
      <c r="D1261">
        <v>1</v>
      </c>
      <c r="E1261" t="b">
        <v>0</v>
      </c>
    </row>
    <row r="1262" spans="1:5" x14ac:dyDescent="0.3">
      <c r="A1262" t="s">
        <v>4300</v>
      </c>
      <c r="B1262">
        <v>2</v>
      </c>
      <c r="C1262">
        <v>66.5</v>
      </c>
      <c r="D1262">
        <v>1</v>
      </c>
      <c r="E1262" t="b">
        <v>0</v>
      </c>
    </row>
    <row r="1263" spans="1:5" x14ac:dyDescent="0.3">
      <c r="A1263" t="s">
        <v>4301</v>
      </c>
      <c r="B1263">
        <v>1</v>
      </c>
      <c r="C1263">
        <v>61</v>
      </c>
      <c r="D1263">
        <v>3</v>
      </c>
      <c r="E1263" t="b">
        <v>0</v>
      </c>
    </row>
    <row r="1264" spans="1:5" x14ac:dyDescent="0.3">
      <c r="A1264" t="s">
        <v>4302</v>
      </c>
      <c r="B1264">
        <v>1</v>
      </c>
      <c r="C1264">
        <v>52</v>
      </c>
      <c r="D1264">
        <v>3</v>
      </c>
      <c r="E1264" t="b">
        <v>0</v>
      </c>
    </row>
    <row r="1265" spans="1:5" x14ac:dyDescent="0.3">
      <c r="A1265" t="s">
        <v>4306</v>
      </c>
      <c r="B1265">
        <v>1</v>
      </c>
      <c r="C1265">
        <v>25</v>
      </c>
      <c r="D1265">
        <v>2</v>
      </c>
      <c r="E1265" t="b">
        <v>0</v>
      </c>
    </row>
    <row r="1266" spans="1:5" x14ac:dyDescent="0.3">
      <c r="A1266" t="s">
        <v>4307</v>
      </c>
      <c r="B1266">
        <v>1</v>
      </c>
      <c r="C1266">
        <v>37</v>
      </c>
      <c r="D1266">
        <v>4</v>
      </c>
      <c r="E1266" t="b">
        <v>0</v>
      </c>
    </row>
    <row r="1267" spans="1:5" x14ac:dyDescent="0.3">
      <c r="A1267" t="s">
        <v>4309</v>
      </c>
      <c r="B1267">
        <v>1</v>
      </c>
      <c r="C1267">
        <v>27</v>
      </c>
      <c r="D1267">
        <v>5</v>
      </c>
      <c r="E1267" t="b">
        <v>0</v>
      </c>
    </row>
    <row r="1268" spans="1:5" x14ac:dyDescent="0.3">
      <c r="A1268" t="s">
        <v>1817</v>
      </c>
      <c r="B1268">
        <v>1</v>
      </c>
      <c r="C1268">
        <v>125</v>
      </c>
      <c r="D1268">
        <v>5</v>
      </c>
      <c r="E1268" t="b">
        <v>0</v>
      </c>
    </row>
    <row r="1269" spans="1:5" x14ac:dyDescent="0.3">
      <c r="A1269" t="s">
        <v>4311</v>
      </c>
      <c r="B1269">
        <v>1</v>
      </c>
      <c r="C1269">
        <v>26</v>
      </c>
      <c r="D1269">
        <v>5</v>
      </c>
      <c r="E1269" t="b">
        <v>0</v>
      </c>
    </row>
    <row r="1270" spans="1:5" x14ac:dyDescent="0.3">
      <c r="A1270" t="s">
        <v>4315</v>
      </c>
      <c r="B1270">
        <v>1</v>
      </c>
      <c r="C1270">
        <v>35</v>
      </c>
      <c r="D1270">
        <v>3</v>
      </c>
      <c r="E1270" t="b">
        <v>0</v>
      </c>
    </row>
    <row r="1271" spans="1:5" x14ac:dyDescent="0.3">
      <c r="A1271" t="s">
        <v>4317</v>
      </c>
      <c r="B1271">
        <v>1</v>
      </c>
      <c r="C1271">
        <v>29</v>
      </c>
      <c r="D1271">
        <v>2</v>
      </c>
      <c r="E1271" t="b">
        <v>0</v>
      </c>
    </row>
    <row r="1272" spans="1:5" x14ac:dyDescent="0.3">
      <c r="A1272" t="s">
        <v>4318</v>
      </c>
      <c r="B1272">
        <v>1</v>
      </c>
      <c r="C1272">
        <v>336</v>
      </c>
      <c r="D1272">
        <v>5</v>
      </c>
      <c r="E1272" t="b">
        <v>0</v>
      </c>
    </row>
    <row r="1273" spans="1:5" x14ac:dyDescent="0.3">
      <c r="A1273" t="s">
        <v>4320</v>
      </c>
      <c r="B1273">
        <v>1</v>
      </c>
      <c r="C1273">
        <v>79</v>
      </c>
      <c r="D1273">
        <v>1</v>
      </c>
      <c r="E1273" t="b">
        <v>0</v>
      </c>
    </row>
    <row r="1274" spans="1:5" x14ac:dyDescent="0.3">
      <c r="A1274" t="s">
        <v>217</v>
      </c>
      <c r="B1274">
        <v>1</v>
      </c>
      <c r="C1274">
        <v>95</v>
      </c>
      <c r="D1274">
        <v>4</v>
      </c>
      <c r="E1274" t="b">
        <v>0</v>
      </c>
    </row>
    <row r="1275" spans="1:5" x14ac:dyDescent="0.3">
      <c r="A1275" t="s">
        <v>4321</v>
      </c>
      <c r="B1275">
        <v>1</v>
      </c>
      <c r="C1275">
        <v>91</v>
      </c>
      <c r="D1275">
        <v>1</v>
      </c>
      <c r="E1275" t="b">
        <v>0</v>
      </c>
    </row>
    <row r="1276" spans="1:5" x14ac:dyDescent="0.3">
      <c r="A1276" t="s">
        <v>4324</v>
      </c>
      <c r="B1276">
        <v>1</v>
      </c>
      <c r="C1276">
        <v>243</v>
      </c>
      <c r="D1276">
        <v>5</v>
      </c>
      <c r="E1276" t="b">
        <v>0</v>
      </c>
    </row>
    <row r="1277" spans="1:5" x14ac:dyDescent="0.3">
      <c r="A1277" t="s">
        <v>4326</v>
      </c>
      <c r="B1277">
        <v>1</v>
      </c>
      <c r="C1277">
        <v>144</v>
      </c>
      <c r="D1277">
        <v>2</v>
      </c>
      <c r="E1277" t="b">
        <v>0</v>
      </c>
    </row>
    <row r="1278" spans="1:5" x14ac:dyDescent="0.3">
      <c r="A1278" t="s">
        <v>4327</v>
      </c>
      <c r="B1278">
        <v>1</v>
      </c>
      <c r="C1278">
        <v>32</v>
      </c>
      <c r="D1278">
        <v>3</v>
      </c>
      <c r="E1278" t="b">
        <v>0</v>
      </c>
    </row>
    <row r="1279" spans="1:5" x14ac:dyDescent="0.3">
      <c r="A1279" t="s">
        <v>219</v>
      </c>
      <c r="B1279">
        <v>1</v>
      </c>
      <c r="C1279">
        <v>44</v>
      </c>
      <c r="D1279">
        <v>1</v>
      </c>
      <c r="E1279" t="b">
        <v>0</v>
      </c>
    </row>
    <row r="1280" spans="1:5" x14ac:dyDescent="0.3">
      <c r="A1280" t="s">
        <v>4329</v>
      </c>
      <c r="B1280">
        <v>14</v>
      </c>
      <c r="C1280">
        <v>151.14285714285714</v>
      </c>
      <c r="D1280">
        <v>3.0714285714285716</v>
      </c>
      <c r="E1280" t="b">
        <v>0</v>
      </c>
    </row>
    <row r="1281" spans="1:5" x14ac:dyDescent="0.3">
      <c r="A1281" t="s">
        <v>4330</v>
      </c>
      <c r="B1281">
        <v>2</v>
      </c>
      <c r="C1281">
        <v>136.5</v>
      </c>
      <c r="D1281">
        <v>4</v>
      </c>
      <c r="E1281" t="b">
        <v>0</v>
      </c>
    </row>
    <row r="1282" spans="1:5" x14ac:dyDescent="0.3">
      <c r="A1282" t="s">
        <v>4334</v>
      </c>
      <c r="B1282">
        <v>3</v>
      </c>
      <c r="C1282">
        <v>252.66666666666666</v>
      </c>
      <c r="D1282">
        <v>2.3333333333333335</v>
      </c>
      <c r="E1282" t="b">
        <v>0</v>
      </c>
    </row>
    <row r="1283" spans="1:5" x14ac:dyDescent="0.3">
      <c r="A1283" t="s">
        <v>1818</v>
      </c>
      <c r="B1283">
        <v>1</v>
      </c>
      <c r="C1283">
        <v>168</v>
      </c>
      <c r="D1283">
        <v>2</v>
      </c>
      <c r="E1283" t="b">
        <v>0</v>
      </c>
    </row>
    <row r="1284" spans="1:5" x14ac:dyDescent="0.3">
      <c r="A1284" t="s">
        <v>4335</v>
      </c>
      <c r="B1284">
        <v>1</v>
      </c>
      <c r="C1284">
        <v>49</v>
      </c>
      <c r="D1284">
        <v>1</v>
      </c>
      <c r="E1284" t="b">
        <v>0</v>
      </c>
    </row>
    <row r="1285" spans="1:5" x14ac:dyDescent="0.3">
      <c r="A1285" t="s">
        <v>1819</v>
      </c>
      <c r="B1285">
        <v>1</v>
      </c>
      <c r="C1285">
        <v>197</v>
      </c>
      <c r="D1285">
        <v>5</v>
      </c>
      <c r="E1285" t="b">
        <v>0</v>
      </c>
    </row>
    <row r="1286" spans="1:5" x14ac:dyDescent="0.3">
      <c r="A1286" t="s">
        <v>4338</v>
      </c>
      <c r="B1286">
        <v>1</v>
      </c>
      <c r="C1286">
        <v>52</v>
      </c>
      <c r="D1286">
        <v>1</v>
      </c>
      <c r="E1286" t="b">
        <v>0</v>
      </c>
    </row>
    <row r="1287" spans="1:5" x14ac:dyDescent="0.3">
      <c r="A1287" t="s">
        <v>4339</v>
      </c>
      <c r="B1287">
        <v>3</v>
      </c>
      <c r="C1287">
        <v>55.333333333333336</v>
      </c>
      <c r="D1287">
        <v>5</v>
      </c>
      <c r="E1287" t="b">
        <v>0</v>
      </c>
    </row>
    <row r="1288" spans="1:5" x14ac:dyDescent="0.3">
      <c r="A1288" t="s">
        <v>4340</v>
      </c>
      <c r="B1288">
        <v>1</v>
      </c>
      <c r="C1288">
        <v>25</v>
      </c>
      <c r="D1288">
        <v>1</v>
      </c>
      <c r="E1288" t="b">
        <v>0</v>
      </c>
    </row>
    <row r="1289" spans="1:5" x14ac:dyDescent="0.3">
      <c r="A1289" t="s">
        <v>4342</v>
      </c>
      <c r="B1289">
        <v>1</v>
      </c>
      <c r="C1289">
        <v>1061</v>
      </c>
      <c r="D1289">
        <v>4</v>
      </c>
      <c r="E1289" t="b">
        <v>0</v>
      </c>
    </row>
    <row r="1290" spans="1:5" x14ac:dyDescent="0.3">
      <c r="A1290" t="s">
        <v>4343</v>
      </c>
      <c r="B1290">
        <v>2</v>
      </c>
      <c r="C1290">
        <v>300</v>
      </c>
      <c r="D1290">
        <v>4.5</v>
      </c>
      <c r="E1290" t="b">
        <v>0</v>
      </c>
    </row>
    <row r="1291" spans="1:5" x14ac:dyDescent="0.3">
      <c r="A1291" t="s">
        <v>4344</v>
      </c>
      <c r="B1291">
        <v>1</v>
      </c>
      <c r="C1291">
        <v>283</v>
      </c>
      <c r="D1291">
        <v>5</v>
      </c>
      <c r="E1291" t="b">
        <v>0</v>
      </c>
    </row>
    <row r="1292" spans="1:5" x14ac:dyDescent="0.3">
      <c r="A1292" t="s">
        <v>4345</v>
      </c>
      <c r="B1292">
        <v>3</v>
      </c>
      <c r="C1292">
        <v>295</v>
      </c>
      <c r="D1292">
        <v>1.6666666666666667</v>
      </c>
      <c r="E1292" t="b">
        <v>0</v>
      </c>
    </row>
    <row r="1293" spans="1:5" x14ac:dyDescent="0.3">
      <c r="A1293" t="s">
        <v>4346</v>
      </c>
      <c r="B1293">
        <v>1</v>
      </c>
      <c r="C1293">
        <v>47</v>
      </c>
      <c r="D1293">
        <v>5</v>
      </c>
      <c r="E1293" t="b">
        <v>0</v>
      </c>
    </row>
    <row r="1294" spans="1:5" x14ac:dyDescent="0.3">
      <c r="A1294" t="s">
        <v>4349</v>
      </c>
      <c r="B1294">
        <v>1</v>
      </c>
      <c r="C1294">
        <v>145</v>
      </c>
      <c r="D1294">
        <v>3</v>
      </c>
      <c r="E1294" t="b">
        <v>0</v>
      </c>
    </row>
    <row r="1295" spans="1:5" x14ac:dyDescent="0.3">
      <c r="A1295" t="s">
        <v>4350</v>
      </c>
      <c r="B1295">
        <v>1</v>
      </c>
      <c r="C1295">
        <v>218</v>
      </c>
      <c r="D1295">
        <v>5</v>
      </c>
      <c r="E1295" t="b">
        <v>0</v>
      </c>
    </row>
    <row r="1296" spans="1:5" x14ac:dyDescent="0.3">
      <c r="A1296" t="s">
        <v>4351</v>
      </c>
      <c r="B1296">
        <v>1</v>
      </c>
      <c r="C1296">
        <v>546</v>
      </c>
      <c r="D1296">
        <v>1</v>
      </c>
      <c r="E1296" t="b">
        <v>0</v>
      </c>
    </row>
    <row r="1297" spans="1:5" x14ac:dyDescent="0.3">
      <c r="A1297" t="s">
        <v>4352</v>
      </c>
      <c r="B1297">
        <v>1</v>
      </c>
      <c r="C1297">
        <v>150</v>
      </c>
      <c r="D1297">
        <v>5</v>
      </c>
      <c r="E1297" t="b">
        <v>0</v>
      </c>
    </row>
    <row r="1298" spans="1:5" x14ac:dyDescent="0.3">
      <c r="A1298" t="s">
        <v>4356</v>
      </c>
      <c r="B1298">
        <v>2</v>
      </c>
      <c r="C1298">
        <v>415.5</v>
      </c>
      <c r="D1298">
        <v>1</v>
      </c>
      <c r="E1298" t="b">
        <v>0</v>
      </c>
    </row>
    <row r="1299" spans="1:5" x14ac:dyDescent="0.3">
      <c r="A1299" t="s">
        <v>4357</v>
      </c>
      <c r="B1299">
        <v>1</v>
      </c>
      <c r="C1299">
        <v>368</v>
      </c>
      <c r="D1299">
        <v>3</v>
      </c>
      <c r="E1299" t="b">
        <v>0</v>
      </c>
    </row>
    <row r="1300" spans="1:5" x14ac:dyDescent="0.3">
      <c r="A1300" t="s">
        <v>4358</v>
      </c>
      <c r="B1300">
        <v>6</v>
      </c>
      <c r="C1300">
        <v>319.83333333333331</v>
      </c>
      <c r="D1300">
        <v>2.3333333333333335</v>
      </c>
      <c r="E1300" t="b">
        <v>0</v>
      </c>
    </row>
    <row r="1301" spans="1:5" x14ac:dyDescent="0.3">
      <c r="A1301" t="s">
        <v>4359</v>
      </c>
      <c r="B1301">
        <v>1</v>
      </c>
      <c r="C1301">
        <v>335</v>
      </c>
      <c r="D1301">
        <v>3</v>
      </c>
      <c r="E1301" t="b">
        <v>0</v>
      </c>
    </row>
    <row r="1302" spans="1:5" x14ac:dyDescent="0.3">
      <c r="A1302" t="s">
        <v>4363</v>
      </c>
      <c r="B1302">
        <v>1</v>
      </c>
      <c r="C1302">
        <v>153</v>
      </c>
      <c r="D1302">
        <v>3</v>
      </c>
      <c r="E1302" t="b">
        <v>0</v>
      </c>
    </row>
    <row r="1303" spans="1:5" x14ac:dyDescent="0.3">
      <c r="A1303" t="s">
        <v>4365</v>
      </c>
      <c r="B1303">
        <v>2</v>
      </c>
      <c r="C1303">
        <v>435.5</v>
      </c>
      <c r="D1303">
        <v>2</v>
      </c>
      <c r="E1303" t="b">
        <v>0</v>
      </c>
    </row>
    <row r="1304" spans="1:5" x14ac:dyDescent="0.3">
      <c r="A1304" t="s">
        <v>4368</v>
      </c>
      <c r="B1304">
        <v>1</v>
      </c>
      <c r="C1304">
        <v>48</v>
      </c>
      <c r="D1304">
        <v>3</v>
      </c>
      <c r="E1304" t="b">
        <v>0</v>
      </c>
    </row>
    <row r="1305" spans="1:5" x14ac:dyDescent="0.3">
      <c r="A1305" t="s">
        <v>4369</v>
      </c>
      <c r="B1305">
        <v>3</v>
      </c>
      <c r="C1305">
        <v>208.66666666666666</v>
      </c>
      <c r="D1305">
        <v>1.3333333333333333</v>
      </c>
      <c r="E1305" t="b">
        <v>0</v>
      </c>
    </row>
    <row r="1306" spans="1:5" x14ac:dyDescent="0.3">
      <c r="A1306" t="s">
        <v>4374</v>
      </c>
      <c r="B1306">
        <v>1</v>
      </c>
      <c r="C1306">
        <v>345</v>
      </c>
      <c r="D1306">
        <v>5</v>
      </c>
      <c r="E1306" t="b">
        <v>0</v>
      </c>
    </row>
    <row r="1307" spans="1:5" x14ac:dyDescent="0.3">
      <c r="A1307" t="s">
        <v>4375</v>
      </c>
      <c r="B1307">
        <v>1</v>
      </c>
      <c r="C1307">
        <v>131</v>
      </c>
      <c r="D1307">
        <v>4</v>
      </c>
      <c r="E1307" t="b">
        <v>0</v>
      </c>
    </row>
    <row r="1308" spans="1:5" x14ac:dyDescent="0.3">
      <c r="A1308" t="s">
        <v>1822</v>
      </c>
      <c r="B1308">
        <v>1</v>
      </c>
      <c r="C1308">
        <v>50</v>
      </c>
      <c r="D1308">
        <v>5</v>
      </c>
      <c r="E1308" t="b">
        <v>0</v>
      </c>
    </row>
    <row r="1309" spans="1:5" x14ac:dyDescent="0.3">
      <c r="A1309" t="s">
        <v>4377</v>
      </c>
      <c r="B1309">
        <v>1</v>
      </c>
      <c r="C1309">
        <v>314</v>
      </c>
      <c r="D1309">
        <v>4</v>
      </c>
      <c r="E1309" t="b">
        <v>0</v>
      </c>
    </row>
    <row r="1310" spans="1:5" x14ac:dyDescent="0.3">
      <c r="A1310" t="s">
        <v>4378</v>
      </c>
      <c r="B1310">
        <v>1</v>
      </c>
      <c r="C1310">
        <v>40</v>
      </c>
      <c r="D1310">
        <v>2</v>
      </c>
      <c r="E1310" t="b">
        <v>0</v>
      </c>
    </row>
    <row r="1311" spans="1:5" x14ac:dyDescent="0.3">
      <c r="A1311" t="s">
        <v>4379</v>
      </c>
      <c r="B1311">
        <v>1</v>
      </c>
      <c r="C1311">
        <v>34</v>
      </c>
      <c r="D1311">
        <v>1</v>
      </c>
      <c r="E1311" t="b">
        <v>0</v>
      </c>
    </row>
    <row r="1312" spans="1:5" x14ac:dyDescent="0.3">
      <c r="A1312" t="s">
        <v>4380</v>
      </c>
      <c r="B1312">
        <v>1</v>
      </c>
      <c r="C1312">
        <v>65</v>
      </c>
      <c r="D1312">
        <v>1</v>
      </c>
      <c r="E1312" t="b">
        <v>0</v>
      </c>
    </row>
    <row r="1313" spans="1:5" x14ac:dyDescent="0.3">
      <c r="A1313" t="s">
        <v>4381</v>
      </c>
      <c r="B1313">
        <v>1</v>
      </c>
      <c r="C1313">
        <v>22</v>
      </c>
      <c r="D1313">
        <v>2</v>
      </c>
      <c r="E1313" t="b">
        <v>0</v>
      </c>
    </row>
    <row r="1314" spans="1:5" x14ac:dyDescent="0.3">
      <c r="A1314" t="s">
        <v>4382</v>
      </c>
      <c r="B1314">
        <v>10</v>
      </c>
      <c r="C1314">
        <v>164.5</v>
      </c>
      <c r="D1314">
        <v>4</v>
      </c>
      <c r="E1314" t="b">
        <v>0</v>
      </c>
    </row>
    <row r="1315" spans="1:5" x14ac:dyDescent="0.3">
      <c r="A1315" t="s">
        <v>4383</v>
      </c>
      <c r="B1315">
        <v>1</v>
      </c>
      <c r="C1315">
        <v>42</v>
      </c>
      <c r="D1315">
        <v>1</v>
      </c>
      <c r="E1315" t="b">
        <v>0</v>
      </c>
    </row>
    <row r="1316" spans="1:5" x14ac:dyDescent="0.3">
      <c r="A1316" t="s">
        <v>4385</v>
      </c>
      <c r="B1316">
        <v>1</v>
      </c>
      <c r="C1316">
        <v>65</v>
      </c>
      <c r="D1316">
        <v>2</v>
      </c>
      <c r="E1316" t="b">
        <v>0</v>
      </c>
    </row>
    <row r="1317" spans="1:5" x14ac:dyDescent="0.3">
      <c r="A1317" t="s">
        <v>223</v>
      </c>
      <c r="B1317">
        <v>3</v>
      </c>
      <c r="C1317">
        <v>248</v>
      </c>
      <c r="D1317">
        <v>2.3333333333333335</v>
      </c>
      <c r="E1317" t="b">
        <v>0</v>
      </c>
    </row>
    <row r="1318" spans="1:5" x14ac:dyDescent="0.3">
      <c r="A1318" t="s">
        <v>4386</v>
      </c>
      <c r="B1318">
        <v>1</v>
      </c>
      <c r="C1318">
        <v>37</v>
      </c>
      <c r="D1318">
        <v>1</v>
      </c>
      <c r="E1318" t="b">
        <v>0</v>
      </c>
    </row>
    <row r="1319" spans="1:5" x14ac:dyDescent="0.3">
      <c r="A1319" t="s">
        <v>4388</v>
      </c>
      <c r="B1319">
        <v>1</v>
      </c>
      <c r="C1319">
        <v>188</v>
      </c>
      <c r="D1319">
        <v>1</v>
      </c>
      <c r="E1319" t="b">
        <v>0</v>
      </c>
    </row>
    <row r="1320" spans="1:5" x14ac:dyDescent="0.3">
      <c r="A1320" t="s">
        <v>4389</v>
      </c>
      <c r="B1320">
        <v>2</v>
      </c>
      <c r="C1320">
        <v>144</v>
      </c>
      <c r="D1320">
        <v>1</v>
      </c>
      <c r="E1320" t="b">
        <v>0</v>
      </c>
    </row>
    <row r="1321" spans="1:5" x14ac:dyDescent="0.3">
      <c r="A1321" t="s">
        <v>4392</v>
      </c>
      <c r="B1321">
        <v>1</v>
      </c>
      <c r="C1321">
        <v>83</v>
      </c>
      <c r="D1321">
        <v>5</v>
      </c>
      <c r="E1321" t="b">
        <v>0</v>
      </c>
    </row>
    <row r="1322" spans="1:5" x14ac:dyDescent="0.3">
      <c r="A1322" t="s">
        <v>4393</v>
      </c>
      <c r="B1322">
        <v>1</v>
      </c>
      <c r="C1322">
        <v>42</v>
      </c>
      <c r="D1322">
        <v>1</v>
      </c>
      <c r="E1322" t="b">
        <v>0</v>
      </c>
    </row>
    <row r="1323" spans="1:5" x14ac:dyDescent="0.3">
      <c r="A1323" t="s">
        <v>4394</v>
      </c>
      <c r="B1323">
        <v>1</v>
      </c>
      <c r="C1323">
        <v>405</v>
      </c>
      <c r="D1323">
        <v>5</v>
      </c>
      <c r="E1323" t="b">
        <v>0</v>
      </c>
    </row>
    <row r="1324" spans="1:5" x14ac:dyDescent="0.3">
      <c r="A1324" t="s">
        <v>4396</v>
      </c>
      <c r="B1324">
        <v>3</v>
      </c>
      <c r="C1324">
        <v>77</v>
      </c>
      <c r="D1324">
        <v>2</v>
      </c>
      <c r="E1324" t="b">
        <v>0</v>
      </c>
    </row>
    <row r="1325" spans="1:5" x14ac:dyDescent="0.3">
      <c r="A1325" t="s">
        <v>224</v>
      </c>
      <c r="B1325">
        <v>1</v>
      </c>
      <c r="C1325">
        <v>107</v>
      </c>
      <c r="D1325">
        <v>3</v>
      </c>
      <c r="E1325" t="b">
        <v>0</v>
      </c>
    </row>
    <row r="1326" spans="1:5" x14ac:dyDescent="0.3">
      <c r="A1326" t="s">
        <v>1823</v>
      </c>
      <c r="B1326">
        <v>1</v>
      </c>
      <c r="C1326">
        <v>62</v>
      </c>
      <c r="D1326">
        <v>2</v>
      </c>
      <c r="E1326" t="b">
        <v>0</v>
      </c>
    </row>
    <row r="1327" spans="1:5" x14ac:dyDescent="0.3">
      <c r="A1327" t="s">
        <v>4398</v>
      </c>
      <c r="B1327">
        <v>1</v>
      </c>
      <c r="C1327">
        <v>377</v>
      </c>
      <c r="D1327">
        <v>2</v>
      </c>
      <c r="E1327" t="b">
        <v>0</v>
      </c>
    </row>
    <row r="1328" spans="1:5" x14ac:dyDescent="0.3">
      <c r="A1328" t="s">
        <v>4399</v>
      </c>
      <c r="B1328">
        <v>1</v>
      </c>
      <c r="C1328">
        <v>64</v>
      </c>
      <c r="D1328">
        <v>1</v>
      </c>
      <c r="E1328" t="b">
        <v>0</v>
      </c>
    </row>
    <row r="1329" spans="1:5" x14ac:dyDescent="0.3">
      <c r="A1329" t="s">
        <v>4401</v>
      </c>
      <c r="B1329">
        <v>1</v>
      </c>
      <c r="C1329">
        <v>98</v>
      </c>
      <c r="D1329">
        <v>2</v>
      </c>
      <c r="E1329" t="b">
        <v>0</v>
      </c>
    </row>
    <row r="1330" spans="1:5" x14ac:dyDescent="0.3">
      <c r="A1330" t="s">
        <v>4402</v>
      </c>
      <c r="B1330">
        <v>1</v>
      </c>
      <c r="C1330">
        <v>76</v>
      </c>
      <c r="D1330">
        <v>5</v>
      </c>
      <c r="E1330" t="b">
        <v>0</v>
      </c>
    </row>
    <row r="1331" spans="1:5" x14ac:dyDescent="0.3">
      <c r="A1331" t="s">
        <v>4403</v>
      </c>
      <c r="B1331">
        <v>1</v>
      </c>
      <c r="C1331">
        <v>30</v>
      </c>
      <c r="D1331">
        <v>5</v>
      </c>
      <c r="E1331" t="b">
        <v>0</v>
      </c>
    </row>
    <row r="1332" spans="1:5" x14ac:dyDescent="0.3">
      <c r="A1332" t="s">
        <v>225</v>
      </c>
      <c r="B1332">
        <v>1</v>
      </c>
      <c r="C1332">
        <v>474</v>
      </c>
      <c r="D1332">
        <v>5</v>
      </c>
      <c r="E1332" t="b">
        <v>0</v>
      </c>
    </row>
    <row r="1333" spans="1:5" x14ac:dyDescent="0.3">
      <c r="A1333" t="s">
        <v>4406</v>
      </c>
      <c r="B1333">
        <v>1</v>
      </c>
      <c r="C1333">
        <v>514</v>
      </c>
      <c r="D1333">
        <v>5</v>
      </c>
      <c r="E1333" t="b">
        <v>0</v>
      </c>
    </row>
    <row r="1334" spans="1:5" x14ac:dyDescent="0.3">
      <c r="A1334" t="s">
        <v>4407</v>
      </c>
      <c r="B1334">
        <v>3</v>
      </c>
      <c r="C1334">
        <v>83.666666666666671</v>
      </c>
      <c r="D1334">
        <v>2</v>
      </c>
      <c r="E1334" t="b">
        <v>0</v>
      </c>
    </row>
    <row r="1335" spans="1:5" x14ac:dyDescent="0.3">
      <c r="A1335" t="s">
        <v>4408</v>
      </c>
      <c r="B1335">
        <v>1</v>
      </c>
      <c r="C1335">
        <v>131</v>
      </c>
      <c r="D1335">
        <v>5</v>
      </c>
      <c r="E1335" t="b">
        <v>0</v>
      </c>
    </row>
    <row r="1336" spans="1:5" x14ac:dyDescent="0.3">
      <c r="A1336" t="s">
        <v>4409</v>
      </c>
      <c r="B1336">
        <v>1</v>
      </c>
      <c r="C1336">
        <v>375</v>
      </c>
      <c r="D1336">
        <v>4</v>
      </c>
      <c r="E1336" t="b">
        <v>0</v>
      </c>
    </row>
    <row r="1337" spans="1:5" x14ac:dyDescent="0.3">
      <c r="A1337" t="s">
        <v>4410</v>
      </c>
      <c r="B1337">
        <v>1</v>
      </c>
      <c r="C1337">
        <v>232</v>
      </c>
      <c r="D1337">
        <v>5</v>
      </c>
      <c r="E1337" t="b">
        <v>0</v>
      </c>
    </row>
    <row r="1338" spans="1:5" x14ac:dyDescent="0.3">
      <c r="A1338" t="s">
        <v>1824</v>
      </c>
      <c r="B1338">
        <v>1</v>
      </c>
      <c r="C1338">
        <v>165</v>
      </c>
      <c r="D1338">
        <v>3</v>
      </c>
      <c r="E1338" t="b">
        <v>0</v>
      </c>
    </row>
    <row r="1339" spans="1:5" x14ac:dyDescent="0.3">
      <c r="A1339" t="s">
        <v>226</v>
      </c>
      <c r="B1339">
        <v>3</v>
      </c>
      <c r="C1339">
        <v>313.66666666666669</v>
      </c>
      <c r="D1339">
        <v>3.6666666666666665</v>
      </c>
      <c r="E1339" t="b">
        <v>0</v>
      </c>
    </row>
    <row r="1340" spans="1:5" x14ac:dyDescent="0.3">
      <c r="A1340" t="s">
        <v>4414</v>
      </c>
      <c r="B1340">
        <v>1</v>
      </c>
      <c r="C1340">
        <v>73</v>
      </c>
      <c r="D1340">
        <v>2</v>
      </c>
      <c r="E1340" t="b">
        <v>0</v>
      </c>
    </row>
    <row r="1341" spans="1:5" x14ac:dyDescent="0.3">
      <c r="A1341" t="s">
        <v>4415</v>
      </c>
      <c r="B1341">
        <v>1</v>
      </c>
      <c r="C1341">
        <v>55</v>
      </c>
      <c r="D1341">
        <v>2</v>
      </c>
      <c r="E1341" t="b">
        <v>0</v>
      </c>
    </row>
    <row r="1342" spans="1:5" x14ac:dyDescent="0.3">
      <c r="A1342" t="s">
        <v>4416</v>
      </c>
      <c r="B1342">
        <v>1</v>
      </c>
      <c r="C1342">
        <v>33</v>
      </c>
      <c r="D1342">
        <v>1</v>
      </c>
      <c r="E1342" t="b">
        <v>0</v>
      </c>
    </row>
    <row r="1343" spans="1:5" x14ac:dyDescent="0.3">
      <c r="A1343" t="s">
        <v>4418</v>
      </c>
      <c r="B1343">
        <v>1</v>
      </c>
      <c r="C1343">
        <v>588</v>
      </c>
      <c r="D1343">
        <v>4</v>
      </c>
      <c r="E1343" t="b">
        <v>0</v>
      </c>
    </row>
    <row r="1344" spans="1:5" x14ac:dyDescent="0.3">
      <c r="A1344" t="s">
        <v>4419</v>
      </c>
      <c r="B1344">
        <v>2</v>
      </c>
      <c r="C1344">
        <v>300</v>
      </c>
      <c r="D1344">
        <v>4</v>
      </c>
      <c r="E1344" t="b">
        <v>0</v>
      </c>
    </row>
    <row r="1345" spans="1:5" x14ac:dyDescent="0.3">
      <c r="A1345" t="s">
        <v>4422</v>
      </c>
      <c r="B1345">
        <v>1</v>
      </c>
      <c r="C1345">
        <v>56</v>
      </c>
      <c r="D1345">
        <v>3</v>
      </c>
      <c r="E1345" t="b">
        <v>0</v>
      </c>
    </row>
    <row r="1346" spans="1:5" x14ac:dyDescent="0.3">
      <c r="A1346" t="s">
        <v>4425</v>
      </c>
      <c r="B1346">
        <v>1</v>
      </c>
      <c r="C1346">
        <v>21</v>
      </c>
      <c r="D1346">
        <v>2</v>
      </c>
      <c r="E1346" t="b">
        <v>0</v>
      </c>
    </row>
    <row r="1347" spans="1:5" x14ac:dyDescent="0.3">
      <c r="A1347" t="s">
        <v>227</v>
      </c>
      <c r="B1347">
        <v>1</v>
      </c>
      <c r="C1347">
        <v>55</v>
      </c>
      <c r="D1347">
        <v>3</v>
      </c>
      <c r="E1347" t="b">
        <v>0</v>
      </c>
    </row>
    <row r="1348" spans="1:5" x14ac:dyDescent="0.3">
      <c r="A1348" t="s">
        <v>4428</v>
      </c>
      <c r="B1348">
        <v>1</v>
      </c>
      <c r="C1348">
        <v>553</v>
      </c>
      <c r="D1348">
        <v>3</v>
      </c>
      <c r="E1348" t="b">
        <v>0</v>
      </c>
    </row>
    <row r="1349" spans="1:5" x14ac:dyDescent="0.3">
      <c r="A1349" t="s">
        <v>228</v>
      </c>
      <c r="B1349">
        <v>1</v>
      </c>
      <c r="C1349">
        <v>453</v>
      </c>
      <c r="D1349">
        <v>3</v>
      </c>
      <c r="E1349" t="b">
        <v>0</v>
      </c>
    </row>
    <row r="1350" spans="1:5" x14ac:dyDescent="0.3">
      <c r="A1350" t="s">
        <v>4430</v>
      </c>
      <c r="B1350">
        <v>1</v>
      </c>
      <c r="C1350">
        <v>96</v>
      </c>
      <c r="D1350">
        <v>3</v>
      </c>
      <c r="E1350" t="b">
        <v>0</v>
      </c>
    </row>
    <row r="1351" spans="1:5" x14ac:dyDescent="0.3">
      <c r="A1351" t="s">
        <v>4431</v>
      </c>
      <c r="B1351">
        <v>1</v>
      </c>
      <c r="C1351">
        <v>332</v>
      </c>
      <c r="D1351">
        <v>1</v>
      </c>
      <c r="E1351" t="b">
        <v>0</v>
      </c>
    </row>
    <row r="1352" spans="1:5" x14ac:dyDescent="0.3">
      <c r="A1352" t="s">
        <v>4432</v>
      </c>
      <c r="B1352">
        <v>1</v>
      </c>
      <c r="C1352">
        <v>112</v>
      </c>
      <c r="D1352">
        <v>2</v>
      </c>
      <c r="E1352" t="b">
        <v>0</v>
      </c>
    </row>
    <row r="1353" spans="1:5" x14ac:dyDescent="0.3">
      <c r="A1353" t="s">
        <v>229</v>
      </c>
      <c r="B1353">
        <v>1</v>
      </c>
      <c r="C1353">
        <v>156</v>
      </c>
      <c r="D1353">
        <v>5</v>
      </c>
      <c r="E1353" t="b">
        <v>0</v>
      </c>
    </row>
    <row r="1354" spans="1:5" x14ac:dyDescent="0.3">
      <c r="A1354" t="s">
        <v>4434</v>
      </c>
      <c r="B1354">
        <v>1</v>
      </c>
      <c r="C1354">
        <v>21</v>
      </c>
      <c r="D1354">
        <v>1</v>
      </c>
      <c r="E1354" t="b">
        <v>0</v>
      </c>
    </row>
    <row r="1355" spans="1:5" x14ac:dyDescent="0.3">
      <c r="A1355" t="s">
        <v>4436</v>
      </c>
      <c r="B1355">
        <v>1</v>
      </c>
      <c r="C1355">
        <v>202</v>
      </c>
      <c r="D1355">
        <v>2</v>
      </c>
      <c r="E1355" t="b">
        <v>0</v>
      </c>
    </row>
    <row r="1356" spans="1:5" x14ac:dyDescent="0.3">
      <c r="A1356" t="s">
        <v>4437</v>
      </c>
      <c r="B1356">
        <v>2</v>
      </c>
      <c r="C1356">
        <v>155.5</v>
      </c>
      <c r="D1356">
        <v>2.5</v>
      </c>
      <c r="E1356" t="b">
        <v>0</v>
      </c>
    </row>
    <row r="1357" spans="1:5" x14ac:dyDescent="0.3">
      <c r="A1357" t="s">
        <v>4438</v>
      </c>
      <c r="B1357">
        <v>2</v>
      </c>
      <c r="C1357">
        <v>233.5</v>
      </c>
      <c r="D1357">
        <v>2.5</v>
      </c>
      <c r="E1357" t="b">
        <v>0</v>
      </c>
    </row>
    <row r="1358" spans="1:5" x14ac:dyDescent="0.3">
      <c r="A1358" t="s">
        <v>1826</v>
      </c>
      <c r="B1358">
        <v>1</v>
      </c>
      <c r="C1358">
        <v>16</v>
      </c>
      <c r="D1358">
        <v>5</v>
      </c>
      <c r="E1358" t="b">
        <v>0</v>
      </c>
    </row>
    <row r="1359" spans="1:5" x14ac:dyDescent="0.3">
      <c r="A1359" t="s">
        <v>4442</v>
      </c>
      <c r="B1359">
        <v>1</v>
      </c>
      <c r="C1359">
        <v>95</v>
      </c>
      <c r="D1359">
        <v>5</v>
      </c>
      <c r="E1359" t="b">
        <v>0</v>
      </c>
    </row>
    <row r="1360" spans="1:5" x14ac:dyDescent="0.3">
      <c r="A1360" t="s">
        <v>4443</v>
      </c>
      <c r="B1360">
        <v>1</v>
      </c>
      <c r="C1360">
        <v>531</v>
      </c>
      <c r="D1360">
        <v>3</v>
      </c>
      <c r="E1360" t="b">
        <v>0</v>
      </c>
    </row>
    <row r="1361" spans="1:5" x14ac:dyDescent="0.3">
      <c r="A1361" t="s">
        <v>4444</v>
      </c>
      <c r="B1361">
        <v>1</v>
      </c>
      <c r="C1361">
        <v>147</v>
      </c>
      <c r="D1361">
        <v>1</v>
      </c>
      <c r="E1361" t="b">
        <v>0</v>
      </c>
    </row>
    <row r="1362" spans="1:5" x14ac:dyDescent="0.3">
      <c r="A1362" t="s">
        <v>4445</v>
      </c>
      <c r="B1362">
        <v>1</v>
      </c>
      <c r="C1362">
        <v>110</v>
      </c>
      <c r="D1362">
        <v>1</v>
      </c>
      <c r="E1362" t="b">
        <v>0</v>
      </c>
    </row>
    <row r="1363" spans="1:5" x14ac:dyDescent="0.3">
      <c r="A1363" t="s">
        <v>4446</v>
      </c>
      <c r="B1363">
        <v>1</v>
      </c>
      <c r="C1363">
        <v>129</v>
      </c>
      <c r="D1363">
        <v>3</v>
      </c>
      <c r="E1363" t="b">
        <v>0</v>
      </c>
    </row>
    <row r="1364" spans="1:5" x14ac:dyDescent="0.3">
      <c r="A1364" t="s">
        <v>4448</v>
      </c>
      <c r="B1364">
        <v>2</v>
      </c>
      <c r="C1364">
        <v>122.5</v>
      </c>
      <c r="D1364">
        <v>2</v>
      </c>
      <c r="E1364" t="b">
        <v>0</v>
      </c>
    </row>
    <row r="1365" spans="1:5" x14ac:dyDescent="0.3">
      <c r="A1365" t="s">
        <v>4449</v>
      </c>
      <c r="B1365">
        <v>1</v>
      </c>
      <c r="C1365">
        <v>117</v>
      </c>
      <c r="D1365">
        <v>1</v>
      </c>
      <c r="E1365" t="b">
        <v>0</v>
      </c>
    </row>
    <row r="1366" spans="1:5" x14ac:dyDescent="0.3">
      <c r="A1366" t="s">
        <v>4451</v>
      </c>
      <c r="B1366">
        <v>1</v>
      </c>
      <c r="C1366">
        <v>117</v>
      </c>
      <c r="D1366">
        <v>3</v>
      </c>
      <c r="E1366" t="b">
        <v>0</v>
      </c>
    </row>
    <row r="1367" spans="1:5" x14ac:dyDescent="0.3">
      <c r="A1367" t="s">
        <v>4452</v>
      </c>
      <c r="B1367">
        <v>1</v>
      </c>
      <c r="C1367">
        <v>62</v>
      </c>
      <c r="D1367">
        <v>2</v>
      </c>
      <c r="E1367" t="b">
        <v>0</v>
      </c>
    </row>
    <row r="1368" spans="1:5" x14ac:dyDescent="0.3">
      <c r="A1368" t="s">
        <v>1827</v>
      </c>
      <c r="B1368">
        <v>2</v>
      </c>
      <c r="C1368">
        <v>54.5</v>
      </c>
      <c r="D1368">
        <v>1.5</v>
      </c>
      <c r="E1368" t="b">
        <v>0</v>
      </c>
    </row>
    <row r="1369" spans="1:5" x14ac:dyDescent="0.3">
      <c r="A1369" t="s">
        <v>4453</v>
      </c>
      <c r="B1369">
        <v>3</v>
      </c>
      <c r="C1369">
        <v>105.33333333333333</v>
      </c>
      <c r="D1369">
        <v>2.3333333333333335</v>
      </c>
      <c r="E1369" t="b">
        <v>0</v>
      </c>
    </row>
    <row r="1370" spans="1:5" x14ac:dyDescent="0.3">
      <c r="A1370" t="s">
        <v>4455</v>
      </c>
      <c r="B1370">
        <v>1</v>
      </c>
      <c r="C1370">
        <v>748</v>
      </c>
      <c r="D1370">
        <v>5</v>
      </c>
      <c r="E1370" t="b">
        <v>0</v>
      </c>
    </row>
    <row r="1371" spans="1:5" x14ac:dyDescent="0.3">
      <c r="A1371" t="s">
        <v>1557</v>
      </c>
      <c r="B1371">
        <v>1</v>
      </c>
      <c r="C1371">
        <v>57</v>
      </c>
      <c r="D1371">
        <v>1</v>
      </c>
      <c r="E1371" t="b">
        <v>0</v>
      </c>
    </row>
    <row r="1372" spans="1:5" x14ac:dyDescent="0.3">
      <c r="A1372" t="s">
        <v>4457</v>
      </c>
      <c r="B1372">
        <v>1</v>
      </c>
      <c r="C1372">
        <v>627</v>
      </c>
      <c r="D1372">
        <v>5</v>
      </c>
      <c r="E1372" t="b">
        <v>0</v>
      </c>
    </row>
    <row r="1373" spans="1:5" x14ac:dyDescent="0.3">
      <c r="A1373" t="s">
        <v>4458</v>
      </c>
      <c r="B1373">
        <v>1</v>
      </c>
      <c r="C1373">
        <v>444</v>
      </c>
      <c r="D1373">
        <v>3</v>
      </c>
      <c r="E1373" t="b">
        <v>0</v>
      </c>
    </row>
    <row r="1374" spans="1:5" x14ac:dyDescent="0.3">
      <c r="A1374" t="s">
        <v>1828</v>
      </c>
      <c r="B1374">
        <v>1</v>
      </c>
      <c r="C1374">
        <v>164</v>
      </c>
      <c r="D1374">
        <v>4</v>
      </c>
      <c r="E1374" t="b">
        <v>0</v>
      </c>
    </row>
    <row r="1375" spans="1:5" x14ac:dyDescent="0.3">
      <c r="A1375" t="s">
        <v>230</v>
      </c>
      <c r="B1375">
        <v>2</v>
      </c>
      <c r="C1375">
        <v>185</v>
      </c>
      <c r="D1375">
        <v>2</v>
      </c>
      <c r="E1375" t="b">
        <v>0</v>
      </c>
    </row>
    <row r="1376" spans="1:5" x14ac:dyDescent="0.3">
      <c r="A1376" t="s">
        <v>4460</v>
      </c>
      <c r="B1376">
        <v>1</v>
      </c>
      <c r="C1376">
        <v>106</v>
      </c>
      <c r="D1376">
        <v>1</v>
      </c>
      <c r="E1376" t="b">
        <v>0</v>
      </c>
    </row>
    <row r="1377" spans="1:5" x14ac:dyDescent="0.3">
      <c r="A1377" t="s">
        <v>4462</v>
      </c>
      <c r="B1377">
        <v>1</v>
      </c>
      <c r="C1377">
        <v>46</v>
      </c>
      <c r="D1377">
        <v>5</v>
      </c>
      <c r="E1377" t="b">
        <v>0</v>
      </c>
    </row>
    <row r="1378" spans="1:5" x14ac:dyDescent="0.3">
      <c r="A1378" t="s">
        <v>4463</v>
      </c>
      <c r="B1378">
        <v>1</v>
      </c>
      <c r="C1378">
        <v>99</v>
      </c>
      <c r="D1378">
        <v>2</v>
      </c>
      <c r="E1378" t="b">
        <v>0</v>
      </c>
    </row>
    <row r="1379" spans="1:5" x14ac:dyDescent="0.3">
      <c r="A1379" t="s">
        <v>4468</v>
      </c>
      <c r="B1379">
        <v>1</v>
      </c>
      <c r="C1379">
        <v>227</v>
      </c>
      <c r="D1379">
        <v>4</v>
      </c>
      <c r="E1379" t="b">
        <v>0</v>
      </c>
    </row>
    <row r="1380" spans="1:5" x14ac:dyDescent="0.3">
      <c r="A1380" t="s">
        <v>4470</v>
      </c>
      <c r="B1380">
        <v>1</v>
      </c>
      <c r="C1380">
        <v>95</v>
      </c>
      <c r="D1380">
        <v>1</v>
      </c>
      <c r="E1380" t="b">
        <v>0</v>
      </c>
    </row>
    <row r="1381" spans="1:5" x14ac:dyDescent="0.3">
      <c r="A1381" t="s">
        <v>4471</v>
      </c>
      <c r="B1381">
        <v>1</v>
      </c>
      <c r="C1381">
        <v>140</v>
      </c>
      <c r="D1381">
        <v>3</v>
      </c>
      <c r="E1381" t="b">
        <v>0</v>
      </c>
    </row>
    <row r="1382" spans="1:5" x14ac:dyDescent="0.3">
      <c r="A1382" t="s">
        <v>4472</v>
      </c>
      <c r="B1382">
        <v>3</v>
      </c>
      <c r="C1382">
        <v>283.33333333333331</v>
      </c>
      <c r="D1382">
        <v>3.3333333333333335</v>
      </c>
      <c r="E1382" t="b">
        <v>0</v>
      </c>
    </row>
    <row r="1383" spans="1:5" x14ac:dyDescent="0.3">
      <c r="A1383" t="s">
        <v>4474</v>
      </c>
      <c r="B1383">
        <v>1</v>
      </c>
      <c r="C1383">
        <v>180</v>
      </c>
      <c r="D1383">
        <v>5</v>
      </c>
      <c r="E1383" t="b">
        <v>0</v>
      </c>
    </row>
    <row r="1384" spans="1:5" x14ac:dyDescent="0.3">
      <c r="A1384" t="s">
        <v>1829</v>
      </c>
      <c r="B1384">
        <v>1</v>
      </c>
      <c r="C1384">
        <v>160</v>
      </c>
      <c r="D1384">
        <v>4</v>
      </c>
      <c r="E1384" t="b">
        <v>0</v>
      </c>
    </row>
    <row r="1385" spans="1:5" x14ac:dyDescent="0.3">
      <c r="A1385" t="s">
        <v>4476</v>
      </c>
      <c r="B1385">
        <v>1</v>
      </c>
      <c r="C1385">
        <v>80</v>
      </c>
      <c r="D1385">
        <v>5</v>
      </c>
      <c r="E1385" t="b">
        <v>0</v>
      </c>
    </row>
    <row r="1386" spans="1:5" x14ac:dyDescent="0.3">
      <c r="A1386" t="s">
        <v>4477</v>
      </c>
      <c r="B1386">
        <v>6</v>
      </c>
      <c r="C1386">
        <v>209</v>
      </c>
      <c r="D1386">
        <v>3.1666666666666665</v>
      </c>
      <c r="E1386" t="b">
        <v>0</v>
      </c>
    </row>
    <row r="1387" spans="1:5" x14ac:dyDescent="0.3">
      <c r="A1387" t="s">
        <v>4478</v>
      </c>
      <c r="B1387">
        <v>2</v>
      </c>
      <c r="C1387">
        <v>325</v>
      </c>
      <c r="D1387">
        <v>3</v>
      </c>
      <c r="E1387" t="b">
        <v>0</v>
      </c>
    </row>
    <row r="1388" spans="1:5" x14ac:dyDescent="0.3">
      <c r="A1388" t="s">
        <v>4481</v>
      </c>
      <c r="B1388">
        <v>3</v>
      </c>
      <c r="C1388">
        <v>239.66666666666666</v>
      </c>
      <c r="D1388">
        <v>2.6666666666666665</v>
      </c>
      <c r="E1388" t="b">
        <v>0</v>
      </c>
    </row>
    <row r="1389" spans="1:5" x14ac:dyDescent="0.3">
      <c r="A1389" t="s">
        <v>4483</v>
      </c>
      <c r="B1389">
        <v>2</v>
      </c>
      <c r="C1389">
        <v>163.5</v>
      </c>
      <c r="D1389">
        <v>3</v>
      </c>
      <c r="E1389" t="b">
        <v>0</v>
      </c>
    </row>
    <row r="1390" spans="1:5" x14ac:dyDescent="0.3">
      <c r="A1390" t="s">
        <v>4484</v>
      </c>
      <c r="B1390">
        <v>1</v>
      </c>
      <c r="C1390">
        <v>81</v>
      </c>
      <c r="D1390">
        <v>5</v>
      </c>
      <c r="E1390" t="b">
        <v>0</v>
      </c>
    </row>
    <row r="1391" spans="1:5" x14ac:dyDescent="0.3">
      <c r="A1391" t="s">
        <v>4485</v>
      </c>
      <c r="B1391">
        <v>1</v>
      </c>
      <c r="C1391">
        <v>71</v>
      </c>
      <c r="D1391">
        <v>5</v>
      </c>
      <c r="E1391" t="b">
        <v>0</v>
      </c>
    </row>
    <row r="1392" spans="1:5" x14ac:dyDescent="0.3">
      <c r="A1392" t="s">
        <v>4486</v>
      </c>
      <c r="B1392">
        <v>1</v>
      </c>
      <c r="C1392">
        <v>168</v>
      </c>
      <c r="D1392">
        <v>4</v>
      </c>
      <c r="E1392" t="b">
        <v>0</v>
      </c>
    </row>
    <row r="1393" spans="1:5" x14ac:dyDescent="0.3">
      <c r="A1393" t="s">
        <v>4487</v>
      </c>
      <c r="B1393">
        <v>1</v>
      </c>
      <c r="C1393">
        <v>201</v>
      </c>
      <c r="D1393">
        <v>3</v>
      </c>
      <c r="E1393" t="b">
        <v>0</v>
      </c>
    </row>
    <row r="1394" spans="1:5" x14ac:dyDescent="0.3">
      <c r="A1394" t="s">
        <v>4488</v>
      </c>
      <c r="B1394">
        <v>1</v>
      </c>
      <c r="C1394">
        <v>29</v>
      </c>
      <c r="D1394">
        <v>1</v>
      </c>
      <c r="E1394" t="b">
        <v>0</v>
      </c>
    </row>
    <row r="1395" spans="1:5" x14ac:dyDescent="0.3">
      <c r="A1395" t="s">
        <v>4495</v>
      </c>
      <c r="B1395">
        <v>1</v>
      </c>
      <c r="C1395">
        <v>52</v>
      </c>
      <c r="D1395">
        <v>1</v>
      </c>
      <c r="E1395" t="b">
        <v>0</v>
      </c>
    </row>
    <row r="1396" spans="1:5" x14ac:dyDescent="0.3">
      <c r="A1396" t="s">
        <v>4496</v>
      </c>
      <c r="B1396">
        <v>1</v>
      </c>
      <c r="C1396">
        <v>218</v>
      </c>
      <c r="D1396">
        <v>1</v>
      </c>
      <c r="E1396" t="b">
        <v>0</v>
      </c>
    </row>
    <row r="1397" spans="1:5" x14ac:dyDescent="0.3">
      <c r="A1397" t="s">
        <v>4497</v>
      </c>
      <c r="B1397">
        <v>1</v>
      </c>
      <c r="C1397">
        <v>54</v>
      </c>
      <c r="D1397">
        <v>5</v>
      </c>
      <c r="E1397" t="b">
        <v>0</v>
      </c>
    </row>
    <row r="1398" spans="1:5" x14ac:dyDescent="0.3">
      <c r="A1398" t="s">
        <v>4498</v>
      </c>
      <c r="B1398">
        <v>1</v>
      </c>
      <c r="C1398">
        <v>132</v>
      </c>
      <c r="D1398">
        <v>4</v>
      </c>
      <c r="E1398" t="b">
        <v>0</v>
      </c>
    </row>
    <row r="1399" spans="1:5" x14ac:dyDescent="0.3">
      <c r="A1399" t="s">
        <v>4500</v>
      </c>
      <c r="B1399">
        <v>1</v>
      </c>
      <c r="C1399">
        <v>95</v>
      </c>
      <c r="D1399">
        <v>5</v>
      </c>
      <c r="E1399" t="b">
        <v>0</v>
      </c>
    </row>
    <row r="1400" spans="1:5" x14ac:dyDescent="0.3">
      <c r="A1400" t="s">
        <v>1832</v>
      </c>
      <c r="B1400">
        <v>1</v>
      </c>
      <c r="C1400">
        <v>116</v>
      </c>
      <c r="D1400">
        <v>5</v>
      </c>
      <c r="E1400" t="b">
        <v>0</v>
      </c>
    </row>
    <row r="1401" spans="1:5" x14ac:dyDescent="0.3">
      <c r="A1401" t="s">
        <v>4507</v>
      </c>
      <c r="B1401">
        <v>4</v>
      </c>
      <c r="C1401">
        <v>324.25</v>
      </c>
      <c r="D1401">
        <v>4.5</v>
      </c>
      <c r="E1401" t="b">
        <v>0</v>
      </c>
    </row>
    <row r="1402" spans="1:5" x14ac:dyDescent="0.3">
      <c r="A1402" t="s">
        <v>4509</v>
      </c>
      <c r="B1402">
        <v>4</v>
      </c>
      <c r="C1402">
        <v>121.5</v>
      </c>
      <c r="D1402">
        <v>1.25</v>
      </c>
      <c r="E1402" t="b">
        <v>0</v>
      </c>
    </row>
    <row r="1403" spans="1:5" x14ac:dyDescent="0.3">
      <c r="A1403" t="s">
        <v>4512</v>
      </c>
      <c r="B1403">
        <v>2</v>
      </c>
      <c r="C1403">
        <v>55</v>
      </c>
      <c r="D1403">
        <v>1</v>
      </c>
      <c r="E1403" t="b">
        <v>0</v>
      </c>
    </row>
    <row r="1404" spans="1:5" x14ac:dyDescent="0.3">
      <c r="A1404" t="s">
        <v>4514</v>
      </c>
      <c r="B1404">
        <v>1</v>
      </c>
      <c r="C1404">
        <v>954</v>
      </c>
      <c r="D1404">
        <v>1</v>
      </c>
      <c r="E1404" t="b">
        <v>0</v>
      </c>
    </row>
    <row r="1405" spans="1:5" x14ac:dyDescent="0.3">
      <c r="A1405" t="s">
        <v>4515</v>
      </c>
      <c r="B1405">
        <v>1</v>
      </c>
      <c r="C1405">
        <v>90</v>
      </c>
      <c r="D1405">
        <v>2</v>
      </c>
      <c r="E1405" t="b">
        <v>0</v>
      </c>
    </row>
    <row r="1406" spans="1:5" x14ac:dyDescent="0.3">
      <c r="A1406" t="s">
        <v>4518</v>
      </c>
      <c r="B1406">
        <v>1</v>
      </c>
      <c r="C1406">
        <v>64</v>
      </c>
      <c r="D1406">
        <v>1</v>
      </c>
      <c r="E1406" t="b">
        <v>0</v>
      </c>
    </row>
    <row r="1407" spans="1:5" x14ac:dyDescent="0.3">
      <c r="A1407" t="s">
        <v>234</v>
      </c>
      <c r="B1407">
        <v>2</v>
      </c>
      <c r="C1407">
        <v>93.5</v>
      </c>
      <c r="D1407">
        <v>2</v>
      </c>
      <c r="E1407" t="b">
        <v>0</v>
      </c>
    </row>
    <row r="1408" spans="1:5" x14ac:dyDescent="0.3">
      <c r="A1408" t="s">
        <v>4522</v>
      </c>
      <c r="B1408">
        <v>1</v>
      </c>
      <c r="C1408">
        <v>185</v>
      </c>
      <c r="D1408">
        <v>3</v>
      </c>
      <c r="E1408" t="b">
        <v>0</v>
      </c>
    </row>
    <row r="1409" spans="1:5" x14ac:dyDescent="0.3">
      <c r="A1409" t="s">
        <v>4525</v>
      </c>
      <c r="B1409">
        <v>1</v>
      </c>
      <c r="C1409">
        <v>135</v>
      </c>
      <c r="D1409">
        <v>1</v>
      </c>
      <c r="E1409" t="b">
        <v>0</v>
      </c>
    </row>
    <row r="1410" spans="1:5" x14ac:dyDescent="0.3">
      <c r="A1410" t="s">
        <v>4526</v>
      </c>
      <c r="B1410">
        <v>1</v>
      </c>
      <c r="C1410">
        <v>635</v>
      </c>
      <c r="D1410">
        <v>2</v>
      </c>
      <c r="E1410" t="b">
        <v>0</v>
      </c>
    </row>
    <row r="1411" spans="1:5" x14ac:dyDescent="0.3">
      <c r="A1411" t="s">
        <v>4527</v>
      </c>
      <c r="B1411">
        <v>1</v>
      </c>
      <c r="C1411">
        <v>231</v>
      </c>
      <c r="D1411">
        <v>2</v>
      </c>
      <c r="E1411" t="b">
        <v>0</v>
      </c>
    </row>
    <row r="1412" spans="1:5" x14ac:dyDescent="0.3">
      <c r="A1412" t="s">
        <v>4528</v>
      </c>
      <c r="B1412">
        <v>2</v>
      </c>
      <c r="C1412">
        <v>131</v>
      </c>
      <c r="D1412">
        <v>2.5</v>
      </c>
      <c r="E1412" t="b">
        <v>0</v>
      </c>
    </row>
    <row r="1413" spans="1:5" x14ac:dyDescent="0.3">
      <c r="A1413" t="s">
        <v>4529</v>
      </c>
      <c r="B1413">
        <v>1</v>
      </c>
      <c r="C1413">
        <v>91</v>
      </c>
      <c r="D1413">
        <v>5</v>
      </c>
      <c r="E1413" t="b">
        <v>0</v>
      </c>
    </row>
    <row r="1414" spans="1:5" x14ac:dyDescent="0.3">
      <c r="A1414" t="s">
        <v>4533</v>
      </c>
      <c r="B1414">
        <v>2</v>
      </c>
      <c r="C1414">
        <v>51.5</v>
      </c>
      <c r="D1414">
        <v>5</v>
      </c>
      <c r="E1414" t="b">
        <v>0</v>
      </c>
    </row>
    <row r="1415" spans="1:5" x14ac:dyDescent="0.3">
      <c r="A1415" t="s">
        <v>237</v>
      </c>
      <c r="B1415">
        <v>1</v>
      </c>
      <c r="C1415">
        <v>58</v>
      </c>
      <c r="D1415">
        <v>2</v>
      </c>
      <c r="E1415" t="b">
        <v>0</v>
      </c>
    </row>
    <row r="1416" spans="1:5" x14ac:dyDescent="0.3">
      <c r="A1416" t="s">
        <v>4537</v>
      </c>
      <c r="B1416">
        <v>1</v>
      </c>
      <c r="C1416">
        <v>47</v>
      </c>
      <c r="D1416">
        <v>5</v>
      </c>
      <c r="E1416" t="b">
        <v>0</v>
      </c>
    </row>
    <row r="1417" spans="1:5" x14ac:dyDescent="0.3">
      <c r="A1417" t="s">
        <v>1833</v>
      </c>
      <c r="B1417">
        <v>1</v>
      </c>
      <c r="C1417">
        <v>126</v>
      </c>
      <c r="D1417">
        <v>4</v>
      </c>
      <c r="E1417" t="b">
        <v>0</v>
      </c>
    </row>
    <row r="1418" spans="1:5" x14ac:dyDescent="0.3">
      <c r="A1418" t="s">
        <v>4540</v>
      </c>
      <c r="B1418">
        <v>1</v>
      </c>
      <c r="C1418">
        <v>189</v>
      </c>
      <c r="D1418">
        <v>1</v>
      </c>
      <c r="E1418" t="b">
        <v>0</v>
      </c>
    </row>
    <row r="1419" spans="1:5" x14ac:dyDescent="0.3">
      <c r="A1419" t="s">
        <v>238</v>
      </c>
      <c r="B1419">
        <v>1</v>
      </c>
      <c r="C1419">
        <v>154</v>
      </c>
      <c r="D1419">
        <v>4</v>
      </c>
      <c r="E1419" t="b">
        <v>1</v>
      </c>
    </row>
    <row r="1420" spans="1:5" x14ac:dyDescent="0.3">
      <c r="A1420" t="s">
        <v>4541</v>
      </c>
      <c r="B1420">
        <v>1</v>
      </c>
      <c r="C1420">
        <v>266</v>
      </c>
      <c r="D1420">
        <v>1</v>
      </c>
      <c r="E1420" t="b">
        <v>0</v>
      </c>
    </row>
    <row r="1421" spans="1:5" x14ac:dyDescent="0.3">
      <c r="A1421" t="s">
        <v>239</v>
      </c>
      <c r="B1421">
        <v>1</v>
      </c>
      <c r="C1421">
        <v>414</v>
      </c>
      <c r="D1421">
        <v>5</v>
      </c>
      <c r="E1421" t="b">
        <v>0</v>
      </c>
    </row>
    <row r="1422" spans="1:5" x14ac:dyDescent="0.3">
      <c r="A1422" t="s">
        <v>4547</v>
      </c>
      <c r="B1422">
        <v>1</v>
      </c>
      <c r="C1422">
        <v>70</v>
      </c>
      <c r="D1422">
        <v>2</v>
      </c>
      <c r="E1422" t="b">
        <v>0</v>
      </c>
    </row>
    <row r="1423" spans="1:5" x14ac:dyDescent="0.3">
      <c r="A1423" t="s">
        <v>4549</v>
      </c>
      <c r="B1423">
        <v>1</v>
      </c>
      <c r="C1423">
        <v>187</v>
      </c>
      <c r="D1423">
        <v>2</v>
      </c>
      <c r="E1423" t="b">
        <v>0</v>
      </c>
    </row>
    <row r="1424" spans="1:5" x14ac:dyDescent="0.3">
      <c r="A1424" t="s">
        <v>4550</v>
      </c>
      <c r="B1424">
        <v>1</v>
      </c>
      <c r="C1424">
        <v>198</v>
      </c>
      <c r="D1424">
        <v>1</v>
      </c>
      <c r="E1424" t="b">
        <v>0</v>
      </c>
    </row>
    <row r="1425" spans="1:5" x14ac:dyDescent="0.3">
      <c r="A1425" t="s">
        <v>4552</v>
      </c>
      <c r="B1425">
        <v>1</v>
      </c>
      <c r="C1425">
        <v>141</v>
      </c>
      <c r="D1425">
        <v>5</v>
      </c>
      <c r="E1425" t="b">
        <v>0</v>
      </c>
    </row>
    <row r="1426" spans="1:5" x14ac:dyDescent="0.3">
      <c r="A1426" t="s">
        <v>240</v>
      </c>
      <c r="B1426">
        <v>2</v>
      </c>
      <c r="C1426">
        <v>134.5</v>
      </c>
      <c r="D1426">
        <v>2</v>
      </c>
      <c r="E1426" t="b">
        <v>0</v>
      </c>
    </row>
    <row r="1427" spans="1:5" x14ac:dyDescent="0.3">
      <c r="A1427" t="s">
        <v>4557</v>
      </c>
      <c r="B1427">
        <v>1</v>
      </c>
      <c r="C1427">
        <v>83</v>
      </c>
      <c r="D1427">
        <v>2</v>
      </c>
      <c r="E1427" t="b">
        <v>0</v>
      </c>
    </row>
    <row r="1428" spans="1:5" x14ac:dyDescent="0.3">
      <c r="A1428" t="s">
        <v>241</v>
      </c>
      <c r="B1428">
        <v>1</v>
      </c>
      <c r="C1428">
        <v>207</v>
      </c>
      <c r="D1428">
        <v>1</v>
      </c>
      <c r="E1428" t="b">
        <v>0</v>
      </c>
    </row>
    <row r="1429" spans="1:5" x14ac:dyDescent="0.3">
      <c r="A1429" t="s">
        <v>4558</v>
      </c>
      <c r="B1429">
        <v>1</v>
      </c>
      <c r="C1429">
        <v>67</v>
      </c>
      <c r="D1429">
        <v>5</v>
      </c>
      <c r="E1429" t="b">
        <v>0</v>
      </c>
    </row>
    <row r="1430" spans="1:5" x14ac:dyDescent="0.3">
      <c r="A1430" t="s">
        <v>4559</v>
      </c>
      <c r="B1430">
        <v>1</v>
      </c>
      <c r="C1430">
        <v>603</v>
      </c>
      <c r="D1430">
        <v>2</v>
      </c>
      <c r="E1430" t="b">
        <v>0</v>
      </c>
    </row>
    <row r="1431" spans="1:5" x14ac:dyDescent="0.3">
      <c r="A1431" t="s">
        <v>4560</v>
      </c>
      <c r="B1431">
        <v>3</v>
      </c>
      <c r="C1431">
        <v>413.66666666666669</v>
      </c>
      <c r="D1431">
        <v>5</v>
      </c>
      <c r="E1431" t="b">
        <v>0</v>
      </c>
    </row>
    <row r="1432" spans="1:5" x14ac:dyDescent="0.3">
      <c r="A1432" t="s">
        <v>4562</v>
      </c>
      <c r="B1432">
        <v>1</v>
      </c>
      <c r="C1432">
        <v>253</v>
      </c>
      <c r="D1432">
        <v>4</v>
      </c>
      <c r="E1432" t="b">
        <v>0</v>
      </c>
    </row>
    <row r="1433" spans="1:5" x14ac:dyDescent="0.3">
      <c r="A1433" t="s">
        <v>242</v>
      </c>
      <c r="B1433">
        <v>1</v>
      </c>
      <c r="C1433">
        <v>124</v>
      </c>
      <c r="D1433">
        <v>1</v>
      </c>
      <c r="E1433" t="b">
        <v>0</v>
      </c>
    </row>
    <row r="1434" spans="1:5" x14ac:dyDescent="0.3">
      <c r="A1434" t="s">
        <v>4567</v>
      </c>
      <c r="B1434">
        <v>1</v>
      </c>
      <c r="C1434">
        <v>186</v>
      </c>
      <c r="D1434">
        <v>5</v>
      </c>
      <c r="E1434" t="b">
        <v>0</v>
      </c>
    </row>
    <row r="1435" spans="1:5" x14ac:dyDescent="0.3">
      <c r="A1435" t="s">
        <v>1834</v>
      </c>
      <c r="B1435">
        <v>1</v>
      </c>
      <c r="C1435">
        <v>248</v>
      </c>
      <c r="D1435">
        <v>5</v>
      </c>
      <c r="E1435" t="b">
        <v>0</v>
      </c>
    </row>
    <row r="1436" spans="1:5" x14ac:dyDescent="0.3">
      <c r="A1436" t="s">
        <v>4568</v>
      </c>
      <c r="B1436">
        <v>1</v>
      </c>
      <c r="C1436">
        <v>75</v>
      </c>
      <c r="D1436">
        <v>3</v>
      </c>
      <c r="E1436" t="b">
        <v>0</v>
      </c>
    </row>
    <row r="1437" spans="1:5" x14ac:dyDescent="0.3">
      <c r="A1437" t="s">
        <v>4570</v>
      </c>
      <c r="B1437">
        <v>3</v>
      </c>
      <c r="C1437">
        <v>127</v>
      </c>
      <c r="D1437">
        <v>4.666666666666667</v>
      </c>
      <c r="E1437" t="b">
        <v>0</v>
      </c>
    </row>
    <row r="1438" spans="1:5" x14ac:dyDescent="0.3">
      <c r="A1438" t="s">
        <v>4571</v>
      </c>
      <c r="B1438">
        <v>1</v>
      </c>
      <c r="C1438">
        <v>229</v>
      </c>
      <c r="D1438">
        <v>1</v>
      </c>
      <c r="E1438" t="b">
        <v>0</v>
      </c>
    </row>
    <row r="1439" spans="1:5" x14ac:dyDescent="0.3">
      <c r="A1439" t="s">
        <v>4573</v>
      </c>
      <c r="B1439">
        <v>1</v>
      </c>
      <c r="C1439">
        <v>144</v>
      </c>
      <c r="D1439">
        <v>2</v>
      </c>
      <c r="E1439" t="b">
        <v>0</v>
      </c>
    </row>
    <row r="1440" spans="1:5" x14ac:dyDescent="0.3">
      <c r="A1440" t="s">
        <v>1558</v>
      </c>
      <c r="B1440">
        <v>1</v>
      </c>
      <c r="C1440">
        <v>166</v>
      </c>
      <c r="D1440">
        <v>4</v>
      </c>
      <c r="E1440" t="b">
        <v>0</v>
      </c>
    </row>
    <row r="1441" spans="1:5" x14ac:dyDescent="0.3">
      <c r="A1441" t="s">
        <v>245</v>
      </c>
      <c r="B1441">
        <v>2</v>
      </c>
      <c r="C1441">
        <v>100</v>
      </c>
      <c r="D1441">
        <v>2.5</v>
      </c>
      <c r="E1441" t="b">
        <v>0</v>
      </c>
    </row>
    <row r="1442" spans="1:5" x14ac:dyDescent="0.3">
      <c r="A1442" t="s">
        <v>246</v>
      </c>
      <c r="B1442">
        <v>1</v>
      </c>
      <c r="C1442">
        <v>61</v>
      </c>
      <c r="D1442">
        <v>4</v>
      </c>
      <c r="E1442" t="b">
        <v>0</v>
      </c>
    </row>
    <row r="1443" spans="1:5" x14ac:dyDescent="0.3">
      <c r="A1443" t="s">
        <v>4575</v>
      </c>
      <c r="B1443">
        <v>1</v>
      </c>
      <c r="C1443">
        <v>241</v>
      </c>
      <c r="D1443">
        <v>5</v>
      </c>
      <c r="E1443" t="b">
        <v>0</v>
      </c>
    </row>
    <row r="1444" spans="1:5" x14ac:dyDescent="0.3">
      <c r="A1444" t="s">
        <v>4576</v>
      </c>
      <c r="B1444">
        <v>1</v>
      </c>
      <c r="C1444">
        <v>298</v>
      </c>
      <c r="D1444">
        <v>5</v>
      </c>
      <c r="E1444" t="b">
        <v>0</v>
      </c>
    </row>
    <row r="1445" spans="1:5" x14ac:dyDescent="0.3">
      <c r="A1445" t="s">
        <v>4577</v>
      </c>
      <c r="B1445">
        <v>1</v>
      </c>
      <c r="C1445">
        <v>115</v>
      </c>
      <c r="D1445">
        <v>2</v>
      </c>
      <c r="E1445" t="b">
        <v>0</v>
      </c>
    </row>
    <row r="1446" spans="1:5" x14ac:dyDescent="0.3">
      <c r="A1446" t="s">
        <v>4578</v>
      </c>
      <c r="B1446">
        <v>1</v>
      </c>
      <c r="C1446">
        <v>134</v>
      </c>
      <c r="D1446">
        <v>2</v>
      </c>
      <c r="E1446" t="b">
        <v>0</v>
      </c>
    </row>
    <row r="1447" spans="1:5" x14ac:dyDescent="0.3">
      <c r="A1447" t="s">
        <v>4579</v>
      </c>
      <c r="B1447">
        <v>1</v>
      </c>
      <c r="C1447">
        <v>136</v>
      </c>
      <c r="D1447">
        <v>1</v>
      </c>
      <c r="E1447" t="b">
        <v>0</v>
      </c>
    </row>
    <row r="1448" spans="1:5" x14ac:dyDescent="0.3">
      <c r="A1448" t="s">
        <v>4580</v>
      </c>
      <c r="B1448">
        <v>1</v>
      </c>
      <c r="C1448">
        <v>29</v>
      </c>
      <c r="D1448">
        <v>5</v>
      </c>
      <c r="E1448" t="b">
        <v>0</v>
      </c>
    </row>
    <row r="1449" spans="1:5" x14ac:dyDescent="0.3">
      <c r="A1449" t="s">
        <v>4581</v>
      </c>
      <c r="B1449">
        <v>1</v>
      </c>
      <c r="C1449">
        <v>75</v>
      </c>
      <c r="D1449">
        <v>2</v>
      </c>
      <c r="E1449" t="b">
        <v>0</v>
      </c>
    </row>
    <row r="1450" spans="1:5" x14ac:dyDescent="0.3">
      <c r="A1450" t="s">
        <v>4583</v>
      </c>
      <c r="B1450">
        <v>1</v>
      </c>
      <c r="C1450">
        <v>156</v>
      </c>
      <c r="D1450">
        <v>2</v>
      </c>
      <c r="E1450" t="b">
        <v>0</v>
      </c>
    </row>
    <row r="1451" spans="1:5" x14ac:dyDescent="0.3">
      <c r="A1451" t="s">
        <v>4584</v>
      </c>
      <c r="B1451">
        <v>2</v>
      </c>
      <c r="C1451">
        <v>285.5</v>
      </c>
      <c r="D1451">
        <v>4</v>
      </c>
      <c r="E1451" t="b">
        <v>0</v>
      </c>
    </row>
    <row r="1452" spans="1:5" x14ac:dyDescent="0.3">
      <c r="A1452" t="s">
        <v>4585</v>
      </c>
      <c r="B1452">
        <v>1</v>
      </c>
      <c r="C1452">
        <v>75</v>
      </c>
      <c r="D1452">
        <v>2</v>
      </c>
      <c r="E1452" t="b">
        <v>0</v>
      </c>
    </row>
    <row r="1453" spans="1:5" x14ac:dyDescent="0.3">
      <c r="A1453" t="s">
        <v>4587</v>
      </c>
      <c r="B1453">
        <v>1</v>
      </c>
      <c r="C1453">
        <v>26</v>
      </c>
      <c r="D1453">
        <v>3</v>
      </c>
      <c r="E1453" t="b">
        <v>0</v>
      </c>
    </row>
    <row r="1454" spans="1:5" x14ac:dyDescent="0.3">
      <c r="A1454" t="s">
        <v>4588</v>
      </c>
      <c r="B1454">
        <v>3</v>
      </c>
      <c r="C1454">
        <v>240</v>
      </c>
      <c r="D1454">
        <v>2.3333333333333335</v>
      </c>
      <c r="E1454" t="b">
        <v>0</v>
      </c>
    </row>
    <row r="1455" spans="1:5" x14ac:dyDescent="0.3">
      <c r="A1455" t="s">
        <v>4589</v>
      </c>
      <c r="B1455">
        <v>1</v>
      </c>
      <c r="C1455">
        <v>945</v>
      </c>
      <c r="D1455">
        <v>3</v>
      </c>
      <c r="E1455" t="b">
        <v>0</v>
      </c>
    </row>
    <row r="1456" spans="1:5" x14ac:dyDescent="0.3">
      <c r="A1456" t="s">
        <v>1837</v>
      </c>
      <c r="B1456">
        <v>2</v>
      </c>
      <c r="C1456">
        <v>421.5</v>
      </c>
      <c r="D1456">
        <v>4</v>
      </c>
      <c r="E1456" t="b">
        <v>0</v>
      </c>
    </row>
    <row r="1457" spans="1:5" x14ac:dyDescent="0.3">
      <c r="A1457" t="s">
        <v>4591</v>
      </c>
      <c r="B1457">
        <v>6</v>
      </c>
      <c r="C1457">
        <v>190.66666666666666</v>
      </c>
      <c r="D1457">
        <v>3.3333333333333335</v>
      </c>
      <c r="E1457" t="b">
        <v>0</v>
      </c>
    </row>
    <row r="1458" spans="1:5" x14ac:dyDescent="0.3">
      <c r="A1458" t="s">
        <v>4593</v>
      </c>
      <c r="B1458">
        <v>1</v>
      </c>
      <c r="C1458">
        <v>81</v>
      </c>
      <c r="D1458">
        <v>1</v>
      </c>
      <c r="E1458" t="b">
        <v>0</v>
      </c>
    </row>
    <row r="1459" spans="1:5" x14ac:dyDescent="0.3">
      <c r="A1459" t="s">
        <v>1838</v>
      </c>
      <c r="B1459">
        <v>1</v>
      </c>
      <c r="C1459">
        <v>119</v>
      </c>
      <c r="D1459">
        <v>5</v>
      </c>
      <c r="E1459" t="b">
        <v>0</v>
      </c>
    </row>
    <row r="1460" spans="1:5" x14ac:dyDescent="0.3">
      <c r="A1460" t="s">
        <v>1839</v>
      </c>
      <c r="B1460">
        <v>1</v>
      </c>
      <c r="C1460">
        <v>95</v>
      </c>
      <c r="D1460">
        <v>1</v>
      </c>
      <c r="E1460" t="b">
        <v>0</v>
      </c>
    </row>
    <row r="1461" spans="1:5" x14ac:dyDescent="0.3">
      <c r="A1461" t="s">
        <v>247</v>
      </c>
      <c r="B1461">
        <v>1</v>
      </c>
      <c r="C1461">
        <v>70</v>
      </c>
      <c r="D1461">
        <v>2</v>
      </c>
      <c r="E1461" t="b">
        <v>0</v>
      </c>
    </row>
    <row r="1462" spans="1:5" x14ac:dyDescent="0.3">
      <c r="A1462" t="s">
        <v>4599</v>
      </c>
      <c r="B1462">
        <v>1</v>
      </c>
      <c r="C1462">
        <v>49</v>
      </c>
      <c r="D1462">
        <v>3</v>
      </c>
      <c r="E1462" t="b">
        <v>0</v>
      </c>
    </row>
    <row r="1463" spans="1:5" x14ac:dyDescent="0.3">
      <c r="A1463" t="s">
        <v>4600</v>
      </c>
      <c r="B1463">
        <v>1</v>
      </c>
      <c r="C1463">
        <v>153</v>
      </c>
      <c r="D1463">
        <v>3</v>
      </c>
      <c r="E1463" t="b">
        <v>0</v>
      </c>
    </row>
    <row r="1464" spans="1:5" x14ac:dyDescent="0.3">
      <c r="A1464" t="s">
        <v>4605</v>
      </c>
      <c r="B1464">
        <v>2</v>
      </c>
      <c r="C1464">
        <v>242</v>
      </c>
      <c r="D1464">
        <v>2.5</v>
      </c>
      <c r="E1464" t="b">
        <v>0</v>
      </c>
    </row>
    <row r="1465" spans="1:5" x14ac:dyDescent="0.3">
      <c r="A1465" t="s">
        <v>248</v>
      </c>
      <c r="B1465">
        <v>1</v>
      </c>
      <c r="C1465">
        <v>117</v>
      </c>
      <c r="D1465">
        <v>1</v>
      </c>
      <c r="E1465" t="b">
        <v>0</v>
      </c>
    </row>
    <row r="1466" spans="1:5" x14ac:dyDescent="0.3">
      <c r="A1466" t="s">
        <v>4607</v>
      </c>
      <c r="B1466">
        <v>1</v>
      </c>
      <c r="C1466">
        <v>27</v>
      </c>
      <c r="D1466">
        <v>1</v>
      </c>
      <c r="E1466" t="b">
        <v>0</v>
      </c>
    </row>
    <row r="1467" spans="1:5" x14ac:dyDescent="0.3">
      <c r="A1467" t="s">
        <v>249</v>
      </c>
      <c r="B1467">
        <v>3</v>
      </c>
      <c r="C1467">
        <v>142</v>
      </c>
      <c r="D1467">
        <v>2</v>
      </c>
      <c r="E1467" t="b">
        <v>0</v>
      </c>
    </row>
    <row r="1468" spans="1:5" x14ac:dyDescent="0.3">
      <c r="A1468" t="s">
        <v>250</v>
      </c>
      <c r="B1468">
        <v>2</v>
      </c>
      <c r="C1468">
        <v>216</v>
      </c>
      <c r="D1468">
        <v>1</v>
      </c>
      <c r="E1468" t="b">
        <v>0</v>
      </c>
    </row>
    <row r="1469" spans="1:5" x14ac:dyDescent="0.3">
      <c r="A1469" t="s">
        <v>4610</v>
      </c>
      <c r="B1469">
        <v>1</v>
      </c>
      <c r="C1469">
        <v>117</v>
      </c>
      <c r="D1469">
        <v>3</v>
      </c>
      <c r="E1469" t="b">
        <v>0</v>
      </c>
    </row>
    <row r="1470" spans="1:5" x14ac:dyDescent="0.3">
      <c r="A1470" t="s">
        <v>4611</v>
      </c>
      <c r="B1470">
        <v>1</v>
      </c>
      <c r="C1470">
        <v>980</v>
      </c>
      <c r="D1470">
        <v>3</v>
      </c>
      <c r="E1470" t="b">
        <v>0</v>
      </c>
    </row>
    <row r="1471" spans="1:5" x14ac:dyDescent="0.3">
      <c r="A1471" t="s">
        <v>251</v>
      </c>
      <c r="B1471">
        <v>1</v>
      </c>
      <c r="C1471">
        <v>322</v>
      </c>
      <c r="D1471">
        <v>3</v>
      </c>
      <c r="E1471" t="b">
        <v>0</v>
      </c>
    </row>
    <row r="1472" spans="1:5" x14ac:dyDescent="0.3">
      <c r="A1472" t="s">
        <v>252</v>
      </c>
      <c r="B1472">
        <v>1</v>
      </c>
      <c r="C1472">
        <v>922</v>
      </c>
      <c r="D1472">
        <v>5</v>
      </c>
      <c r="E1472" t="b">
        <v>0</v>
      </c>
    </row>
    <row r="1473" spans="1:5" x14ac:dyDescent="0.3">
      <c r="A1473" t="s">
        <v>4614</v>
      </c>
      <c r="B1473">
        <v>1</v>
      </c>
      <c r="C1473">
        <v>23</v>
      </c>
      <c r="D1473">
        <v>5</v>
      </c>
      <c r="E1473" t="b">
        <v>0</v>
      </c>
    </row>
    <row r="1474" spans="1:5" x14ac:dyDescent="0.3">
      <c r="A1474" t="s">
        <v>253</v>
      </c>
      <c r="B1474">
        <v>1</v>
      </c>
      <c r="C1474">
        <v>157</v>
      </c>
      <c r="D1474">
        <v>3</v>
      </c>
      <c r="E1474" t="b">
        <v>1</v>
      </c>
    </row>
    <row r="1475" spans="1:5" x14ac:dyDescent="0.3">
      <c r="A1475" t="s">
        <v>4615</v>
      </c>
      <c r="B1475">
        <v>1</v>
      </c>
      <c r="C1475">
        <v>26</v>
      </c>
      <c r="D1475">
        <v>5</v>
      </c>
      <c r="E1475" t="b">
        <v>0</v>
      </c>
    </row>
    <row r="1476" spans="1:5" x14ac:dyDescent="0.3">
      <c r="A1476" t="s">
        <v>4616</v>
      </c>
      <c r="B1476">
        <v>3</v>
      </c>
      <c r="C1476">
        <v>270</v>
      </c>
      <c r="D1476">
        <v>4.333333333333333</v>
      </c>
      <c r="E1476" t="b">
        <v>0</v>
      </c>
    </row>
    <row r="1477" spans="1:5" x14ac:dyDescent="0.3">
      <c r="A1477" t="s">
        <v>4617</v>
      </c>
      <c r="B1477">
        <v>1</v>
      </c>
      <c r="C1477">
        <v>23</v>
      </c>
      <c r="D1477">
        <v>2</v>
      </c>
      <c r="E1477" t="b">
        <v>0</v>
      </c>
    </row>
    <row r="1478" spans="1:5" x14ac:dyDescent="0.3">
      <c r="A1478" t="s">
        <v>4618</v>
      </c>
      <c r="B1478">
        <v>1</v>
      </c>
      <c r="C1478">
        <v>163</v>
      </c>
      <c r="D1478">
        <v>2</v>
      </c>
      <c r="E1478" t="b">
        <v>0</v>
      </c>
    </row>
    <row r="1479" spans="1:5" x14ac:dyDescent="0.3">
      <c r="A1479" t="s">
        <v>4619</v>
      </c>
      <c r="B1479">
        <v>1</v>
      </c>
      <c r="C1479">
        <v>53</v>
      </c>
      <c r="D1479">
        <v>1</v>
      </c>
      <c r="E1479" t="b">
        <v>0</v>
      </c>
    </row>
    <row r="1480" spans="1:5" x14ac:dyDescent="0.3">
      <c r="A1480" t="s">
        <v>4620</v>
      </c>
      <c r="B1480">
        <v>1</v>
      </c>
      <c r="C1480">
        <v>66</v>
      </c>
      <c r="D1480">
        <v>3</v>
      </c>
      <c r="E1480" t="b">
        <v>0</v>
      </c>
    </row>
    <row r="1481" spans="1:5" x14ac:dyDescent="0.3">
      <c r="A1481" t="s">
        <v>4621</v>
      </c>
      <c r="B1481">
        <v>1</v>
      </c>
      <c r="C1481">
        <v>106</v>
      </c>
      <c r="D1481">
        <v>2</v>
      </c>
      <c r="E1481" t="b">
        <v>0</v>
      </c>
    </row>
    <row r="1482" spans="1:5" x14ac:dyDescent="0.3">
      <c r="A1482" t="s">
        <v>4622</v>
      </c>
      <c r="B1482">
        <v>1</v>
      </c>
      <c r="C1482">
        <v>120</v>
      </c>
      <c r="D1482">
        <v>2</v>
      </c>
      <c r="E1482" t="b">
        <v>0</v>
      </c>
    </row>
    <row r="1483" spans="1:5" x14ac:dyDescent="0.3">
      <c r="A1483" t="s">
        <v>4623</v>
      </c>
      <c r="B1483">
        <v>2</v>
      </c>
      <c r="C1483">
        <v>36</v>
      </c>
      <c r="D1483">
        <v>1.5</v>
      </c>
      <c r="E1483" t="b">
        <v>0</v>
      </c>
    </row>
    <row r="1484" spans="1:5" x14ac:dyDescent="0.3">
      <c r="A1484" t="s">
        <v>4624</v>
      </c>
      <c r="B1484">
        <v>1</v>
      </c>
      <c r="C1484">
        <v>116</v>
      </c>
      <c r="D1484">
        <v>2</v>
      </c>
      <c r="E1484" t="b">
        <v>0</v>
      </c>
    </row>
    <row r="1485" spans="1:5" x14ac:dyDescent="0.3">
      <c r="A1485" t="s">
        <v>4625</v>
      </c>
      <c r="B1485">
        <v>1</v>
      </c>
      <c r="C1485">
        <v>138</v>
      </c>
      <c r="D1485">
        <v>1</v>
      </c>
      <c r="E1485" t="b">
        <v>0</v>
      </c>
    </row>
    <row r="1486" spans="1:5" x14ac:dyDescent="0.3">
      <c r="A1486" t="s">
        <v>4626</v>
      </c>
      <c r="B1486">
        <v>2</v>
      </c>
      <c r="C1486">
        <v>252</v>
      </c>
      <c r="D1486">
        <v>1.5</v>
      </c>
      <c r="E1486" t="b">
        <v>1</v>
      </c>
    </row>
    <row r="1487" spans="1:5" x14ac:dyDescent="0.3">
      <c r="A1487" t="s">
        <v>4627</v>
      </c>
      <c r="B1487">
        <v>1</v>
      </c>
      <c r="C1487">
        <v>87</v>
      </c>
      <c r="D1487">
        <v>1</v>
      </c>
      <c r="E1487" t="b">
        <v>0</v>
      </c>
    </row>
    <row r="1488" spans="1:5" x14ac:dyDescent="0.3">
      <c r="A1488" t="s">
        <v>1840</v>
      </c>
      <c r="B1488">
        <v>1</v>
      </c>
      <c r="C1488">
        <v>132</v>
      </c>
      <c r="D1488">
        <v>4</v>
      </c>
      <c r="E1488" t="b">
        <v>0</v>
      </c>
    </row>
    <row r="1489" spans="1:5" x14ac:dyDescent="0.3">
      <c r="A1489" t="s">
        <v>4628</v>
      </c>
      <c r="B1489">
        <v>1</v>
      </c>
      <c r="C1489">
        <v>74</v>
      </c>
      <c r="D1489">
        <v>5</v>
      </c>
      <c r="E1489" t="b">
        <v>0</v>
      </c>
    </row>
    <row r="1490" spans="1:5" x14ac:dyDescent="0.3">
      <c r="A1490" t="s">
        <v>4629</v>
      </c>
      <c r="B1490">
        <v>1</v>
      </c>
      <c r="C1490">
        <v>161</v>
      </c>
      <c r="D1490">
        <v>3</v>
      </c>
      <c r="E1490" t="b">
        <v>0</v>
      </c>
    </row>
    <row r="1491" spans="1:5" x14ac:dyDescent="0.3">
      <c r="A1491" t="s">
        <v>4630</v>
      </c>
      <c r="B1491">
        <v>1</v>
      </c>
      <c r="C1491">
        <v>110</v>
      </c>
      <c r="D1491">
        <v>1</v>
      </c>
      <c r="E1491" t="b">
        <v>0</v>
      </c>
    </row>
    <row r="1492" spans="1:5" x14ac:dyDescent="0.3">
      <c r="A1492" t="s">
        <v>4631</v>
      </c>
      <c r="B1492">
        <v>1</v>
      </c>
      <c r="C1492">
        <v>60</v>
      </c>
      <c r="D1492">
        <v>2</v>
      </c>
      <c r="E1492" t="b">
        <v>0</v>
      </c>
    </row>
    <row r="1493" spans="1:5" x14ac:dyDescent="0.3">
      <c r="A1493" t="s">
        <v>4632</v>
      </c>
      <c r="B1493">
        <v>1</v>
      </c>
      <c r="C1493">
        <v>75</v>
      </c>
      <c r="D1493">
        <v>4</v>
      </c>
      <c r="E1493" t="b">
        <v>0</v>
      </c>
    </row>
    <row r="1494" spans="1:5" x14ac:dyDescent="0.3">
      <c r="A1494" t="s">
        <v>4633</v>
      </c>
      <c r="B1494">
        <v>1</v>
      </c>
      <c r="C1494">
        <v>145</v>
      </c>
      <c r="D1494">
        <v>3</v>
      </c>
      <c r="E1494" t="b">
        <v>0</v>
      </c>
    </row>
    <row r="1495" spans="1:5" x14ac:dyDescent="0.3">
      <c r="A1495" t="s">
        <v>4634</v>
      </c>
      <c r="B1495">
        <v>1</v>
      </c>
      <c r="C1495">
        <v>546</v>
      </c>
      <c r="D1495">
        <v>2</v>
      </c>
      <c r="E1495" t="b">
        <v>0</v>
      </c>
    </row>
    <row r="1496" spans="1:5" x14ac:dyDescent="0.3">
      <c r="A1496" t="s">
        <v>4635</v>
      </c>
      <c r="B1496">
        <v>2</v>
      </c>
      <c r="C1496">
        <v>307.5</v>
      </c>
      <c r="D1496">
        <v>1.5</v>
      </c>
      <c r="E1496" t="b">
        <v>0</v>
      </c>
    </row>
    <row r="1497" spans="1:5" x14ac:dyDescent="0.3">
      <c r="A1497" t="s">
        <v>4636</v>
      </c>
      <c r="B1497">
        <v>1</v>
      </c>
      <c r="C1497">
        <v>269</v>
      </c>
      <c r="D1497">
        <v>5</v>
      </c>
      <c r="E1497" t="b">
        <v>0</v>
      </c>
    </row>
    <row r="1498" spans="1:5" x14ac:dyDescent="0.3">
      <c r="A1498" t="s">
        <v>255</v>
      </c>
      <c r="B1498">
        <v>2</v>
      </c>
      <c r="C1498">
        <v>187.5</v>
      </c>
      <c r="D1498">
        <v>1.5</v>
      </c>
      <c r="E1498" t="b">
        <v>0</v>
      </c>
    </row>
    <row r="1499" spans="1:5" x14ac:dyDescent="0.3">
      <c r="A1499" t="s">
        <v>4638</v>
      </c>
      <c r="B1499">
        <v>1</v>
      </c>
      <c r="C1499">
        <v>420</v>
      </c>
      <c r="D1499">
        <v>1</v>
      </c>
      <c r="E1499" t="b">
        <v>0</v>
      </c>
    </row>
    <row r="1500" spans="1:5" x14ac:dyDescent="0.3">
      <c r="A1500" t="s">
        <v>4639</v>
      </c>
      <c r="B1500">
        <v>1</v>
      </c>
      <c r="C1500">
        <v>123</v>
      </c>
      <c r="D1500">
        <v>3</v>
      </c>
      <c r="E1500" t="b">
        <v>0</v>
      </c>
    </row>
    <row r="1501" spans="1:5" x14ac:dyDescent="0.3">
      <c r="A1501" t="s">
        <v>1842</v>
      </c>
      <c r="B1501">
        <v>1</v>
      </c>
      <c r="C1501">
        <v>175</v>
      </c>
      <c r="D1501">
        <v>2</v>
      </c>
      <c r="E1501" t="b">
        <v>1</v>
      </c>
    </row>
    <row r="1502" spans="1:5" x14ac:dyDescent="0.3">
      <c r="A1502" t="s">
        <v>4640</v>
      </c>
      <c r="B1502">
        <v>1</v>
      </c>
      <c r="C1502">
        <v>27</v>
      </c>
      <c r="D1502">
        <v>5</v>
      </c>
      <c r="E1502" t="b">
        <v>0</v>
      </c>
    </row>
    <row r="1503" spans="1:5" x14ac:dyDescent="0.3">
      <c r="A1503" t="s">
        <v>4641</v>
      </c>
      <c r="B1503">
        <v>2</v>
      </c>
      <c r="C1503">
        <v>207</v>
      </c>
      <c r="D1503">
        <v>3</v>
      </c>
      <c r="E1503" t="b">
        <v>0</v>
      </c>
    </row>
    <row r="1504" spans="1:5" x14ac:dyDescent="0.3">
      <c r="A1504" t="s">
        <v>1843</v>
      </c>
      <c r="B1504">
        <v>1</v>
      </c>
      <c r="C1504">
        <v>85</v>
      </c>
      <c r="D1504">
        <v>2</v>
      </c>
      <c r="E1504" t="b">
        <v>0</v>
      </c>
    </row>
    <row r="1505" spans="1:5" x14ac:dyDescent="0.3">
      <c r="A1505" t="s">
        <v>4644</v>
      </c>
      <c r="B1505">
        <v>1</v>
      </c>
      <c r="C1505">
        <v>68</v>
      </c>
      <c r="D1505">
        <v>5</v>
      </c>
      <c r="E1505" t="b">
        <v>0</v>
      </c>
    </row>
    <row r="1506" spans="1:5" x14ac:dyDescent="0.3">
      <c r="A1506" t="s">
        <v>4646</v>
      </c>
      <c r="B1506">
        <v>1</v>
      </c>
      <c r="C1506">
        <v>115</v>
      </c>
      <c r="D1506">
        <v>3</v>
      </c>
      <c r="E1506" t="b">
        <v>0</v>
      </c>
    </row>
    <row r="1507" spans="1:5" x14ac:dyDescent="0.3">
      <c r="A1507" t="s">
        <v>4647</v>
      </c>
      <c r="B1507">
        <v>1</v>
      </c>
      <c r="C1507">
        <v>161</v>
      </c>
      <c r="D1507">
        <v>4</v>
      </c>
      <c r="E1507" t="b">
        <v>0</v>
      </c>
    </row>
    <row r="1508" spans="1:5" x14ac:dyDescent="0.3">
      <c r="A1508" t="s">
        <v>4652</v>
      </c>
      <c r="B1508">
        <v>1</v>
      </c>
      <c r="C1508">
        <v>58</v>
      </c>
      <c r="D1508">
        <v>1</v>
      </c>
      <c r="E1508" t="b">
        <v>0</v>
      </c>
    </row>
    <row r="1509" spans="1:5" x14ac:dyDescent="0.3">
      <c r="A1509" t="s">
        <v>1844</v>
      </c>
      <c r="B1509">
        <v>1</v>
      </c>
      <c r="C1509">
        <v>83</v>
      </c>
      <c r="D1509">
        <v>4</v>
      </c>
      <c r="E1509" t="b">
        <v>0</v>
      </c>
    </row>
    <row r="1510" spans="1:5" x14ac:dyDescent="0.3">
      <c r="A1510" t="s">
        <v>4653</v>
      </c>
      <c r="B1510">
        <v>1</v>
      </c>
      <c r="C1510">
        <v>217</v>
      </c>
      <c r="D1510">
        <v>2</v>
      </c>
      <c r="E1510" t="b">
        <v>0</v>
      </c>
    </row>
    <row r="1511" spans="1:5" x14ac:dyDescent="0.3">
      <c r="A1511" t="s">
        <v>4654</v>
      </c>
      <c r="B1511">
        <v>1</v>
      </c>
      <c r="C1511">
        <v>125</v>
      </c>
      <c r="D1511">
        <v>5</v>
      </c>
      <c r="E1511" t="b">
        <v>0</v>
      </c>
    </row>
    <row r="1512" spans="1:5" x14ac:dyDescent="0.3">
      <c r="A1512" t="s">
        <v>4655</v>
      </c>
      <c r="B1512">
        <v>1</v>
      </c>
      <c r="C1512">
        <v>63</v>
      </c>
      <c r="D1512">
        <v>5</v>
      </c>
      <c r="E1512" t="b">
        <v>0</v>
      </c>
    </row>
    <row r="1513" spans="1:5" x14ac:dyDescent="0.3">
      <c r="A1513" t="s">
        <v>4656</v>
      </c>
      <c r="B1513">
        <v>1</v>
      </c>
      <c r="C1513">
        <v>95</v>
      </c>
      <c r="D1513">
        <v>1</v>
      </c>
      <c r="E1513" t="b">
        <v>0</v>
      </c>
    </row>
    <row r="1514" spans="1:5" x14ac:dyDescent="0.3">
      <c r="A1514" t="s">
        <v>4658</v>
      </c>
      <c r="B1514">
        <v>1</v>
      </c>
      <c r="C1514">
        <v>169</v>
      </c>
      <c r="D1514">
        <v>1</v>
      </c>
      <c r="E1514" t="b">
        <v>0</v>
      </c>
    </row>
    <row r="1515" spans="1:5" x14ac:dyDescent="0.3">
      <c r="A1515" t="s">
        <v>4660</v>
      </c>
      <c r="B1515">
        <v>1</v>
      </c>
      <c r="C1515">
        <v>172</v>
      </c>
      <c r="D1515">
        <v>2</v>
      </c>
      <c r="E1515" t="b">
        <v>0</v>
      </c>
    </row>
    <row r="1516" spans="1:5" x14ac:dyDescent="0.3">
      <c r="A1516" t="s">
        <v>4661</v>
      </c>
      <c r="B1516">
        <v>1</v>
      </c>
      <c r="C1516">
        <v>145</v>
      </c>
      <c r="D1516">
        <v>5</v>
      </c>
      <c r="E1516" t="b">
        <v>0</v>
      </c>
    </row>
    <row r="1517" spans="1:5" x14ac:dyDescent="0.3">
      <c r="A1517" t="s">
        <v>4662</v>
      </c>
      <c r="B1517">
        <v>1</v>
      </c>
      <c r="C1517">
        <v>495</v>
      </c>
      <c r="D1517">
        <v>3</v>
      </c>
      <c r="E1517" t="b">
        <v>0</v>
      </c>
    </row>
    <row r="1518" spans="1:5" x14ac:dyDescent="0.3">
      <c r="A1518" t="s">
        <v>4667</v>
      </c>
      <c r="B1518">
        <v>2</v>
      </c>
      <c r="C1518">
        <v>99.5</v>
      </c>
      <c r="D1518">
        <v>1</v>
      </c>
      <c r="E1518" t="b">
        <v>0</v>
      </c>
    </row>
    <row r="1519" spans="1:5" x14ac:dyDescent="0.3">
      <c r="A1519" t="s">
        <v>4670</v>
      </c>
      <c r="B1519">
        <v>1</v>
      </c>
      <c r="C1519">
        <v>55</v>
      </c>
      <c r="D1519">
        <v>1</v>
      </c>
      <c r="E1519" t="b">
        <v>0</v>
      </c>
    </row>
    <row r="1520" spans="1:5" x14ac:dyDescent="0.3">
      <c r="A1520" t="s">
        <v>4674</v>
      </c>
      <c r="B1520">
        <v>1</v>
      </c>
      <c r="C1520">
        <v>69</v>
      </c>
      <c r="D1520">
        <v>1</v>
      </c>
      <c r="E1520" t="b">
        <v>0</v>
      </c>
    </row>
    <row r="1521" spans="1:5" x14ac:dyDescent="0.3">
      <c r="A1521" t="s">
        <v>4675</v>
      </c>
      <c r="B1521">
        <v>1</v>
      </c>
      <c r="C1521">
        <v>172</v>
      </c>
      <c r="D1521">
        <v>5</v>
      </c>
      <c r="E1521" t="b">
        <v>0</v>
      </c>
    </row>
    <row r="1522" spans="1:5" x14ac:dyDescent="0.3">
      <c r="A1522" t="s">
        <v>4678</v>
      </c>
      <c r="B1522">
        <v>1</v>
      </c>
      <c r="C1522">
        <v>221</v>
      </c>
      <c r="D1522">
        <v>5</v>
      </c>
      <c r="E1522" t="b">
        <v>0</v>
      </c>
    </row>
    <row r="1523" spans="1:5" x14ac:dyDescent="0.3">
      <c r="A1523" t="s">
        <v>4679</v>
      </c>
      <c r="B1523">
        <v>1</v>
      </c>
      <c r="C1523">
        <v>133</v>
      </c>
      <c r="D1523">
        <v>3</v>
      </c>
      <c r="E1523" t="b">
        <v>0</v>
      </c>
    </row>
    <row r="1524" spans="1:5" x14ac:dyDescent="0.3">
      <c r="A1524" t="s">
        <v>4682</v>
      </c>
      <c r="B1524">
        <v>1</v>
      </c>
      <c r="C1524">
        <v>565</v>
      </c>
      <c r="D1524">
        <v>2</v>
      </c>
      <c r="E1524" t="b">
        <v>0</v>
      </c>
    </row>
    <row r="1525" spans="1:5" x14ac:dyDescent="0.3">
      <c r="A1525" t="s">
        <v>4683</v>
      </c>
      <c r="B1525">
        <v>1</v>
      </c>
      <c r="C1525">
        <v>130</v>
      </c>
      <c r="D1525">
        <v>3</v>
      </c>
      <c r="E1525" t="b">
        <v>0</v>
      </c>
    </row>
    <row r="1526" spans="1:5" x14ac:dyDescent="0.3">
      <c r="A1526" t="s">
        <v>4684</v>
      </c>
      <c r="B1526">
        <v>1</v>
      </c>
      <c r="C1526">
        <v>193</v>
      </c>
      <c r="D1526">
        <v>3</v>
      </c>
      <c r="E1526" t="b">
        <v>0</v>
      </c>
    </row>
    <row r="1527" spans="1:5" x14ac:dyDescent="0.3">
      <c r="A1527" t="s">
        <v>1559</v>
      </c>
      <c r="B1527">
        <v>1</v>
      </c>
      <c r="C1527">
        <v>147</v>
      </c>
      <c r="D1527">
        <v>1</v>
      </c>
      <c r="E1527" t="b">
        <v>0</v>
      </c>
    </row>
    <row r="1528" spans="1:5" x14ac:dyDescent="0.3">
      <c r="A1528" t="s">
        <v>4687</v>
      </c>
      <c r="B1528">
        <v>2</v>
      </c>
      <c r="C1528">
        <v>143</v>
      </c>
      <c r="D1528">
        <v>5</v>
      </c>
      <c r="E1528" t="b">
        <v>0</v>
      </c>
    </row>
    <row r="1529" spans="1:5" x14ac:dyDescent="0.3">
      <c r="A1529" t="s">
        <v>4688</v>
      </c>
      <c r="B1529">
        <v>1</v>
      </c>
      <c r="C1529">
        <v>47</v>
      </c>
      <c r="D1529">
        <v>2</v>
      </c>
      <c r="E1529" t="b">
        <v>0</v>
      </c>
    </row>
    <row r="1530" spans="1:5" x14ac:dyDescent="0.3">
      <c r="A1530" t="s">
        <v>4689</v>
      </c>
      <c r="B1530">
        <v>5</v>
      </c>
      <c r="C1530">
        <v>297.2</v>
      </c>
      <c r="D1530">
        <v>2.4</v>
      </c>
      <c r="E1530" t="b">
        <v>0</v>
      </c>
    </row>
    <row r="1531" spans="1:5" x14ac:dyDescent="0.3">
      <c r="A1531" t="s">
        <v>4691</v>
      </c>
      <c r="B1531">
        <v>2</v>
      </c>
      <c r="C1531">
        <v>90</v>
      </c>
      <c r="D1531">
        <v>1</v>
      </c>
      <c r="E1531" t="b">
        <v>0</v>
      </c>
    </row>
    <row r="1532" spans="1:5" x14ac:dyDescent="0.3">
      <c r="A1532" t="s">
        <v>4692</v>
      </c>
      <c r="B1532">
        <v>1</v>
      </c>
      <c r="C1532">
        <v>101</v>
      </c>
      <c r="D1532">
        <v>2</v>
      </c>
      <c r="E1532" t="b">
        <v>0</v>
      </c>
    </row>
    <row r="1533" spans="1:5" x14ac:dyDescent="0.3">
      <c r="A1533" t="s">
        <v>257</v>
      </c>
      <c r="B1533">
        <v>1</v>
      </c>
      <c r="C1533">
        <v>314</v>
      </c>
      <c r="D1533">
        <v>3</v>
      </c>
      <c r="E1533" t="b">
        <v>0</v>
      </c>
    </row>
    <row r="1534" spans="1:5" x14ac:dyDescent="0.3">
      <c r="A1534" t="s">
        <v>4695</v>
      </c>
      <c r="B1534">
        <v>6</v>
      </c>
      <c r="C1534">
        <v>253.83333333333334</v>
      </c>
      <c r="D1534">
        <v>3.3333333333333335</v>
      </c>
      <c r="E1534" t="b">
        <v>0</v>
      </c>
    </row>
    <row r="1535" spans="1:5" x14ac:dyDescent="0.3">
      <c r="A1535" t="s">
        <v>4697</v>
      </c>
      <c r="B1535">
        <v>1</v>
      </c>
      <c r="C1535">
        <v>144</v>
      </c>
      <c r="D1535">
        <v>5</v>
      </c>
      <c r="E1535" t="b">
        <v>0</v>
      </c>
    </row>
    <row r="1536" spans="1:5" x14ac:dyDescent="0.3">
      <c r="A1536" t="s">
        <v>4698</v>
      </c>
      <c r="B1536">
        <v>1</v>
      </c>
      <c r="C1536">
        <v>35</v>
      </c>
      <c r="D1536">
        <v>5</v>
      </c>
      <c r="E1536" t="b">
        <v>0</v>
      </c>
    </row>
    <row r="1537" spans="1:5" x14ac:dyDescent="0.3">
      <c r="A1537" t="s">
        <v>4699</v>
      </c>
      <c r="B1537">
        <v>1</v>
      </c>
      <c r="C1537">
        <v>84</v>
      </c>
      <c r="D1537">
        <v>5</v>
      </c>
      <c r="E1537" t="b">
        <v>0</v>
      </c>
    </row>
    <row r="1538" spans="1:5" x14ac:dyDescent="0.3">
      <c r="A1538" t="s">
        <v>4700</v>
      </c>
      <c r="B1538">
        <v>1</v>
      </c>
      <c r="C1538">
        <v>24</v>
      </c>
      <c r="D1538">
        <v>5</v>
      </c>
      <c r="E1538" t="b">
        <v>0</v>
      </c>
    </row>
    <row r="1539" spans="1:5" x14ac:dyDescent="0.3">
      <c r="A1539" t="s">
        <v>4701</v>
      </c>
      <c r="B1539">
        <v>1</v>
      </c>
      <c r="C1539">
        <v>91</v>
      </c>
      <c r="D1539">
        <v>2</v>
      </c>
      <c r="E1539" t="b">
        <v>0</v>
      </c>
    </row>
    <row r="1540" spans="1:5" x14ac:dyDescent="0.3">
      <c r="A1540" t="s">
        <v>4702</v>
      </c>
      <c r="B1540">
        <v>1</v>
      </c>
      <c r="C1540">
        <v>340</v>
      </c>
      <c r="D1540">
        <v>3</v>
      </c>
      <c r="E1540" t="b">
        <v>0</v>
      </c>
    </row>
    <row r="1541" spans="1:5" x14ac:dyDescent="0.3">
      <c r="A1541" t="s">
        <v>4704</v>
      </c>
      <c r="B1541">
        <v>1</v>
      </c>
      <c r="C1541">
        <v>37</v>
      </c>
      <c r="D1541">
        <v>1</v>
      </c>
      <c r="E1541" t="b">
        <v>0</v>
      </c>
    </row>
    <row r="1542" spans="1:5" x14ac:dyDescent="0.3">
      <c r="A1542" t="s">
        <v>1846</v>
      </c>
      <c r="B1542">
        <v>1</v>
      </c>
      <c r="C1542">
        <v>107</v>
      </c>
      <c r="D1542">
        <v>5</v>
      </c>
      <c r="E1542" t="b">
        <v>0</v>
      </c>
    </row>
    <row r="1543" spans="1:5" x14ac:dyDescent="0.3">
      <c r="A1543" t="s">
        <v>4705</v>
      </c>
      <c r="B1543">
        <v>1</v>
      </c>
      <c r="C1543">
        <v>118</v>
      </c>
      <c r="D1543">
        <v>3</v>
      </c>
      <c r="E1543" t="b">
        <v>0</v>
      </c>
    </row>
    <row r="1544" spans="1:5" x14ac:dyDescent="0.3">
      <c r="A1544" t="s">
        <v>4707</v>
      </c>
      <c r="B1544">
        <v>1</v>
      </c>
      <c r="C1544">
        <v>107</v>
      </c>
      <c r="D1544">
        <v>3</v>
      </c>
      <c r="E1544" t="b">
        <v>0</v>
      </c>
    </row>
    <row r="1545" spans="1:5" x14ac:dyDescent="0.3">
      <c r="A1545" t="s">
        <v>4709</v>
      </c>
      <c r="B1545">
        <v>1</v>
      </c>
      <c r="C1545">
        <v>72</v>
      </c>
      <c r="D1545">
        <v>1</v>
      </c>
      <c r="E1545" t="b">
        <v>0</v>
      </c>
    </row>
    <row r="1546" spans="1:5" x14ac:dyDescent="0.3">
      <c r="A1546" t="s">
        <v>4710</v>
      </c>
      <c r="B1546">
        <v>2</v>
      </c>
      <c r="C1546">
        <v>68</v>
      </c>
      <c r="D1546">
        <v>1.5</v>
      </c>
      <c r="E1546" t="b">
        <v>0</v>
      </c>
    </row>
    <row r="1547" spans="1:5" x14ac:dyDescent="0.3">
      <c r="A1547" t="s">
        <v>1847</v>
      </c>
      <c r="B1547">
        <v>1</v>
      </c>
      <c r="C1547">
        <v>24</v>
      </c>
      <c r="D1547">
        <v>5</v>
      </c>
      <c r="E1547" t="b">
        <v>0</v>
      </c>
    </row>
    <row r="1548" spans="1:5" x14ac:dyDescent="0.3">
      <c r="A1548" t="s">
        <v>4711</v>
      </c>
      <c r="B1548">
        <v>1</v>
      </c>
      <c r="C1548">
        <v>79</v>
      </c>
      <c r="D1548">
        <v>1</v>
      </c>
      <c r="E1548" t="b">
        <v>0</v>
      </c>
    </row>
    <row r="1549" spans="1:5" x14ac:dyDescent="0.3">
      <c r="A1549" t="s">
        <v>4714</v>
      </c>
      <c r="B1549">
        <v>1</v>
      </c>
      <c r="C1549">
        <v>189</v>
      </c>
      <c r="D1549">
        <v>5</v>
      </c>
      <c r="E1549" t="b">
        <v>0</v>
      </c>
    </row>
    <row r="1550" spans="1:5" x14ac:dyDescent="0.3">
      <c r="A1550" t="s">
        <v>4715</v>
      </c>
      <c r="B1550">
        <v>1</v>
      </c>
      <c r="C1550">
        <v>243</v>
      </c>
      <c r="D1550">
        <v>4</v>
      </c>
      <c r="E1550" t="b">
        <v>0</v>
      </c>
    </row>
    <row r="1551" spans="1:5" x14ac:dyDescent="0.3">
      <c r="A1551" t="s">
        <v>4716</v>
      </c>
      <c r="B1551">
        <v>1</v>
      </c>
      <c r="C1551">
        <v>95</v>
      </c>
      <c r="D1551">
        <v>2</v>
      </c>
      <c r="E1551" t="b">
        <v>0</v>
      </c>
    </row>
    <row r="1552" spans="1:5" x14ac:dyDescent="0.3">
      <c r="A1552" t="s">
        <v>4717</v>
      </c>
      <c r="B1552">
        <v>2</v>
      </c>
      <c r="C1552">
        <v>138.5</v>
      </c>
      <c r="D1552">
        <v>5</v>
      </c>
      <c r="E1552" t="b">
        <v>0</v>
      </c>
    </row>
    <row r="1553" spans="1:5" x14ac:dyDescent="0.3">
      <c r="A1553" t="s">
        <v>1848</v>
      </c>
      <c r="B1553">
        <v>1</v>
      </c>
      <c r="C1553">
        <v>102</v>
      </c>
      <c r="D1553">
        <v>1</v>
      </c>
      <c r="E1553" t="b">
        <v>0</v>
      </c>
    </row>
    <row r="1554" spans="1:5" x14ac:dyDescent="0.3">
      <c r="A1554" t="s">
        <v>4718</v>
      </c>
      <c r="B1554">
        <v>1</v>
      </c>
      <c r="C1554">
        <v>98</v>
      </c>
      <c r="D1554">
        <v>5</v>
      </c>
      <c r="E1554" t="b">
        <v>0</v>
      </c>
    </row>
    <row r="1555" spans="1:5" x14ac:dyDescent="0.3">
      <c r="A1555" t="s">
        <v>4719</v>
      </c>
      <c r="B1555">
        <v>1</v>
      </c>
      <c r="C1555">
        <v>837</v>
      </c>
      <c r="D1555">
        <v>4</v>
      </c>
      <c r="E1555" t="b">
        <v>0</v>
      </c>
    </row>
    <row r="1556" spans="1:5" x14ac:dyDescent="0.3">
      <c r="A1556" t="s">
        <v>1560</v>
      </c>
      <c r="B1556">
        <v>1</v>
      </c>
      <c r="C1556">
        <v>112</v>
      </c>
      <c r="D1556">
        <v>1</v>
      </c>
      <c r="E1556" t="b">
        <v>0</v>
      </c>
    </row>
    <row r="1557" spans="1:5" x14ac:dyDescent="0.3">
      <c r="A1557" t="s">
        <v>4722</v>
      </c>
      <c r="B1557">
        <v>2</v>
      </c>
      <c r="C1557">
        <v>89.5</v>
      </c>
      <c r="D1557">
        <v>3</v>
      </c>
      <c r="E1557" t="b">
        <v>0</v>
      </c>
    </row>
    <row r="1558" spans="1:5" x14ac:dyDescent="0.3">
      <c r="A1558" t="s">
        <v>4724</v>
      </c>
      <c r="B1558">
        <v>1</v>
      </c>
      <c r="C1558">
        <v>40</v>
      </c>
      <c r="D1558">
        <v>3</v>
      </c>
      <c r="E1558" t="b">
        <v>0</v>
      </c>
    </row>
    <row r="1559" spans="1:5" x14ac:dyDescent="0.3">
      <c r="A1559" t="s">
        <v>261</v>
      </c>
      <c r="B1559">
        <v>1</v>
      </c>
      <c r="C1559">
        <v>990</v>
      </c>
      <c r="D1559">
        <v>3</v>
      </c>
      <c r="E1559" t="b">
        <v>0</v>
      </c>
    </row>
    <row r="1560" spans="1:5" x14ac:dyDescent="0.3">
      <c r="A1560" t="s">
        <v>4727</v>
      </c>
      <c r="B1560">
        <v>10</v>
      </c>
      <c r="C1560">
        <v>115.6</v>
      </c>
      <c r="D1560">
        <v>2.2000000000000002</v>
      </c>
      <c r="E1560" t="b">
        <v>0</v>
      </c>
    </row>
    <row r="1561" spans="1:5" x14ac:dyDescent="0.3">
      <c r="A1561" t="s">
        <v>4728</v>
      </c>
      <c r="B1561">
        <v>1</v>
      </c>
      <c r="C1561">
        <v>248</v>
      </c>
      <c r="D1561">
        <v>1</v>
      </c>
      <c r="E1561" t="b">
        <v>0</v>
      </c>
    </row>
    <row r="1562" spans="1:5" x14ac:dyDescent="0.3">
      <c r="A1562" t="s">
        <v>262</v>
      </c>
      <c r="B1562">
        <v>1</v>
      </c>
      <c r="C1562">
        <v>57</v>
      </c>
      <c r="D1562">
        <v>2</v>
      </c>
      <c r="E1562" t="b">
        <v>0</v>
      </c>
    </row>
    <row r="1563" spans="1:5" x14ac:dyDescent="0.3">
      <c r="A1563" t="s">
        <v>4730</v>
      </c>
      <c r="B1563">
        <v>1</v>
      </c>
      <c r="C1563">
        <v>114</v>
      </c>
      <c r="D1563">
        <v>2</v>
      </c>
      <c r="E1563" t="b">
        <v>0</v>
      </c>
    </row>
    <row r="1564" spans="1:5" x14ac:dyDescent="0.3">
      <c r="A1564" t="s">
        <v>4731</v>
      </c>
      <c r="B1564">
        <v>1</v>
      </c>
      <c r="C1564">
        <v>86</v>
      </c>
      <c r="D1564">
        <v>3</v>
      </c>
      <c r="E1564" t="b">
        <v>0</v>
      </c>
    </row>
    <row r="1565" spans="1:5" x14ac:dyDescent="0.3">
      <c r="A1565" t="s">
        <v>4733</v>
      </c>
      <c r="B1565">
        <v>5</v>
      </c>
      <c r="C1565">
        <v>479</v>
      </c>
      <c r="D1565">
        <v>3</v>
      </c>
      <c r="E1565" t="b">
        <v>0</v>
      </c>
    </row>
    <row r="1566" spans="1:5" x14ac:dyDescent="0.3">
      <c r="A1566" t="s">
        <v>4735</v>
      </c>
      <c r="B1566">
        <v>1</v>
      </c>
      <c r="C1566">
        <v>163</v>
      </c>
      <c r="D1566">
        <v>1</v>
      </c>
      <c r="E1566" t="b">
        <v>0</v>
      </c>
    </row>
    <row r="1567" spans="1:5" x14ac:dyDescent="0.3">
      <c r="A1567" t="s">
        <v>4736</v>
      </c>
      <c r="B1567">
        <v>1</v>
      </c>
      <c r="C1567">
        <v>943</v>
      </c>
      <c r="D1567">
        <v>4</v>
      </c>
      <c r="E1567" t="b">
        <v>0</v>
      </c>
    </row>
    <row r="1568" spans="1:5" x14ac:dyDescent="0.3">
      <c r="A1568" t="s">
        <v>4737</v>
      </c>
      <c r="B1568">
        <v>1</v>
      </c>
      <c r="C1568">
        <v>60</v>
      </c>
      <c r="D1568">
        <v>2</v>
      </c>
      <c r="E1568" t="b">
        <v>0</v>
      </c>
    </row>
    <row r="1569" spans="1:5" x14ac:dyDescent="0.3">
      <c r="A1569" t="s">
        <v>4738</v>
      </c>
      <c r="B1569">
        <v>1</v>
      </c>
      <c r="C1569">
        <v>24</v>
      </c>
      <c r="D1569">
        <v>5</v>
      </c>
      <c r="E1569" t="b">
        <v>0</v>
      </c>
    </row>
    <row r="1570" spans="1:5" x14ac:dyDescent="0.3">
      <c r="A1570" t="s">
        <v>4740</v>
      </c>
      <c r="B1570">
        <v>1</v>
      </c>
      <c r="C1570">
        <v>20</v>
      </c>
      <c r="D1570">
        <v>5</v>
      </c>
      <c r="E1570" t="b">
        <v>0</v>
      </c>
    </row>
    <row r="1571" spans="1:5" x14ac:dyDescent="0.3">
      <c r="A1571" t="s">
        <v>4743</v>
      </c>
      <c r="B1571">
        <v>1</v>
      </c>
      <c r="C1571">
        <v>22</v>
      </c>
      <c r="D1571">
        <v>4</v>
      </c>
      <c r="E1571" t="b">
        <v>0</v>
      </c>
    </row>
    <row r="1572" spans="1:5" x14ac:dyDescent="0.3">
      <c r="A1572" t="s">
        <v>4745</v>
      </c>
      <c r="B1572">
        <v>1</v>
      </c>
      <c r="C1572">
        <v>177</v>
      </c>
      <c r="D1572">
        <v>1</v>
      </c>
      <c r="E1572" t="b">
        <v>0</v>
      </c>
    </row>
    <row r="1573" spans="1:5" x14ac:dyDescent="0.3">
      <c r="A1573" t="s">
        <v>1849</v>
      </c>
      <c r="B1573">
        <v>1</v>
      </c>
      <c r="C1573">
        <v>118</v>
      </c>
      <c r="D1573">
        <v>5</v>
      </c>
      <c r="E1573" t="b">
        <v>0</v>
      </c>
    </row>
    <row r="1574" spans="1:5" x14ac:dyDescent="0.3">
      <c r="A1574" t="s">
        <v>263</v>
      </c>
      <c r="B1574">
        <v>1</v>
      </c>
      <c r="C1574">
        <v>100</v>
      </c>
      <c r="D1574">
        <v>5</v>
      </c>
      <c r="E1574" t="b">
        <v>0</v>
      </c>
    </row>
    <row r="1575" spans="1:5" x14ac:dyDescent="0.3">
      <c r="A1575" t="s">
        <v>4747</v>
      </c>
      <c r="B1575">
        <v>1</v>
      </c>
      <c r="C1575">
        <v>1025</v>
      </c>
      <c r="D1575">
        <v>3</v>
      </c>
      <c r="E1575" t="b">
        <v>0</v>
      </c>
    </row>
    <row r="1576" spans="1:5" x14ac:dyDescent="0.3">
      <c r="A1576" t="s">
        <v>4748</v>
      </c>
      <c r="B1576">
        <v>2</v>
      </c>
      <c r="C1576">
        <v>87.5</v>
      </c>
      <c r="D1576">
        <v>1</v>
      </c>
      <c r="E1576" t="b">
        <v>0</v>
      </c>
    </row>
    <row r="1577" spans="1:5" x14ac:dyDescent="0.3">
      <c r="A1577" t="s">
        <v>4749</v>
      </c>
      <c r="B1577">
        <v>1</v>
      </c>
      <c r="C1577">
        <v>110</v>
      </c>
      <c r="D1577">
        <v>1</v>
      </c>
      <c r="E1577" t="b">
        <v>0</v>
      </c>
    </row>
    <row r="1578" spans="1:5" x14ac:dyDescent="0.3">
      <c r="A1578" t="s">
        <v>4750</v>
      </c>
      <c r="B1578">
        <v>1</v>
      </c>
      <c r="C1578">
        <v>338</v>
      </c>
      <c r="D1578">
        <v>2</v>
      </c>
      <c r="E1578" t="b">
        <v>0</v>
      </c>
    </row>
    <row r="1579" spans="1:5" x14ac:dyDescent="0.3">
      <c r="A1579" t="s">
        <v>1850</v>
      </c>
      <c r="B1579">
        <v>6</v>
      </c>
      <c r="C1579">
        <v>182</v>
      </c>
      <c r="D1579">
        <v>1.3333333333333333</v>
      </c>
      <c r="E1579" t="b">
        <v>0</v>
      </c>
    </row>
    <row r="1580" spans="1:5" x14ac:dyDescent="0.3">
      <c r="A1580" t="s">
        <v>4752</v>
      </c>
      <c r="B1580">
        <v>1</v>
      </c>
      <c r="C1580">
        <v>105</v>
      </c>
      <c r="D1580">
        <v>1</v>
      </c>
      <c r="E1580" t="b">
        <v>0</v>
      </c>
    </row>
    <row r="1581" spans="1:5" x14ac:dyDescent="0.3">
      <c r="A1581" t="s">
        <v>4755</v>
      </c>
      <c r="B1581">
        <v>1</v>
      </c>
      <c r="C1581">
        <v>159</v>
      </c>
      <c r="D1581">
        <v>1</v>
      </c>
      <c r="E1581" t="b">
        <v>0</v>
      </c>
    </row>
    <row r="1582" spans="1:5" x14ac:dyDescent="0.3">
      <c r="A1582" t="s">
        <v>4756</v>
      </c>
      <c r="B1582">
        <v>1</v>
      </c>
      <c r="C1582">
        <v>128</v>
      </c>
      <c r="D1582">
        <v>4</v>
      </c>
      <c r="E1582" t="b">
        <v>0</v>
      </c>
    </row>
    <row r="1583" spans="1:5" x14ac:dyDescent="0.3">
      <c r="A1583" t="s">
        <v>1851</v>
      </c>
      <c r="B1583">
        <v>1</v>
      </c>
      <c r="C1583">
        <v>337</v>
      </c>
      <c r="D1583">
        <v>3</v>
      </c>
      <c r="E1583" t="b">
        <v>0</v>
      </c>
    </row>
    <row r="1584" spans="1:5" x14ac:dyDescent="0.3">
      <c r="A1584" t="s">
        <v>4759</v>
      </c>
      <c r="B1584">
        <v>1</v>
      </c>
      <c r="C1584">
        <v>309</v>
      </c>
      <c r="D1584">
        <v>3</v>
      </c>
      <c r="E1584" t="b">
        <v>0</v>
      </c>
    </row>
    <row r="1585" spans="1:5" x14ac:dyDescent="0.3">
      <c r="A1585" t="s">
        <v>1852</v>
      </c>
      <c r="B1585">
        <v>1</v>
      </c>
      <c r="C1585">
        <v>332</v>
      </c>
      <c r="D1585">
        <v>4</v>
      </c>
      <c r="E1585" t="b">
        <v>0</v>
      </c>
    </row>
    <row r="1586" spans="1:5" x14ac:dyDescent="0.3">
      <c r="A1586" t="s">
        <v>1853</v>
      </c>
      <c r="B1586">
        <v>1</v>
      </c>
      <c r="C1586">
        <v>109</v>
      </c>
      <c r="D1586">
        <v>2</v>
      </c>
      <c r="E1586" t="b">
        <v>0</v>
      </c>
    </row>
    <row r="1587" spans="1:5" x14ac:dyDescent="0.3">
      <c r="A1587" t="s">
        <v>4764</v>
      </c>
      <c r="B1587">
        <v>2</v>
      </c>
      <c r="C1587">
        <v>184</v>
      </c>
      <c r="D1587">
        <v>3</v>
      </c>
      <c r="E1587" t="b">
        <v>0</v>
      </c>
    </row>
    <row r="1588" spans="1:5" x14ac:dyDescent="0.3">
      <c r="A1588" t="s">
        <v>4767</v>
      </c>
      <c r="B1588">
        <v>1</v>
      </c>
      <c r="C1588">
        <v>77</v>
      </c>
      <c r="D1588">
        <v>1</v>
      </c>
      <c r="E1588" t="b">
        <v>0</v>
      </c>
    </row>
    <row r="1589" spans="1:5" x14ac:dyDescent="0.3">
      <c r="A1589" t="s">
        <v>4768</v>
      </c>
      <c r="B1589">
        <v>1</v>
      </c>
      <c r="C1589">
        <v>26</v>
      </c>
      <c r="D1589">
        <v>1</v>
      </c>
      <c r="E1589" t="b">
        <v>0</v>
      </c>
    </row>
    <row r="1590" spans="1:5" x14ac:dyDescent="0.3">
      <c r="A1590" t="s">
        <v>4769</v>
      </c>
      <c r="B1590">
        <v>1</v>
      </c>
      <c r="C1590">
        <v>74</v>
      </c>
      <c r="D1590">
        <v>5</v>
      </c>
      <c r="E1590" t="b">
        <v>0</v>
      </c>
    </row>
    <row r="1591" spans="1:5" x14ac:dyDescent="0.3">
      <c r="A1591" t="s">
        <v>4770</v>
      </c>
      <c r="B1591">
        <v>1</v>
      </c>
      <c r="C1591">
        <v>71</v>
      </c>
      <c r="D1591">
        <v>5</v>
      </c>
      <c r="E1591" t="b">
        <v>0</v>
      </c>
    </row>
    <row r="1592" spans="1:5" x14ac:dyDescent="0.3">
      <c r="A1592" t="s">
        <v>264</v>
      </c>
      <c r="B1592">
        <v>2</v>
      </c>
      <c r="C1592">
        <v>70</v>
      </c>
      <c r="D1592">
        <v>3.5</v>
      </c>
      <c r="E1592" t="b">
        <v>0</v>
      </c>
    </row>
    <row r="1593" spans="1:5" x14ac:dyDescent="0.3">
      <c r="A1593" t="s">
        <v>4772</v>
      </c>
      <c r="B1593">
        <v>1</v>
      </c>
      <c r="C1593">
        <v>61</v>
      </c>
      <c r="D1593">
        <v>2</v>
      </c>
      <c r="E1593" t="b">
        <v>0</v>
      </c>
    </row>
    <row r="1594" spans="1:5" x14ac:dyDescent="0.3">
      <c r="A1594" t="s">
        <v>4773</v>
      </c>
      <c r="B1594">
        <v>1</v>
      </c>
      <c r="C1594">
        <v>501</v>
      </c>
      <c r="D1594">
        <v>2</v>
      </c>
      <c r="E1594" t="b">
        <v>0</v>
      </c>
    </row>
    <row r="1595" spans="1:5" x14ac:dyDescent="0.3">
      <c r="A1595" t="s">
        <v>1857</v>
      </c>
      <c r="B1595">
        <v>1</v>
      </c>
      <c r="C1595">
        <v>181</v>
      </c>
      <c r="D1595">
        <v>5</v>
      </c>
      <c r="E1595" t="b">
        <v>0</v>
      </c>
    </row>
    <row r="1596" spans="1:5" x14ac:dyDescent="0.3">
      <c r="A1596" t="s">
        <v>1858</v>
      </c>
      <c r="B1596">
        <v>1</v>
      </c>
      <c r="C1596">
        <v>106</v>
      </c>
      <c r="D1596">
        <v>2</v>
      </c>
      <c r="E1596" t="b">
        <v>0</v>
      </c>
    </row>
    <row r="1597" spans="1:5" x14ac:dyDescent="0.3">
      <c r="A1597" t="s">
        <v>4775</v>
      </c>
      <c r="B1597">
        <v>1</v>
      </c>
      <c r="C1597">
        <v>212</v>
      </c>
      <c r="D1597">
        <v>4</v>
      </c>
      <c r="E1597" t="b">
        <v>0</v>
      </c>
    </row>
    <row r="1598" spans="1:5" x14ac:dyDescent="0.3">
      <c r="A1598" t="s">
        <v>4776</v>
      </c>
      <c r="B1598">
        <v>1</v>
      </c>
      <c r="C1598">
        <v>61</v>
      </c>
      <c r="D1598">
        <v>5</v>
      </c>
      <c r="E1598" t="b">
        <v>0</v>
      </c>
    </row>
    <row r="1599" spans="1:5" x14ac:dyDescent="0.3">
      <c r="A1599" t="s">
        <v>265</v>
      </c>
      <c r="B1599">
        <v>1</v>
      </c>
      <c r="C1599">
        <v>114</v>
      </c>
      <c r="D1599">
        <v>2</v>
      </c>
      <c r="E1599" t="b">
        <v>0</v>
      </c>
    </row>
    <row r="1600" spans="1:5" x14ac:dyDescent="0.3">
      <c r="A1600" t="s">
        <v>4779</v>
      </c>
      <c r="B1600">
        <v>3</v>
      </c>
      <c r="C1600">
        <v>124.66666666666667</v>
      </c>
      <c r="D1600">
        <v>3.6666666666666665</v>
      </c>
      <c r="E1600" t="b">
        <v>0</v>
      </c>
    </row>
    <row r="1601" spans="1:5" x14ac:dyDescent="0.3">
      <c r="A1601" t="s">
        <v>1859</v>
      </c>
      <c r="B1601">
        <v>1</v>
      </c>
      <c r="C1601">
        <v>24</v>
      </c>
      <c r="D1601">
        <v>5</v>
      </c>
      <c r="E1601" t="b">
        <v>0</v>
      </c>
    </row>
    <row r="1602" spans="1:5" x14ac:dyDescent="0.3">
      <c r="A1602" t="s">
        <v>4782</v>
      </c>
      <c r="B1602">
        <v>3</v>
      </c>
      <c r="C1602">
        <v>61.666666666666664</v>
      </c>
      <c r="D1602">
        <v>4.333333333333333</v>
      </c>
      <c r="E1602" t="b">
        <v>0</v>
      </c>
    </row>
    <row r="1603" spans="1:5" x14ac:dyDescent="0.3">
      <c r="A1603" t="s">
        <v>4783</v>
      </c>
      <c r="B1603">
        <v>1</v>
      </c>
      <c r="C1603">
        <v>68</v>
      </c>
      <c r="D1603">
        <v>4</v>
      </c>
      <c r="E1603" t="b">
        <v>0</v>
      </c>
    </row>
    <row r="1604" spans="1:5" x14ac:dyDescent="0.3">
      <c r="A1604" t="s">
        <v>266</v>
      </c>
      <c r="B1604">
        <v>1</v>
      </c>
      <c r="C1604">
        <v>635</v>
      </c>
      <c r="D1604">
        <v>5</v>
      </c>
      <c r="E1604" t="b">
        <v>0</v>
      </c>
    </row>
    <row r="1605" spans="1:5" x14ac:dyDescent="0.3">
      <c r="A1605" t="s">
        <v>4788</v>
      </c>
      <c r="B1605">
        <v>1</v>
      </c>
      <c r="C1605">
        <v>223</v>
      </c>
      <c r="D1605">
        <v>4</v>
      </c>
      <c r="E1605" t="b">
        <v>0</v>
      </c>
    </row>
    <row r="1606" spans="1:5" x14ac:dyDescent="0.3">
      <c r="A1606" t="s">
        <v>4789</v>
      </c>
      <c r="B1606">
        <v>1</v>
      </c>
      <c r="C1606">
        <v>65</v>
      </c>
      <c r="D1606">
        <v>1</v>
      </c>
      <c r="E1606" t="b">
        <v>0</v>
      </c>
    </row>
    <row r="1607" spans="1:5" x14ac:dyDescent="0.3">
      <c r="A1607" t="s">
        <v>4790</v>
      </c>
      <c r="B1607">
        <v>1</v>
      </c>
      <c r="C1607">
        <v>239</v>
      </c>
      <c r="D1607">
        <v>5</v>
      </c>
      <c r="E1607" t="b">
        <v>0</v>
      </c>
    </row>
    <row r="1608" spans="1:5" x14ac:dyDescent="0.3">
      <c r="A1608" t="s">
        <v>4792</v>
      </c>
      <c r="B1608">
        <v>1</v>
      </c>
      <c r="C1608">
        <v>290</v>
      </c>
      <c r="D1608">
        <v>3</v>
      </c>
      <c r="E1608" t="b">
        <v>0</v>
      </c>
    </row>
    <row r="1609" spans="1:5" x14ac:dyDescent="0.3">
      <c r="A1609" t="s">
        <v>4793</v>
      </c>
      <c r="B1609">
        <v>2</v>
      </c>
      <c r="C1609">
        <v>95</v>
      </c>
      <c r="D1609">
        <v>3.5</v>
      </c>
      <c r="E1609" t="b">
        <v>0</v>
      </c>
    </row>
    <row r="1610" spans="1:5" x14ac:dyDescent="0.3">
      <c r="A1610" t="s">
        <v>4794</v>
      </c>
      <c r="B1610">
        <v>1</v>
      </c>
      <c r="C1610">
        <v>126</v>
      </c>
      <c r="D1610">
        <v>1</v>
      </c>
      <c r="E1610" t="b">
        <v>0</v>
      </c>
    </row>
    <row r="1611" spans="1:5" x14ac:dyDescent="0.3">
      <c r="A1611" t="s">
        <v>4795</v>
      </c>
      <c r="B1611">
        <v>1</v>
      </c>
      <c r="C1611">
        <v>239</v>
      </c>
      <c r="D1611">
        <v>1</v>
      </c>
      <c r="E1611" t="b">
        <v>0</v>
      </c>
    </row>
    <row r="1612" spans="1:5" x14ac:dyDescent="0.3">
      <c r="A1612" t="s">
        <v>268</v>
      </c>
      <c r="B1612">
        <v>2</v>
      </c>
      <c r="C1612">
        <v>172.5</v>
      </c>
      <c r="D1612">
        <v>4</v>
      </c>
      <c r="E1612" t="b">
        <v>0</v>
      </c>
    </row>
    <row r="1613" spans="1:5" x14ac:dyDescent="0.3">
      <c r="A1613" t="s">
        <v>4796</v>
      </c>
      <c r="B1613">
        <v>1</v>
      </c>
      <c r="C1613">
        <v>78</v>
      </c>
      <c r="D1613">
        <v>4</v>
      </c>
      <c r="E1613" t="b">
        <v>0</v>
      </c>
    </row>
    <row r="1614" spans="1:5" x14ac:dyDescent="0.3">
      <c r="A1614" t="s">
        <v>269</v>
      </c>
      <c r="B1614">
        <v>1</v>
      </c>
      <c r="C1614">
        <v>91</v>
      </c>
      <c r="D1614">
        <v>3</v>
      </c>
      <c r="E1614" t="b">
        <v>0</v>
      </c>
    </row>
    <row r="1615" spans="1:5" x14ac:dyDescent="0.3">
      <c r="A1615" t="s">
        <v>4801</v>
      </c>
      <c r="B1615">
        <v>2</v>
      </c>
      <c r="C1615">
        <v>65</v>
      </c>
      <c r="D1615">
        <v>5</v>
      </c>
      <c r="E1615" t="b">
        <v>0</v>
      </c>
    </row>
    <row r="1616" spans="1:5" x14ac:dyDescent="0.3">
      <c r="A1616" t="s">
        <v>4802</v>
      </c>
      <c r="B1616">
        <v>1</v>
      </c>
      <c r="C1616">
        <v>124</v>
      </c>
      <c r="D1616">
        <v>3</v>
      </c>
      <c r="E1616" t="b">
        <v>0</v>
      </c>
    </row>
    <row r="1617" spans="1:5" x14ac:dyDescent="0.3">
      <c r="A1617" t="s">
        <v>4804</v>
      </c>
      <c r="B1617">
        <v>3</v>
      </c>
      <c r="C1617">
        <v>128.33333333333334</v>
      </c>
      <c r="D1617">
        <v>3</v>
      </c>
      <c r="E1617" t="b">
        <v>0</v>
      </c>
    </row>
    <row r="1618" spans="1:5" x14ac:dyDescent="0.3">
      <c r="A1618" t="s">
        <v>4806</v>
      </c>
      <c r="B1618">
        <v>1</v>
      </c>
      <c r="C1618">
        <v>40</v>
      </c>
      <c r="D1618">
        <v>3</v>
      </c>
      <c r="E1618" t="b">
        <v>0</v>
      </c>
    </row>
    <row r="1619" spans="1:5" x14ac:dyDescent="0.3">
      <c r="A1619" t="s">
        <v>4808</v>
      </c>
      <c r="B1619">
        <v>2</v>
      </c>
      <c r="C1619">
        <v>57.5</v>
      </c>
      <c r="D1619">
        <v>3</v>
      </c>
      <c r="E1619" t="b">
        <v>0</v>
      </c>
    </row>
    <row r="1620" spans="1:5" x14ac:dyDescent="0.3">
      <c r="A1620" t="s">
        <v>4809</v>
      </c>
      <c r="B1620">
        <v>1</v>
      </c>
      <c r="C1620">
        <v>59</v>
      </c>
      <c r="D1620">
        <v>5</v>
      </c>
      <c r="E1620" t="b">
        <v>0</v>
      </c>
    </row>
    <row r="1621" spans="1:5" x14ac:dyDescent="0.3">
      <c r="A1621" t="s">
        <v>4810</v>
      </c>
      <c r="B1621">
        <v>1</v>
      </c>
      <c r="C1621">
        <v>113</v>
      </c>
      <c r="D1621">
        <v>2</v>
      </c>
      <c r="E1621" t="b">
        <v>0</v>
      </c>
    </row>
    <row r="1622" spans="1:5" x14ac:dyDescent="0.3">
      <c r="A1622" t="s">
        <v>1862</v>
      </c>
      <c r="B1622">
        <v>1</v>
      </c>
      <c r="C1622">
        <v>126</v>
      </c>
      <c r="D1622">
        <v>3</v>
      </c>
      <c r="E1622" t="b">
        <v>0</v>
      </c>
    </row>
    <row r="1623" spans="1:5" x14ac:dyDescent="0.3">
      <c r="A1623" t="s">
        <v>4811</v>
      </c>
      <c r="B1623">
        <v>1</v>
      </c>
      <c r="C1623">
        <v>62</v>
      </c>
      <c r="D1623">
        <v>2</v>
      </c>
      <c r="E1623" t="b">
        <v>0</v>
      </c>
    </row>
    <row r="1624" spans="1:5" x14ac:dyDescent="0.3">
      <c r="A1624" t="s">
        <v>1561</v>
      </c>
      <c r="B1624">
        <v>3</v>
      </c>
      <c r="C1624">
        <v>80</v>
      </c>
      <c r="D1624">
        <v>2.6666666666666665</v>
      </c>
      <c r="E1624" t="b">
        <v>0</v>
      </c>
    </row>
    <row r="1625" spans="1:5" x14ac:dyDescent="0.3">
      <c r="A1625" t="s">
        <v>4812</v>
      </c>
      <c r="B1625">
        <v>4</v>
      </c>
      <c r="C1625">
        <v>69</v>
      </c>
      <c r="D1625">
        <v>2</v>
      </c>
      <c r="E1625" t="b">
        <v>0</v>
      </c>
    </row>
    <row r="1626" spans="1:5" x14ac:dyDescent="0.3">
      <c r="A1626" t="s">
        <v>4813</v>
      </c>
      <c r="B1626">
        <v>1</v>
      </c>
      <c r="C1626">
        <v>49</v>
      </c>
      <c r="D1626">
        <v>1</v>
      </c>
      <c r="E1626" t="b">
        <v>0</v>
      </c>
    </row>
    <row r="1627" spans="1:5" x14ac:dyDescent="0.3">
      <c r="A1627" t="s">
        <v>4814</v>
      </c>
      <c r="B1627">
        <v>1</v>
      </c>
      <c r="C1627">
        <v>144</v>
      </c>
      <c r="D1627">
        <v>2</v>
      </c>
      <c r="E1627" t="b">
        <v>0</v>
      </c>
    </row>
    <row r="1628" spans="1:5" x14ac:dyDescent="0.3">
      <c r="A1628" t="s">
        <v>4815</v>
      </c>
      <c r="B1628">
        <v>2</v>
      </c>
      <c r="C1628">
        <v>248</v>
      </c>
      <c r="D1628">
        <v>1</v>
      </c>
      <c r="E1628" t="b">
        <v>0</v>
      </c>
    </row>
    <row r="1629" spans="1:5" x14ac:dyDescent="0.3">
      <c r="A1629" t="s">
        <v>4816</v>
      </c>
      <c r="B1629">
        <v>1</v>
      </c>
      <c r="C1629">
        <v>142</v>
      </c>
      <c r="D1629">
        <v>5</v>
      </c>
      <c r="E1629" t="b">
        <v>0</v>
      </c>
    </row>
    <row r="1630" spans="1:5" x14ac:dyDescent="0.3">
      <c r="A1630" t="s">
        <v>4817</v>
      </c>
      <c r="B1630">
        <v>1</v>
      </c>
      <c r="C1630">
        <v>898</v>
      </c>
      <c r="D1630">
        <v>5</v>
      </c>
      <c r="E1630" t="b">
        <v>0</v>
      </c>
    </row>
    <row r="1631" spans="1:5" x14ac:dyDescent="0.3">
      <c r="A1631" t="s">
        <v>4819</v>
      </c>
      <c r="B1631">
        <v>1</v>
      </c>
      <c r="C1631">
        <v>381</v>
      </c>
      <c r="D1631">
        <v>3</v>
      </c>
      <c r="E1631" t="b">
        <v>0</v>
      </c>
    </row>
    <row r="1632" spans="1:5" x14ac:dyDescent="0.3">
      <c r="A1632" t="s">
        <v>4827</v>
      </c>
      <c r="B1632">
        <v>1</v>
      </c>
      <c r="C1632">
        <v>175</v>
      </c>
      <c r="D1632">
        <v>4</v>
      </c>
      <c r="E1632" t="b">
        <v>0</v>
      </c>
    </row>
    <row r="1633" spans="1:5" x14ac:dyDescent="0.3">
      <c r="A1633" t="s">
        <v>4828</v>
      </c>
      <c r="B1633">
        <v>1</v>
      </c>
      <c r="C1633">
        <v>103</v>
      </c>
      <c r="D1633">
        <v>3</v>
      </c>
      <c r="E1633" t="b">
        <v>0</v>
      </c>
    </row>
    <row r="1634" spans="1:5" x14ac:dyDescent="0.3">
      <c r="A1634" t="s">
        <v>4829</v>
      </c>
      <c r="B1634">
        <v>1</v>
      </c>
      <c r="C1634">
        <v>45</v>
      </c>
      <c r="D1634">
        <v>1</v>
      </c>
      <c r="E1634" t="b">
        <v>0</v>
      </c>
    </row>
    <row r="1635" spans="1:5" x14ac:dyDescent="0.3">
      <c r="A1635" t="s">
        <v>271</v>
      </c>
      <c r="B1635">
        <v>1</v>
      </c>
      <c r="C1635">
        <v>412</v>
      </c>
      <c r="D1635">
        <v>5</v>
      </c>
      <c r="E1635" t="b">
        <v>0</v>
      </c>
    </row>
    <row r="1636" spans="1:5" x14ac:dyDescent="0.3">
      <c r="A1636" t="s">
        <v>4834</v>
      </c>
      <c r="B1636">
        <v>1</v>
      </c>
      <c r="C1636">
        <v>68</v>
      </c>
      <c r="D1636">
        <v>1</v>
      </c>
      <c r="E1636" t="b">
        <v>0</v>
      </c>
    </row>
    <row r="1637" spans="1:5" x14ac:dyDescent="0.3">
      <c r="A1637" t="s">
        <v>4835</v>
      </c>
      <c r="B1637">
        <v>7</v>
      </c>
      <c r="C1637">
        <v>227.57142857142858</v>
      </c>
      <c r="D1637">
        <v>3.4285714285714284</v>
      </c>
      <c r="E1637" t="b">
        <v>0</v>
      </c>
    </row>
    <row r="1638" spans="1:5" x14ac:dyDescent="0.3">
      <c r="A1638" t="s">
        <v>4837</v>
      </c>
      <c r="B1638">
        <v>1</v>
      </c>
      <c r="C1638">
        <v>21</v>
      </c>
      <c r="D1638">
        <v>5</v>
      </c>
      <c r="E1638" t="b">
        <v>0</v>
      </c>
    </row>
    <row r="1639" spans="1:5" x14ac:dyDescent="0.3">
      <c r="A1639" t="s">
        <v>4838</v>
      </c>
      <c r="B1639">
        <v>2</v>
      </c>
      <c r="C1639">
        <v>146.5</v>
      </c>
      <c r="D1639">
        <v>3</v>
      </c>
      <c r="E1639" t="b">
        <v>0</v>
      </c>
    </row>
    <row r="1640" spans="1:5" x14ac:dyDescent="0.3">
      <c r="A1640" t="s">
        <v>4840</v>
      </c>
      <c r="B1640">
        <v>1</v>
      </c>
      <c r="C1640">
        <v>172</v>
      </c>
      <c r="D1640">
        <v>2</v>
      </c>
      <c r="E1640" t="b">
        <v>0</v>
      </c>
    </row>
    <row r="1641" spans="1:5" x14ac:dyDescent="0.3">
      <c r="A1641" t="s">
        <v>1863</v>
      </c>
      <c r="B1641">
        <v>1</v>
      </c>
      <c r="C1641">
        <v>179</v>
      </c>
      <c r="D1641">
        <v>4</v>
      </c>
      <c r="E1641" t="b">
        <v>0</v>
      </c>
    </row>
    <row r="1642" spans="1:5" x14ac:dyDescent="0.3">
      <c r="A1642" t="s">
        <v>272</v>
      </c>
      <c r="B1642">
        <v>1</v>
      </c>
      <c r="C1642">
        <v>336</v>
      </c>
      <c r="D1642">
        <v>5</v>
      </c>
      <c r="E1642" t="b">
        <v>0</v>
      </c>
    </row>
    <row r="1643" spans="1:5" x14ac:dyDescent="0.3">
      <c r="A1643" t="s">
        <v>4841</v>
      </c>
      <c r="B1643">
        <v>3</v>
      </c>
      <c r="C1643">
        <v>114.66666666666667</v>
      </c>
      <c r="D1643">
        <v>2.3333333333333335</v>
      </c>
      <c r="E1643" t="b">
        <v>0</v>
      </c>
    </row>
    <row r="1644" spans="1:5" x14ac:dyDescent="0.3">
      <c r="A1644" t="s">
        <v>4842</v>
      </c>
      <c r="B1644">
        <v>1</v>
      </c>
      <c r="C1644">
        <v>80</v>
      </c>
      <c r="D1644">
        <v>5</v>
      </c>
      <c r="E1644" t="b">
        <v>0</v>
      </c>
    </row>
    <row r="1645" spans="1:5" x14ac:dyDescent="0.3">
      <c r="A1645" t="s">
        <v>4843</v>
      </c>
      <c r="B1645">
        <v>1</v>
      </c>
      <c r="C1645">
        <v>78</v>
      </c>
      <c r="D1645">
        <v>3</v>
      </c>
      <c r="E1645" t="b">
        <v>0</v>
      </c>
    </row>
    <row r="1646" spans="1:5" x14ac:dyDescent="0.3">
      <c r="A1646" t="s">
        <v>4845</v>
      </c>
      <c r="B1646">
        <v>1</v>
      </c>
      <c r="C1646">
        <v>64</v>
      </c>
      <c r="D1646">
        <v>3</v>
      </c>
      <c r="E1646" t="b">
        <v>0</v>
      </c>
    </row>
    <row r="1647" spans="1:5" x14ac:dyDescent="0.3">
      <c r="A1647" t="s">
        <v>273</v>
      </c>
      <c r="B1647">
        <v>1</v>
      </c>
      <c r="C1647">
        <v>278</v>
      </c>
      <c r="D1647">
        <v>4</v>
      </c>
      <c r="E1647" t="b">
        <v>0</v>
      </c>
    </row>
    <row r="1648" spans="1:5" x14ac:dyDescent="0.3">
      <c r="A1648" t="s">
        <v>4846</v>
      </c>
      <c r="B1648">
        <v>1</v>
      </c>
      <c r="C1648">
        <v>119</v>
      </c>
      <c r="D1648">
        <v>4</v>
      </c>
      <c r="E1648" t="b">
        <v>0</v>
      </c>
    </row>
    <row r="1649" spans="1:5" x14ac:dyDescent="0.3">
      <c r="A1649" t="s">
        <v>4847</v>
      </c>
      <c r="B1649">
        <v>1</v>
      </c>
      <c r="C1649">
        <v>219</v>
      </c>
      <c r="D1649">
        <v>2</v>
      </c>
      <c r="E1649" t="b">
        <v>0</v>
      </c>
    </row>
    <row r="1650" spans="1:5" x14ac:dyDescent="0.3">
      <c r="A1650" t="s">
        <v>274</v>
      </c>
      <c r="B1650">
        <v>1</v>
      </c>
      <c r="C1650">
        <v>147</v>
      </c>
      <c r="D1650">
        <v>1</v>
      </c>
      <c r="E1650" t="b">
        <v>0</v>
      </c>
    </row>
    <row r="1651" spans="1:5" x14ac:dyDescent="0.3">
      <c r="A1651" t="s">
        <v>4848</v>
      </c>
      <c r="B1651">
        <v>1</v>
      </c>
      <c r="C1651">
        <v>76</v>
      </c>
      <c r="D1651">
        <v>1</v>
      </c>
      <c r="E1651" t="b">
        <v>0</v>
      </c>
    </row>
    <row r="1652" spans="1:5" x14ac:dyDescent="0.3">
      <c r="A1652" t="s">
        <v>4849</v>
      </c>
      <c r="B1652">
        <v>1</v>
      </c>
      <c r="C1652">
        <v>538</v>
      </c>
      <c r="D1652">
        <v>2</v>
      </c>
      <c r="E1652" t="b">
        <v>0</v>
      </c>
    </row>
    <row r="1653" spans="1:5" x14ac:dyDescent="0.3">
      <c r="A1653" t="s">
        <v>4850</v>
      </c>
      <c r="B1653">
        <v>1</v>
      </c>
      <c r="C1653">
        <v>136</v>
      </c>
      <c r="D1653">
        <v>4</v>
      </c>
      <c r="E1653" t="b">
        <v>0</v>
      </c>
    </row>
    <row r="1654" spans="1:5" x14ac:dyDescent="0.3">
      <c r="A1654" t="s">
        <v>4851</v>
      </c>
      <c r="B1654">
        <v>1</v>
      </c>
      <c r="C1654">
        <v>97</v>
      </c>
      <c r="D1654">
        <v>1</v>
      </c>
      <c r="E1654" t="b">
        <v>0</v>
      </c>
    </row>
    <row r="1655" spans="1:5" x14ac:dyDescent="0.3">
      <c r="A1655" t="s">
        <v>4853</v>
      </c>
      <c r="B1655">
        <v>1</v>
      </c>
      <c r="C1655">
        <v>156</v>
      </c>
      <c r="D1655">
        <v>5</v>
      </c>
      <c r="E1655" t="b">
        <v>0</v>
      </c>
    </row>
    <row r="1656" spans="1:5" x14ac:dyDescent="0.3">
      <c r="A1656" t="s">
        <v>1864</v>
      </c>
      <c r="B1656">
        <v>1</v>
      </c>
      <c r="C1656">
        <v>56</v>
      </c>
      <c r="D1656">
        <v>2</v>
      </c>
      <c r="E1656" t="b">
        <v>0</v>
      </c>
    </row>
    <row r="1657" spans="1:5" x14ac:dyDescent="0.3">
      <c r="A1657" t="s">
        <v>4854</v>
      </c>
      <c r="B1657">
        <v>2</v>
      </c>
      <c r="C1657">
        <v>174.5</v>
      </c>
      <c r="D1657">
        <v>3.5</v>
      </c>
      <c r="E1657" t="b">
        <v>0</v>
      </c>
    </row>
    <row r="1658" spans="1:5" x14ac:dyDescent="0.3">
      <c r="A1658" t="s">
        <v>4855</v>
      </c>
      <c r="B1658">
        <v>1</v>
      </c>
      <c r="C1658">
        <v>200</v>
      </c>
      <c r="D1658">
        <v>2</v>
      </c>
      <c r="E1658" t="b">
        <v>0</v>
      </c>
    </row>
    <row r="1659" spans="1:5" x14ac:dyDescent="0.3">
      <c r="A1659" t="s">
        <v>4856</v>
      </c>
      <c r="B1659">
        <v>1</v>
      </c>
      <c r="C1659">
        <v>94</v>
      </c>
      <c r="D1659">
        <v>1</v>
      </c>
      <c r="E1659" t="b">
        <v>0</v>
      </c>
    </row>
    <row r="1660" spans="1:5" x14ac:dyDescent="0.3">
      <c r="A1660" t="s">
        <v>4859</v>
      </c>
      <c r="B1660">
        <v>1</v>
      </c>
      <c r="C1660">
        <v>66</v>
      </c>
      <c r="D1660">
        <v>4</v>
      </c>
      <c r="E1660" t="b">
        <v>0</v>
      </c>
    </row>
    <row r="1661" spans="1:5" x14ac:dyDescent="0.3">
      <c r="A1661" t="s">
        <v>4860</v>
      </c>
      <c r="B1661">
        <v>1</v>
      </c>
      <c r="C1661">
        <v>78</v>
      </c>
      <c r="D1661">
        <v>5</v>
      </c>
      <c r="E1661" t="b">
        <v>0</v>
      </c>
    </row>
    <row r="1662" spans="1:5" x14ac:dyDescent="0.3">
      <c r="A1662" t="s">
        <v>4861</v>
      </c>
      <c r="B1662">
        <v>1</v>
      </c>
      <c r="C1662">
        <v>77</v>
      </c>
      <c r="D1662">
        <v>4</v>
      </c>
      <c r="E1662" t="b">
        <v>0</v>
      </c>
    </row>
    <row r="1663" spans="1:5" x14ac:dyDescent="0.3">
      <c r="A1663" t="s">
        <v>4862</v>
      </c>
      <c r="B1663">
        <v>3</v>
      </c>
      <c r="C1663">
        <v>230</v>
      </c>
      <c r="D1663">
        <v>4.333333333333333</v>
      </c>
      <c r="E1663" t="b">
        <v>0</v>
      </c>
    </row>
    <row r="1664" spans="1:5" x14ac:dyDescent="0.3">
      <c r="A1664" t="s">
        <v>4863</v>
      </c>
      <c r="B1664">
        <v>1</v>
      </c>
      <c r="C1664">
        <v>328</v>
      </c>
      <c r="D1664">
        <v>1</v>
      </c>
      <c r="E1664" t="b">
        <v>0</v>
      </c>
    </row>
    <row r="1665" spans="1:5" x14ac:dyDescent="0.3">
      <c r="A1665" t="s">
        <v>4864</v>
      </c>
      <c r="B1665">
        <v>1</v>
      </c>
      <c r="C1665">
        <v>95</v>
      </c>
      <c r="D1665">
        <v>1</v>
      </c>
      <c r="E1665" t="b">
        <v>0</v>
      </c>
    </row>
    <row r="1666" spans="1:5" x14ac:dyDescent="0.3">
      <c r="A1666" t="s">
        <v>4865</v>
      </c>
      <c r="B1666">
        <v>1</v>
      </c>
      <c r="C1666">
        <v>41</v>
      </c>
      <c r="D1666">
        <v>5</v>
      </c>
      <c r="E1666" t="b">
        <v>0</v>
      </c>
    </row>
    <row r="1667" spans="1:5" x14ac:dyDescent="0.3">
      <c r="A1667" t="s">
        <v>4868</v>
      </c>
      <c r="B1667">
        <v>3</v>
      </c>
      <c r="C1667">
        <v>174.33333333333334</v>
      </c>
      <c r="D1667">
        <v>1</v>
      </c>
      <c r="E1667" t="b">
        <v>0</v>
      </c>
    </row>
    <row r="1668" spans="1:5" x14ac:dyDescent="0.3">
      <c r="A1668" t="s">
        <v>4869</v>
      </c>
      <c r="B1668">
        <v>2</v>
      </c>
      <c r="C1668">
        <v>180</v>
      </c>
      <c r="D1668">
        <v>2.5</v>
      </c>
      <c r="E1668" t="b">
        <v>0</v>
      </c>
    </row>
    <row r="1669" spans="1:5" x14ac:dyDescent="0.3">
      <c r="A1669" t="s">
        <v>4870</v>
      </c>
      <c r="B1669">
        <v>1</v>
      </c>
      <c r="C1669">
        <v>136</v>
      </c>
      <c r="D1669">
        <v>1</v>
      </c>
      <c r="E1669" t="b">
        <v>0</v>
      </c>
    </row>
    <row r="1670" spans="1:5" x14ac:dyDescent="0.3">
      <c r="A1670" t="s">
        <v>4871</v>
      </c>
      <c r="B1670">
        <v>1</v>
      </c>
      <c r="C1670">
        <v>48</v>
      </c>
      <c r="D1670">
        <v>4</v>
      </c>
      <c r="E1670" t="b">
        <v>0</v>
      </c>
    </row>
    <row r="1671" spans="1:5" x14ac:dyDescent="0.3">
      <c r="A1671" t="s">
        <v>276</v>
      </c>
      <c r="B1671">
        <v>2</v>
      </c>
      <c r="C1671">
        <v>133.5</v>
      </c>
      <c r="D1671">
        <v>4</v>
      </c>
      <c r="E1671" t="b">
        <v>0</v>
      </c>
    </row>
    <row r="1672" spans="1:5" x14ac:dyDescent="0.3">
      <c r="A1672" t="s">
        <v>4873</v>
      </c>
      <c r="B1672">
        <v>1</v>
      </c>
      <c r="C1672">
        <v>95</v>
      </c>
      <c r="D1672">
        <v>1</v>
      </c>
      <c r="E1672" t="b">
        <v>0</v>
      </c>
    </row>
    <row r="1673" spans="1:5" x14ac:dyDescent="0.3">
      <c r="A1673" t="s">
        <v>4875</v>
      </c>
      <c r="B1673">
        <v>1</v>
      </c>
      <c r="C1673">
        <v>80</v>
      </c>
      <c r="D1673">
        <v>2</v>
      </c>
      <c r="E1673" t="b">
        <v>0</v>
      </c>
    </row>
    <row r="1674" spans="1:5" x14ac:dyDescent="0.3">
      <c r="A1674" t="s">
        <v>277</v>
      </c>
      <c r="B1674">
        <v>1</v>
      </c>
      <c r="C1674">
        <v>230</v>
      </c>
      <c r="D1674">
        <v>1</v>
      </c>
      <c r="E1674" t="b">
        <v>0</v>
      </c>
    </row>
    <row r="1675" spans="1:5" x14ac:dyDescent="0.3">
      <c r="A1675" t="s">
        <v>4876</v>
      </c>
      <c r="B1675">
        <v>1</v>
      </c>
      <c r="C1675">
        <v>75</v>
      </c>
      <c r="D1675">
        <v>2</v>
      </c>
      <c r="E1675" t="b">
        <v>0</v>
      </c>
    </row>
    <row r="1676" spans="1:5" x14ac:dyDescent="0.3">
      <c r="A1676" t="s">
        <v>279</v>
      </c>
      <c r="B1676">
        <v>1</v>
      </c>
      <c r="C1676">
        <v>432</v>
      </c>
      <c r="D1676">
        <v>5</v>
      </c>
      <c r="E1676" t="b">
        <v>0</v>
      </c>
    </row>
    <row r="1677" spans="1:5" x14ac:dyDescent="0.3">
      <c r="A1677" t="s">
        <v>1866</v>
      </c>
      <c r="B1677">
        <v>1</v>
      </c>
      <c r="C1677">
        <v>288</v>
      </c>
      <c r="D1677">
        <v>2</v>
      </c>
      <c r="E1677" t="b">
        <v>0</v>
      </c>
    </row>
    <row r="1678" spans="1:5" x14ac:dyDescent="0.3">
      <c r="A1678" t="s">
        <v>280</v>
      </c>
      <c r="B1678">
        <v>1</v>
      </c>
      <c r="C1678">
        <v>69</v>
      </c>
      <c r="D1678">
        <v>1</v>
      </c>
      <c r="E1678" t="b">
        <v>0</v>
      </c>
    </row>
    <row r="1679" spans="1:5" x14ac:dyDescent="0.3">
      <c r="A1679" t="s">
        <v>4880</v>
      </c>
      <c r="B1679">
        <v>1</v>
      </c>
      <c r="C1679">
        <v>201</v>
      </c>
      <c r="D1679">
        <v>3</v>
      </c>
      <c r="E1679" t="b">
        <v>0</v>
      </c>
    </row>
    <row r="1680" spans="1:5" x14ac:dyDescent="0.3">
      <c r="A1680" t="s">
        <v>4882</v>
      </c>
      <c r="B1680">
        <v>2</v>
      </c>
      <c r="C1680">
        <v>132.5</v>
      </c>
      <c r="D1680">
        <v>1.5</v>
      </c>
      <c r="E1680" t="b">
        <v>0</v>
      </c>
    </row>
    <row r="1681" spans="1:5" x14ac:dyDescent="0.3">
      <c r="A1681" t="s">
        <v>4883</v>
      </c>
      <c r="B1681">
        <v>2</v>
      </c>
      <c r="C1681">
        <v>49.5</v>
      </c>
      <c r="D1681">
        <v>1</v>
      </c>
      <c r="E1681" t="b">
        <v>0</v>
      </c>
    </row>
    <row r="1682" spans="1:5" x14ac:dyDescent="0.3">
      <c r="A1682" t="s">
        <v>4885</v>
      </c>
      <c r="B1682">
        <v>1</v>
      </c>
      <c r="C1682">
        <v>26</v>
      </c>
      <c r="D1682">
        <v>5</v>
      </c>
      <c r="E1682" t="b">
        <v>0</v>
      </c>
    </row>
    <row r="1683" spans="1:5" x14ac:dyDescent="0.3">
      <c r="A1683" t="s">
        <v>281</v>
      </c>
      <c r="B1683">
        <v>1</v>
      </c>
      <c r="C1683">
        <v>125</v>
      </c>
      <c r="D1683">
        <v>1</v>
      </c>
      <c r="E1683" t="b">
        <v>0</v>
      </c>
    </row>
    <row r="1684" spans="1:5" x14ac:dyDescent="0.3">
      <c r="A1684" t="s">
        <v>4886</v>
      </c>
      <c r="B1684">
        <v>2</v>
      </c>
      <c r="C1684">
        <v>186.5</v>
      </c>
      <c r="D1684">
        <v>3.5</v>
      </c>
      <c r="E1684" t="b">
        <v>0</v>
      </c>
    </row>
    <row r="1685" spans="1:5" x14ac:dyDescent="0.3">
      <c r="A1685" t="s">
        <v>4887</v>
      </c>
      <c r="B1685">
        <v>2</v>
      </c>
      <c r="C1685">
        <v>274.5</v>
      </c>
      <c r="D1685">
        <v>1</v>
      </c>
      <c r="E1685" t="b">
        <v>0</v>
      </c>
    </row>
    <row r="1686" spans="1:5" x14ac:dyDescent="0.3">
      <c r="A1686" t="s">
        <v>1867</v>
      </c>
      <c r="B1686">
        <v>2</v>
      </c>
      <c r="C1686">
        <v>80.5</v>
      </c>
      <c r="D1686">
        <v>1</v>
      </c>
      <c r="E1686" t="b">
        <v>0</v>
      </c>
    </row>
    <row r="1687" spans="1:5" x14ac:dyDescent="0.3">
      <c r="A1687" t="s">
        <v>4888</v>
      </c>
      <c r="B1687">
        <v>1</v>
      </c>
      <c r="C1687">
        <v>21</v>
      </c>
      <c r="D1687">
        <v>1</v>
      </c>
      <c r="E1687" t="b">
        <v>0</v>
      </c>
    </row>
    <row r="1688" spans="1:5" x14ac:dyDescent="0.3">
      <c r="A1688" t="s">
        <v>1868</v>
      </c>
      <c r="B1688">
        <v>1</v>
      </c>
      <c r="C1688">
        <v>890</v>
      </c>
      <c r="D1688">
        <v>3</v>
      </c>
      <c r="E1688" t="b">
        <v>0</v>
      </c>
    </row>
    <row r="1689" spans="1:5" x14ac:dyDescent="0.3">
      <c r="A1689" t="s">
        <v>4891</v>
      </c>
      <c r="B1689">
        <v>1</v>
      </c>
      <c r="C1689">
        <v>24</v>
      </c>
      <c r="D1689">
        <v>5</v>
      </c>
      <c r="E1689" t="b">
        <v>0</v>
      </c>
    </row>
    <row r="1690" spans="1:5" x14ac:dyDescent="0.3">
      <c r="A1690" t="s">
        <v>1869</v>
      </c>
      <c r="B1690">
        <v>1</v>
      </c>
      <c r="C1690">
        <v>249</v>
      </c>
      <c r="D1690">
        <v>3</v>
      </c>
      <c r="E1690" t="b">
        <v>0</v>
      </c>
    </row>
    <row r="1691" spans="1:5" x14ac:dyDescent="0.3">
      <c r="A1691" t="s">
        <v>283</v>
      </c>
      <c r="B1691">
        <v>1</v>
      </c>
      <c r="C1691">
        <v>941</v>
      </c>
      <c r="D1691">
        <v>5</v>
      </c>
      <c r="E1691" t="b">
        <v>0</v>
      </c>
    </row>
    <row r="1692" spans="1:5" x14ac:dyDescent="0.3">
      <c r="A1692" t="s">
        <v>284</v>
      </c>
      <c r="B1692">
        <v>1</v>
      </c>
      <c r="C1692">
        <v>101</v>
      </c>
      <c r="D1692">
        <v>3</v>
      </c>
      <c r="E1692" t="b">
        <v>0</v>
      </c>
    </row>
    <row r="1693" spans="1:5" x14ac:dyDescent="0.3">
      <c r="A1693" t="s">
        <v>4895</v>
      </c>
      <c r="B1693">
        <v>1</v>
      </c>
      <c r="C1693">
        <v>142</v>
      </c>
      <c r="D1693">
        <v>4</v>
      </c>
      <c r="E1693" t="b">
        <v>0</v>
      </c>
    </row>
    <row r="1694" spans="1:5" x14ac:dyDescent="0.3">
      <c r="A1694" t="s">
        <v>4897</v>
      </c>
      <c r="B1694">
        <v>1</v>
      </c>
      <c r="C1694">
        <v>20</v>
      </c>
      <c r="D1694">
        <v>5</v>
      </c>
      <c r="E1694" t="b">
        <v>0</v>
      </c>
    </row>
    <row r="1695" spans="1:5" x14ac:dyDescent="0.3">
      <c r="A1695" t="s">
        <v>285</v>
      </c>
      <c r="B1695">
        <v>1</v>
      </c>
      <c r="C1695">
        <v>58</v>
      </c>
      <c r="D1695">
        <v>1</v>
      </c>
      <c r="E1695" t="b">
        <v>0</v>
      </c>
    </row>
    <row r="1696" spans="1:5" x14ac:dyDescent="0.3">
      <c r="A1696" t="s">
        <v>4900</v>
      </c>
      <c r="B1696">
        <v>1</v>
      </c>
      <c r="C1696">
        <v>64</v>
      </c>
      <c r="D1696">
        <v>2</v>
      </c>
      <c r="E1696" t="b">
        <v>0</v>
      </c>
    </row>
    <row r="1697" spans="1:5" x14ac:dyDescent="0.3">
      <c r="A1697" t="s">
        <v>4901</v>
      </c>
      <c r="B1697">
        <v>2</v>
      </c>
      <c r="C1697">
        <v>85</v>
      </c>
      <c r="D1697">
        <v>1.5</v>
      </c>
      <c r="E1697" t="b">
        <v>0</v>
      </c>
    </row>
    <row r="1698" spans="1:5" x14ac:dyDescent="0.3">
      <c r="A1698" t="s">
        <v>4902</v>
      </c>
      <c r="B1698">
        <v>4</v>
      </c>
      <c r="C1698">
        <v>258.25</v>
      </c>
      <c r="D1698">
        <v>3.75</v>
      </c>
      <c r="E1698" t="b">
        <v>0</v>
      </c>
    </row>
    <row r="1699" spans="1:5" x14ac:dyDescent="0.3">
      <c r="A1699" t="s">
        <v>286</v>
      </c>
      <c r="B1699">
        <v>1</v>
      </c>
      <c r="C1699">
        <v>249</v>
      </c>
      <c r="D1699">
        <v>5</v>
      </c>
      <c r="E1699" t="b">
        <v>0</v>
      </c>
    </row>
    <row r="1700" spans="1:5" x14ac:dyDescent="0.3">
      <c r="A1700" t="s">
        <v>4904</v>
      </c>
      <c r="B1700">
        <v>2</v>
      </c>
      <c r="C1700">
        <v>77</v>
      </c>
      <c r="D1700">
        <v>1</v>
      </c>
      <c r="E1700" t="b">
        <v>0</v>
      </c>
    </row>
    <row r="1701" spans="1:5" x14ac:dyDescent="0.3">
      <c r="A1701" t="s">
        <v>4906</v>
      </c>
      <c r="B1701">
        <v>2</v>
      </c>
      <c r="C1701">
        <v>99.5</v>
      </c>
      <c r="D1701">
        <v>2</v>
      </c>
      <c r="E1701" t="b">
        <v>0</v>
      </c>
    </row>
    <row r="1702" spans="1:5" x14ac:dyDescent="0.3">
      <c r="A1702" t="s">
        <v>4908</v>
      </c>
      <c r="B1702">
        <v>1</v>
      </c>
      <c r="C1702">
        <v>167</v>
      </c>
      <c r="D1702">
        <v>2</v>
      </c>
      <c r="E1702" t="b">
        <v>0</v>
      </c>
    </row>
    <row r="1703" spans="1:5" x14ac:dyDescent="0.3">
      <c r="A1703" t="s">
        <v>4911</v>
      </c>
      <c r="B1703">
        <v>4</v>
      </c>
      <c r="C1703">
        <v>131.5</v>
      </c>
      <c r="D1703">
        <v>2.5</v>
      </c>
      <c r="E1703" t="b">
        <v>0</v>
      </c>
    </row>
    <row r="1704" spans="1:5" x14ac:dyDescent="0.3">
      <c r="A1704" t="s">
        <v>4912</v>
      </c>
      <c r="B1704">
        <v>1</v>
      </c>
      <c r="C1704">
        <v>37</v>
      </c>
      <c r="D1704">
        <v>4</v>
      </c>
      <c r="E1704" t="b">
        <v>0</v>
      </c>
    </row>
    <row r="1705" spans="1:5" x14ac:dyDescent="0.3">
      <c r="A1705" t="s">
        <v>4913</v>
      </c>
      <c r="B1705">
        <v>3</v>
      </c>
      <c r="C1705">
        <v>117.66666666666667</v>
      </c>
      <c r="D1705">
        <v>3</v>
      </c>
      <c r="E1705" t="b">
        <v>0</v>
      </c>
    </row>
    <row r="1706" spans="1:5" x14ac:dyDescent="0.3">
      <c r="A1706" t="s">
        <v>4914</v>
      </c>
      <c r="B1706">
        <v>1</v>
      </c>
      <c r="C1706">
        <v>529</v>
      </c>
      <c r="D1706">
        <v>2</v>
      </c>
      <c r="E1706" t="b">
        <v>0</v>
      </c>
    </row>
    <row r="1707" spans="1:5" x14ac:dyDescent="0.3">
      <c r="A1707" t="s">
        <v>4915</v>
      </c>
      <c r="B1707">
        <v>1</v>
      </c>
      <c r="C1707">
        <v>47</v>
      </c>
      <c r="D1707">
        <v>1</v>
      </c>
      <c r="E1707" t="b">
        <v>0</v>
      </c>
    </row>
    <row r="1708" spans="1:5" x14ac:dyDescent="0.3">
      <c r="A1708" t="s">
        <v>4916</v>
      </c>
      <c r="B1708">
        <v>1</v>
      </c>
      <c r="C1708">
        <v>69</v>
      </c>
      <c r="D1708">
        <v>2</v>
      </c>
      <c r="E1708" t="b">
        <v>0</v>
      </c>
    </row>
    <row r="1709" spans="1:5" x14ac:dyDescent="0.3">
      <c r="A1709" t="s">
        <v>4918</v>
      </c>
      <c r="B1709">
        <v>1</v>
      </c>
      <c r="C1709">
        <v>371</v>
      </c>
      <c r="D1709">
        <v>2</v>
      </c>
      <c r="E1709" t="b">
        <v>0</v>
      </c>
    </row>
    <row r="1710" spans="1:5" x14ac:dyDescent="0.3">
      <c r="A1710" t="s">
        <v>4919</v>
      </c>
      <c r="B1710">
        <v>1</v>
      </c>
      <c r="C1710">
        <v>87</v>
      </c>
      <c r="D1710">
        <v>1</v>
      </c>
      <c r="E1710" t="b">
        <v>0</v>
      </c>
    </row>
    <row r="1711" spans="1:5" x14ac:dyDescent="0.3">
      <c r="A1711" t="s">
        <v>4920</v>
      </c>
      <c r="B1711">
        <v>3</v>
      </c>
      <c r="C1711">
        <v>72</v>
      </c>
      <c r="D1711">
        <v>1</v>
      </c>
      <c r="E1711" t="b">
        <v>0</v>
      </c>
    </row>
    <row r="1712" spans="1:5" x14ac:dyDescent="0.3">
      <c r="A1712" t="s">
        <v>4921</v>
      </c>
      <c r="B1712">
        <v>4</v>
      </c>
      <c r="C1712">
        <v>114.5</v>
      </c>
      <c r="D1712">
        <v>2.75</v>
      </c>
      <c r="E1712" t="b">
        <v>0</v>
      </c>
    </row>
    <row r="1713" spans="1:5" x14ac:dyDescent="0.3">
      <c r="A1713" t="s">
        <v>4922</v>
      </c>
      <c r="B1713">
        <v>1</v>
      </c>
      <c r="C1713">
        <v>90</v>
      </c>
      <c r="D1713">
        <v>1</v>
      </c>
      <c r="E1713" t="b">
        <v>0</v>
      </c>
    </row>
    <row r="1714" spans="1:5" x14ac:dyDescent="0.3">
      <c r="A1714" t="s">
        <v>4923</v>
      </c>
      <c r="B1714">
        <v>1</v>
      </c>
      <c r="C1714">
        <v>137</v>
      </c>
      <c r="D1714">
        <v>1</v>
      </c>
      <c r="E1714" t="b">
        <v>0</v>
      </c>
    </row>
    <row r="1715" spans="1:5" x14ac:dyDescent="0.3">
      <c r="A1715" t="s">
        <v>287</v>
      </c>
      <c r="B1715">
        <v>1</v>
      </c>
      <c r="C1715">
        <v>253</v>
      </c>
      <c r="D1715">
        <v>5</v>
      </c>
      <c r="E1715" t="b">
        <v>0</v>
      </c>
    </row>
    <row r="1716" spans="1:5" x14ac:dyDescent="0.3">
      <c r="A1716" t="s">
        <v>288</v>
      </c>
      <c r="B1716">
        <v>1</v>
      </c>
      <c r="C1716">
        <v>364</v>
      </c>
      <c r="D1716">
        <v>5</v>
      </c>
      <c r="E1716" t="b">
        <v>0</v>
      </c>
    </row>
    <row r="1717" spans="1:5" x14ac:dyDescent="0.3">
      <c r="A1717" t="s">
        <v>4924</v>
      </c>
      <c r="B1717">
        <v>1</v>
      </c>
      <c r="C1717">
        <v>46</v>
      </c>
      <c r="D1717">
        <v>1</v>
      </c>
      <c r="E1717" t="b">
        <v>0</v>
      </c>
    </row>
    <row r="1718" spans="1:5" x14ac:dyDescent="0.3">
      <c r="A1718" t="s">
        <v>4925</v>
      </c>
      <c r="B1718">
        <v>1</v>
      </c>
      <c r="C1718">
        <v>78</v>
      </c>
      <c r="D1718">
        <v>3</v>
      </c>
      <c r="E1718" t="b">
        <v>0</v>
      </c>
    </row>
    <row r="1719" spans="1:5" x14ac:dyDescent="0.3">
      <c r="A1719" t="s">
        <v>4926</v>
      </c>
      <c r="B1719">
        <v>1</v>
      </c>
      <c r="C1719">
        <v>61</v>
      </c>
      <c r="D1719">
        <v>1</v>
      </c>
      <c r="E1719" t="b">
        <v>0</v>
      </c>
    </row>
    <row r="1720" spans="1:5" x14ac:dyDescent="0.3">
      <c r="A1720" t="s">
        <v>4927</v>
      </c>
      <c r="B1720">
        <v>3</v>
      </c>
      <c r="C1720">
        <v>170</v>
      </c>
      <c r="D1720">
        <v>3</v>
      </c>
      <c r="E1720" t="b">
        <v>0</v>
      </c>
    </row>
    <row r="1721" spans="1:5" x14ac:dyDescent="0.3">
      <c r="A1721" t="s">
        <v>1870</v>
      </c>
      <c r="B1721">
        <v>2</v>
      </c>
      <c r="C1721">
        <v>467</v>
      </c>
      <c r="D1721">
        <v>4.5</v>
      </c>
      <c r="E1721" t="b">
        <v>0</v>
      </c>
    </row>
    <row r="1722" spans="1:5" x14ac:dyDescent="0.3">
      <c r="A1722" t="s">
        <v>4928</v>
      </c>
      <c r="B1722">
        <v>1</v>
      </c>
      <c r="C1722">
        <v>357</v>
      </c>
      <c r="D1722">
        <v>4</v>
      </c>
      <c r="E1722" t="b">
        <v>0</v>
      </c>
    </row>
    <row r="1723" spans="1:5" x14ac:dyDescent="0.3">
      <c r="A1723" t="s">
        <v>4929</v>
      </c>
      <c r="B1723">
        <v>1</v>
      </c>
      <c r="C1723">
        <v>434</v>
      </c>
      <c r="D1723">
        <v>5</v>
      </c>
      <c r="E1723" t="b">
        <v>0</v>
      </c>
    </row>
    <row r="1724" spans="1:5" x14ac:dyDescent="0.3">
      <c r="A1724" t="s">
        <v>4930</v>
      </c>
      <c r="B1724">
        <v>1</v>
      </c>
      <c r="C1724">
        <v>21</v>
      </c>
      <c r="D1724">
        <v>5</v>
      </c>
      <c r="E1724" t="b">
        <v>0</v>
      </c>
    </row>
    <row r="1725" spans="1:5" x14ac:dyDescent="0.3">
      <c r="A1725" t="s">
        <v>4931</v>
      </c>
      <c r="B1725">
        <v>8</v>
      </c>
      <c r="C1725">
        <v>153.75</v>
      </c>
      <c r="D1725">
        <v>2.625</v>
      </c>
      <c r="E1725" t="b">
        <v>0</v>
      </c>
    </row>
    <row r="1726" spans="1:5" x14ac:dyDescent="0.3">
      <c r="A1726" t="s">
        <v>4932</v>
      </c>
      <c r="B1726">
        <v>1</v>
      </c>
      <c r="C1726">
        <v>26</v>
      </c>
      <c r="D1726">
        <v>5</v>
      </c>
      <c r="E1726" t="b">
        <v>0</v>
      </c>
    </row>
    <row r="1727" spans="1:5" x14ac:dyDescent="0.3">
      <c r="A1727" t="s">
        <v>4934</v>
      </c>
      <c r="B1727">
        <v>1</v>
      </c>
      <c r="C1727">
        <v>44</v>
      </c>
      <c r="D1727">
        <v>5</v>
      </c>
      <c r="E1727" t="b">
        <v>0</v>
      </c>
    </row>
    <row r="1728" spans="1:5" x14ac:dyDescent="0.3">
      <c r="A1728" t="s">
        <v>4935</v>
      </c>
      <c r="B1728">
        <v>2</v>
      </c>
      <c r="C1728">
        <v>286</v>
      </c>
      <c r="D1728">
        <v>5</v>
      </c>
      <c r="E1728" t="b">
        <v>0</v>
      </c>
    </row>
    <row r="1729" spans="1:5" x14ac:dyDescent="0.3">
      <c r="A1729" t="s">
        <v>4936</v>
      </c>
      <c r="B1729">
        <v>4</v>
      </c>
      <c r="C1729">
        <v>220</v>
      </c>
      <c r="D1729">
        <v>2</v>
      </c>
      <c r="E1729" t="b">
        <v>0</v>
      </c>
    </row>
    <row r="1730" spans="1:5" x14ac:dyDescent="0.3">
      <c r="A1730" t="s">
        <v>4937</v>
      </c>
      <c r="B1730">
        <v>1</v>
      </c>
      <c r="C1730">
        <v>18</v>
      </c>
      <c r="D1730">
        <v>5</v>
      </c>
      <c r="E1730" t="b">
        <v>0</v>
      </c>
    </row>
    <row r="1731" spans="1:5" x14ac:dyDescent="0.3">
      <c r="A1731" t="s">
        <v>4940</v>
      </c>
      <c r="B1731">
        <v>1</v>
      </c>
      <c r="C1731">
        <v>58</v>
      </c>
      <c r="D1731">
        <v>1</v>
      </c>
      <c r="E1731" t="b">
        <v>0</v>
      </c>
    </row>
    <row r="1732" spans="1:5" x14ac:dyDescent="0.3">
      <c r="A1732" t="s">
        <v>4941</v>
      </c>
      <c r="B1732">
        <v>1</v>
      </c>
      <c r="C1732">
        <v>26</v>
      </c>
      <c r="D1732">
        <v>1</v>
      </c>
      <c r="E1732" t="b">
        <v>0</v>
      </c>
    </row>
    <row r="1733" spans="1:5" x14ac:dyDescent="0.3">
      <c r="A1733" t="s">
        <v>4945</v>
      </c>
      <c r="B1733">
        <v>1</v>
      </c>
      <c r="C1733">
        <v>73</v>
      </c>
      <c r="D1733">
        <v>1</v>
      </c>
      <c r="E1733" t="b">
        <v>0</v>
      </c>
    </row>
    <row r="1734" spans="1:5" x14ac:dyDescent="0.3">
      <c r="A1734" t="s">
        <v>4946</v>
      </c>
      <c r="B1734">
        <v>1</v>
      </c>
      <c r="C1734">
        <v>83</v>
      </c>
      <c r="D1734">
        <v>5</v>
      </c>
      <c r="E1734" t="b">
        <v>0</v>
      </c>
    </row>
    <row r="1735" spans="1:5" x14ac:dyDescent="0.3">
      <c r="A1735" t="s">
        <v>4948</v>
      </c>
      <c r="B1735">
        <v>1</v>
      </c>
      <c r="C1735">
        <v>110</v>
      </c>
      <c r="D1735">
        <v>4</v>
      </c>
      <c r="E1735" t="b">
        <v>0</v>
      </c>
    </row>
    <row r="1736" spans="1:5" x14ac:dyDescent="0.3">
      <c r="A1736" t="s">
        <v>4951</v>
      </c>
      <c r="B1736">
        <v>1</v>
      </c>
      <c r="C1736">
        <v>133</v>
      </c>
      <c r="D1736">
        <v>3</v>
      </c>
      <c r="E1736" t="b">
        <v>0</v>
      </c>
    </row>
    <row r="1737" spans="1:5" x14ac:dyDescent="0.3">
      <c r="A1737" t="s">
        <v>4954</v>
      </c>
      <c r="B1737">
        <v>2</v>
      </c>
      <c r="C1737">
        <v>120</v>
      </c>
      <c r="D1737">
        <v>2</v>
      </c>
      <c r="E1737" t="b">
        <v>0</v>
      </c>
    </row>
    <row r="1738" spans="1:5" x14ac:dyDescent="0.3">
      <c r="A1738" t="s">
        <v>291</v>
      </c>
      <c r="B1738">
        <v>1</v>
      </c>
      <c r="C1738">
        <v>488</v>
      </c>
      <c r="D1738">
        <v>3</v>
      </c>
      <c r="E1738" t="b">
        <v>0</v>
      </c>
    </row>
    <row r="1739" spans="1:5" x14ac:dyDescent="0.3">
      <c r="A1739" t="s">
        <v>4958</v>
      </c>
      <c r="B1739">
        <v>1</v>
      </c>
      <c r="C1739">
        <v>51</v>
      </c>
      <c r="D1739">
        <v>2</v>
      </c>
      <c r="E1739" t="b">
        <v>0</v>
      </c>
    </row>
    <row r="1740" spans="1:5" x14ac:dyDescent="0.3">
      <c r="A1740" t="s">
        <v>4959</v>
      </c>
      <c r="B1740">
        <v>1</v>
      </c>
      <c r="C1740">
        <v>163</v>
      </c>
      <c r="D1740">
        <v>1</v>
      </c>
      <c r="E1740" t="b">
        <v>0</v>
      </c>
    </row>
    <row r="1741" spans="1:5" x14ac:dyDescent="0.3">
      <c r="A1741" t="s">
        <v>4961</v>
      </c>
      <c r="B1741">
        <v>1</v>
      </c>
      <c r="C1741">
        <v>60</v>
      </c>
      <c r="D1741">
        <v>1</v>
      </c>
      <c r="E1741" t="b">
        <v>0</v>
      </c>
    </row>
    <row r="1742" spans="1:5" x14ac:dyDescent="0.3">
      <c r="A1742" t="s">
        <v>1871</v>
      </c>
      <c r="B1742">
        <v>6</v>
      </c>
      <c r="C1742">
        <v>77.166666666666671</v>
      </c>
      <c r="D1742">
        <v>2.5</v>
      </c>
      <c r="E1742" t="b">
        <v>0</v>
      </c>
    </row>
    <row r="1743" spans="1:5" x14ac:dyDescent="0.3">
      <c r="A1743" t="s">
        <v>4965</v>
      </c>
      <c r="B1743">
        <v>1</v>
      </c>
      <c r="C1743">
        <v>99</v>
      </c>
      <c r="D1743">
        <v>5</v>
      </c>
      <c r="E1743" t="b">
        <v>0</v>
      </c>
    </row>
    <row r="1744" spans="1:5" x14ac:dyDescent="0.3">
      <c r="A1744" t="s">
        <v>4966</v>
      </c>
      <c r="B1744">
        <v>1</v>
      </c>
      <c r="C1744">
        <v>80</v>
      </c>
      <c r="D1744">
        <v>1</v>
      </c>
      <c r="E1744" t="b">
        <v>0</v>
      </c>
    </row>
    <row r="1745" spans="1:5" x14ac:dyDescent="0.3">
      <c r="A1745" t="s">
        <v>4967</v>
      </c>
      <c r="B1745">
        <v>1</v>
      </c>
      <c r="C1745">
        <v>316</v>
      </c>
      <c r="D1745">
        <v>4</v>
      </c>
      <c r="E1745" t="b">
        <v>0</v>
      </c>
    </row>
    <row r="1746" spans="1:5" x14ac:dyDescent="0.3">
      <c r="A1746" t="s">
        <v>4969</v>
      </c>
      <c r="B1746">
        <v>1</v>
      </c>
      <c r="C1746">
        <v>306</v>
      </c>
      <c r="D1746">
        <v>3</v>
      </c>
      <c r="E1746" t="b">
        <v>0</v>
      </c>
    </row>
    <row r="1747" spans="1:5" x14ac:dyDescent="0.3">
      <c r="A1747" t="s">
        <v>4971</v>
      </c>
      <c r="B1747">
        <v>1</v>
      </c>
      <c r="C1747">
        <v>36</v>
      </c>
      <c r="D1747">
        <v>2</v>
      </c>
      <c r="E1747" t="b">
        <v>0</v>
      </c>
    </row>
    <row r="1748" spans="1:5" x14ac:dyDescent="0.3">
      <c r="A1748" t="s">
        <v>292</v>
      </c>
      <c r="B1748">
        <v>3</v>
      </c>
      <c r="C1748">
        <v>130</v>
      </c>
      <c r="D1748">
        <v>3</v>
      </c>
      <c r="E1748" t="b">
        <v>0</v>
      </c>
    </row>
    <row r="1749" spans="1:5" x14ac:dyDescent="0.3">
      <c r="A1749" t="s">
        <v>4976</v>
      </c>
      <c r="B1749">
        <v>2</v>
      </c>
      <c r="C1749">
        <v>80.5</v>
      </c>
      <c r="D1749">
        <v>2.5</v>
      </c>
      <c r="E1749" t="b">
        <v>0</v>
      </c>
    </row>
    <row r="1750" spans="1:5" x14ac:dyDescent="0.3">
      <c r="A1750" t="s">
        <v>4977</v>
      </c>
      <c r="B1750">
        <v>2</v>
      </c>
      <c r="C1750">
        <v>74</v>
      </c>
      <c r="D1750">
        <v>2.5</v>
      </c>
      <c r="E1750" t="b">
        <v>0</v>
      </c>
    </row>
    <row r="1751" spans="1:5" x14ac:dyDescent="0.3">
      <c r="A1751" t="s">
        <v>4982</v>
      </c>
      <c r="B1751">
        <v>2</v>
      </c>
      <c r="C1751">
        <v>373.5</v>
      </c>
      <c r="D1751">
        <v>3.5</v>
      </c>
      <c r="E1751" t="b">
        <v>0</v>
      </c>
    </row>
    <row r="1752" spans="1:5" x14ac:dyDescent="0.3">
      <c r="A1752" t="s">
        <v>1872</v>
      </c>
      <c r="B1752">
        <v>1</v>
      </c>
      <c r="C1752">
        <v>74</v>
      </c>
      <c r="D1752">
        <v>1</v>
      </c>
      <c r="E1752" t="b">
        <v>0</v>
      </c>
    </row>
    <row r="1753" spans="1:5" x14ac:dyDescent="0.3">
      <c r="A1753" t="s">
        <v>294</v>
      </c>
      <c r="B1753">
        <v>1</v>
      </c>
      <c r="C1753">
        <v>288</v>
      </c>
      <c r="D1753">
        <v>5</v>
      </c>
      <c r="E1753" t="b">
        <v>0</v>
      </c>
    </row>
    <row r="1754" spans="1:5" x14ac:dyDescent="0.3">
      <c r="A1754" t="s">
        <v>4983</v>
      </c>
      <c r="B1754">
        <v>1</v>
      </c>
      <c r="C1754">
        <v>103</v>
      </c>
      <c r="D1754">
        <v>5</v>
      </c>
      <c r="E1754" t="b">
        <v>0</v>
      </c>
    </row>
    <row r="1755" spans="1:5" x14ac:dyDescent="0.3">
      <c r="A1755" t="s">
        <v>4984</v>
      </c>
      <c r="B1755">
        <v>1</v>
      </c>
      <c r="C1755">
        <v>260</v>
      </c>
      <c r="D1755">
        <v>5</v>
      </c>
      <c r="E1755" t="b">
        <v>0</v>
      </c>
    </row>
    <row r="1756" spans="1:5" x14ac:dyDescent="0.3">
      <c r="A1756" t="s">
        <v>4986</v>
      </c>
      <c r="B1756">
        <v>1</v>
      </c>
      <c r="C1756">
        <v>104</v>
      </c>
      <c r="D1756">
        <v>5</v>
      </c>
      <c r="E1756" t="b">
        <v>0</v>
      </c>
    </row>
    <row r="1757" spans="1:5" x14ac:dyDescent="0.3">
      <c r="A1757" t="s">
        <v>4988</v>
      </c>
      <c r="B1757">
        <v>1</v>
      </c>
      <c r="C1757">
        <v>47</v>
      </c>
      <c r="D1757">
        <v>5</v>
      </c>
      <c r="E1757" t="b">
        <v>0</v>
      </c>
    </row>
    <row r="1758" spans="1:5" x14ac:dyDescent="0.3">
      <c r="A1758" t="s">
        <v>4989</v>
      </c>
      <c r="B1758">
        <v>2</v>
      </c>
      <c r="C1758">
        <v>103.5</v>
      </c>
      <c r="D1758">
        <v>1</v>
      </c>
      <c r="E1758" t="b">
        <v>0</v>
      </c>
    </row>
    <row r="1759" spans="1:5" x14ac:dyDescent="0.3">
      <c r="A1759" t="s">
        <v>295</v>
      </c>
      <c r="B1759">
        <v>1</v>
      </c>
      <c r="C1759">
        <v>186</v>
      </c>
      <c r="D1759">
        <v>1</v>
      </c>
      <c r="E1759" t="b">
        <v>0</v>
      </c>
    </row>
    <row r="1760" spans="1:5" x14ac:dyDescent="0.3">
      <c r="A1760" t="s">
        <v>4993</v>
      </c>
      <c r="B1760">
        <v>1</v>
      </c>
      <c r="C1760">
        <v>314</v>
      </c>
      <c r="D1760">
        <v>4</v>
      </c>
      <c r="E1760" t="b">
        <v>0</v>
      </c>
    </row>
    <row r="1761" spans="1:5" x14ac:dyDescent="0.3">
      <c r="A1761" t="s">
        <v>4996</v>
      </c>
      <c r="B1761">
        <v>1</v>
      </c>
      <c r="C1761">
        <v>28</v>
      </c>
      <c r="D1761">
        <v>1</v>
      </c>
      <c r="E1761" t="b">
        <v>0</v>
      </c>
    </row>
    <row r="1762" spans="1:5" x14ac:dyDescent="0.3">
      <c r="A1762" t="s">
        <v>4998</v>
      </c>
      <c r="B1762">
        <v>1</v>
      </c>
      <c r="C1762">
        <v>26</v>
      </c>
      <c r="D1762">
        <v>3</v>
      </c>
      <c r="E1762" t="b">
        <v>0</v>
      </c>
    </row>
    <row r="1763" spans="1:5" x14ac:dyDescent="0.3">
      <c r="A1763" t="s">
        <v>5000</v>
      </c>
      <c r="B1763">
        <v>5</v>
      </c>
      <c r="C1763">
        <v>196.4</v>
      </c>
      <c r="D1763">
        <v>1.8</v>
      </c>
      <c r="E1763" t="b">
        <v>0</v>
      </c>
    </row>
    <row r="1764" spans="1:5" x14ac:dyDescent="0.3">
      <c r="A1764" t="s">
        <v>5001</v>
      </c>
      <c r="B1764">
        <v>1</v>
      </c>
      <c r="C1764">
        <v>28</v>
      </c>
      <c r="D1764">
        <v>5</v>
      </c>
      <c r="E1764" t="b">
        <v>0</v>
      </c>
    </row>
    <row r="1765" spans="1:5" x14ac:dyDescent="0.3">
      <c r="A1765" t="s">
        <v>5004</v>
      </c>
      <c r="B1765">
        <v>2</v>
      </c>
      <c r="C1765">
        <v>82.5</v>
      </c>
      <c r="D1765">
        <v>4.5</v>
      </c>
      <c r="E1765" t="b">
        <v>0</v>
      </c>
    </row>
    <row r="1766" spans="1:5" x14ac:dyDescent="0.3">
      <c r="A1766" t="s">
        <v>5005</v>
      </c>
      <c r="B1766">
        <v>1</v>
      </c>
      <c r="C1766">
        <v>221</v>
      </c>
      <c r="D1766">
        <v>5</v>
      </c>
      <c r="E1766" t="b">
        <v>0</v>
      </c>
    </row>
    <row r="1767" spans="1:5" x14ac:dyDescent="0.3">
      <c r="A1767" t="s">
        <v>5006</v>
      </c>
      <c r="B1767">
        <v>1</v>
      </c>
      <c r="C1767">
        <v>202</v>
      </c>
      <c r="D1767">
        <v>4</v>
      </c>
      <c r="E1767" t="b">
        <v>0</v>
      </c>
    </row>
    <row r="1768" spans="1:5" x14ac:dyDescent="0.3">
      <c r="A1768" t="s">
        <v>5007</v>
      </c>
      <c r="B1768">
        <v>2</v>
      </c>
      <c r="C1768">
        <v>126</v>
      </c>
      <c r="D1768">
        <v>5</v>
      </c>
      <c r="E1768" t="b">
        <v>0</v>
      </c>
    </row>
    <row r="1769" spans="1:5" x14ac:dyDescent="0.3">
      <c r="A1769" t="s">
        <v>5008</v>
      </c>
      <c r="B1769">
        <v>1</v>
      </c>
      <c r="C1769">
        <v>224</v>
      </c>
      <c r="D1769">
        <v>5</v>
      </c>
      <c r="E1769" t="b">
        <v>0</v>
      </c>
    </row>
    <row r="1770" spans="1:5" x14ac:dyDescent="0.3">
      <c r="A1770" t="s">
        <v>5009</v>
      </c>
      <c r="B1770">
        <v>1</v>
      </c>
      <c r="C1770">
        <v>173</v>
      </c>
      <c r="D1770">
        <v>1</v>
      </c>
      <c r="E1770" t="b">
        <v>0</v>
      </c>
    </row>
    <row r="1771" spans="1:5" x14ac:dyDescent="0.3">
      <c r="A1771" t="s">
        <v>296</v>
      </c>
      <c r="B1771">
        <v>1</v>
      </c>
      <c r="C1771">
        <v>227</v>
      </c>
      <c r="D1771">
        <v>1</v>
      </c>
      <c r="E1771" t="b">
        <v>0</v>
      </c>
    </row>
    <row r="1772" spans="1:5" x14ac:dyDescent="0.3">
      <c r="A1772" t="s">
        <v>5012</v>
      </c>
      <c r="B1772">
        <v>1</v>
      </c>
      <c r="C1772">
        <v>56</v>
      </c>
      <c r="D1772">
        <v>5</v>
      </c>
      <c r="E1772" t="b">
        <v>0</v>
      </c>
    </row>
    <row r="1773" spans="1:5" x14ac:dyDescent="0.3">
      <c r="A1773" t="s">
        <v>5013</v>
      </c>
      <c r="B1773">
        <v>4</v>
      </c>
      <c r="C1773">
        <v>251.25</v>
      </c>
      <c r="D1773">
        <v>3.25</v>
      </c>
      <c r="E1773" t="b">
        <v>0</v>
      </c>
    </row>
    <row r="1774" spans="1:5" x14ac:dyDescent="0.3">
      <c r="A1774" t="s">
        <v>5014</v>
      </c>
      <c r="B1774">
        <v>1</v>
      </c>
      <c r="C1774">
        <v>635</v>
      </c>
      <c r="D1774">
        <v>5</v>
      </c>
      <c r="E1774" t="b">
        <v>0</v>
      </c>
    </row>
    <row r="1775" spans="1:5" x14ac:dyDescent="0.3">
      <c r="A1775" t="s">
        <v>5015</v>
      </c>
      <c r="B1775">
        <v>5</v>
      </c>
      <c r="C1775">
        <v>115</v>
      </c>
      <c r="D1775">
        <v>2</v>
      </c>
      <c r="E1775" t="b">
        <v>0</v>
      </c>
    </row>
    <row r="1776" spans="1:5" x14ac:dyDescent="0.3">
      <c r="A1776" t="s">
        <v>5018</v>
      </c>
      <c r="B1776">
        <v>1</v>
      </c>
      <c r="C1776">
        <v>140</v>
      </c>
      <c r="D1776">
        <v>3</v>
      </c>
      <c r="E1776" t="b">
        <v>0</v>
      </c>
    </row>
    <row r="1777" spans="1:5" x14ac:dyDescent="0.3">
      <c r="A1777" t="s">
        <v>5021</v>
      </c>
      <c r="B1777">
        <v>1</v>
      </c>
      <c r="C1777">
        <v>26</v>
      </c>
      <c r="D1777">
        <v>3</v>
      </c>
      <c r="E1777" t="b">
        <v>0</v>
      </c>
    </row>
    <row r="1778" spans="1:5" x14ac:dyDescent="0.3">
      <c r="A1778" t="s">
        <v>5022</v>
      </c>
      <c r="B1778">
        <v>1</v>
      </c>
      <c r="C1778">
        <v>89</v>
      </c>
      <c r="D1778">
        <v>2</v>
      </c>
      <c r="E1778" t="b">
        <v>0</v>
      </c>
    </row>
    <row r="1779" spans="1:5" x14ac:dyDescent="0.3">
      <c r="A1779" t="s">
        <v>5026</v>
      </c>
      <c r="B1779">
        <v>1</v>
      </c>
      <c r="C1779">
        <v>258</v>
      </c>
      <c r="D1779">
        <v>3</v>
      </c>
      <c r="E1779" t="b">
        <v>0</v>
      </c>
    </row>
    <row r="1780" spans="1:5" x14ac:dyDescent="0.3">
      <c r="A1780" t="s">
        <v>5027</v>
      </c>
      <c r="B1780">
        <v>1</v>
      </c>
      <c r="C1780">
        <v>91</v>
      </c>
      <c r="D1780">
        <v>2</v>
      </c>
      <c r="E1780" t="b">
        <v>0</v>
      </c>
    </row>
    <row r="1781" spans="1:5" x14ac:dyDescent="0.3">
      <c r="A1781" t="s">
        <v>5029</v>
      </c>
      <c r="B1781">
        <v>1</v>
      </c>
      <c r="C1781">
        <v>154</v>
      </c>
      <c r="D1781">
        <v>4</v>
      </c>
      <c r="E1781" t="b">
        <v>0</v>
      </c>
    </row>
    <row r="1782" spans="1:5" x14ac:dyDescent="0.3">
      <c r="A1782" t="s">
        <v>5030</v>
      </c>
      <c r="B1782">
        <v>1</v>
      </c>
      <c r="C1782">
        <v>75</v>
      </c>
      <c r="D1782">
        <v>2</v>
      </c>
      <c r="E1782" t="b">
        <v>0</v>
      </c>
    </row>
    <row r="1783" spans="1:5" x14ac:dyDescent="0.3">
      <c r="A1783" t="s">
        <v>5031</v>
      </c>
      <c r="B1783">
        <v>3</v>
      </c>
      <c r="C1783">
        <v>174.33333333333334</v>
      </c>
      <c r="D1783">
        <v>3</v>
      </c>
      <c r="E1783" t="b">
        <v>0</v>
      </c>
    </row>
    <row r="1784" spans="1:5" x14ac:dyDescent="0.3">
      <c r="A1784" t="s">
        <v>5033</v>
      </c>
      <c r="B1784">
        <v>1</v>
      </c>
      <c r="C1784">
        <v>212</v>
      </c>
      <c r="D1784">
        <v>5</v>
      </c>
      <c r="E1784" t="b">
        <v>0</v>
      </c>
    </row>
    <row r="1785" spans="1:5" x14ac:dyDescent="0.3">
      <c r="A1785" t="s">
        <v>5034</v>
      </c>
      <c r="B1785">
        <v>1</v>
      </c>
      <c r="C1785">
        <v>32</v>
      </c>
      <c r="D1785">
        <v>5</v>
      </c>
      <c r="E1785" t="b">
        <v>0</v>
      </c>
    </row>
    <row r="1786" spans="1:5" x14ac:dyDescent="0.3">
      <c r="A1786" t="s">
        <v>5036</v>
      </c>
      <c r="B1786">
        <v>1</v>
      </c>
      <c r="C1786">
        <v>63</v>
      </c>
      <c r="D1786">
        <v>1</v>
      </c>
      <c r="E1786" t="b">
        <v>0</v>
      </c>
    </row>
    <row r="1787" spans="1:5" x14ac:dyDescent="0.3">
      <c r="A1787" t="s">
        <v>299</v>
      </c>
      <c r="B1787">
        <v>1</v>
      </c>
      <c r="C1787">
        <v>150</v>
      </c>
      <c r="D1787">
        <v>2</v>
      </c>
      <c r="E1787" t="b">
        <v>0</v>
      </c>
    </row>
    <row r="1788" spans="1:5" x14ac:dyDescent="0.3">
      <c r="A1788" t="s">
        <v>5041</v>
      </c>
      <c r="B1788">
        <v>1</v>
      </c>
      <c r="C1788">
        <v>192</v>
      </c>
      <c r="D1788">
        <v>1</v>
      </c>
      <c r="E1788" t="b">
        <v>0</v>
      </c>
    </row>
    <row r="1789" spans="1:5" x14ac:dyDescent="0.3">
      <c r="A1789" t="s">
        <v>5042</v>
      </c>
      <c r="B1789">
        <v>1</v>
      </c>
      <c r="C1789">
        <v>156</v>
      </c>
      <c r="D1789">
        <v>5</v>
      </c>
      <c r="E1789" t="b">
        <v>0</v>
      </c>
    </row>
    <row r="1790" spans="1:5" x14ac:dyDescent="0.3">
      <c r="A1790" t="s">
        <v>5045</v>
      </c>
      <c r="B1790">
        <v>1</v>
      </c>
      <c r="C1790">
        <v>174</v>
      </c>
      <c r="D1790">
        <v>1</v>
      </c>
      <c r="E1790" t="b">
        <v>0</v>
      </c>
    </row>
    <row r="1791" spans="1:5" x14ac:dyDescent="0.3">
      <c r="A1791" t="s">
        <v>5046</v>
      </c>
      <c r="B1791">
        <v>1</v>
      </c>
      <c r="C1791">
        <v>53</v>
      </c>
      <c r="D1791">
        <v>2</v>
      </c>
      <c r="E1791" t="b">
        <v>0</v>
      </c>
    </row>
    <row r="1792" spans="1:5" x14ac:dyDescent="0.3">
      <c r="A1792" t="s">
        <v>300</v>
      </c>
      <c r="B1792">
        <v>1</v>
      </c>
      <c r="C1792">
        <v>280</v>
      </c>
      <c r="D1792">
        <v>3</v>
      </c>
      <c r="E1792" t="b">
        <v>0</v>
      </c>
    </row>
    <row r="1793" spans="1:5" x14ac:dyDescent="0.3">
      <c r="A1793" t="s">
        <v>5047</v>
      </c>
      <c r="B1793">
        <v>1</v>
      </c>
      <c r="C1793">
        <v>138</v>
      </c>
      <c r="D1793">
        <v>5</v>
      </c>
      <c r="E1793" t="b">
        <v>0</v>
      </c>
    </row>
    <row r="1794" spans="1:5" x14ac:dyDescent="0.3">
      <c r="A1794" t="s">
        <v>1876</v>
      </c>
      <c r="B1794">
        <v>2</v>
      </c>
      <c r="C1794">
        <v>114.5</v>
      </c>
      <c r="D1794">
        <v>2</v>
      </c>
      <c r="E1794" t="b">
        <v>0</v>
      </c>
    </row>
    <row r="1795" spans="1:5" x14ac:dyDescent="0.3">
      <c r="A1795" t="s">
        <v>5057</v>
      </c>
      <c r="B1795">
        <v>1</v>
      </c>
      <c r="C1795">
        <v>30</v>
      </c>
      <c r="D1795">
        <v>3</v>
      </c>
      <c r="E1795" t="b">
        <v>0</v>
      </c>
    </row>
    <row r="1796" spans="1:5" x14ac:dyDescent="0.3">
      <c r="A1796" t="s">
        <v>5059</v>
      </c>
      <c r="B1796">
        <v>1</v>
      </c>
      <c r="C1796">
        <v>445</v>
      </c>
      <c r="D1796">
        <v>5</v>
      </c>
      <c r="E1796" t="b">
        <v>0</v>
      </c>
    </row>
    <row r="1797" spans="1:5" x14ac:dyDescent="0.3">
      <c r="A1797" t="s">
        <v>5060</v>
      </c>
      <c r="B1797">
        <v>1</v>
      </c>
      <c r="C1797">
        <v>89</v>
      </c>
      <c r="D1797">
        <v>1</v>
      </c>
      <c r="E1797" t="b">
        <v>0</v>
      </c>
    </row>
    <row r="1798" spans="1:5" x14ac:dyDescent="0.3">
      <c r="A1798" t="s">
        <v>1877</v>
      </c>
      <c r="B1798">
        <v>1</v>
      </c>
      <c r="C1798">
        <v>22</v>
      </c>
      <c r="D1798">
        <v>1</v>
      </c>
      <c r="E1798" t="b">
        <v>0</v>
      </c>
    </row>
    <row r="1799" spans="1:5" x14ac:dyDescent="0.3">
      <c r="A1799" t="s">
        <v>1878</v>
      </c>
      <c r="B1799">
        <v>1</v>
      </c>
      <c r="C1799">
        <v>317</v>
      </c>
      <c r="D1799">
        <v>4</v>
      </c>
      <c r="E1799" t="b">
        <v>0</v>
      </c>
    </row>
    <row r="1800" spans="1:5" x14ac:dyDescent="0.3">
      <c r="A1800" t="s">
        <v>5061</v>
      </c>
      <c r="B1800">
        <v>1</v>
      </c>
      <c r="C1800">
        <v>163</v>
      </c>
      <c r="D1800">
        <v>4</v>
      </c>
      <c r="E1800" t="b">
        <v>0</v>
      </c>
    </row>
    <row r="1801" spans="1:5" x14ac:dyDescent="0.3">
      <c r="A1801" t="s">
        <v>5062</v>
      </c>
      <c r="B1801">
        <v>1</v>
      </c>
      <c r="C1801">
        <v>149</v>
      </c>
      <c r="D1801">
        <v>2</v>
      </c>
      <c r="E1801" t="b">
        <v>0</v>
      </c>
    </row>
    <row r="1802" spans="1:5" x14ac:dyDescent="0.3">
      <c r="A1802" t="s">
        <v>5063</v>
      </c>
      <c r="B1802">
        <v>1</v>
      </c>
      <c r="C1802">
        <v>28</v>
      </c>
      <c r="D1802">
        <v>5</v>
      </c>
      <c r="E1802" t="b">
        <v>0</v>
      </c>
    </row>
    <row r="1803" spans="1:5" x14ac:dyDescent="0.3">
      <c r="A1803" t="s">
        <v>5067</v>
      </c>
      <c r="B1803">
        <v>1</v>
      </c>
      <c r="C1803">
        <v>25</v>
      </c>
      <c r="D1803">
        <v>3</v>
      </c>
      <c r="E1803" t="b">
        <v>0</v>
      </c>
    </row>
    <row r="1804" spans="1:5" x14ac:dyDescent="0.3">
      <c r="A1804" t="s">
        <v>5068</v>
      </c>
      <c r="B1804">
        <v>1</v>
      </c>
      <c r="C1804">
        <v>312</v>
      </c>
      <c r="D1804">
        <v>4</v>
      </c>
      <c r="E1804" t="b">
        <v>0</v>
      </c>
    </row>
    <row r="1805" spans="1:5" x14ac:dyDescent="0.3">
      <c r="A1805" t="s">
        <v>5071</v>
      </c>
      <c r="B1805">
        <v>2</v>
      </c>
      <c r="C1805">
        <v>93</v>
      </c>
      <c r="D1805">
        <v>2</v>
      </c>
      <c r="E1805" t="b">
        <v>0</v>
      </c>
    </row>
    <row r="1806" spans="1:5" x14ac:dyDescent="0.3">
      <c r="A1806" t="s">
        <v>1879</v>
      </c>
      <c r="B1806">
        <v>1</v>
      </c>
      <c r="C1806">
        <v>82</v>
      </c>
      <c r="D1806">
        <v>2</v>
      </c>
      <c r="E1806" t="b">
        <v>0</v>
      </c>
    </row>
    <row r="1807" spans="1:5" x14ac:dyDescent="0.3">
      <c r="A1807" t="s">
        <v>5073</v>
      </c>
      <c r="B1807">
        <v>2</v>
      </c>
      <c r="C1807">
        <v>152</v>
      </c>
      <c r="D1807">
        <v>1.5</v>
      </c>
      <c r="E1807" t="b">
        <v>0</v>
      </c>
    </row>
    <row r="1808" spans="1:5" x14ac:dyDescent="0.3">
      <c r="A1808" t="s">
        <v>5074</v>
      </c>
      <c r="B1808">
        <v>2</v>
      </c>
      <c r="C1808">
        <v>224.5</v>
      </c>
      <c r="D1808">
        <v>4.5</v>
      </c>
      <c r="E1808" t="b">
        <v>0</v>
      </c>
    </row>
    <row r="1809" spans="1:5" x14ac:dyDescent="0.3">
      <c r="A1809" t="s">
        <v>5076</v>
      </c>
      <c r="B1809">
        <v>2</v>
      </c>
      <c r="C1809">
        <v>84</v>
      </c>
      <c r="D1809">
        <v>4</v>
      </c>
      <c r="E1809" t="b">
        <v>0</v>
      </c>
    </row>
    <row r="1810" spans="1:5" x14ac:dyDescent="0.3">
      <c r="A1810" t="s">
        <v>304</v>
      </c>
      <c r="B1810">
        <v>1</v>
      </c>
      <c r="C1810">
        <v>40</v>
      </c>
      <c r="D1810">
        <v>3</v>
      </c>
      <c r="E1810" t="b">
        <v>0</v>
      </c>
    </row>
    <row r="1811" spans="1:5" x14ac:dyDescent="0.3">
      <c r="A1811" t="s">
        <v>5078</v>
      </c>
      <c r="B1811">
        <v>1</v>
      </c>
      <c r="C1811">
        <v>297</v>
      </c>
      <c r="D1811">
        <v>2</v>
      </c>
      <c r="E1811" t="b">
        <v>0</v>
      </c>
    </row>
    <row r="1812" spans="1:5" x14ac:dyDescent="0.3">
      <c r="A1812" t="s">
        <v>1880</v>
      </c>
      <c r="B1812">
        <v>1</v>
      </c>
      <c r="C1812">
        <v>100</v>
      </c>
      <c r="D1812">
        <v>2</v>
      </c>
      <c r="E1812" t="b">
        <v>0</v>
      </c>
    </row>
    <row r="1813" spans="1:5" x14ac:dyDescent="0.3">
      <c r="A1813" t="s">
        <v>5081</v>
      </c>
      <c r="B1813">
        <v>1</v>
      </c>
      <c r="C1813">
        <v>58</v>
      </c>
      <c r="D1813">
        <v>4</v>
      </c>
      <c r="E1813" t="b">
        <v>0</v>
      </c>
    </row>
    <row r="1814" spans="1:5" x14ac:dyDescent="0.3">
      <c r="A1814" t="s">
        <v>5086</v>
      </c>
      <c r="B1814">
        <v>1</v>
      </c>
      <c r="C1814">
        <v>28</v>
      </c>
      <c r="D1814">
        <v>2</v>
      </c>
      <c r="E1814" t="b">
        <v>0</v>
      </c>
    </row>
    <row r="1815" spans="1:5" x14ac:dyDescent="0.3">
      <c r="A1815" t="s">
        <v>5088</v>
      </c>
      <c r="B1815">
        <v>1</v>
      </c>
      <c r="C1815">
        <v>90</v>
      </c>
      <c r="D1815">
        <v>2</v>
      </c>
      <c r="E1815" t="b">
        <v>0</v>
      </c>
    </row>
    <row r="1816" spans="1:5" x14ac:dyDescent="0.3">
      <c r="A1816" t="s">
        <v>5089</v>
      </c>
      <c r="B1816">
        <v>3</v>
      </c>
      <c r="C1816">
        <v>169.66666666666666</v>
      </c>
      <c r="D1816">
        <v>4.666666666666667</v>
      </c>
      <c r="E1816" t="b">
        <v>0</v>
      </c>
    </row>
    <row r="1817" spans="1:5" x14ac:dyDescent="0.3">
      <c r="A1817" t="s">
        <v>5090</v>
      </c>
      <c r="B1817">
        <v>1</v>
      </c>
      <c r="C1817">
        <v>19</v>
      </c>
      <c r="D1817">
        <v>5</v>
      </c>
      <c r="E1817" t="b">
        <v>0</v>
      </c>
    </row>
    <row r="1818" spans="1:5" x14ac:dyDescent="0.3">
      <c r="A1818" t="s">
        <v>5091</v>
      </c>
      <c r="B1818">
        <v>1</v>
      </c>
      <c r="C1818">
        <v>161</v>
      </c>
      <c r="D1818">
        <v>2</v>
      </c>
      <c r="E1818" t="b">
        <v>0</v>
      </c>
    </row>
    <row r="1819" spans="1:5" x14ac:dyDescent="0.3">
      <c r="A1819" t="s">
        <v>5092</v>
      </c>
      <c r="B1819">
        <v>1</v>
      </c>
      <c r="C1819">
        <v>305</v>
      </c>
      <c r="D1819">
        <v>2</v>
      </c>
      <c r="E1819" t="b">
        <v>0</v>
      </c>
    </row>
    <row r="1820" spans="1:5" x14ac:dyDescent="0.3">
      <c r="A1820" t="s">
        <v>5094</v>
      </c>
      <c r="B1820">
        <v>1</v>
      </c>
      <c r="C1820">
        <v>82</v>
      </c>
      <c r="D1820">
        <v>3</v>
      </c>
      <c r="E1820" t="b">
        <v>0</v>
      </c>
    </row>
    <row r="1821" spans="1:5" x14ac:dyDescent="0.3">
      <c r="A1821" t="s">
        <v>5097</v>
      </c>
      <c r="B1821">
        <v>1</v>
      </c>
      <c r="C1821">
        <v>136</v>
      </c>
      <c r="D1821">
        <v>2</v>
      </c>
      <c r="E1821" t="b">
        <v>0</v>
      </c>
    </row>
    <row r="1822" spans="1:5" x14ac:dyDescent="0.3">
      <c r="A1822" t="s">
        <v>5098</v>
      </c>
      <c r="B1822">
        <v>1</v>
      </c>
      <c r="C1822">
        <v>161</v>
      </c>
      <c r="D1822">
        <v>2</v>
      </c>
      <c r="E1822" t="b">
        <v>0</v>
      </c>
    </row>
    <row r="1823" spans="1:5" x14ac:dyDescent="0.3">
      <c r="A1823" t="s">
        <v>306</v>
      </c>
      <c r="B1823">
        <v>1</v>
      </c>
      <c r="C1823">
        <v>67</v>
      </c>
      <c r="D1823">
        <v>3</v>
      </c>
      <c r="E1823" t="b">
        <v>0</v>
      </c>
    </row>
    <row r="1824" spans="1:5" x14ac:dyDescent="0.3">
      <c r="A1824" t="s">
        <v>5101</v>
      </c>
      <c r="B1824">
        <v>1</v>
      </c>
      <c r="C1824">
        <v>574</v>
      </c>
      <c r="D1824">
        <v>5</v>
      </c>
      <c r="E1824" t="b">
        <v>0</v>
      </c>
    </row>
    <row r="1825" spans="1:5" x14ac:dyDescent="0.3">
      <c r="A1825" t="s">
        <v>5102</v>
      </c>
      <c r="B1825">
        <v>1</v>
      </c>
      <c r="C1825">
        <v>123</v>
      </c>
      <c r="D1825">
        <v>2</v>
      </c>
      <c r="E1825" t="b">
        <v>0</v>
      </c>
    </row>
    <row r="1826" spans="1:5" x14ac:dyDescent="0.3">
      <c r="A1826" t="s">
        <v>1381</v>
      </c>
      <c r="B1826">
        <v>2</v>
      </c>
      <c r="C1826">
        <v>124</v>
      </c>
      <c r="D1826">
        <v>5</v>
      </c>
      <c r="E1826" t="b">
        <v>0</v>
      </c>
    </row>
    <row r="1827" spans="1:5" x14ac:dyDescent="0.3">
      <c r="A1827" t="s">
        <v>5107</v>
      </c>
      <c r="B1827">
        <v>1</v>
      </c>
      <c r="C1827">
        <v>190</v>
      </c>
      <c r="D1827">
        <v>1</v>
      </c>
      <c r="E1827" t="b">
        <v>0</v>
      </c>
    </row>
    <row r="1828" spans="1:5" x14ac:dyDescent="0.3">
      <c r="A1828" t="s">
        <v>5108</v>
      </c>
      <c r="B1828">
        <v>1</v>
      </c>
      <c r="C1828">
        <v>49</v>
      </c>
      <c r="D1828">
        <v>1</v>
      </c>
      <c r="E1828" t="b">
        <v>0</v>
      </c>
    </row>
    <row r="1829" spans="1:5" x14ac:dyDescent="0.3">
      <c r="A1829" t="s">
        <v>307</v>
      </c>
      <c r="B1829">
        <v>1</v>
      </c>
      <c r="C1829">
        <v>122</v>
      </c>
      <c r="D1829">
        <v>3</v>
      </c>
      <c r="E1829" t="b">
        <v>0</v>
      </c>
    </row>
    <row r="1830" spans="1:5" x14ac:dyDescent="0.3">
      <c r="A1830" t="s">
        <v>5109</v>
      </c>
      <c r="B1830">
        <v>1</v>
      </c>
      <c r="C1830">
        <v>181</v>
      </c>
      <c r="D1830">
        <v>3</v>
      </c>
      <c r="E1830" t="b">
        <v>0</v>
      </c>
    </row>
    <row r="1831" spans="1:5" x14ac:dyDescent="0.3">
      <c r="A1831" t="s">
        <v>5111</v>
      </c>
      <c r="B1831">
        <v>1</v>
      </c>
      <c r="C1831">
        <v>261</v>
      </c>
      <c r="D1831">
        <v>5</v>
      </c>
      <c r="E1831" t="b">
        <v>0</v>
      </c>
    </row>
    <row r="1832" spans="1:5" x14ac:dyDescent="0.3">
      <c r="A1832" t="s">
        <v>5112</v>
      </c>
      <c r="B1832">
        <v>3</v>
      </c>
      <c r="C1832">
        <v>155.33333333333334</v>
      </c>
      <c r="D1832">
        <v>5</v>
      </c>
      <c r="E1832" t="b">
        <v>0</v>
      </c>
    </row>
    <row r="1833" spans="1:5" x14ac:dyDescent="0.3">
      <c r="A1833" t="s">
        <v>5113</v>
      </c>
      <c r="B1833">
        <v>1</v>
      </c>
      <c r="C1833">
        <v>442</v>
      </c>
      <c r="D1833">
        <v>1</v>
      </c>
      <c r="E1833" t="b">
        <v>0</v>
      </c>
    </row>
    <row r="1834" spans="1:5" x14ac:dyDescent="0.3">
      <c r="A1834" t="s">
        <v>5114</v>
      </c>
      <c r="B1834">
        <v>1</v>
      </c>
      <c r="C1834">
        <v>29</v>
      </c>
      <c r="D1834">
        <v>1</v>
      </c>
      <c r="E1834" t="b">
        <v>0</v>
      </c>
    </row>
    <row r="1835" spans="1:5" x14ac:dyDescent="0.3">
      <c r="A1835" t="s">
        <v>1882</v>
      </c>
      <c r="B1835">
        <v>1</v>
      </c>
      <c r="C1835">
        <v>136</v>
      </c>
      <c r="D1835">
        <v>3</v>
      </c>
      <c r="E1835" t="b">
        <v>0</v>
      </c>
    </row>
    <row r="1836" spans="1:5" x14ac:dyDescent="0.3">
      <c r="A1836" t="s">
        <v>5121</v>
      </c>
      <c r="B1836">
        <v>1</v>
      </c>
      <c r="C1836">
        <v>34</v>
      </c>
      <c r="D1836">
        <v>5</v>
      </c>
      <c r="E1836" t="b">
        <v>0</v>
      </c>
    </row>
    <row r="1837" spans="1:5" x14ac:dyDescent="0.3">
      <c r="A1837" t="s">
        <v>5122</v>
      </c>
      <c r="B1837">
        <v>1</v>
      </c>
      <c r="C1837">
        <v>1137</v>
      </c>
      <c r="D1837">
        <v>3</v>
      </c>
      <c r="E1837" t="b">
        <v>0</v>
      </c>
    </row>
    <row r="1838" spans="1:5" x14ac:dyDescent="0.3">
      <c r="A1838" t="s">
        <v>5123</v>
      </c>
      <c r="B1838">
        <v>1</v>
      </c>
      <c r="C1838">
        <v>120</v>
      </c>
      <c r="D1838">
        <v>1</v>
      </c>
      <c r="E1838" t="b">
        <v>0</v>
      </c>
    </row>
    <row r="1839" spans="1:5" x14ac:dyDescent="0.3">
      <c r="A1839" t="s">
        <v>5124</v>
      </c>
      <c r="B1839">
        <v>1</v>
      </c>
      <c r="C1839">
        <v>49</v>
      </c>
      <c r="D1839">
        <v>4</v>
      </c>
      <c r="E1839" t="b">
        <v>0</v>
      </c>
    </row>
    <row r="1840" spans="1:5" x14ac:dyDescent="0.3">
      <c r="A1840" t="s">
        <v>5125</v>
      </c>
      <c r="B1840">
        <v>1</v>
      </c>
      <c r="C1840">
        <v>69</v>
      </c>
      <c r="D1840">
        <v>4</v>
      </c>
      <c r="E1840" t="b">
        <v>0</v>
      </c>
    </row>
    <row r="1841" spans="1:5" x14ac:dyDescent="0.3">
      <c r="A1841" t="s">
        <v>5127</v>
      </c>
      <c r="B1841">
        <v>1</v>
      </c>
      <c r="C1841">
        <v>70</v>
      </c>
      <c r="D1841">
        <v>5</v>
      </c>
      <c r="E1841" t="b">
        <v>0</v>
      </c>
    </row>
    <row r="1842" spans="1:5" x14ac:dyDescent="0.3">
      <c r="A1842" t="s">
        <v>5128</v>
      </c>
      <c r="B1842">
        <v>1</v>
      </c>
      <c r="C1842">
        <v>277</v>
      </c>
      <c r="D1842">
        <v>3</v>
      </c>
      <c r="E1842" t="b">
        <v>0</v>
      </c>
    </row>
    <row r="1843" spans="1:5" x14ac:dyDescent="0.3">
      <c r="A1843" t="s">
        <v>5129</v>
      </c>
      <c r="B1843">
        <v>1</v>
      </c>
      <c r="C1843">
        <v>43</v>
      </c>
      <c r="D1843">
        <v>1</v>
      </c>
      <c r="E1843" t="b">
        <v>0</v>
      </c>
    </row>
    <row r="1844" spans="1:5" x14ac:dyDescent="0.3">
      <c r="A1844" t="s">
        <v>5130</v>
      </c>
      <c r="B1844">
        <v>1</v>
      </c>
      <c r="C1844">
        <v>190</v>
      </c>
      <c r="D1844">
        <v>3</v>
      </c>
      <c r="E1844" t="b">
        <v>0</v>
      </c>
    </row>
    <row r="1845" spans="1:5" x14ac:dyDescent="0.3">
      <c r="A1845" t="s">
        <v>5131</v>
      </c>
      <c r="B1845">
        <v>1</v>
      </c>
      <c r="C1845">
        <v>28</v>
      </c>
      <c r="D1845">
        <v>5</v>
      </c>
      <c r="E1845" t="b">
        <v>0</v>
      </c>
    </row>
    <row r="1846" spans="1:5" x14ac:dyDescent="0.3">
      <c r="A1846" t="s">
        <v>5133</v>
      </c>
      <c r="B1846">
        <v>1</v>
      </c>
      <c r="C1846">
        <v>408</v>
      </c>
      <c r="D1846">
        <v>2</v>
      </c>
      <c r="E1846" t="b">
        <v>0</v>
      </c>
    </row>
    <row r="1847" spans="1:5" x14ac:dyDescent="0.3">
      <c r="A1847" t="s">
        <v>5134</v>
      </c>
      <c r="B1847">
        <v>1</v>
      </c>
      <c r="C1847">
        <v>30</v>
      </c>
      <c r="D1847">
        <v>1</v>
      </c>
      <c r="E1847" t="b">
        <v>0</v>
      </c>
    </row>
    <row r="1848" spans="1:5" x14ac:dyDescent="0.3">
      <c r="A1848" t="s">
        <v>5135</v>
      </c>
      <c r="B1848">
        <v>1</v>
      </c>
      <c r="C1848">
        <v>104</v>
      </c>
      <c r="D1848">
        <v>2</v>
      </c>
      <c r="E1848" t="b">
        <v>0</v>
      </c>
    </row>
    <row r="1849" spans="1:5" x14ac:dyDescent="0.3">
      <c r="A1849" t="s">
        <v>5142</v>
      </c>
      <c r="B1849">
        <v>1</v>
      </c>
      <c r="C1849">
        <v>301</v>
      </c>
      <c r="D1849">
        <v>3</v>
      </c>
      <c r="E1849" t="b">
        <v>0</v>
      </c>
    </row>
    <row r="1850" spans="1:5" x14ac:dyDescent="0.3">
      <c r="A1850" t="s">
        <v>5143</v>
      </c>
      <c r="B1850">
        <v>1</v>
      </c>
      <c r="C1850">
        <v>52</v>
      </c>
      <c r="D1850">
        <v>3</v>
      </c>
      <c r="E1850" t="b">
        <v>0</v>
      </c>
    </row>
    <row r="1851" spans="1:5" x14ac:dyDescent="0.3">
      <c r="A1851" t="s">
        <v>5144</v>
      </c>
      <c r="B1851">
        <v>1</v>
      </c>
      <c r="C1851">
        <v>170</v>
      </c>
      <c r="D1851">
        <v>1</v>
      </c>
      <c r="E1851" t="b">
        <v>0</v>
      </c>
    </row>
    <row r="1852" spans="1:5" x14ac:dyDescent="0.3">
      <c r="A1852" t="s">
        <v>5145</v>
      </c>
      <c r="B1852">
        <v>1</v>
      </c>
      <c r="C1852">
        <v>106</v>
      </c>
      <c r="D1852">
        <v>3</v>
      </c>
      <c r="E1852" t="b">
        <v>0</v>
      </c>
    </row>
    <row r="1853" spans="1:5" x14ac:dyDescent="0.3">
      <c r="A1853" t="s">
        <v>5146</v>
      </c>
      <c r="B1853">
        <v>1</v>
      </c>
      <c r="C1853">
        <v>45</v>
      </c>
      <c r="D1853">
        <v>1</v>
      </c>
      <c r="E1853" t="b">
        <v>0</v>
      </c>
    </row>
    <row r="1854" spans="1:5" x14ac:dyDescent="0.3">
      <c r="A1854" t="s">
        <v>5148</v>
      </c>
      <c r="B1854">
        <v>1</v>
      </c>
      <c r="C1854">
        <v>69</v>
      </c>
      <c r="D1854">
        <v>5</v>
      </c>
      <c r="E1854" t="b">
        <v>0</v>
      </c>
    </row>
    <row r="1855" spans="1:5" x14ac:dyDescent="0.3">
      <c r="A1855" t="s">
        <v>5150</v>
      </c>
      <c r="B1855">
        <v>1</v>
      </c>
      <c r="C1855">
        <v>86</v>
      </c>
      <c r="D1855">
        <v>4</v>
      </c>
      <c r="E1855" t="b">
        <v>0</v>
      </c>
    </row>
    <row r="1856" spans="1:5" x14ac:dyDescent="0.3">
      <c r="A1856" t="s">
        <v>5152</v>
      </c>
      <c r="B1856">
        <v>1</v>
      </c>
      <c r="C1856">
        <v>25</v>
      </c>
      <c r="D1856">
        <v>1</v>
      </c>
      <c r="E1856" t="b">
        <v>0</v>
      </c>
    </row>
    <row r="1857" spans="1:5" x14ac:dyDescent="0.3">
      <c r="A1857" t="s">
        <v>5154</v>
      </c>
      <c r="B1857">
        <v>1</v>
      </c>
      <c r="C1857">
        <v>106</v>
      </c>
      <c r="D1857">
        <v>4</v>
      </c>
      <c r="E1857" t="b">
        <v>0</v>
      </c>
    </row>
    <row r="1858" spans="1:5" x14ac:dyDescent="0.3">
      <c r="A1858" t="s">
        <v>5157</v>
      </c>
      <c r="B1858">
        <v>1</v>
      </c>
      <c r="C1858">
        <v>46</v>
      </c>
      <c r="D1858">
        <v>1</v>
      </c>
      <c r="E1858" t="b">
        <v>0</v>
      </c>
    </row>
    <row r="1859" spans="1:5" x14ac:dyDescent="0.3">
      <c r="A1859" t="s">
        <v>5159</v>
      </c>
      <c r="B1859">
        <v>1</v>
      </c>
      <c r="C1859">
        <v>125</v>
      </c>
      <c r="D1859">
        <v>2</v>
      </c>
      <c r="E1859" t="b">
        <v>0</v>
      </c>
    </row>
    <row r="1860" spans="1:5" x14ac:dyDescent="0.3">
      <c r="A1860" t="s">
        <v>5160</v>
      </c>
      <c r="B1860">
        <v>1</v>
      </c>
      <c r="C1860">
        <v>156</v>
      </c>
      <c r="D1860">
        <v>2</v>
      </c>
      <c r="E1860" t="b">
        <v>0</v>
      </c>
    </row>
    <row r="1861" spans="1:5" x14ac:dyDescent="0.3">
      <c r="A1861" t="s">
        <v>5161</v>
      </c>
      <c r="B1861">
        <v>1</v>
      </c>
      <c r="C1861">
        <v>415</v>
      </c>
      <c r="D1861">
        <v>2</v>
      </c>
      <c r="E1861" t="b">
        <v>0</v>
      </c>
    </row>
    <row r="1862" spans="1:5" x14ac:dyDescent="0.3">
      <c r="A1862" t="s">
        <v>5165</v>
      </c>
      <c r="B1862">
        <v>1</v>
      </c>
      <c r="C1862">
        <v>329</v>
      </c>
      <c r="D1862">
        <v>3</v>
      </c>
      <c r="E1862" t="b">
        <v>0</v>
      </c>
    </row>
    <row r="1863" spans="1:5" x14ac:dyDescent="0.3">
      <c r="A1863" t="s">
        <v>308</v>
      </c>
      <c r="B1863">
        <v>1</v>
      </c>
      <c r="C1863">
        <v>112</v>
      </c>
      <c r="D1863">
        <v>2</v>
      </c>
      <c r="E1863" t="b">
        <v>0</v>
      </c>
    </row>
    <row r="1864" spans="1:5" x14ac:dyDescent="0.3">
      <c r="A1864" t="s">
        <v>1886</v>
      </c>
      <c r="B1864">
        <v>1</v>
      </c>
      <c r="C1864">
        <v>175</v>
      </c>
      <c r="D1864">
        <v>2</v>
      </c>
      <c r="E1864" t="b">
        <v>0</v>
      </c>
    </row>
    <row r="1865" spans="1:5" x14ac:dyDescent="0.3">
      <c r="A1865" t="s">
        <v>1887</v>
      </c>
      <c r="B1865">
        <v>1</v>
      </c>
      <c r="C1865">
        <v>346</v>
      </c>
      <c r="D1865">
        <v>3</v>
      </c>
      <c r="E1865" t="b">
        <v>0</v>
      </c>
    </row>
    <row r="1866" spans="1:5" x14ac:dyDescent="0.3">
      <c r="A1866" t="s">
        <v>5170</v>
      </c>
      <c r="B1866">
        <v>1</v>
      </c>
      <c r="C1866">
        <v>382</v>
      </c>
      <c r="D1866">
        <v>5</v>
      </c>
      <c r="E1866" t="b">
        <v>0</v>
      </c>
    </row>
    <row r="1867" spans="1:5" x14ac:dyDescent="0.3">
      <c r="A1867" t="s">
        <v>5171</v>
      </c>
      <c r="B1867">
        <v>2</v>
      </c>
      <c r="C1867">
        <v>408.5</v>
      </c>
      <c r="D1867">
        <v>4.5</v>
      </c>
      <c r="E1867" t="b">
        <v>0</v>
      </c>
    </row>
    <row r="1868" spans="1:5" x14ac:dyDescent="0.3">
      <c r="A1868" t="s">
        <v>5172</v>
      </c>
      <c r="B1868">
        <v>1</v>
      </c>
      <c r="C1868">
        <v>74</v>
      </c>
      <c r="D1868">
        <v>2</v>
      </c>
      <c r="E1868" t="b">
        <v>0</v>
      </c>
    </row>
    <row r="1869" spans="1:5" x14ac:dyDescent="0.3">
      <c r="A1869" t="s">
        <v>310</v>
      </c>
      <c r="B1869">
        <v>2</v>
      </c>
      <c r="C1869">
        <v>102</v>
      </c>
      <c r="D1869">
        <v>3</v>
      </c>
      <c r="E1869" t="b">
        <v>0</v>
      </c>
    </row>
    <row r="1870" spans="1:5" x14ac:dyDescent="0.3">
      <c r="A1870" t="s">
        <v>5173</v>
      </c>
      <c r="B1870">
        <v>1</v>
      </c>
      <c r="C1870">
        <v>144</v>
      </c>
      <c r="D1870">
        <v>3</v>
      </c>
      <c r="E1870" t="b">
        <v>0</v>
      </c>
    </row>
    <row r="1871" spans="1:5" x14ac:dyDescent="0.3">
      <c r="A1871" t="s">
        <v>5174</v>
      </c>
      <c r="B1871">
        <v>1</v>
      </c>
      <c r="C1871">
        <v>261</v>
      </c>
      <c r="D1871">
        <v>3</v>
      </c>
      <c r="E1871" t="b">
        <v>0</v>
      </c>
    </row>
    <row r="1872" spans="1:5" x14ac:dyDescent="0.3">
      <c r="A1872" t="s">
        <v>5176</v>
      </c>
      <c r="B1872">
        <v>1</v>
      </c>
      <c r="C1872">
        <v>52</v>
      </c>
      <c r="D1872">
        <v>5</v>
      </c>
      <c r="E1872" t="b">
        <v>0</v>
      </c>
    </row>
    <row r="1873" spans="1:5" x14ac:dyDescent="0.3">
      <c r="A1873" t="s">
        <v>5177</v>
      </c>
      <c r="B1873">
        <v>1</v>
      </c>
      <c r="C1873">
        <v>229</v>
      </c>
      <c r="D1873">
        <v>5</v>
      </c>
      <c r="E1873" t="b">
        <v>0</v>
      </c>
    </row>
    <row r="1874" spans="1:5" x14ac:dyDescent="0.3">
      <c r="A1874" t="s">
        <v>5178</v>
      </c>
      <c r="B1874">
        <v>1</v>
      </c>
      <c r="C1874">
        <v>43</v>
      </c>
      <c r="D1874">
        <v>2</v>
      </c>
      <c r="E1874" t="b">
        <v>0</v>
      </c>
    </row>
    <row r="1875" spans="1:5" x14ac:dyDescent="0.3">
      <c r="A1875" t="s">
        <v>5181</v>
      </c>
      <c r="B1875">
        <v>1</v>
      </c>
      <c r="C1875">
        <v>34</v>
      </c>
      <c r="D1875">
        <v>2</v>
      </c>
      <c r="E1875" t="b">
        <v>0</v>
      </c>
    </row>
    <row r="1876" spans="1:5" x14ac:dyDescent="0.3">
      <c r="A1876" t="s">
        <v>5182</v>
      </c>
      <c r="B1876">
        <v>1</v>
      </c>
      <c r="C1876">
        <v>162</v>
      </c>
      <c r="D1876">
        <v>1</v>
      </c>
      <c r="E1876" t="b">
        <v>0</v>
      </c>
    </row>
    <row r="1877" spans="1:5" x14ac:dyDescent="0.3">
      <c r="A1877" t="s">
        <v>1888</v>
      </c>
      <c r="B1877">
        <v>1</v>
      </c>
      <c r="C1877">
        <v>120</v>
      </c>
      <c r="D1877">
        <v>1</v>
      </c>
      <c r="E1877" t="b">
        <v>0</v>
      </c>
    </row>
    <row r="1878" spans="1:5" x14ac:dyDescent="0.3">
      <c r="A1878" t="s">
        <v>312</v>
      </c>
      <c r="B1878">
        <v>1</v>
      </c>
      <c r="C1878">
        <v>39</v>
      </c>
      <c r="D1878">
        <v>1</v>
      </c>
      <c r="E1878" t="b">
        <v>0</v>
      </c>
    </row>
    <row r="1879" spans="1:5" x14ac:dyDescent="0.3">
      <c r="A1879" t="s">
        <v>313</v>
      </c>
      <c r="B1879">
        <v>1</v>
      </c>
      <c r="C1879">
        <v>85</v>
      </c>
      <c r="D1879">
        <v>3</v>
      </c>
      <c r="E1879" t="b">
        <v>0</v>
      </c>
    </row>
    <row r="1880" spans="1:5" x14ac:dyDescent="0.3">
      <c r="A1880" t="s">
        <v>5187</v>
      </c>
      <c r="B1880">
        <v>1</v>
      </c>
      <c r="C1880">
        <v>328</v>
      </c>
      <c r="D1880">
        <v>3</v>
      </c>
      <c r="E1880" t="b">
        <v>0</v>
      </c>
    </row>
    <row r="1881" spans="1:5" x14ac:dyDescent="0.3">
      <c r="A1881" t="s">
        <v>5189</v>
      </c>
      <c r="B1881">
        <v>1</v>
      </c>
      <c r="C1881">
        <v>95</v>
      </c>
      <c r="D1881">
        <v>2</v>
      </c>
      <c r="E1881" t="b">
        <v>0</v>
      </c>
    </row>
    <row r="1882" spans="1:5" x14ac:dyDescent="0.3">
      <c r="A1882" t="s">
        <v>5192</v>
      </c>
      <c r="B1882">
        <v>1</v>
      </c>
      <c r="C1882">
        <v>48</v>
      </c>
      <c r="D1882">
        <v>5</v>
      </c>
      <c r="E1882" t="b">
        <v>0</v>
      </c>
    </row>
    <row r="1883" spans="1:5" x14ac:dyDescent="0.3">
      <c r="A1883" t="s">
        <v>5193</v>
      </c>
      <c r="B1883">
        <v>2</v>
      </c>
      <c r="C1883">
        <v>968.5</v>
      </c>
      <c r="D1883">
        <v>1</v>
      </c>
      <c r="E1883" t="b">
        <v>0</v>
      </c>
    </row>
    <row r="1884" spans="1:5" x14ac:dyDescent="0.3">
      <c r="A1884" t="s">
        <v>5194</v>
      </c>
      <c r="B1884">
        <v>1</v>
      </c>
      <c r="C1884">
        <v>60</v>
      </c>
      <c r="D1884">
        <v>5</v>
      </c>
      <c r="E1884" t="b">
        <v>0</v>
      </c>
    </row>
    <row r="1885" spans="1:5" x14ac:dyDescent="0.3">
      <c r="A1885" t="s">
        <v>5195</v>
      </c>
      <c r="B1885">
        <v>1</v>
      </c>
      <c r="C1885">
        <v>361</v>
      </c>
      <c r="D1885">
        <v>3</v>
      </c>
      <c r="E1885" t="b">
        <v>0</v>
      </c>
    </row>
    <row r="1886" spans="1:5" x14ac:dyDescent="0.3">
      <c r="A1886" t="s">
        <v>5197</v>
      </c>
      <c r="B1886">
        <v>1</v>
      </c>
      <c r="C1886">
        <v>41</v>
      </c>
      <c r="D1886">
        <v>1</v>
      </c>
      <c r="E1886" t="b">
        <v>0</v>
      </c>
    </row>
    <row r="1887" spans="1:5" x14ac:dyDescent="0.3">
      <c r="A1887" t="s">
        <v>5204</v>
      </c>
      <c r="B1887">
        <v>1</v>
      </c>
      <c r="C1887">
        <v>87</v>
      </c>
      <c r="D1887">
        <v>5</v>
      </c>
      <c r="E1887" t="b">
        <v>0</v>
      </c>
    </row>
    <row r="1888" spans="1:5" x14ac:dyDescent="0.3">
      <c r="A1888" t="s">
        <v>315</v>
      </c>
      <c r="B1888">
        <v>5</v>
      </c>
      <c r="C1888">
        <v>630.79999999999995</v>
      </c>
      <c r="D1888">
        <v>2.8</v>
      </c>
      <c r="E1888" t="b">
        <v>0</v>
      </c>
    </row>
    <row r="1889" spans="1:5" x14ac:dyDescent="0.3">
      <c r="A1889" t="s">
        <v>5205</v>
      </c>
      <c r="B1889">
        <v>1</v>
      </c>
      <c r="C1889">
        <v>504</v>
      </c>
      <c r="D1889">
        <v>4</v>
      </c>
      <c r="E1889" t="b">
        <v>0</v>
      </c>
    </row>
    <row r="1890" spans="1:5" x14ac:dyDescent="0.3">
      <c r="A1890" t="s">
        <v>316</v>
      </c>
      <c r="B1890">
        <v>2</v>
      </c>
      <c r="C1890">
        <v>47.5</v>
      </c>
      <c r="D1890">
        <v>3</v>
      </c>
      <c r="E1890" t="b">
        <v>0</v>
      </c>
    </row>
    <row r="1891" spans="1:5" x14ac:dyDescent="0.3">
      <c r="A1891" t="s">
        <v>5206</v>
      </c>
      <c r="B1891">
        <v>1</v>
      </c>
      <c r="C1891">
        <v>78</v>
      </c>
      <c r="D1891">
        <v>4</v>
      </c>
      <c r="E1891" t="b">
        <v>0</v>
      </c>
    </row>
    <row r="1892" spans="1:5" x14ac:dyDescent="0.3">
      <c r="A1892" t="s">
        <v>5207</v>
      </c>
      <c r="B1892">
        <v>1</v>
      </c>
      <c r="C1892">
        <v>41</v>
      </c>
      <c r="D1892">
        <v>2</v>
      </c>
      <c r="E1892" t="b">
        <v>0</v>
      </c>
    </row>
    <row r="1893" spans="1:5" x14ac:dyDescent="0.3">
      <c r="A1893" t="s">
        <v>5211</v>
      </c>
      <c r="B1893">
        <v>1</v>
      </c>
      <c r="C1893">
        <v>149</v>
      </c>
      <c r="D1893">
        <v>2</v>
      </c>
      <c r="E1893" t="b">
        <v>0</v>
      </c>
    </row>
    <row r="1894" spans="1:5" x14ac:dyDescent="0.3">
      <c r="A1894" t="s">
        <v>5213</v>
      </c>
      <c r="B1894">
        <v>1</v>
      </c>
      <c r="C1894">
        <v>79</v>
      </c>
      <c r="D1894">
        <v>3</v>
      </c>
      <c r="E1894" t="b">
        <v>0</v>
      </c>
    </row>
    <row r="1895" spans="1:5" x14ac:dyDescent="0.3">
      <c r="A1895" t="s">
        <v>5215</v>
      </c>
      <c r="B1895">
        <v>1</v>
      </c>
      <c r="C1895">
        <v>69</v>
      </c>
      <c r="D1895">
        <v>3</v>
      </c>
      <c r="E1895" t="b">
        <v>0</v>
      </c>
    </row>
    <row r="1896" spans="1:5" x14ac:dyDescent="0.3">
      <c r="A1896" t="s">
        <v>5217</v>
      </c>
      <c r="B1896">
        <v>1</v>
      </c>
      <c r="C1896">
        <v>53</v>
      </c>
      <c r="D1896">
        <v>1</v>
      </c>
      <c r="E1896" t="b">
        <v>0</v>
      </c>
    </row>
    <row r="1897" spans="1:5" x14ac:dyDescent="0.3">
      <c r="A1897" t="s">
        <v>5218</v>
      </c>
      <c r="B1897">
        <v>2</v>
      </c>
      <c r="C1897">
        <v>105</v>
      </c>
      <c r="D1897">
        <v>5</v>
      </c>
      <c r="E1897" t="b">
        <v>0</v>
      </c>
    </row>
    <row r="1898" spans="1:5" x14ac:dyDescent="0.3">
      <c r="A1898" t="s">
        <v>317</v>
      </c>
      <c r="B1898">
        <v>1</v>
      </c>
      <c r="C1898">
        <v>50</v>
      </c>
      <c r="D1898">
        <v>5</v>
      </c>
      <c r="E1898" t="b">
        <v>0</v>
      </c>
    </row>
    <row r="1899" spans="1:5" x14ac:dyDescent="0.3">
      <c r="A1899" t="s">
        <v>5221</v>
      </c>
      <c r="B1899">
        <v>1</v>
      </c>
      <c r="C1899">
        <v>145</v>
      </c>
      <c r="D1899">
        <v>1</v>
      </c>
      <c r="E1899" t="b">
        <v>0</v>
      </c>
    </row>
    <row r="1900" spans="1:5" x14ac:dyDescent="0.3">
      <c r="A1900" t="s">
        <v>5222</v>
      </c>
      <c r="B1900">
        <v>1</v>
      </c>
      <c r="C1900">
        <v>16</v>
      </c>
      <c r="D1900">
        <v>5</v>
      </c>
      <c r="E1900" t="b">
        <v>0</v>
      </c>
    </row>
    <row r="1901" spans="1:5" x14ac:dyDescent="0.3">
      <c r="A1901" t="s">
        <v>5224</v>
      </c>
      <c r="B1901">
        <v>3</v>
      </c>
      <c r="C1901">
        <v>104</v>
      </c>
      <c r="D1901">
        <v>1</v>
      </c>
      <c r="E1901" t="b">
        <v>0</v>
      </c>
    </row>
    <row r="1902" spans="1:5" x14ac:dyDescent="0.3">
      <c r="A1902" t="s">
        <v>5226</v>
      </c>
      <c r="B1902">
        <v>2</v>
      </c>
      <c r="C1902">
        <v>256.5</v>
      </c>
      <c r="D1902">
        <v>2.5</v>
      </c>
      <c r="E1902" t="b">
        <v>0</v>
      </c>
    </row>
    <row r="1903" spans="1:5" x14ac:dyDescent="0.3">
      <c r="A1903" t="s">
        <v>5227</v>
      </c>
      <c r="B1903">
        <v>1</v>
      </c>
      <c r="C1903">
        <v>131</v>
      </c>
      <c r="D1903">
        <v>3</v>
      </c>
      <c r="E1903" t="b">
        <v>0</v>
      </c>
    </row>
    <row r="1904" spans="1:5" x14ac:dyDescent="0.3">
      <c r="A1904" t="s">
        <v>318</v>
      </c>
      <c r="B1904">
        <v>1</v>
      </c>
      <c r="C1904">
        <v>50</v>
      </c>
      <c r="D1904">
        <v>2</v>
      </c>
      <c r="E1904" t="b">
        <v>0</v>
      </c>
    </row>
    <row r="1905" spans="1:5" x14ac:dyDescent="0.3">
      <c r="A1905" t="s">
        <v>5228</v>
      </c>
      <c r="B1905">
        <v>1</v>
      </c>
      <c r="C1905">
        <v>130</v>
      </c>
      <c r="D1905">
        <v>2</v>
      </c>
      <c r="E1905" t="b">
        <v>0</v>
      </c>
    </row>
    <row r="1906" spans="1:5" x14ac:dyDescent="0.3">
      <c r="A1906" t="s">
        <v>5229</v>
      </c>
      <c r="B1906">
        <v>3</v>
      </c>
      <c r="C1906">
        <v>268.66666666666669</v>
      </c>
      <c r="D1906">
        <v>3.6666666666666665</v>
      </c>
      <c r="E1906" t="b">
        <v>0</v>
      </c>
    </row>
    <row r="1907" spans="1:5" x14ac:dyDescent="0.3">
      <c r="A1907" t="s">
        <v>5230</v>
      </c>
      <c r="B1907">
        <v>1</v>
      </c>
      <c r="C1907">
        <v>28</v>
      </c>
      <c r="D1907">
        <v>5</v>
      </c>
      <c r="E1907" t="b">
        <v>0</v>
      </c>
    </row>
    <row r="1908" spans="1:5" x14ac:dyDescent="0.3">
      <c r="A1908" t="s">
        <v>1382</v>
      </c>
      <c r="B1908">
        <v>2</v>
      </c>
      <c r="C1908">
        <v>190.5</v>
      </c>
      <c r="D1908">
        <v>4.5</v>
      </c>
      <c r="E1908" t="b">
        <v>0</v>
      </c>
    </row>
    <row r="1909" spans="1:5" x14ac:dyDescent="0.3">
      <c r="A1909" t="s">
        <v>319</v>
      </c>
      <c r="B1909">
        <v>1</v>
      </c>
      <c r="C1909">
        <v>70</v>
      </c>
      <c r="D1909">
        <v>2</v>
      </c>
      <c r="E1909" t="b">
        <v>0</v>
      </c>
    </row>
    <row r="1910" spans="1:5" x14ac:dyDescent="0.3">
      <c r="A1910" t="s">
        <v>5232</v>
      </c>
      <c r="B1910">
        <v>1</v>
      </c>
      <c r="C1910">
        <v>196</v>
      </c>
      <c r="D1910">
        <v>1</v>
      </c>
      <c r="E1910" t="b">
        <v>0</v>
      </c>
    </row>
    <row r="1911" spans="1:5" x14ac:dyDescent="0.3">
      <c r="A1911" t="s">
        <v>320</v>
      </c>
      <c r="B1911">
        <v>1</v>
      </c>
      <c r="C1911">
        <v>297</v>
      </c>
      <c r="D1911">
        <v>1</v>
      </c>
      <c r="E1911" t="b">
        <v>0</v>
      </c>
    </row>
    <row r="1912" spans="1:5" x14ac:dyDescent="0.3">
      <c r="A1912" t="s">
        <v>321</v>
      </c>
      <c r="B1912">
        <v>1</v>
      </c>
      <c r="C1912">
        <v>26</v>
      </c>
      <c r="D1912">
        <v>3</v>
      </c>
      <c r="E1912" t="b">
        <v>0</v>
      </c>
    </row>
    <row r="1913" spans="1:5" x14ac:dyDescent="0.3">
      <c r="A1913" t="s">
        <v>5233</v>
      </c>
      <c r="B1913">
        <v>1</v>
      </c>
      <c r="C1913">
        <v>130</v>
      </c>
      <c r="D1913">
        <v>3</v>
      </c>
      <c r="E1913" t="b">
        <v>0</v>
      </c>
    </row>
    <row r="1914" spans="1:5" x14ac:dyDescent="0.3">
      <c r="A1914" t="s">
        <v>1889</v>
      </c>
      <c r="B1914">
        <v>1</v>
      </c>
      <c r="C1914">
        <v>102</v>
      </c>
      <c r="D1914">
        <v>4</v>
      </c>
      <c r="E1914" t="b">
        <v>0</v>
      </c>
    </row>
    <row r="1915" spans="1:5" x14ac:dyDescent="0.3">
      <c r="A1915" t="s">
        <v>1890</v>
      </c>
      <c r="B1915">
        <v>1</v>
      </c>
      <c r="C1915">
        <v>24</v>
      </c>
      <c r="D1915">
        <v>5</v>
      </c>
      <c r="E1915" t="b">
        <v>0</v>
      </c>
    </row>
    <row r="1916" spans="1:5" x14ac:dyDescent="0.3">
      <c r="A1916" t="s">
        <v>5234</v>
      </c>
      <c r="B1916">
        <v>1</v>
      </c>
      <c r="C1916">
        <v>22</v>
      </c>
      <c r="D1916">
        <v>5</v>
      </c>
      <c r="E1916" t="b">
        <v>0</v>
      </c>
    </row>
    <row r="1917" spans="1:5" x14ac:dyDescent="0.3">
      <c r="A1917" t="s">
        <v>5236</v>
      </c>
      <c r="B1917">
        <v>1</v>
      </c>
      <c r="C1917">
        <v>166</v>
      </c>
      <c r="D1917">
        <v>3</v>
      </c>
      <c r="E1917" t="b">
        <v>0</v>
      </c>
    </row>
    <row r="1918" spans="1:5" x14ac:dyDescent="0.3">
      <c r="A1918" t="s">
        <v>322</v>
      </c>
      <c r="B1918">
        <v>1</v>
      </c>
      <c r="C1918">
        <v>86</v>
      </c>
      <c r="D1918">
        <v>1</v>
      </c>
      <c r="E1918" t="b">
        <v>0</v>
      </c>
    </row>
    <row r="1919" spans="1:5" x14ac:dyDescent="0.3">
      <c r="A1919" t="s">
        <v>323</v>
      </c>
      <c r="B1919">
        <v>1</v>
      </c>
      <c r="C1919">
        <v>151</v>
      </c>
      <c r="D1919">
        <v>2</v>
      </c>
      <c r="E1919" t="b">
        <v>0</v>
      </c>
    </row>
    <row r="1920" spans="1:5" x14ac:dyDescent="0.3">
      <c r="A1920" t="s">
        <v>5237</v>
      </c>
      <c r="B1920">
        <v>2</v>
      </c>
      <c r="C1920">
        <v>130.5</v>
      </c>
      <c r="D1920">
        <v>1</v>
      </c>
      <c r="E1920" t="b">
        <v>0</v>
      </c>
    </row>
    <row r="1921" spans="1:5" x14ac:dyDescent="0.3">
      <c r="A1921" t="s">
        <v>5238</v>
      </c>
      <c r="B1921">
        <v>1</v>
      </c>
      <c r="C1921">
        <v>39</v>
      </c>
      <c r="D1921">
        <v>1</v>
      </c>
      <c r="E1921" t="b">
        <v>0</v>
      </c>
    </row>
    <row r="1922" spans="1:5" x14ac:dyDescent="0.3">
      <c r="A1922" t="s">
        <v>5239</v>
      </c>
      <c r="B1922">
        <v>1</v>
      </c>
      <c r="C1922">
        <v>65</v>
      </c>
      <c r="D1922">
        <v>3</v>
      </c>
      <c r="E1922" t="b">
        <v>0</v>
      </c>
    </row>
    <row r="1923" spans="1:5" x14ac:dyDescent="0.3">
      <c r="A1923" t="s">
        <v>5241</v>
      </c>
      <c r="B1923">
        <v>1</v>
      </c>
      <c r="C1923">
        <v>105</v>
      </c>
      <c r="D1923">
        <v>1</v>
      </c>
      <c r="E1923" t="b">
        <v>0</v>
      </c>
    </row>
    <row r="1924" spans="1:5" x14ac:dyDescent="0.3">
      <c r="A1924" t="s">
        <v>324</v>
      </c>
      <c r="B1924">
        <v>1</v>
      </c>
      <c r="C1924">
        <v>146</v>
      </c>
      <c r="D1924">
        <v>4</v>
      </c>
      <c r="E1924" t="b">
        <v>0</v>
      </c>
    </row>
    <row r="1925" spans="1:5" x14ac:dyDescent="0.3">
      <c r="A1925" t="s">
        <v>5246</v>
      </c>
      <c r="B1925">
        <v>2</v>
      </c>
      <c r="C1925">
        <v>133</v>
      </c>
      <c r="D1925">
        <v>4.5</v>
      </c>
      <c r="E1925" t="b">
        <v>0</v>
      </c>
    </row>
    <row r="1926" spans="1:5" x14ac:dyDescent="0.3">
      <c r="A1926" t="s">
        <v>5247</v>
      </c>
      <c r="B1926">
        <v>1</v>
      </c>
      <c r="C1926">
        <v>166</v>
      </c>
      <c r="D1926">
        <v>1</v>
      </c>
      <c r="E1926" t="b">
        <v>0</v>
      </c>
    </row>
    <row r="1927" spans="1:5" x14ac:dyDescent="0.3">
      <c r="A1927" t="s">
        <v>5249</v>
      </c>
      <c r="B1927">
        <v>1</v>
      </c>
      <c r="C1927">
        <v>551</v>
      </c>
      <c r="D1927">
        <v>4</v>
      </c>
      <c r="E1927" t="b">
        <v>0</v>
      </c>
    </row>
    <row r="1928" spans="1:5" x14ac:dyDescent="0.3">
      <c r="A1928" t="s">
        <v>5253</v>
      </c>
      <c r="B1928">
        <v>1</v>
      </c>
      <c r="C1928">
        <v>84</v>
      </c>
      <c r="D1928">
        <v>2</v>
      </c>
      <c r="E1928" t="b">
        <v>0</v>
      </c>
    </row>
    <row r="1929" spans="1:5" x14ac:dyDescent="0.3">
      <c r="A1929" t="s">
        <v>1383</v>
      </c>
      <c r="B1929">
        <v>2</v>
      </c>
      <c r="C1929">
        <v>338.5</v>
      </c>
      <c r="D1929">
        <v>4</v>
      </c>
      <c r="E1929" t="b">
        <v>0</v>
      </c>
    </row>
    <row r="1930" spans="1:5" x14ac:dyDescent="0.3">
      <c r="A1930" t="s">
        <v>5254</v>
      </c>
      <c r="B1930">
        <v>1</v>
      </c>
      <c r="C1930">
        <v>396</v>
      </c>
      <c r="D1930">
        <v>5</v>
      </c>
      <c r="E1930" t="b">
        <v>0</v>
      </c>
    </row>
    <row r="1931" spans="1:5" x14ac:dyDescent="0.3">
      <c r="A1931" t="s">
        <v>5256</v>
      </c>
      <c r="B1931">
        <v>1</v>
      </c>
      <c r="C1931">
        <v>27</v>
      </c>
      <c r="D1931">
        <v>5</v>
      </c>
      <c r="E1931" t="b">
        <v>0</v>
      </c>
    </row>
    <row r="1932" spans="1:5" x14ac:dyDescent="0.3">
      <c r="A1932" t="s">
        <v>5257</v>
      </c>
      <c r="B1932">
        <v>1</v>
      </c>
      <c r="C1932">
        <v>23</v>
      </c>
      <c r="D1932">
        <v>1</v>
      </c>
      <c r="E1932" t="b">
        <v>0</v>
      </c>
    </row>
    <row r="1933" spans="1:5" x14ac:dyDescent="0.3">
      <c r="A1933" t="s">
        <v>5259</v>
      </c>
      <c r="B1933">
        <v>1</v>
      </c>
      <c r="C1933">
        <v>72</v>
      </c>
      <c r="D1933">
        <v>4</v>
      </c>
      <c r="E1933" t="b">
        <v>0</v>
      </c>
    </row>
    <row r="1934" spans="1:5" x14ac:dyDescent="0.3">
      <c r="A1934" t="s">
        <v>325</v>
      </c>
      <c r="B1934">
        <v>1</v>
      </c>
      <c r="C1934">
        <v>22</v>
      </c>
      <c r="D1934">
        <v>4</v>
      </c>
      <c r="E1934" t="b">
        <v>0</v>
      </c>
    </row>
    <row r="1935" spans="1:5" x14ac:dyDescent="0.3">
      <c r="A1935" t="s">
        <v>326</v>
      </c>
      <c r="B1935">
        <v>1</v>
      </c>
      <c r="C1935">
        <v>396</v>
      </c>
      <c r="D1935">
        <v>2</v>
      </c>
      <c r="E1935" t="b">
        <v>0</v>
      </c>
    </row>
    <row r="1936" spans="1:5" x14ac:dyDescent="0.3">
      <c r="A1936" t="s">
        <v>5263</v>
      </c>
      <c r="B1936">
        <v>1</v>
      </c>
      <c r="C1936">
        <v>30</v>
      </c>
      <c r="D1936">
        <v>1</v>
      </c>
      <c r="E1936" t="b">
        <v>0</v>
      </c>
    </row>
    <row r="1937" spans="1:5" x14ac:dyDescent="0.3">
      <c r="A1937" t="s">
        <v>5264</v>
      </c>
      <c r="B1937">
        <v>1</v>
      </c>
      <c r="C1937">
        <v>235</v>
      </c>
      <c r="D1937">
        <v>2</v>
      </c>
      <c r="E1937" t="b">
        <v>0</v>
      </c>
    </row>
    <row r="1938" spans="1:5" x14ac:dyDescent="0.3">
      <c r="A1938" t="s">
        <v>5267</v>
      </c>
      <c r="B1938">
        <v>1</v>
      </c>
      <c r="C1938">
        <v>152</v>
      </c>
      <c r="D1938">
        <v>3</v>
      </c>
      <c r="E1938" t="b">
        <v>0</v>
      </c>
    </row>
    <row r="1939" spans="1:5" x14ac:dyDescent="0.3">
      <c r="A1939" t="s">
        <v>5270</v>
      </c>
      <c r="B1939">
        <v>1</v>
      </c>
      <c r="C1939">
        <v>48</v>
      </c>
      <c r="D1939">
        <v>1</v>
      </c>
      <c r="E1939" t="b">
        <v>0</v>
      </c>
    </row>
    <row r="1940" spans="1:5" x14ac:dyDescent="0.3">
      <c r="A1940" t="s">
        <v>5281</v>
      </c>
      <c r="B1940">
        <v>1</v>
      </c>
      <c r="C1940">
        <v>77</v>
      </c>
      <c r="D1940">
        <v>2</v>
      </c>
      <c r="E1940" t="b">
        <v>0</v>
      </c>
    </row>
    <row r="1941" spans="1:5" x14ac:dyDescent="0.3">
      <c r="A1941" t="s">
        <v>5283</v>
      </c>
      <c r="B1941">
        <v>1</v>
      </c>
      <c r="C1941">
        <v>86</v>
      </c>
      <c r="D1941">
        <v>5</v>
      </c>
      <c r="E1941" t="b">
        <v>0</v>
      </c>
    </row>
    <row r="1942" spans="1:5" x14ac:dyDescent="0.3">
      <c r="A1942" t="s">
        <v>5284</v>
      </c>
      <c r="B1942">
        <v>1</v>
      </c>
      <c r="C1942">
        <v>96</v>
      </c>
      <c r="D1942">
        <v>3</v>
      </c>
      <c r="E1942" t="b">
        <v>0</v>
      </c>
    </row>
    <row r="1943" spans="1:5" x14ac:dyDescent="0.3">
      <c r="A1943" t="s">
        <v>5285</v>
      </c>
      <c r="B1943">
        <v>3</v>
      </c>
      <c r="C1943">
        <v>148.66666666666666</v>
      </c>
      <c r="D1943">
        <v>2.3333333333333335</v>
      </c>
      <c r="E1943" t="b">
        <v>0</v>
      </c>
    </row>
    <row r="1944" spans="1:5" x14ac:dyDescent="0.3">
      <c r="A1944" t="s">
        <v>5286</v>
      </c>
      <c r="B1944">
        <v>1</v>
      </c>
      <c r="C1944">
        <v>57</v>
      </c>
      <c r="D1944">
        <v>2</v>
      </c>
      <c r="E1944" t="b">
        <v>0</v>
      </c>
    </row>
    <row r="1945" spans="1:5" x14ac:dyDescent="0.3">
      <c r="A1945" t="s">
        <v>5288</v>
      </c>
      <c r="B1945">
        <v>1</v>
      </c>
      <c r="C1945">
        <v>127</v>
      </c>
      <c r="D1945">
        <v>1</v>
      </c>
      <c r="E1945" t="b">
        <v>0</v>
      </c>
    </row>
    <row r="1946" spans="1:5" x14ac:dyDescent="0.3">
      <c r="A1946" t="s">
        <v>5289</v>
      </c>
      <c r="B1946">
        <v>1</v>
      </c>
      <c r="C1946">
        <v>153</v>
      </c>
      <c r="D1946">
        <v>3</v>
      </c>
      <c r="E1946" t="b">
        <v>0</v>
      </c>
    </row>
    <row r="1947" spans="1:5" x14ac:dyDescent="0.3">
      <c r="A1947" t="s">
        <v>5291</v>
      </c>
      <c r="B1947">
        <v>1</v>
      </c>
      <c r="C1947">
        <v>204</v>
      </c>
      <c r="D1947">
        <v>3</v>
      </c>
      <c r="E1947" t="b">
        <v>0</v>
      </c>
    </row>
    <row r="1948" spans="1:5" x14ac:dyDescent="0.3">
      <c r="A1948" t="s">
        <v>5293</v>
      </c>
      <c r="B1948">
        <v>3</v>
      </c>
      <c r="C1948">
        <v>120.33333333333333</v>
      </c>
      <c r="D1948">
        <v>2</v>
      </c>
      <c r="E1948" t="b">
        <v>0</v>
      </c>
    </row>
    <row r="1949" spans="1:5" x14ac:dyDescent="0.3">
      <c r="A1949" t="s">
        <v>5294</v>
      </c>
      <c r="B1949">
        <v>1</v>
      </c>
      <c r="C1949">
        <v>103</v>
      </c>
      <c r="D1949">
        <v>1</v>
      </c>
      <c r="E1949" t="b">
        <v>0</v>
      </c>
    </row>
    <row r="1950" spans="1:5" x14ac:dyDescent="0.3">
      <c r="A1950" t="s">
        <v>5295</v>
      </c>
      <c r="B1950">
        <v>1</v>
      </c>
      <c r="C1950">
        <v>149</v>
      </c>
      <c r="D1950">
        <v>3</v>
      </c>
      <c r="E1950" t="b">
        <v>0</v>
      </c>
    </row>
    <row r="1951" spans="1:5" x14ac:dyDescent="0.3">
      <c r="A1951" t="s">
        <v>5296</v>
      </c>
      <c r="B1951">
        <v>1</v>
      </c>
      <c r="C1951">
        <v>375</v>
      </c>
      <c r="D1951">
        <v>5</v>
      </c>
      <c r="E1951" t="b">
        <v>0</v>
      </c>
    </row>
    <row r="1952" spans="1:5" x14ac:dyDescent="0.3">
      <c r="A1952" t="s">
        <v>5297</v>
      </c>
      <c r="B1952">
        <v>1</v>
      </c>
      <c r="C1952">
        <v>81</v>
      </c>
      <c r="D1952">
        <v>4</v>
      </c>
      <c r="E1952" t="b">
        <v>0</v>
      </c>
    </row>
    <row r="1953" spans="1:5" x14ac:dyDescent="0.3">
      <c r="A1953" t="s">
        <v>5298</v>
      </c>
      <c r="B1953">
        <v>1</v>
      </c>
      <c r="C1953">
        <v>252</v>
      </c>
      <c r="D1953">
        <v>3</v>
      </c>
      <c r="E1953" t="b">
        <v>0</v>
      </c>
    </row>
    <row r="1954" spans="1:5" x14ac:dyDescent="0.3">
      <c r="A1954" t="s">
        <v>5301</v>
      </c>
      <c r="B1954">
        <v>5</v>
      </c>
      <c r="C1954">
        <v>220.2</v>
      </c>
      <c r="D1954">
        <v>2</v>
      </c>
      <c r="E1954" t="b">
        <v>0</v>
      </c>
    </row>
    <row r="1955" spans="1:5" x14ac:dyDescent="0.3">
      <c r="A1955" t="s">
        <v>5302</v>
      </c>
      <c r="B1955">
        <v>1</v>
      </c>
      <c r="C1955">
        <v>150</v>
      </c>
      <c r="D1955">
        <v>1</v>
      </c>
      <c r="E1955" t="b">
        <v>0</v>
      </c>
    </row>
    <row r="1956" spans="1:5" x14ac:dyDescent="0.3">
      <c r="A1956" t="s">
        <v>1892</v>
      </c>
      <c r="B1956">
        <v>3</v>
      </c>
      <c r="C1956">
        <v>110.66666666666667</v>
      </c>
      <c r="D1956">
        <v>2</v>
      </c>
      <c r="E1956" t="b">
        <v>0</v>
      </c>
    </row>
    <row r="1957" spans="1:5" x14ac:dyDescent="0.3">
      <c r="A1957" t="s">
        <v>5303</v>
      </c>
      <c r="B1957">
        <v>1</v>
      </c>
      <c r="C1957">
        <v>97</v>
      </c>
      <c r="D1957">
        <v>2</v>
      </c>
      <c r="E1957" t="b">
        <v>0</v>
      </c>
    </row>
    <row r="1958" spans="1:5" x14ac:dyDescent="0.3">
      <c r="A1958" t="s">
        <v>1563</v>
      </c>
      <c r="B1958">
        <v>1</v>
      </c>
      <c r="C1958">
        <v>296</v>
      </c>
      <c r="D1958">
        <v>2</v>
      </c>
      <c r="E1958" t="b">
        <v>0</v>
      </c>
    </row>
    <row r="1959" spans="1:5" x14ac:dyDescent="0.3">
      <c r="A1959" t="s">
        <v>330</v>
      </c>
      <c r="B1959">
        <v>1</v>
      </c>
      <c r="C1959">
        <v>142</v>
      </c>
      <c r="D1959">
        <v>1</v>
      </c>
      <c r="E1959" t="b">
        <v>0</v>
      </c>
    </row>
    <row r="1960" spans="1:5" x14ac:dyDescent="0.3">
      <c r="A1960" t="s">
        <v>5307</v>
      </c>
      <c r="B1960">
        <v>1</v>
      </c>
      <c r="C1960">
        <v>254</v>
      </c>
      <c r="D1960">
        <v>2</v>
      </c>
      <c r="E1960" t="b">
        <v>0</v>
      </c>
    </row>
    <row r="1961" spans="1:5" x14ac:dyDescent="0.3">
      <c r="A1961" t="s">
        <v>5308</v>
      </c>
      <c r="B1961">
        <v>1</v>
      </c>
      <c r="C1961">
        <v>236</v>
      </c>
      <c r="D1961">
        <v>3</v>
      </c>
      <c r="E1961" t="b">
        <v>0</v>
      </c>
    </row>
    <row r="1962" spans="1:5" x14ac:dyDescent="0.3">
      <c r="A1962" t="s">
        <v>5310</v>
      </c>
      <c r="B1962">
        <v>1</v>
      </c>
      <c r="C1962">
        <v>517</v>
      </c>
      <c r="D1962">
        <v>5</v>
      </c>
      <c r="E1962" t="b">
        <v>0</v>
      </c>
    </row>
    <row r="1963" spans="1:5" x14ac:dyDescent="0.3">
      <c r="A1963" t="s">
        <v>5312</v>
      </c>
      <c r="B1963">
        <v>1</v>
      </c>
      <c r="C1963">
        <v>114</v>
      </c>
      <c r="D1963">
        <v>2</v>
      </c>
      <c r="E1963" t="b">
        <v>0</v>
      </c>
    </row>
    <row r="1964" spans="1:5" x14ac:dyDescent="0.3">
      <c r="A1964" t="s">
        <v>5313</v>
      </c>
      <c r="B1964">
        <v>1</v>
      </c>
      <c r="C1964">
        <v>283</v>
      </c>
      <c r="D1964">
        <v>1</v>
      </c>
      <c r="E1964" t="b">
        <v>0</v>
      </c>
    </row>
    <row r="1965" spans="1:5" x14ac:dyDescent="0.3">
      <c r="A1965" t="s">
        <v>5314</v>
      </c>
      <c r="B1965">
        <v>2</v>
      </c>
      <c r="C1965">
        <v>111</v>
      </c>
      <c r="D1965">
        <v>3</v>
      </c>
      <c r="E1965" t="b">
        <v>0</v>
      </c>
    </row>
    <row r="1966" spans="1:5" x14ac:dyDescent="0.3">
      <c r="A1966" t="s">
        <v>5315</v>
      </c>
      <c r="B1966">
        <v>1</v>
      </c>
      <c r="C1966">
        <v>50</v>
      </c>
      <c r="D1966">
        <v>5</v>
      </c>
      <c r="E1966" t="b">
        <v>0</v>
      </c>
    </row>
    <row r="1967" spans="1:5" x14ac:dyDescent="0.3">
      <c r="A1967" t="s">
        <v>5316</v>
      </c>
      <c r="B1967">
        <v>1</v>
      </c>
      <c r="C1967">
        <v>93</v>
      </c>
      <c r="D1967">
        <v>1</v>
      </c>
      <c r="E1967" t="b">
        <v>0</v>
      </c>
    </row>
    <row r="1968" spans="1:5" x14ac:dyDescent="0.3">
      <c r="A1968" t="s">
        <v>1564</v>
      </c>
      <c r="B1968">
        <v>1</v>
      </c>
      <c r="C1968">
        <v>62</v>
      </c>
      <c r="D1968">
        <v>4</v>
      </c>
      <c r="E1968" t="b">
        <v>0</v>
      </c>
    </row>
    <row r="1969" spans="1:5" x14ac:dyDescent="0.3">
      <c r="A1969" t="s">
        <v>5317</v>
      </c>
      <c r="B1969">
        <v>5</v>
      </c>
      <c r="C1969">
        <v>256</v>
      </c>
      <c r="D1969">
        <v>3</v>
      </c>
      <c r="E1969" t="b">
        <v>0</v>
      </c>
    </row>
    <row r="1970" spans="1:5" x14ac:dyDescent="0.3">
      <c r="A1970" t="s">
        <v>5318</v>
      </c>
      <c r="B1970">
        <v>1</v>
      </c>
      <c r="C1970">
        <v>40</v>
      </c>
      <c r="D1970">
        <v>2</v>
      </c>
      <c r="E1970" t="b">
        <v>0</v>
      </c>
    </row>
    <row r="1971" spans="1:5" x14ac:dyDescent="0.3">
      <c r="A1971" t="s">
        <v>331</v>
      </c>
      <c r="B1971">
        <v>1</v>
      </c>
      <c r="C1971">
        <v>104</v>
      </c>
      <c r="D1971">
        <v>1</v>
      </c>
      <c r="E1971" t="b">
        <v>0</v>
      </c>
    </row>
    <row r="1972" spans="1:5" x14ac:dyDescent="0.3">
      <c r="A1972" t="s">
        <v>5320</v>
      </c>
      <c r="B1972">
        <v>1</v>
      </c>
      <c r="C1972">
        <v>53</v>
      </c>
      <c r="D1972">
        <v>2</v>
      </c>
      <c r="E1972" t="b">
        <v>0</v>
      </c>
    </row>
    <row r="1973" spans="1:5" x14ac:dyDescent="0.3">
      <c r="A1973" t="s">
        <v>5324</v>
      </c>
      <c r="B1973">
        <v>1</v>
      </c>
      <c r="C1973">
        <v>94</v>
      </c>
      <c r="D1973">
        <v>5</v>
      </c>
      <c r="E1973" t="b">
        <v>0</v>
      </c>
    </row>
    <row r="1974" spans="1:5" x14ac:dyDescent="0.3">
      <c r="A1974" t="s">
        <v>332</v>
      </c>
      <c r="B1974">
        <v>1</v>
      </c>
      <c r="C1974">
        <v>30</v>
      </c>
      <c r="D1974">
        <v>5</v>
      </c>
      <c r="E1974" t="b">
        <v>0</v>
      </c>
    </row>
    <row r="1975" spans="1:5" x14ac:dyDescent="0.3">
      <c r="A1975" t="s">
        <v>5325</v>
      </c>
      <c r="B1975">
        <v>2</v>
      </c>
      <c r="C1975">
        <v>156</v>
      </c>
      <c r="D1975">
        <v>5</v>
      </c>
      <c r="E1975" t="b">
        <v>0</v>
      </c>
    </row>
    <row r="1976" spans="1:5" x14ac:dyDescent="0.3">
      <c r="A1976" t="s">
        <v>1894</v>
      </c>
      <c r="B1976">
        <v>1</v>
      </c>
      <c r="C1976">
        <v>510</v>
      </c>
      <c r="D1976">
        <v>5</v>
      </c>
      <c r="E1976" t="b">
        <v>0</v>
      </c>
    </row>
    <row r="1977" spans="1:5" x14ac:dyDescent="0.3">
      <c r="A1977" t="s">
        <v>5329</v>
      </c>
      <c r="B1977">
        <v>2</v>
      </c>
      <c r="C1977">
        <v>67</v>
      </c>
      <c r="D1977">
        <v>4.5</v>
      </c>
      <c r="E1977" t="b">
        <v>0</v>
      </c>
    </row>
    <row r="1978" spans="1:5" x14ac:dyDescent="0.3">
      <c r="A1978" t="s">
        <v>333</v>
      </c>
      <c r="B1978">
        <v>4</v>
      </c>
      <c r="C1978">
        <v>145.25</v>
      </c>
      <c r="D1978">
        <v>1.75</v>
      </c>
      <c r="E1978" t="b">
        <v>0</v>
      </c>
    </row>
    <row r="1979" spans="1:5" x14ac:dyDescent="0.3">
      <c r="A1979" t="s">
        <v>5330</v>
      </c>
      <c r="B1979">
        <v>1</v>
      </c>
      <c r="C1979">
        <v>154</v>
      </c>
      <c r="D1979">
        <v>3</v>
      </c>
      <c r="E1979" t="b">
        <v>0</v>
      </c>
    </row>
    <row r="1980" spans="1:5" x14ac:dyDescent="0.3">
      <c r="A1980" t="s">
        <v>5333</v>
      </c>
      <c r="B1980">
        <v>1</v>
      </c>
      <c r="C1980">
        <v>456</v>
      </c>
      <c r="D1980">
        <v>3</v>
      </c>
      <c r="E1980" t="b">
        <v>0</v>
      </c>
    </row>
    <row r="1981" spans="1:5" x14ac:dyDescent="0.3">
      <c r="A1981" t="s">
        <v>5337</v>
      </c>
      <c r="B1981">
        <v>1</v>
      </c>
      <c r="C1981">
        <v>92</v>
      </c>
      <c r="D1981">
        <v>4</v>
      </c>
      <c r="E1981" t="b">
        <v>0</v>
      </c>
    </row>
    <row r="1982" spans="1:5" x14ac:dyDescent="0.3">
      <c r="A1982" t="s">
        <v>5338</v>
      </c>
      <c r="B1982">
        <v>1</v>
      </c>
      <c r="C1982">
        <v>23</v>
      </c>
      <c r="D1982">
        <v>1</v>
      </c>
      <c r="E1982" t="b">
        <v>0</v>
      </c>
    </row>
    <row r="1983" spans="1:5" x14ac:dyDescent="0.3">
      <c r="A1983" t="s">
        <v>1895</v>
      </c>
      <c r="B1983">
        <v>1</v>
      </c>
      <c r="C1983">
        <v>31</v>
      </c>
      <c r="D1983">
        <v>1</v>
      </c>
      <c r="E1983" t="b">
        <v>0</v>
      </c>
    </row>
    <row r="1984" spans="1:5" x14ac:dyDescent="0.3">
      <c r="A1984" t="s">
        <v>1896</v>
      </c>
      <c r="B1984">
        <v>1</v>
      </c>
      <c r="C1984">
        <v>569</v>
      </c>
      <c r="D1984">
        <v>3</v>
      </c>
      <c r="E1984" t="b">
        <v>0</v>
      </c>
    </row>
    <row r="1985" spans="1:5" x14ac:dyDescent="0.3">
      <c r="A1985" t="s">
        <v>334</v>
      </c>
      <c r="B1985">
        <v>1</v>
      </c>
      <c r="C1985">
        <v>15</v>
      </c>
      <c r="D1985">
        <v>5</v>
      </c>
      <c r="E1985" t="b">
        <v>0</v>
      </c>
    </row>
    <row r="1986" spans="1:5" x14ac:dyDescent="0.3">
      <c r="A1986" t="s">
        <v>5342</v>
      </c>
      <c r="B1986">
        <v>1</v>
      </c>
      <c r="C1986">
        <v>97</v>
      </c>
      <c r="D1986">
        <v>1</v>
      </c>
      <c r="E1986" t="b">
        <v>0</v>
      </c>
    </row>
    <row r="1987" spans="1:5" x14ac:dyDescent="0.3">
      <c r="A1987" t="s">
        <v>335</v>
      </c>
      <c r="B1987">
        <v>1</v>
      </c>
      <c r="C1987">
        <v>67</v>
      </c>
      <c r="D1987">
        <v>4</v>
      </c>
      <c r="E1987" t="b">
        <v>0</v>
      </c>
    </row>
    <row r="1988" spans="1:5" x14ac:dyDescent="0.3">
      <c r="A1988" t="s">
        <v>5343</v>
      </c>
      <c r="B1988">
        <v>1</v>
      </c>
      <c r="C1988">
        <v>20</v>
      </c>
      <c r="D1988">
        <v>2</v>
      </c>
      <c r="E1988" t="b">
        <v>0</v>
      </c>
    </row>
    <row r="1989" spans="1:5" x14ac:dyDescent="0.3">
      <c r="A1989" t="s">
        <v>5344</v>
      </c>
      <c r="B1989">
        <v>1</v>
      </c>
      <c r="C1989">
        <v>111</v>
      </c>
      <c r="D1989">
        <v>1</v>
      </c>
      <c r="E1989" t="b">
        <v>0</v>
      </c>
    </row>
    <row r="1990" spans="1:5" x14ac:dyDescent="0.3">
      <c r="A1990" t="s">
        <v>5345</v>
      </c>
      <c r="B1990">
        <v>1</v>
      </c>
      <c r="C1990">
        <v>59</v>
      </c>
      <c r="D1990">
        <v>1</v>
      </c>
      <c r="E1990" t="b">
        <v>0</v>
      </c>
    </row>
    <row r="1991" spans="1:5" x14ac:dyDescent="0.3">
      <c r="A1991" t="s">
        <v>5346</v>
      </c>
      <c r="B1991">
        <v>1</v>
      </c>
      <c r="C1991">
        <v>107</v>
      </c>
      <c r="D1991">
        <v>3</v>
      </c>
      <c r="E1991" t="b">
        <v>0</v>
      </c>
    </row>
    <row r="1992" spans="1:5" x14ac:dyDescent="0.3">
      <c r="A1992" t="s">
        <v>5347</v>
      </c>
      <c r="B1992">
        <v>1</v>
      </c>
      <c r="C1992">
        <v>25</v>
      </c>
      <c r="D1992">
        <v>1</v>
      </c>
      <c r="E1992" t="b">
        <v>0</v>
      </c>
    </row>
    <row r="1993" spans="1:5" x14ac:dyDescent="0.3">
      <c r="A1993" t="s">
        <v>1899</v>
      </c>
      <c r="B1993">
        <v>1</v>
      </c>
      <c r="C1993">
        <v>83</v>
      </c>
      <c r="D1993">
        <v>1</v>
      </c>
      <c r="E1993" t="b">
        <v>0</v>
      </c>
    </row>
    <row r="1994" spans="1:5" x14ac:dyDescent="0.3">
      <c r="A1994" t="s">
        <v>5350</v>
      </c>
      <c r="B1994">
        <v>1</v>
      </c>
      <c r="C1994">
        <v>174</v>
      </c>
      <c r="D1994">
        <v>5</v>
      </c>
      <c r="E1994" t="b">
        <v>0</v>
      </c>
    </row>
    <row r="1995" spans="1:5" x14ac:dyDescent="0.3">
      <c r="A1995" t="s">
        <v>5351</v>
      </c>
      <c r="B1995">
        <v>1</v>
      </c>
      <c r="C1995">
        <v>130</v>
      </c>
      <c r="D1995">
        <v>2</v>
      </c>
      <c r="E1995" t="b">
        <v>0</v>
      </c>
    </row>
    <row r="1996" spans="1:5" x14ac:dyDescent="0.3">
      <c r="A1996" t="s">
        <v>5352</v>
      </c>
      <c r="B1996">
        <v>1</v>
      </c>
      <c r="C1996">
        <v>106</v>
      </c>
      <c r="D1996">
        <v>1</v>
      </c>
      <c r="E1996" t="b">
        <v>0</v>
      </c>
    </row>
    <row r="1997" spans="1:5" x14ac:dyDescent="0.3">
      <c r="A1997" t="s">
        <v>5354</v>
      </c>
      <c r="B1997">
        <v>1</v>
      </c>
      <c r="C1997">
        <v>23</v>
      </c>
      <c r="D1997">
        <v>5</v>
      </c>
      <c r="E1997" t="b">
        <v>0</v>
      </c>
    </row>
    <row r="1998" spans="1:5" x14ac:dyDescent="0.3">
      <c r="A1998" t="s">
        <v>5356</v>
      </c>
      <c r="B1998">
        <v>2</v>
      </c>
      <c r="C1998">
        <v>101.5</v>
      </c>
      <c r="D1998">
        <v>2.5</v>
      </c>
      <c r="E1998" t="b">
        <v>0</v>
      </c>
    </row>
    <row r="1999" spans="1:5" x14ac:dyDescent="0.3">
      <c r="A1999" t="s">
        <v>1900</v>
      </c>
      <c r="B1999">
        <v>1</v>
      </c>
      <c r="C1999">
        <v>52</v>
      </c>
      <c r="D1999">
        <v>2</v>
      </c>
      <c r="E1999" t="b">
        <v>0</v>
      </c>
    </row>
    <row r="2000" spans="1:5" x14ac:dyDescent="0.3">
      <c r="A2000" t="s">
        <v>5360</v>
      </c>
      <c r="B2000">
        <v>2</v>
      </c>
      <c r="C2000">
        <v>58</v>
      </c>
      <c r="D2000">
        <v>1.5</v>
      </c>
      <c r="E2000" t="b">
        <v>1</v>
      </c>
    </row>
    <row r="2001" spans="1:5" x14ac:dyDescent="0.3">
      <c r="A2001" t="s">
        <v>5361</v>
      </c>
      <c r="B2001">
        <v>1</v>
      </c>
      <c r="C2001">
        <v>24</v>
      </c>
      <c r="D2001">
        <v>5</v>
      </c>
      <c r="E2001" t="b">
        <v>0</v>
      </c>
    </row>
    <row r="2002" spans="1:5" x14ac:dyDescent="0.3">
      <c r="A2002" t="s">
        <v>5362</v>
      </c>
      <c r="B2002">
        <v>1</v>
      </c>
      <c r="C2002">
        <v>93</v>
      </c>
      <c r="D2002">
        <v>2</v>
      </c>
      <c r="E2002" t="b">
        <v>0</v>
      </c>
    </row>
    <row r="2003" spans="1:5" x14ac:dyDescent="0.3">
      <c r="A2003" t="s">
        <v>336</v>
      </c>
      <c r="B2003">
        <v>1</v>
      </c>
      <c r="C2003">
        <v>59</v>
      </c>
      <c r="D2003">
        <v>2</v>
      </c>
      <c r="E2003" t="b">
        <v>0</v>
      </c>
    </row>
    <row r="2004" spans="1:5" x14ac:dyDescent="0.3">
      <c r="A2004" t="s">
        <v>5365</v>
      </c>
      <c r="B2004">
        <v>2</v>
      </c>
      <c r="C2004">
        <v>309.5</v>
      </c>
      <c r="D2004">
        <v>4</v>
      </c>
      <c r="E2004" t="b">
        <v>0</v>
      </c>
    </row>
    <row r="2005" spans="1:5" x14ac:dyDescent="0.3">
      <c r="A2005" t="s">
        <v>5367</v>
      </c>
      <c r="B2005">
        <v>2</v>
      </c>
      <c r="C2005">
        <v>250</v>
      </c>
      <c r="D2005">
        <v>3</v>
      </c>
      <c r="E2005" t="b">
        <v>0</v>
      </c>
    </row>
    <row r="2006" spans="1:5" x14ac:dyDescent="0.3">
      <c r="A2006" t="s">
        <v>5370</v>
      </c>
      <c r="B2006">
        <v>1</v>
      </c>
      <c r="C2006">
        <v>156</v>
      </c>
      <c r="D2006">
        <v>3</v>
      </c>
      <c r="E2006" t="b">
        <v>0</v>
      </c>
    </row>
    <row r="2007" spans="1:5" x14ac:dyDescent="0.3">
      <c r="A2007" t="s">
        <v>5371</v>
      </c>
      <c r="B2007">
        <v>2</v>
      </c>
      <c r="C2007">
        <v>739.5</v>
      </c>
      <c r="D2007">
        <v>3</v>
      </c>
      <c r="E2007" t="b">
        <v>0</v>
      </c>
    </row>
    <row r="2008" spans="1:5" x14ac:dyDescent="0.3">
      <c r="A2008" t="s">
        <v>5372</v>
      </c>
      <c r="B2008">
        <v>1</v>
      </c>
      <c r="C2008">
        <v>127</v>
      </c>
      <c r="D2008">
        <v>4</v>
      </c>
      <c r="E2008" t="b">
        <v>0</v>
      </c>
    </row>
    <row r="2009" spans="1:5" x14ac:dyDescent="0.3">
      <c r="A2009" t="s">
        <v>5373</v>
      </c>
      <c r="B2009">
        <v>1</v>
      </c>
      <c r="C2009">
        <v>27</v>
      </c>
      <c r="D2009">
        <v>1</v>
      </c>
      <c r="E2009" t="b">
        <v>0</v>
      </c>
    </row>
    <row r="2010" spans="1:5" x14ac:dyDescent="0.3">
      <c r="A2010" t="s">
        <v>1901</v>
      </c>
      <c r="B2010">
        <v>1</v>
      </c>
      <c r="C2010">
        <v>237</v>
      </c>
      <c r="D2010">
        <v>2</v>
      </c>
      <c r="E2010" t="b">
        <v>0</v>
      </c>
    </row>
    <row r="2011" spans="1:5" x14ac:dyDescent="0.3">
      <c r="A2011" t="s">
        <v>5374</v>
      </c>
      <c r="B2011">
        <v>2</v>
      </c>
      <c r="C2011">
        <v>286.5</v>
      </c>
      <c r="D2011">
        <v>1.5</v>
      </c>
      <c r="E2011" t="b">
        <v>0</v>
      </c>
    </row>
    <row r="2012" spans="1:5" x14ac:dyDescent="0.3">
      <c r="A2012" t="s">
        <v>5375</v>
      </c>
      <c r="B2012">
        <v>1</v>
      </c>
      <c r="C2012">
        <v>223</v>
      </c>
      <c r="D2012">
        <v>1</v>
      </c>
      <c r="E2012" t="b">
        <v>0</v>
      </c>
    </row>
    <row r="2013" spans="1:5" x14ac:dyDescent="0.3">
      <c r="A2013" t="s">
        <v>5376</v>
      </c>
      <c r="B2013">
        <v>1</v>
      </c>
      <c r="C2013">
        <v>51</v>
      </c>
      <c r="D2013">
        <v>4</v>
      </c>
      <c r="E2013" t="b">
        <v>0</v>
      </c>
    </row>
    <row r="2014" spans="1:5" x14ac:dyDescent="0.3">
      <c r="A2014" t="s">
        <v>1902</v>
      </c>
      <c r="B2014">
        <v>1</v>
      </c>
      <c r="C2014">
        <v>65</v>
      </c>
      <c r="D2014">
        <v>5</v>
      </c>
      <c r="E2014" t="b">
        <v>0</v>
      </c>
    </row>
    <row r="2015" spans="1:5" x14ac:dyDescent="0.3">
      <c r="A2015" t="s">
        <v>5379</v>
      </c>
      <c r="B2015">
        <v>1</v>
      </c>
      <c r="C2015">
        <v>65</v>
      </c>
      <c r="D2015">
        <v>1</v>
      </c>
      <c r="E2015" t="b">
        <v>0</v>
      </c>
    </row>
    <row r="2016" spans="1:5" x14ac:dyDescent="0.3">
      <c r="A2016" t="s">
        <v>5380</v>
      </c>
      <c r="B2016">
        <v>1</v>
      </c>
      <c r="C2016">
        <v>92</v>
      </c>
      <c r="D2016">
        <v>2</v>
      </c>
      <c r="E2016" t="b">
        <v>0</v>
      </c>
    </row>
    <row r="2017" spans="1:5" x14ac:dyDescent="0.3">
      <c r="A2017" t="s">
        <v>5384</v>
      </c>
      <c r="B2017">
        <v>1</v>
      </c>
      <c r="C2017">
        <v>161</v>
      </c>
      <c r="D2017">
        <v>4</v>
      </c>
      <c r="E2017" t="b">
        <v>0</v>
      </c>
    </row>
    <row r="2018" spans="1:5" x14ac:dyDescent="0.3">
      <c r="A2018" t="s">
        <v>5386</v>
      </c>
      <c r="B2018">
        <v>1</v>
      </c>
      <c r="C2018">
        <v>179</v>
      </c>
      <c r="D2018">
        <v>3</v>
      </c>
      <c r="E2018" t="b">
        <v>0</v>
      </c>
    </row>
    <row r="2019" spans="1:5" x14ac:dyDescent="0.3">
      <c r="A2019" t="s">
        <v>5387</v>
      </c>
      <c r="B2019">
        <v>1</v>
      </c>
      <c r="C2019">
        <v>106</v>
      </c>
      <c r="D2019">
        <v>1</v>
      </c>
      <c r="E2019" t="b">
        <v>0</v>
      </c>
    </row>
    <row r="2020" spans="1:5" x14ac:dyDescent="0.3">
      <c r="A2020" t="s">
        <v>337</v>
      </c>
      <c r="B2020">
        <v>1</v>
      </c>
      <c r="C2020">
        <v>110</v>
      </c>
      <c r="D2020">
        <v>2</v>
      </c>
      <c r="E2020" t="b">
        <v>0</v>
      </c>
    </row>
    <row r="2021" spans="1:5" x14ac:dyDescent="0.3">
      <c r="A2021" t="s">
        <v>338</v>
      </c>
      <c r="B2021">
        <v>1</v>
      </c>
      <c r="C2021">
        <v>194</v>
      </c>
      <c r="D2021">
        <v>5</v>
      </c>
      <c r="E2021" t="b">
        <v>0</v>
      </c>
    </row>
    <row r="2022" spans="1:5" x14ac:dyDescent="0.3">
      <c r="A2022" t="s">
        <v>5390</v>
      </c>
      <c r="B2022">
        <v>1</v>
      </c>
      <c r="C2022">
        <v>137</v>
      </c>
      <c r="D2022">
        <v>4</v>
      </c>
      <c r="E2022" t="b">
        <v>0</v>
      </c>
    </row>
    <row r="2023" spans="1:5" x14ac:dyDescent="0.3">
      <c r="A2023" t="s">
        <v>339</v>
      </c>
      <c r="B2023">
        <v>2</v>
      </c>
      <c r="C2023">
        <v>434</v>
      </c>
      <c r="D2023">
        <v>3</v>
      </c>
      <c r="E2023" t="b">
        <v>0</v>
      </c>
    </row>
    <row r="2024" spans="1:5" x14ac:dyDescent="0.3">
      <c r="A2024" t="s">
        <v>5391</v>
      </c>
      <c r="B2024">
        <v>1</v>
      </c>
      <c r="C2024">
        <v>60</v>
      </c>
      <c r="D2024">
        <v>3</v>
      </c>
      <c r="E2024" t="b">
        <v>0</v>
      </c>
    </row>
    <row r="2025" spans="1:5" x14ac:dyDescent="0.3">
      <c r="A2025" t="s">
        <v>5393</v>
      </c>
      <c r="B2025">
        <v>2</v>
      </c>
      <c r="C2025">
        <v>119.5</v>
      </c>
      <c r="D2025">
        <v>3.5</v>
      </c>
      <c r="E2025" t="b">
        <v>0</v>
      </c>
    </row>
    <row r="2026" spans="1:5" x14ac:dyDescent="0.3">
      <c r="A2026" t="s">
        <v>5394</v>
      </c>
      <c r="B2026">
        <v>5</v>
      </c>
      <c r="C2026">
        <v>350.4</v>
      </c>
      <c r="D2026">
        <v>3.6</v>
      </c>
      <c r="E2026" t="b">
        <v>0</v>
      </c>
    </row>
    <row r="2027" spans="1:5" x14ac:dyDescent="0.3">
      <c r="A2027" t="s">
        <v>5397</v>
      </c>
      <c r="B2027">
        <v>1</v>
      </c>
      <c r="C2027">
        <v>163</v>
      </c>
      <c r="D2027">
        <v>2</v>
      </c>
      <c r="E2027" t="b">
        <v>0</v>
      </c>
    </row>
    <row r="2028" spans="1:5" x14ac:dyDescent="0.3">
      <c r="A2028" t="s">
        <v>5398</v>
      </c>
      <c r="B2028">
        <v>1</v>
      </c>
      <c r="C2028">
        <v>22</v>
      </c>
      <c r="D2028">
        <v>4</v>
      </c>
      <c r="E2028" t="b">
        <v>0</v>
      </c>
    </row>
    <row r="2029" spans="1:5" x14ac:dyDescent="0.3">
      <c r="A2029" t="s">
        <v>5399</v>
      </c>
      <c r="B2029">
        <v>1</v>
      </c>
      <c r="C2029">
        <v>56</v>
      </c>
      <c r="D2029">
        <v>3</v>
      </c>
      <c r="E2029" t="b">
        <v>0</v>
      </c>
    </row>
    <row r="2030" spans="1:5" x14ac:dyDescent="0.3">
      <c r="A2030" t="s">
        <v>5400</v>
      </c>
      <c r="B2030">
        <v>1</v>
      </c>
      <c r="C2030">
        <v>63</v>
      </c>
      <c r="D2030">
        <v>2</v>
      </c>
      <c r="E2030" t="b">
        <v>0</v>
      </c>
    </row>
    <row r="2031" spans="1:5" x14ac:dyDescent="0.3">
      <c r="A2031" t="s">
        <v>340</v>
      </c>
      <c r="B2031">
        <v>1</v>
      </c>
      <c r="C2031">
        <v>90</v>
      </c>
      <c r="D2031">
        <v>2</v>
      </c>
      <c r="E2031" t="b">
        <v>0</v>
      </c>
    </row>
    <row r="2032" spans="1:5" x14ac:dyDescent="0.3">
      <c r="A2032" t="s">
        <v>5402</v>
      </c>
      <c r="B2032">
        <v>1</v>
      </c>
      <c r="C2032">
        <v>109</v>
      </c>
      <c r="D2032">
        <v>4</v>
      </c>
      <c r="E2032" t="b">
        <v>0</v>
      </c>
    </row>
    <row r="2033" spans="1:5" x14ac:dyDescent="0.3">
      <c r="A2033" t="s">
        <v>5405</v>
      </c>
      <c r="B2033">
        <v>5</v>
      </c>
      <c r="C2033">
        <v>145.6</v>
      </c>
      <c r="D2033">
        <v>1.6</v>
      </c>
      <c r="E2033" t="b">
        <v>0</v>
      </c>
    </row>
    <row r="2034" spans="1:5" x14ac:dyDescent="0.3">
      <c r="A2034" t="s">
        <v>5406</v>
      </c>
      <c r="B2034">
        <v>1</v>
      </c>
      <c r="C2034">
        <v>433</v>
      </c>
      <c r="D2034">
        <v>4</v>
      </c>
      <c r="E2034" t="b">
        <v>0</v>
      </c>
    </row>
    <row r="2035" spans="1:5" x14ac:dyDescent="0.3">
      <c r="A2035" t="s">
        <v>5408</v>
      </c>
      <c r="B2035">
        <v>1</v>
      </c>
      <c r="C2035">
        <v>48</v>
      </c>
      <c r="D2035">
        <v>4</v>
      </c>
      <c r="E2035" t="b">
        <v>0</v>
      </c>
    </row>
    <row r="2036" spans="1:5" x14ac:dyDescent="0.3">
      <c r="A2036" t="s">
        <v>5409</v>
      </c>
      <c r="B2036">
        <v>2</v>
      </c>
      <c r="C2036">
        <v>169.5</v>
      </c>
      <c r="D2036">
        <v>1.5</v>
      </c>
      <c r="E2036" t="b">
        <v>0</v>
      </c>
    </row>
    <row r="2037" spans="1:5" x14ac:dyDescent="0.3">
      <c r="A2037" t="s">
        <v>5410</v>
      </c>
      <c r="B2037">
        <v>1</v>
      </c>
      <c r="C2037">
        <v>139</v>
      </c>
      <c r="D2037">
        <v>2</v>
      </c>
      <c r="E2037" t="b">
        <v>0</v>
      </c>
    </row>
    <row r="2038" spans="1:5" x14ac:dyDescent="0.3">
      <c r="A2038" t="s">
        <v>5411</v>
      </c>
      <c r="B2038">
        <v>1</v>
      </c>
      <c r="C2038">
        <v>18</v>
      </c>
      <c r="D2038">
        <v>3</v>
      </c>
      <c r="E2038" t="b">
        <v>0</v>
      </c>
    </row>
    <row r="2039" spans="1:5" x14ac:dyDescent="0.3">
      <c r="A2039" t="s">
        <v>5412</v>
      </c>
      <c r="B2039">
        <v>1</v>
      </c>
      <c r="C2039">
        <v>104</v>
      </c>
      <c r="D2039">
        <v>1</v>
      </c>
      <c r="E2039" t="b">
        <v>0</v>
      </c>
    </row>
    <row r="2040" spans="1:5" x14ac:dyDescent="0.3">
      <c r="A2040" t="s">
        <v>5413</v>
      </c>
      <c r="B2040">
        <v>3</v>
      </c>
      <c r="C2040">
        <v>91</v>
      </c>
      <c r="D2040">
        <v>2.6666666666666665</v>
      </c>
      <c r="E2040" t="b">
        <v>0</v>
      </c>
    </row>
    <row r="2041" spans="1:5" x14ac:dyDescent="0.3">
      <c r="A2041" t="s">
        <v>5414</v>
      </c>
      <c r="B2041">
        <v>1</v>
      </c>
      <c r="C2041">
        <v>27</v>
      </c>
      <c r="D2041">
        <v>1</v>
      </c>
      <c r="E2041" t="b">
        <v>0</v>
      </c>
    </row>
    <row r="2042" spans="1:5" x14ac:dyDescent="0.3">
      <c r="A2042" t="s">
        <v>5415</v>
      </c>
      <c r="B2042">
        <v>1</v>
      </c>
      <c r="C2042">
        <v>70</v>
      </c>
      <c r="D2042">
        <v>4</v>
      </c>
      <c r="E2042" t="b">
        <v>0</v>
      </c>
    </row>
    <row r="2043" spans="1:5" x14ac:dyDescent="0.3">
      <c r="A2043" t="s">
        <v>5416</v>
      </c>
      <c r="B2043">
        <v>1</v>
      </c>
      <c r="C2043">
        <v>161</v>
      </c>
      <c r="D2043">
        <v>3</v>
      </c>
      <c r="E2043" t="b">
        <v>0</v>
      </c>
    </row>
    <row r="2044" spans="1:5" x14ac:dyDescent="0.3">
      <c r="A2044" t="s">
        <v>1906</v>
      </c>
      <c r="B2044">
        <v>1</v>
      </c>
      <c r="C2044">
        <v>172</v>
      </c>
      <c r="D2044">
        <v>2</v>
      </c>
      <c r="E2044" t="b">
        <v>0</v>
      </c>
    </row>
    <row r="2045" spans="1:5" x14ac:dyDescent="0.3">
      <c r="A2045" t="s">
        <v>5417</v>
      </c>
      <c r="B2045">
        <v>1</v>
      </c>
      <c r="C2045">
        <v>47</v>
      </c>
      <c r="D2045">
        <v>2</v>
      </c>
      <c r="E2045" t="b">
        <v>0</v>
      </c>
    </row>
    <row r="2046" spans="1:5" x14ac:dyDescent="0.3">
      <c r="A2046" t="s">
        <v>5419</v>
      </c>
      <c r="B2046">
        <v>1</v>
      </c>
      <c r="C2046">
        <v>279</v>
      </c>
      <c r="D2046">
        <v>2</v>
      </c>
      <c r="E2046" t="b">
        <v>0</v>
      </c>
    </row>
    <row r="2047" spans="1:5" x14ac:dyDescent="0.3">
      <c r="A2047" t="s">
        <v>1907</v>
      </c>
      <c r="B2047">
        <v>1</v>
      </c>
      <c r="C2047">
        <v>210</v>
      </c>
      <c r="D2047">
        <v>3</v>
      </c>
      <c r="E2047" t="b">
        <v>0</v>
      </c>
    </row>
    <row r="2048" spans="1:5" x14ac:dyDescent="0.3">
      <c r="A2048" t="s">
        <v>342</v>
      </c>
      <c r="B2048">
        <v>1</v>
      </c>
      <c r="C2048">
        <v>295</v>
      </c>
      <c r="D2048">
        <v>4</v>
      </c>
      <c r="E2048" t="b">
        <v>0</v>
      </c>
    </row>
    <row r="2049" spans="1:5" x14ac:dyDescent="0.3">
      <c r="A2049" t="s">
        <v>343</v>
      </c>
      <c r="B2049">
        <v>1</v>
      </c>
      <c r="C2049">
        <v>160</v>
      </c>
      <c r="D2049">
        <v>2</v>
      </c>
      <c r="E2049" t="b">
        <v>0</v>
      </c>
    </row>
    <row r="2050" spans="1:5" x14ac:dyDescent="0.3">
      <c r="A2050" t="s">
        <v>344</v>
      </c>
      <c r="B2050">
        <v>1</v>
      </c>
      <c r="C2050">
        <v>283</v>
      </c>
      <c r="D2050">
        <v>4</v>
      </c>
      <c r="E2050" t="b">
        <v>0</v>
      </c>
    </row>
    <row r="2051" spans="1:5" x14ac:dyDescent="0.3">
      <c r="A2051" t="s">
        <v>5431</v>
      </c>
      <c r="B2051">
        <v>1</v>
      </c>
      <c r="C2051">
        <v>74</v>
      </c>
      <c r="D2051">
        <v>2</v>
      </c>
      <c r="E2051" t="b">
        <v>0</v>
      </c>
    </row>
    <row r="2052" spans="1:5" x14ac:dyDescent="0.3">
      <c r="A2052" t="s">
        <v>5433</v>
      </c>
      <c r="B2052">
        <v>1</v>
      </c>
      <c r="C2052">
        <v>24</v>
      </c>
      <c r="D2052">
        <v>1</v>
      </c>
      <c r="E2052" t="b">
        <v>0</v>
      </c>
    </row>
    <row r="2053" spans="1:5" x14ac:dyDescent="0.3">
      <c r="A2053" t="s">
        <v>5434</v>
      </c>
      <c r="B2053">
        <v>1</v>
      </c>
      <c r="C2053">
        <v>208</v>
      </c>
      <c r="D2053">
        <v>2</v>
      </c>
      <c r="E2053" t="b">
        <v>0</v>
      </c>
    </row>
    <row r="2054" spans="1:5" x14ac:dyDescent="0.3">
      <c r="A2054" t="s">
        <v>5436</v>
      </c>
      <c r="B2054">
        <v>1</v>
      </c>
      <c r="C2054">
        <v>109</v>
      </c>
      <c r="D2054">
        <v>2</v>
      </c>
      <c r="E2054" t="b">
        <v>0</v>
      </c>
    </row>
    <row r="2055" spans="1:5" x14ac:dyDescent="0.3">
      <c r="A2055" t="s">
        <v>5438</v>
      </c>
      <c r="B2055">
        <v>2</v>
      </c>
      <c r="C2055">
        <v>278.5</v>
      </c>
      <c r="D2055">
        <v>4.5</v>
      </c>
      <c r="E2055" t="b">
        <v>0</v>
      </c>
    </row>
    <row r="2056" spans="1:5" x14ac:dyDescent="0.3">
      <c r="A2056" t="s">
        <v>5439</v>
      </c>
      <c r="B2056">
        <v>4</v>
      </c>
      <c r="C2056">
        <v>224.75</v>
      </c>
      <c r="D2056">
        <v>2</v>
      </c>
      <c r="E2056" t="b">
        <v>0</v>
      </c>
    </row>
    <row r="2057" spans="1:5" x14ac:dyDescent="0.3">
      <c r="A2057" t="s">
        <v>5440</v>
      </c>
      <c r="B2057">
        <v>2</v>
      </c>
      <c r="C2057">
        <v>435.5</v>
      </c>
      <c r="D2057">
        <v>4</v>
      </c>
      <c r="E2057" t="b">
        <v>0</v>
      </c>
    </row>
    <row r="2058" spans="1:5" x14ac:dyDescent="0.3">
      <c r="A2058" t="s">
        <v>5441</v>
      </c>
      <c r="B2058">
        <v>1</v>
      </c>
      <c r="C2058">
        <v>72</v>
      </c>
      <c r="D2058">
        <v>1</v>
      </c>
      <c r="E2058" t="b">
        <v>0</v>
      </c>
    </row>
    <row r="2059" spans="1:5" x14ac:dyDescent="0.3">
      <c r="A2059" t="s">
        <v>5444</v>
      </c>
      <c r="B2059">
        <v>1</v>
      </c>
      <c r="C2059">
        <v>66</v>
      </c>
      <c r="D2059">
        <v>1</v>
      </c>
      <c r="E2059" t="b">
        <v>0</v>
      </c>
    </row>
    <row r="2060" spans="1:5" x14ac:dyDescent="0.3">
      <c r="A2060" t="s">
        <v>5445</v>
      </c>
      <c r="B2060">
        <v>1</v>
      </c>
      <c r="C2060">
        <v>91</v>
      </c>
      <c r="D2060">
        <v>3</v>
      </c>
      <c r="E2060" t="b">
        <v>0</v>
      </c>
    </row>
    <row r="2061" spans="1:5" x14ac:dyDescent="0.3">
      <c r="A2061" t="s">
        <v>5446</v>
      </c>
      <c r="B2061">
        <v>2</v>
      </c>
      <c r="C2061">
        <v>126</v>
      </c>
      <c r="D2061">
        <v>2.5</v>
      </c>
      <c r="E2061" t="b">
        <v>0</v>
      </c>
    </row>
    <row r="2062" spans="1:5" x14ac:dyDescent="0.3">
      <c r="A2062" t="s">
        <v>5447</v>
      </c>
      <c r="B2062">
        <v>1</v>
      </c>
      <c r="C2062">
        <v>112</v>
      </c>
      <c r="D2062">
        <v>5</v>
      </c>
      <c r="E2062" t="b">
        <v>0</v>
      </c>
    </row>
    <row r="2063" spans="1:5" x14ac:dyDescent="0.3">
      <c r="A2063" t="s">
        <v>5448</v>
      </c>
      <c r="B2063">
        <v>1</v>
      </c>
      <c r="C2063">
        <v>617</v>
      </c>
      <c r="D2063">
        <v>3</v>
      </c>
      <c r="E2063" t="b">
        <v>0</v>
      </c>
    </row>
    <row r="2064" spans="1:5" x14ac:dyDescent="0.3">
      <c r="A2064" t="s">
        <v>5449</v>
      </c>
      <c r="B2064">
        <v>1</v>
      </c>
      <c r="C2064">
        <v>44</v>
      </c>
      <c r="D2064">
        <v>1</v>
      </c>
      <c r="E2064" t="b">
        <v>0</v>
      </c>
    </row>
    <row r="2065" spans="1:5" x14ac:dyDescent="0.3">
      <c r="A2065" t="s">
        <v>5450</v>
      </c>
      <c r="B2065">
        <v>1</v>
      </c>
      <c r="C2065">
        <v>74</v>
      </c>
      <c r="D2065">
        <v>1</v>
      </c>
      <c r="E2065" t="b">
        <v>0</v>
      </c>
    </row>
    <row r="2066" spans="1:5" x14ac:dyDescent="0.3">
      <c r="A2066" t="s">
        <v>345</v>
      </c>
      <c r="B2066">
        <v>1</v>
      </c>
      <c r="C2066">
        <v>28</v>
      </c>
      <c r="D2066">
        <v>2</v>
      </c>
      <c r="E2066" t="b">
        <v>0</v>
      </c>
    </row>
    <row r="2067" spans="1:5" x14ac:dyDescent="0.3">
      <c r="A2067" t="s">
        <v>5455</v>
      </c>
      <c r="B2067">
        <v>1</v>
      </c>
      <c r="C2067">
        <v>111</v>
      </c>
      <c r="D2067">
        <v>1</v>
      </c>
      <c r="E2067" t="b">
        <v>0</v>
      </c>
    </row>
    <row r="2068" spans="1:5" x14ac:dyDescent="0.3">
      <c r="A2068" t="s">
        <v>5456</v>
      </c>
      <c r="B2068">
        <v>2</v>
      </c>
      <c r="C2068">
        <v>153.5</v>
      </c>
      <c r="D2068">
        <v>3</v>
      </c>
      <c r="E2068" t="b">
        <v>0</v>
      </c>
    </row>
    <row r="2069" spans="1:5" x14ac:dyDescent="0.3">
      <c r="A2069" t="s">
        <v>5458</v>
      </c>
      <c r="B2069">
        <v>1</v>
      </c>
      <c r="C2069">
        <v>663</v>
      </c>
      <c r="D2069">
        <v>1</v>
      </c>
      <c r="E2069" t="b">
        <v>0</v>
      </c>
    </row>
    <row r="2070" spans="1:5" x14ac:dyDescent="0.3">
      <c r="A2070" t="s">
        <v>5460</v>
      </c>
      <c r="B2070">
        <v>2</v>
      </c>
      <c r="C2070">
        <v>506.5</v>
      </c>
      <c r="D2070">
        <v>3.5</v>
      </c>
      <c r="E2070" t="b">
        <v>0</v>
      </c>
    </row>
    <row r="2071" spans="1:5" x14ac:dyDescent="0.3">
      <c r="A2071" t="s">
        <v>5461</v>
      </c>
      <c r="B2071">
        <v>1</v>
      </c>
      <c r="C2071">
        <v>201</v>
      </c>
      <c r="D2071">
        <v>1</v>
      </c>
      <c r="E2071" t="b">
        <v>0</v>
      </c>
    </row>
    <row r="2072" spans="1:5" x14ac:dyDescent="0.3">
      <c r="A2072" t="s">
        <v>5464</v>
      </c>
      <c r="B2072">
        <v>1</v>
      </c>
      <c r="C2072">
        <v>45</v>
      </c>
      <c r="D2072">
        <v>1</v>
      </c>
      <c r="E2072" t="b">
        <v>0</v>
      </c>
    </row>
    <row r="2073" spans="1:5" x14ac:dyDescent="0.3">
      <c r="A2073" t="s">
        <v>347</v>
      </c>
      <c r="B2073">
        <v>1</v>
      </c>
      <c r="C2073">
        <v>123</v>
      </c>
      <c r="D2073">
        <v>4</v>
      </c>
      <c r="E2073" t="b">
        <v>0</v>
      </c>
    </row>
    <row r="2074" spans="1:5" x14ac:dyDescent="0.3">
      <c r="A2074" t="s">
        <v>5466</v>
      </c>
      <c r="B2074">
        <v>1</v>
      </c>
      <c r="C2074">
        <v>59</v>
      </c>
      <c r="D2074">
        <v>1</v>
      </c>
      <c r="E2074" t="b">
        <v>0</v>
      </c>
    </row>
    <row r="2075" spans="1:5" x14ac:dyDescent="0.3">
      <c r="A2075" t="s">
        <v>5469</v>
      </c>
      <c r="B2075">
        <v>1</v>
      </c>
      <c r="C2075">
        <v>110</v>
      </c>
      <c r="D2075">
        <v>2</v>
      </c>
      <c r="E2075" t="b">
        <v>0</v>
      </c>
    </row>
    <row r="2076" spans="1:5" x14ac:dyDescent="0.3">
      <c r="A2076" t="s">
        <v>5471</v>
      </c>
      <c r="B2076">
        <v>1</v>
      </c>
      <c r="C2076">
        <v>147</v>
      </c>
      <c r="D2076">
        <v>1</v>
      </c>
      <c r="E2076" t="b">
        <v>0</v>
      </c>
    </row>
    <row r="2077" spans="1:5" x14ac:dyDescent="0.3">
      <c r="A2077" t="s">
        <v>5472</v>
      </c>
      <c r="B2077">
        <v>1</v>
      </c>
      <c r="C2077">
        <v>28</v>
      </c>
      <c r="D2077">
        <v>1</v>
      </c>
      <c r="E2077" t="b">
        <v>0</v>
      </c>
    </row>
    <row r="2078" spans="1:5" x14ac:dyDescent="0.3">
      <c r="A2078" t="s">
        <v>5474</v>
      </c>
      <c r="B2078">
        <v>1</v>
      </c>
      <c r="C2078">
        <v>159</v>
      </c>
      <c r="D2078">
        <v>4</v>
      </c>
      <c r="E2078" t="b">
        <v>0</v>
      </c>
    </row>
    <row r="2079" spans="1:5" x14ac:dyDescent="0.3">
      <c r="A2079" t="s">
        <v>1566</v>
      </c>
      <c r="B2079">
        <v>1</v>
      </c>
      <c r="C2079">
        <v>692</v>
      </c>
      <c r="D2079">
        <v>2</v>
      </c>
      <c r="E2079" t="b">
        <v>0</v>
      </c>
    </row>
    <row r="2080" spans="1:5" x14ac:dyDescent="0.3">
      <c r="A2080" t="s">
        <v>5476</v>
      </c>
      <c r="B2080">
        <v>1</v>
      </c>
      <c r="C2080">
        <v>28</v>
      </c>
      <c r="D2080">
        <v>3</v>
      </c>
      <c r="E2080" t="b">
        <v>0</v>
      </c>
    </row>
    <row r="2081" spans="1:5" x14ac:dyDescent="0.3">
      <c r="A2081" t="s">
        <v>1908</v>
      </c>
      <c r="B2081">
        <v>1</v>
      </c>
      <c r="C2081">
        <v>39</v>
      </c>
      <c r="D2081">
        <v>1</v>
      </c>
      <c r="E2081" t="b">
        <v>0</v>
      </c>
    </row>
    <row r="2082" spans="1:5" x14ac:dyDescent="0.3">
      <c r="A2082" t="s">
        <v>348</v>
      </c>
      <c r="B2082">
        <v>1</v>
      </c>
      <c r="C2082">
        <v>67</v>
      </c>
      <c r="D2082">
        <v>1</v>
      </c>
      <c r="E2082" t="b">
        <v>0</v>
      </c>
    </row>
    <row r="2083" spans="1:5" x14ac:dyDescent="0.3">
      <c r="A2083" t="s">
        <v>5479</v>
      </c>
      <c r="B2083">
        <v>1</v>
      </c>
      <c r="C2083">
        <v>27</v>
      </c>
      <c r="D2083">
        <v>4</v>
      </c>
      <c r="E2083" t="b">
        <v>0</v>
      </c>
    </row>
    <row r="2084" spans="1:5" x14ac:dyDescent="0.3">
      <c r="A2084" t="s">
        <v>349</v>
      </c>
      <c r="B2084">
        <v>1</v>
      </c>
      <c r="C2084">
        <v>420</v>
      </c>
      <c r="D2084">
        <v>3</v>
      </c>
      <c r="E2084" t="b">
        <v>0</v>
      </c>
    </row>
    <row r="2085" spans="1:5" x14ac:dyDescent="0.3">
      <c r="A2085" t="s">
        <v>5480</v>
      </c>
      <c r="B2085">
        <v>1</v>
      </c>
      <c r="C2085">
        <v>99</v>
      </c>
      <c r="D2085">
        <v>4</v>
      </c>
      <c r="E2085" t="b">
        <v>0</v>
      </c>
    </row>
    <row r="2086" spans="1:5" x14ac:dyDescent="0.3">
      <c r="A2086" t="s">
        <v>5481</v>
      </c>
      <c r="B2086">
        <v>2</v>
      </c>
      <c r="C2086">
        <v>151.5</v>
      </c>
      <c r="D2086">
        <v>2</v>
      </c>
      <c r="E2086" t="b">
        <v>0</v>
      </c>
    </row>
    <row r="2087" spans="1:5" x14ac:dyDescent="0.3">
      <c r="A2087" t="s">
        <v>350</v>
      </c>
      <c r="B2087">
        <v>1</v>
      </c>
      <c r="C2087">
        <v>50</v>
      </c>
      <c r="D2087">
        <v>1</v>
      </c>
      <c r="E2087" t="b">
        <v>0</v>
      </c>
    </row>
    <row r="2088" spans="1:5" x14ac:dyDescent="0.3">
      <c r="A2088" t="s">
        <v>5483</v>
      </c>
      <c r="B2088">
        <v>1</v>
      </c>
      <c r="C2088">
        <v>210</v>
      </c>
      <c r="D2088">
        <v>1</v>
      </c>
      <c r="E2088" t="b">
        <v>0</v>
      </c>
    </row>
    <row r="2089" spans="1:5" x14ac:dyDescent="0.3">
      <c r="A2089" t="s">
        <v>5484</v>
      </c>
      <c r="B2089">
        <v>1</v>
      </c>
      <c r="C2089">
        <v>32</v>
      </c>
      <c r="D2089">
        <v>1</v>
      </c>
      <c r="E2089" t="b">
        <v>0</v>
      </c>
    </row>
    <row r="2090" spans="1:5" x14ac:dyDescent="0.3">
      <c r="A2090" t="s">
        <v>1387</v>
      </c>
      <c r="B2090">
        <v>1</v>
      </c>
      <c r="C2090">
        <v>90</v>
      </c>
      <c r="D2090">
        <v>3</v>
      </c>
      <c r="E2090" t="b">
        <v>0</v>
      </c>
    </row>
    <row r="2091" spans="1:5" x14ac:dyDescent="0.3">
      <c r="A2091" t="s">
        <v>5488</v>
      </c>
      <c r="B2091">
        <v>1</v>
      </c>
      <c r="C2091">
        <v>58</v>
      </c>
      <c r="D2091">
        <v>1</v>
      </c>
      <c r="E2091" t="b">
        <v>0</v>
      </c>
    </row>
    <row r="2092" spans="1:5" x14ac:dyDescent="0.3">
      <c r="A2092" t="s">
        <v>5491</v>
      </c>
      <c r="B2092">
        <v>1</v>
      </c>
      <c r="C2092">
        <v>52</v>
      </c>
      <c r="D2092">
        <v>1</v>
      </c>
      <c r="E2092" t="b">
        <v>0</v>
      </c>
    </row>
    <row r="2093" spans="1:5" x14ac:dyDescent="0.3">
      <c r="A2093" t="s">
        <v>5492</v>
      </c>
      <c r="B2093">
        <v>5</v>
      </c>
      <c r="C2093">
        <v>75.400000000000006</v>
      </c>
      <c r="D2093">
        <v>1.8</v>
      </c>
      <c r="E2093" t="b">
        <v>0</v>
      </c>
    </row>
    <row r="2094" spans="1:5" x14ac:dyDescent="0.3">
      <c r="A2094" t="s">
        <v>5493</v>
      </c>
      <c r="B2094">
        <v>1</v>
      </c>
      <c r="C2094">
        <v>398</v>
      </c>
      <c r="D2094">
        <v>5</v>
      </c>
      <c r="E2094" t="b">
        <v>0</v>
      </c>
    </row>
    <row r="2095" spans="1:5" x14ac:dyDescent="0.3">
      <c r="A2095" t="s">
        <v>5495</v>
      </c>
      <c r="B2095">
        <v>1</v>
      </c>
      <c r="C2095">
        <v>111</v>
      </c>
      <c r="D2095">
        <v>5</v>
      </c>
      <c r="E2095" t="b">
        <v>0</v>
      </c>
    </row>
    <row r="2096" spans="1:5" x14ac:dyDescent="0.3">
      <c r="A2096" t="s">
        <v>5496</v>
      </c>
      <c r="B2096">
        <v>1</v>
      </c>
      <c r="C2096">
        <v>44</v>
      </c>
      <c r="D2096">
        <v>4</v>
      </c>
      <c r="E2096" t="b">
        <v>0</v>
      </c>
    </row>
    <row r="2097" spans="1:5" x14ac:dyDescent="0.3">
      <c r="A2097" t="s">
        <v>351</v>
      </c>
      <c r="B2097">
        <v>2</v>
      </c>
      <c r="C2097">
        <v>345.5</v>
      </c>
      <c r="D2097">
        <v>1</v>
      </c>
      <c r="E2097" t="b">
        <v>0</v>
      </c>
    </row>
    <row r="2098" spans="1:5" x14ac:dyDescent="0.3">
      <c r="A2098" t="s">
        <v>352</v>
      </c>
      <c r="B2098">
        <v>1</v>
      </c>
      <c r="C2098">
        <v>23</v>
      </c>
      <c r="D2098">
        <v>1</v>
      </c>
      <c r="E2098" t="b">
        <v>0</v>
      </c>
    </row>
    <row r="2099" spans="1:5" x14ac:dyDescent="0.3">
      <c r="A2099" t="s">
        <v>5498</v>
      </c>
      <c r="B2099">
        <v>1</v>
      </c>
      <c r="C2099">
        <v>456</v>
      </c>
      <c r="D2099">
        <v>1</v>
      </c>
      <c r="E2099" t="b">
        <v>0</v>
      </c>
    </row>
    <row r="2100" spans="1:5" x14ac:dyDescent="0.3">
      <c r="A2100" t="s">
        <v>5499</v>
      </c>
      <c r="B2100">
        <v>2</v>
      </c>
      <c r="C2100">
        <v>682</v>
      </c>
      <c r="D2100">
        <v>2</v>
      </c>
      <c r="E2100" t="b">
        <v>0</v>
      </c>
    </row>
    <row r="2101" spans="1:5" x14ac:dyDescent="0.3">
      <c r="A2101" t="s">
        <v>5501</v>
      </c>
      <c r="B2101">
        <v>3</v>
      </c>
      <c r="C2101">
        <v>150.66666666666666</v>
      </c>
      <c r="D2101">
        <v>2.6666666666666665</v>
      </c>
      <c r="E2101" t="b">
        <v>0</v>
      </c>
    </row>
    <row r="2102" spans="1:5" x14ac:dyDescent="0.3">
      <c r="A2102" t="s">
        <v>5503</v>
      </c>
      <c r="B2102">
        <v>1</v>
      </c>
      <c r="C2102">
        <v>17</v>
      </c>
      <c r="D2102">
        <v>4</v>
      </c>
      <c r="E2102" t="b">
        <v>0</v>
      </c>
    </row>
    <row r="2103" spans="1:5" x14ac:dyDescent="0.3">
      <c r="A2103" t="s">
        <v>1909</v>
      </c>
      <c r="B2103">
        <v>1</v>
      </c>
      <c r="C2103">
        <v>73</v>
      </c>
      <c r="D2103">
        <v>2</v>
      </c>
      <c r="E2103" t="b">
        <v>0</v>
      </c>
    </row>
    <row r="2104" spans="1:5" x14ac:dyDescent="0.3">
      <c r="A2104" t="s">
        <v>354</v>
      </c>
      <c r="B2104">
        <v>1</v>
      </c>
      <c r="C2104">
        <v>150</v>
      </c>
      <c r="D2104">
        <v>1</v>
      </c>
      <c r="E2104" t="b">
        <v>0</v>
      </c>
    </row>
    <row r="2105" spans="1:5" x14ac:dyDescent="0.3">
      <c r="A2105" t="s">
        <v>5509</v>
      </c>
      <c r="B2105">
        <v>1</v>
      </c>
      <c r="C2105">
        <v>110</v>
      </c>
      <c r="D2105">
        <v>3</v>
      </c>
      <c r="E2105" t="b">
        <v>0</v>
      </c>
    </row>
    <row r="2106" spans="1:5" x14ac:dyDescent="0.3">
      <c r="A2106" t="s">
        <v>1910</v>
      </c>
      <c r="B2106">
        <v>3</v>
      </c>
      <c r="C2106">
        <v>209</v>
      </c>
      <c r="D2106">
        <v>3.3333333333333335</v>
      </c>
      <c r="E2106" t="b">
        <v>0</v>
      </c>
    </row>
    <row r="2107" spans="1:5" x14ac:dyDescent="0.3">
      <c r="A2107" t="s">
        <v>355</v>
      </c>
      <c r="B2107">
        <v>6</v>
      </c>
      <c r="C2107">
        <v>246.83333333333334</v>
      </c>
      <c r="D2107">
        <v>2.3333333333333335</v>
      </c>
      <c r="E2107" t="b">
        <v>0</v>
      </c>
    </row>
    <row r="2108" spans="1:5" x14ac:dyDescent="0.3">
      <c r="A2108" t="s">
        <v>5511</v>
      </c>
      <c r="B2108">
        <v>3</v>
      </c>
      <c r="C2108">
        <v>99.666666666666671</v>
      </c>
      <c r="D2108">
        <v>3.3333333333333335</v>
      </c>
      <c r="E2108" t="b">
        <v>0</v>
      </c>
    </row>
    <row r="2109" spans="1:5" x14ac:dyDescent="0.3">
      <c r="A2109" t="s">
        <v>356</v>
      </c>
      <c r="B2109">
        <v>1</v>
      </c>
      <c r="C2109">
        <v>81</v>
      </c>
      <c r="D2109">
        <v>1</v>
      </c>
      <c r="E2109" t="b">
        <v>0</v>
      </c>
    </row>
    <row r="2110" spans="1:5" x14ac:dyDescent="0.3">
      <c r="A2110" t="s">
        <v>5515</v>
      </c>
      <c r="B2110">
        <v>1</v>
      </c>
      <c r="C2110">
        <v>32</v>
      </c>
      <c r="D2110">
        <v>1</v>
      </c>
      <c r="E2110" t="b">
        <v>0</v>
      </c>
    </row>
    <row r="2111" spans="1:5" x14ac:dyDescent="0.3">
      <c r="A2111" t="s">
        <v>5518</v>
      </c>
      <c r="B2111">
        <v>2</v>
      </c>
      <c r="C2111">
        <v>133</v>
      </c>
      <c r="D2111">
        <v>2.5</v>
      </c>
      <c r="E2111" t="b">
        <v>0</v>
      </c>
    </row>
    <row r="2112" spans="1:5" x14ac:dyDescent="0.3">
      <c r="A2112" t="s">
        <v>5520</v>
      </c>
      <c r="B2112">
        <v>1</v>
      </c>
      <c r="C2112">
        <v>134</v>
      </c>
      <c r="D2112">
        <v>3</v>
      </c>
      <c r="E2112" t="b">
        <v>0</v>
      </c>
    </row>
    <row r="2113" spans="1:5" x14ac:dyDescent="0.3">
      <c r="A2113" t="s">
        <v>1911</v>
      </c>
      <c r="B2113">
        <v>1</v>
      </c>
      <c r="C2113">
        <v>75</v>
      </c>
      <c r="D2113">
        <v>5</v>
      </c>
      <c r="E2113" t="b">
        <v>0</v>
      </c>
    </row>
    <row r="2114" spans="1:5" x14ac:dyDescent="0.3">
      <c r="A2114" t="s">
        <v>5521</v>
      </c>
      <c r="B2114">
        <v>1</v>
      </c>
      <c r="C2114">
        <v>96</v>
      </c>
      <c r="D2114">
        <v>4</v>
      </c>
      <c r="E2114" t="b">
        <v>0</v>
      </c>
    </row>
    <row r="2115" spans="1:5" x14ac:dyDescent="0.3">
      <c r="A2115" t="s">
        <v>5522</v>
      </c>
      <c r="B2115">
        <v>1</v>
      </c>
      <c r="C2115">
        <v>202</v>
      </c>
      <c r="D2115">
        <v>5</v>
      </c>
      <c r="E2115" t="b">
        <v>0</v>
      </c>
    </row>
    <row r="2116" spans="1:5" x14ac:dyDescent="0.3">
      <c r="A2116" t="s">
        <v>5527</v>
      </c>
      <c r="B2116">
        <v>1</v>
      </c>
      <c r="C2116">
        <v>211</v>
      </c>
      <c r="D2116">
        <v>2</v>
      </c>
      <c r="E2116" t="b">
        <v>0</v>
      </c>
    </row>
    <row r="2117" spans="1:5" x14ac:dyDescent="0.3">
      <c r="A2117" t="s">
        <v>5528</v>
      </c>
      <c r="B2117">
        <v>1</v>
      </c>
      <c r="C2117">
        <v>32</v>
      </c>
      <c r="D2117">
        <v>4</v>
      </c>
      <c r="E2117" t="b">
        <v>0</v>
      </c>
    </row>
    <row r="2118" spans="1:5" x14ac:dyDescent="0.3">
      <c r="A2118" t="s">
        <v>5529</v>
      </c>
      <c r="B2118">
        <v>1</v>
      </c>
      <c r="C2118">
        <v>79</v>
      </c>
      <c r="D2118">
        <v>4</v>
      </c>
      <c r="E2118" t="b">
        <v>0</v>
      </c>
    </row>
    <row r="2119" spans="1:5" x14ac:dyDescent="0.3">
      <c r="A2119" t="s">
        <v>5531</v>
      </c>
      <c r="B2119">
        <v>1</v>
      </c>
      <c r="C2119">
        <v>180</v>
      </c>
      <c r="D2119">
        <v>5</v>
      </c>
      <c r="E2119" t="b">
        <v>0</v>
      </c>
    </row>
    <row r="2120" spans="1:5" x14ac:dyDescent="0.3">
      <c r="A2120" t="s">
        <v>5532</v>
      </c>
      <c r="B2120">
        <v>1</v>
      </c>
      <c r="C2120">
        <v>951</v>
      </c>
      <c r="D2120">
        <v>2</v>
      </c>
      <c r="E2120" t="b">
        <v>0</v>
      </c>
    </row>
    <row r="2121" spans="1:5" x14ac:dyDescent="0.3">
      <c r="A2121" t="s">
        <v>5533</v>
      </c>
      <c r="B2121">
        <v>1</v>
      </c>
      <c r="C2121">
        <v>137</v>
      </c>
      <c r="D2121">
        <v>2</v>
      </c>
      <c r="E2121" t="b">
        <v>0</v>
      </c>
    </row>
    <row r="2122" spans="1:5" x14ac:dyDescent="0.3">
      <c r="A2122" t="s">
        <v>5534</v>
      </c>
      <c r="B2122">
        <v>1</v>
      </c>
      <c r="C2122">
        <v>134</v>
      </c>
      <c r="D2122">
        <v>5</v>
      </c>
      <c r="E2122" t="b">
        <v>0</v>
      </c>
    </row>
    <row r="2123" spans="1:5" x14ac:dyDescent="0.3">
      <c r="A2123" t="s">
        <v>5536</v>
      </c>
      <c r="B2123">
        <v>1</v>
      </c>
      <c r="C2123">
        <v>170</v>
      </c>
      <c r="D2123">
        <v>3</v>
      </c>
      <c r="E2123" t="b">
        <v>0</v>
      </c>
    </row>
    <row r="2124" spans="1:5" x14ac:dyDescent="0.3">
      <c r="A2124" t="s">
        <v>5537</v>
      </c>
      <c r="B2124">
        <v>1</v>
      </c>
      <c r="C2124">
        <v>55</v>
      </c>
      <c r="D2124">
        <v>5</v>
      </c>
      <c r="E2124" t="b">
        <v>0</v>
      </c>
    </row>
    <row r="2125" spans="1:5" x14ac:dyDescent="0.3">
      <c r="A2125" t="s">
        <v>5538</v>
      </c>
      <c r="B2125">
        <v>1</v>
      </c>
      <c r="C2125">
        <v>34</v>
      </c>
      <c r="D2125">
        <v>5</v>
      </c>
      <c r="E2125" t="b">
        <v>0</v>
      </c>
    </row>
    <row r="2126" spans="1:5" x14ac:dyDescent="0.3">
      <c r="A2126" t="s">
        <v>5540</v>
      </c>
      <c r="B2126">
        <v>1</v>
      </c>
      <c r="C2126">
        <v>689</v>
      </c>
      <c r="D2126">
        <v>3</v>
      </c>
      <c r="E2126" t="b">
        <v>0</v>
      </c>
    </row>
    <row r="2127" spans="1:5" x14ac:dyDescent="0.3">
      <c r="A2127" t="s">
        <v>357</v>
      </c>
      <c r="B2127">
        <v>3</v>
      </c>
      <c r="C2127">
        <v>68.333333333333329</v>
      </c>
      <c r="D2127">
        <v>3.6666666666666665</v>
      </c>
      <c r="E2127" t="b">
        <v>0</v>
      </c>
    </row>
    <row r="2128" spans="1:5" x14ac:dyDescent="0.3">
      <c r="A2128" t="s">
        <v>5543</v>
      </c>
      <c r="B2128">
        <v>1</v>
      </c>
      <c r="C2128">
        <v>46</v>
      </c>
      <c r="D2128">
        <v>2</v>
      </c>
      <c r="E2128" t="b">
        <v>0</v>
      </c>
    </row>
    <row r="2129" spans="1:5" x14ac:dyDescent="0.3">
      <c r="A2129" t="s">
        <v>5544</v>
      </c>
      <c r="B2129">
        <v>3</v>
      </c>
      <c r="C2129">
        <v>149.33333333333334</v>
      </c>
      <c r="D2129">
        <v>2.6666666666666665</v>
      </c>
      <c r="E2129" t="b">
        <v>0</v>
      </c>
    </row>
    <row r="2130" spans="1:5" x14ac:dyDescent="0.3">
      <c r="A2130" t="s">
        <v>5546</v>
      </c>
      <c r="B2130">
        <v>3</v>
      </c>
      <c r="C2130">
        <v>105.66666666666667</v>
      </c>
      <c r="D2130">
        <v>1.6666666666666667</v>
      </c>
      <c r="E2130" t="b">
        <v>0</v>
      </c>
    </row>
    <row r="2131" spans="1:5" x14ac:dyDescent="0.3">
      <c r="A2131" t="s">
        <v>5547</v>
      </c>
      <c r="B2131">
        <v>1</v>
      </c>
      <c r="C2131">
        <v>48</v>
      </c>
      <c r="D2131">
        <v>2</v>
      </c>
      <c r="E2131" t="b">
        <v>0</v>
      </c>
    </row>
    <row r="2132" spans="1:5" x14ac:dyDescent="0.3">
      <c r="A2132" t="s">
        <v>358</v>
      </c>
      <c r="B2132">
        <v>1</v>
      </c>
      <c r="C2132">
        <v>121</v>
      </c>
      <c r="D2132">
        <v>1</v>
      </c>
      <c r="E2132" t="b">
        <v>0</v>
      </c>
    </row>
    <row r="2133" spans="1:5" x14ac:dyDescent="0.3">
      <c r="A2133" t="s">
        <v>5549</v>
      </c>
      <c r="B2133">
        <v>1</v>
      </c>
      <c r="C2133">
        <v>85</v>
      </c>
      <c r="D2133">
        <v>2</v>
      </c>
      <c r="E2133" t="b">
        <v>0</v>
      </c>
    </row>
    <row r="2134" spans="1:5" x14ac:dyDescent="0.3">
      <c r="A2134" t="s">
        <v>5551</v>
      </c>
      <c r="B2134">
        <v>1</v>
      </c>
      <c r="C2134">
        <v>51</v>
      </c>
      <c r="D2134">
        <v>5</v>
      </c>
      <c r="E2134" t="b">
        <v>0</v>
      </c>
    </row>
    <row r="2135" spans="1:5" x14ac:dyDescent="0.3">
      <c r="A2135" t="s">
        <v>359</v>
      </c>
      <c r="B2135">
        <v>3</v>
      </c>
      <c r="C2135">
        <v>127.66666666666667</v>
      </c>
      <c r="D2135">
        <v>2</v>
      </c>
      <c r="E2135" t="b">
        <v>0</v>
      </c>
    </row>
    <row r="2136" spans="1:5" x14ac:dyDescent="0.3">
      <c r="A2136" t="s">
        <v>5552</v>
      </c>
      <c r="B2136">
        <v>1</v>
      </c>
      <c r="C2136">
        <v>313</v>
      </c>
      <c r="D2136">
        <v>4</v>
      </c>
      <c r="E2136" t="b">
        <v>0</v>
      </c>
    </row>
    <row r="2137" spans="1:5" x14ac:dyDescent="0.3">
      <c r="A2137" t="s">
        <v>360</v>
      </c>
      <c r="B2137">
        <v>1</v>
      </c>
      <c r="C2137">
        <v>225</v>
      </c>
      <c r="D2137">
        <v>2</v>
      </c>
      <c r="E2137" t="b">
        <v>0</v>
      </c>
    </row>
    <row r="2138" spans="1:5" x14ac:dyDescent="0.3">
      <c r="A2138" t="s">
        <v>5554</v>
      </c>
      <c r="B2138">
        <v>1</v>
      </c>
      <c r="C2138">
        <v>123</v>
      </c>
      <c r="D2138">
        <v>4</v>
      </c>
      <c r="E2138" t="b">
        <v>0</v>
      </c>
    </row>
    <row r="2139" spans="1:5" x14ac:dyDescent="0.3">
      <c r="A2139" t="s">
        <v>5555</v>
      </c>
      <c r="B2139">
        <v>1</v>
      </c>
      <c r="C2139">
        <v>390</v>
      </c>
      <c r="D2139">
        <v>5</v>
      </c>
      <c r="E2139" t="b">
        <v>1</v>
      </c>
    </row>
    <row r="2140" spans="1:5" x14ac:dyDescent="0.3">
      <c r="A2140" t="s">
        <v>5556</v>
      </c>
      <c r="B2140">
        <v>1</v>
      </c>
      <c r="C2140">
        <v>62</v>
      </c>
      <c r="D2140">
        <v>4</v>
      </c>
      <c r="E2140" t="b">
        <v>0</v>
      </c>
    </row>
    <row r="2141" spans="1:5" x14ac:dyDescent="0.3">
      <c r="A2141" t="s">
        <v>361</v>
      </c>
      <c r="B2141">
        <v>1</v>
      </c>
      <c r="C2141">
        <v>116</v>
      </c>
      <c r="D2141">
        <v>5</v>
      </c>
      <c r="E2141" t="b">
        <v>0</v>
      </c>
    </row>
    <row r="2142" spans="1:5" x14ac:dyDescent="0.3">
      <c r="A2142" t="s">
        <v>362</v>
      </c>
      <c r="B2142">
        <v>4</v>
      </c>
      <c r="C2142">
        <v>433</v>
      </c>
      <c r="D2142">
        <v>3.75</v>
      </c>
      <c r="E2142" t="b">
        <v>0</v>
      </c>
    </row>
    <row r="2143" spans="1:5" x14ac:dyDescent="0.3">
      <c r="A2143" t="s">
        <v>5561</v>
      </c>
      <c r="B2143">
        <v>1</v>
      </c>
      <c r="C2143">
        <v>48</v>
      </c>
      <c r="D2143">
        <v>2</v>
      </c>
      <c r="E2143" t="b">
        <v>0</v>
      </c>
    </row>
    <row r="2144" spans="1:5" x14ac:dyDescent="0.3">
      <c r="A2144" t="s">
        <v>5563</v>
      </c>
      <c r="B2144">
        <v>1</v>
      </c>
      <c r="C2144">
        <v>377</v>
      </c>
      <c r="D2144">
        <v>3</v>
      </c>
      <c r="E2144" t="b">
        <v>0</v>
      </c>
    </row>
    <row r="2145" spans="1:5" x14ac:dyDescent="0.3">
      <c r="A2145" t="s">
        <v>5567</v>
      </c>
      <c r="B2145">
        <v>2</v>
      </c>
      <c r="C2145">
        <v>133</v>
      </c>
      <c r="D2145">
        <v>1.5</v>
      </c>
      <c r="E2145" t="b">
        <v>0</v>
      </c>
    </row>
    <row r="2146" spans="1:5" x14ac:dyDescent="0.3">
      <c r="A2146" t="s">
        <v>1914</v>
      </c>
      <c r="B2146">
        <v>1</v>
      </c>
      <c r="C2146">
        <v>410</v>
      </c>
      <c r="D2146">
        <v>5</v>
      </c>
      <c r="E2146" t="b">
        <v>0</v>
      </c>
    </row>
    <row r="2147" spans="1:5" x14ac:dyDescent="0.3">
      <c r="A2147" t="s">
        <v>5568</v>
      </c>
      <c r="B2147">
        <v>3</v>
      </c>
      <c r="C2147">
        <v>95.666666666666671</v>
      </c>
      <c r="D2147">
        <v>1.3333333333333333</v>
      </c>
      <c r="E2147" t="b">
        <v>0</v>
      </c>
    </row>
    <row r="2148" spans="1:5" x14ac:dyDescent="0.3">
      <c r="A2148" t="s">
        <v>5570</v>
      </c>
      <c r="B2148">
        <v>3</v>
      </c>
      <c r="C2148">
        <v>120.66666666666667</v>
      </c>
      <c r="D2148">
        <v>3.6666666666666665</v>
      </c>
      <c r="E2148" t="b">
        <v>0</v>
      </c>
    </row>
    <row r="2149" spans="1:5" x14ac:dyDescent="0.3">
      <c r="A2149" t="s">
        <v>1915</v>
      </c>
      <c r="B2149">
        <v>1</v>
      </c>
      <c r="C2149">
        <v>76</v>
      </c>
      <c r="D2149">
        <v>2</v>
      </c>
      <c r="E2149" t="b">
        <v>0</v>
      </c>
    </row>
    <row r="2150" spans="1:5" x14ac:dyDescent="0.3">
      <c r="A2150" t="s">
        <v>5575</v>
      </c>
      <c r="B2150">
        <v>1</v>
      </c>
      <c r="C2150">
        <v>94</v>
      </c>
      <c r="D2150">
        <v>3</v>
      </c>
      <c r="E2150" t="b">
        <v>0</v>
      </c>
    </row>
    <row r="2151" spans="1:5" x14ac:dyDescent="0.3">
      <c r="A2151" t="s">
        <v>5577</v>
      </c>
      <c r="B2151">
        <v>1</v>
      </c>
      <c r="C2151">
        <v>25</v>
      </c>
      <c r="D2151">
        <v>5</v>
      </c>
      <c r="E2151" t="b">
        <v>0</v>
      </c>
    </row>
    <row r="2152" spans="1:5" x14ac:dyDescent="0.3">
      <c r="A2152" t="s">
        <v>5578</v>
      </c>
      <c r="B2152">
        <v>1</v>
      </c>
      <c r="C2152">
        <v>55</v>
      </c>
      <c r="D2152">
        <v>2</v>
      </c>
      <c r="E2152" t="b">
        <v>0</v>
      </c>
    </row>
    <row r="2153" spans="1:5" x14ac:dyDescent="0.3">
      <c r="A2153" t="s">
        <v>5579</v>
      </c>
      <c r="B2153">
        <v>1</v>
      </c>
      <c r="C2153">
        <v>31</v>
      </c>
      <c r="D2153">
        <v>5</v>
      </c>
      <c r="E2153" t="b">
        <v>0</v>
      </c>
    </row>
    <row r="2154" spans="1:5" x14ac:dyDescent="0.3">
      <c r="A2154" t="s">
        <v>5580</v>
      </c>
      <c r="B2154">
        <v>1</v>
      </c>
      <c r="C2154">
        <v>222</v>
      </c>
      <c r="D2154">
        <v>2</v>
      </c>
      <c r="E2154" t="b">
        <v>0</v>
      </c>
    </row>
    <row r="2155" spans="1:5" x14ac:dyDescent="0.3">
      <c r="A2155" t="s">
        <v>5583</v>
      </c>
      <c r="B2155">
        <v>1</v>
      </c>
      <c r="C2155">
        <v>152</v>
      </c>
      <c r="D2155">
        <v>2</v>
      </c>
      <c r="E2155" t="b">
        <v>0</v>
      </c>
    </row>
    <row r="2156" spans="1:5" x14ac:dyDescent="0.3">
      <c r="A2156" t="s">
        <v>5586</v>
      </c>
      <c r="B2156">
        <v>3</v>
      </c>
      <c r="C2156">
        <v>598.33333333333337</v>
      </c>
      <c r="D2156">
        <v>4</v>
      </c>
      <c r="E2156" t="b">
        <v>0</v>
      </c>
    </row>
    <row r="2157" spans="1:5" x14ac:dyDescent="0.3">
      <c r="A2157" t="s">
        <v>5587</v>
      </c>
      <c r="B2157">
        <v>1</v>
      </c>
      <c r="C2157">
        <v>79</v>
      </c>
      <c r="D2157">
        <v>3</v>
      </c>
      <c r="E2157" t="b">
        <v>0</v>
      </c>
    </row>
    <row r="2158" spans="1:5" x14ac:dyDescent="0.3">
      <c r="A2158" t="s">
        <v>365</v>
      </c>
      <c r="B2158">
        <v>2</v>
      </c>
      <c r="C2158">
        <v>217</v>
      </c>
      <c r="D2158">
        <v>3</v>
      </c>
      <c r="E2158" t="b">
        <v>0</v>
      </c>
    </row>
    <row r="2159" spans="1:5" x14ac:dyDescent="0.3">
      <c r="A2159" t="s">
        <v>366</v>
      </c>
      <c r="B2159">
        <v>1</v>
      </c>
      <c r="C2159">
        <v>39</v>
      </c>
      <c r="D2159">
        <v>5</v>
      </c>
      <c r="E2159" t="b">
        <v>0</v>
      </c>
    </row>
    <row r="2160" spans="1:5" x14ac:dyDescent="0.3">
      <c r="A2160" t="s">
        <v>5591</v>
      </c>
      <c r="B2160">
        <v>1</v>
      </c>
      <c r="C2160">
        <v>234</v>
      </c>
      <c r="D2160">
        <v>3</v>
      </c>
      <c r="E2160" t="b">
        <v>0</v>
      </c>
    </row>
    <row r="2161" spans="1:5" x14ac:dyDescent="0.3">
      <c r="A2161" t="s">
        <v>5592</v>
      </c>
      <c r="B2161">
        <v>1</v>
      </c>
      <c r="C2161">
        <v>45</v>
      </c>
      <c r="D2161">
        <v>5</v>
      </c>
      <c r="E2161" t="b">
        <v>0</v>
      </c>
    </row>
    <row r="2162" spans="1:5" x14ac:dyDescent="0.3">
      <c r="A2162" t="s">
        <v>5594</v>
      </c>
      <c r="B2162">
        <v>1</v>
      </c>
      <c r="C2162">
        <v>84</v>
      </c>
      <c r="D2162">
        <v>1</v>
      </c>
      <c r="E2162" t="b">
        <v>0</v>
      </c>
    </row>
    <row r="2163" spans="1:5" x14ac:dyDescent="0.3">
      <c r="A2163" t="s">
        <v>367</v>
      </c>
      <c r="B2163">
        <v>1</v>
      </c>
      <c r="C2163">
        <v>69</v>
      </c>
      <c r="D2163">
        <v>1</v>
      </c>
      <c r="E2163" t="b">
        <v>0</v>
      </c>
    </row>
    <row r="2164" spans="1:5" x14ac:dyDescent="0.3">
      <c r="A2164" t="s">
        <v>5597</v>
      </c>
      <c r="B2164">
        <v>1</v>
      </c>
      <c r="C2164">
        <v>50</v>
      </c>
      <c r="D2164">
        <v>3</v>
      </c>
      <c r="E2164" t="b">
        <v>0</v>
      </c>
    </row>
    <row r="2165" spans="1:5" x14ac:dyDescent="0.3">
      <c r="A2165" t="s">
        <v>1918</v>
      </c>
      <c r="B2165">
        <v>1</v>
      </c>
      <c r="C2165">
        <v>82</v>
      </c>
      <c r="D2165">
        <v>1</v>
      </c>
      <c r="E2165" t="b">
        <v>0</v>
      </c>
    </row>
    <row r="2166" spans="1:5" x14ac:dyDescent="0.3">
      <c r="A2166" t="s">
        <v>5605</v>
      </c>
      <c r="B2166">
        <v>1</v>
      </c>
      <c r="C2166">
        <v>418</v>
      </c>
      <c r="D2166">
        <v>4</v>
      </c>
      <c r="E2166" t="b">
        <v>0</v>
      </c>
    </row>
    <row r="2167" spans="1:5" x14ac:dyDescent="0.3">
      <c r="A2167" t="s">
        <v>5606</v>
      </c>
      <c r="B2167">
        <v>1</v>
      </c>
      <c r="C2167">
        <v>28</v>
      </c>
      <c r="D2167">
        <v>5</v>
      </c>
      <c r="E2167" t="b">
        <v>0</v>
      </c>
    </row>
    <row r="2168" spans="1:5" x14ac:dyDescent="0.3">
      <c r="A2168" t="s">
        <v>5607</v>
      </c>
      <c r="B2168">
        <v>1</v>
      </c>
      <c r="C2168">
        <v>76</v>
      </c>
      <c r="D2168">
        <v>3</v>
      </c>
      <c r="E2168" t="b">
        <v>0</v>
      </c>
    </row>
    <row r="2169" spans="1:5" x14ac:dyDescent="0.3">
      <c r="A2169" t="s">
        <v>368</v>
      </c>
      <c r="B2169">
        <v>2</v>
      </c>
      <c r="C2169">
        <v>257.5</v>
      </c>
      <c r="D2169">
        <v>2</v>
      </c>
      <c r="E2169" t="b">
        <v>0</v>
      </c>
    </row>
    <row r="2170" spans="1:5" x14ac:dyDescent="0.3">
      <c r="A2170" t="s">
        <v>5608</v>
      </c>
      <c r="B2170">
        <v>1</v>
      </c>
      <c r="C2170">
        <v>75</v>
      </c>
      <c r="D2170">
        <v>4</v>
      </c>
      <c r="E2170" t="b">
        <v>0</v>
      </c>
    </row>
    <row r="2171" spans="1:5" x14ac:dyDescent="0.3">
      <c r="A2171" t="s">
        <v>5609</v>
      </c>
      <c r="B2171">
        <v>1</v>
      </c>
      <c r="C2171">
        <v>73</v>
      </c>
      <c r="D2171">
        <v>1</v>
      </c>
      <c r="E2171" t="b">
        <v>0</v>
      </c>
    </row>
    <row r="2172" spans="1:5" x14ac:dyDescent="0.3">
      <c r="A2172" t="s">
        <v>5611</v>
      </c>
      <c r="B2172">
        <v>1</v>
      </c>
      <c r="C2172">
        <v>231</v>
      </c>
      <c r="D2172">
        <v>4</v>
      </c>
      <c r="E2172" t="b">
        <v>0</v>
      </c>
    </row>
    <row r="2173" spans="1:5" x14ac:dyDescent="0.3">
      <c r="A2173" t="s">
        <v>5612</v>
      </c>
      <c r="B2173">
        <v>2</v>
      </c>
      <c r="C2173">
        <v>220</v>
      </c>
      <c r="D2173">
        <v>3</v>
      </c>
      <c r="E2173" t="b">
        <v>0</v>
      </c>
    </row>
    <row r="2174" spans="1:5" x14ac:dyDescent="0.3">
      <c r="A2174" t="s">
        <v>5613</v>
      </c>
      <c r="B2174">
        <v>1</v>
      </c>
      <c r="C2174">
        <v>58</v>
      </c>
      <c r="D2174">
        <v>3</v>
      </c>
      <c r="E2174" t="b">
        <v>0</v>
      </c>
    </row>
    <row r="2175" spans="1:5" x14ac:dyDescent="0.3">
      <c r="A2175" t="s">
        <v>369</v>
      </c>
      <c r="B2175">
        <v>1</v>
      </c>
      <c r="C2175">
        <v>39</v>
      </c>
      <c r="D2175">
        <v>1</v>
      </c>
      <c r="E2175" t="b">
        <v>0</v>
      </c>
    </row>
    <row r="2176" spans="1:5" x14ac:dyDescent="0.3">
      <c r="A2176" t="s">
        <v>5618</v>
      </c>
      <c r="B2176">
        <v>1</v>
      </c>
      <c r="C2176">
        <v>99</v>
      </c>
      <c r="D2176">
        <v>1</v>
      </c>
      <c r="E2176" t="b">
        <v>0</v>
      </c>
    </row>
    <row r="2177" spans="1:5" x14ac:dyDescent="0.3">
      <c r="A2177" t="s">
        <v>370</v>
      </c>
      <c r="B2177">
        <v>1</v>
      </c>
      <c r="C2177">
        <v>108</v>
      </c>
      <c r="D2177">
        <v>1</v>
      </c>
      <c r="E2177" t="b">
        <v>0</v>
      </c>
    </row>
    <row r="2178" spans="1:5" x14ac:dyDescent="0.3">
      <c r="A2178" t="s">
        <v>1568</v>
      </c>
      <c r="B2178">
        <v>2</v>
      </c>
      <c r="C2178">
        <v>188.5</v>
      </c>
      <c r="D2178">
        <v>1.5</v>
      </c>
      <c r="E2178" t="b">
        <v>0</v>
      </c>
    </row>
    <row r="2179" spans="1:5" x14ac:dyDescent="0.3">
      <c r="A2179" t="s">
        <v>5620</v>
      </c>
      <c r="B2179">
        <v>1</v>
      </c>
      <c r="C2179">
        <v>68</v>
      </c>
      <c r="D2179">
        <v>4</v>
      </c>
      <c r="E2179" t="b">
        <v>0</v>
      </c>
    </row>
    <row r="2180" spans="1:5" x14ac:dyDescent="0.3">
      <c r="A2180" t="s">
        <v>5624</v>
      </c>
      <c r="B2180">
        <v>1</v>
      </c>
      <c r="C2180">
        <v>104</v>
      </c>
      <c r="D2180">
        <v>3</v>
      </c>
      <c r="E2180" t="b">
        <v>0</v>
      </c>
    </row>
    <row r="2181" spans="1:5" x14ac:dyDescent="0.3">
      <c r="A2181" t="s">
        <v>5625</v>
      </c>
      <c r="B2181">
        <v>1</v>
      </c>
      <c r="C2181">
        <v>50</v>
      </c>
      <c r="D2181">
        <v>1</v>
      </c>
      <c r="E2181" t="b">
        <v>0</v>
      </c>
    </row>
    <row r="2182" spans="1:5" x14ac:dyDescent="0.3">
      <c r="A2182" t="s">
        <v>5627</v>
      </c>
      <c r="B2182">
        <v>3</v>
      </c>
      <c r="C2182">
        <v>340.66666666666669</v>
      </c>
      <c r="D2182">
        <v>2.6666666666666665</v>
      </c>
      <c r="E2182" t="b">
        <v>0</v>
      </c>
    </row>
    <row r="2183" spans="1:5" x14ac:dyDescent="0.3">
      <c r="A2183" t="s">
        <v>5628</v>
      </c>
      <c r="B2183">
        <v>2</v>
      </c>
      <c r="C2183">
        <v>110</v>
      </c>
      <c r="D2183">
        <v>1</v>
      </c>
      <c r="E2183" t="b">
        <v>0</v>
      </c>
    </row>
    <row r="2184" spans="1:5" x14ac:dyDescent="0.3">
      <c r="A2184" t="s">
        <v>5629</v>
      </c>
      <c r="B2184">
        <v>1</v>
      </c>
      <c r="C2184">
        <v>60</v>
      </c>
      <c r="D2184">
        <v>2</v>
      </c>
      <c r="E2184" t="b">
        <v>0</v>
      </c>
    </row>
    <row r="2185" spans="1:5" x14ac:dyDescent="0.3">
      <c r="A2185" t="s">
        <v>5630</v>
      </c>
      <c r="B2185">
        <v>1</v>
      </c>
      <c r="C2185">
        <v>398</v>
      </c>
      <c r="D2185">
        <v>5</v>
      </c>
      <c r="E2185" t="b">
        <v>0</v>
      </c>
    </row>
    <row r="2186" spans="1:5" x14ac:dyDescent="0.3">
      <c r="A2186" t="s">
        <v>5635</v>
      </c>
      <c r="B2186">
        <v>1</v>
      </c>
      <c r="C2186">
        <v>99</v>
      </c>
      <c r="D2186">
        <v>2</v>
      </c>
      <c r="E2186" t="b">
        <v>0</v>
      </c>
    </row>
    <row r="2187" spans="1:5" x14ac:dyDescent="0.3">
      <c r="A2187" t="s">
        <v>1919</v>
      </c>
      <c r="B2187">
        <v>1</v>
      </c>
      <c r="C2187">
        <v>196</v>
      </c>
      <c r="D2187">
        <v>3</v>
      </c>
      <c r="E2187" t="b">
        <v>0</v>
      </c>
    </row>
    <row r="2188" spans="1:5" x14ac:dyDescent="0.3">
      <c r="A2188" t="s">
        <v>5639</v>
      </c>
      <c r="B2188">
        <v>1</v>
      </c>
      <c r="C2188">
        <v>162</v>
      </c>
      <c r="D2188">
        <v>3</v>
      </c>
      <c r="E2188" t="b">
        <v>0</v>
      </c>
    </row>
    <row r="2189" spans="1:5" x14ac:dyDescent="0.3">
      <c r="A2189" t="s">
        <v>5640</v>
      </c>
      <c r="B2189">
        <v>2</v>
      </c>
      <c r="C2189">
        <v>288.5</v>
      </c>
      <c r="D2189">
        <v>3</v>
      </c>
      <c r="E2189" t="b">
        <v>0</v>
      </c>
    </row>
    <row r="2190" spans="1:5" x14ac:dyDescent="0.3">
      <c r="A2190" t="s">
        <v>5644</v>
      </c>
      <c r="B2190">
        <v>1</v>
      </c>
      <c r="C2190">
        <v>69</v>
      </c>
      <c r="D2190">
        <v>1</v>
      </c>
      <c r="E2190" t="b">
        <v>0</v>
      </c>
    </row>
    <row r="2191" spans="1:5" x14ac:dyDescent="0.3">
      <c r="A2191" t="s">
        <v>5646</v>
      </c>
      <c r="B2191">
        <v>1</v>
      </c>
      <c r="C2191">
        <v>63</v>
      </c>
      <c r="D2191">
        <v>1</v>
      </c>
      <c r="E2191" t="b">
        <v>0</v>
      </c>
    </row>
    <row r="2192" spans="1:5" x14ac:dyDescent="0.3">
      <c r="A2192" t="s">
        <v>5647</v>
      </c>
      <c r="B2192">
        <v>1</v>
      </c>
      <c r="C2192">
        <v>90</v>
      </c>
      <c r="D2192">
        <v>1</v>
      </c>
      <c r="E2192" t="b">
        <v>0</v>
      </c>
    </row>
    <row r="2193" spans="1:5" x14ac:dyDescent="0.3">
      <c r="A2193" t="s">
        <v>5649</v>
      </c>
      <c r="B2193">
        <v>1</v>
      </c>
      <c r="C2193">
        <v>224</v>
      </c>
      <c r="D2193">
        <v>1</v>
      </c>
      <c r="E2193" t="b">
        <v>0</v>
      </c>
    </row>
    <row r="2194" spans="1:5" x14ac:dyDescent="0.3">
      <c r="A2194" t="s">
        <v>5651</v>
      </c>
      <c r="B2194">
        <v>1</v>
      </c>
      <c r="C2194">
        <v>99</v>
      </c>
      <c r="D2194">
        <v>3</v>
      </c>
      <c r="E2194" t="b">
        <v>0</v>
      </c>
    </row>
    <row r="2195" spans="1:5" x14ac:dyDescent="0.3">
      <c r="A2195" t="s">
        <v>5652</v>
      </c>
      <c r="B2195">
        <v>1</v>
      </c>
      <c r="C2195">
        <v>51</v>
      </c>
      <c r="D2195">
        <v>1</v>
      </c>
      <c r="E2195" t="b">
        <v>0</v>
      </c>
    </row>
    <row r="2196" spans="1:5" x14ac:dyDescent="0.3">
      <c r="A2196" t="s">
        <v>5653</v>
      </c>
      <c r="B2196">
        <v>3</v>
      </c>
      <c r="C2196">
        <v>221.33333333333334</v>
      </c>
      <c r="D2196">
        <v>4.666666666666667</v>
      </c>
      <c r="E2196" t="b">
        <v>0</v>
      </c>
    </row>
    <row r="2197" spans="1:5" x14ac:dyDescent="0.3">
      <c r="A2197" t="s">
        <v>5654</v>
      </c>
      <c r="B2197">
        <v>1</v>
      </c>
      <c r="C2197">
        <v>54</v>
      </c>
      <c r="D2197">
        <v>1</v>
      </c>
      <c r="E2197" t="b">
        <v>0</v>
      </c>
    </row>
    <row r="2198" spans="1:5" x14ac:dyDescent="0.3">
      <c r="A2198" t="s">
        <v>5658</v>
      </c>
      <c r="B2198">
        <v>1</v>
      </c>
      <c r="C2198">
        <v>197</v>
      </c>
      <c r="D2198">
        <v>3</v>
      </c>
      <c r="E2198" t="b">
        <v>0</v>
      </c>
    </row>
    <row r="2199" spans="1:5" x14ac:dyDescent="0.3">
      <c r="A2199" t="s">
        <v>5662</v>
      </c>
      <c r="B2199">
        <v>1</v>
      </c>
      <c r="C2199">
        <v>93</v>
      </c>
      <c r="D2199">
        <v>2</v>
      </c>
      <c r="E2199" t="b">
        <v>0</v>
      </c>
    </row>
    <row r="2200" spans="1:5" x14ac:dyDescent="0.3">
      <c r="A2200" t="s">
        <v>5663</v>
      </c>
      <c r="B2200">
        <v>1</v>
      </c>
      <c r="C2200">
        <v>49</v>
      </c>
      <c r="D2200">
        <v>3</v>
      </c>
      <c r="E2200" t="b">
        <v>0</v>
      </c>
    </row>
    <row r="2201" spans="1:5" x14ac:dyDescent="0.3">
      <c r="A2201" t="s">
        <v>375</v>
      </c>
      <c r="B2201">
        <v>1</v>
      </c>
      <c r="C2201">
        <v>209</v>
      </c>
      <c r="D2201">
        <v>3</v>
      </c>
      <c r="E2201" t="b">
        <v>0</v>
      </c>
    </row>
    <row r="2202" spans="1:5" x14ac:dyDescent="0.3">
      <c r="A2202" t="s">
        <v>1920</v>
      </c>
      <c r="B2202">
        <v>2</v>
      </c>
      <c r="C2202">
        <v>414</v>
      </c>
      <c r="D2202">
        <v>4</v>
      </c>
      <c r="E2202" t="b">
        <v>0</v>
      </c>
    </row>
    <row r="2203" spans="1:5" x14ac:dyDescent="0.3">
      <c r="A2203" t="s">
        <v>5666</v>
      </c>
      <c r="B2203">
        <v>1</v>
      </c>
      <c r="C2203">
        <v>128</v>
      </c>
      <c r="D2203">
        <v>3</v>
      </c>
      <c r="E2203" t="b">
        <v>0</v>
      </c>
    </row>
    <row r="2204" spans="1:5" x14ac:dyDescent="0.3">
      <c r="A2204" t="s">
        <v>5667</v>
      </c>
      <c r="B2204">
        <v>1</v>
      </c>
      <c r="C2204">
        <v>62</v>
      </c>
      <c r="D2204">
        <v>4</v>
      </c>
      <c r="E2204" t="b">
        <v>0</v>
      </c>
    </row>
    <row r="2205" spans="1:5" x14ac:dyDescent="0.3">
      <c r="A2205" t="s">
        <v>5669</v>
      </c>
      <c r="B2205">
        <v>1</v>
      </c>
      <c r="C2205">
        <v>632</v>
      </c>
      <c r="D2205">
        <v>5</v>
      </c>
      <c r="E2205" t="b">
        <v>0</v>
      </c>
    </row>
    <row r="2206" spans="1:5" x14ac:dyDescent="0.3">
      <c r="A2206" t="s">
        <v>376</v>
      </c>
      <c r="B2206">
        <v>1</v>
      </c>
      <c r="C2206">
        <v>103</v>
      </c>
      <c r="D2206">
        <v>1</v>
      </c>
      <c r="E2206" t="b">
        <v>0</v>
      </c>
    </row>
    <row r="2207" spans="1:5" x14ac:dyDescent="0.3">
      <c r="A2207" t="s">
        <v>5675</v>
      </c>
      <c r="B2207">
        <v>1</v>
      </c>
      <c r="C2207">
        <v>302</v>
      </c>
      <c r="D2207">
        <v>5</v>
      </c>
      <c r="E2207" t="b">
        <v>0</v>
      </c>
    </row>
    <row r="2208" spans="1:5" x14ac:dyDescent="0.3">
      <c r="A2208" t="s">
        <v>5678</v>
      </c>
      <c r="B2208">
        <v>1</v>
      </c>
      <c r="C2208">
        <v>23</v>
      </c>
      <c r="D2208">
        <v>5</v>
      </c>
      <c r="E2208" t="b">
        <v>0</v>
      </c>
    </row>
    <row r="2209" spans="1:5" x14ac:dyDescent="0.3">
      <c r="A2209" t="s">
        <v>5683</v>
      </c>
      <c r="B2209">
        <v>1</v>
      </c>
      <c r="C2209">
        <v>28</v>
      </c>
      <c r="D2209">
        <v>1</v>
      </c>
      <c r="E2209" t="b">
        <v>0</v>
      </c>
    </row>
    <row r="2210" spans="1:5" x14ac:dyDescent="0.3">
      <c r="A2210" t="s">
        <v>5684</v>
      </c>
      <c r="B2210">
        <v>1</v>
      </c>
      <c r="C2210">
        <v>90</v>
      </c>
      <c r="D2210">
        <v>1</v>
      </c>
      <c r="E2210" t="b">
        <v>0</v>
      </c>
    </row>
    <row r="2211" spans="1:5" x14ac:dyDescent="0.3">
      <c r="A2211" t="s">
        <v>378</v>
      </c>
      <c r="B2211">
        <v>2</v>
      </c>
      <c r="C2211">
        <v>167</v>
      </c>
      <c r="D2211">
        <v>2</v>
      </c>
      <c r="E2211" t="b">
        <v>0</v>
      </c>
    </row>
    <row r="2212" spans="1:5" x14ac:dyDescent="0.3">
      <c r="A2212" t="s">
        <v>5685</v>
      </c>
      <c r="B2212">
        <v>1</v>
      </c>
      <c r="C2212">
        <v>134</v>
      </c>
      <c r="D2212">
        <v>1</v>
      </c>
      <c r="E2212" t="b">
        <v>0</v>
      </c>
    </row>
    <row r="2213" spans="1:5" x14ac:dyDescent="0.3">
      <c r="A2213" t="s">
        <v>379</v>
      </c>
      <c r="B2213">
        <v>1</v>
      </c>
      <c r="C2213">
        <v>1010</v>
      </c>
      <c r="D2213">
        <v>4</v>
      </c>
      <c r="E2213" t="b">
        <v>0</v>
      </c>
    </row>
    <row r="2214" spans="1:5" x14ac:dyDescent="0.3">
      <c r="A2214" t="s">
        <v>380</v>
      </c>
      <c r="B2214">
        <v>1</v>
      </c>
      <c r="C2214">
        <v>23</v>
      </c>
      <c r="D2214">
        <v>1</v>
      </c>
      <c r="E2214" t="b">
        <v>0</v>
      </c>
    </row>
    <row r="2215" spans="1:5" x14ac:dyDescent="0.3">
      <c r="A2215" t="s">
        <v>5686</v>
      </c>
      <c r="B2215">
        <v>1</v>
      </c>
      <c r="C2215">
        <v>180</v>
      </c>
      <c r="D2215">
        <v>4</v>
      </c>
      <c r="E2215" t="b">
        <v>0</v>
      </c>
    </row>
    <row r="2216" spans="1:5" x14ac:dyDescent="0.3">
      <c r="A2216" t="s">
        <v>5688</v>
      </c>
      <c r="B2216">
        <v>1</v>
      </c>
      <c r="C2216">
        <v>59</v>
      </c>
      <c r="D2216">
        <v>2</v>
      </c>
      <c r="E2216" t="b">
        <v>0</v>
      </c>
    </row>
    <row r="2217" spans="1:5" x14ac:dyDescent="0.3">
      <c r="A2217" t="s">
        <v>5692</v>
      </c>
      <c r="B2217">
        <v>1</v>
      </c>
      <c r="C2217">
        <v>53</v>
      </c>
      <c r="D2217">
        <v>3</v>
      </c>
      <c r="E2217" t="b">
        <v>0</v>
      </c>
    </row>
    <row r="2218" spans="1:5" x14ac:dyDescent="0.3">
      <c r="A2218" t="s">
        <v>1921</v>
      </c>
      <c r="B2218">
        <v>2</v>
      </c>
      <c r="C2218">
        <v>312.5</v>
      </c>
      <c r="D2218">
        <v>1</v>
      </c>
      <c r="E2218" t="b">
        <v>0</v>
      </c>
    </row>
    <row r="2219" spans="1:5" x14ac:dyDescent="0.3">
      <c r="A2219" t="s">
        <v>5693</v>
      </c>
      <c r="B2219">
        <v>3</v>
      </c>
      <c r="C2219">
        <v>73.333333333333329</v>
      </c>
      <c r="D2219">
        <v>2.3333333333333335</v>
      </c>
      <c r="E2219" t="b">
        <v>0</v>
      </c>
    </row>
    <row r="2220" spans="1:5" x14ac:dyDescent="0.3">
      <c r="A2220" t="s">
        <v>381</v>
      </c>
      <c r="B2220">
        <v>2</v>
      </c>
      <c r="C2220">
        <v>289</v>
      </c>
      <c r="D2220">
        <v>1</v>
      </c>
      <c r="E2220" t="b">
        <v>0</v>
      </c>
    </row>
    <row r="2221" spans="1:5" x14ac:dyDescent="0.3">
      <c r="A2221" t="s">
        <v>5694</v>
      </c>
      <c r="B2221">
        <v>3</v>
      </c>
      <c r="C2221">
        <v>151</v>
      </c>
      <c r="D2221">
        <v>3.6666666666666665</v>
      </c>
      <c r="E2221" t="b">
        <v>0</v>
      </c>
    </row>
    <row r="2222" spans="1:5" x14ac:dyDescent="0.3">
      <c r="A2222" t="s">
        <v>382</v>
      </c>
      <c r="B2222">
        <v>2</v>
      </c>
      <c r="C2222">
        <v>126</v>
      </c>
      <c r="D2222">
        <v>2</v>
      </c>
      <c r="E2222" t="b">
        <v>0</v>
      </c>
    </row>
    <row r="2223" spans="1:5" x14ac:dyDescent="0.3">
      <c r="A2223" t="s">
        <v>5700</v>
      </c>
      <c r="B2223">
        <v>1</v>
      </c>
      <c r="C2223">
        <v>53</v>
      </c>
      <c r="D2223">
        <v>3</v>
      </c>
      <c r="E2223" t="b">
        <v>0</v>
      </c>
    </row>
    <row r="2224" spans="1:5" x14ac:dyDescent="0.3">
      <c r="A2224" t="s">
        <v>5701</v>
      </c>
      <c r="B2224">
        <v>2</v>
      </c>
      <c r="C2224">
        <v>189.5</v>
      </c>
      <c r="D2224">
        <v>5</v>
      </c>
      <c r="E2224" t="b">
        <v>0</v>
      </c>
    </row>
    <row r="2225" spans="1:5" x14ac:dyDescent="0.3">
      <c r="A2225" t="s">
        <v>5702</v>
      </c>
      <c r="B2225">
        <v>1</v>
      </c>
      <c r="C2225">
        <v>162</v>
      </c>
      <c r="D2225">
        <v>2</v>
      </c>
      <c r="E2225" t="b">
        <v>0</v>
      </c>
    </row>
    <row r="2226" spans="1:5" x14ac:dyDescent="0.3">
      <c r="A2226" t="s">
        <v>5703</v>
      </c>
      <c r="B2226">
        <v>1</v>
      </c>
      <c r="C2226">
        <v>23</v>
      </c>
      <c r="D2226">
        <v>1</v>
      </c>
      <c r="E2226" t="b">
        <v>0</v>
      </c>
    </row>
    <row r="2227" spans="1:5" x14ac:dyDescent="0.3">
      <c r="A2227" t="s">
        <v>5704</v>
      </c>
      <c r="B2227">
        <v>1</v>
      </c>
      <c r="C2227">
        <v>60</v>
      </c>
      <c r="D2227">
        <v>5</v>
      </c>
      <c r="E2227" t="b">
        <v>0</v>
      </c>
    </row>
    <row r="2228" spans="1:5" x14ac:dyDescent="0.3">
      <c r="A2228" t="s">
        <v>5706</v>
      </c>
      <c r="B2228">
        <v>1</v>
      </c>
      <c r="C2228">
        <v>67</v>
      </c>
      <c r="D2228">
        <v>1</v>
      </c>
      <c r="E2228" t="b">
        <v>0</v>
      </c>
    </row>
    <row r="2229" spans="1:5" x14ac:dyDescent="0.3">
      <c r="A2229" t="s">
        <v>5707</v>
      </c>
      <c r="B2229">
        <v>1</v>
      </c>
      <c r="C2229">
        <v>285</v>
      </c>
      <c r="D2229">
        <v>5</v>
      </c>
      <c r="E2229" t="b">
        <v>0</v>
      </c>
    </row>
    <row r="2230" spans="1:5" x14ac:dyDescent="0.3">
      <c r="A2230" t="s">
        <v>5708</v>
      </c>
      <c r="B2230">
        <v>3</v>
      </c>
      <c r="C2230">
        <v>251.66666666666666</v>
      </c>
      <c r="D2230">
        <v>2.3333333333333335</v>
      </c>
      <c r="E2230" t="b">
        <v>0</v>
      </c>
    </row>
    <row r="2231" spans="1:5" x14ac:dyDescent="0.3">
      <c r="A2231" t="s">
        <v>5709</v>
      </c>
      <c r="B2231">
        <v>4</v>
      </c>
      <c r="C2231">
        <v>200.25</v>
      </c>
      <c r="D2231">
        <v>4</v>
      </c>
      <c r="E2231" t="b">
        <v>0</v>
      </c>
    </row>
    <row r="2232" spans="1:5" x14ac:dyDescent="0.3">
      <c r="A2232" t="s">
        <v>5710</v>
      </c>
      <c r="B2232">
        <v>2</v>
      </c>
      <c r="C2232">
        <v>115</v>
      </c>
      <c r="D2232">
        <v>2.5</v>
      </c>
      <c r="E2232" t="b">
        <v>0</v>
      </c>
    </row>
    <row r="2233" spans="1:5" x14ac:dyDescent="0.3">
      <c r="A2233" t="s">
        <v>383</v>
      </c>
      <c r="B2233">
        <v>1</v>
      </c>
      <c r="C2233">
        <v>425</v>
      </c>
      <c r="D2233">
        <v>4</v>
      </c>
      <c r="E2233" t="b">
        <v>0</v>
      </c>
    </row>
    <row r="2234" spans="1:5" x14ac:dyDescent="0.3">
      <c r="A2234" t="s">
        <v>5713</v>
      </c>
      <c r="B2234">
        <v>3</v>
      </c>
      <c r="C2234">
        <v>63</v>
      </c>
      <c r="D2234">
        <v>2</v>
      </c>
      <c r="E2234" t="b">
        <v>0</v>
      </c>
    </row>
    <row r="2235" spans="1:5" x14ac:dyDescent="0.3">
      <c r="A2235" t="s">
        <v>1389</v>
      </c>
      <c r="B2235">
        <v>1</v>
      </c>
      <c r="C2235">
        <v>82</v>
      </c>
      <c r="D2235">
        <v>1</v>
      </c>
      <c r="E2235" t="b">
        <v>0</v>
      </c>
    </row>
    <row r="2236" spans="1:5" x14ac:dyDescent="0.3">
      <c r="A2236" t="s">
        <v>5714</v>
      </c>
      <c r="B2236">
        <v>3</v>
      </c>
      <c r="C2236">
        <v>250.33333333333334</v>
      </c>
      <c r="D2236">
        <v>2.6666666666666665</v>
      </c>
      <c r="E2236" t="b">
        <v>0</v>
      </c>
    </row>
    <row r="2237" spans="1:5" x14ac:dyDescent="0.3">
      <c r="A2237" t="s">
        <v>384</v>
      </c>
      <c r="B2237">
        <v>2</v>
      </c>
      <c r="C2237">
        <v>194</v>
      </c>
      <c r="D2237">
        <v>2.5</v>
      </c>
      <c r="E2237" t="b">
        <v>0</v>
      </c>
    </row>
    <row r="2238" spans="1:5" x14ac:dyDescent="0.3">
      <c r="A2238" t="s">
        <v>5715</v>
      </c>
      <c r="B2238">
        <v>1</v>
      </c>
      <c r="C2238">
        <v>417</v>
      </c>
      <c r="D2238">
        <v>1</v>
      </c>
      <c r="E2238" t="b">
        <v>0</v>
      </c>
    </row>
    <row r="2239" spans="1:5" x14ac:dyDescent="0.3">
      <c r="A2239" t="s">
        <v>5717</v>
      </c>
      <c r="B2239">
        <v>1</v>
      </c>
      <c r="C2239">
        <v>26</v>
      </c>
      <c r="D2239">
        <v>5</v>
      </c>
      <c r="E2239" t="b">
        <v>0</v>
      </c>
    </row>
    <row r="2240" spans="1:5" x14ac:dyDescent="0.3">
      <c r="A2240" t="s">
        <v>5719</v>
      </c>
      <c r="B2240">
        <v>1</v>
      </c>
      <c r="C2240">
        <v>24</v>
      </c>
      <c r="D2240">
        <v>2</v>
      </c>
      <c r="E2240" t="b">
        <v>0</v>
      </c>
    </row>
    <row r="2241" spans="1:5" x14ac:dyDescent="0.3">
      <c r="A2241" t="s">
        <v>5720</v>
      </c>
      <c r="B2241">
        <v>1</v>
      </c>
      <c r="C2241">
        <v>781</v>
      </c>
      <c r="D2241">
        <v>3</v>
      </c>
      <c r="E2241" t="b">
        <v>0</v>
      </c>
    </row>
    <row r="2242" spans="1:5" x14ac:dyDescent="0.3">
      <c r="A2242" t="s">
        <v>5722</v>
      </c>
      <c r="B2242">
        <v>5</v>
      </c>
      <c r="C2242">
        <v>428</v>
      </c>
      <c r="D2242">
        <v>4.2</v>
      </c>
      <c r="E2242" t="b">
        <v>0</v>
      </c>
    </row>
    <row r="2243" spans="1:5" x14ac:dyDescent="0.3">
      <c r="A2243" t="s">
        <v>5723</v>
      </c>
      <c r="B2243">
        <v>2</v>
      </c>
      <c r="C2243">
        <v>65</v>
      </c>
      <c r="D2243">
        <v>1.5</v>
      </c>
      <c r="E2243" t="b">
        <v>0</v>
      </c>
    </row>
    <row r="2244" spans="1:5" x14ac:dyDescent="0.3">
      <c r="A2244" t="s">
        <v>5724</v>
      </c>
      <c r="B2244">
        <v>1</v>
      </c>
      <c r="C2244">
        <v>129</v>
      </c>
      <c r="D2244">
        <v>1</v>
      </c>
      <c r="E2244" t="b">
        <v>0</v>
      </c>
    </row>
    <row r="2245" spans="1:5" x14ac:dyDescent="0.3">
      <c r="A2245" t="s">
        <v>5727</v>
      </c>
      <c r="B2245">
        <v>3</v>
      </c>
      <c r="C2245">
        <v>135.66666666666666</v>
      </c>
      <c r="D2245">
        <v>2.3333333333333335</v>
      </c>
      <c r="E2245" t="b">
        <v>0</v>
      </c>
    </row>
    <row r="2246" spans="1:5" x14ac:dyDescent="0.3">
      <c r="A2246" t="s">
        <v>5728</v>
      </c>
      <c r="B2246">
        <v>1</v>
      </c>
      <c r="C2246">
        <v>105</v>
      </c>
      <c r="D2246">
        <v>3</v>
      </c>
      <c r="E2246" t="b">
        <v>0</v>
      </c>
    </row>
    <row r="2247" spans="1:5" x14ac:dyDescent="0.3">
      <c r="A2247" t="s">
        <v>5731</v>
      </c>
      <c r="B2247">
        <v>1</v>
      </c>
      <c r="C2247">
        <v>100</v>
      </c>
      <c r="D2247">
        <v>4</v>
      </c>
      <c r="E2247" t="b">
        <v>0</v>
      </c>
    </row>
    <row r="2248" spans="1:5" x14ac:dyDescent="0.3">
      <c r="A2248" t="s">
        <v>5733</v>
      </c>
      <c r="B2248">
        <v>1</v>
      </c>
      <c r="C2248">
        <v>92</v>
      </c>
      <c r="D2248">
        <v>4</v>
      </c>
      <c r="E2248" t="b">
        <v>0</v>
      </c>
    </row>
    <row r="2249" spans="1:5" x14ac:dyDescent="0.3">
      <c r="A2249" t="s">
        <v>5735</v>
      </c>
      <c r="B2249">
        <v>2</v>
      </c>
      <c r="C2249">
        <v>373.5</v>
      </c>
      <c r="D2249">
        <v>2</v>
      </c>
      <c r="E2249" t="b">
        <v>0</v>
      </c>
    </row>
    <row r="2250" spans="1:5" x14ac:dyDescent="0.3">
      <c r="A2250" t="s">
        <v>5739</v>
      </c>
      <c r="B2250">
        <v>1</v>
      </c>
      <c r="C2250">
        <v>30</v>
      </c>
      <c r="D2250">
        <v>5</v>
      </c>
      <c r="E2250" t="b">
        <v>0</v>
      </c>
    </row>
    <row r="2251" spans="1:5" x14ac:dyDescent="0.3">
      <c r="A2251" t="s">
        <v>385</v>
      </c>
      <c r="B2251">
        <v>1</v>
      </c>
      <c r="C2251">
        <v>212</v>
      </c>
      <c r="D2251">
        <v>1</v>
      </c>
      <c r="E2251" t="b">
        <v>0</v>
      </c>
    </row>
    <row r="2252" spans="1:5" x14ac:dyDescent="0.3">
      <c r="A2252" t="s">
        <v>5741</v>
      </c>
      <c r="B2252">
        <v>1</v>
      </c>
      <c r="C2252">
        <v>163</v>
      </c>
      <c r="D2252">
        <v>3</v>
      </c>
      <c r="E2252" t="b">
        <v>0</v>
      </c>
    </row>
    <row r="2253" spans="1:5" x14ac:dyDescent="0.3">
      <c r="A2253" t="s">
        <v>5742</v>
      </c>
      <c r="B2253">
        <v>1</v>
      </c>
      <c r="C2253">
        <v>349</v>
      </c>
      <c r="D2253">
        <v>5</v>
      </c>
      <c r="E2253" t="b">
        <v>0</v>
      </c>
    </row>
    <row r="2254" spans="1:5" x14ac:dyDescent="0.3">
      <c r="A2254" t="s">
        <v>5744</v>
      </c>
      <c r="B2254">
        <v>1</v>
      </c>
      <c r="C2254">
        <v>138</v>
      </c>
      <c r="D2254">
        <v>1</v>
      </c>
      <c r="E2254" t="b">
        <v>0</v>
      </c>
    </row>
    <row r="2255" spans="1:5" x14ac:dyDescent="0.3">
      <c r="A2255" t="s">
        <v>5746</v>
      </c>
      <c r="B2255">
        <v>2</v>
      </c>
      <c r="C2255">
        <v>204</v>
      </c>
      <c r="D2255">
        <v>2.5</v>
      </c>
      <c r="E2255" t="b">
        <v>0</v>
      </c>
    </row>
    <row r="2256" spans="1:5" x14ac:dyDescent="0.3">
      <c r="A2256" t="s">
        <v>5748</v>
      </c>
      <c r="B2256">
        <v>1</v>
      </c>
      <c r="C2256">
        <v>95</v>
      </c>
      <c r="D2256">
        <v>1</v>
      </c>
      <c r="E2256" t="b">
        <v>0</v>
      </c>
    </row>
    <row r="2257" spans="1:5" x14ac:dyDescent="0.3">
      <c r="A2257" t="s">
        <v>5749</v>
      </c>
      <c r="B2257">
        <v>1</v>
      </c>
      <c r="C2257">
        <v>179</v>
      </c>
      <c r="D2257">
        <v>5</v>
      </c>
      <c r="E2257" t="b">
        <v>0</v>
      </c>
    </row>
    <row r="2258" spans="1:5" x14ac:dyDescent="0.3">
      <c r="A2258" t="s">
        <v>1923</v>
      </c>
      <c r="B2258">
        <v>1</v>
      </c>
      <c r="C2258">
        <v>206</v>
      </c>
      <c r="D2258">
        <v>1</v>
      </c>
      <c r="E2258" t="b">
        <v>0</v>
      </c>
    </row>
    <row r="2259" spans="1:5" x14ac:dyDescent="0.3">
      <c r="A2259" t="s">
        <v>5750</v>
      </c>
      <c r="B2259">
        <v>1</v>
      </c>
      <c r="C2259">
        <v>83</v>
      </c>
      <c r="D2259">
        <v>4</v>
      </c>
      <c r="E2259" t="b">
        <v>0</v>
      </c>
    </row>
    <row r="2260" spans="1:5" x14ac:dyDescent="0.3">
      <c r="A2260" t="s">
        <v>5752</v>
      </c>
      <c r="B2260">
        <v>1</v>
      </c>
      <c r="C2260">
        <v>19</v>
      </c>
      <c r="D2260">
        <v>2</v>
      </c>
      <c r="E2260" t="b">
        <v>0</v>
      </c>
    </row>
    <row r="2261" spans="1:5" x14ac:dyDescent="0.3">
      <c r="A2261" t="s">
        <v>5753</v>
      </c>
      <c r="B2261">
        <v>1</v>
      </c>
      <c r="C2261">
        <v>148</v>
      </c>
      <c r="D2261">
        <v>3</v>
      </c>
      <c r="E2261" t="b">
        <v>0</v>
      </c>
    </row>
    <row r="2262" spans="1:5" x14ac:dyDescent="0.3">
      <c r="A2262" t="s">
        <v>5754</v>
      </c>
      <c r="B2262">
        <v>1</v>
      </c>
      <c r="C2262">
        <v>76</v>
      </c>
      <c r="D2262">
        <v>5</v>
      </c>
      <c r="E2262" t="b">
        <v>0</v>
      </c>
    </row>
    <row r="2263" spans="1:5" x14ac:dyDescent="0.3">
      <c r="A2263" t="s">
        <v>386</v>
      </c>
      <c r="B2263">
        <v>1</v>
      </c>
      <c r="C2263">
        <v>270</v>
      </c>
      <c r="D2263">
        <v>1</v>
      </c>
      <c r="E2263" t="b">
        <v>0</v>
      </c>
    </row>
    <row r="2264" spans="1:5" x14ac:dyDescent="0.3">
      <c r="A2264" t="s">
        <v>5757</v>
      </c>
      <c r="B2264">
        <v>3</v>
      </c>
      <c r="C2264">
        <v>173.33333333333334</v>
      </c>
      <c r="D2264">
        <v>1.6666666666666667</v>
      </c>
      <c r="E2264" t="b">
        <v>0</v>
      </c>
    </row>
    <row r="2265" spans="1:5" x14ac:dyDescent="0.3">
      <c r="A2265" t="s">
        <v>387</v>
      </c>
      <c r="B2265">
        <v>3</v>
      </c>
      <c r="C2265">
        <v>475.33333333333331</v>
      </c>
      <c r="D2265">
        <v>2</v>
      </c>
      <c r="E2265" t="b">
        <v>0</v>
      </c>
    </row>
    <row r="2266" spans="1:5" x14ac:dyDescent="0.3">
      <c r="A2266" t="s">
        <v>5762</v>
      </c>
      <c r="B2266">
        <v>2</v>
      </c>
      <c r="C2266">
        <v>326</v>
      </c>
      <c r="D2266">
        <v>3.5</v>
      </c>
      <c r="E2266" t="b">
        <v>0</v>
      </c>
    </row>
    <row r="2267" spans="1:5" x14ac:dyDescent="0.3">
      <c r="A2267" t="s">
        <v>388</v>
      </c>
      <c r="B2267">
        <v>1</v>
      </c>
      <c r="C2267">
        <v>87</v>
      </c>
      <c r="D2267">
        <v>5</v>
      </c>
      <c r="E2267" t="b">
        <v>0</v>
      </c>
    </row>
    <row r="2268" spans="1:5" x14ac:dyDescent="0.3">
      <c r="A2268" t="s">
        <v>5765</v>
      </c>
      <c r="B2268">
        <v>1</v>
      </c>
      <c r="C2268">
        <v>214</v>
      </c>
      <c r="D2268">
        <v>1</v>
      </c>
      <c r="E2268" t="b">
        <v>0</v>
      </c>
    </row>
    <row r="2269" spans="1:5" x14ac:dyDescent="0.3">
      <c r="A2269" t="s">
        <v>5766</v>
      </c>
      <c r="B2269">
        <v>1</v>
      </c>
      <c r="C2269">
        <v>138</v>
      </c>
      <c r="D2269">
        <v>5</v>
      </c>
      <c r="E2269" t="b">
        <v>0</v>
      </c>
    </row>
    <row r="2270" spans="1:5" x14ac:dyDescent="0.3">
      <c r="A2270" t="s">
        <v>5767</v>
      </c>
      <c r="B2270">
        <v>1</v>
      </c>
      <c r="C2270">
        <v>400</v>
      </c>
      <c r="D2270">
        <v>4</v>
      </c>
      <c r="E2270" t="b">
        <v>0</v>
      </c>
    </row>
    <row r="2271" spans="1:5" x14ac:dyDescent="0.3">
      <c r="A2271" t="s">
        <v>5770</v>
      </c>
      <c r="B2271">
        <v>1</v>
      </c>
      <c r="C2271">
        <v>163</v>
      </c>
      <c r="D2271">
        <v>4</v>
      </c>
      <c r="E2271" t="b">
        <v>0</v>
      </c>
    </row>
    <row r="2272" spans="1:5" x14ac:dyDescent="0.3">
      <c r="A2272" t="s">
        <v>1925</v>
      </c>
      <c r="B2272">
        <v>1</v>
      </c>
      <c r="C2272">
        <v>101</v>
      </c>
      <c r="D2272">
        <v>2</v>
      </c>
      <c r="E2272" t="b">
        <v>0</v>
      </c>
    </row>
    <row r="2273" spans="1:5" x14ac:dyDescent="0.3">
      <c r="A2273" t="s">
        <v>5773</v>
      </c>
      <c r="B2273">
        <v>1</v>
      </c>
      <c r="C2273">
        <v>59</v>
      </c>
      <c r="D2273">
        <v>5</v>
      </c>
      <c r="E2273" t="b">
        <v>0</v>
      </c>
    </row>
    <row r="2274" spans="1:5" x14ac:dyDescent="0.3">
      <c r="A2274" t="s">
        <v>389</v>
      </c>
      <c r="B2274">
        <v>1</v>
      </c>
      <c r="C2274">
        <v>58</v>
      </c>
      <c r="D2274">
        <v>5</v>
      </c>
      <c r="E2274" t="b">
        <v>0</v>
      </c>
    </row>
    <row r="2275" spans="1:5" x14ac:dyDescent="0.3">
      <c r="A2275" t="s">
        <v>390</v>
      </c>
      <c r="B2275">
        <v>6</v>
      </c>
      <c r="C2275">
        <v>149.5</v>
      </c>
      <c r="D2275">
        <v>3.5</v>
      </c>
      <c r="E2275" t="b">
        <v>0</v>
      </c>
    </row>
    <row r="2276" spans="1:5" x14ac:dyDescent="0.3">
      <c r="A2276" t="s">
        <v>5774</v>
      </c>
      <c r="B2276">
        <v>3</v>
      </c>
      <c r="C2276">
        <v>155</v>
      </c>
      <c r="D2276">
        <v>3.6666666666666665</v>
      </c>
      <c r="E2276" t="b">
        <v>0</v>
      </c>
    </row>
    <row r="2277" spans="1:5" x14ac:dyDescent="0.3">
      <c r="A2277" t="s">
        <v>5775</v>
      </c>
      <c r="B2277">
        <v>1</v>
      </c>
      <c r="C2277">
        <v>57</v>
      </c>
      <c r="D2277">
        <v>1</v>
      </c>
      <c r="E2277" t="b">
        <v>0</v>
      </c>
    </row>
    <row r="2278" spans="1:5" x14ac:dyDescent="0.3">
      <c r="A2278" t="s">
        <v>392</v>
      </c>
      <c r="B2278">
        <v>1</v>
      </c>
      <c r="C2278">
        <v>538</v>
      </c>
      <c r="D2278">
        <v>5</v>
      </c>
      <c r="E2278" t="b">
        <v>0</v>
      </c>
    </row>
    <row r="2279" spans="1:5" x14ac:dyDescent="0.3">
      <c r="A2279" t="s">
        <v>1391</v>
      </c>
      <c r="B2279">
        <v>4</v>
      </c>
      <c r="C2279">
        <v>220.5</v>
      </c>
      <c r="D2279">
        <v>1.25</v>
      </c>
      <c r="E2279" t="b">
        <v>0</v>
      </c>
    </row>
    <row r="2280" spans="1:5" x14ac:dyDescent="0.3">
      <c r="A2280" t="s">
        <v>5776</v>
      </c>
      <c r="B2280">
        <v>1</v>
      </c>
      <c r="C2280">
        <v>274</v>
      </c>
      <c r="D2280">
        <v>1</v>
      </c>
      <c r="E2280" t="b">
        <v>0</v>
      </c>
    </row>
    <row r="2281" spans="1:5" x14ac:dyDescent="0.3">
      <c r="A2281" t="s">
        <v>5777</v>
      </c>
      <c r="B2281">
        <v>2</v>
      </c>
      <c r="C2281">
        <v>443.5</v>
      </c>
      <c r="D2281">
        <v>2</v>
      </c>
      <c r="E2281" t="b">
        <v>0</v>
      </c>
    </row>
    <row r="2282" spans="1:5" x14ac:dyDescent="0.3">
      <c r="A2282" t="s">
        <v>1570</v>
      </c>
      <c r="B2282">
        <v>1</v>
      </c>
      <c r="C2282">
        <v>234</v>
      </c>
      <c r="D2282">
        <v>5</v>
      </c>
      <c r="E2282" t="b">
        <v>0</v>
      </c>
    </row>
    <row r="2283" spans="1:5" x14ac:dyDescent="0.3">
      <c r="A2283" t="s">
        <v>5781</v>
      </c>
      <c r="B2283">
        <v>1</v>
      </c>
      <c r="C2283">
        <v>31</v>
      </c>
      <c r="D2283">
        <v>4</v>
      </c>
      <c r="E2283" t="b">
        <v>0</v>
      </c>
    </row>
    <row r="2284" spans="1:5" x14ac:dyDescent="0.3">
      <c r="A2284" t="s">
        <v>394</v>
      </c>
      <c r="B2284">
        <v>2</v>
      </c>
      <c r="C2284">
        <v>158.5</v>
      </c>
      <c r="D2284">
        <v>1.5</v>
      </c>
      <c r="E2284" t="b">
        <v>0</v>
      </c>
    </row>
    <row r="2285" spans="1:5" x14ac:dyDescent="0.3">
      <c r="A2285" t="s">
        <v>5784</v>
      </c>
      <c r="B2285">
        <v>1</v>
      </c>
      <c r="C2285">
        <v>293</v>
      </c>
      <c r="D2285">
        <v>1</v>
      </c>
      <c r="E2285" t="b">
        <v>0</v>
      </c>
    </row>
    <row r="2286" spans="1:5" x14ac:dyDescent="0.3">
      <c r="A2286" t="s">
        <v>5785</v>
      </c>
      <c r="B2286">
        <v>1</v>
      </c>
      <c r="C2286">
        <v>381</v>
      </c>
      <c r="D2286">
        <v>2</v>
      </c>
      <c r="E2286" t="b">
        <v>0</v>
      </c>
    </row>
    <row r="2287" spans="1:5" x14ac:dyDescent="0.3">
      <c r="A2287" t="s">
        <v>5786</v>
      </c>
      <c r="B2287">
        <v>1</v>
      </c>
      <c r="C2287">
        <v>38</v>
      </c>
      <c r="D2287">
        <v>1</v>
      </c>
      <c r="E2287" t="b">
        <v>0</v>
      </c>
    </row>
    <row r="2288" spans="1:5" x14ac:dyDescent="0.3">
      <c r="A2288" t="s">
        <v>5787</v>
      </c>
      <c r="B2288">
        <v>1</v>
      </c>
      <c r="C2288">
        <v>60</v>
      </c>
      <c r="D2288">
        <v>1</v>
      </c>
      <c r="E2288" t="b">
        <v>0</v>
      </c>
    </row>
    <row r="2289" spans="1:5" x14ac:dyDescent="0.3">
      <c r="A2289" t="s">
        <v>5788</v>
      </c>
      <c r="B2289">
        <v>1</v>
      </c>
      <c r="C2289">
        <v>436</v>
      </c>
      <c r="D2289">
        <v>5</v>
      </c>
      <c r="E2289" t="b">
        <v>0</v>
      </c>
    </row>
    <row r="2290" spans="1:5" x14ac:dyDescent="0.3">
      <c r="A2290" t="s">
        <v>5789</v>
      </c>
      <c r="B2290">
        <v>1</v>
      </c>
      <c r="C2290">
        <v>293</v>
      </c>
      <c r="D2290">
        <v>1</v>
      </c>
      <c r="E2290" t="b">
        <v>0</v>
      </c>
    </row>
    <row r="2291" spans="1:5" x14ac:dyDescent="0.3">
      <c r="A2291" t="s">
        <v>5791</v>
      </c>
      <c r="B2291">
        <v>2</v>
      </c>
      <c r="C2291">
        <v>135.5</v>
      </c>
      <c r="D2291">
        <v>2</v>
      </c>
      <c r="E2291" t="b">
        <v>0</v>
      </c>
    </row>
    <row r="2292" spans="1:5" x14ac:dyDescent="0.3">
      <c r="A2292" t="s">
        <v>1927</v>
      </c>
      <c r="B2292">
        <v>1</v>
      </c>
      <c r="C2292">
        <v>99</v>
      </c>
      <c r="D2292">
        <v>3</v>
      </c>
      <c r="E2292" t="b">
        <v>0</v>
      </c>
    </row>
    <row r="2293" spans="1:5" x14ac:dyDescent="0.3">
      <c r="A2293" t="s">
        <v>5793</v>
      </c>
      <c r="B2293">
        <v>1</v>
      </c>
      <c r="C2293">
        <v>50</v>
      </c>
      <c r="D2293">
        <v>2</v>
      </c>
      <c r="E2293" t="b">
        <v>0</v>
      </c>
    </row>
    <row r="2294" spans="1:5" x14ac:dyDescent="0.3">
      <c r="A2294" t="s">
        <v>395</v>
      </c>
      <c r="B2294">
        <v>1</v>
      </c>
      <c r="C2294">
        <v>1053</v>
      </c>
      <c r="D2294">
        <v>2</v>
      </c>
      <c r="E2294" t="b">
        <v>0</v>
      </c>
    </row>
    <row r="2295" spans="1:5" x14ac:dyDescent="0.3">
      <c r="A2295" t="s">
        <v>5796</v>
      </c>
      <c r="B2295">
        <v>1</v>
      </c>
      <c r="C2295">
        <v>144</v>
      </c>
      <c r="D2295">
        <v>1</v>
      </c>
      <c r="E2295" t="b">
        <v>0</v>
      </c>
    </row>
    <row r="2296" spans="1:5" x14ac:dyDescent="0.3">
      <c r="A2296" t="s">
        <v>5797</v>
      </c>
      <c r="B2296">
        <v>1</v>
      </c>
      <c r="C2296">
        <v>171</v>
      </c>
      <c r="D2296">
        <v>5</v>
      </c>
      <c r="E2296" t="b">
        <v>0</v>
      </c>
    </row>
    <row r="2297" spans="1:5" x14ac:dyDescent="0.3">
      <c r="A2297" t="s">
        <v>5798</v>
      </c>
      <c r="B2297">
        <v>1</v>
      </c>
      <c r="C2297">
        <v>63</v>
      </c>
      <c r="D2297">
        <v>1</v>
      </c>
      <c r="E2297" t="b">
        <v>0</v>
      </c>
    </row>
    <row r="2298" spans="1:5" x14ac:dyDescent="0.3">
      <c r="A2298" t="s">
        <v>5799</v>
      </c>
      <c r="B2298">
        <v>3</v>
      </c>
      <c r="C2298">
        <v>105</v>
      </c>
      <c r="D2298">
        <v>3.6666666666666665</v>
      </c>
      <c r="E2298" t="b">
        <v>0</v>
      </c>
    </row>
    <row r="2299" spans="1:5" x14ac:dyDescent="0.3">
      <c r="A2299" t="s">
        <v>396</v>
      </c>
      <c r="B2299">
        <v>1</v>
      </c>
      <c r="C2299">
        <v>1144</v>
      </c>
      <c r="D2299">
        <v>5</v>
      </c>
      <c r="E2299" t="b">
        <v>0</v>
      </c>
    </row>
    <row r="2300" spans="1:5" x14ac:dyDescent="0.3">
      <c r="A2300" t="s">
        <v>5801</v>
      </c>
      <c r="B2300">
        <v>1</v>
      </c>
      <c r="C2300">
        <v>252</v>
      </c>
      <c r="D2300">
        <v>1</v>
      </c>
      <c r="E2300" t="b">
        <v>0</v>
      </c>
    </row>
    <row r="2301" spans="1:5" x14ac:dyDescent="0.3">
      <c r="A2301" t="s">
        <v>5802</v>
      </c>
      <c r="B2301">
        <v>3</v>
      </c>
      <c r="C2301">
        <v>272</v>
      </c>
      <c r="D2301">
        <v>1.3333333333333333</v>
      </c>
      <c r="E2301" t="b">
        <v>0</v>
      </c>
    </row>
    <row r="2302" spans="1:5" x14ac:dyDescent="0.3">
      <c r="A2302" t="s">
        <v>5803</v>
      </c>
      <c r="B2302">
        <v>1</v>
      </c>
      <c r="C2302">
        <v>58</v>
      </c>
      <c r="D2302">
        <v>1</v>
      </c>
      <c r="E2302" t="b">
        <v>0</v>
      </c>
    </row>
    <row r="2303" spans="1:5" x14ac:dyDescent="0.3">
      <c r="A2303" t="s">
        <v>5805</v>
      </c>
      <c r="B2303">
        <v>2</v>
      </c>
      <c r="C2303">
        <v>642</v>
      </c>
      <c r="D2303">
        <v>4</v>
      </c>
      <c r="E2303" t="b">
        <v>0</v>
      </c>
    </row>
    <row r="2304" spans="1:5" x14ac:dyDescent="0.3">
      <c r="A2304" t="s">
        <v>5806</v>
      </c>
      <c r="B2304">
        <v>1</v>
      </c>
      <c r="C2304">
        <v>156</v>
      </c>
      <c r="D2304">
        <v>4</v>
      </c>
      <c r="E2304" t="b">
        <v>0</v>
      </c>
    </row>
    <row r="2305" spans="1:5" x14ac:dyDescent="0.3">
      <c r="A2305" t="s">
        <v>5807</v>
      </c>
      <c r="B2305">
        <v>1</v>
      </c>
      <c r="C2305">
        <v>53</v>
      </c>
      <c r="D2305">
        <v>1</v>
      </c>
      <c r="E2305" t="b">
        <v>0</v>
      </c>
    </row>
    <row r="2306" spans="1:5" x14ac:dyDescent="0.3">
      <c r="A2306" t="s">
        <v>1928</v>
      </c>
      <c r="B2306">
        <v>1</v>
      </c>
      <c r="C2306">
        <v>166</v>
      </c>
      <c r="D2306">
        <v>3</v>
      </c>
      <c r="E2306" t="b">
        <v>0</v>
      </c>
    </row>
    <row r="2307" spans="1:5" x14ac:dyDescent="0.3">
      <c r="A2307" t="s">
        <v>5810</v>
      </c>
      <c r="B2307">
        <v>1</v>
      </c>
      <c r="C2307">
        <v>81</v>
      </c>
      <c r="D2307">
        <v>5</v>
      </c>
      <c r="E2307" t="b">
        <v>0</v>
      </c>
    </row>
    <row r="2308" spans="1:5" x14ac:dyDescent="0.3">
      <c r="A2308" t="s">
        <v>1929</v>
      </c>
      <c r="B2308">
        <v>3</v>
      </c>
      <c r="C2308">
        <v>189.33333333333334</v>
      </c>
      <c r="D2308">
        <v>1</v>
      </c>
      <c r="E2308" t="b">
        <v>0</v>
      </c>
    </row>
    <row r="2309" spans="1:5" x14ac:dyDescent="0.3">
      <c r="A2309" t="s">
        <v>5813</v>
      </c>
      <c r="B2309">
        <v>6</v>
      </c>
      <c r="C2309">
        <v>300</v>
      </c>
      <c r="D2309">
        <v>2.5</v>
      </c>
      <c r="E2309" t="b">
        <v>0</v>
      </c>
    </row>
    <row r="2310" spans="1:5" x14ac:dyDescent="0.3">
      <c r="A2310" t="s">
        <v>399</v>
      </c>
      <c r="B2310">
        <v>2</v>
      </c>
      <c r="C2310">
        <v>137</v>
      </c>
      <c r="D2310">
        <v>1.5</v>
      </c>
      <c r="E2310" t="b">
        <v>0</v>
      </c>
    </row>
    <row r="2311" spans="1:5" x14ac:dyDescent="0.3">
      <c r="A2311" t="s">
        <v>5814</v>
      </c>
      <c r="B2311">
        <v>3</v>
      </c>
      <c r="C2311">
        <v>108</v>
      </c>
      <c r="D2311">
        <v>2</v>
      </c>
      <c r="E2311" t="b">
        <v>0</v>
      </c>
    </row>
    <row r="2312" spans="1:5" x14ac:dyDescent="0.3">
      <c r="A2312" t="s">
        <v>5816</v>
      </c>
      <c r="B2312">
        <v>1</v>
      </c>
      <c r="C2312">
        <v>50</v>
      </c>
      <c r="D2312">
        <v>2</v>
      </c>
      <c r="E2312" t="b">
        <v>0</v>
      </c>
    </row>
    <row r="2313" spans="1:5" x14ac:dyDescent="0.3">
      <c r="A2313" t="s">
        <v>5817</v>
      </c>
      <c r="B2313">
        <v>1</v>
      </c>
      <c r="C2313">
        <v>65</v>
      </c>
      <c r="D2313">
        <v>2</v>
      </c>
      <c r="E2313" t="b">
        <v>0</v>
      </c>
    </row>
    <row r="2314" spans="1:5" x14ac:dyDescent="0.3">
      <c r="A2314" t="s">
        <v>5818</v>
      </c>
      <c r="B2314">
        <v>2</v>
      </c>
      <c r="C2314">
        <v>280.5</v>
      </c>
      <c r="D2314">
        <v>1.5</v>
      </c>
      <c r="E2314" t="b">
        <v>0</v>
      </c>
    </row>
    <row r="2315" spans="1:5" x14ac:dyDescent="0.3">
      <c r="A2315" t="s">
        <v>5819</v>
      </c>
      <c r="B2315">
        <v>1</v>
      </c>
      <c r="C2315">
        <v>61</v>
      </c>
      <c r="D2315">
        <v>2</v>
      </c>
      <c r="E2315" t="b">
        <v>0</v>
      </c>
    </row>
    <row r="2316" spans="1:5" x14ac:dyDescent="0.3">
      <c r="A2316" t="s">
        <v>5820</v>
      </c>
      <c r="B2316">
        <v>1</v>
      </c>
      <c r="C2316">
        <v>23</v>
      </c>
      <c r="D2316">
        <v>5</v>
      </c>
      <c r="E2316" t="b">
        <v>0</v>
      </c>
    </row>
    <row r="2317" spans="1:5" x14ac:dyDescent="0.3">
      <c r="A2317" t="s">
        <v>5821</v>
      </c>
      <c r="B2317">
        <v>1</v>
      </c>
      <c r="C2317">
        <v>27</v>
      </c>
      <c r="D2317">
        <v>1</v>
      </c>
      <c r="E2317" t="b">
        <v>0</v>
      </c>
    </row>
    <row r="2318" spans="1:5" x14ac:dyDescent="0.3">
      <c r="A2318" t="s">
        <v>5823</v>
      </c>
      <c r="B2318">
        <v>1</v>
      </c>
      <c r="C2318">
        <v>313</v>
      </c>
      <c r="D2318">
        <v>1</v>
      </c>
      <c r="E2318" t="b">
        <v>0</v>
      </c>
    </row>
    <row r="2319" spans="1:5" x14ac:dyDescent="0.3">
      <c r="A2319" t="s">
        <v>5824</v>
      </c>
      <c r="B2319">
        <v>1</v>
      </c>
      <c r="C2319">
        <v>108</v>
      </c>
      <c r="D2319">
        <v>4</v>
      </c>
      <c r="E2319" t="b">
        <v>0</v>
      </c>
    </row>
    <row r="2320" spans="1:5" x14ac:dyDescent="0.3">
      <c r="A2320" t="s">
        <v>1930</v>
      </c>
      <c r="B2320">
        <v>1</v>
      </c>
      <c r="C2320">
        <v>365</v>
      </c>
      <c r="D2320">
        <v>4</v>
      </c>
      <c r="E2320" t="b">
        <v>0</v>
      </c>
    </row>
    <row r="2321" spans="1:5" x14ac:dyDescent="0.3">
      <c r="A2321" t="s">
        <v>5826</v>
      </c>
      <c r="B2321">
        <v>1</v>
      </c>
      <c r="C2321">
        <v>70</v>
      </c>
      <c r="D2321">
        <v>2</v>
      </c>
      <c r="E2321" t="b">
        <v>0</v>
      </c>
    </row>
    <row r="2322" spans="1:5" x14ac:dyDescent="0.3">
      <c r="A2322" t="s">
        <v>5828</v>
      </c>
      <c r="B2322">
        <v>1</v>
      </c>
      <c r="C2322">
        <v>203</v>
      </c>
      <c r="D2322">
        <v>1</v>
      </c>
      <c r="E2322" t="b">
        <v>0</v>
      </c>
    </row>
    <row r="2323" spans="1:5" x14ac:dyDescent="0.3">
      <c r="A2323" t="s">
        <v>5829</v>
      </c>
      <c r="B2323">
        <v>2</v>
      </c>
      <c r="C2323">
        <v>102.5</v>
      </c>
      <c r="D2323">
        <v>1</v>
      </c>
      <c r="E2323" t="b">
        <v>0</v>
      </c>
    </row>
    <row r="2324" spans="1:5" x14ac:dyDescent="0.3">
      <c r="A2324" t="s">
        <v>5830</v>
      </c>
      <c r="B2324">
        <v>1</v>
      </c>
      <c r="C2324">
        <v>142</v>
      </c>
      <c r="D2324">
        <v>3</v>
      </c>
      <c r="E2324" t="b">
        <v>0</v>
      </c>
    </row>
    <row r="2325" spans="1:5" x14ac:dyDescent="0.3">
      <c r="A2325" t="s">
        <v>5831</v>
      </c>
      <c r="B2325">
        <v>1</v>
      </c>
      <c r="C2325">
        <v>37</v>
      </c>
      <c r="D2325">
        <v>2</v>
      </c>
      <c r="E2325" t="b">
        <v>0</v>
      </c>
    </row>
    <row r="2326" spans="1:5" x14ac:dyDescent="0.3">
      <c r="A2326" t="s">
        <v>5833</v>
      </c>
      <c r="B2326">
        <v>1</v>
      </c>
      <c r="C2326">
        <v>119</v>
      </c>
      <c r="D2326">
        <v>5</v>
      </c>
      <c r="E2326" t="b">
        <v>0</v>
      </c>
    </row>
    <row r="2327" spans="1:5" x14ac:dyDescent="0.3">
      <c r="A2327" t="s">
        <v>5835</v>
      </c>
      <c r="B2327">
        <v>2</v>
      </c>
      <c r="C2327">
        <v>87.5</v>
      </c>
      <c r="D2327">
        <v>2.5</v>
      </c>
      <c r="E2327" t="b">
        <v>0</v>
      </c>
    </row>
    <row r="2328" spans="1:5" x14ac:dyDescent="0.3">
      <c r="A2328" t="s">
        <v>5836</v>
      </c>
      <c r="B2328">
        <v>1</v>
      </c>
      <c r="C2328">
        <v>54</v>
      </c>
      <c r="D2328">
        <v>5</v>
      </c>
      <c r="E2328" t="b">
        <v>0</v>
      </c>
    </row>
    <row r="2329" spans="1:5" x14ac:dyDescent="0.3">
      <c r="A2329" t="s">
        <v>5839</v>
      </c>
      <c r="B2329">
        <v>3</v>
      </c>
      <c r="C2329">
        <v>221.66666666666666</v>
      </c>
      <c r="D2329">
        <v>1</v>
      </c>
      <c r="E2329" t="b">
        <v>0</v>
      </c>
    </row>
    <row r="2330" spans="1:5" x14ac:dyDescent="0.3">
      <c r="A2330" t="s">
        <v>5841</v>
      </c>
      <c r="B2330">
        <v>1</v>
      </c>
      <c r="C2330">
        <v>309</v>
      </c>
      <c r="D2330">
        <v>2</v>
      </c>
      <c r="E2330" t="b">
        <v>0</v>
      </c>
    </row>
    <row r="2331" spans="1:5" x14ac:dyDescent="0.3">
      <c r="A2331" t="s">
        <v>5843</v>
      </c>
      <c r="B2331">
        <v>1</v>
      </c>
      <c r="C2331">
        <v>87</v>
      </c>
      <c r="D2331">
        <v>4</v>
      </c>
      <c r="E2331" t="b">
        <v>0</v>
      </c>
    </row>
    <row r="2332" spans="1:5" x14ac:dyDescent="0.3">
      <c r="A2332" t="s">
        <v>400</v>
      </c>
      <c r="B2332">
        <v>2</v>
      </c>
      <c r="C2332">
        <v>267</v>
      </c>
      <c r="D2332">
        <v>2.5</v>
      </c>
      <c r="E2332" t="b">
        <v>0</v>
      </c>
    </row>
    <row r="2333" spans="1:5" x14ac:dyDescent="0.3">
      <c r="A2333" t="s">
        <v>5847</v>
      </c>
      <c r="B2333">
        <v>1</v>
      </c>
      <c r="C2333">
        <v>101</v>
      </c>
      <c r="D2333">
        <v>1</v>
      </c>
      <c r="E2333" t="b">
        <v>0</v>
      </c>
    </row>
    <row r="2334" spans="1:5" x14ac:dyDescent="0.3">
      <c r="A2334" t="s">
        <v>401</v>
      </c>
      <c r="B2334">
        <v>2</v>
      </c>
      <c r="C2334">
        <v>82.5</v>
      </c>
      <c r="D2334">
        <v>2</v>
      </c>
      <c r="E2334" t="b">
        <v>0</v>
      </c>
    </row>
    <row r="2335" spans="1:5" x14ac:dyDescent="0.3">
      <c r="A2335" t="s">
        <v>5850</v>
      </c>
      <c r="B2335">
        <v>1</v>
      </c>
      <c r="C2335">
        <v>70</v>
      </c>
      <c r="D2335">
        <v>1</v>
      </c>
      <c r="E2335" t="b">
        <v>0</v>
      </c>
    </row>
    <row r="2336" spans="1:5" x14ac:dyDescent="0.3">
      <c r="A2336" t="s">
        <v>5851</v>
      </c>
      <c r="B2336">
        <v>1</v>
      </c>
      <c r="C2336">
        <v>52</v>
      </c>
      <c r="D2336">
        <v>1</v>
      </c>
      <c r="E2336" t="b">
        <v>0</v>
      </c>
    </row>
    <row r="2337" spans="1:5" x14ac:dyDescent="0.3">
      <c r="A2337" t="s">
        <v>5853</v>
      </c>
      <c r="B2337">
        <v>1</v>
      </c>
      <c r="C2337">
        <v>88</v>
      </c>
      <c r="D2337">
        <v>1</v>
      </c>
      <c r="E2337" t="b">
        <v>0</v>
      </c>
    </row>
    <row r="2338" spans="1:5" x14ac:dyDescent="0.3">
      <c r="A2338" t="s">
        <v>5858</v>
      </c>
      <c r="B2338">
        <v>1</v>
      </c>
      <c r="C2338">
        <v>227</v>
      </c>
      <c r="D2338">
        <v>4</v>
      </c>
      <c r="E2338" t="b">
        <v>0</v>
      </c>
    </row>
    <row r="2339" spans="1:5" x14ac:dyDescent="0.3">
      <c r="A2339" t="s">
        <v>5862</v>
      </c>
      <c r="B2339">
        <v>1</v>
      </c>
      <c r="C2339">
        <v>44</v>
      </c>
      <c r="D2339">
        <v>1</v>
      </c>
      <c r="E2339" t="b">
        <v>0</v>
      </c>
    </row>
    <row r="2340" spans="1:5" x14ac:dyDescent="0.3">
      <c r="A2340" t="s">
        <v>5864</v>
      </c>
      <c r="B2340">
        <v>2</v>
      </c>
      <c r="C2340">
        <v>120</v>
      </c>
      <c r="D2340">
        <v>5</v>
      </c>
      <c r="E2340" t="b">
        <v>0</v>
      </c>
    </row>
    <row r="2341" spans="1:5" x14ac:dyDescent="0.3">
      <c r="A2341" t="s">
        <v>5866</v>
      </c>
      <c r="B2341">
        <v>38</v>
      </c>
      <c r="C2341">
        <v>103.68421052631579</v>
      </c>
      <c r="D2341">
        <v>1.5789473684210527</v>
      </c>
      <c r="E2341" t="b">
        <v>0</v>
      </c>
    </row>
    <row r="2342" spans="1:5" x14ac:dyDescent="0.3">
      <c r="A2342" t="s">
        <v>5867</v>
      </c>
      <c r="B2342">
        <v>1</v>
      </c>
      <c r="C2342">
        <v>26</v>
      </c>
      <c r="D2342">
        <v>1</v>
      </c>
      <c r="E2342" t="b">
        <v>0</v>
      </c>
    </row>
    <row r="2343" spans="1:5" x14ac:dyDescent="0.3">
      <c r="A2343" t="s">
        <v>403</v>
      </c>
      <c r="B2343">
        <v>2</v>
      </c>
      <c r="C2343">
        <v>220.5</v>
      </c>
      <c r="D2343">
        <v>3.5</v>
      </c>
      <c r="E2343" t="b">
        <v>0</v>
      </c>
    </row>
    <row r="2344" spans="1:5" x14ac:dyDescent="0.3">
      <c r="A2344" t="s">
        <v>5868</v>
      </c>
      <c r="B2344">
        <v>1</v>
      </c>
      <c r="C2344">
        <v>33</v>
      </c>
      <c r="D2344">
        <v>5</v>
      </c>
      <c r="E2344" t="b">
        <v>0</v>
      </c>
    </row>
    <row r="2345" spans="1:5" x14ac:dyDescent="0.3">
      <c r="A2345" t="s">
        <v>5869</v>
      </c>
      <c r="B2345">
        <v>1</v>
      </c>
      <c r="C2345">
        <v>74</v>
      </c>
      <c r="D2345">
        <v>4</v>
      </c>
      <c r="E2345" t="b">
        <v>0</v>
      </c>
    </row>
    <row r="2346" spans="1:5" x14ac:dyDescent="0.3">
      <c r="A2346" t="s">
        <v>5871</v>
      </c>
      <c r="B2346">
        <v>1</v>
      </c>
      <c r="C2346">
        <v>23</v>
      </c>
      <c r="D2346">
        <v>1</v>
      </c>
      <c r="E2346" t="b">
        <v>0</v>
      </c>
    </row>
    <row r="2347" spans="1:5" x14ac:dyDescent="0.3">
      <c r="A2347" t="s">
        <v>5872</v>
      </c>
      <c r="B2347">
        <v>4</v>
      </c>
      <c r="C2347">
        <v>379.25</v>
      </c>
      <c r="D2347">
        <v>2</v>
      </c>
      <c r="E2347" t="b">
        <v>0</v>
      </c>
    </row>
    <row r="2348" spans="1:5" x14ac:dyDescent="0.3">
      <c r="A2348" t="s">
        <v>5877</v>
      </c>
      <c r="B2348">
        <v>1</v>
      </c>
      <c r="C2348">
        <v>63</v>
      </c>
      <c r="D2348">
        <v>2</v>
      </c>
      <c r="E2348" t="b">
        <v>0</v>
      </c>
    </row>
    <row r="2349" spans="1:5" x14ac:dyDescent="0.3">
      <c r="A2349" t="s">
        <v>5879</v>
      </c>
      <c r="B2349">
        <v>1</v>
      </c>
      <c r="C2349">
        <v>46</v>
      </c>
      <c r="D2349">
        <v>2</v>
      </c>
      <c r="E2349" t="b">
        <v>0</v>
      </c>
    </row>
    <row r="2350" spans="1:5" x14ac:dyDescent="0.3">
      <c r="A2350" t="s">
        <v>5880</v>
      </c>
      <c r="B2350">
        <v>1</v>
      </c>
      <c r="C2350">
        <v>286</v>
      </c>
      <c r="D2350">
        <v>4</v>
      </c>
      <c r="E2350" t="b">
        <v>0</v>
      </c>
    </row>
    <row r="2351" spans="1:5" x14ac:dyDescent="0.3">
      <c r="A2351" t="s">
        <v>5881</v>
      </c>
      <c r="B2351">
        <v>1</v>
      </c>
      <c r="C2351">
        <v>53</v>
      </c>
      <c r="D2351">
        <v>3</v>
      </c>
      <c r="E2351" t="b">
        <v>0</v>
      </c>
    </row>
    <row r="2352" spans="1:5" x14ac:dyDescent="0.3">
      <c r="A2352" t="s">
        <v>5882</v>
      </c>
      <c r="B2352">
        <v>4</v>
      </c>
      <c r="C2352">
        <v>234.5</v>
      </c>
      <c r="D2352">
        <v>3.25</v>
      </c>
      <c r="E2352" t="b">
        <v>0</v>
      </c>
    </row>
    <row r="2353" spans="1:5" x14ac:dyDescent="0.3">
      <c r="A2353" t="s">
        <v>5884</v>
      </c>
      <c r="B2353">
        <v>1</v>
      </c>
      <c r="C2353">
        <v>39</v>
      </c>
      <c r="D2353">
        <v>3</v>
      </c>
      <c r="E2353" t="b">
        <v>0</v>
      </c>
    </row>
    <row r="2354" spans="1:5" x14ac:dyDescent="0.3">
      <c r="A2354" t="s">
        <v>5885</v>
      </c>
      <c r="B2354">
        <v>3</v>
      </c>
      <c r="C2354">
        <v>145.66666666666666</v>
      </c>
      <c r="D2354">
        <v>1</v>
      </c>
      <c r="E2354" t="b">
        <v>0</v>
      </c>
    </row>
    <row r="2355" spans="1:5" x14ac:dyDescent="0.3">
      <c r="A2355" t="s">
        <v>5887</v>
      </c>
      <c r="B2355">
        <v>1</v>
      </c>
      <c r="C2355">
        <v>87</v>
      </c>
      <c r="D2355">
        <v>1</v>
      </c>
      <c r="E2355" t="b">
        <v>0</v>
      </c>
    </row>
    <row r="2356" spans="1:5" x14ac:dyDescent="0.3">
      <c r="A2356" t="s">
        <v>5888</v>
      </c>
      <c r="B2356">
        <v>2</v>
      </c>
      <c r="C2356">
        <v>500.5</v>
      </c>
      <c r="D2356">
        <v>2.5</v>
      </c>
      <c r="E2356" t="b">
        <v>0</v>
      </c>
    </row>
    <row r="2357" spans="1:5" x14ac:dyDescent="0.3">
      <c r="A2357" t="s">
        <v>5889</v>
      </c>
      <c r="B2357">
        <v>1</v>
      </c>
      <c r="C2357">
        <v>36</v>
      </c>
      <c r="D2357">
        <v>3</v>
      </c>
      <c r="E2357" t="b">
        <v>0</v>
      </c>
    </row>
    <row r="2358" spans="1:5" x14ac:dyDescent="0.3">
      <c r="A2358" t="s">
        <v>5891</v>
      </c>
      <c r="B2358">
        <v>1</v>
      </c>
      <c r="C2358">
        <v>201</v>
      </c>
      <c r="D2358">
        <v>2</v>
      </c>
      <c r="E2358" t="b">
        <v>0</v>
      </c>
    </row>
    <row r="2359" spans="1:5" x14ac:dyDescent="0.3">
      <c r="A2359" t="s">
        <v>5893</v>
      </c>
      <c r="B2359">
        <v>2</v>
      </c>
      <c r="C2359">
        <v>262.5</v>
      </c>
      <c r="D2359">
        <v>2.5</v>
      </c>
      <c r="E2359" t="b">
        <v>0</v>
      </c>
    </row>
    <row r="2360" spans="1:5" x14ac:dyDescent="0.3">
      <c r="A2360" t="s">
        <v>5894</v>
      </c>
      <c r="B2360">
        <v>1</v>
      </c>
      <c r="C2360">
        <v>129</v>
      </c>
      <c r="D2360">
        <v>1</v>
      </c>
      <c r="E2360" t="b">
        <v>0</v>
      </c>
    </row>
    <row r="2361" spans="1:5" x14ac:dyDescent="0.3">
      <c r="A2361" t="s">
        <v>404</v>
      </c>
      <c r="B2361">
        <v>1</v>
      </c>
      <c r="C2361">
        <v>157</v>
      </c>
      <c r="D2361">
        <v>1</v>
      </c>
      <c r="E2361" t="b">
        <v>0</v>
      </c>
    </row>
    <row r="2362" spans="1:5" x14ac:dyDescent="0.3">
      <c r="A2362" t="s">
        <v>5897</v>
      </c>
      <c r="B2362">
        <v>1</v>
      </c>
      <c r="C2362">
        <v>627</v>
      </c>
      <c r="D2362">
        <v>2</v>
      </c>
      <c r="E2362" t="b">
        <v>0</v>
      </c>
    </row>
    <row r="2363" spans="1:5" x14ac:dyDescent="0.3">
      <c r="A2363" t="s">
        <v>5900</v>
      </c>
      <c r="B2363">
        <v>1</v>
      </c>
      <c r="C2363">
        <v>68</v>
      </c>
      <c r="D2363">
        <v>1</v>
      </c>
      <c r="E2363" t="b">
        <v>0</v>
      </c>
    </row>
    <row r="2364" spans="1:5" x14ac:dyDescent="0.3">
      <c r="A2364" t="s">
        <v>5901</v>
      </c>
      <c r="B2364">
        <v>1</v>
      </c>
      <c r="C2364">
        <v>588</v>
      </c>
      <c r="D2364">
        <v>3</v>
      </c>
      <c r="E2364" t="b">
        <v>1</v>
      </c>
    </row>
    <row r="2365" spans="1:5" x14ac:dyDescent="0.3">
      <c r="A2365" t="s">
        <v>406</v>
      </c>
      <c r="B2365">
        <v>1</v>
      </c>
      <c r="C2365">
        <v>162</v>
      </c>
      <c r="D2365">
        <v>3</v>
      </c>
      <c r="E2365" t="b">
        <v>0</v>
      </c>
    </row>
    <row r="2366" spans="1:5" x14ac:dyDescent="0.3">
      <c r="A2366" t="s">
        <v>407</v>
      </c>
      <c r="B2366">
        <v>1</v>
      </c>
      <c r="C2366">
        <v>99</v>
      </c>
      <c r="D2366">
        <v>4</v>
      </c>
      <c r="E2366" t="b">
        <v>0</v>
      </c>
    </row>
    <row r="2367" spans="1:5" x14ac:dyDescent="0.3">
      <c r="A2367" t="s">
        <v>5903</v>
      </c>
      <c r="B2367">
        <v>1</v>
      </c>
      <c r="C2367">
        <v>80</v>
      </c>
      <c r="D2367">
        <v>5</v>
      </c>
      <c r="E2367" t="b">
        <v>0</v>
      </c>
    </row>
    <row r="2368" spans="1:5" x14ac:dyDescent="0.3">
      <c r="A2368" t="s">
        <v>5904</v>
      </c>
      <c r="B2368">
        <v>1</v>
      </c>
      <c r="C2368">
        <v>26</v>
      </c>
      <c r="D2368">
        <v>3</v>
      </c>
      <c r="E2368" t="b">
        <v>0</v>
      </c>
    </row>
    <row r="2369" spans="1:5" x14ac:dyDescent="0.3">
      <c r="A2369" t="s">
        <v>5906</v>
      </c>
      <c r="B2369">
        <v>2</v>
      </c>
      <c r="C2369">
        <v>60</v>
      </c>
      <c r="D2369">
        <v>2.5</v>
      </c>
      <c r="E2369" t="b">
        <v>0</v>
      </c>
    </row>
    <row r="2370" spans="1:5" x14ac:dyDescent="0.3">
      <c r="A2370" t="s">
        <v>5907</v>
      </c>
      <c r="B2370">
        <v>1</v>
      </c>
      <c r="C2370">
        <v>104</v>
      </c>
      <c r="D2370">
        <v>2</v>
      </c>
      <c r="E2370" t="b">
        <v>0</v>
      </c>
    </row>
    <row r="2371" spans="1:5" x14ac:dyDescent="0.3">
      <c r="A2371" t="s">
        <v>5908</v>
      </c>
      <c r="B2371">
        <v>1</v>
      </c>
      <c r="C2371">
        <v>167</v>
      </c>
      <c r="D2371">
        <v>5</v>
      </c>
      <c r="E2371" t="b">
        <v>0</v>
      </c>
    </row>
    <row r="2372" spans="1:5" x14ac:dyDescent="0.3">
      <c r="A2372" t="s">
        <v>5911</v>
      </c>
      <c r="B2372">
        <v>2</v>
      </c>
      <c r="C2372">
        <v>140</v>
      </c>
      <c r="D2372">
        <v>5</v>
      </c>
      <c r="E2372" t="b">
        <v>0</v>
      </c>
    </row>
    <row r="2373" spans="1:5" x14ac:dyDescent="0.3">
      <c r="A2373" t="s">
        <v>5913</v>
      </c>
      <c r="B2373">
        <v>1</v>
      </c>
      <c r="C2373">
        <v>234</v>
      </c>
      <c r="D2373">
        <v>2</v>
      </c>
      <c r="E2373" t="b">
        <v>0</v>
      </c>
    </row>
    <row r="2374" spans="1:5" x14ac:dyDescent="0.3">
      <c r="A2374" t="s">
        <v>5915</v>
      </c>
      <c r="B2374">
        <v>1</v>
      </c>
      <c r="C2374">
        <v>298</v>
      </c>
      <c r="D2374">
        <v>3</v>
      </c>
      <c r="E2374" t="b">
        <v>0</v>
      </c>
    </row>
    <row r="2375" spans="1:5" x14ac:dyDescent="0.3">
      <c r="A2375" t="s">
        <v>5916</v>
      </c>
      <c r="B2375">
        <v>2</v>
      </c>
      <c r="C2375">
        <v>251.5</v>
      </c>
      <c r="D2375">
        <v>2.5</v>
      </c>
      <c r="E2375" t="b">
        <v>0</v>
      </c>
    </row>
    <row r="2376" spans="1:5" x14ac:dyDescent="0.3">
      <c r="A2376" t="s">
        <v>5918</v>
      </c>
      <c r="B2376">
        <v>2</v>
      </c>
      <c r="C2376">
        <v>53</v>
      </c>
      <c r="D2376">
        <v>2.5</v>
      </c>
      <c r="E2376" t="b">
        <v>0</v>
      </c>
    </row>
    <row r="2377" spans="1:5" x14ac:dyDescent="0.3">
      <c r="A2377" t="s">
        <v>5919</v>
      </c>
      <c r="B2377">
        <v>1</v>
      </c>
      <c r="C2377">
        <v>23</v>
      </c>
      <c r="D2377">
        <v>4</v>
      </c>
      <c r="E2377" t="b">
        <v>0</v>
      </c>
    </row>
    <row r="2378" spans="1:5" x14ac:dyDescent="0.3">
      <c r="A2378" t="s">
        <v>5922</v>
      </c>
      <c r="B2378">
        <v>1</v>
      </c>
      <c r="C2378">
        <v>86</v>
      </c>
      <c r="D2378">
        <v>1</v>
      </c>
      <c r="E2378" t="b">
        <v>0</v>
      </c>
    </row>
    <row r="2379" spans="1:5" x14ac:dyDescent="0.3">
      <c r="A2379" t="s">
        <v>5923</v>
      </c>
      <c r="B2379">
        <v>1</v>
      </c>
      <c r="C2379">
        <v>598</v>
      </c>
      <c r="D2379">
        <v>4</v>
      </c>
      <c r="E2379" t="b">
        <v>0</v>
      </c>
    </row>
    <row r="2380" spans="1:5" x14ac:dyDescent="0.3">
      <c r="A2380" t="s">
        <v>5924</v>
      </c>
      <c r="B2380">
        <v>2</v>
      </c>
      <c r="C2380">
        <v>87</v>
      </c>
      <c r="D2380">
        <v>4.5</v>
      </c>
      <c r="E2380" t="b">
        <v>0</v>
      </c>
    </row>
    <row r="2381" spans="1:5" x14ac:dyDescent="0.3">
      <c r="A2381" t="s">
        <v>1392</v>
      </c>
      <c r="B2381">
        <v>1</v>
      </c>
      <c r="C2381">
        <v>110</v>
      </c>
      <c r="D2381">
        <v>1</v>
      </c>
      <c r="E2381" t="b">
        <v>0</v>
      </c>
    </row>
    <row r="2382" spans="1:5" x14ac:dyDescent="0.3">
      <c r="A2382" t="s">
        <v>5926</v>
      </c>
      <c r="B2382">
        <v>1</v>
      </c>
      <c r="C2382">
        <v>153</v>
      </c>
      <c r="D2382">
        <v>3</v>
      </c>
      <c r="E2382" t="b">
        <v>0</v>
      </c>
    </row>
    <row r="2383" spans="1:5" x14ac:dyDescent="0.3">
      <c r="A2383" t="s">
        <v>5927</v>
      </c>
      <c r="B2383">
        <v>1</v>
      </c>
      <c r="C2383">
        <v>92</v>
      </c>
      <c r="D2383">
        <v>3</v>
      </c>
      <c r="E2383" t="b">
        <v>0</v>
      </c>
    </row>
    <row r="2384" spans="1:5" x14ac:dyDescent="0.3">
      <c r="A2384" t="s">
        <v>409</v>
      </c>
      <c r="B2384">
        <v>1</v>
      </c>
      <c r="C2384">
        <v>51</v>
      </c>
      <c r="D2384">
        <v>4</v>
      </c>
      <c r="E2384" t="b">
        <v>0</v>
      </c>
    </row>
    <row r="2385" spans="1:5" x14ac:dyDescent="0.3">
      <c r="A2385" t="s">
        <v>5928</v>
      </c>
      <c r="B2385">
        <v>1</v>
      </c>
      <c r="C2385">
        <v>119</v>
      </c>
      <c r="D2385">
        <v>5</v>
      </c>
      <c r="E2385" t="b">
        <v>0</v>
      </c>
    </row>
    <row r="2386" spans="1:5" x14ac:dyDescent="0.3">
      <c r="A2386" t="s">
        <v>1394</v>
      </c>
      <c r="B2386">
        <v>1</v>
      </c>
      <c r="C2386">
        <v>435</v>
      </c>
      <c r="D2386">
        <v>5</v>
      </c>
      <c r="E2386" t="b">
        <v>0</v>
      </c>
    </row>
    <row r="2387" spans="1:5" x14ac:dyDescent="0.3">
      <c r="A2387" t="s">
        <v>5929</v>
      </c>
      <c r="B2387">
        <v>2</v>
      </c>
      <c r="C2387">
        <v>80</v>
      </c>
      <c r="D2387">
        <v>1.5</v>
      </c>
      <c r="E2387" t="b">
        <v>0</v>
      </c>
    </row>
    <row r="2388" spans="1:5" x14ac:dyDescent="0.3">
      <c r="A2388" t="s">
        <v>5931</v>
      </c>
      <c r="B2388">
        <v>1</v>
      </c>
      <c r="C2388">
        <v>43</v>
      </c>
      <c r="D2388">
        <v>3</v>
      </c>
      <c r="E2388" t="b">
        <v>0</v>
      </c>
    </row>
    <row r="2389" spans="1:5" x14ac:dyDescent="0.3">
      <c r="A2389" t="s">
        <v>5932</v>
      </c>
      <c r="B2389">
        <v>1</v>
      </c>
      <c r="C2389">
        <v>114</v>
      </c>
      <c r="D2389">
        <v>5</v>
      </c>
      <c r="E2389" t="b">
        <v>0</v>
      </c>
    </row>
    <row r="2390" spans="1:5" x14ac:dyDescent="0.3">
      <c r="A2390" t="s">
        <v>5934</v>
      </c>
      <c r="B2390">
        <v>1</v>
      </c>
      <c r="C2390">
        <v>88</v>
      </c>
      <c r="D2390">
        <v>2</v>
      </c>
      <c r="E2390" t="b">
        <v>0</v>
      </c>
    </row>
    <row r="2391" spans="1:5" x14ac:dyDescent="0.3">
      <c r="A2391" t="s">
        <v>5936</v>
      </c>
      <c r="B2391">
        <v>1</v>
      </c>
      <c r="C2391">
        <v>23</v>
      </c>
      <c r="D2391">
        <v>1</v>
      </c>
      <c r="E2391" t="b">
        <v>0</v>
      </c>
    </row>
    <row r="2392" spans="1:5" x14ac:dyDescent="0.3">
      <c r="A2392" t="s">
        <v>5938</v>
      </c>
      <c r="B2392">
        <v>1</v>
      </c>
      <c r="C2392">
        <v>74</v>
      </c>
      <c r="D2392">
        <v>2</v>
      </c>
      <c r="E2392" t="b">
        <v>0</v>
      </c>
    </row>
    <row r="2393" spans="1:5" x14ac:dyDescent="0.3">
      <c r="A2393" t="s">
        <v>5940</v>
      </c>
      <c r="B2393">
        <v>3</v>
      </c>
      <c r="C2393">
        <v>139.66666666666666</v>
      </c>
      <c r="D2393">
        <v>2</v>
      </c>
      <c r="E2393" t="b">
        <v>0</v>
      </c>
    </row>
    <row r="2394" spans="1:5" x14ac:dyDescent="0.3">
      <c r="A2394" t="s">
        <v>5941</v>
      </c>
      <c r="B2394">
        <v>1</v>
      </c>
      <c r="C2394">
        <v>519</v>
      </c>
      <c r="D2394">
        <v>3</v>
      </c>
      <c r="E2394" t="b">
        <v>0</v>
      </c>
    </row>
    <row r="2395" spans="1:5" x14ac:dyDescent="0.3">
      <c r="A2395" t="s">
        <v>412</v>
      </c>
      <c r="B2395">
        <v>2</v>
      </c>
      <c r="C2395">
        <v>130</v>
      </c>
      <c r="D2395">
        <v>1.5</v>
      </c>
      <c r="E2395" t="b">
        <v>0</v>
      </c>
    </row>
    <row r="2396" spans="1:5" x14ac:dyDescent="0.3">
      <c r="A2396" t="s">
        <v>413</v>
      </c>
      <c r="B2396">
        <v>4</v>
      </c>
      <c r="C2396">
        <v>132</v>
      </c>
      <c r="D2396">
        <v>3</v>
      </c>
      <c r="E2396" t="b">
        <v>0</v>
      </c>
    </row>
    <row r="2397" spans="1:5" x14ac:dyDescent="0.3">
      <c r="A2397" t="s">
        <v>5945</v>
      </c>
      <c r="B2397">
        <v>1</v>
      </c>
      <c r="C2397">
        <v>48</v>
      </c>
      <c r="D2397">
        <v>1</v>
      </c>
      <c r="E2397" t="b">
        <v>0</v>
      </c>
    </row>
    <row r="2398" spans="1:5" x14ac:dyDescent="0.3">
      <c r="A2398" t="s">
        <v>5946</v>
      </c>
      <c r="B2398">
        <v>2</v>
      </c>
      <c r="C2398">
        <v>167</v>
      </c>
      <c r="D2398">
        <v>5</v>
      </c>
      <c r="E2398" t="b">
        <v>0</v>
      </c>
    </row>
    <row r="2399" spans="1:5" x14ac:dyDescent="0.3">
      <c r="A2399" t="s">
        <v>5948</v>
      </c>
      <c r="B2399">
        <v>1</v>
      </c>
      <c r="C2399">
        <v>408</v>
      </c>
      <c r="D2399">
        <v>3</v>
      </c>
      <c r="E2399" t="b">
        <v>0</v>
      </c>
    </row>
    <row r="2400" spans="1:5" x14ac:dyDescent="0.3">
      <c r="A2400" t="s">
        <v>5949</v>
      </c>
      <c r="B2400">
        <v>7</v>
      </c>
      <c r="C2400">
        <v>260</v>
      </c>
      <c r="D2400">
        <v>2.1428571428571428</v>
      </c>
      <c r="E2400" t="b">
        <v>0</v>
      </c>
    </row>
    <row r="2401" spans="1:5" x14ac:dyDescent="0.3">
      <c r="A2401" t="s">
        <v>5950</v>
      </c>
      <c r="B2401">
        <v>1</v>
      </c>
      <c r="C2401">
        <v>47</v>
      </c>
      <c r="D2401">
        <v>2</v>
      </c>
      <c r="E2401" t="b">
        <v>0</v>
      </c>
    </row>
    <row r="2402" spans="1:5" x14ac:dyDescent="0.3">
      <c r="A2402" t="s">
        <v>5951</v>
      </c>
      <c r="B2402">
        <v>1</v>
      </c>
      <c r="C2402">
        <v>79</v>
      </c>
      <c r="D2402">
        <v>4</v>
      </c>
      <c r="E2402" t="b">
        <v>0</v>
      </c>
    </row>
    <row r="2403" spans="1:5" x14ac:dyDescent="0.3">
      <c r="A2403" t="s">
        <v>5952</v>
      </c>
      <c r="B2403">
        <v>1</v>
      </c>
      <c r="C2403">
        <v>68</v>
      </c>
      <c r="D2403">
        <v>2</v>
      </c>
      <c r="E2403" t="b">
        <v>0</v>
      </c>
    </row>
    <row r="2404" spans="1:5" x14ac:dyDescent="0.3">
      <c r="A2404" t="s">
        <v>415</v>
      </c>
      <c r="B2404">
        <v>1</v>
      </c>
      <c r="C2404">
        <v>134</v>
      </c>
      <c r="D2404">
        <v>1</v>
      </c>
      <c r="E2404" t="b">
        <v>0</v>
      </c>
    </row>
    <row r="2405" spans="1:5" x14ac:dyDescent="0.3">
      <c r="A2405" t="s">
        <v>5954</v>
      </c>
      <c r="B2405">
        <v>1</v>
      </c>
      <c r="C2405">
        <v>96</v>
      </c>
      <c r="D2405">
        <v>5</v>
      </c>
      <c r="E2405" t="b">
        <v>0</v>
      </c>
    </row>
    <row r="2406" spans="1:5" x14ac:dyDescent="0.3">
      <c r="A2406" t="s">
        <v>5955</v>
      </c>
      <c r="B2406">
        <v>1</v>
      </c>
      <c r="C2406">
        <v>46</v>
      </c>
      <c r="D2406">
        <v>5</v>
      </c>
      <c r="E2406" t="b">
        <v>0</v>
      </c>
    </row>
    <row r="2407" spans="1:5" x14ac:dyDescent="0.3">
      <c r="A2407" t="s">
        <v>5956</v>
      </c>
      <c r="B2407">
        <v>1</v>
      </c>
      <c r="C2407">
        <v>22</v>
      </c>
      <c r="D2407">
        <v>4</v>
      </c>
      <c r="E2407" t="b">
        <v>0</v>
      </c>
    </row>
    <row r="2408" spans="1:5" x14ac:dyDescent="0.3">
      <c r="A2408" t="s">
        <v>5957</v>
      </c>
      <c r="B2408">
        <v>1</v>
      </c>
      <c r="C2408">
        <v>63</v>
      </c>
      <c r="D2408">
        <v>2</v>
      </c>
      <c r="E2408" t="b">
        <v>0</v>
      </c>
    </row>
    <row r="2409" spans="1:5" x14ac:dyDescent="0.3">
      <c r="A2409" t="s">
        <v>5958</v>
      </c>
      <c r="B2409">
        <v>1</v>
      </c>
      <c r="C2409">
        <v>61</v>
      </c>
      <c r="D2409">
        <v>1</v>
      </c>
      <c r="E2409" t="b">
        <v>0</v>
      </c>
    </row>
    <row r="2410" spans="1:5" x14ac:dyDescent="0.3">
      <c r="A2410" t="s">
        <v>5960</v>
      </c>
      <c r="B2410">
        <v>1</v>
      </c>
      <c r="C2410">
        <v>27</v>
      </c>
      <c r="D2410">
        <v>5</v>
      </c>
      <c r="E2410" t="b">
        <v>0</v>
      </c>
    </row>
    <row r="2411" spans="1:5" x14ac:dyDescent="0.3">
      <c r="A2411" t="s">
        <v>5961</v>
      </c>
      <c r="B2411">
        <v>1</v>
      </c>
      <c r="C2411">
        <v>86</v>
      </c>
      <c r="D2411">
        <v>5</v>
      </c>
      <c r="E2411" t="b">
        <v>0</v>
      </c>
    </row>
    <row r="2412" spans="1:5" x14ac:dyDescent="0.3">
      <c r="A2412" t="s">
        <v>5964</v>
      </c>
      <c r="B2412">
        <v>3</v>
      </c>
      <c r="C2412">
        <v>148.33333333333334</v>
      </c>
      <c r="D2412">
        <v>1.3333333333333333</v>
      </c>
      <c r="E2412" t="b">
        <v>0</v>
      </c>
    </row>
    <row r="2413" spans="1:5" x14ac:dyDescent="0.3">
      <c r="A2413" t="s">
        <v>1395</v>
      </c>
      <c r="B2413">
        <v>1</v>
      </c>
      <c r="C2413">
        <v>366</v>
      </c>
      <c r="D2413">
        <v>5</v>
      </c>
      <c r="E2413" t="b">
        <v>0</v>
      </c>
    </row>
    <row r="2414" spans="1:5" x14ac:dyDescent="0.3">
      <c r="A2414" t="s">
        <v>1932</v>
      </c>
      <c r="B2414">
        <v>5</v>
      </c>
      <c r="C2414">
        <v>179.6</v>
      </c>
      <c r="D2414">
        <v>2.6</v>
      </c>
      <c r="E2414" t="b">
        <v>0</v>
      </c>
    </row>
    <row r="2415" spans="1:5" x14ac:dyDescent="0.3">
      <c r="A2415" t="s">
        <v>416</v>
      </c>
      <c r="B2415">
        <v>3</v>
      </c>
      <c r="C2415">
        <v>47</v>
      </c>
      <c r="D2415">
        <v>3</v>
      </c>
      <c r="E2415" t="b">
        <v>0</v>
      </c>
    </row>
    <row r="2416" spans="1:5" x14ac:dyDescent="0.3">
      <c r="A2416" t="s">
        <v>1934</v>
      </c>
      <c r="B2416">
        <v>1</v>
      </c>
      <c r="C2416">
        <v>179</v>
      </c>
      <c r="D2416">
        <v>5</v>
      </c>
      <c r="E2416" t="b">
        <v>0</v>
      </c>
    </row>
    <row r="2417" spans="1:5" x14ac:dyDescent="0.3">
      <c r="A2417" t="s">
        <v>1572</v>
      </c>
      <c r="B2417">
        <v>3</v>
      </c>
      <c r="C2417">
        <v>56.333333333333336</v>
      </c>
      <c r="D2417">
        <v>5</v>
      </c>
      <c r="E2417" t="b">
        <v>0</v>
      </c>
    </row>
    <row r="2418" spans="1:5" x14ac:dyDescent="0.3">
      <c r="A2418" t="s">
        <v>5975</v>
      </c>
      <c r="B2418">
        <v>1</v>
      </c>
      <c r="C2418">
        <v>200</v>
      </c>
      <c r="D2418">
        <v>2</v>
      </c>
      <c r="E2418" t="b">
        <v>0</v>
      </c>
    </row>
    <row r="2419" spans="1:5" x14ac:dyDescent="0.3">
      <c r="A2419" t="s">
        <v>5977</v>
      </c>
      <c r="B2419">
        <v>1</v>
      </c>
      <c r="C2419">
        <v>262</v>
      </c>
      <c r="D2419">
        <v>4</v>
      </c>
      <c r="E2419" t="b">
        <v>0</v>
      </c>
    </row>
    <row r="2420" spans="1:5" x14ac:dyDescent="0.3">
      <c r="A2420" t="s">
        <v>5979</v>
      </c>
      <c r="B2420">
        <v>1</v>
      </c>
      <c r="C2420">
        <v>148</v>
      </c>
      <c r="D2420">
        <v>3</v>
      </c>
      <c r="E2420" t="b">
        <v>0</v>
      </c>
    </row>
    <row r="2421" spans="1:5" x14ac:dyDescent="0.3">
      <c r="A2421" t="s">
        <v>5982</v>
      </c>
      <c r="B2421">
        <v>1</v>
      </c>
      <c r="C2421">
        <v>586</v>
      </c>
      <c r="D2421">
        <v>2</v>
      </c>
      <c r="E2421" t="b">
        <v>0</v>
      </c>
    </row>
    <row r="2422" spans="1:5" x14ac:dyDescent="0.3">
      <c r="A2422" t="s">
        <v>5983</v>
      </c>
      <c r="B2422">
        <v>1</v>
      </c>
      <c r="C2422">
        <v>146</v>
      </c>
      <c r="D2422">
        <v>3</v>
      </c>
      <c r="E2422" t="b">
        <v>0</v>
      </c>
    </row>
    <row r="2423" spans="1:5" x14ac:dyDescent="0.3">
      <c r="A2423" t="s">
        <v>5984</v>
      </c>
      <c r="B2423">
        <v>1</v>
      </c>
      <c r="C2423">
        <v>40</v>
      </c>
      <c r="D2423">
        <v>4</v>
      </c>
      <c r="E2423" t="b">
        <v>0</v>
      </c>
    </row>
    <row r="2424" spans="1:5" x14ac:dyDescent="0.3">
      <c r="A2424" t="s">
        <v>5985</v>
      </c>
      <c r="B2424">
        <v>1</v>
      </c>
      <c r="C2424">
        <v>138</v>
      </c>
      <c r="D2424">
        <v>1</v>
      </c>
      <c r="E2424" t="b">
        <v>0</v>
      </c>
    </row>
    <row r="2425" spans="1:5" x14ac:dyDescent="0.3">
      <c r="A2425" t="s">
        <v>5986</v>
      </c>
      <c r="B2425">
        <v>1</v>
      </c>
      <c r="C2425">
        <v>32</v>
      </c>
      <c r="D2425">
        <v>5</v>
      </c>
      <c r="E2425" t="b">
        <v>0</v>
      </c>
    </row>
    <row r="2426" spans="1:5" x14ac:dyDescent="0.3">
      <c r="A2426" t="s">
        <v>5987</v>
      </c>
      <c r="B2426">
        <v>1</v>
      </c>
      <c r="C2426">
        <v>318</v>
      </c>
      <c r="D2426">
        <v>3</v>
      </c>
      <c r="E2426" t="b">
        <v>0</v>
      </c>
    </row>
    <row r="2427" spans="1:5" x14ac:dyDescent="0.3">
      <c r="A2427" t="s">
        <v>5989</v>
      </c>
      <c r="B2427">
        <v>1</v>
      </c>
      <c r="C2427">
        <v>84</v>
      </c>
      <c r="D2427">
        <v>1</v>
      </c>
      <c r="E2427" t="b">
        <v>0</v>
      </c>
    </row>
    <row r="2428" spans="1:5" x14ac:dyDescent="0.3">
      <c r="A2428" t="s">
        <v>5991</v>
      </c>
      <c r="B2428">
        <v>1</v>
      </c>
      <c r="C2428">
        <v>155</v>
      </c>
      <c r="D2428">
        <v>2</v>
      </c>
      <c r="E2428" t="b">
        <v>0</v>
      </c>
    </row>
    <row r="2429" spans="1:5" x14ac:dyDescent="0.3">
      <c r="A2429" t="s">
        <v>5992</v>
      </c>
      <c r="B2429">
        <v>1</v>
      </c>
      <c r="C2429">
        <v>128</v>
      </c>
      <c r="D2429">
        <v>3</v>
      </c>
      <c r="E2429" t="b">
        <v>0</v>
      </c>
    </row>
    <row r="2430" spans="1:5" x14ac:dyDescent="0.3">
      <c r="A2430" t="s">
        <v>5996</v>
      </c>
      <c r="B2430">
        <v>2</v>
      </c>
      <c r="C2430">
        <v>110</v>
      </c>
      <c r="D2430">
        <v>3.5</v>
      </c>
      <c r="E2430" t="b">
        <v>0</v>
      </c>
    </row>
    <row r="2431" spans="1:5" x14ac:dyDescent="0.3">
      <c r="A2431" t="s">
        <v>417</v>
      </c>
      <c r="B2431">
        <v>1</v>
      </c>
      <c r="C2431">
        <v>210</v>
      </c>
      <c r="D2431">
        <v>2</v>
      </c>
      <c r="E2431" t="b">
        <v>0</v>
      </c>
    </row>
    <row r="2432" spans="1:5" x14ac:dyDescent="0.3">
      <c r="A2432" t="s">
        <v>418</v>
      </c>
      <c r="B2432">
        <v>1</v>
      </c>
      <c r="C2432">
        <v>39</v>
      </c>
      <c r="D2432">
        <v>5</v>
      </c>
      <c r="E2432" t="b">
        <v>0</v>
      </c>
    </row>
    <row r="2433" spans="1:5" x14ac:dyDescent="0.3">
      <c r="A2433" t="s">
        <v>6001</v>
      </c>
      <c r="B2433">
        <v>1</v>
      </c>
      <c r="C2433">
        <v>37</v>
      </c>
      <c r="D2433">
        <v>4</v>
      </c>
      <c r="E2433" t="b">
        <v>0</v>
      </c>
    </row>
    <row r="2434" spans="1:5" x14ac:dyDescent="0.3">
      <c r="A2434" t="s">
        <v>1935</v>
      </c>
      <c r="B2434">
        <v>1</v>
      </c>
      <c r="C2434">
        <v>63</v>
      </c>
      <c r="D2434">
        <v>2</v>
      </c>
      <c r="E2434" t="b">
        <v>0</v>
      </c>
    </row>
    <row r="2435" spans="1:5" x14ac:dyDescent="0.3">
      <c r="A2435" t="s">
        <v>1936</v>
      </c>
      <c r="B2435">
        <v>2</v>
      </c>
      <c r="C2435">
        <v>162</v>
      </c>
      <c r="D2435">
        <v>2.5</v>
      </c>
      <c r="E2435" t="b">
        <v>0</v>
      </c>
    </row>
    <row r="2436" spans="1:5" x14ac:dyDescent="0.3">
      <c r="A2436" t="s">
        <v>6006</v>
      </c>
      <c r="B2436">
        <v>1</v>
      </c>
      <c r="C2436">
        <v>617</v>
      </c>
      <c r="D2436">
        <v>4</v>
      </c>
      <c r="E2436" t="b">
        <v>0</v>
      </c>
    </row>
    <row r="2437" spans="1:5" x14ac:dyDescent="0.3">
      <c r="A2437" t="s">
        <v>6008</v>
      </c>
      <c r="B2437">
        <v>1</v>
      </c>
      <c r="C2437">
        <v>161</v>
      </c>
      <c r="D2437">
        <v>2</v>
      </c>
      <c r="E2437" t="b">
        <v>0</v>
      </c>
    </row>
    <row r="2438" spans="1:5" x14ac:dyDescent="0.3">
      <c r="A2438" t="s">
        <v>6010</v>
      </c>
      <c r="B2438">
        <v>1</v>
      </c>
      <c r="C2438">
        <v>175</v>
      </c>
      <c r="D2438">
        <v>1</v>
      </c>
      <c r="E2438" t="b">
        <v>0</v>
      </c>
    </row>
    <row r="2439" spans="1:5" x14ac:dyDescent="0.3">
      <c r="A2439" t="s">
        <v>6012</v>
      </c>
      <c r="B2439">
        <v>1</v>
      </c>
      <c r="C2439">
        <v>105</v>
      </c>
      <c r="D2439">
        <v>2</v>
      </c>
      <c r="E2439" t="b">
        <v>0</v>
      </c>
    </row>
    <row r="2440" spans="1:5" x14ac:dyDescent="0.3">
      <c r="A2440" t="s">
        <v>6014</v>
      </c>
      <c r="B2440">
        <v>1</v>
      </c>
      <c r="C2440">
        <v>39</v>
      </c>
      <c r="D2440">
        <v>1</v>
      </c>
      <c r="E2440" t="b">
        <v>0</v>
      </c>
    </row>
    <row r="2441" spans="1:5" x14ac:dyDescent="0.3">
      <c r="A2441" t="s">
        <v>419</v>
      </c>
      <c r="B2441">
        <v>2</v>
      </c>
      <c r="C2441">
        <v>76.5</v>
      </c>
      <c r="D2441">
        <v>1</v>
      </c>
      <c r="E2441" t="b">
        <v>0</v>
      </c>
    </row>
    <row r="2442" spans="1:5" x14ac:dyDescent="0.3">
      <c r="A2442" t="s">
        <v>6015</v>
      </c>
      <c r="B2442">
        <v>2</v>
      </c>
      <c r="C2442">
        <v>101</v>
      </c>
      <c r="D2442">
        <v>2</v>
      </c>
      <c r="E2442" t="b">
        <v>0</v>
      </c>
    </row>
    <row r="2443" spans="1:5" x14ac:dyDescent="0.3">
      <c r="A2443" t="s">
        <v>6016</v>
      </c>
      <c r="B2443">
        <v>1</v>
      </c>
      <c r="C2443">
        <v>121</v>
      </c>
      <c r="D2443">
        <v>3</v>
      </c>
      <c r="E2443" t="b">
        <v>0</v>
      </c>
    </row>
    <row r="2444" spans="1:5" x14ac:dyDescent="0.3">
      <c r="A2444" t="s">
        <v>6017</v>
      </c>
      <c r="B2444">
        <v>2</v>
      </c>
      <c r="C2444">
        <v>27</v>
      </c>
      <c r="D2444">
        <v>4</v>
      </c>
      <c r="E2444" t="b">
        <v>0</v>
      </c>
    </row>
    <row r="2445" spans="1:5" x14ac:dyDescent="0.3">
      <c r="A2445" t="s">
        <v>6018</v>
      </c>
      <c r="B2445">
        <v>1</v>
      </c>
      <c r="C2445">
        <v>122</v>
      </c>
      <c r="D2445">
        <v>2</v>
      </c>
      <c r="E2445" t="b">
        <v>0</v>
      </c>
    </row>
    <row r="2446" spans="1:5" x14ac:dyDescent="0.3">
      <c r="A2446" t="s">
        <v>6020</v>
      </c>
      <c r="B2446">
        <v>2</v>
      </c>
      <c r="C2446">
        <v>245.5</v>
      </c>
      <c r="D2446">
        <v>2.5</v>
      </c>
      <c r="E2446" t="b">
        <v>0</v>
      </c>
    </row>
    <row r="2447" spans="1:5" x14ac:dyDescent="0.3">
      <c r="A2447" t="s">
        <v>6023</v>
      </c>
      <c r="B2447">
        <v>1</v>
      </c>
      <c r="C2447">
        <v>178</v>
      </c>
      <c r="D2447">
        <v>5</v>
      </c>
      <c r="E2447" t="b">
        <v>0</v>
      </c>
    </row>
    <row r="2448" spans="1:5" x14ac:dyDescent="0.3">
      <c r="A2448" t="s">
        <v>6024</v>
      </c>
      <c r="B2448">
        <v>1</v>
      </c>
      <c r="C2448">
        <v>30</v>
      </c>
      <c r="D2448">
        <v>3</v>
      </c>
      <c r="E2448" t="b">
        <v>0</v>
      </c>
    </row>
    <row r="2449" spans="1:5" x14ac:dyDescent="0.3">
      <c r="A2449" t="s">
        <v>6025</v>
      </c>
      <c r="B2449">
        <v>3</v>
      </c>
      <c r="C2449">
        <v>113.33333333333333</v>
      </c>
      <c r="D2449">
        <v>1</v>
      </c>
      <c r="E2449" t="b">
        <v>0</v>
      </c>
    </row>
    <row r="2450" spans="1:5" x14ac:dyDescent="0.3">
      <c r="A2450" t="s">
        <v>6026</v>
      </c>
      <c r="B2450">
        <v>1</v>
      </c>
      <c r="C2450">
        <v>74</v>
      </c>
      <c r="D2450">
        <v>1</v>
      </c>
      <c r="E2450" t="b">
        <v>0</v>
      </c>
    </row>
    <row r="2451" spans="1:5" x14ac:dyDescent="0.3">
      <c r="A2451" t="s">
        <v>6028</v>
      </c>
      <c r="B2451">
        <v>1</v>
      </c>
      <c r="C2451">
        <v>123</v>
      </c>
      <c r="D2451">
        <v>2</v>
      </c>
      <c r="E2451" t="b">
        <v>0</v>
      </c>
    </row>
    <row r="2452" spans="1:5" x14ac:dyDescent="0.3">
      <c r="A2452" t="s">
        <v>6030</v>
      </c>
      <c r="B2452">
        <v>3</v>
      </c>
      <c r="C2452">
        <v>264.66666666666669</v>
      </c>
      <c r="D2452">
        <v>4</v>
      </c>
      <c r="E2452" t="b">
        <v>0</v>
      </c>
    </row>
    <row r="2453" spans="1:5" x14ac:dyDescent="0.3">
      <c r="A2453" t="s">
        <v>6031</v>
      </c>
      <c r="B2453">
        <v>1</v>
      </c>
      <c r="C2453">
        <v>150</v>
      </c>
      <c r="D2453">
        <v>1</v>
      </c>
      <c r="E2453" t="b">
        <v>0</v>
      </c>
    </row>
    <row r="2454" spans="1:5" x14ac:dyDescent="0.3">
      <c r="A2454" t="s">
        <v>6032</v>
      </c>
      <c r="B2454">
        <v>1</v>
      </c>
      <c r="C2454">
        <v>135</v>
      </c>
      <c r="D2454">
        <v>4</v>
      </c>
      <c r="E2454" t="b">
        <v>0</v>
      </c>
    </row>
    <row r="2455" spans="1:5" x14ac:dyDescent="0.3">
      <c r="A2455" t="s">
        <v>6033</v>
      </c>
      <c r="B2455">
        <v>1</v>
      </c>
      <c r="C2455">
        <v>358</v>
      </c>
      <c r="D2455">
        <v>4</v>
      </c>
      <c r="E2455" t="b">
        <v>0</v>
      </c>
    </row>
    <row r="2456" spans="1:5" x14ac:dyDescent="0.3">
      <c r="A2456" t="s">
        <v>421</v>
      </c>
      <c r="B2456">
        <v>17</v>
      </c>
      <c r="C2456">
        <v>272</v>
      </c>
      <c r="D2456">
        <v>2.6470588235294117</v>
      </c>
      <c r="E2456" t="b">
        <v>0</v>
      </c>
    </row>
    <row r="2457" spans="1:5" x14ac:dyDescent="0.3">
      <c r="A2457" t="s">
        <v>422</v>
      </c>
      <c r="B2457">
        <v>1</v>
      </c>
      <c r="C2457">
        <v>80</v>
      </c>
      <c r="D2457">
        <v>1</v>
      </c>
      <c r="E2457" t="b">
        <v>0</v>
      </c>
    </row>
    <row r="2458" spans="1:5" x14ac:dyDescent="0.3">
      <c r="A2458" t="s">
        <v>6034</v>
      </c>
      <c r="B2458">
        <v>1</v>
      </c>
      <c r="C2458">
        <v>214</v>
      </c>
      <c r="D2458">
        <v>1</v>
      </c>
      <c r="E2458" t="b">
        <v>0</v>
      </c>
    </row>
    <row r="2459" spans="1:5" x14ac:dyDescent="0.3">
      <c r="A2459" t="s">
        <v>1940</v>
      </c>
      <c r="B2459">
        <v>2</v>
      </c>
      <c r="C2459">
        <v>489</v>
      </c>
      <c r="D2459">
        <v>5</v>
      </c>
      <c r="E2459" t="b">
        <v>0</v>
      </c>
    </row>
    <row r="2460" spans="1:5" x14ac:dyDescent="0.3">
      <c r="A2460" t="s">
        <v>6035</v>
      </c>
      <c r="B2460">
        <v>1</v>
      </c>
      <c r="C2460">
        <v>21</v>
      </c>
      <c r="D2460">
        <v>5</v>
      </c>
      <c r="E2460" t="b">
        <v>0</v>
      </c>
    </row>
    <row r="2461" spans="1:5" x14ac:dyDescent="0.3">
      <c r="A2461" t="s">
        <v>423</v>
      </c>
      <c r="B2461">
        <v>1</v>
      </c>
      <c r="C2461">
        <v>77</v>
      </c>
      <c r="D2461">
        <v>1</v>
      </c>
      <c r="E2461" t="b">
        <v>0</v>
      </c>
    </row>
    <row r="2462" spans="1:5" x14ac:dyDescent="0.3">
      <c r="A2462" t="s">
        <v>6039</v>
      </c>
      <c r="B2462">
        <v>3</v>
      </c>
      <c r="C2462">
        <v>471.33333333333331</v>
      </c>
      <c r="D2462">
        <v>1</v>
      </c>
      <c r="E2462" t="b">
        <v>0</v>
      </c>
    </row>
    <row r="2463" spans="1:5" x14ac:dyDescent="0.3">
      <c r="A2463" t="s">
        <v>424</v>
      </c>
      <c r="B2463">
        <v>1</v>
      </c>
      <c r="C2463">
        <v>98</v>
      </c>
      <c r="D2463">
        <v>1</v>
      </c>
      <c r="E2463" t="b">
        <v>0</v>
      </c>
    </row>
    <row r="2464" spans="1:5" x14ac:dyDescent="0.3">
      <c r="A2464" t="s">
        <v>6044</v>
      </c>
      <c r="B2464">
        <v>2</v>
      </c>
      <c r="C2464">
        <v>131.5</v>
      </c>
      <c r="D2464">
        <v>1</v>
      </c>
      <c r="E2464" t="b">
        <v>0</v>
      </c>
    </row>
    <row r="2465" spans="1:5" x14ac:dyDescent="0.3">
      <c r="A2465" t="s">
        <v>6048</v>
      </c>
      <c r="B2465">
        <v>1</v>
      </c>
      <c r="C2465">
        <v>73</v>
      </c>
      <c r="D2465">
        <v>1</v>
      </c>
      <c r="E2465" t="b">
        <v>0</v>
      </c>
    </row>
    <row r="2466" spans="1:5" x14ac:dyDescent="0.3">
      <c r="A2466" t="s">
        <v>6049</v>
      </c>
      <c r="B2466">
        <v>1</v>
      </c>
      <c r="C2466">
        <v>51</v>
      </c>
      <c r="D2466">
        <v>2</v>
      </c>
      <c r="E2466" t="b">
        <v>0</v>
      </c>
    </row>
    <row r="2467" spans="1:5" x14ac:dyDescent="0.3">
      <c r="A2467" t="s">
        <v>6050</v>
      </c>
      <c r="B2467">
        <v>1</v>
      </c>
      <c r="C2467">
        <v>90</v>
      </c>
      <c r="D2467">
        <v>1</v>
      </c>
      <c r="E2467" t="b">
        <v>0</v>
      </c>
    </row>
    <row r="2468" spans="1:5" x14ac:dyDescent="0.3">
      <c r="A2468" t="s">
        <v>425</v>
      </c>
      <c r="B2468">
        <v>6</v>
      </c>
      <c r="C2468">
        <v>438.5</v>
      </c>
      <c r="D2468">
        <v>3</v>
      </c>
      <c r="E2468" t="b">
        <v>0</v>
      </c>
    </row>
    <row r="2469" spans="1:5" x14ac:dyDescent="0.3">
      <c r="A2469" t="s">
        <v>6052</v>
      </c>
      <c r="B2469">
        <v>1</v>
      </c>
      <c r="C2469">
        <v>48</v>
      </c>
      <c r="D2469">
        <v>2</v>
      </c>
      <c r="E2469" t="b">
        <v>0</v>
      </c>
    </row>
    <row r="2470" spans="1:5" x14ac:dyDescent="0.3">
      <c r="A2470" t="s">
        <v>6053</v>
      </c>
      <c r="B2470">
        <v>2</v>
      </c>
      <c r="C2470">
        <v>373.5</v>
      </c>
      <c r="D2470">
        <v>5</v>
      </c>
      <c r="E2470" t="b">
        <v>0</v>
      </c>
    </row>
    <row r="2471" spans="1:5" x14ac:dyDescent="0.3">
      <c r="A2471" t="s">
        <v>6054</v>
      </c>
      <c r="B2471">
        <v>1</v>
      </c>
      <c r="C2471">
        <v>113</v>
      </c>
      <c r="D2471">
        <v>5</v>
      </c>
      <c r="E2471" t="b">
        <v>0</v>
      </c>
    </row>
    <row r="2472" spans="1:5" x14ac:dyDescent="0.3">
      <c r="A2472" t="s">
        <v>6055</v>
      </c>
      <c r="B2472">
        <v>3</v>
      </c>
      <c r="C2472">
        <v>96.333333333333329</v>
      </c>
      <c r="D2472">
        <v>4.666666666666667</v>
      </c>
      <c r="E2472" t="b">
        <v>0</v>
      </c>
    </row>
    <row r="2473" spans="1:5" x14ac:dyDescent="0.3">
      <c r="A2473" t="s">
        <v>1941</v>
      </c>
      <c r="B2473">
        <v>5</v>
      </c>
      <c r="C2473">
        <v>626.4</v>
      </c>
      <c r="D2473">
        <v>4.2</v>
      </c>
      <c r="E2473" t="b">
        <v>0</v>
      </c>
    </row>
    <row r="2474" spans="1:5" x14ac:dyDescent="0.3">
      <c r="A2474" t="s">
        <v>6057</v>
      </c>
      <c r="B2474">
        <v>1</v>
      </c>
      <c r="C2474">
        <v>65</v>
      </c>
      <c r="D2474">
        <v>2</v>
      </c>
      <c r="E2474" t="b">
        <v>0</v>
      </c>
    </row>
    <row r="2475" spans="1:5" x14ac:dyDescent="0.3">
      <c r="A2475" t="s">
        <v>6058</v>
      </c>
      <c r="B2475">
        <v>1</v>
      </c>
      <c r="C2475">
        <v>36</v>
      </c>
      <c r="D2475">
        <v>5</v>
      </c>
      <c r="E2475" t="b">
        <v>0</v>
      </c>
    </row>
    <row r="2476" spans="1:5" x14ac:dyDescent="0.3">
      <c r="A2476" t="s">
        <v>426</v>
      </c>
      <c r="B2476">
        <v>1</v>
      </c>
      <c r="C2476">
        <v>969</v>
      </c>
      <c r="D2476">
        <v>4</v>
      </c>
      <c r="E2476" t="b">
        <v>0</v>
      </c>
    </row>
    <row r="2477" spans="1:5" x14ac:dyDescent="0.3">
      <c r="A2477" t="s">
        <v>6060</v>
      </c>
      <c r="B2477">
        <v>1</v>
      </c>
      <c r="C2477">
        <v>451</v>
      </c>
      <c r="D2477">
        <v>5</v>
      </c>
      <c r="E2477" t="b">
        <v>0</v>
      </c>
    </row>
    <row r="2478" spans="1:5" x14ac:dyDescent="0.3">
      <c r="A2478" t="s">
        <v>6061</v>
      </c>
      <c r="B2478">
        <v>1</v>
      </c>
      <c r="C2478">
        <v>4176</v>
      </c>
      <c r="D2478">
        <v>4</v>
      </c>
      <c r="E2478" t="b">
        <v>0</v>
      </c>
    </row>
    <row r="2479" spans="1:5" x14ac:dyDescent="0.3">
      <c r="A2479" t="s">
        <v>427</v>
      </c>
      <c r="B2479">
        <v>1</v>
      </c>
      <c r="C2479">
        <v>106</v>
      </c>
      <c r="D2479">
        <v>3</v>
      </c>
      <c r="E2479" t="b">
        <v>0</v>
      </c>
    </row>
    <row r="2480" spans="1:5" x14ac:dyDescent="0.3">
      <c r="A2480" t="s">
        <v>6063</v>
      </c>
      <c r="B2480">
        <v>1</v>
      </c>
      <c r="C2480">
        <v>313</v>
      </c>
      <c r="D2480">
        <v>4</v>
      </c>
      <c r="E2480" t="b">
        <v>0</v>
      </c>
    </row>
    <row r="2481" spans="1:5" x14ac:dyDescent="0.3">
      <c r="A2481" t="s">
        <v>6067</v>
      </c>
      <c r="B2481">
        <v>1</v>
      </c>
      <c r="C2481">
        <v>236</v>
      </c>
      <c r="D2481">
        <v>5</v>
      </c>
      <c r="E2481" t="b">
        <v>0</v>
      </c>
    </row>
    <row r="2482" spans="1:5" x14ac:dyDescent="0.3">
      <c r="A2482" t="s">
        <v>6068</v>
      </c>
      <c r="B2482">
        <v>1</v>
      </c>
      <c r="C2482">
        <v>262</v>
      </c>
      <c r="D2482">
        <v>3</v>
      </c>
      <c r="E2482" t="b">
        <v>0</v>
      </c>
    </row>
    <row r="2483" spans="1:5" x14ac:dyDescent="0.3">
      <c r="A2483" t="s">
        <v>6069</v>
      </c>
      <c r="B2483">
        <v>1</v>
      </c>
      <c r="C2483">
        <v>156</v>
      </c>
      <c r="D2483">
        <v>4</v>
      </c>
      <c r="E2483" t="b">
        <v>0</v>
      </c>
    </row>
    <row r="2484" spans="1:5" x14ac:dyDescent="0.3">
      <c r="A2484" t="s">
        <v>6071</v>
      </c>
      <c r="B2484">
        <v>3</v>
      </c>
      <c r="C2484">
        <v>259.66666666666669</v>
      </c>
      <c r="D2484">
        <v>4.333333333333333</v>
      </c>
      <c r="E2484" t="b">
        <v>0</v>
      </c>
    </row>
    <row r="2485" spans="1:5" x14ac:dyDescent="0.3">
      <c r="A2485" t="s">
        <v>1942</v>
      </c>
      <c r="B2485">
        <v>3</v>
      </c>
      <c r="C2485">
        <v>94</v>
      </c>
      <c r="D2485">
        <v>1.3333333333333333</v>
      </c>
      <c r="E2485" t="b">
        <v>0</v>
      </c>
    </row>
    <row r="2486" spans="1:5" x14ac:dyDescent="0.3">
      <c r="A2486" t="s">
        <v>1943</v>
      </c>
      <c r="B2486">
        <v>1</v>
      </c>
      <c r="C2486">
        <v>132</v>
      </c>
      <c r="D2486">
        <v>1</v>
      </c>
      <c r="E2486" t="b">
        <v>0</v>
      </c>
    </row>
    <row r="2487" spans="1:5" x14ac:dyDescent="0.3">
      <c r="A2487" t="s">
        <v>6074</v>
      </c>
      <c r="B2487">
        <v>1</v>
      </c>
      <c r="C2487">
        <v>117</v>
      </c>
      <c r="D2487">
        <v>3</v>
      </c>
      <c r="E2487" t="b">
        <v>0</v>
      </c>
    </row>
    <row r="2488" spans="1:5" x14ac:dyDescent="0.3">
      <c r="A2488" t="s">
        <v>6075</v>
      </c>
      <c r="B2488">
        <v>1</v>
      </c>
      <c r="C2488">
        <v>56</v>
      </c>
      <c r="D2488">
        <v>2</v>
      </c>
      <c r="E2488" t="b">
        <v>0</v>
      </c>
    </row>
    <row r="2489" spans="1:5" x14ac:dyDescent="0.3">
      <c r="A2489" t="s">
        <v>6076</v>
      </c>
      <c r="B2489">
        <v>1</v>
      </c>
      <c r="C2489">
        <v>298</v>
      </c>
      <c r="D2489">
        <v>5</v>
      </c>
      <c r="E2489" t="b">
        <v>0</v>
      </c>
    </row>
    <row r="2490" spans="1:5" x14ac:dyDescent="0.3">
      <c r="A2490" t="s">
        <v>1944</v>
      </c>
      <c r="B2490">
        <v>1</v>
      </c>
      <c r="C2490">
        <v>705</v>
      </c>
      <c r="D2490">
        <v>3</v>
      </c>
      <c r="E2490" t="b">
        <v>0</v>
      </c>
    </row>
    <row r="2491" spans="1:5" x14ac:dyDescent="0.3">
      <c r="A2491" t="s">
        <v>6078</v>
      </c>
      <c r="B2491">
        <v>2</v>
      </c>
      <c r="C2491">
        <v>104</v>
      </c>
      <c r="D2491">
        <v>3.5</v>
      </c>
      <c r="E2491" t="b">
        <v>0</v>
      </c>
    </row>
    <row r="2492" spans="1:5" x14ac:dyDescent="0.3">
      <c r="A2492" t="s">
        <v>6080</v>
      </c>
      <c r="B2492">
        <v>2</v>
      </c>
      <c r="C2492">
        <v>134.5</v>
      </c>
      <c r="D2492">
        <v>3</v>
      </c>
      <c r="E2492" t="b">
        <v>0</v>
      </c>
    </row>
    <row r="2493" spans="1:5" x14ac:dyDescent="0.3">
      <c r="A2493" t="s">
        <v>6085</v>
      </c>
      <c r="B2493">
        <v>1</v>
      </c>
      <c r="C2493">
        <v>386</v>
      </c>
      <c r="D2493">
        <v>3</v>
      </c>
      <c r="E2493" t="b">
        <v>0</v>
      </c>
    </row>
    <row r="2494" spans="1:5" x14ac:dyDescent="0.3">
      <c r="A2494" t="s">
        <v>6086</v>
      </c>
      <c r="B2494">
        <v>1</v>
      </c>
      <c r="C2494">
        <v>182</v>
      </c>
      <c r="D2494">
        <v>2</v>
      </c>
      <c r="E2494" t="b">
        <v>0</v>
      </c>
    </row>
    <row r="2495" spans="1:5" x14ac:dyDescent="0.3">
      <c r="A2495" t="s">
        <v>6087</v>
      </c>
      <c r="B2495">
        <v>1</v>
      </c>
      <c r="C2495">
        <v>61</v>
      </c>
      <c r="D2495">
        <v>4</v>
      </c>
      <c r="E2495" t="b">
        <v>0</v>
      </c>
    </row>
    <row r="2496" spans="1:5" x14ac:dyDescent="0.3">
      <c r="A2496" t="s">
        <v>6088</v>
      </c>
      <c r="B2496">
        <v>1</v>
      </c>
      <c r="C2496">
        <v>68</v>
      </c>
      <c r="D2496">
        <v>5</v>
      </c>
      <c r="E2496" t="b">
        <v>0</v>
      </c>
    </row>
    <row r="2497" spans="1:5" x14ac:dyDescent="0.3">
      <c r="A2497" t="s">
        <v>429</v>
      </c>
      <c r="B2497">
        <v>1</v>
      </c>
      <c r="C2497">
        <v>29</v>
      </c>
      <c r="D2497">
        <v>1</v>
      </c>
      <c r="E2497" t="b">
        <v>0</v>
      </c>
    </row>
    <row r="2498" spans="1:5" x14ac:dyDescent="0.3">
      <c r="A2498" t="s">
        <v>1945</v>
      </c>
      <c r="B2498">
        <v>1</v>
      </c>
      <c r="C2498">
        <v>116</v>
      </c>
      <c r="D2498">
        <v>1</v>
      </c>
      <c r="E2498" t="b">
        <v>0</v>
      </c>
    </row>
    <row r="2499" spans="1:5" x14ac:dyDescent="0.3">
      <c r="A2499" t="s">
        <v>6089</v>
      </c>
      <c r="B2499">
        <v>1</v>
      </c>
      <c r="C2499">
        <v>88</v>
      </c>
      <c r="D2499">
        <v>1</v>
      </c>
      <c r="E2499" t="b">
        <v>0</v>
      </c>
    </row>
    <row r="2500" spans="1:5" x14ac:dyDescent="0.3">
      <c r="A2500" t="s">
        <v>6091</v>
      </c>
      <c r="B2500">
        <v>3</v>
      </c>
      <c r="C2500">
        <v>164.33333333333334</v>
      </c>
      <c r="D2500">
        <v>3.6666666666666665</v>
      </c>
      <c r="E2500" t="b">
        <v>0</v>
      </c>
    </row>
    <row r="2501" spans="1:5" x14ac:dyDescent="0.3">
      <c r="A2501" t="s">
        <v>434</v>
      </c>
      <c r="B2501">
        <v>1</v>
      </c>
      <c r="C2501">
        <v>89</v>
      </c>
      <c r="D2501">
        <v>1</v>
      </c>
      <c r="E2501" t="b">
        <v>0</v>
      </c>
    </row>
    <row r="2502" spans="1:5" x14ac:dyDescent="0.3">
      <c r="A2502" t="s">
        <v>6095</v>
      </c>
      <c r="B2502">
        <v>1</v>
      </c>
      <c r="C2502">
        <v>890</v>
      </c>
      <c r="D2502">
        <v>2</v>
      </c>
      <c r="E2502" t="b">
        <v>0</v>
      </c>
    </row>
    <row r="2503" spans="1:5" x14ac:dyDescent="0.3">
      <c r="A2503" t="s">
        <v>6096</v>
      </c>
      <c r="B2503">
        <v>1</v>
      </c>
      <c r="C2503">
        <v>213</v>
      </c>
      <c r="D2503">
        <v>5</v>
      </c>
      <c r="E2503" t="b">
        <v>0</v>
      </c>
    </row>
    <row r="2504" spans="1:5" x14ac:dyDescent="0.3">
      <c r="A2504" t="s">
        <v>6097</v>
      </c>
      <c r="B2504">
        <v>1</v>
      </c>
      <c r="C2504">
        <v>28</v>
      </c>
      <c r="D2504">
        <v>2</v>
      </c>
      <c r="E2504" t="b">
        <v>0</v>
      </c>
    </row>
    <row r="2505" spans="1:5" x14ac:dyDescent="0.3">
      <c r="A2505" t="s">
        <v>6098</v>
      </c>
      <c r="B2505">
        <v>1</v>
      </c>
      <c r="C2505">
        <v>79</v>
      </c>
      <c r="D2505">
        <v>1</v>
      </c>
      <c r="E2505" t="b">
        <v>0</v>
      </c>
    </row>
    <row r="2506" spans="1:5" x14ac:dyDescent="0.3">
      <c r="A2506" t="s">
        <v>6099</v>
      </c>
      <c r="B2506">
        <v>2</v>
      </c>
      <c r="C2506">
        <v>184.5</v>
      </c>
      <c r="D2506">
        <v>3.5</v>
      </c>
      <c r="E2506" t="b">
        <v>0</v>
      </c>
    </row>
    <row r="2507" spans="1:5" x14ac:dyDescent="0.3">
      <c r="A2507" t="s">
        <v>1946</v>
      </c>
      <c r="B2507">
        <v>1</v>
      </c>
      <c r="C2507">
        <v>242</v>
      </c>
      <c r="D2507">
        <v>2</v>
      </c>
      <c r="E2507" t="b">
        <v>0</v>
      </c>
    </row>
    <row r="2508" spans="1:5" x14ac:dyDescent="0.3">
      <c r="A2508" t="s">
        <v>1396</v>
      </c>
      <c r="B2508">
        <v>1</v>
      </c>
      <c r="C2508">
        <v>53</v>
      </c>
      <c r="D2508">
        <v>1</v>
      </c>
      <c r="E2508" t="b">
        <v>0</v>
      </c>
    </row>
    <row r="2509" spans="1:5" x14ac:dyDescent="0.3">
      <c r="A2509" t="s">
        <v>6102</v>
      </c>
      <c r="B2509">
        <v>1</v>
      </c>
      <c r="C2509">
        <v>591</v>
      </c>
      <c r="D2509">
        <v>3</v>
      </c>
      <c r="E2509" t="b">
        <v>0</v>
      </c>
    </row>
    <row r="2510" spans="1:5" x14ac:dyDescent="0.3">
      <c r="A2510" t="s">
        <v>435</v>
      </c>
      <c r="B2510">
        <v>1</v>
      </c>
      <c r="C2510">
        <v>174</v>
      </c>
      <c r="D2510">
        <v>5</v>
      </c>
      <c r="E2510" t="b">
        <v>0</v>
      </c>
    </row>
    <row r="2511" spans="1:5" x14ac:dyDescent="0.3">
      <c r="A2511" t="s">
        <v>436</v>
      </c>
      <c r="B2511">
        <v>1</v>
      </c>
      <c r="C2511">
        <v>115</v>
      </c>
      <c r="D2511">
        <v>3</v>
      </c>
      <c r="E2511" t="b">
        <v>0</v>
      </c>
    </row>
    <row r="2512" spans="1:5" x14ac:dyDescent="0.3">
      <c r="A2512" t="s">
        <v>6104</v>
      </c>
      <c r="B2512">
        <v>2</v>
      </c>
      <c r="C2512">
        <v>71.5</v>
      </c>
      <c r="D2512">
        <v>1</v>
      </c>
      <c r="E2512" t="b">
        <v>0</v>
      </c>
    </row>
    <row r="2513" spans="1:5" x14ac:dyDescent="0.3">
      <c r="A2513" t="s">
        <v>6105</v>
      </c>
      <c r="B2513">
        <v>1</v>
      </c>
      <c r="C2513">
        <v>73</v>
      </c>
      <c r="D2513">
        <v>5</v>
      </c>
      <c r="E2513" t="b">
        <v>0</v>
      </c>
    </row>
    <row r="2514" spans="1:5" x14ac:dyDescent="0.3">
      <c r="A2514" t="s">
        <v>6106</v>
      </c>
      <c r="B2514">
        <v>2</v>
      </c>
      <c r="C2514">
        <v>105.5</v>
      </c>
      <c r="D2514">
        <v>1.5</v>
      </c>
      <c r="E2514" t="b">
        <v>0</v>
      </c>
    </row>
    <row r="2515" spans="1:5" x14ac:dyDescent="0.3">
      <c r="A2515" t="s">
        <v>6107</v>
      </c>
      <c r="B2515">
        <v>1</v>
      </c>
      <c r="C2515">
        <v>119</v>
      </c>
      <c r="D2515">
        <v>5</v>
      </c>
      <c r="E2515" t="b">
        <v>0</v>
      </c>
    </row>
    <row r="2516" spans="1:5" x14ac:dyDescent="0.3">
      <c r="A2516" t="s">
        <v>6108</v>
      </c>
      <c r="B2516">
        <v>1</v>
      </c>
      <c r="C2516">
        <v>134</v>
      </c>
      <c r="D2516">
        <v>2</v>
      </c>
      <c r="E2516" t="b">
        <v>0</v>
      </c>
    </row>
    <row r="2517" spans="1:5" x14ac:dyDescent="0.3">
      <c r="A2517" t="s">
        <v>6109</v>
      </c>
      <c r="B2517">
        <v>1</v>
      </c>
      <c r="C2517">
        <v>52</v>
      </c>
      <c r="D2517">
        <v>2</v>
      </c>
      <c r="E2517" t="b">
        <v>0</v>
      </c>
    </row>
    <row r="2518" spans="1:5" x14ac:dyDescent="0.3">
      <c r="A2518" t="s">
        <v>6110</v>
      </c>
      <c r="B2518">
        <v>1</v>
      </c>
      <c r="C2518">
        <v>138</v>
      </c>
      <c r="D2518">
        <v>3</v>
      </c>
      <c r="E2518" t="b">
        <v>0</v>
      </c>
    </row>
    <row r="2519" spans="1:5" x14ac:dyDescent="0.3">
      <c r="A2519" t="s">
        <v>439</v>
      </c>
      <c r="B2519">
        <v>1</v>
      </c>
      <c r="C2519">
        <v>71</v>
      </c>
      <c r="D2519">
        <v>3</v>
      </c>
      <c r="E2519" t="b">
        <v>0</v>
      </c>
    </row>
    <row r="2520" spans="1:5" x14ac:dyDescent="0.3">
      <c r="A2520" t="s">
        <v>6111</v>
      </c>
      <c r="B2520">
        <v>2</v>
      </c>
      <c r="C2520">
        <v>274.5</v>
      </c>
      <c r="D2520">
        <v>3.5</v>
      </c>
      <c r="E2520" t="b">
        <v>0</v>
      </c>
    </row>
    <row r="2521" spans="1:5" x14ac:dyDescent="0.3">
      <c r="A2521" t="s">
        <v>6112</v>
      </c>
      <c r="B2521">
        <v>1</v>
      </c>
      <c r="C2521">
        <v>188</v>
      </c>
      <c r="D2521">
        <v>4</v>
      </c>
      <c r="E2521" t="b">
        <v>0</v>
      </c>
    </row>
    <row r="2522" spans="1:5" x14ac:dyDescent="0.3">
      <c r="A2522" t="s">
        <v>6113</v>
      </c>
      <c r="B2522">
        <v>1</v>
      </c>
      <c r="C2522">
        <v>122</v>
      </c>
      <c r="D2522">
        <v>1</v>
      </c>
      <c r="E2522" t="b">
        <v>0</v>
      </c>
    </row>
    <row r="2523" spans="1:5" x14ac:dyDescent="0.3">
      <c r="A2523" t="s">
        <v>6114</v>
      </c>
      <c r="B2523">
        <v>2</v>
      </c>
      <c r="C2523">
        <v>81.5</v>
      </c>
      <c r="D2523">
        <v>4</v>
      </c>
      <c r="E2523" t="b">
        <v>0</v>
      </c>
    </row>
    <row r="2524" spans="1:5" x14ac:dyDescent="0.3">
      <c r="A2524" t="s">
        <v>440</v>
      </c>
      <c r="B2524">
        <v>1</v>
      </c>
      <c r="C2524">
        <v>814</v>
      </c>
      <c r="D2524">
        <v>3</v>
      </c>
      <c r="E2524" t="b">
        <v>0</v>
      </c>
    </row>
    <row r="2525" spans="1:5" x14ac:dyDescent="0.3">
      <c r="A2525" t="s">
        <v>6115</v>
      </c>
      <c r="B2525">
        <v>3</v>
      </c>
      <c r="C2525">
        <v>143.33333333333334</v>
      </c>
      <c r="D2525">
        <v>2.3333333333333335</v>
      </c>
      <c r="E2525" t="b">
        <v>0</v>
      </c>
    </row>
    <row r="2526" spans="1:5" x14ac:dyDescent="0.3">
      <c r="A2526" t="s">
        <v>6116</v>
      </c>
      <c r="B2526">
        <v>4</v>
      </c>
      <c r="C2526">
        <v>100</v>
      </c>
      <c r="D2526">
        <v>3.5</v>
      </c>
      <c r="E2526" t="b">
        <v>0</v>
      </c>
    </row>
    <row r="2527" spans="1:5" x14ac:dyDescent="0.3">
      <c r="A2527" t="s">
        <v>6117</v>
      </c>
      <c r="B2527">
        <v>1</v>
      </c>
      <c r="C2527">
        <v>25</v>
      </c>
      <c r="D2527">
        <v>2</v>
      </c>
      <c r="E2527" t="b">
        <v>0</v>
      </c>
    </row>
    <row r="2528" spans="1:5" x14ac:dyDescent="0.3">
      <c r="A2528" t="s">
        <v>441</v>
      </c>
      <c r="B2528">
        <v>1</v>
      </c>
      <c r="C2528">
        <v>115</v>
      </c>
      <c r="D2528">
        <v>1</v>
      </c>
      <c r="E2528" t="b">
        <v>0</v>
      </c>
    </row>
    <row r="2529" spans="1:5" x14ac:dyDescent="0.3">
      <c r="A2529" t="s">
        <v>1948</v>
      </c>
      <c r="B2529">
        <v>1</v>
      </c>
      <c r="C2529">
        <v>52</v>
      </c>
      <c r="D2529">
        <v>1</v>
      </c>
      <c r="E2529" t="b">
        <v>0</v>
      </c>
    </row>
    <row r="2530" spans="1:5" x14ac:dyDescent="0.3">
      <c r="A2530" t="s">
        <v>442</v>
      </c>
      <c r="B2530">
        <v>1</v>
      </c>
      <c r="C2530">
        <v>296</v>
      </c>
      <c r="D2530">
        <v>5</v>
      </c>
      <c r="E2530" t="b">
        <v>0</v>
      </c>
    </row>
    <row r="2531" spans="1:5" x14ac:dyDescent="0.3">
      <c r="A2531" t="s">
        <v>443</v>
      </c>
      <c r="B2531">
        <v>1</v>
      </c>
      <c r="C2531">
        <v>97</v>
      </c>
      <c r="D2531">
        <v>4</v>
      </c>
      <c r="E2531" t="b">
        <v>0</v>
      </c>
    </row>
    <row r="2532" spans="1:5" x14ac:dyDescent="0.3">
      <c r="A2532" t="s">
        <v>6119</v>
      </c>
      <c r="B2532">
        <v>1</v>
      </c>
      <c r="C2532">
        <v>728</v>
      </c>
      <c r="D2532">
        <v>2</v>
      </c>
      <c r="E2532" t="b">
        <v>0</v>
      </c>
    </row>
    <row r="2533" spans="1:5" x14ac:dyDescent="0.3">
      <c r="A2533" t="s">
        <v>444</v>
      </c>
      <c r="B2533">
        <v>1</v>
      </c>
      <c r="C2533">
        <v>71</v>
      </c>
      <c r="D2533">
        <v>2</v>
      </c>
      <c r="E2533" t="b">
        <v>0</v>
      </c>
    </row>
    <row r="2534" spans="1:5" x14ac:dyDescent="0.3">
      <c r="A2534" t="s">
        <v>6120</v>
      </c>
      <c r="B2534">
        <v>1</v>
      </c>
      <c r="C2534">
        <v>108</v>
      </c>
      <c r="D2534">
        <v>4</v>
      </c>
      <c r="E2534" t="b">
        <v>0</v>
      </c>
    </row>
    <row r="2535" spans="1:5" x14ac:dyDescent="0.3">
      <c r="A2535" t="s">
        <v>6122</v>
      </c>
      <c r="B2535">
        <v>1</v>
      </c>
      <c r="C2535">
        <v>25</v>
      </c>
      <c r="D2535">
        <v>5</v>
      </c>
      <c r="E2535" t="b">
        <v>0</v>
      </c>
    </row>
    <row r="2536" spans="1:5" x14ac:dyDescent="0.3">
      <c r="A2536" t="s">
        <v>6123</v>
      </c>
      <c r="B2536">
        <v>2</v>
      </c>
      <c r="C2536">
        <v>236</v>
      </c>
      <c r="D2536">
        <v>3</v>
      </c>
      <c r="E2536" t="b">
        <v>0</v>
      </c>
    </row>
    <row r="2537" spans="1:5" x14ac:dyDescent="0.3">
      <c r="A2537" t="s">
        <v>6124</v>
      </c>
      <c r="B2537">
        <v>1</v>
      </c>
      <c r="C2537">
        <v>76</v>
      </c>
      <c r="D2537">
        <v>1</v>
      </c>
      <c r="E2537" t="b">
        <v>0</v>
      </c>
    </row>
    <row r="2538" spans="1:5" x14ac:dyDescent="0.3">
      <c r="A2538" t="s">
        <v>6125</v>
      </c>
      <c r="B2538">
        <v>1</v>
      </c>
      <c r="C2538">
        <v>80</v>
      </c>
      <c r="D2538">
        <v>5</v>
      </c>
      <c r="E2538" t="b">
        <v>0</v>
      </c>
    </row>
    <row r="2539" spans="1:5" x14ac:dyDescent="0.3">
      <c r="A2539" t="s">
        <v>6127</v>
      </c>
      <c r="B2539">
        <v>1</v>
      </c>
      <c r="C2539">
        <v>59</v>
      </c>
      <c r="D2539">
        <v>1</v>
      </c>
      <c r="E2539" t="b">
        <v>0</v>
      </c>
    </row>
    <row r="2540" spans="1:5" x14ac:dyDescent="0.3">
      <c r="A2540" t="s">
        <v>445</v>
      </c>
      <c r="B2540">
        <v>1</v>
      </c>
      <c r="C2540">
        <v>48</v>
      </c>
      <c r="D2540">
        <v>5</v>
      </c>
      <c r="E2540" t="b">
        <v>0</v>
      </c>
    </row>
    <row r="2541" spans="1:5" x14ac:dyDescent="0.3">
      <c r="A2541" t="s">
        <v>6128</v>
      </c>
      <c r="B2541">
        <v>1</v>
      </c>
      <c r="C2541">
        <v>20</v>
      </c>
      <c r="D2541">
        <v>1</v>
      </c>
      <c r="E2541" t="b">
        <v>0</v>
      </c>
    </row>
    <row r="2542" spans="1:5" x14ac:dyDescent="0.3">
      <c r="A2542" t="s">
        <v>6132</v>
      </c>
      <c r="B2542">
        <v>1</v>
      </c>
      <c r="C2542">
        <v>46</v>
      </c>
      <c r="D2542">
        <v>3</v>
      </c>
      <c r="E2542" t="b">
        <v>0</v>
      </c>
    </row>
    <row r="2543" spans="1:5" x14ac:dyDescent="0.3">
      <c r="A2543" t="s">
        <v>6133</v>
      </c>
      <c r="B2543">
        <v>1</v>
      </c>
      <c r="C2543">
        <v>118</v>
      </c>
      <c r="D2543">
        <v>2</v>
      </c>
      <c r="E2543" t="b">
        <v>0</v>
      </c>
    </row>
    <row r="2544" spans="1:5" x14ac:dyDescent="0.3">
      <c r="A2544" t="s">
        <v>6134</v>
      </c>
      <c r="B2544">
        <v>1</v>
      </c>
      <c r="C2544">
        <v>108</v>
      </c>
      <c r="D2544">
        <v>3</v>
      </c>
      <c r="E2544" t="b">
        <v>0</v>
      </c>
    </row>
    <row r="2545" spans="1:5" x14ac:dyDescent="0.3">
      <c r="A2545" t="s">
        <v>1949</v>
      </c>
      <c r="B2545">
        <v>1</v>
      </c>
      <c r="C2545">
        <v>557</v>
      </c>
      <c r="D2545">
        <v>5</v>
      </c>
      <c r="E2545" t="b">
        <v>0</v>
      </c>
    </row>
    <row r="2546" spans="1:5" x14ac:dyDescent="0.3">
      <c r="A2546" t="s">
        <v>6135</v>
      </c>
      <c r="B2546">
        <v>1</v>
      </c>
      <c r="C2546">
        <v>244</v>
      </c>
      <c r="D2546">
        <v>4</v>
      </c>
      <c r="E2546" t="b">
        <v>0</v>
      </c>
    </row>
    <row r="2547" spans="1:5" x14ac:dyDescent="0.3">
      <c r="A2547" t="s">
        <v>1573</v>
      </c>
      <c r="B2547">
        <v>3</v>
      </c>
      <c r="C2547">
        <v>518</v>
      </c>
      <c r="D2547">
        <v>2.6666666666666665</v>
      </c>
      <c r="E2547" t="b">
        <v>0</v>
      </c>
    </row>
    <row r="2548" spans="1:5" x14ac:dyDescent="0.3">
      <c r="A2548" t="s">
        <v>6138</v>
      </c>
      <c r="B2548">
        <v>1</v>
      </c>
      <c r="C2548">
        <v>64</v>
      </c>
      <c r="D2548">
        <v>4</v>
      </c>
      <c r="E2548" t="b">
        <v>0</v>
      </c>
    </row>
    <row r="2549" spans="1:5" x14ac:dyDescent="0.3">
      <c r="A2549" t="s">
        <v>6139</v>
      </c>
      <c r="B2549">
        <v>1</v>
      </c>
      <c r="C2549">
        <v>28</v>
      </c>
      <c r="D2549">
        <v>5</v>
      </c>
      <c r="E2549" t="b">
        <v>0</v>
      </c>
    </row>
    <row r="2550" spans="1:5" x14ac:dyDescent="0.3">
      <c r="A2550" t="s">
        <v>6140</v>
      </c>
      <c r="B2550">
        <v>1</v>
      </c>
      <c r="C2550">
        <v>96</v>
      </c>
      <c r="D2550">
        <v>1</v>
      </c>
      <c r="E2550" t="b">
        <v>0</v>
      </c>
    </row>
    <row r="2551" spans="1:5" x14ac:dyDescent="0.3">
      <c r="A2551" t="s">
        <v>6143</v>
      </c>
      <c r="B2551">
        <v>1</v>
      </c>
      <c r="C2551">
        <v>30</v>
      </c>
      <c r="D2551">
        <v>5</v>
      </c>
      <c r="E2551" t="b">
        <v>0</v>
      </c>
    </row>
    <row r="2552" spans="1:5" x14ac:dyDescent="0.3">
      <c r="A2552" t="s">
        <v>6144</v>
      </c>
      <c r="B2552">
        <v>1</v>
      </c>
      <c r="C2552">
        <v>43</v>
      </c>
      <c r="D2552">
        <v>1</v>
      </c>
      <c r="E2552" t="b">
        <v>0</v>
      </c>
    </row>
    <row r="2553" spans="1:5" x14ac:dyDescent="0.3">
      <c r="A2553" t="s">
        <v>6146</v>
      </c>
      <c r="B2553">
        <v>1</v>
      </c>
      <c r="C2553">
        <v>128</v>
      </c>
      <c r="D2553">
        <v>5</v>
      </c>
      <c r="E2553" t="b">
        <v>0</v>
      </c>
    </row>
    <row r="2554" spans="1:5" x14ac:dyDescent="0.3">
      <c r="A2554" t="s">
        <v>6147</v>
      </c>
      <c r="B2554">
        <v>1</v>
      </c>
      <c r="C2554">
        <v>47</v>
      </c>
      <c r="D2554">
        <v>4</v>
      </c>
      <c r="E2554" t="b">
        <v>0</v>
      </c>
    </row>
    <row r="2555" spans="1:5" x14ac:dyDescent="0.3">
      <c r="A2555" t="s">
        <v>1574</v>
      </c>
      <c r="B2555">
        <v>2</v>
      </c>
      <c r="C2555">
        <v>96</v>
      </c>
      <c r="D2555">
        <v>2.5</v>
      </c>
      <c r="E2555" t="b">
        <v>0</v>
      </c>
    </row>
    <row r="2556" spans="1:5" x14ac:dyDescent="0.3">
      <c r="A2556" t="s">
        <v>6148</v>
      </c>
      <c r="B2556">
        <v>1</v>
      </c>
      <c r="C2556">
        <v>66</v>
      </c>
      <c r="D2556">
        <v>3</v>
      </c>
      <c r="E2556" t="b">
        <v>0</v>
      </c>
    </row>
    <row r="2557" spans="1:5" x14ac:dyDescent="0.3">
      <c r="A2557" t="s">
        <v>6149</v>
      </c>
      <c r="B2557">
        <v>2</v>
      </c>
      <c r="C2557">
        <v>123</v>
      </c>
      <c r="D2557">
        <v>5</v>
      </c>
      <c r="E2557" t="b">
        <v>0</v>
      </c>
    </row>
    <row r="2558" spans="1:5" x14ac:dyDescent="0.3">
      <c r="A2558" t="s">
        <v>446</v>
      </c>
      <c r="B2558">
        <v>1</v>
      </c>
      <c r="C2558">
        <v>1180</v>
      </c>
      <c r="D2558">
        <v>2</v>
      </c>
      <c r="E2558" t="b">
        <v>0</v>
      </c>
    </row>
    <row r="2559" spans="1:5" x14ac:dyDescent="0.3">
      <c r="A2559" t="s">
        <v>6150</v>
      </c>
      <c r="B2559">
        <v>1</v>
      </c>
      <c r="C2559">
        <v>35</v>
      </c>
      <c r="D2559">
        <v>2</v>
      </c>
      <c r="E2559" t="b">
        <v>0</v>
      </c>
    </row>
    <row r="2560" spans="1:5" x14ac:dyDescent="0.3">
      <c r="A2560" t="s">
        <v>6151</v>
      </c>
      <c r="B2560">
        <v>3</v>
      </c>
      <c r="C2560">
        <v>33.666666666666664</v>
      </c>
      <c r="D2560">
        <v>4.333333333333333</v>
      </c>
      <c r="E2560" t="b">
        <v>0</v>
      </c>
    </row>
    <row r="2561" spans="1:5" x14ac:dyDescent="0.3">
      <c r="A2561" t="s">
        <v>6152</v>
      </c>
      <c r="B2561">
        <v>1</v>
      </c>
      <c r="C2561">
        <v>77</v>
      </c>
      <c r="D2561">
        <v>2</v>
      </c>
      <c r="E2561" t="b">
        <v>0</v>
      </c>
    </row>
    <row r="2562" spans="1:5" x14ac:dyDescent="0.3">
      <c r="A2562" t="s">
        <v>6153</v>
      </c>
      <c r="B2562">
        <v>1</v>
      </c>
      <c r="C2562">
        <v>21</v>
      </c>
      <c r="D2562">
        <v>5</v>
      </c>
      <c r="E2562" t="b">
        <v>0</v>
      </c>
    </row>
    <row r="2563" spans="1:5" x14ac:dyDescent="0.3">
      <c r="A2563" t="s">
        <v>6155</v>
      </c>
      <c r="B2563">
        <v>1</v>
      </c>
      <c r="C2563">
        <v>95</v>
      </c>
      <c r="D2563">
        <v>3</v>
      </c>
      <c r="E2563" t="b">
        <v>0</v>
      </c>
    </row>
    <row r="2564" spans="1:5" x14ac:dyDescent="0.3">
      <c r="A2564" t="s">
        <v>6156</v>
      </c>
      <c r="B2564">
        <v>1</v>
      </c>
      <c r="C2564">
        <v>21</v>
      </c>
      <c r="D2564">
        <v>1</v>
      </c>
      <c r="E2564" t="b">
        <v>0</v>
      </c>
    </row>
    <row r="2565" spans="1:5" x14ac:dyDescent="0.3">
      <c r="A2565" t="s">
        <v>6157</v>
      </c>
      <c r="B2565">
        <v>1</v>
      </c>
      <c r="C2565">
        <v>97</v>
      </c>
      <c r="D2565">
        <v>3</v>
      </c>
      <c r="E2565" t="b">
        <v>0</v>
      </c>
    </row>
    <row r="2566" spans="1:5" x14ac:dyDescent="0.3">
      <c r="A2566" t="s">
        <v>6158</v>
      </c>
      <c r="B2566">
        <v>1</v>
      </c>
      <c r="C2566">
        <v>39</v>
      </c>
      <c r="D2566">
        <v>2</v>
      </c>
      <c r="E2566" t="b">
        <v>0</v>
      </c>
    </row>
    <row r="2567" spans="1:5" x14ac:dyDescent="0.3">
      <c r="A2567" t="s">
        <v>6159</v>
      </c>
      <c r="B2567">
        <v>1</v>
      </c>
      <c r="C2567">
        <v>109</v>
      </c>
      <c r="D2567">
        <v>5</v>
      </c>
      <c r="E2567" t="b">
        <v>0</v>
      </c>
    </row>
    <row r="2568" spans="1:5" x14ac:dyDescent="0.3">
      <c r="A2568" t="s">
        <v>6161</v>
      </c>
      <c r="B2568">
        <v>1</v>
      </c>
      <c r="C2568">
        <v>148</v>
      </c>
      <c r="D2568">
        <v>5</v>
      </c>
      <c r="E2568" t="b">
        <v>0</v>
      </c>
    </row>
    <row r="2569" spans="1:5" x14ac:dyDescent="0.3">
      <c r="A2569" t="s">
        <v>447</v>
      </c>
      <c r="B2569">
        <v>1</v>
      </c>
      <c r="C2569">
        <v>54</v>
      </c>
      <c r="D2569">
        <v>2</v>
      </c>
      <c r="E2569" t="b">
        <v>0</v>
      </c>
    </row>
    <row r="2570" spans="1:5" x14ac:dyDescent="0.3">
      <c r="A2570" t="s">
        <v>6164</v>
      </c>
      <c r="B2570">
        <v>2</v>
      </c>
      <c r="C2570">
        <v>100</v>
      </c>
      <c r="D2570">
        <v>2.5</v>
      </c>
      <c r="E2570" t="b">
        <v>0</v>
      </c>
    </row>
    <row r="2571" spans="1:5" x14ac:dyDescent="0.3">
      <c r="A2571" t="s">
        <v>6165</v>
      </c>
      <c r="B2571">
        <v>1</v>
      </c>
      <c r="C2571">
        <v>868</v>
      </c>
      <c r="D2571">
        <v>5</v>
      </c>
      <c r="E2571" t="b">
        <v>0</v>
      </c>
    </row>
    <row r="2572" spans="1:5" x14ac:dyDescent="0.3">
      <c r="A2572" t="s">
        <v>448</v>
      </c>
      <c r="B2572">
        <v>1</v>
      </c>
      <c r="C2572">
        <v>105</v>
      </c>
      <c r="D2572">
        <v>5</v>
      </c>
      <c r="E2572" t="b">
        <v>0</v>
      </c>
    </row>
    <row r="2573" spans="1:5" x14ac:dyDescent="0.3">
      <c r="A2573" t="s">
        <v>449</v>
      </c>
      <c r="B2573">
        <v>1</v>
      </c>
      <c r="C2573">
        <v>222</v>
      </c>
      <c r="D2573">
        <v>3</v>
      </c>
      <c r="E2573" t="b">
        <v>0</v>
      </c>
    </row>
    <row r="2574" spans="1:5" x14ac:dyDescent="0.3">
      <c r="A2574" t="s">
        <v>6172</v>
      </c>
      <c r="B2574">
        <v>1</v>
      </c>
      <c r="C2574">
        <v>279</v>
      </c>
      <c r="D2574">
        <v>5</v>
      </c>
      <c r="E2574" t="b">
        <v>0</v>
      </c>
    </row>
    <row r="2575" spans="1:5" x14ac:dyDescent="0.3">
      <c r="A2575" t="s">
        <v>1951</v>
      </c>
      <c r="B2575">
        <v>1</v>
      </c>
      <c r="C2575">
        <v>164</v>
      </c>
      <c r="D2575">
        <v>1</v>
      </c>
      <c r="E2575" t="b">
        <v>0</v>
      </c>
    </row>
    <row r="2576" spans="1:5" x14ac:dyDescent="0.3">
      <c r="A2576" t="s">
        <v>450</v>
      </c>
      <c r="B2576">
        <v>2</v>
      </c>
      <c r="C2576">
        <v>69.5</v>
      </c>
      <c r="D2576">
        <v>5</v>
      </c>
      <c r="E2576" t="b">
        <v>0</v>
      </c>
    </row>
    <row r="2577" spans="1:5" x14ac:dyDescent="0.3">
      <c r="A2577" t="s">
        <v>6178</v>
      </c>
      <c r="B2577">
        <v>1</v>
      </c>
      <c r="C2577">
        <v>129</v>
      </c>
      <c r="D2577">
        <v>1</v>
      </c>
      <c r="E2577" t="b">
        <v>0</v>
      </c>
    </row>
    <row r="2578" spans="1:5" x14ac:dyDescent="0.3">
      <c r="A2578" t="s">
        <v>451</v>
      </c>
      <c r="B2578">
        <v>2</v>
      </c>
      <c r="C2578">
        <v>114.5</v>
      </c>
      <c r="D2578">
        <v>1</v>
      </c>
      <c r="E2578" t="b">
        <v>0</v>
      </c>
    </row>
    <row r="2579" spans="1:5" x14ac:dyDescent="0.3">
      <c r="A2579" t="s">
        <v>6179</v>
      </c>
      <c r="B2579">
        <v>1</v>
      </c>
      <c r="C2579">
        <v>19</v>
      </c>
      <c r="D2579">
        <v>5</v>
      </c>
      <c r="E2579" t="b">
        <v>0</v>
      </c>
    </row>
    <row r="2580" spans="1:5" x14ac:dyDescent="0.3">
      <c r="A2580" t="s">
        <v>6180</v>
      </c>
      <c r="B2580">
        <v>1</v>
      </c>
      <c r="C2580">
        <v>185</v>
      </c>
      <c r="D2580">
        <v>5</v>
      </c>
      <c r="E2580" t="b">
        <v>0</v>
      </c>
    </row>
    <row r="2581" spans="1:5" x14ac:dyDescent="0.3">
      <c r="A2581" t="s">
        <v>6182</v>
      </c>
      <c r="B2581">
        <v>1</v>
      </c>
      <c r="C2581">
        <v>64</v>
      </c>
      <c r="D2581">
        <v>5</v>
      </c>
      <c r="E2581" t="b">
        <v>0</v>
      </c>
    </row>
    <row r="2582" spans="1:5" x14ac:dyDescent="0.3">
      <c r="A2582" t="s">
        <v>6183</v>
      </c>
      <c r="B2582">
        <v>4</v>
      </c>
      <c r="C2582">
        <v>167</v>
      </c>
      <c r="D2582">
        <v>2.25</v>
      </c>
      <c r="E2582" t="b">
        <v>0</v>
      </c>
    </row>
    <row r="2583" spans="1:5" x14ac:dyDescent="0.3">
      <c r="A2583" t="s">
        <v>6185</v>
      </c>
      <c r="B2583">
        <v>1</v>
      </c>
      <c r="C2583">
        <v>27</v>
      </c>
      <c r="D2583">
        <v>1</v>
      </c>
      <c r="E2583" t="b">
        <v>0</v>
      </c>
    </row>
    <row r="2584" spans="1:5" x14ac:dyDescent="0.3">
      <c r="A2584" t="s">
        <v>6186</v>
      </c>
      <c r="B2584">
        <v>1</v>
      </c>
      <c r="C2584">
        <v>313</v>
      </c>
      <c r="D2584">
        <v>3</v>
      </c>
      <c r="E2584" t="b">
        <v>0</v>
      </c>
    </row>
    <row r="2585" spans="1:5" x14ac:dyDescent="0.3">
      <c r="A2585" t="s">
        <v>6188</v>
      </c>
      <c r="B2585">
        <v>4</v>
      </c>
      <c r="C2585">
        <v>100.25</v>
      </c>
      <c r="D2585">
        <v>3.75</v>
      </c>
      <c r="E2585" t="b">
        <v>0</v>
      </c>
    </row>
    <row r="2586" spans="1:5" x14ac:dyDescent="0.3">
      <c r="A2586" t="s">
        <v>6189</v>
      </c>
      <c r="B2586">
        <v>1</v>
      </c>
      <c r="C2586">
        <v>70</v>
      </c>
      <c r="D2586">
        <v>5</v>
      </c>
      <c r="E2586" t="b">
        <v>0</v>
      </c>
    </row>
    <row r="2587" spans="1:5" x14ac:dyDescent="0.3">
      <c r="A2587" t="s">
        <v>6190</v>
      </c>
      <c r="B2587">
        <v>1</v>
      </c>
      <c r="C2587">
        <v>198</v>
      </c>
      <c r="D2587">
        <v>5</v>
      </c>
      <c r="E2587" t="b">
        <v>0</v>
      </c>
    </row>
    <row r="2588" spans="1:5" x14ac:dyDescent="0.3">
      <c r="A2588" t="s">
        <v>6191</v>
      </c>
      <c r="B2588">
        <v>1</v>
      </c>
      <c r="C2588">
        <v>34</v>
      </c>
      <c r="D2588">
        <v>1</v>
      </c>
      <c r="E2588" t="b">
        <v>0</v>
      </c>
    </row>
    <row r="2589" spans="1:5" x14ac:dyDescent="0.3">
      <c r="A2589" t="s">
        <v>6195</v>
      </c>
      <c r="B2589">
        <v>1</v>
      </c>
      <c r="C2589">
        <v>36</v>
      </c>
      <c r="D2589">
        <v>5</v>
      </c>
      <c r="E2589" t="b">
        <v>0</v>
      </c>
    </row>
    <row r="2590" spans="1:5" x14ac:dyDescent="0.3">
      <c r="A2590" t="s">
        <v>6197</v>
      </c>
      <c r="B2590">
        <v>1</v>
      </c>
      <c r="C2590">
        <v>1662</v>
      </c>
      <c r="D2590">
        <v>4</v>
      </c>
      <c r="E2590" t="b">
        <v>0</v>
      </c>
    </row>
    <row r="2591" spans="1:5" x14ac:dyDescent="0.3">
      <c r="A2591" t="s">
        <v>454</v>
      </c>
      <c r="B2591">
        <v>1</v>
      </c>
      <c r="C2591">
        <v>1043</v>
      </c>
      <c r="D2591">
        <v>3</v>
      </c>
      <c r="E2591" t="b">
        <v>0</v>
      </c>
    </row>
    <row r="2592" spans="1:5" x14ac:dyDescent="0.3">
      <c r="A2592" t="s">
        <v>6199</v>
      </c>
      <c r="B2592">
        <v>1</v>
      </c>
      <c r="C2592">
        <v>100</v>
      </c>
      <c r="D2592">
        <v>4</v>
      </c>
      <c r="E2592" t="b">
        <v>0</v>
      </c>
    </row>
    <row r="2593" spans="1:5" x14ac:dyDescent="0.3">
      <c r="A2593" t="s">
        <v>6200</v>
      </c>
      <c r="B2593">
        <v>1</v>
      </c>
      <c r="C2593">
        <v>151</v>
      </c>
      <c r="D2593">
        <v>2</v>
      </c>
      <c r="E2593" t="b">
        <v>0</v>
      </c>
    </row>
    <row r="2594" spans="1:5" x14ac:dyDescent="0.3">
      <c r="A2594" t="s">
        <v>6202</v>
      </c>
      <c r="B2594">
        <v>2</v>
      </c>
      <c r="C2594">
        <v>190.5</v>
      </c>
      <c r="D2594">
        <v>2.5</v>
      </c>
      <c r="E2594" t="b">
        <v>0</v>
      </c>
    </row>
    <row r="2595" spans="1:5" x14ac:dyDescent="0.3">
      <c r="A2595" t="s">
        <v>1952</v>
      </c>
      <c r="B2595">
        <v>1</v>
      </c>
      <c r="C2595">
        <v>203</v>
      </c>
      <c r="D2595">
        <v>2</v>
      </c>
      <c r="E2595" t="b">
        <v>0</v>
      </c>
    </row>
    <row r="2596" spans="1:5" x14ac:dyDescent="0.3">
      <c r="A2596" t="s">
        <v>6204</v>
      </c>
      <c r="B2596">
        <v>1</v>
      </c>
      <c r="C2596">
        <v>23</v>
      </c>
      <c r="D2596">
        <v>1</v>
      </c>
      <c r="E2596" t="b">
        <v>0</v>
      </c>
    </row>
    <row r="2597" spans="1:5" x14ac:dyDescent="0.3">
      <c r="A2597" t="s">
        <v>456</v>
      </c>
      <c r="B2597">
        <v>1</v>
      </c>
      <c r="C2597">
        <v>181</v>
      </c>
      <c r="D2597">
        <v>4</v>
      </c>
      <c r="E2597" t="b">
        <v>0</v>
      </c>
    </row>
    <row r="2598" spans="1:5" x14ac:dyDescent="0.3">
      <c r="A2598" t="s">
        <v>6206</v>
      </c>
      <c r="B2598">
        <v>1</v>
      </c>
      <c r="C2598">
        <v>464</v>
      </c>
      <c r="D2598">
        <v>4</v>
      </c>
      <c r="E2598" t="b">
        <v>0</v>
      </c>
    </row>
    <row r="2599" spans="1:5" x14ac:dyDescent="0.3">
      <c r="A2599" t="s">
        <v>6207</v>
      </c>
      <c r="B2599">
        <v>6</v>
      </c>
      <c r="C2599">
        <v>153.33333333333334</v>
      </c>
      <c r="D2599">
        <v>3.5</v>
      </c>
      <c r="E2599" t="b">
        <v>0</v>
      </c>
    </row>
    <row r="2600" spans="1:5" x14ac:dyDescent="0.3">
      <c r="A2600" t="s">
        <v>6212</v>
      </c>
      <c r="B2600">
        <v>1</v>
      </c>
      <c r="C2600">
        <v>63</v>
      </c>
      <c r="D2600">
        <v>3</v>
      </c>
      <c r="E2600" t="b">
        <v>0</v>
      </c>
    </row>
    <row r="2601" spans="1:5" x14ac:dyDescent="0.3">
      <c r="A2601" t="s">
        <v>6216</v>
      </c>
      <c r="B2601">
        <v>1</v>
      </c>
      <c r="C2601">
        <v>44</v>
      </c>
      <c r="D2601">
        <v>1</v>
      </c>
      <c r="E2601" t="b">
        <v>0</v>
      </c>
    </row>
    <row r="2602" spans="1:5" x14ac:dyDescent="0.3">
      <c r="A2602" t="s">
        <v>6217</v>
      </c>
      <c r="B2602">
        <v>4</v>
      </c>
      <c r="C2602">
        <v>221</v>
      </c>
      <c r="D2602">
        <v>3</v>
      </c>
      <c r="E2602" t="b">
        <v>0</v>
      </c>
    </row>
    <row r="2603" spans="1:5" x14ac:dyDescent="0.3">
      <c r="A2603" t="s">
        <v>6220</v>
      </c>
      <c r="B2603">
        <v>1</v>
      </c>
      <c r="C2603">
        <v>174</v>
      </c>
      <c r="D2603">
        <v>3</v>
      </c>
      <c r="E2603" t="b">
        <v>0</v>
      </c>
    </row>
    <row r="2604" spans="1:5" x14ac:dyDescent="0.3">
      <c r="A2604" t="s">
        <v>6221</v>
      </c>
      <c r="B2604">
        <v>1</v>
      </c>
      <c r="C2604">
        <v>22</v>
      </c>
      <c r="D2604">
        <v>4</v>
      </c>
      <c r="E2604" t="b">
        <v>0</v>
      </c>
    </row>
    <row r="2605" spans="1:5" x14ac:dyDescent="0.3">
      <c r="A2605" t="s">
        <v>6222</v>
      </c>
      <c r="B2605">
        <v>1</v>
      </c>
      <c r="C2605">
        <v>122</v>
      </c>
      <c r="D2605">
        <v>1</v>
      </c>
      <c r="E2605" t="b">
        <v>0</v>
      </c>
    </row>
    <row r="2606" spans="1:5" x14ac:dyDescent="0.3">
      <c r="A2606" t="s">
        <v>6223</v>
      </c>
      <c r="B2606">
        <v>2</v>
      </c>
      <c r="C2606">
        <v>457</v>
      </c>
      <c r="D2606">
        <v>5</v>
      </c>
      <c r="E2606" t="b">
        <v>0</v>
      </c>
    </row>
    <row r="2607" spans="1:5" x14ac:dyDescent="0.3">
      <c r="A2607" t="s">
        <v>6224</v>
      </c>
      <c r="B2607">
        <v>1</v>
      </c>
      <c r="C2607">
        <v>130</v>
      </c>
      <c r="D2607">
        <v>3</v>
      </c>
      <c r="E2607" t="b">
        <v>0</v>
      </c>
    </row>
    <row r="2608" spans="1:5" x14ac:dyDescent="0.3">
      <c r="A2608" t="s">
        <v>6226</v>
      </c>
      <c r="B2608">
        <v>1</v>
      </c>
      <c r="C2608">
        <v>61</v>
      </c>
      <c r="D2608">
        <v>2</v>
      </c>
      <c r="E2608" t="b">
        <v>0</v>
      </c>
    </row>
    <row r="2609" spans="1:5" x14ac:dyDescent="0.3">
      <c r="A2609" t="s">
        <v>1954</v>
      </c>
      <c r="B2609">
        <v>1</v>
      </c>
      <c r="C2609">
        <v>455</v>
      </c>
      <c r="D2609">
        <v>3</v>
      </c>
      <c r="E2609" t="b">
        <v>0</v>
      </c>
    </row>
    <row r="2610" spans="1:5" x14ac:dyDescent="0.3">
      <c r="A2610" t="s">
        <v>6230</v>
      </c>
      <c r="B2610">
        <v>1</v>
      </c>
      <c r="C2610">
        <v>239</v>
      </c>
      <c r="D2610">
        <v>4</v>
      </c>
      <c r="E2610" t="b">
        <v>0</v>
      </c>
    </row>
    <row r="2611" spans="1:5" x14ac:dyDescent="0.3">
      <c r="A2611" t="s">
        <v>6231</v>
      </c>
      <c r="B2611">
        <v>1</v>
      </c>
      <c r="C2611">
        <v>115</v>
      </c>
      <c r="D2611">
        <v>3</v>
      </c>
      <c r="E2611" t="b">
        <v>0</v>
      </c>
    </row>
    <row r="2612" spans="1:5" x14ac:dyDescent="0.3">
      <c r="A2612" t="s">
        <v>457</v>
      </c>
      <c r="B2612">
        <v>1</v>
      </c>
      <c r="C2612">
        <v>421</v>
      </c>
      <c r="D2612">
        <v>3</v>
      </c>
      <c r="E2612" t="b">
        <v>0</v>
      </c>
    </row>
    <row r="2613" spans="1:5" x14ac:dyDescent="0.3">
      <c r="A2613" t="s">
        <v>6234</v>
      </c>
      <c r="B2613">
        <v>1</v>
      </c>
      <c r="C2613">
        <v>17</v>
      </c>
      <c r="D2613">
        <v>5</v>
      </c>
      <c r="E2613" t="b">
        <v>0</v>
      </c>
    </row>
    <row r="2614" spans="1:5" x14ac:dyDescent="0.3">
      <c r="A2614" t="s">
        <v>6235</v>
      </c>
      <c r="B2614">
        <v>1</v>
      </c>
      <c r="C2614">
        <v>134</v>
      </c>
      <c r="D2614">
        <v>3</v>
      </c>
      <c r="E2614" t="b">
        <v>0</v>
      </c>
    </row>
    <row r="2615" spans="1:5" x14ac:dyDescent="0.3">
      <c r="A2615" t="s">
        <v>6236</v>
      </c>
      <c r="B2615">
        <v>1</v>
      </c>
      <c r="C2615">
        <v>187</v>
      </c>
      <c r="D2615">
        <v>3</v>
      </c>
      <c r="E2615" t="b">
        <v>0</v>
      </c>
    </row>
    <row r="2616" spans="1:5" x14ac:dyDescent="0.3">
      <c r="A2616" t="s">
        <v>1397</v>
      </c>
      <c r="B2616">
        <v>1</v>
      </c>
      <c r="C2616">
        <v>59</v>
      </c>
      <c r="D2616">
        <v>3</v>
      </c>
      <c r="E2616" t="b">
        <v>0</v>
      </c>
    </row>
    <row r="2617" spans="1:5" x14ac:dyDescent="0.3">
      <c r="A2617" t="s">
        <v>6238</v>
      </c>
      <c r="B2617">
        <v>1</v>
      </c>
      <c r="C2617">
        <v>240</v>
      </c>
      <c r="D2617">
        <v>4</v>
      </c>
      <c r="E2617" t="b">
        <v>0</v>
      </c>
    </row>
    <row r="2618" spans="1:5" x14ac:dyDescent="0.3">
      <c r="A2618" t="s">
        <v>6240</v>
      </c>
      <c r="B2618">
        <v>1</v>
      </c>
      <c r="C2618">
        <v>555</v>
      </c>
      <c r="D2618">
        <v>5</v>
      </c>
      <c r="E2618" t="b">
        <v>0</v>
      </c>
    </row>
    <row r="2619" spans="1:5" x14ac:dyDescent="0.3">
      <c r="A2619" t="s">
        <v>6241</v>
      </c>
      <c r="B2619">
        <v>1</v>
      </c>
      <c r="C2619">
        <v>37</v>
      </c>
      <c r="D2619">
        <v>4</v>
      </c>
      <c r="E2619" t="b">
        <v>0</v>
      </c>
    </row>
    <row r="2620" spans="1:5" x14ac:dyDescent="0.3">
      <c r="A2620" t="s">
        <v>6242</v>
      </c>
      <c r="B2620">
        <v>1</v>
      </c>
      <c r="C2620">
        <v>83</v>
      </c>
      <c r="D2620">
        <v>2</v>
      </c>
      <c r="E2620" t="b">
        <v>0</v>
      </c>
    </row>
    <row r="2621" spans="1:5" x14ac:dyDescent="0.3">
      <c r="A2621" t="s">
        <v>6244</v>
      </c>
      <c r="B2621">
        <v>1</v>
      </c>
      <c r="C2621">
        <v>32</v>
      </c>
      <c r="D2621">
        <v>1</v>
      </c>
      <c r="E2621" t="b">
        <v>0</v>
      </c>
    </row>
    <row r="2622" spans="1:5" x14ac:dyDescent="0.3">
      <c r="A2622" t="s">
        <v>459</v>
      </c>
      <c r="B2622">
        <v>8</v>
      </c>
      <c r="C2622">
        <v>151</v>
      </c>
      <c r="D2622">
        <v>2.625</v>
      </c>
      <c r="E2622" t="b">
        <v>0</v>
      </c>
    </row>
    <row r="2623" spans="1:5" x14ac:dyDescent="0.3">
      <c r="A2623" t="s">
        <v>1577</v>
      </c>
      <c r="B2623">
        <v>1</v>
      </c>
      <c r="C2623">
        <v>30</v>
      </c>
      <c r="D2623">
        <v>4</v>
      </c>
      <c r="E2623" t="b">
        <v>0</v>
      </c>
    </row>
    <row r="2624" spans="1:5" x14ac:dyDescent="0.3">
      <c r="A2624" t="s">
        <v>6248</v>
      </c>
      <c r="B2624">
        <v>1</v>
      </c>
      <c r="C2624">
        <v>54</v>
      </c>
      <c r="D2624">
        <v>1</v>
      </c>
      <c r="E2624" t="b">
        <v>0</v>
      </c>
    </row>
    <row r="2625" spans="1:5" x14ac:dyDescent="0.3">
      <c r="A2625" t="s">
        <v>6251</v>
      </c>
      <c r="B2625">
        <v>1</v>
      </c>
      <c r="C2625">
        <v>784</v>
      </c>
      <c r="D2625">
        <v>5</v>
      </c>
      <c r="E2625" t="b">
        <v>0</v>
      </c>
    </row>
    <row r="2626" spans="1:5" x14ac:dyDescent="0.3">
      <c r="A2626" t="s">
        <v>6253</v>
      </c>
      <c r="B2626">
        <v>1</v>
      </c>
      <c r="C2626">
        <v>79</v>
      </c>
      <c r="D2626">
        <v>2</v>
      </c>
      <c r="E2626" t="b">
        <v>0</v>
      </c>
    </row>
    <row r="2627" spans="1:5" x14ac:dyDescent="0.3">
      <c r="A2627" t="s">
        <v>6254</v>
      </c>
      <c r="B2627">
        <v>1</v>
      </c>
      <c r="C2627">
        <v>265</v>
      </c>
      <c r="D2627">
        <v>1</v>
      </c>
      <c r="E2627" t="b">
        <v>0</v>
      </c>
    </row>
    <row r="2628" spans="1:5" x14ac:dyDescent="0.3">
      <c r="A2628" t="s">
        <v>6255</v>
      </c>
      <c r="B2628">
        <v>1</v>
      </c>
      <c r="C2628">
        <v>252</v>
      </c>
      <c r="D2628">
        <v>3</v>
      </c>
      <c r="E2628" t="b">
        <v>0</v>
      </c>
    </row>
    <row r="2629" spans="1:5" x14ac:dyDescent="0.3">
      <c r="A2629" t="s">
        <v>6256</v>
      </c>
      <c r="B2629">
        <v>1</v>
      </c>
      <c r="C2629">
        <v>106</v>
      </c>
      <c r="D2629">
        <v>4</v>
      </c>
      <c r="E2629" t="b">
        <v>0</v>
      </c>
    </row>
    <row r="2630" spans="1:5" x14ac:dyDescent="0.3">
      <c r="A2630" t="s">
        <v>6257</v>
      </c>
      <c r="B2630">
        <v>2</v>
      </c>
      <c r="C2630">
        <v>206</v>
      </c>
      <c r="D2630">
        <v>3</v>
      </c>
      <c r="E2630" t="b">
        <v>0</v>
      </c>
    </row>
    <row r="2631" spans="1:5" x14ac:dyDescent="0.3">
      <c r="A2631" t="s">
        <v>6259</v>
      </c>
      <c r="B2631">
        <v>1</v>
      </c>
      <c r="C2631">
        <v>25</v>
      </c>
      <c r="D2631">
        <v>3</v>
      </c>
      <c r="E2631" t="b">
        <v>1</v>
      </c>
    </row>
    <row r="2632" spans="1:5" x14ac:dyDescent="0.3">
      <c r="A2632" t="s">
        <v>1955</v>
      </c>
      <c r="B2632">
        <v>2</v>
      </c>
      <c r="C2632">
        <v>121</v>
      </c>
      <c r="D2632">
        <v>2.5</v>
      </c>
      <c r="E2632" t="b">
        <v>0</v>
      </c>
    </row>
    <row r="2633" spans="1:5" x14ac:dyDescent="0.3">
      <c r="A2633" t="s">
        <v>6260</v>
      </c>
      <c r="B2633">
        <v>1</v>
      </c>
      <c r="C2633">
        <v>430</v>
      </c>
      <c r="D2633">
        <v>2</v>
      </c>
      <c r="E2633" t="b">
        <v>0</v>
      </c>
    </row>
    <row r="2634" spans="1:5" x14ac:dyDescent="0.3">
      <c r="A2634" t="s">
        <v>6262</v>
      </c>
      <c r="B2634">
        <v>1</v>
      </c>
      <c r="C2634">
        <v>318</v>
      </c>
      <c r="D2634">
        <v>5</v>
      </c>
      <c r="E2634" t="b">
        <v>0</v>
      </c>
    </row>
    <row r="2635" spans="1:5" x14ac:dyDescent="0.3">
      <c r="A2635" t="s">
        <v>6263</v>
      </c>
      <c r="B2635">
        <v>1</v>
      </c>
      <c r="C2635">
        <v>352</v>
      </c>
      <c r="D2635">
        <v>1</v>
      </c>
      <c r="E2635" t="b">
        <v>0</v>
      </c>
    </row>
    <row r="2636" spans="1:5" x14ac:dyDescent="0.3">
      <c r="A2636" t="s">
        <v>6264</v>
      </c>
      <c r="B2636">
        <v>1</v>
      </c>
      <c r="C2636">
        <v>157</v>
      </c>
      <c r="D2636">
        <v>3</v>
      </c>
      <c r="E2636" t="b">
        <v>1</v>
      </c>
    </row>
    <row r="2637" spans="1:5" x14ac:dyDescent="0.3">
      <c r="A2637" t="s">
        <v>6266</v>
      </c>
      <c r="B2637">
        <v>1</v>
      </c>
      <c r="C2637">
        <v>540</v>
      </c>
      <c r="D2637">
        <v>5</v>
      </c>
      <c r="E2637" t="b">
        <v>0</v>
      </c>
    </row>
    <row r="2638" spans="1:5" x14ac:dyDescent="0.3">
      <c r="A2638" t="s">
        <v>6267</v>
      </c>
      <c r="B2638">
        <v>1</v>
      </c>
      <c r="C2638">
        <v>164</v>
      </c>
      <c r="D2638">
        <v>1</v>
      </c>
      <c r="E2638" t="b">
        <v>0</v>
      </c>
    </row>
    <row r="2639" spans="1:5" x14ac:dyDescent="0.3">
      <c r="A2639" t="s">
        <v>6268</v>
      </c>
      <c r="B2639">
        <v>1</v>
      </c>
      <c r="C2639">
        <v>274</v>
      </c>
      <c r="D2639">
        <v>4</v>
      </c>
      <c r="E2639" t="b">
        <v>0</v>
      </c>
    </row>
    <row r="2640" spans="1:5" x14ac:dyDescent="0.3">
      <c r="A2640" t="s">
        <v>6269</v>
      </c>
      <c r="B2640">
        <v>6</v>
      </c>
      <c r="C2640">
        <v>147.83333333333334</v>
      </c>
      <c r="D2640">
        <v>3.8333333333333335</v>
      </c>
      <c r="E2640" t="b">
        <v>0</v>
      </c>
    </row>
    <row r="2641" spans="1:5" x14ac:dyDescent="0.3">
      <c r="A2641" t="s">
        <v>6270</v>
      </c>
      <c r="B2641">
        <v>1</v>
      </c>
      <c r="C2641">
        <v>142</v>
      </c>
      <c r="D2641">
        <v>5</v>
      </c>
      <c r="E2641" t="b">
        <v>0</v>
      </c>
    </row>
    <row r="2642" spans="1:5" x14ac:dyDescent="0.3">
      <c r="A2642" t="s">
        <v>1956</v>
      </c>
      <c r="B2642">
        <v>1</v>
      </c>
      <c r="C2642">
        <v>126</v>
      </c>
      <c r="D2642">
        <v>1</v>
      </c>
      <c r="E2642" t="b">
        <v>0</v>
      </c>
    </row>
    <row r="2643" spans="1:5" x14ac:dyDescent="0.3">
      <c r="A2643" t="s">
        <v>6271</v>
      </c>
      <c r="B2643">
        <v>2</v>
      </c>
      <c r="C2643">
        <v>40</v>
      </c>
      <c r="D2643">
        <v>1</v>
      </c>
      <c r="E2643" t="b">
        <v>0</v>
      </c>
    </row>
    <row r="2644" spans="1:5" x14ac:dyDescent="0.3">
      <c r="A2644" t="s">
        <v>6272</v>
      </c>
      <c r="B2644">
        <v>1</v>
      </c>
      <c r="C2644">
        <v>62</v>
      </c>
      <c r="D2644">
        <v>2</v>
      </c>
      <c r="E2644" t="b">
        <v>0</v>
      </c>
    </row>
    <row r="2645" spans="1:5" x14ac:dyDescent="0.3">
      <c r="A2645" t="s">
        <v>460</v>
      </c>
      <c r="B2645">
        <v>1</v>
      </c>
      <c r="C2645">
        <v>281</v>
      </c>
      <c r="D2645">
        <v>4</v>
      </c>
      <c r="E2645" t="b">
        <v>0</v>
      </c>
    </row>
    <row r="2646" spans="1:5" x14ac:dyDescent="0.3">
      <c r="A2646" t="s">
        <v>6275</v>
      </c>
      <c r="B2646">
        <v>1</v>
      </c>
      <c r="C2646">
        <v>112</v>
      </c>
      <c r="D2646">
        <v>5</v>
      </c>
      <c r="E2646" t="b">
        <v>0</v>
      </c>
    </row>
    <row r="2647" spans="1:5" x14ac:dyDescent="0.3">
      <c r="A2647" t="s">
        <v>6278</v>
      </c>
      <c r="B2647">
        <v>1</v>
      </c>
      <c r="C2647">
        <v>54</v>
      </c>
      <c r="D2647">
        <v>5</v>
      </c>
      <c r="E2647" t="b">
        <v>0</v>
      </c>
    </row>
    <row r="2648" spans="1:5" x14ac:dyDescent="0.3">
      <c r="A2648" t="s">
        <v>6280</v>
      </c>
      <c r="B2648">
        <v>3</v>
      </c>
      <c r="C2648">
        <v>310</v>
      </c>
      <c r="D2648">
        <v>1.6666666666666667</v>
      </c>
      <c r="E2648" t="b">
        <v>0</v>
      </c>
    </row>
    <row r="2649" spans="1:5" x14ac:dyDescent="0.3">
      <c r="A2649" t="s">
        <v>6286</v>
      </c>
      <c r="B2649">
        <v>1</v>
      </c>
      <c r="C2649">
        <v>361</v>
      </c>
      <c r="D2649">
        <v>2</v>
      </c>
      <c r="E2649" t="b">
        <v>0</v>
      </c>
    </row>
    <row r="2650" spans="1:5" x14ac:dyDescent="0.3">
      <c r="A2650" t="s">
        <v>1957</v>
      </c>
      <c r="B2650">
        <v>1</v>
      </c>
      <c r="C2650">
        <v>47</v>
      </c>
      <c r="D2650">
        <v>2</v>
      </c>
      <c r="E2650" t="b">
        <v>0</v>
      </c>
    </row>
    <row r="2651" spans="1:5" x14ac:dyDescent="0.3">
      <c r="A2651" t="s">
        <v>6287</v>
      </c>
      <c r="B2651">
        <v>1</v>
      </c>
      <c r="C2651">
        <v>49</v>
      </c>
      <c r="D2651">
        <v>5</v>
      </c>
      <c r="E2651" t="b">
        <v>0</v>
      </c>
    </row>
    <row r="2652" spans="1:5" x14ac:dyDescent="0.3">
      <c r="A2652" t="s">
        <v>6288</v>
      </c>
      <c r="B2652">
        <v>1</v>
      </c>
      <c r="C2652">
        <v>28</v>
      </c>
      <c r="D2652">
        <v>5</v>
      </c>
      <c r="E2652" t="b">
        <v>0</v>
      </c>
    </row>
    <row r="2653" spans="1:5" x14ac:dyDescent="0.3">
      <c r="A2653" t="s">
        <v>6289</v>
      </c>
      <c r="B2653">
        <v>1</v>
      </c>
      <c r="C2653">
        <v>331</v>
      </c>
      <c r="D2653">
        <v>3</v>
      </c>
      <c r="E2653" t="b">
        <v>0</v>
      </c>
    </row>
    <row r="2654" spans="1:5" x14ac:dyDescent="0.3">
      <c r="A2654" t="s">
        <v>6291</v>
      </c>
      <c r="B2654">
        <v>1</v>
      </c>
      <c r="C2654">
        <v>150</v>
      </c>
      <c r="D2654">
        <v>1</v>
      </c>
      <c r="E2654" t="b">
        <v>0</v>
      </c>
    </row>
    <row r="2655" spans="1:5" x14ac:dyDescent="0.3">
      <c r="A2655" t="s">
        <v>6292</v>
      </c>
      <c r="B2655">
        <v>1</v>
      </c>
      <c r="C2655">
        <v>129</v>
      </c>
      <c r="D2655">
        <v>2</v>
      </c>
      <c r="E2655" t="b">
        <v>0</v>
      </c>
    </row>
    <row r="2656" spans="1:5" x14ac:dyDescent="0.3">
      <c r="A2656" t="s">
        <v>6293</v>
      </c>
      <c r="B2656">
        <v>1</v>
      </c>
      <c r="C2656">
        <v>158</v>
      </c>
      <c r="D2656">
        <v>5</v>
      </c>
      <c r="E2656" t="b">
        <v>0</v>
      </c>
    </row>
    <row r="2657" spans="1:5" x14ac:dyDescent="0.3">
      <c r="A2657" t="s">
        <v>6296</v>
      </c>
      <c r="B2657">
        <v>1</v>
      </c>
      <c r="C2657">
        <v>108</v>
      </c>
      <c r="D2657">
        <v>4</v>
      </c>
      <c r="E2657" t="b">
        <v>0</v>
      </c>
    </row>
    <row r="2658" spans="1:5" x14ac:dyDescent="0.3">
      <c r="A2658" t="s">
        <v>6298</v>
      </c>
      <c r="B2658">
        <v>1</v>
      </c>
      <c r="C2658">
        <v>598</v>
      </c>
      <c r="D2658">
        <v>4</v>
      </c>
      <c r="E2658" t="b">
        <v>0</v>
      </c>
    </row>
    <row r="2659" spans="1:5" x14ac:dyDescent="0.3">
      <c r="A2659" t="s">
        <v>1959</v>
      </c>
      <c r="B2659">
        <v>2</v>
      </c>
      <c r="C2659">
        <v>140.5</v>
      </c>
      <c r="D2659">
        <v>2.5</v>
      </c>
      <c r="E2659" t="b">
        <v>0</v>
      </c>
    </row>
    <row r="2660" spans="1:5" x14ac:dyDescent="0.3">
      <c r="A2660" t="s">
        <v>6301</v>
      </c>
      <c r="B2660">
        <v>1</v>
      </c>
      <c r="C2660">
        <v>132</v>
      </c>
      <c r="D2660">
        <v>3</v>
      </c>
      <c r="E2660" t="b">
        <v>0</v>
      </c>
    </row>
    <row r="2661" spans="1:5" x14ac:dyDescent="0.3">
      <c r="A2661" t="s">
        <v>1960</v>
      </c>
      <c r="B2661">
        <v>1</v>
      </c>
      <c r="C2661">
        <v>103</v>
      </c>
      <c r="D2661">
        <v>2</v>
      </c>
      <c r="E2661" t="b">
        <v>0</v>
      </c>
    </row>
    <row r="2662" spans="1:5" x14ac:dyDescent="0.3">
      <c r="A2662" t="s">
        <v>1961</v>
      </c>
      <c r="B2662">
        <v>1</v>
      </c>
      <c r="C2662">
        <v>348</v>
      </c>
      <c r="D2662">
        <v>4</v>
      </c>
      <c r="E2662" t="b">
        <v>0</v>
      </c>
    </row>
    <row r="2663" spans="1:5" x14ac:dyDescent="0.3">
      <c r="A2663" t="s">
        <v>6303</v>
      </c>
      <c r="B2663">
        <v>1</v>
      </c>
      <c r="C2663">
        <v>116</v>
      </c>
      <c r="D2663">
        <v>1</v>
      </c>
      <c r="E2663" t="b">
        <v>1</v>
      </c>
    </row>
    <row r="2664" spans="1:5" x14ac:dyDescent="0.3">
      <c r="A2664" t="s">
        <v>1962</v>
      </c>
      <c r="B2664">
        <v>2</v>
      </c>
      <c r="C2664">
        <v>171</v>
      </c>
      <c r="D2664">
        <v>2.5</v>
      </c>
      <c r="E2664" t="b">
        <v>0</v>
      </c>
    </row>
    <row r="2665" spans="1:5" x14ac:dyDescent="0.3">
      <c r="A2665" t="s">
        <v>6305</v>
      </c>
      <c r="B2665">
        <v>1</v>
      </c>
      <c r="C2665">
        <v>129</v>
      </c>
      <c r="D2665">
        <v>5</v>
      </c>
      <c r="E2665" t="b">
        <v>0</v>
      </c>
    </row>
    <row r="2666" spans="1:5" x14ac:dyDescent="0.3">
      <c r="A2666" t="s">
        <v>1964</v>
      </c>
      <c r="B2666">
        <v>1</v>
      </c>
      <c r="C2666">
        <v>1</v>
      </c>
      <c r="D2666">
        <v>4</v>
      </c>
      <c r="E2666" t="b">
        <v>0</v>
      </c>
    </row>
    <row r="2667" spans="1:5" x14ac:dyDescent="0.3">
      <c r="A2667" t="s">
        <v>6307</v>
      </c>
      <c r="B2667">
        <v>1</v>
      </c>
      <c r="C2667">
        <v>102</v>
      </c>
      <c r="D2667">
        <v>3</v>
      </c>
      <c r="E2667" t="b">
        <v>0</v>
      </c>
    </row>
    <row r="2668" spans="1:5" x14ac:dyDescent="0.3">
      <c r="A2668" t="s">
        <v>6309</v>
      </c>
      <c r="B2668">
        <v>1</v>
      </c>
      <c r="C2668">
        <v>38</v>
      </c>
      <c r="D2668">
        <v>5</v>
      </c>
      <c r="E2668" t="b">
        <v>0</v>
      </c>
    </row>
    <row r="2669" spans="1:5" x14ac:dyDescent="0.3">
      <c r="A2669" t="s">
        <v>1578</v>
      </c>
      <c r="B2669">
        <v>10</v>
      </c>
      <c r="C2669">
        <v>213.8</v>
      </c>
      <c r="D2669">
        <v>2.6</v>
      </c>
      <c r="E2669" t="b">
        <v>0</v>
      </c>
    </row>
    <row r="2670" spans="1:5" x14ac:dyDescent="0.3">
      <c r="A2670" t="s">
        <v>6310</v>
      </c>
      <c r="B2670">
        <v>1</v>
      </c>
      <c r="C2670">
        <v>261</v>
      </c>
      <c r="D2670">
        <v>5</v>
      </c>
      <c r="E2670" t="b">
        <v>0</v>
      </c>
    </row>
    <row r="2671" spans="1:5" x14ac:dyDescent="0.3">
      <c r="A2671" t="s">
        <v>6311</v>
      </c>
      <c r="B2671">
        <v>1</v>
      </c>
      <c r="C2671">
        <v>24</v>
      </c>
      <c r="D2671">
        <v>4</v>
      </c>
      <c r="E2671" t="b">
        <v>0</v>
      </c>
    </row>
    <row r="2672" spans="1:5" x14ac:dyDescent="0.3">
      <c r="A2672" t="s">
        <v>6314</v>
      </c>
      <c r="B2672">
        <v>1</v>
      </c>
      <c r="C2672">
        <v>68</v>
      </c>
      <c r="D2672">
        <v>2</v>
      </c>
      <c r="E2672" t="b">
        <v>0</v>
      </c>
    </row>
    <row r="2673" spans="1:5" x14ac:dyDescent="0.3">
      <c r="A2673" t="s">
        <v>1965</v>
      </c>
      <c r="B2673">
        <v>1</v>
      </c>
      <c r="C2673">
        <v>83</v>
      </c>
      <c r="D2673">
        <v>3</v>
      </c>
      <c r="E2673" t="b">
        <v>0</v>
      </c>
    </row>
    <row r="2674" spans="1:5" x14ac:dyDescent="0.3">
      <c r="A2674" t="s">
        <v>6315</v>
      </c>
      <c r="B2674">
        <v>3</v>
      </c>
      <c r="C2674">
        <v>231.66666666666666</v>
      </c>
      <c r="D2674">
        <v>4</v>
      </c>
      <c r="E2674" t="b">
        <v>0</v>
      </c>
    </row>
    <row r="2675" spans="1:5" x14ac:dyDescent="0.3">
      <c r="A2675" t="s">
        <v>6319</v>
      </c>
      <c r="B2675">
        <v>1</v>
      </c>
      <c r="C2675">
        <v>187</v>
      </c>
      <c r="D2675">
        <v>3</v>
      </c>
      <c r="E2675" t="b">
        <v>0</v>
      </c>
    </row>
    <row r="2676" spans="1:5" x14ac:dyDescent="0.3">
      <c r="A2676" t="s">
        <v>6320</v>
      </c>
      <c r="B2676">
        <v>4</v>
      </c>
      <c r="C2676">
        <v>379</v>
      </c>
      <c r="D2676">
        <v>3.5</v>
      </c>
      <c r="E2676" t="b">
        <v>0</v>
      </c>
    </row>
    <row r="2677" spans="1:5" x14ac:dyDescent="0.3">
      <c r="A2677" t="s">
        <v>6321</v>
      </c>
      <c r="B2677">
        <v>1</v>
      </c>
      <c r="C2677">
        <v>47</v>
      </c>
      <c r="D2677">
        <v>5</v>
      </c>
      <c r="E2677" t="b">
        <v>0</v>
      </c>
    </row>
    <row r="2678" spans="1:5" x14ac:dyDescent="0.3">
      <c r="A2678" t="s">
        <v>6322</v>
      </c>
      <c r="B2678">
        <v>1</v>
      </c>
      <c r="C2678">
        <v>77</v>
      </c>
      <c r="D2678">
        <v>5</v>
      </c>
      <c r="E2678" t="b">
        <v>0</v>
      </c>
    </row>
    <row r="2679" spans="1:5" x14ac:dyDescent="0.3">
      <c r="A2679" t="s">
        <v>463</v>
      </c>
      <c r="B2679">
        <v>1</v>
      </c>
      <c r="C2679">
        <v>47</v>
      </c>
      <c r="D2679">
        <v>4</v>
      </c>
      <c r="E2679" t="b">
        <v>0</v>
      </c>
    </row>
    <row r="2680" spans="1:5" x14ac:dyDescent="0.3">
      <c r="A2680" t="s">
        <v>6323</v>
      </c>
      <c r="B2680">
        <v>1</v>
      </c>
      <c r="C2680">
        <v>591</v>
      </c>
      <c r="D2680">
        <v>3</v>
      </c>
      <c r="E2680" t="b">
        <v>0</v>
      </c>
    </row>
    <row r="2681" spans="1:5" x14ac:dyDescent="0.3">
      <c r="A2681" t="s">
        <v>6324</v>
      </c>
      <c r="B2681">
        <v>1</v>
      </c>
      <c r="C2681">
        <v>167</v>
      </c>
      <c r="D2681">
        <v>5</v>
      </c>
      <c r="E2681" t="b">
        <v>0</v>
      </c>
    </row>
    <row r="2682" spans="1:5" x14ac:dyDescent="0.3">
      <c r="A2682" t="s">
        <v>6327</v>
      </c>
      <c r="B2682">
        <v>1</v>
      </c>
      <c r="C2682">
        <v>87</v>
      </c>
      <c r="D2682">
        <v>5</v>
      </c>
      <c r="E2682" t="b">
        <v>0</v>
      </c>
    </row>
    <row r="2683" spans="1:5" x14ac:dyDescent="0.3">
      <c r="A2683" t="s">
        <v>6328</v>
      </c>
      <c r="B2683">
        <v>1</v>
      </c>
      <c r="C2683">
        <v>62</v>
      </c>
      <c r="D2683">
        <v>5</v>
      </c>
      <c r="E2683" t="b">
        <v>0</v>
      </c>
    </row>
    <row r="2684" spans="1:5" x14ac:dyDescent="0.3">
      <c r="A2684" t="s">
        <v>6331</v>
      </c>
      <c r="B2684">
        <v>1</v>
      </c>
      <c r="C2684">
        <v>87</v>
      </c>
      <c r="D2684">
        <v>5</v>
      </c>
      <c r="E2684" t="b">
        <v>0</v>
      </c>
    </row>
    <row r="2685" spans="1:5" x14ac:dyDescent="0.3">
      <c r="A2685" t="s">
        <v>6333</v>
      </c>
      <c r="B2685">
        <v>1</v>
      </c>
      <c r="C2685">
        <v>74</v>
      </c>
      <c r="D2685">
        <v>3</v>
      </c>
      <c r="E2685" t="b">
        <v>0</v>
      </c>
    </row>
    <row r="2686" spans="1:5" x14ac:dyDescent="0.3">
      <c r="A2686" t="s">
        <v>464</v>
      </c>
      <c r="B2686">
        <v>1</v>
      </c>
      <c r="C2686">
        <v>143</v>
      </c>
      <c r="D2686">
        <v>5</v>
      </c>
      <c r="E2686" t="b">
        <v>0</v>
      </c>
    </row>
    <row r="2687" spans="1:5" x14ac:dyDescent="0.3">
      <c r="A2687" t="s">
        <v>6334</v>
      </c>
      <c r="B2687">
        <v>1</v>
      </c>
      <c r="C2687">
        <v>378</v>
      </c>
      <c r="D2687">
        <v>3</v>
      </c>
      <c r="E2687" t="b">
        <v>0</v>
      </c>
    </row>
    <row r="2688" spans="1:5" x14ac:dyDescent="0.3">
      <c r="A2688" t="s">
        <v>6336</v>
      </c>
      <c r="B2688">
        <v>1</v>
      </c>
      <c r="C2688">
        <v>202</v>
      </c>
      <c r="D2688">
        <v>3</v>
      </c>
      <c r="E2688" t="b">
        <v>0</v>
      </c>
    </row>
    <row r="2689" spans="1:5" x14ac:dyDescent="0.3">
      <c r="A2689" t="s">
        <v>465</v>
      </c>
      <c r="B2689">
        <v>1</v>
      </c>
      <c r="C2689">
        <v>382</v>
      </c>
      <c r="D2689">
        <v>1</v>
      </c>
      <c r="E2689" t="b">
        <v>0</v>
      </c>
    </row>
    <row r="2690" spans="1:5" x14ac:dyDescent="0.3">
      <c r="A2690" t="s">
        <v>6340</v>
      </c>
      <c r="B2690">
        <v>1</v>
      </c>
      <c r="C2690">
        <v>34</v>
      </c>
      <c r="D2690">
        <v>5</v>
      </c>
      <c r="E2690" t="b">
        <v>0</v>
      </c>
    </row>
    <row r="2691" spans="1:5" x14ac:dyDescent="0.3">
      <c r="A2691" t="s">
        <v>6341</v>
      </c>
      <c r="B2691">
        <v>2</v>
      </c>
      <c r="C2691">
        <v>104</v>
      </c>
      <c r="D2691">
        <v>1</v>
      </c>
      <c r="E2691" t="b">
        <v>0</v>
      </c>
    </row>
    <row r="2692" spans="1:5" x14ac:dyDescent="0.3">
      <c r="A2692" t="s">
        <v>6342</v>
      </c>
      <c r="B2692">
        <v>1</v>
      </c>
      <c r="C2692">
        <v>97</v>
      </c>
      <c r="D2692">
        <v>4</v>
      </c>
      <c r="E2692" t="b">
        <v>0</v>
      </c>
    </row>
    <row r="2693" spans="1:5" x14ac:dyDescent="0.3">
      <c r="A2693" t="s">
        <v>6344</v>
      </c>
      <c r="B2693">
        <v>1</v>
      </c>
      <c r="C2693">
        <v>122</v>
      </c>
      <c r="D2693">
        <v>4</v>
      </c>
      <c r="E2693" t="b">
        <v>0</v>
      </c>
    </row>
    <row r="2694" spans="1:5" x14ac:dyDescent="0.3">
      <c r="A2694" t="s">
        <v>6345</v>
      </c>
      <c r="B2694">
        <v>1</v>
      </c>
      <c r="C2694">
        <v>92</v>
      </c>
      <c r="D2694">
        <v>3</v>
      </c>
      <c r="E2694" t="b">
        <v>0</v>
      </c>
    </row>
    <row r="2695" spans="1:5" x14ac:dyDescent="0.3">
      <c r="A2695" t="s">
        <v>6349</v>
      </c>
      <c r="B2695">
        <v>2</v>
      </c>
      <c r="C2695">
        <v>85</v>
      </c>
      <c r="D2695">
        <v>2</v>
      </c>
      <c r="E2695" t="b">
        <v>0</v>
      </c>
    </row>
    <row r="2696" spans="1:5" x14ac:dyDescent="0.3">
      <c r="A2696" t="s">
        <v>6351</v>
      </c>
      <c r="B2696">
        <v>3</v>
      </c>
      <c r="C2696">
        <v>70.666666666666671</v>
      </c>
      <c r="D2696">
        <v>3.3333333333333335</v>
      </c>
      <c r="E2696" t="b">
        <v>0</v>
      </c>
    </row>
    <row r="2697" spans="1:5" x14ac:dyDescent="0.3">
      <c r="A2697" t="s">
        <v>467</v>
      </c>
      <c r="B2697">
        <v>1</v>
      </c>
      <c r="C2697">
        <v>22</v>
      </c>
      <c r="D2697">
        <v>3</v>
      </c>
      <c r="E2697" t="b">
        <v>0</v>
      </c>
    </row>
    <row r="2698" spans="1:5" x14ac:dyDescent="0.3">
      <c r="A2698" t="s">
        <v>468</v>
      </c>
      <c r="B2698">
        <v>1</v>
      </c>
      <c r="C2698">
        <v>122</v>
      </c>
      <c r="D2698">
        <v>5</v>
      </c>
      <c r="E2698" t="b">
        <v>0</v>
      </c>
    </row>
    <row r="2699" spans="1:5" x14ac:dyDescent="0.3">
      <c r="A2699" t="s">
        <v>1967</v>
      </c>
      <c r="B2699">
        <v>1</v>
      </c>
      <c r="C2699">
        <v>185</v>
      </c>
      <c r="D2699">
        <v>5</v>
      </c>
      <c r="E2699" t="b">
        <v>0</v>
      </c>
    </row>
    <row r="2700" spans="1:5" x14ac:dyDescent="0.3">
      <c r="A2700" t="s">
        <v>469</v>
      </c>
      <c r="B2700">
        <v>1</v>
      </c>
      <c r="C2700">
        <v>128</v>
      </c>
      <c r="D2700">
        <v>4</v>
      </c>
      <c r="E2700" t="b">
        <v>0</v>
      </c>
    </row>
    <row r="2701" spans="1:5" x14ac:dyDescent="0.3">
      <c r="A2701" t="s">
        <v>1968</v>
      </c>
      <c r="B2701">
        <v>1</v>
      </c>
      <c r="C2701">
        <v>62</v>
      </c>
      <c r="D2701">
        <v>1</v>
      </c>
      <c r="E2701" t="b">
        <v>0</v>
      </c>
    </row>
    <row r="2702" spans="1:5" x14ac:dyDescent="0.3">
      <c r="A2702" t="s">
        <v>6353</v>
      </c>
      <c r="B2702">
        <v>1</v>
      </c>
      <c r="C2702">
        <v>104</v>
      </c>
      <c r="D2702">
        <v>5</v>
      </c>
      <c r="E2702" t="b">
        <v>0</v>
      </c>
    </row>
    <row r="2703" spans="1:5" x14ac:dyDescent="0.3">
      <c r="A2703" t="s">
        <v>6357</v>
      </c>
      <c r="B2703">
        <v>1</v>
      </c>
      <c r="C2703">
        <v>568</v>
      </c>
      <c r="D2703">
        <v>3</v>
      </c>
      <c r="E2703" t="b">
        <v>0</v>
      </c>
    </row>
    <row r="2704" spans="1:5" x14ac:dyDescent="0.3">
      <c r="A2704" t="s">
        <v>6360</v>
      </c>
      <c r="B2704">
        <v>1</v>
      </c>
      <c r="C2704">
        <v>98</v>
      </c>
      <c r="D2704">
        <v>4</v>
      </c>
      <c r="E2704" t="b">
        <v>0</v>
      </c>
    </row>
    <row r="2705" spans="1:5" x14ac:dyDescent="0.3">
      <c r="A2705" t="s">
        <v>6361</v>
      </c>
      <c r="B2705">
        <v>1</v>
      </c>
      <c r="C2705">
        <v>929</v>
      </c>
      <c r="D2705">
        <v>2</v>
      </c>
      <c r="E2705" t="b">
        <v>0</v>
      </c>
    </row>
    <row r="2706" spans="1:5" x14ac:dyDescent="0.3">
      <c r="A2706" t="s">
        <v>6363</v>
      </c>
      <c r="B2706">
        <v>1</v>
      </c>
      <c r="C2706">
        <v>104</v>
      </c>
      <c r="D2706">
        <v>2</v>
      </c>
      <c r="E2706" t="b">
        <v>0</v>
      </c>
    </row>
    <row r="2707" spans="1:5" x14ac:dyDescent="0.3">
      <c r="A2707" t="s">
        <v>6364</v>
      </c>
      <c r="B2707">
        <v>1</v>
      </c>
      <c r="C2707">
        <v>172</v>
      </c>
      <c r="D2707">
        <v>1</v>
      </c>
      <c r="E2707" t="b">
        <v>0</v>
      </c>
    </row>
    <row r="2708" spans="1:5" x14ac:dyDescent="0.3">
      <c r="A2708" t="s">
        <v>6368</v>
      </c>
      <c r="B2708">
        <v>1</v>
      </c>
      <c r="C2708">
        <v>101</v>
      </c>
      <c r="D2708">
        <v>3</v>
      </c>
      <c r="E2708" t="b">
        <v>0</v>
      </c>
    </row>
    <row r="2709" spans="1:5" x14ac:dyDescent="0.3">
      <c r="A2709" t="s">
        <v>6371</v>
      </c>
      <c r="B2709">
        <v>1</v>
      </c>
      <c r="C2709">
        <v>172</v>
      </c>
      <c r="D2709">
        <v>2</v>
      </c>
      <c r="E2709" t="b">
        <v>0</v>
      </c>
    </row>
    <row r="2710" spans="1:5" x14ac:dyDescent="0.3">
      <c r="A2710" t="s">
        <v>471</v>
      </c>
      <c r="B2710">
        <v>3</v>
      </c>
      <c r="C2710">
        <v>217.33333333333334</v>
      </c>
      <c r="D2710">
        <v>2.3333333333333335</v>
      </c>
      <c r="E2710" t="b">
        <v>0</v>
      </c>
    </row>
    <row r="2711" spans="1:5" x14ac:dyDescent="0.3">
      <c r="A2711" t="s">
        <v>1970</v>
      </c>
      <c r="B2711">
        <v>18</v>
      </c>
      <c r="C2711">
        <v>173.11111111111111</v>
      </c>
      <c r="D2711">
        <v>2.6666666666666665</v>
      </c>
      <c r="E2711" t="b">
        <v>0</v>
      </c>
    </row>
    <row r="2712" spans="1:5" x14ac:dyDescent="0.3">
      <c r="A2712" t="s">
        <v>6375</v>
      </c>
      <c r="B2712">
        <v>1</v>
      </c>
      <c r="C2712">
        <v>87</v>
      </c>
      <c r="D2712">
        <v>2</v>
      </c>
      <c r="E2712" t="b">
        <v>0</v>
      </c>
    </row>
    <row r="2713" spans="1:5" x14ac:dyDescent="0.3">
      <c r="A2713" t="s">
        <v>6376</v>
      </c>
      <c r="B2713">
        <v>1</v>
      </c>
      <c r="C2713">
        <v>142</v>
      </c>
      <c r="D2713">
        <v>1</v>
      </c>
      <c r="E2713" t="b">
        <v>0</v>
      </c>
    </row>
    <row r="2714" spans="1:5" x14ac:dyDescent="0.3">
      <c r="A2714" t="s">
        <v>6378</v>
      </c>
      <c r="B2714">
        <v>1</v>
      </c>
      <c r="C2714">
        <v>47</v>
      </c>
      <c r="D2714">
        <v>1</v>
      </c>
      <c r="E2714" t="b">
        <v>0</v>
      </c>
    </row>
    <row r="2715" spans="1:5" x14ac:dyDescent="0.3">
      <c r="A2715" t="s">
        <v>6380</v>
      </c>
      <c r="B2715">
        <v>2</v>
      </c>
      <c r="C2715">
        <v>119.5</v>
      </c>
      <c r="D2715">
        <v>2</v>
      </c>
      <c r="E2715" t="b">
        <v>0</v>
      </c>
    </row>
    <row r="2716" spans="1:5" x14ac:dyDescent="0.3">
      <c r="A2716" t="s">
        <v>472</v>
      </c>
      <c r="B2716">
        <v>1</v>
      </c>
      <c r="C2716">
        <v>77</v>
      </c>
      <c r="D2716">
        <v>5</v>
      </c>
      <c r="E2716" t="b">
        <v>0</v>
      </c>
    </row>
    <row r="2717" spans="1:5" x14ac:dyDescent="0.3">
      <c r="A2717" t="s">
        <v>6381</v>
      </c>
      <c r="B2717">
        <v>1</v>
      </c>
      <c r="C2717">
        <v>78</v>
      </c>
      <c r="D2717">
        <v>1</v>
      </c>
      <c r="E2717" t="b">
        <v>0</v>
      </c>
    </row>
    <row r="2718" spans="1:5" x14ac:dyDescent="0.3">
      <c r="A2718" t="s">
        <v>6385</v>
      </c>
      <c r="B2718">
        <v>1</v>
      </c>
      <c r="C2718">
        <v>214</v>
      </c>
      <c r="D2718">
        <v>3</v>
      </c>
      <c r="E2718" t="b">
        <v>0</v>
      </c>
    </row>
    <row r="2719" spans="1:5" x14ac:dyDescent="0.3">
      <c r="A2719" t="s">
        <v>6386</v>
      </c>
      <c r="B2719">
        <v>2</v>
      </c>
      <c r="C2719">
        <v>68.5</v>
      </c>
      <c r="D2719">
        <v>3</v>
      </c>
      <c r="E2719" t="b">
        <v>0</v>
      </c>
    </row>
    <row r="2720" spans="1:5" x14ac:dyDescent="0.3">
      <c r="A2720" t="s">
        <v>6388</v>
      </c>
      <c r="B2720">
        <v>1</v>
      </c>
      <c r="C2720">
        <v>70</v>
      </c>
      <c r="D2720">
        <v>5</v>
      </c>
      <c r="E2720" t="b">
        <v>0</v>
      </c>
    </row>
    <row r="2721" spans="1:5" x14ac:dyDescent="0.3">
      <c r="A2721" t="s">
        <v>6389</v>
      </c>
      <c r="B2721">
        <v>1</v>
      </c>
      <c r="C2721">
        <v>80</v>
      </c>
      <c r="D2721">
        <v>2</v>
      </c>
      <c r="E2721" t="b">
        <v>0</v>
      </c>
    </row>
    <row r="2722" spans="1:5" x14ac:dyDescent="0.3">
      <c r="A2722" t="s">
        <v>1579</v>
      </c>
      <c r="B2722">
        <v>1</v>
      </c>
      <c r="C2722">
        <v>67</v>
      </c>
      <c r="D2722">
        <v>4</v>
      </c>
      <c r="E2722" t="b">
        <v>0</v>
      </c>
    </row>
    <row r="2723" spans="1:5" x14ac:dyDescent="0.3">
      <c r="A2723" t="s">
        <v>6391</v>
      </c>
      <c r="B2723">
        <v>1</v>
      </c>
      <c r="C2723">
        <v>26</v>
      </c>
      <c r="D2723">
        <v>5</v>
      </c>
      <c r="E2723" t="b">
        <v>0</v>
      </c>
    </row>
    <row r="2724" spans="1:5" x14ac:dyDescent="0.3">
      <c r="A2724" t="s">
        <v>6393</v>
      </c>
      <c r="B2724">
        <v>1</v>
      </c>
      <c r="C2724">
        <v>37</v>
      </c>
      <c r="D2724">
        <v>3</v>
      </c>
      <c r="E2724" t="b">
        <v>0</v>
      </c>
    </row>
    <row r="2725" spans="1:5" x14ac:dyDescent="0.3">
      <c r="A2725" t="s">
        <v>6394</v>
      </c>
      <c r="B2725">
        <v>3</v>
      </c>
      <c r="C2725">
        <v>131.66666666666666</v>
      </c>
      <c r="D2725">
        <v>2</v>
      </c>
      <c r="E2725" t="b">
        <v>0</v>
      </c>
    </row>
    <row r="2726" spans="1:5" x14ac:dyDescent="0.3">
      <c r="A2726" t="s">
        <v>1580</v>
      </c>
      <c r="B2726">
        <v>1</v>
      </c>
      <c r="C2726">
        <v>124</v>
      </c>
      <c r="D2726">
        <v>4</v>
      </c>
      <c r="E2726" t="b">
        <v>0</v>
      </c>
    </row>
    <row r="2727" spans="1:5" x14ac:dyDescent="0.3">
      <c r="A2727" t="s">
        <v>6396</v>
      </c>
      <c r="B2727">
        <v>1</v>
      </c>
      <c r="C2727">
        <v>44</v>
      </c>
      <c r="D2727">
        <v>1</v>
      </c>
      <c r="E2727" t="b">
        <v>0</v>
      </c>
    </row>
    <row r="2728" spans="1:5" x14ac:dyDescent="0.3">
      <c r="A2728" t="s">
        <v>6397</v>
      </c>
      <c r="B2728">
        <v>2</v>
      </c>
      <c r="C2728">
        <v>127</v>
      </c>
      <c r="D2728">
        <v>2.5</v>
      </c>
      <c r="E2728" t="b">
        <v>0</v>
      </c>
    </row>
    <row r="2729" spans="1:5" x14ac:dyDescent="0.3">
      <c r="A2729" t="s">
        <v>6398</v>
      </c>
      <c r="B2729">
        <v>1</v>
      </c>
      <c r="C2729">
        <v>286</v>
      </c>
      <c r="D2729">
        <v>3</v>
      </c>
      <c r="E2729" t="b">
        <v>0</v>
      </c>
    </row>
    <row r="2730" spans="1:5" x14ac:dyDescent="0.3">
      <c r="A2730" t="s">
        <v>6399</v>
      </c>
      <c r="B2730">
        <v>1</v>
      </c>
      <c r="C2730">
        <v>105</v>
      </c>
      <c r="D2730">
        <v>1</v>
      </c>
      <c r="E2730" t="b">
        <v>0</v>
      </c>
    </row>
    <row r="2731" spans="1:5" x14ac:dyDescent="0.3">
      <c r="A2731" t="s">
        <v>6400</v>
      </c>
      <c r="B2731">
        <v>3</v>
      </c>
      <c r="C2731">
        <v>308.33333333333331</v>
      </c>
      <c r="D2731">
        <v>1.3333333333333333</v>
      </c>
      <c r="E2731" t="b">
        <v>0</v>
      </c>
    </row>
    <row r="2732" spans="1:5" x14ac:dyDescent="0.3">
      <c r="A2732" t="s">
        <v>6401</v>
      </c>
      <c r="B2732">
        <v>2</v>
      </c>
      <c r="C2732">
        <v>77.5</v>
      </c>
      <c r="D2732">
        <v>1</v>
      </c>
      <c r="E2732" t="b">
        <v>0</v>
      </c>
    </row>
    <row r="2733" spans="1:5" x14ac:dyDescent="0.3">
      <c r="A2733" t="s">
        <v>6402</v>
      </c>
      <c r="B2733">
        <v>1</v>
      </c>
      <c r="C2733">
        <v>44</v>
      </c>
      <c r="D2733">
        <v>5</v>
      </c>
      <c r="E2733" t="b">
        <v>0</v>
      </c>
    </row>
    <row r="2734" spans="1:5" x14ac:dyDescent="0.3">
      <c r="A2734" t="s">
        <v>6403</v>
      </c>
      <c r="B2734">
        <v>1</v>
      </c>
      <c r="C2734">
        <v>25</v>
      </c>
      <c r="D2734">
        <v>2</v>
      </c>
      <c r="E2734" t="b">
        <v>0</v>
      </c>
    </row>
    <row r="2735" spans="1:5" x14ac:dyDescent="0.3">
      <c r="A2735" t="s">
        <v>6405</v>
      </c>
      <c r="B2735">
        <v>1</v>
      </c>
      <c r="C2735">
        <v>48</v>
      </c>
      <c r="D2735">
        <v>5</v>
      </c>
      <c r="E2735" t="b">
        <v>0</v>
      </c>
    </row>
    <row r="2736" spans="1:5" x14ac:dyDescent="0.3">
      <c r="A2736" t="s">
        <v>474</v>
      </c>
      <c r="B2736">
        <v>1</v>
      </c>
      <c r="C2736">
        <v>52</v>
      </c>
      <c r="D2736">
        <v>4</v>
      </c>
      <c r="E2736" t="b">
        <v>0</v>
      </c>
    </row>
    <row r="2737" spans="1:5" x14ac:dyDescent="0.3">
      <c r="A2737" t="s">
        <v>6407</v>
      </c>
      <c r="B2737">
        <v>2</v>
      </c>
      <c r="C2737">
        <v>197</v>
      </c>
      <c r="D2737">
        <v>2</v>
      </c>
      <c r="E2737" t="b">
        <v>0</v>
      </c>
    </row>
    <row r="2738" spans="1:5" x14ac:dyDescent="0.3">
      <c r="A2738" t="s">
        <v>476</v>
      </c>
      <c r="B2738">
        <v>1</v>
      </c>
      <c r="C2738">
        <v>84</v>
      </c>
      <c r="D2738">
        <v>2</v>
      </c>
      <c r="E2738" t="b">
        <v>0</v>
      </c>
    </row>
    <row r="2739" spans="1:5" x14ac:dyDescent="0.3">
      <c r="A2739" t="s">
        <v>6408</v>
      </c>
      <c r="B2739">
        <v>3</v>
      </c>
      <c r="C2739">
        <v>378.33333333333331</v>
      </c>
      <c r="D2739">
        <v>3.6666666666666665</v>
      </c>
      <c r="E2739" t="b">
        <v>0</v>
      </c>
    </row>
    <row r="2740" spans="1:5" x14ac:dyDescent="0.3">
      <c r="A2740" t="s">
        <v>6410</v>
      </c>
      <c r="B2740">
        <v>1</v>
      </c>
      <c r="C2740">
        <v>180</v>
      </c>
      <c r="D2740">
        <v>5</v>
      </c>
      <c r="E2740" t="b">
        <v>0</v>
      </c>
    </row>
    <row r="2741" spans="1:5" x14ac:dyDescent="0.3">
      <c r="A2741" t="s">
        <v>6415</v>
      </c>
      <c r="B2741">
        <v>3</v>
      </c>
      <c r="C2741">
        <v>271.66666666666669</v>
      </c>
      <c r="D2741">
        <v>2.6666666666666665</v>
      </c>
      <c r="E2741" t="b">
        <v>0</v>
      </c>
    </row>
    <row r="2742" spans="1:5" x14ac:dyDescent="0.3">
      <c r="A2742" t="s">
        <v>6416</v>
      </c>
      <c r="B2742">
        <v>1</v>
      </c>
      <c r="C2742">
        <v>118</v>
      </c>
      <c r="D2742">
        <v>3</v>
      </c>
      <c r="E2742" t="b">
        <v>0</v>
      </c>
    </row>
    <row r="2743" spans="1:5" x14ac:dyDescent="0.3">
      <c r="A2743" t="s">
        <v>6417</v>
      </c>
      <c r="B2743">
        <v>2</v>
      </c>
      <c r="C2743">
        <v>312.5</v>
      </c>
      <c r="D2743">
        <v>1.5</v>
      </c>
      <c r="E2743" t="b">
        <v>0</v>
      </c>
    </row>
    <row r="2744" spans="1:5" x14ac:dyDescent="0.3">
      <c r="A2744" t="s">
        <v>6418</v>
      </c>
      <c r="B2744">
        <v>3</v>
      </c>
      <c r="C2744">
        <v>179.33333333333334</v>
      </c>
      <c r="D2744">
        <v>3.6666666666666665</v>
      </c>
      <c r="E2744" t="b">
        <v>0</v>
      </c>
    </row>
    <row r="2745" spans="1:5" x14ac:dyDescent="0.3">
      <c r="A2745" t="s">
        <v>6420</v>
      </c>
      <c r="B2745">
        <v>1</v>
      </c>
      <c r="C2745">
        <v>447</v>
      </c>
      <c r="D2745">
        <v>3</v>
      </c>
      <c r="E2745" t="b">
        <v>0</v>
      </c>
    </row>
    <row r="2746" spans="1:5" x14ac:dyDescent="0.3">
      <c r="A2746" t="s">
        <v>6422</v>
      </c>
      <c r="B2746">
        <v>1</v>
      </c>
      <c r="C2746">
        <v>26</v>
      </c>
      <c r="D2746">
        <v>4</v>
      </c>
      <c r="E2746" t="b">
        <v>0</v>
      </c>
    </row>
    <row r="2747" spans="1:5" x14ac:dyDescent="0.3">
      <c r="A2747" t="s">
        <v>6424</v>
      </c>
      <c r="B2747">
        <v>1</v>
      </c>
      <c r="C2747">
        <v>61</v>
      </c>
      <c r="D2747">
        <v>1</v>
      </c>
      <c r="E2747" t="b">
        <v>0</v>
      </c>
    </row>
    <row r="2748" spans="1:5" x14ac:dyDescent="0.3">
      <c r="A2748" t="s">
        <v>6426</v>
      </c>
      <c r="B2748">
        <v>1</v>
      </c>
      <c r="C2748">
        <v>486</v>
      </c>
      <c r="D2748">
        <v>1</v>
      </c>
      <c r="E2748" t="b">
        <v>0</v>
      </c>
    </row>
    <row r="2749" spans="1:5" x14ac:dyDescent="0.3">
      <c r="A2749" t="s">
        <v>6427</v>
      </c>
      <c r="B2749">
        <v>1</v>
      </c>
      <c r="C2749">
        <v>180</v>
      </c>
      <c r="D2749">
        <v>2</v>
      </c>
      <c r="E2749" t="b">
        <v>0</v>
      </c>
    </row>
    <row r="2750" spans="1:5" x14ac:dyDescent="0.3">
      <c r="A2750" t="s">
        <v>6430</v>
      </c>
      <c r="B2750">
        <v>2</v>
      </c>
      <c r="C2750">
        <v>390</v>
      </c>
      <c r="D2750">
        <v>3.5</v>
      </c>
      <c r="E2750" t="b">
        <v>0</v>
      </c>
    </row>
    <row r="2751" spans="1:5" x14ac:dyDescent="0.3">
      <c r="A2751" t="s">
        <v>6431</v>
      </c>
      <c r="B2751">
        <v>2</v>
      </c>
      <c r="C2751">
        <v>51</v>
      </c>
      <c r="D2751">
        <v>1</v>
      </c>
      <c r="E2751" t="b">
        <v>0</v>
      </c>
    </row>
    <row r="2752" spans="1:5" x14ac:dyDescent="0.3">
      <c r="A2752" t="s">
        <v>6432</v>
      </c>
      <c r="B2752">
        <v>1</v>
      </c>
      <c r="C2752">
        <v>56</v>
      </c>
      <c r="D2752">
        <v>2</v>
      </c>
      <c r="E2752" t="b">
        <v>0</v>
      </c>
    </row>
    <row r="2753" spans="1:5" x14ac:dyDescent="0.3">
      <c r="A2753" t="s">
        <v>6433</v>
      </c>
      <c r="B2753">
        <v>1</v>
      </c>
      <c r="C2753">
        <v>180</v>
      </c>
      <c r="D2753">
        <v>2</v>
      </c>
      <c r="E2753" t="b">
        <v>0</v>
      </c>
    </row>
    <row r="2754" spans="1:5" x14ac:dyDescent="0.3">
      <c r="A2754" t="s">
        <v>6434</v>
      </c>
      <c r="B2754">
        <v>1</v>
      </c>
      <c r="C2754">
        <v>96</v>
      </c>
      <c r="D2754">
        <v>5</v>
      </c>
      <c r="E2754" t="b">
        <v>0</v>
      </c>
    </row>
    <row r="2755" spans="1:5" x14ac:dyDescent="0.3">
      <c r="A2755" t="s">
        <v>1972</v>
      </c>
      <c r="B2755">
        <v>3</v>
      </c>
      <c r="C2755">
        <v>200.66666666666666</v>
      </c>
      <c r="D2755">
        <v>1.6666666666666667</v>
      </c>
      <c r="E2755" t="b">
        <v>0</v>
      </c>
    </row>
    <row r="2756" spans="1:5" x14ac:dyDescent="0.3">
      <c r="A2756" t="s">
        <v>6435</v>
      </c>
      <c r="B2756">
        <v>2</v>
      </c>
      <c r="C2756">
        <v>194</v>
      </c>
      <c r="D2756">
        <v>4</v>
      </c>
      <c r="E2756" t="b">
        <v>0</v>
      </c>
    </row>
    <row r="2757" spans="1:5" x14ac:dyDescent="0.3">
      <c r="A2757" t="s">
        <v>6436</v>
      </c>
      <c r="B2757">
        <v>1</v>
      </c>
      <c r="C2757">
        <v>31</v>
      </c>
      <c r="D2757">
        <v>1</v>
      </c>
      <c r="E2757" t="b">
        <v>0</v>
      </c>
    </row>
    <row r="2758" spans="1:5" x14ac:dyDescent="0.3">
      <c r="A2758" t="s">
        <v>478</v>
      </c>
      <c r="B2758">
        <v>1</v>
      </c>
      <c r="C2758">
        <v>114</v>
      </c>
      <c r="D2758">
        <v>1</v>
      </c>
      <c r="E2758" t="b">
        <v>0</v>
      </c>
    </row>
    <row r="2759" spans="1:5" x14ac:dyDescent="0.3">
      <c r="A2759" t="s">
        <v>6437</v>
      </c>
      <c r="B2759">
        <v>1</v>
      </c>
      <c r="C2759">
        <v>93</v>
      </c>
      <c r="D2759">
        <v>4</v>
      </c>
      <c r="E2759" t="b">
        <v>0</v>
      </c>
    </row>
    <row r="2760" spans="1:5" x14ac:dyDescent="0.3">
      <c r="A2760" t="s">
        <v>6441</v>
      </c>
      <c r="B2760">
        <v>1</v>
      </c>
      <c r="C2760">
        <v>119</v>
      </c>
      <c r="D2760">
        <v>4</v>
      </c>
      <c r="E2760" t="b">
        <v>0</v>
      </c>
    </row>
    <row r="2761" spans="1:5" x14ac:dyDescent="0.3">
      <c r="A2761" t="s">
        <v>6442</v>
      </c>
      <c r="B2761">
        <v>1</v>
      </c>
      <c r="C2761">
        <v>99</v>
      </c>
      <c r="D2761">
        <v>4</v>
      </c>
      <c r="E2761" t="b">
        <v>0</v>
      </c>
    </row>
    <row r="2762" spans="1:5" x14ac:dyDescent="0.3">
      <c r="A2762" t="s">
        <v>6443</v>
      </c>
      <c r="B2762">
        <v>2</v>
      </c>
      <c r="C2762">
        <v>127</v>
      </c>
      <c r="D2762">
        <v>3</v>
      </c>
      <c r="E2762" t="b">
        <v>0</v>
      </c>
    </row>
    <row r="2763" spans="1:5" x14ac:dyDescent="0.3">
      <c r="A2763" t="s">
        <v>482</v>
      </c>
      <c r="B2763">
        <v>1</v>
      </c>
      <c r="C2763">
        <v>310</v>
      </c>
      <c r="D2763">
        <v>3</v>
      </c>
      <c r="E2763" t="b">
        <v>0</v>
      </c>
    </row>
    <row r="2764" spans="1:5" x14ac:dyDescent="0.3">
      <c r="A2764" t="s">
        <v>6447</v>
      </c>
      <c r="B2764">
        <v>2</v>
      </c>
      <c r="C2764">
        <v>93</v>
      </c>
      <c r="D2764">
        <v>5</v>
      </c>
      <c r="E2764" t="b">
        <v>0</v>
      </c>
    </row>
    <row r="2765" spans="1:5" x14ac:dyDescent="0.3">
      <c r="A2765" t="s">
        <v>6448</v>
      </c>
      <c r="B2765">
        <v>1</v>
      </c>
      <c r="C2765">
        <v>419</v>
      </c>
      <c r="D2765">
        <v>3</v>
      </c>
      <c r="E2765" t="b">
        <v>0</v>
      </c>
    </row>
    <row r="2766" spans="1:5" x14ac:dyDescent="0.3">
      <c r="A2766" t="s">
        <v>6449</v>
      </c>
      <c r="B2766">
        <v>1</v>
      </c>
      <c r="C2766">
        <v>61</v>
      </c>
      <c r="D2766">
        <v>1</v>
      </c>
      <c r="E2766" t="b">
        <v>0</v>
      </c>
    </row>
    <row r="2767" spans="1:5" x14ac:dyDescent="0.3">
      <c r="A2767" t="s">
        <v>6451</v>
      </c>
      <c r="B2767">
        <v>2</v>
      </c>
      <c r="C2767">
        <v>748</v>
      </c>
      <c r="D2767">
        <v>4</v>
      </c>
      <c r="E2767" t="b">
        <v>0</v>
      </c>
    </row>
    <row r="2768" spans="1:5" x14ac:dyDescent="0.3">
      <c r="A2768" t="s">
        <v>6454</v>
      </c>
      <c r="B2768">
        <v>1</v>
      </c>
      <c r="C2768">
        <v>361</v>
      </c>
      <c r="D2768">
        <v>3</v>
      </c>
      <c r="E2768" t="b">
        <v>0</v>
      </c>
    </row>
    <row r="2769" spans="1:5" x14ac:dyDescent="0.3">
      <c r="A2769" t="s">
        <v>6456</v>
      </c>
      <c r="B2769">
        <v>1</v>
      </c>
      <c r="C2769">
        <v>148</v>
      </c>
      <c r="D2769">
        <v>4</v>
      </c>
      <c r="E2769" t="b">
        <v>0</v>
      </c>
    </row>
    <row r="2770" spans="1:5" x14ac:dyDescent="0.3">
      <c r="A2770" t="s">
        <v>6458</v>
      </c>
      <c r="B2770">
        <v>1</v>
      </c>
      <c r="C2770">
        <v>155</v>
      </c>
      <c r="D2770">
        <v>1</v>
      </c>
      <c r="E2770" t="b">
        <v>0</v>
      </c>
    </row>
    <row r="2771" spans="1:5" x14ac:dyDescent="0.3">
      <c r="A2771" t="s">
        <v>6461</v>
      </c>
      <c r="B2771">
        <v>1</v>
      </c>
      <c r="C2771">
        <v>208</v>
      </c>
      <c r="D2771">
        <v>4</v>
      </c>
      <c r="E2771" t="b">
        <v>0</v>
      </c>
    </row>
    <row r="2772" spans="1:5" x14ac:dyDescent="0.3">
      <c r="A2772" t="s">
        <v>6462</v>
      </c>
      <c r="B2772">
        <v>1</v>
      </c>
      <c r="C2772">
        <v>78</v>
      </c>
      <c r="D2772">
        <v>2</v>
      </c>
      <c r="E2772" t="b">
        <v>0</v>
      </c>
    </row>
    <row r="2773" spans="1:5" x14ac:dyDescent="0.3">
      <c r="A2773" t="s">
        <v>6463</v>
      </c>
      <c r="B2773">
        <v>4</v>
      </c>
      <c r="C2773">
        <v>198.25</v>
      </c>
      <c r="D2773">
        <v>4.5</v>
      </c>
      <c r="E2773" t="b">
        <v>0</v>
      </c>
    </row>
    <row r="2774" spans="1:5" x14ac:dyDescent="0.3">
      <c r="A2774" t="s">
        <v>6464</v>
      </c>
      <c r="B2774">
        <v>1</v>
      </c>
      <c r="C2774">
        <v>27</v>
      </c>
      <c r="D2774">
        <v>2</v>
      </c>
      <c r="E2774" t="b">
        <v>0</v>
      </c>
    </row>
    <row r="2775" spans="1:5" x14ac:dyDescent="0.3">
      <c r="A2775" t="s">
        <v>6466</v>
      </c>
      <c r="B2775">
        <v>1</v>
      </c>
      <c r="C2775">
        <v>51</v>
      </c>
      <c r="D2775">
        <v>1</v>
      </c>
      <c r="E2775" t="b">
        <v>0</v>
      </c>
    </row>
    <row r="2776" spans="1:5" x14ac:dyDescent="0.3">
      <c r="A2776" t="s">
        <v>6468</v>
      </c>
      <c r="B2776">
        <v>2</v>
      </c>
      <c r="C2776">
        <v>378.5</v>
      </c>
      <c r="D2776">
        <v>1.5</v>
      </c>
      <c r="E2776" t="b">
        <v>0</v>
      </c>
    </row>
    <row r="2777" spans="1:5" x14ac:dyDescent="0.3">
      <c r="A2777" t="s">
        <v>6469</v>
      </c>
      <c r="B2777">
        <v>1</v>
      </c>
      <c r="C2777">
        <v>71</v>
      </c>
      <c r="D2777">
        <v>1</v>
      </c>
      <c r="E2777" t="b">
        <v>0</v>
      </c>
    </row>
    <row r="2778" spans="1:5" x14ac:dyDescent="0.3">
      <c r="A2778" t="s">
        <v>6473</v>
      </c>
      <c r="B2778">
        <v>1</v>
      </c>
      <c r="C2778">
        <v>59</v>
      </c>
      <c r="D2778">
        <v>4</v>
      </c>
      <c r="E2778" t="b">
        <v>0</v>
      </c>
    </row>
    <row r="2779" spans="1:5" x14ac:dyDescent="0.3">
      <c r="A2779" t="s">
        <v>6474</v>
      </c>
      <c r="B2779">
        <v>1</v>
      </c>
      <c r="C2779">
        <v>155</v>
      </c>
      <c r="D2779">
        <v>1</v>
      </c>
      <c r="E2779" t="b">
        <v>0</v>
      </c>
    </row>
    <row r="2780" spans="1:5" x14ac:dyDescent="0.3">
      <c r="A2780" t="s">
        <v>484</v>
      </c>
      <c r="B2780">
        <v>1</v>
      </c>
      <c r="C2780">
        <v>287</v>
      </c>
      <c r="D2780">
        <v>3</v>
      </c>
      <c r="E2780" t="b">
        <v>0</v>
      </c>
    </row>
    <row r="2781" spans="1:5" x14ac:dyDescent="0.3">
      <c r="A2781" t="s">
        <v>6476</v>
      </c>
      <c r="B2781">
        <v>1</v>
      </c>
      <c r="C2781">
        <v>81</v>
      </c>
      <c r="D2781">
        <v>5</v>
      </c>
      <c r="E2781" t="b">
        <v>0</v>
      </c>
    </row>
    <row r="2782" spans="1:5" x14ac:dyDescent="0.3">
      <c r="A2782" t="s">
        <v>1974</v>
      </c>
      <c r="B2782">
        <v>1</v>
      </c>
      <c r="C2782">
        <v>103</v>
      </c>
      <c r="D2782">
        <v>1</v>
      </c>
      <c r="E2782" t="b">
        <v>0</v>
      </c>
    </row>
    <row r="2783" spans="1:5" x14ac:dyDescent="0.3">
      <c r="A2783" t="s">
        <v>6482</v>
      </c>
      <c r="B2783">
        <v>1</v>
      </c>
      <c r="C2783">
        <v>38</v>
      </c>
      <c r="D2783">
        <v>1</v>
      </c>
      <c r="E2783" t="b">
        <v>0</v>
      </c>
    </row>
    <row r="2784" spans="1:5" x14ac:dyDescent="0.3">
      <c r="A2784" t="s">
        <v>6485</v>
      </c>
      <c r="B2784">
        <v>2</v>
      </c>
      <c r="C2784">
        <v>106</v>
      </c>
      <c r="D2784">
        <v>2</v>
      </c>
      <c r="E2784" t="b">
        <v>0</v>
      </c>
    </row>
    <row r="2785" spans="1:5" x14ac:dyDescent="0.3">
      <c r="A2785" t="s">
        <v>486</v>
      </c>
      <c r="B2785">
        <v>1</v>
      </c>
      <c r="C2785">
        <v>131</v>
      </c>
      <c r="D2785">
        <v>2</v>
      </c>
      <c r="E2785" t="b">
        <v>0</v>
      </c>
    </row>
    <row r="2786" spans="1:5" x14ac:dyDescent="0.3">
      <c r="A2786" t="s">
        <v>6486</v>
      </c>
      <c r="B2786">
        <v>1</v>
      </c>
      <c r="C2786">
        <v>87</v>
      </c>
      <c r="D2786">
        <v>5</v>
      </c>
      <c r="E2786" t="b">
        <v>0</v>
      </c>
    </row>
    <row r="2787" spans="1:5" x14ac:dyDescent="0.3">
      <c r="A2787" t="s">
        <v>1582</v>
      </c>
      <c r="B2787">
        <v>1</v>
      </c>
      <c r="C2787">
        <v>566</v>
      </c>
      <c r="D2787">
        <v>5</v>
      </c>
      <c r="E2787" t="b">
        <v>0</v>
      </c>
    </row>
    <row r="2788" spans="1:5" x14ac:dyDescent="0.3">
      <c r="A2788" t="s">
        <v>6488</v>
      </c>
      <c r="B2788">
        <v>1</v>
      </c>
      <c r="C2788">
        <v>145</v>
      </c>
      <c r="D2788">
        <v>1</v>
      </c>
      <c r="E2788" t="b">
        <v>0</v>
      </c>
    </row>
    <row r="2789" spans="1:5" x14ac:dyDescent="0.3">
      <c r="A2789" t="s">
        <v>6490</v>
      </c>
      <c r="B2789">
        <v>1</v>
      </c>
      <c r="C2789">
        <v>908</v>
      </c>
      <c r="D2789">
        <v>5</v>
      </c>
      <c r="E2789" t="b">
        <v>0</v>
      </c>
    </row>
    <row r="2790" spans="1:5" x14ac:dyDescent="0.3">
      <c r="A2790" t="s">
        <v>6491</v>
      </c>
      <c r="B2790">
        <v>1</v>
      </c>
      <c r="C2790">
        <v>61</v>
      </c>
      <c r="D2790">
        <v>5</v>
      </c>
      <c r="E2790" t="b">
        <v>0</v>
      </c>
    </row>
    <row r="2791" spans="1:5" x14ac:dyDescent="0.3">
      <c r="A2791" t="s">
        <v>1975</v>
      </c>
      <c r="B2791">
        <v>1</v>
      </c>
      <c r="C2791">
        <v>109</v>
      </c>
      <c r="D2791">
        <v>1</v>
      </c>
      <c r="E2791" t="b">
        <v>0</v>
      </c>
    </row>
    <row r="2792" spans="1:5" x14ac:dyDescent="0.3">
      <c r="A2792" t="s">
        <v>487</v>
      </c>
      <c r="B2792">
        <v>2</v>
      </c>
      <c r="C2792">
        <v>801.5</v>
      </c>
      <c r="D2792">
        <v>4.5</v>
      </c>
      <c r="E2792" t="b">
        <v>0</v>
      </c>
    </row>
    <row r="2793" spans="1:5" x14ac:dyDescent="0.3">
      <c r="A2793" t="s">
        <v>6492</v>
      </c>
      <c r="B2793">
        <v>1</v>
      </c>
      <c r="C2793">
        <v>189</v>
      </c>
      <c r="D2793">
        <v>3</v>
      </c>
      <c r="E2793" t="b">
        <v>0</v>
      </c>
    </row>
    <row r="2794" spans="1:5" x14ac:dyDescent="0.3">
      <c r="A2794" t="s">
        <v>6494</v>
      </c>
      <c r="B2794">
        <v>1</v>
      </c>
      <c r="C2794">
        <v>74</v>
      </c>
      <c r="D2794">
        <v>1</v>
      </c>
      <c r="E2794" t="b">
        <v>0</v>
      </c>
    </row>
    <row r="2795" spans="1:5" x14ac:dyDescent="0.3">
      <c r="A2795" t="s">
        <v>6495</v>
      </c>
      <c r="B2795">
        <v>4</v>
      </c>
      <c r="C2795">
        <v>474</v>
      </c>
      <c r="D2795">
        <v>2</v>
      </c>
      <c r="E2795" t="b">
        <v>0</v>
      </c>
    </row>
    <row r="2796" spans="1:5" x14ac:dyDescent="0.3">
      <c r="A2796" t="s">
        <v>1976</v>
      </c>
      <c r="B2796">
        <v>1</v>
      </c>
      <c r="C2796">
        <v>91</v>
      </c>
      <c r="D2796">
        <v>3</v>
      </c>
      <c r="E2796" t="b">
        <v>0</v>
      </c>
    </row>
    <row r="2797" spans="1:5" x14ac:dyDescent="0.3">
      <c r="A2797" t="s">
        <v>1977</v>
      </c>
      <c r="B2797">
        <v>1</v>
      </c>
      <c r="C2797">
        <v>436</v>
      </c>
      <c r="D2797">
        <v>2</v>
      </c>
      <c r="E2797" t="b">
        <v>1</v>
      </c>
    </row>
    <row r="2798" spans="1:5" x14ac:dyDescent="0.3">
      <c r="A2798" t="s">
        <v>489</v>
      </c>
      <c r="B2798">
        <v>1</v>
      </c>
      <c r="C2798">
        <v>25</v>
      </c>
      <c r="D2798">
        <v>5</v>
      </c>
      <c r="E2798" t="b">
        <v>0</v>
      </c>
    </row>
    <row r="2799" spans="1:5" x14ac:dyDescent="0.3">
      <c r="A2799" t="s">
        <v>6503</v>
      </c>
      <c r="B2799">
        <v>1</v>
      </c>
      <c r="C2799">
        <v>166</v>
      </c>
      <c r="D2799">
        <v>1</v>
      </c>
      <c r="E2799" t="b">
        <v>0</v>
      </c>
    </row>
    <row r="2800" spans="1:5" x14ac:dyDescent="0.3">
      <c r="A2800" t="s">
        <v>491</v>
      </c>
      <c r="B2800">
        <v>2</v>
      </c>
      <c r="C2800">
        <v>515</v>
      </c>
      <c r="D2800">
        <v>4.5</v>
      </c>
      <c r="E2800" t="b">
        <v>0</v>
      </c>
    </row>
    <row r="2801" spans="1:5" x14ac:dyDescent="0.3">
      <c r="A2801" t="s">
        <v>6505</v>
      </c>
      <c r="B2801">
        <v>1</v>
      </c>
      <c r="C2801">
        <v>24</v>
      </c>
      <c r="D2801">
        <v>5</v>
      </c>
      <c r="E2801" t="b">
        <v>0</v>
      </c>
    </row>
    <row r="2802" spans="1:5" x14ac:dyDescent="0.3">
      <c r="A2802" t="s">
        <v>6507</v>
      </c>
      <c r="B2802">
        <v>1</v>
      </c>
      <c r="C2802">
        <v>144</v>
      </c>
      <c r="D2802">
        <v>5</v>
      </c>
      <c r="E2802" t="b">
        <v>0</v>
      </c>
    </row>
    <row r="2803" spans="1:5" x14ac:dyDescent="0.3">
      <c r="A2803" t="s">
        <v>492</v>
      </c>
      <c r="B2803">
        <v>1</v>
      </c>
      <c r="C2803">
        <v>416</v>
      </c>
      <c r="D2803">
        <v>4</v>
      </c>
      <c r="E2803" t="b">
        <v>0</v>
      </c>
    </row>
    <row r="2804" spans="1:5" x14ac:dyDescent="0.3">
      <c r="A2804" t="s">
        <v>6509</v>
      </c>
      <c r="B2804">
        <v>1</v>
      </c>
      <c r="C2804">
        <v>382</v>
      </c>
      <c r="D2804">
        <v>2</v>
      </c>
      <c r="E2804" t="b">
        <v>0</v>
      </c>
    </row>
    <row r="2805" spans="1:5" x14ac:dyDescent="0.3">
      <c r="A2805" t="s">
        <v>6510</v>
      </c>
      <c r="B2805">
        <v>1</v>
      </c>
      <c r="C2805">
        <v>18</v>
      </c>
      <c r="D2805">
        <v>1</v>
      </c>
      <c r="E2805" t="b">
        <v>0</v>
      </c>
    </row>
    <row r="2806" spans="1:5" x14ac:dyDescent="0.3">
      <c r="A2806" t="s">
        <v>6511</v>
      </c>
      <c r="B2806">
        <v>1</v>
      </c>
      <c r="C2806">
        <v>118</v>
      </c>
      <c r="D2806">
        <v>2</v>
      </c>
      <c r="E2806" t="b">
        <v>0</v>
      </c>
    </row>
    <row r="2807" spans="1:5" x14ac:dyDescent="0.3">
      <c r="A2807" t="s">
        <v>6512</v>
      </c>
      <c r="B2807">
        <v>2</v>
      </c>
      <c r="C2807">
        <v>115</v>
      </c>
      <c r="D2807">
        <v>1</v>
      </c>
      <c r="E2807" t="b">
        <v>0</v>
      </c>
    </row>
    <row r="2808" spans="1:5" x14ac:dyDescent="0.3">
      <c r="A2808" t="s">
        <v>6514</v>
      </c>
      <c r="B2808">
        <v>1</v>
      </c>
      <c r="C2808">
        <v>30</v>
      </c>
      <c r="D2808">
        <v>5</v>
      </c>
      <c r="E2808" t="b">
        <v>0</v>
      </c>
    </row>
    <row r="2809" spans="1:5" x14ac:dyDescent="0.3">
      <c r="A2809" t="s">
        <v>1978</v>
      </c>
      <c r="B2809">
        <v>1</v>
      </c>
      <c r="C2809">
        <v>136</v>
      </c>
      <c r="D2809">
        <v>1</v>
      </c>
      <c r="E2809" t="b">
        <v>0</v>
      </c>
    </row>
    <row r="2810" spans="1:5" x14ac:dyDescent="0.3">
      <c r="A2810" t="s">
        <v>6515</v>
      </c>
      <c r="B2810">
        <v>1</v>
      </c>
      <c r="C2810">
        <v>127</v>
      </c>
      <c r="D2810">
        <v>1</v>
      </c>
      <c r="E2810" t="b">
        <v>0</v>
      </c>
    </row>
    <row r="2811" spans="1:5" x14ac:dyDescent="0.3">
      <c r="A2811" t="s">
        <v>6517</v>
      </c>
      <c r="B2811">
        <v>1</v>
      </c>
      <c r="C2811">
        <v>120</v>
      </c>
      <c r="D2811">
        <v>3</v>
      </c>
      <c r="E2811" t="b">
        <v>0</v>
      </c>
    </row>
    <row r="2812" spans="1:5" x14ac:dyDescent="0.3">
      <c r="A2812" t="s">
        <v>6520</v>
      </c>
      <c r="B2812">
        <v>1</v>
      </c>
      <c r="C2812">
        <v>163</v>
      </c>
      <c r="D2812">
        <v>1</v>
      </c>
      <c r="E2812" t="b">
        <v>0</v>
      </c>
    </row>
    <row r="2813" spans="1:5" x14ac:dyDescent="0.3">
      <c r="A2813" t="s">
        <v>6521</v>
      </c>
      <c r="B2813">
        <v>1</v>
      </c>
      <c r="C2813">
        <v>94</v>
      </c>
      <c r="D2813">
        <v>5</v>
      </c>
      <c r="E2813" t="b">
        <v>0</v>
      </c>
    </row>
    <row r="2814" spans="1:5" x14ac:dyDescent="0.3">
      <c r="A2814" t="s">
        <v>6522</v>
      </c>
      <c r="B2814">
        <v>1</v>
      </c>
      <c r="C2814">
        <v>114</v>
      </c>
      <c r="D2814">
        <v>1</v>
      </c>
      <c r="E2814" t="b">
        <v>0</v>
      </c>
    </row>
    <row r="2815" spans="1:5" x14ac:dyDescent="0.3">
      <c r="A2815" t="s">
        <v>6523</v>
      </c>
      <c r="B2815">
        <v>1</v>
      </c>
      <c r="C2815">
        <v>98</v>
      </c>
      <c r="D2815">
        <v>1</v>
      </c>
      <c r="E2815" t="b">
        <v>0</v>
      </c>
    </row>
    <row r="2816" spans="1:5" x14ac:dyDescent="0.3">
      <c r="A2816" t="s">
        <v>6524</v>
      </c>
      <c r="B2816">
        <v>1</v>
      </c>
      <c r="C2816">
        <v>111</v>
      </c>
      <c r="D2816">
        <v>5</v>
      </c>
      <c r="E2816" t="b">
        <v>0</v>
      </c>
    </row>
    <row r="2817" spans="1:5" x14ac:dyDescent="0.3">
      <c r="A2817" t="s">
        <v>6526</v>
      </c>
      <c r="B2817">
        <v>2</v>
      </c>
      <c r="C2817">
        <v>223</v>
      </c>
      <c r="D2817">
        <v>3.5</v>
      </c>
      <c r="E2817" t="b">
        <v>0</v>
      </c>
    </row>
    <row r="2818" spans="1:5" x14ac:dyDescent="0.3">
      <c r="A2818" t="s">
        <v>6527</v>
      </c>
      <c r="B2818">
        <v>1</v>
      </c>
      <c r="C2818">
        <v>53</v>
      </c>
      <c r="D2818">
        <v>4</v>
      </c>
      <c r="E2818" t="b">
        <v>0</v>
      </c>
    </row>
    <row r="2819" spans="1:5" x14ac:dyDescent="0.3">
      <c r="A2819" t="s">
        <v>6528</v>
      </c>
      <c r="B2819">
        <v>2</v>
      </c>
      <c r="C2819">
        <v>438.5</v>
      </c>
      <c r="D2819">
        <v>3</v>
      </c>
      <c r="E2819" t="b">
        <v>0</v>
      </c>
    </row>
    <row r="2820" spans="1:5" x14ac:dyDescent="0.3">
      <c r="A2820" t="s">
        <v>1980</v>
      </c>
      <c r="B2820">
        <v>1</v>
      </c>
      <c r="C2820">
        <v>86</v>
      </c>
      <c r="D2820">
        <v>3</v>
      </c>
      <c r="E2820" t="b">
        <v>0</v>
      </c>
    </row>
    <row r="2821" spans="1:5" x14ac:dyDescent="0.3">
      <c r="A2821" t="s">
        <v>6530</v>
      </c>
      <c r="B2821">
        <v>1</v>
      </c>
      <c r="C2821">
        <v>19</v>
      </c>
      <c r="D2821">
        <v>4</v>
      </c>
      <c r="E2821" t="b">
        <v>0</v>
      </c>
    </row>
    <row r="2822" spans="1:5" x14ac:dyDescent="0.3">
      <c r="A2822" t="s">
        <v>493</v>
      </c>
      <c r="B2822">
        <v>1</v>
      </c>
      <c r="C2822">
        <v>64</v>
      </c>
      <c r="D2822">
        <v>5</v>
      </c>
      <c r="E2822" t="b">
        <v>0</v>
      </c>
    </row>
    <row r="2823" spans="1:5" x14ac:dyDescent="0.3">
      <c r="A2823" t="s">
        <v>6531</v>
      </c>
      <c r="B2823">
        <v>1</v>
      </c>
      <c r="C2823">
        <v>38</v>
      </c>
      <c r="D2823">
        <v>1</v>
      </c>
      <c r="E2823" t="b">
        <v>0</v>
      </c>
    </row>
    <row r="2824" spans="1:5" x14ac:dyDescent="0.3">
      <c r="A2824" t="s">
        <v>6532</v>
      </c>
      <c r="B2824">
        <v>1</v>
      </c>
      <c r="C2824">
        <v>104</v>
      </c>
      <c r="D2824">
        <v>2</v>
      </c>
      <c r="E2824" t="b">
        <v>0</v>
      </c>
    </row>
    <row r="2825" spans="1:5" x14ac:dyDescent="0.3">
      <c r="A2825" t="s">
        <v>6533</v>
      </c>
      <c r="B2825">
        <v>1</v>
      </c>
      <c r="C2825">
        <v>520</v>
      </c>
      <c r="D2825">
        <v>4</v>
      </c>
      <c r="E2825" t="b">
        <v>0</v>
      </c>
    </row>
    <row r="2826" spans="1:5" x14ac:dyDescent="0.3">
      <c r="A2826" t="s">
        <v>6534</v>
      </c>
      <c r="B2826">
        <v>12</v>
      </c>
      <c r="C2826">
        <v>323.41666666666669</v>
      </c>
      <c r="D2826">
        <v>4.666666666666667</v>
      </c>
      <c r="E2826" t="b">
        <v>0</v>
      </c>
    </row>
    <row r="2827" spans="1:5" x14ac:dyDescent="0.3">
      <c r="A2827" t="s">
        <v>6542</v>
      </c>
      <c r="B2827">
        <v>1</v>
      </c>
      <c r="C2827">
        <v>55</v>
      </c>
      <c r="D2827">
        <v>5</v>
      </c>
      <c r="E2827" t="b">
        <v>0</v>
      </c>
    </row>
    <row r="2828" spans="1:5" x14ac:dyDescent="0.3">
      <c r="A2828" t="s">
        <v>6544</v>
      </c>
      <c r="B2828">
        <v>2</v>
      </c>
      <c r="C2828">
        <v>42.5</v>
      </c>
      <c r="D2828">
        <v>1</v>
      </c>
      <c r="E2828" t="b">
        <v>0</v>
      </c>
    </row>
    <row r="2829" spans="1:5" x14ac:dyDescent="0.3">
      <c r="A2829" t="s">
        <v>496</v>
      </c>
      <c r="B2829">
        <v>3</v>
      </c>
      <c r="C2829">
        <v>167</v>
      </c>
      <c r="D2829">
        <v>3</v>
      </c>
      <c r="E2829" t="b">
        <v>0</v>
      </c>
    </row>
    <row r="2830" spans="1:5" x14ac:dyDescent="0.3">
      <c r="A2830" t="s">
        <v>6547</v>
      </c>
      <c r="B2830">
        <v>2</v>
      </c>
      <c r="C2830">
        <v>124.5</v>
      </c>
      <c r="D2830">
        <v>1.5</v>
      </c>
      <c r="E2830" t="b">
        <v>0</v>
      </c>
    </row>
    <row r="2831" spans="1:5" x14ac:dyDescent="0.3">
      <c r="A2831" t="s">
        <v>6548</v>
      </c>
      <c r="B2831">
        <v>1</v>
      </c>
      <c r="C2831">
        <v>14</v>
      </c>
      <c r="D2831">
        <v>1</v>
      </c>
      <c r="E2831" t="b">
        <v>0</v>
      </c>
    </row>
    <row r="2832" spans="1:5" x14ac:dyDescent="0.3">
      <c r="A2832" t="s">
        <v>6549</v>
      </c>
      <c r="B2832">
        <v>1</v>
      </c>
      <c r="C2832">
        <v>34</v>
      </c>
      <c r="D2832">
        <v>5</v>
      </c>
      <c r="E2832" t="b">
        <v>0</v>
      </c>
    </row>
    <row r="2833" spans="1:5" x14ac:dyDescent="0.3">
      <c r="A2833" t="s">
        <v>497</v>
      </c>
      <c r="B2833">
        <v>3</v>
      </c>
      <c r="C2833">
        <v>206.33333333333334</v>
      </c>
      <c r="D2833">
        <v>4.333333333333333</v>
      </c>
      <c r="E2833" t="b">
        <v>0</v>
      </c>
    </row>
    <row r="2834" spans="1:5" x14ac:dyDescent="0.3">
      <c r="A2834" t="s">
        <v>6550</v>
      </c>
      <c r="B2834">
        <v>1</v>
      </c>
      <c r="C2834">
        <v>89</v>
      </c>
      <c r="D2834">
        <v>5</v>
      </c>
      <c r="E2834" t="b">
        <v>0</v>
      </c>
    </row>
    <row r="2835" spans="1:5" x14ac:dyDescent="0.3">
      <c r="A2835" t="s">
        <v>498</v>
      </c>
      <c r="B2835">
        <v>1</v>
      </c>
      <c r="C2835">
        <v>162</v>
      </c>
      <c r="D2835">
        <v>3</v>
      </c>
      <c r="E2835" t="b">
        <v>0</v>
      </c>
    </row>
    <row r="2836" spans="1:5" x14ac:dyDescent="0.3">
      <c r="A2836" t="s">
        <v>6552</v>
      </c>
      <c r="B2836">
        <v>1</v>
      </c>
      <c r="C2836">
        <v>98</v>
      </c>
      <c r="D2836">
        <v>3</v>
      </c>
      <c r="E2836" t="b">
        <v>0</v>
      </c>
    </row>
    <row r="2837" spans="1:5" x14ac:dyDescent="0.3">
      <c r="A2837" t="s">
        <v>499</v>
      </c>
      <c r="B2837">
        <v>1</v>
      </c>
      <c r="C2837">
        <v>119</v>
      </c>
      <c r="D2837">
        <v>2</v>
      </c>
      <c r="E2837" t="b">
        <v>0</v>
      </c>
    </row>
    <row r="2838" spans="1:5" x14ac:dyDescent="0.3">
      <c r="A2838" t="s">
        <v>6556</v>
      </c>
      <c r="B2838">
        <v>1</v>
      </c>
      <c r="C2838">
        <v>372</v>
      </c>
      <c r="D2838">
        <v>5</v>
      </c>
      <c r="E2838" t="b">
        <v>0</v>
      </c>
    </row>
    <row r="2839" spans="1:5" x14ac:dyDescent="0.3">
      <c r="A2839" t="s">
        <v>6558</v>
      </c>
      <c r="B2839">
        <v>1</v>
      </c>
      <c r="C2839">
        <v>105</v>
      </c>
      <c r="D2839">
        <v>3</v>
      </c>
      <c r="E2839" t="b">
        <v>0</v>
      </c>
    </row>
    <row r="2840" spans="1:5" x14ac:dyDescent="0.3">
      <c r="A2840" t="s">
        <v>1982</v>
      </c>
      <c r="B2840">
        <v>1</v>
      </c>
      <c r="C2840">
        <v>110</v>
      </c>
      <c r="D2840">
        <v>4</v>
      </c>
      <c r="E2840" t="b">
        <v>0</v>
      </c>
    </row>
    <row r="2841" spans="1:5" x14ac:dyDescent="0.3">
      <c r="A2841" t="s">
        <v>6559</v>
      </c>
      <c r="B2841">
        <v>1</v>
      </c>
      <c r="C2841">
        <v>28</v>
      </c>
      <c r="D2841">
        <v>2</v>
      </c>
      <c r="E2841" t="b">
        <v>0</v>
      </c>
    </row>
    <row r="2842" spans="1:5" x14ac:dyDescent="0.3">
      <c r="A2842" t="s">
        <v>6562</v>
      </c>
      <c r="B2842">
        <v>1</v>
      </c>
      <c r="C2842">
        <v>3</v>
      </c>
      <c r="D2842">
        <v>4</v>
      </c>
      <c r="E2842" t="b">
        <v>0</v>
      </c>
    </row>
    <row r="2843" spans="1:5" x14ac:dyDescent="0.3">
      <c r="A2843" t="s">
        <v>6563</v>
      </c>
      <c r="B2843">
        <v>1</v>
      </c>
      <c r="C2843">
        <v>207</v>
      </c>
      <c r="D2843">
        <v>1</v>
      </c>
      <c r="E2843" t="b">
        <v>0</v>
      </c>
    </row>
    <row r="2844" spans="1:5" x14ac:dyDescent="0.3">
      <c r="A2844" t="s">
        <v>6566</v>
      </c>
      <c r="B2844">
        <v>2</v>
      </c>
      <c r="C2844">
        <v>112</v>
      </c>
      <c r="D2844">
        <v>1.5</v>
      </c>
      <c r="E2844" t="b">
        <v>0</v>
      </c>
    </row>
    <row r="2845" spans="1:5" x14ac:dyDescent="0.3">
      <c r="A2845" t="s">
        <v>1984</v>
      </c>
      <c r="B2845">
        <v>1</v>
      </c>
      <c r="C2845">
        <v>334</v>
      </c>
      <c r="D2845">
        <v>5</v>
      </c>
      <c r="E2845" t="b">
        <v>0</v>
      </c>
    </row>
    <row r="2846" spans="1:5" x14ac:dyDescent="0.3">
      <c r="A2846" t="s">
        <v>6567</v>
      </c>
      <c r="B2846">
        <v>1</v>
      </c>
      <c r="C2846">
        <v>116</v>
      </c>
      <c r="D2846">
        <v>5</v>
      </c>
      <c r="E2846" t="b">
        <v>0</v>
      </c>
    </row>
    <row r="2847" spans="1:5" x14ac:dyDescent="0.3">
      <c r="A2847" t="s">
        <v>1986</v>
      </c>
      <c r="B2847">
        <v>1</v>
      </c>
      <c r="C2847">
        <v>66</v>
      </c>
      <c r="D2847">
        <v>2</v>
      </c>
      <c r="E2847" t="b">
        <v>0</v>
      </c>
    </row>
    <row r="2848" spans="1:5" x14ac:dyDescent="0.3">
      <c r="A2848" t="s">
        <v>1987</v>
      </c>
      <c r="B2848">
        <v>1</v>
      </c>
      <c r="C2848">
        <v>158</v>
      </c>
      <c r="D2848">
        <v>3</v>
      </c>
      <c r="E2848" t="b">
        <v>0</v>
      </c>
    </row>
    <row r="2849" spans="1:5" x14ac:dyDescent="0.3">
      <c r="A2849" t="s">
        <v>6572</v>
      </c>
      <c r="B2849">
        <v>1</v>
      </c>
      <c r="C2849">
        <v>76</v>
      </c>
      <c r="D2849">
        <v>1</v>
      </c>
      <c r="E2849" t="b">
        <v>0</v>
      </c>
    </row>
    <row r="2850" spans="1:5" x14ac:dyDescent="0.3">
      <c r="A2850" t="s">
        <v>501</v>
      </c>
      <c r="B2850">
        <v>1</v>
      </c>
      <c r="C2850">
        <v>167</v>
      </c>
      <c r="D2850">
        <v>5</v>
      </c>
      <c r="E2850" t="b">
        <v>0</v>
      </c>
    </row>
    <row r="2851" spans="1:5" x14ac:dyDescent="0.3">
      <c r="A2851" t="s">
        <v>6576</v>
      </c>
      <c r="B2851">
        <v>1</v>
      </c>
      <c r="C2851">
        <v>314</v>
      </c>
      <c r="D2851">
        <v>2</v>
      </c>
      <c r="E2851" t="b">
        <v>0</v>
      </c>
    </row>
    <row r="2852" spans="1:5" x14ac:dyDescent="0.3">
      <c r="A2852" t="s">
        <v>502</v>
      </c>
      <c r="B2852">
        <v>1</v>
      </c>
      <c r="C2852">
        <v>183</v>
      </c>
      <c r="D2852">
        <v>4</v>
      </c>
      <c r="E2852" t="b">
        <v>0</v>
      </c>
    </row>
    <row r="2853" spans="1:5" x14ac:dyDescent="0.3">
      <c r="A2853" t="s">
        <v>6578</v>
      </c>
      <c r="B2853">
        <v>1</v>
      </c>
      <c r="C2853">
        <v>107</v>
      </c>
      <c r="D2853">
        <v>2</v>
      </c>
      <c r="E2853" t="b">
        <v>0</v>
      </c>
    </row>
    <row r="2854" spans="1:5" x14ac:dyDescent="0.3">
      <c r="A2854" t="s">
        <v>6579</v>
      </c>
      <c r="B2854">
        <v>2</v>
      </c>
      <c r="C2854">
        <v>387</v>
      </c>
      <c r="D2854">
        <v>2.5</v>
      </c>
      <c r="E2854" t="b">
        <v>0</v>
      </c>
    </row>
    <row r="2855" spans="1:5" x14ac:dyDescent="0.3">
      <c r="A2855" t="s">
        <v>6583</v>
      </c>
      <c r="B2855">
        <v>2</v>
      </c>
      <c r="C2855">
        <v>199.5</v>
      </c>
      <c r="D2855">
        <v>3</v>
      </c>
      <c r="E2855" t="b">
        <v>0</v>
      </c>
    </row>
    <row r="2856" spans="1:5" x14ac:dyDescent="0.3">
      <c r="A2856" t="s">
        <v>6584</v>
      </c>
      <c r="B2856">
        <v>1</v>
      </c>
      <c r="C2856">
        <v>20</v>
      </c>
      <c r="D2856">
        <v>5</v>
      </c>
      <c r="E2856" t="b">
        <v>0</v>
      </c>
    </row>
    <row r="2857" spans="1:5" x14ac:dyDescent="0.3">
      <c r="A2857" t="s">
        <v>6585</v>
      </c>
      <c r="B2857">
        <v>1</v>
      </c>
      <c r="C2857">
        <v>59</v>
      </c>
      <c r="D2857">
        <v>1</v>
      </c>
      <c r="E2857" t="b">
        <v>0</v>
      </c>
    </row>
    <row r="2858" spans="1:5" x14ac:dyDescent="0.3">
      <c r="A2858" t="s">
        <v>503</v>
      </c>
      <c r="B2858">
        <v>1</v>
      </c>
      <c r="C2858">
        <v>259</v>
      </c>
      <c r="D2858">
        <v>2</v>
      </c>
      <c r="E2858" t="b">
        <v>0</v>
      </c>
    </row>
    <row r="2859" spans="1:5" x14ac:dyDescent="0.3">
      <c r="A2859" t="s">
        <v>6586</v>
      </c>
      <c r="B2859">
        <v>1</v>
      </c>
      <c r="C2859">
        <v>29</v>
      </c>
      <c r="D2859">
        <v>5</v>
      </c>
      <c r="E2859" t="b">
        <v>0</v>
      </c>
    </row>
    <row r="2860" spans="1:5" x14ac:dyDescent="0.3">
      <c r="A2860" t="s">
        <v>6588</v>
      </c>
      <c r="B2860">
        <v>2</v>
      </c>
      <c r="C2860">
        <v>187</v>
      </c>
      <c r="D2860">
        <v>2</v>
      </c>
      <c r="E2860" t="b">
        <v>0</v>
      </c>
    </row>
    <row r="2861" spans="1:5" x14ac:dyDescent="0.3">
      <c r="A2861" t="s">
        <v>6589</v>
      </c>
      <c r="B2861">
        <v>1</v>
      </c>
      <c r="C2861">
        <v>67</v>
      </c>
      <c r="D2861">
        <v>1</v>
      </c>
      <c r="E2861" t="b">
        <v>0</v>
      </c>
    </row>
    <row r="2862" spans="1:5" x14ac:dyDescent="0.3">
      <c r="A2862" t="s">
        <v>6590</v>
      </c>
      <c r="B2862">
        <v>1</v>
      </c>
      <c r="C2862">
        <v>97</v>
      </c>
      <c r="D2862">
        <v>3</v>
      </c>
      <c r="E2862" t="b">
        <v>0</v>
      </c>
    </row>
    <row r="2863" spans="1:5" x14ac:dyDescent="0.3">
      <c r="A2863" t="s">
        <v>504</v>
      </c>
      <c r="B2863">
        <v>2</v>
      </c>
      <c r="C2863">
        <v>212</v>
      </c>
      <c r="D2863">
        <v>2.5</v>
      </c>
      <c r="E2863" t="b">
        <v>0</v>
      </c>
    </row>
    <row r="2864" spans="1:5" x14ac:dyDescent="0.3">
      <c r="A2864" t="s">
        <v>1988</v>
      </c>
      <c r="B2864">
        <v>1</v>
      </c>
      <c r="C2864">
        <v>75</v>
      </c>
      <c r="D2864">
        <v>1</v>
      </c>
      <c r="E2864" t="b">
        <v>0</v>
      </c>
    </row>
    <row r="2865" spans="1:5" x14ac:dyDescent="0.3">
      <c r="A2865" t="s">
        <v>6594</v>
      </c>
      <c r="B2865">
        <v>3</v>
      </c>
      <c r="C2865">
        <v>138.33333333333334</v>
      </c>
      <c r="D2865">
        <v>4.666666666666667</v>
      </c>
      <c r="E2865" t="b">
        <v>0</v>
      </c>
    </row>
    <row r="2866" spans="1:5" x14ac:dyDescent="0.3">
      <c r="A2866" t="s">
        <v>6595</v>
      </c>
      <c r="B2866">
        <v>1</v>
      </c>
      <c r="C2866">
        <v>58</v>
      </c>
      <c r="D2866">
        <v>1</v>
      </c>
      <c r="E2866" t="b">
        <v>0</v>
      </c>
    </row>
    <row r="2867" spans="1:5" x14ac:dyDescent="0.3">
      <c r="A2867" t="s">
        <v>505</v>
      </c>
      <c r="B2867">
        <v>1</v>
      </c>
      <c r="C2867">
        <v>178</v>
      </c>
      <c r="D2867">
        <v>3</v>
      </c>
      <c r="E2867" t="b">
        <v>0</v>
      </c>
    </row>
    <row r="2868" spans="1:5" x14ac:dyDescent="0.3">
      <c r="A2868" t="s">
        <v>6597</v>
      </c>
      <c r="B2868">
        <v>1</v>
      </c>
      <c r="C2868">
        <v>74</v>
      </c>
      <c r="D2868">
        <v>1</v>
      </c>
      <c r="E2868" t="b">
        <v>0</v>
      </c>
    </row>
    <row r="2869" spans="1:5" x14ac:dyDescent="0.3">
      <c r="A2869" t="s">
        <v>6598</v>
      </c>
      <c r="B2869">
        <v>1</v>
      </c>
      <c r="C2869">
        <v>44</v>
      </c>
      <c r="D2869">
        <v>1</v>
      </c>
      <c r="E2869" t="b">
        <v>0</v>
      </c>
    </row>
    <row r="2870" spans="1:5" x14ac:dyDescent="0.3">
      <c r="A2870" t="s">
        <v>6599</v>
      </c>
      <c r="B2870">
        <v>1</v>
      </c>
      <c r="C2870">
        <v>276</v>
      </c>
      <c r="D2870">
        <v>2</v>
      </c>
      <c r="E2870" t="b">
        <v>0</v>
      </c>
    </row>
    <row r="2871" spans="1:5" x14ac:dyDescent="0.3">
      <c r="A2871" t="s">
        <v>6601</v>
      </c>
      <c r="B2871">
        <v>1</v>
      </c>
      <c r="C2871">
        <v>95</v>
      </c>
      <c r="D2871">
        <v>2</v>
      </c>
      <c r="E2871" t="b">
        <v>0</v>
      </c>
    </row>
    <row r="2872" spans="1:5" x14ac:dyDescent="0.3">
      <c r="A2872" t="s">
        <v>6602</v>
      </c>
      <c r="B2872">
        <v>1</v>
      </c>
      <c r="C2872">
        <v>154</v>
      </c>
      <c r="D2872">
        <v>4</v>
      </c>
      <c r="E2872" t="b">
        <v>0</v>
      </c>
    </row>
    <row r="2873" spans="1:5" x14ac:dyDescent="0.3">
      <c r="A2873" t="s">
        <v>6604</v>
      </c>
      <c r="B2873">
        <v>1</v>
      </c>
      <c r="C2873">
        <v>207</v>
      </c>
      <c r="D2873">
        <v>5</v>
      </c>
      <c r="E2873" t="b">
        <v>0</v>
      </c>
    </row>
    <row r="2874" spans="1:5" x14ac:dyDescent="0.3">
      <c r="A2874" t="s">
        <v>6605</v>
      </c>
      <c r="B2874">
        <v>1</v>
      </c>
      <c r="C2874">
        <v>62</v>
      </c>
      <c r="D2874">
        <v>4</v>
      </c>
      <c r="E2874" t="b">
        <v>0</v>
      </c>
    </row>
    <row r="2875" spans="1:5" x14ac:dyDescent="0.3">
      <c r="A2875" t="s">
        <v>6606</v>
      </c>
      <c r="B2875">
        <v>2</v>
      </c>
      <c r="C2875">
        <v>131.5</v>
      </c>
      <c r="D2875">
        <v>4.5</v>
      </c>
      <c r="E2875" t="b">
        <v>0</v>
      </c>
    </row>
    <row r="2876" spans="1:5" x14ac:dyDescent="0.3">
      <c r="A2876" t="s">
        <v>6607</v>
      </c>
      <c r="B2876">
        <v>1</v>
      </c>
      <c r="C2876">
        <v>205</v>
      </c>
      <c r="D2876">
        <v>4</v>
      </c>
      <c r="E2876" t="b">
        <v>0</v>
      </c>
    </row>
    <row r="2877" spans="1:5" x14ac:dyDescent="0.3">
      <c r="A2877" t="s">
        <v>6608</v>
      </c>
      <c r="B2877">
        <v>1</v>
      </c>
      <c r="C2877">
        <v>54</v>
      </c>
      <c r="D2877">
        <v>3</v>
      </c>
      <c r="E2877" t="b">
        <v>0</v>
      </c>
    </row>
    <row r="2878" spans="1:5" x14ac:dyDescent="0.3">
      <c r="A2878" t="s">
        <v>1991</v>
      </c>
      <c r="B2878">
        <v>1</v>
      </c>
      <c r="C2878">
        <v>454</v>
      </c>
      <c r="D2878">
        <v>5</v>
      </c>
      <c r="E2878" t="b">
        <v>0</v>
      </c>
    </row>
    <row r="2879" spans="1:5" x14ac:dyDescent="0.3">
      <c r="A2879" t="s">
        <v>6609</v>
      </c>
      <c r="B2879">
        <v>1</v>
      </c>
      <c r="C2879">
        <v>151</v>
      </c>
      <c r="D2879">
        <v>5</v>
      </c>
      <c r="E2879" t="b">
        <v>0</v>
      </c>
    </row>
    <row r="2880" spans="1:5" x14ac:dyDescent="0.3">
      <c r="A2880" t="s">
        <v>6610</v>
      </c>
      <c r="B2880">
        <v>1</v>
      </c>
      <c r="C2880">
        <v>38</v>
      </c>
      <c r="D2880">
        <v>5</v>
      </c>
      <c r="E2880" t="b">
        <v>0</v>
      </c>
    </row>
    <row r="2881" spans="1:5" x14ac:dyDescent="0.3">
      <c r="A2881" t="s">
        <v>6611</v>
      </c>
      <c r="B2881">
        <v>1</v>
      </c>
      <c r="C2881">
        <v>98</v>
      </c>
      <c r="D2881">
        <v>5</v>
      </c>
      <c r="E2881" t="b">
        <v>0</v>
      </c>
    </row>
    <row r="2882" spans="1:5" x14ac:dyDescent="0.3">
      <c r="A2882" t="s">
        <v>6612</v>
      </c>
      <c r="B2882">
        <v>1</v>
      </c>
      <c r="C2882">
        <v>30</v>
      </c>
      <c r="D2882">
        <v>4</v>
      </c>
      <c r="E2882" t="b">
        <v>0</v>
      </c>
    </row>
    <row r="2883" spans="1:5" x14ac:dyDescent="0.3">
      <c r="A2883" t="s">
        <v>6613</v>
      </c>
      <c r="B2883">
        <v>1</v>
      </c>
      <c r="C2883">
        <v>31</v>
      </c>
      <c r="D2883">
        <v>4</v>
      </c>
      <c r="E2883" t="b">
        <v>0</v>
      </c>
    </row>
    <row r="2884" spans="1:5" x14ac:dyDescent="0.3">
      <c r="A2884" t="s">
        <v>6614</v>
      </c>
      <c r="B2884">
        <v>1</v>
      </c>
      <c r="C2884">
        <v>62</v>
      </c>
      <c r="D2884">
        <v>1</v>
      </c>
      <c r="E2884" t="b">
        <v>0</v>
      </c>
    </row>
    <row r="2885" spans="1:5" x14ac:dyDescent="0.3">
      <c r="A2885" t="s">
        <v>507</v>
      </c>
      <c r="B2885">
        <v>1</v>
      </c>
      <c r="C2885">
        <v>37</v>
      </c>
      <c r="D2885">
        <v>5</v>
      </c>
      <c r="E2885" t="b">
        <v>0</v>
      </c>
    </row>
    <row r="2886" spans="1:5" x14ac:dyDescent="0.3">
      <c r="A2886" t="s">
        <v>6615</v>
      </c>
      <c r="B2886">
        <v>2</v>
      </c>
      <c r="C2886">
        <v>221.5</v>
      </c>
      <c r="D2886">
        <v>3</v>
      </c>
      <c r="E2886" t="b">
        <v>0</v>
      </c>
    </row>
    <row r="2887" spans="1:5" x14ac:dyDescent="0.3">
      <c r="A2887" t="s">
        <v>6617</v>
      </c>
      <c r="B2887">
        <v>3</v>
      </c>
      <c r="C2887">
        <v>158.66666666666666</v>
      </c>
      <c r="D2887">
        <v>1.3333333333333333</v>
      </c>
      <c r="E2887" t="b">
        <v>0</v>
      </c>
    </row>
    <row r="2888" spans="1:5" x14ac:dyDescent="0.3">
      <c r="A2888" t="s">
        <v>6618</v>
      </c>
      <c r="B2888">
        <v>1</v>
      </c>
      <c r="C2888">
        <v>34</v>
      </c>
      <c r="D2888">
        <v>2</v>
      </c>
      <c r="E2888" t="b">
        <v>0</v>
      </c>
    </row>
    <row r="2889" spans="1:5" x14ac:dyDescent="0.3">
      <c r="A2889" t="s">
        <v>6619</v>
      </c>
      <c r="B2889">
        <v>1</v>
      </c>
      <c r="C2889">
        <v>130</v>
      </c>
      <c r="D2889">
        <v>3</v>
      </c>
      <c r="E2889" t="b">
        <v>0</v>
      </c>
    </row>
    <row r="2890" spans="1:5" x14ac:dyDescent="0.3">
      <c r="A2890" t="s">
        <v>6620</v>
      </c>
      <c r="B2890">
        <v>1</v>
      </c>
      <c r="C2890">
        <v>414</v>
      </c>
      <c r="D2890">
        <v>3</v>
      </c>
      <c r="E2890" t="b">
        <v>0</v>
      </c>
    </row>
    <row r="2891" spans="1:5" x14ac:dyDescent="0.3">
      <c r="A2891" t="s">
        <v>6621</v>
      </c>
      <c r="B2891">
        <v>1</v>
      </c>
      <c r="C2891">
        <v>20</v>
      </c>
      <c r="D2891">
        <v>5</v>
      </c>
      <c r="E2891" t="b">
        <v>0</v>
      </c>
    </row>
    <row r="2892" spans="1:5" x14ac:dyDescent="0.3">
      <c r="A2892" t="s">
        <v>6622</v>
      </c>
      <c r="B2892">
        <v>1</v>
      </c>
      <c r="C2892">
        <v>72</v>
      </c>
      <c r="D2892">
        <v>1</v>
      </c>
      <c r="E2892" t="b">
        <v>0</v>
      </c>
    </row>
    <row r="2893" spans="1:5" x14ac:dyDescent="0.3">
      <c r="A2893" t="s">
        <v>6627</v>
      </c>
      <c r="B2893">
        <v>1</v>
      </c>
      <c r="C2893">
        <v>1066</v>
      </c>
      <c r="D2893">
        <v>1</v>
      </c>
      <c r="E2893" t="b">
        <v>0</v>
      </c>
    </row>
    <row r="2894" spans="1:5" x14ac:dyDescent="0.3">
      <c r="A2894" t="s">
        <v>6629</v>
      </c>
      <c r="B2894">
        <v>1</v>
      </c>
      <c r="C2894">
        <v>208</v>
      </c>
      <c r="D2894">
        <v>3</v>
      </c>
      <c r="E2894" t="b">
        <v>0</v>
      </c>
    </row>
    <row r="2895" spans="1:5" x14ac:dyDescent="0.3">
      <c r="A2895" t="s">
        <v>6630</v>
      </c>
      <c r="B2895">
        <v>1</v>
      </c>
      <c r="C2895">
        <v>34</v>
      </c>
      <c r="D2895">
        <v>5</v>
      </c>
      <c r="E2895" t="b">
        <v>0</v>
      </c>
    </row>
    <row r="2896" spans="1:5" x14ac:dyDescent="0.3">
      <c r="A2896" t="s">
        <v>1583</v>
      </c>
      <c r="B2896">
        <v>1</v>
      </c>
      <c r="C2896">
        <v>145</v>
      </c>
      <c r="D2896">
        <v>3</v>
      </c>
      <c r="E2896" t="b">
        <v>0</v>
      </c>
    </row>
    <row r="2897" spans="1:5" x14ac:dyDescent="0.3">
      <c r="A2897" t="s">
        <v>6633</v>
      </c>
      <c r="B2897">
        <v>1</v>
      </c>
      <c r="C2897">
        <v>168</v>
      </c>
      <c r="D2897">
        <v>3</v>
      </c>
      <c r="E2897" t="b">
        <v>0</v>
      </c>
    </row>
    <row r="2898" spans="1:5" x14ac:dyDescent="0.3">
      <c r="A2898" t="s">
        <v>6634</v>
      </c>
      <c r="B2898">
        <v>1</v>
      </c>
      <c r="C2898">
        <v>89</v>
      </c>
      <c r="D2898">
        <v>5</v>
      </c>
      <c r="E2898" t="b">
        <v>0</v>
      </c>
    </row>
    <row r="2899" spans="1:5" x14ac:dyDescent="0.3">
      <c r="A2899" t="s">
        <v>6635</v>
      </c>
      <c r="B2899">
        <v>1</v>
      </c>
      <c r="C2899">
        <v>245</v>
      </c>
      <c r="D2899">
        <v>5</v>
      </c>
      <c r="E2899" t="b">
        <v>0</v>
      </c>
    </row>
    <row r="2900" spans="1:5" x14ac:dyDescent="0.3">
      <c r="A2900" t="s">
        <v>6638</v>
      </c>
      <c r="B2900">
        <v>1</v>
      </c>
      <c r="C2900">
        <v>25</v>
      </c>
      <c r="D2900">
        <v>3</v>
      </c>
      <c r="E2900" t="b">
        <v>0</v>
      </c>
    </row>
    <row r="2901" spans="1:5" x14ac:dyDescent="0.3">
      <c r="A2901" t="s">
        <v>6639</v>
      </c>
      <c r="B2901">
        <v>1</v>
      </c>
      <c r="C2901">
        <v>127</v>
      </c>
      <c r="D2901">
        <v>3</v>
      </c>
      <c r="E2901" t="b">
        <v>0</v>
      </c>
    </row>
    <row r="2902" spans="1:5" x14ac:dyDescent="0.3">
      <c r="A2902" t="s">
        <v>6640</v>
      </c>
      <c r="B2902">
        <v>2</v>
      </c>
      <c r="C2902">
        <v>59</v>
      </c>
      <c r="D2902">
        <v>5</v>
      </c>
      <c r="E2902" t="b">
        <v>0</v>
      </c>
    </row>
    <row r="2903" spans="1:5" x14ac:dyDescent="0.3">
      <c r="A2903" t="s">
        <v>1402</v>
      </c>
      <c r="B2903">
        <v>2</v>
      </c>
      <c r="C2903">
        <v>67.5</v>
      </c>
      <c r="D2903">
        <v>3.5</v>
      </c>
      <c r="E2903" t="b">
        <v>0</v>
      </c>
    </row>
    <row r="2904" spans="1:5" x14ac:dyDescent="0.3">
      <c r="A2904" t="s">
        <v>6642</v>
      </c>
      <c r="B2904">
        <v>1</v>
      </c>
      <c r="C2904">
        <v>50</v>
      </c>
      <c r="D2904">
        <v>3</v>
      </c>
      <c r="E2904" t="b">
        <v>0</v>
      </c>
    </row>
    <row r="2905" spans="1:5" x14ac:dyDescent="0.3">
      <c r="A2905" t="s">
        <v>6645</v>
      </c>
      <c r="B2905">
        <v>1</v>
      </c>
      <c r="C2905">
        <v>160</v>
      </c>
      <c r="D2905">
        <v>2</v>
      </c>
      <c r="E2905" t="b">
        <v>0</v>
      </c>
    </row>
    <row r="2906" spans="1:5" x14ac:dyDescent="0.3">
      <c r="A2906" t="s">
        <v>6647</v>
      </c>
      <c r="B2906">
        <v>1</v>
      </c>
      <c r="C2906">
        <v>33</v>
      </c>
      <c r="D2906">
        <v>1</v>
      </c>
      <c r="E2906" t="b">
        <v>0</v>
      </c>
    </row>
    <row r="2907" spans="1:5" x14ac:dyDescent="0.3">
      <c r="A2907" t="s">
        <v>6653</v>
      </c>
      <c r="B2907">
        <v>1</v>
      </c>
      <c r="C2907">
        <v>214</v>
      </c>
      <c r="D2907">
        <v>5</v>
      </c>
      <c r="E2907" t="b">
        <v>0</v>
      </c>
    </row>
    <row r="2908" spans="1:5" x14ac:dyDescent="0.3">
      <c r="A2908" t="s">
        <v>1992</v>
      </c>
      <c r="B2908">
        <v>1</v>
      </c>
      <c r="C2908">
        <v>235</v>
      </c>
      <c r="D2908">
        <v>4</v>
      </c>
      <c r="E2908" t="b">
        <v>0</v>
      </c>
    </row>
    <row r="2909" spans="1:5" x14ac:dyDescent="0.3">
      <c r="A2909" t="s">
        <v>6657</v>
      </c>
      <c r="B2909">
        <v>1</v>
      </c>
      <c r="C2909">
        <v>220</v>
      </c>
      <c r="D2909">
        <v>4</v>
      </c>
      <c r="E2909" t="b">
        <v>0</v>
      </c>
    </row>
    <row r="2910" spans="1:5" x14ac:dyDescent="0.3">
      <c r="A2910" t="s">
        <v>6658</v>
      </c>
      <c r="B2910">
        <v>1</v>
      </c>
      <c r="C2910">
        <v>17</v>
      </c>
      <c r="D2910">
        <v>5</v>
      </c>
      <c r="E2910" t="b">
        <v>0</v>
      </c>
    </row>
    <row r="2911" spans="1:5" x14ac:dyDescent="0.3">
      <c r="A2911" t="s">
        <v>6661</v>
      </c>
      <c r="B2911">
        <v>1</v>
      </c>
      <c r="C2911">
        <v>365</v>
      </c>
      <c r="D2911">
        <v>3</v>
      </c>
      <c r="E2911" t="b">
        <v>0</v>
      </c>
    </row>
    <row r="2912" spans="1:5" x14ac:dyDescent="0.3">
      <c r="A2912" t="s">
        <v>6662</v>
      </c>
      <c r="B2912">
        <v>1</v>
      </c>
      <c r="C2912">
        <v>185</v>
      </c>
      <c r="D2912">
        <v>5</v>
      </c>
      <c r="E2912" t="b">
        <v>0</v>
      </c>
    </row>
    <row r="2913" spans="1:5" x14ac:dyDescent="0.3">
      <c r="A2913" t="s">
        <v>6663</v>
      </c>
      <c r="B2913">
        <v>1</v>
      </c>
      <c r="C2913">
        <v>79</v>
      </c>
      <c r="D2913">
        <v>1</v>
      </c>
      <c r="E2913" t="b">
        <v>0</v>
      </c>
    </row>
    <row r="2914" spans="1:5" x14ac:dyDescent="0.3">
      <c r="A2914" t="s">
        <v>510</v>
      </c>
      <c r="B2914">
        <v>1</v>
      </c>
      <c r="C2914">
        <v>213</v>
      </c>
      <c r="D2914">
        <v>3</v>
      </c>
      <c r="E2914" t="b">
        <v>0</v>
      </c>
    </row>
    <row r="2915" spans="1:5" x14ac:dyDescent="0.3">
      <c r="A2915" t="s">
        <v>6664</v>
      </c>
      <c r="B2915">
        <v>1</v>
      </c>
      <c r="C2915">
        <v>96</v>
      </c>
      <c r="D2915">
        <v>2</v>
      </c>
      <c r="E2915" t="b">
        <v>0</v>
      </c>
    </row>
    <row r="2916" spans="1:5" x14ac:dyDescent="0.3">
      <c r="A2916" t="s">
        <v>6665</v>
      </c>
      <c r="B2916">
        <v>1</v>
      </c>
      <c r="C2916">
        <v>108</v>
      </c>
      <c r="D2916">
        <v>1</v>
      </c>
      <c r="E2916" t="b">
        <v>0</v>
      </c>
    </row>
    <row r="2917" spans="1:5" x14ac:dyDescent="0.3">
      <c r="A2917" t="s">
        <v>6668</v>
      </c>
      <c r="B2917">
        <v>1</v>
      </c>
      <c r="C2917">
        <v>101</v>
      </c>
      <c r="D2917">
        <v>4</v>
      </c>
      <c r="E2917" t="b">
        <v>0</v>
      </c>
    </row>
    <row r="2918" spans="1:5" x14ac:dyDescent="0.3">
      <c r="A2918" t="s">
        <v>6671</v>
      </c>
      <c r="B2918">
        <v>1</v>
      </c>
      <c r="C2918">
        <v>109</v>
      </c>
      <c r="D2918">
        <v>3</v>
      </c>
      <c r="E2918" t="b">
        <v>0</v>
      </c>
    </row>
    <row r="2919" spans="1:5" x14ac:dyDescent="0.3">
      <c r="A2919" t="s">
        <v>6672</v>
      </c>
      <c r="B2919">
        <v>1</v>
      </c>
      <c r="C2919">
        <v>60</v>
      </c>
      <c r="D2919">
        <v>1</v>
      </c>
      <c r="E2919" t="b">
        <v>0</v>
      </c>
    </row>
    <row r="2920" spans="1:5" x14ac:dyDescent="0.3">
      <c r="A2920" t="s">
        <v>6673</v>
      </c>
      <c r="B2920">
        <v>2</v>
      </c>
      <c r="C2920">
        <v>111</v>
      </c>
      <c r="D2920">
        <v>1</v>
      </c>
      <c r="E2920" t="b">
        <v>0</v>
      </c>
    </row>
    <row r="2921" spans="1:5" x14ac:dyDescent="0.3">
      <c r="A2921" t="s">
        <v>6675</v>
      </c>
      <c r="B2921">
        <v>2</v>
      </c>
      <c r="C2921">
        <v>123</v>
      </c>
      <c r="D2921">
        <v>1.5</v>
      </c>
      <c r="E2921" t="b">
        <v>0</v>
      </c>
    </row>
    <row r="2922" spans="1:5" x14ac:dyDescent="0.3">
      <c r="A2922" t="s">
        <v>6678</v>
      </c>
      <c r="B2922">
        <v>1</v>
      </c>
      <c r="C2922">
        <v>171</v>
      </c>
      <c r="D2922">
        <v>4</v>
      </c>
      <c r="E2922" t="b">
        <v>0</v>
      </c>
    </row>
    <row r="2923" spans="1:5" x14ac:dyDescent="0.3">
      <c r="A2923" t="s">
        <v>6680</v>
      </c>
      <c r="B2923">
        <v>1</v>
      </c>
      <c r="C2923">
        <v>114</v>
      </c>
      <c r="D2923">
        <v>3</v>
      </c>
      <c r="E2923" t="b">
        <v>0</v>
      </c>
    </row>
    <row r="2924" spans="1:5" x14ac:dyDescent="0.3">
      <c r="A2924" t="s">
        <v>6682</v>
      </c>
      <c r="B2924">
        <v>1</v>
      </c>
      <c r="C2924">
        <v>79</v>
      </c>
      <c r="D2924">
        <v>2</v>
      </c>
      <c r="E2924" t="b">
        <v>0</v>
      </c>
    </row>
    <row r="2925" spans="1:5" x14ac:dyDescent="0.3">
      <c r="A2925" t="s">
        <v>6683</v>
      </c>
      <c r="B2925">
        <v>1</v>
      </c>
      <c r="C2925">
        <v>20</v>
      </c>
      <c r="D2925">
        <v>3</v>
      </c>
      <c r="E2925" t="b">
        <v>0</v>
      </c>
    </row>
    <row r="2926" spans="1:5" x14ac:dyDescent="0.3">
      <c r="A2926" t="s">
        <v>6686</v>
      </c>
      <c r="B2926">
        <v>1</v>
      </c>
      <c r="C2926">
        <v>43</v>
      </c>
      <c r="D2926">
        <v>2</v>
      </c>
      <c r="E2926" t="b">
        <v>0</v>
      </c>
    </row>
    <row r="2927" spans="1:5" x14ac:dyDescent="0.3">
      <c r="A2927" t="s">
        <v>6687</v>
      </c>
      <c r="B2927">
        <v>1</v>
      </c>
      <c r="C2927">
        <v>91</v>
      </c>
      <c r="D2927">
        <v>4</v>
      </c>
      <c r="E2927" t="b">
        <v>0</v>
      </c>
    </row>
    <row r="2928" spans="1:5" x14ac:dyDescent="0.3">
      <c r="A2928" t="s">
        <v>511</v>
      </c>
      <c r="B2928">
        <v>1</v>
      </c>
      <c r="C2928">
        <v>180</v>
      </c>
      <c r="D2928">
        <v>1</v>
      </c>
      <c r="E2928" t="b">
        <v>0</v>
      </c>
    </row>
    <row r="2929" spans="1:5" x14ac:dyDescent="0.3">
      <c r="A2929" t="s">
        <v>6691</v>
      </c>
      <c r="B2929">
        <v>1</v>
      </c>
      <c r="C2929">
        <v>65</v>
      </c>
      <c r="D2929">
        <v>2</v>
      </c>
      <c r="E2929" t="b">
        <v>1</v>
      </c>
    </row>
    <row r="2930" spans="1:5" x14ac:dyDescent="0.3">
      <c r="A2930" t="s">
        <v>1404</v>
      </c>
      <c r="B2930">
        <v>1</v>
      </c>
      <c r="C2930">
        <v>108</v>
      </c>
      <c r="D2930">
        <v>1</v>
      </c>
      <c r="E2930" t="b">
        <v>0</v>
      </c>
    </row>
    <row r="2931" spans="1:5" x14ac:dyDescent="0.3">
      <c r="A2931" t="s">
        <v>6692</v>
      </c>
      <c r="B2931">
        <v>1</v>
      </c>
      <c r="C2931">
        <v>94</v>
      </c>
      <c r="D2931">
        <v>2</v>
      </c>
      <c r="E2931" t="b">
        <v>0</v>
      </c>
    </row>
    <row r="2932" spans="1:5" x14ac:dyDescent="0.3">
      <c r="A2932" t="s">
        <v>6693</v>
      </c>
      <c r="B2932">
        <v>1</v>
      </c>
      <c r="C2932">
        <v>85</v>
      </c>
      <c r="D2932">
        <v>5</v>
      </c>
      <c r="E2932" t="b">
        <v>0</v>
      </c>
    </row>
    <row r="2933" spans="1:5" x14ac:dyDescent="0.3">
      <c r="A2933" t="s">
        <v>6696</v>
      </c>
      <c r="B2933">
        <v>1</v>
      </c>
      <c r="C2933">
        <v>132</v>
      </c>
      <c r="D2933">
        <v>1</v>
      </c>
      <c r="E2933" t="b">
        <v>0</v>
      </c>
    </row>
    <row r="2934" spans="1:5" x14ac:dyDescent="0.3">
      <c r="A2934" t="s">
        <v>1584</v>
      </c>
      <c r="B2934">
        <v>1</v>
      </c>
      <c r="C2934">
        <v>140</v>
      </c>
      <c r="D2934">
        <v>5</v>
      </c>
      <c r="E2934" t="b">
        <v>0</v>
      </c>
    </row>
    <row r="2935" spans="1:5" x14ac:dyDescent="0.3">
      <c r="A2935" t="s">
        <v>6697</v>
      </c>
      <c r="B2935">
        <v>1</v>
      </c>
      <c r="C2935">
        <v>168</v>
      </c>
      <c r="D2935">
        <v>1</v>
      </c>
      <c r="E2935" t="b">
        <v>0</v>
      </c>
    </row>
    <row r="2936" spans="1:5" x14ac:dyDescent="0.3">
      <c r="A2936" t="s">
        <v>512</v>
      </c>
      <c r="B2936">
        <v>1</v>
      </c>
      <c r="C2936">
        <v>848</v>
      </c>
      <c r="D2936">
        <v>2</v>
      </c>
      <c r="E2936" t="b">
        <v>0</v>
      </c>
    </row>
    <row r="2937" spans="1:5" x14ac:dyDescent="0.3">
      <c r="A2937" t="s">
        <v>6699</v>
      </c>
      <c r="B2937">
        <v>1</v>
      </c>
      <c r="C2937">
        <v>270</v>
      </c>
      <c r="D2937">
        <v>4</v>
      </c>
      <c r="E2937" t="b">
        <v>0</v>
      </c>
    </row>
    <row r="2938" spans="1:5" x14ac:dyDescent="0.3">
      <c r="A2938" t="s">
        <v>6702</v>
      </c>
      <c r="B2938">
        <v>3</v>
      </c>
      <c r="C2938">
        <v>255.66666666666666</v>
      </c>
      <c r="D2938">
        <v>3.3333333333333335</v>
      </c>
      <c r="E2938" t="b">
        <v>0</v>
      </c>
    </row>
    <row r="2939" spans="1:5" x14ac:dyDescent="0.3">
      <c r="A2939" t="s">
        <v>6703</v>
      </c>
      <c r="B2939">
        <v>2</v>
      </c>
      <c r="C2939">
        <v>111.5</v>
      </c>
      <c r="D2939">
        <v>4</v>
      </c>
      <c r="E2939" t="b">
        <v>0</v>
      </c>
    </row>
    <row r="2940" spans="1:5" x14ac:dyDescent="0.3">
      <c r="A2940" t="s">
        <v>6704</v>
      </c>
      <c r="B2940">
        <v>1</v>
      </c>
      <c r="C2940">
        <v>205</v>
      </c>
      <c r="D2940">
        <v>4</v>
      </c>
      <c r="E2940" t="b">
        <v>0</v>
      </c>
    </row>
    <row r="2941" spans="1:5" x14ac:dyDescent="0.3">
      <c r="A2941" t="s">
        <v>6706</v>
      </c>
      <c r="B2941">
        <v>1</v>
      </c>
      <c r="C2941">
        <v>253</v>
      </c>
      <c r="D2941">
        <v>1</v>
      </c>
      <c r="E2941" t="b">
        <v>0</v>
      </c>
    </row>
    <row r="2942" spans="1:5" x14ac:dyDescent="0.3">
      <c r="A2942" t="s">
        <v>6707</v>
      </c>
      <c r="B2942">
        <v>4</v>
      </c>
      <c r="C2942">
        <v>198</v>
      </c>
      <c r="D2942">
        <v>4</v>
      </c>
      <c r="E2942" t="b">
        <v>0</v>
      </c>
    </row>
    <row r="2943" spans="1:5" x14ac:dyDescent="0.3">
      <c r="A2943" t="s">
        <v>6708</v>
      </c>
      <c r="B2943">
        <v>1</v>
      </c>
      <c r="C2943">
        <v>42</v>
      </c>
      <c r="D2943">
        <v>4</v>
      </c>
      <c r="E2943" t="b">
        <v>0</v>
      </c>
    </row>
    <row r="2944" spans="1:5" x14ac:dyDescent="0.3">
      <c r="A2944" t="s">
        <v>513</v>
      </c>
      <c r="B2944">
        <v>1</v>
      </c>
      <c r="C2944">
        <v>65</v>
      </c>
      <c r="D2944">
        <v>2</v>
      </c>
      <c r="E2944" t="b">
        <v>0</v>
      </c>
    </row>
    <row r="2945" spans="1:5" x14ac:dyDescent="0.3">
      <c r="A2945" t="s">
        <v>6714</v>
      </c>
      <c r="B2945">
        <v>2</v>
      </c>
      <c r="C2945">
        <v>540.5</v>
      </c>
      <c r="D2945">
        <v>4</v>
      </c>
      <c r="E2945" t="b">
        <v>0</v>
      </c>
    </row>
    <row r="2946" spans="1:5" x14ac:dyDescent="0.3">
      <c r="A2946" t="s">
        <v>6715</v>
      </c>
      <c r="B2946">
        <v>1</v>
      </c>
      <c r="C2946">
        <v>227</v>
      </c>
      <c r="D2946">
        <v>3</v>
      </c>
      <c r="E2946" t="b">
        <v>0</v>
      </c>
    </row>
    <row r="2947" spans="1:5" x14ac:dyDescent="0.3">
      <c r="A2947" t="s">
        <v>6716</v>
      </c>
      <c r="B2947">
        <v>1</v>
      </c>
      <c r="C2947">
        <v>98</v>
      </c>
      <c r="D2947">
        <v>4</v>
      </c>
      <c r="E2947" t="b">
        <v>0</v>
      </c>
    </row>
    <row r="2948" spans="1:5" x14ac:dyDescent="0.3">
      <c r="A2948" t="s">
        <v>6717</v>
      </c>
      <c r="B2948">
        <v>1</v>
      </c>
      <c r="C2948">
        <v>116</v>
      </c>
      <c r="D2948">
        <v>1</v>
      </c>
      <c r="E2948" t="b">
        <v>0</v>
      </c>
    </row>
    <row r="2949" spans="1:5" x14ac:dyDescent="0.3">
      <c r="A2949" t="s">
        <v>6719</v>
      </c>
      <c r="B2949">
        <v>2</v>
      </c>
      <c r="C2949">
        <v>90.5</v>
      </c>
      <c r="D2949">
        <v>2</v>
      </c>
      <c r="E2949" t="b">
        <v>0</v>
      </c>
    </row>
    <row r="2950" spans="1:5" x14ac:dyDescent="0.3">
      <c r="A2950" t="s">
        <v>6720</v>
      </c>
      <c r="B2950">
        <v>1</v>
      </c>
      <c r="C2950">
        <v>94</v>
      </c>
      <c r="D2950">
        <v>3</v>
      </c>
      <c r="E2950" t="b">
        <v>0</v>
      </c>
    </row>
    <row r="2951" spans="1:5" x14ac:dyDescent="0.3">
      <c r="A2951" t="s">
        <v>6721</v>
      </c>
      <c r="B2951">
        <v>1</v>
      </c>
      <c r="C2951">
        <v>28</v>
      </c>
      <c r="D2951">
        <v>3</v>
      </c>
      <c r="E2951" t="b">
        <v>0</v>
      </c>
    </row>
    <row r="2952" spans="1:5" x14ac:dyDescent="0.3">
      <c r="A2952" t="s">
        <v>1585</v>
      </c>
      <c r="B2952">
        <v>1</v>
      </c>
      <c r="C2952">
        <v>78</v>
      </c>
      <c r="D2952">
        <v>4</v>
      </c>
      <c r="E2952" t="b">
        <v>1</v>
      </c>
    </row>
    <row r="2953" spans="1:5" x14ac:dyDescent="0.3">
      <c r="A2953" t="s">
        <v>6723</v>
      </c>
      <c r="B2953">
        <v>1</v>
      </c>
      <c r="C2953">
        <v>23</v>
      </c>
      <c r="D2953">
        <v>2</v>
      </c>
      <c r="E2953" t="b">
        <v>0</v>
      </c>
    </row>
    <row r="2954" spans="1:5" x14ac:dyDescent="0.3">
      <c r="A2954" t="s">
        <v>6725</v>
      </c>
      <c r="B2954">
        <v>1</v>
      </c>
      <c r="C2954">
        <v>89</v>
      </c>
      <c r="D2954">
        <v>4</v>
      </c>
      <c r="E2954" t="b">
        <v>0</v>
      </c>
    </row>
    <row r="2955" spans="1:5" x14ac:dyDescent="0.3">
      <c r="A2955" t="s">
        <v>1995</v>
      </c>
      <c r="B2955">
        <v>1</v>
      </c>
      <c r="C2955">
        <v>53</v>
      </c>
      <c r="D2955">
        <v>4</v>
      </c>
      <c r="E2955" t="b">
        <v>0</v>
      </c>
    </row>
    <row r="2956" spans="1:5" x14ac:dyDescent="0.3">
      <c r="A2956" t="s">
        <v>6727</v>
      </c>
      <c r="B2956">
        <v>1</v>
      </c>
      <c r="C2956">
        <v>38</v>
      </c>
      <c r="D2956">
        <v>1</v>
      </c>
      <c r="E2956" t="b">
        <v>0</v>
      </c>
    </row>
    <row r="2957" spans="1:5" x14ac:dyDescent="0.3">
      <c r="A2957" t="s">
        <v>6732</v>
      </c>
      <c r="B2957">
        <v>1</v>
      </c>
      <c r="C2957">
        <v>84</v>
      </c>
      <c r="D2957">
        <v>5</v>
      </c>
      <c r="E2957" t="b">
        <v>0</v>
      </c>
    </row>
    <row r="2958" spans="1:5" x14ac:dyDescent="0.3">
      <c r="A2958" t="s">
        <v>6734</v>
      </c>
      <c r="B2958">
        <v>1</v>
      </c>
      <c r="C2958">
        <v>37</v>
      </c>
      <c r="D2958">
        <v>4</v>
      </c>
      <c r="E2958" t="b">
        <v>0</v>
      </c>
    </row>
    <row r="2959" spans="1:5" x14ac:dyDescent="0.3">
      <c r="A2959" t="s">
        <v>6735</v>
      </c>
      <c r="B2959">
        <v>1</v>
      </c>
      <c r="C2959">
        <v>287</v>
      </c>
      <c r="D2959">
        <v>3</v>
      </c>
      <c r="E2959" t="b">
        <v>0</v>
      </c>
    </row>
    <row r="2960" spans="1:5" x14ac:dyDescent="0.3">
      <c r="A2960" t="s">
        <v>515</v>
      </c>
      <c r="B2960">
        <v>1</v>
      </c>
      <c r="C2960">
        <v>594</v>
      </c>
      <c r="D2960">
        <v>1</v>
      </c>
      <c r="E2960" t="b">
        <v>0</v>
      </c>
    </row>
    <row r="2961" spans="1:5" x14ac:dyDescent="0.3">
      <c r="A2961" t="s">
        <v>6736</v>
      </c>
      <c r="B2961">
        <v>1</v>
      </c>
      <c r="C2961">
        <v>60</v>
      </c>
      <c r="D2961">
        <v>4</v>
      </c>
      <c r="E2961" t="b">
        <v>0</v>
      </c>
    </row>
    <row r="2962" spans="1:5" x14ac:dyDescent="0.3">
      <c r="A2962" t="s">
        <v>1996</v>
      </c>
      <c r="B2962">
        <v>1</v>
      </c>
      <c r="C2962">
        <v>200</v>
      </c>
      <c r="D2962">
        <v>5</v>
      </c>
      <c r="E2962" t="b">
        <v>0</v>
      </c>
    </row>
    <row r="2963" spans="1:5" x14ac:dyDescent="0.3">
      <c r="A2963" t="s">
        <v>516</v>
      </c>
      <c r="B2963">
        <v>1</v>
      </c>
      <c r="C2963">
        <v>391</v>
      </c>
      <c r="D2963">
        <v>5</v>
      </c>
      <c r="E2963" t="b">
        <v>0</v>
      </c>
    </row>
    <row r="2964" spans="1:5" x14ac:dyDescent="0.3">
      <c r="A2964" t="s">
        <v>6739</v>
      </c>
      <c r="B2964">
        <v>2</v>
      </c>
      <c r="C2964">
        <v>290.5</v>
      </c>
      <c r="D2964">
        <v>3.5</v>
      </c>
      <c r="E2964" t="b">
        <v>0</v>
      </c>
    </row>
    <row r="2965" spans="1:5" x14ac:dyDescent="0.3">
      <c r="A2965" t="s">
        <v>6740</v>
      </c>
      <c r="B2965">
        <v>1</v>
      </c>
      <c r="C2965">
        <v>175</v>
      </c>
      <c r="D2965">
        <v>1</v>
      </c>
      <c r="E2965" t="b">
        <v>0</v>
      </c>
    </row>
    <row r="2966" spans="1:5" x14ac:dyDescent="0.3">
      <c r="A2966" t="s">
        <v>6743</v>
      </c>
      <c r="B2966">
        <v>1</v>
      </c>
      <c r="C2966">
        <v>86</v>
      </c>
      <c r="D2966">
        <v>2</v>
      </c>
      <c r="E2966" t="b">
        <v>0</v>
      </c>
    </row>
    <row r="2967" spans="1:5" x14ac:dyDescent="0.3">
      <c r="A2967" t="s">
        <v>6747</v>
      </c>
      <c r="B2967">
        <v>1</v>
      </c>
      <c r="C2967">
        <v>176</v>
      </c>
      <c r="D2967">
        <v>5</v>
      </c>
      <c r="E2967" t="b">
        <v>0</v>
      </c>
    </row>
    <row r="2968" spans="1:5" x14ac:dyDescent="0.3">
      <c r="A2968" t="s">
        <v>1997</v>
      </c>
      <c r="B2968">
        <v>1</v>
      </c>
      <c r="C2968">
        <v>84</v>
      </c>
      <c r="D2968">
        <v>4</v>
      </c>
      <c r="E2968" t="b">
        <v>0</v>
      </c>
    </row>
    <row r="2969" spans="1:5" x14ac:dyDescent="0.3">
      <c r="A2969" t="s">
        <v>6748</v>
      </c>
      <c r="B2969">
        <v>1</v>
      </c>
      <c r="C2969">
        <v>19</v>
      </c>
      <c r="D2969">
        <v>2</v>
      </c>
      <c r="E2969" t="b">
        <v>0</v>
      </c>
    </row>
    <row r="2970" spans="1:5" x14ac:dyDescent="0.3">
      <c r="A2970" t="s">
        <v>6749</v>
      </c>
      <c r="B2970">
        <v>1</v>
      </c>
      <c r="C2970">
        <v>158</v>
      </c>
      <c r="D2970">
        <v>1</v>
      </c>
      <c r="E2970" t="b">
        <v>0</v>
      </c>
    </row>
    <row r="2971" spans="1:5" x14ac:dyDescent="0.3">
      <c r="A2971" t="s">
        <v>6750</v>
      </c>
      <c r="B2971">
        <v>2</v>
      </c>
      <c r="C2971">
        <v>161.5</v>
      </c>
      <c r="D2971">
        <v>3</v>
      </c>
      <c r="E2971" t="b">
        <v>0</v>
      </c>
    </row>
    <row r="2972" spans="1:5" x14ac:dyDescent="0.3">
      <c r="A2972" t="s">
        <v>1998</v>
      </c>
      <c r="B2972">
        <v>1</v>
      </c>
      <c r="C2972">
        <v>34</v>
      </c>
      <c r="D2972">
        <v>3</v>
      </c>
      <c r="E2972" t="b">
        <v>0</v>
      </c>
    </row>
    <row r="2973" spans="1:5" x14ac:dyDescent="0.3">
      <c r="A2973" t="s">
        <v>1999</v>
      </c>
      <c r="B2973">
        <v>2</v>
      </c>
      <c r="C2973">
        <v>386.5</v>
      </c>
      <c r="D2973">
        <v>3</v>
      </c>
      <c r="E2973" t="b">
        <v>0</v>
      </c>
    </row>
    <row r="2974" spans="1:5" x14ac:dyDescent="0.3">
      <c r="A2974" t="s">
        <v>6751</v>
      </c>
      <c r="B2974">
        <v>1</v>
      </c>
      <c r="C2974">
        <v>34</v>
      </c>
      <c r="D2974">
        <v>4</v>
      </c>
      <c r="E2974" t="b">
        <v>0</v>
      </c>
    </row>
    <row r="2975" spans="1:5" x14ac:dyDescent="0.3">
      <c r="A2975" t="s">
        <v>6754</v>
      </c>
      <c r="B2975">
        <v>1</v>
      </c>
      <c r="C2975">
        <v>49</v>
      </c>
      <c r="D2975">
        <v>1</v>
      </c>
      <c r="E2975" t="b">
        <v>0</v>
      </c>
    </row>
    <row r="2976" spans="1:5" x14ac:dyDescent="0.3">
      <c r="A2976" t="s">
        <v>6755</v>
      </c>
      <c r="B2976">
        <v>1</v>
      </c>
      <c r="C2976">
        <v>35</v>
      </c>
      <c r="D2976">
        <v>1</v>
      </c>
      <c r="E2976" t="b">
        <v>0</v>
      </c>
    </row>
    <row r="2977" spans="1:5" x14ac:dyDescent="0.3">
      <c r="A2977" t="s">
        <v>6756</v>
      </c>
      <c r="B2977">
        <v>1</v>
      </c>
      <c r="C2977">
        <v>36</v>
      </c>
      <c r="D2977">
        <v>5</v>
      </c>
      <c r="E2977" t="b">
        <v>0</v>
      </c>
    </row>
    <row r="2978" spans="1:5" x14ac:dyDescent="0.3">
      <c r="A2978" t="s">
        <v>6757</v>
      </c>
      <c r="B2978">
        <v>2</v>
      </c>
      <c r="C2978">
        <v>117.5</v>
      </c>
      <c r="D2978">
        <v>1.5</v>
      </c>
      <c r="E2978" t="b">
        <v>0</v>
      </c>
    </row>
    <row r="2979" spans="1:5" x14ac:dyDescent="0.3">
      <c r="A2979" t="s">
        <v>6758</v>
      </c>
      <c r="B2979">
        <v>2</v>
      </c>
      <c r="C2979">
        <v>159.5</v>
      </c>
      <c r="D2979">
        <v>1</v>
      </c>
      <c r="E2979" t="b">
        <v>0</v>
      </c>
    </row>
    <row r="2980" spans="1:5" x14ac:dyDescent="0.3">
      <c r="A2980" t="s">
        <v>2000</v>
      </c>
      <c r="B2980">
        <v>1</v>
      </c>
      <c r="C2980">
        <v>84</v>
      </c>
      <c r="D2980">
        <v>5</v>
      </c>
      <c r="E2980" t="b">
        <v>0</v>
      </c>
    </row>
    <row r="2981" spans="1:5" x14ac:dyDescent="0.3">
      <c r="A2981" t="s">
        <v>6759</v>
      </c>
      <c r="B2981">
        <v>3</v>
      </c>
      <c r="C2981">
        <v>127.33333333333333</v>
      </c>
      <c r="D2981">
        <v>4</v>
      </c>
      <c r="E2981" t="b">
        <v>0</v>
      </c>
    </row>
    <row r="2982" spans="1:5" x14ac:dyDescent="0.3">
      <c r="A2982" t="s">
        <v>6760</v>
      </c>
      <c r="B2982">
        <v>1</v>
      </c>
      <c r="C2982">
        <v>127</v>
      </c>
      <c r="D2982">
        <v>1</v>
      </c>
      <c r="E2982" t="b">
        <v>0</v>
      </c>
    </row>
    <row r="2983" spans="1:5" x14ac:dyDescent="0.3">
      <c r="A2983" t="s">
        <v>6762</v>
      </c>
      <c r="B2983">
        <v>3</v>
      </c>
      <c r="C2983">
        <v>110.66666666666667</v>
      </c>
      <c r="D2983">
        <v>1.6666666666666667</v>
      </c>
      <c r="E2983" t="b">
        <v>0</v>
      </c>
    </row>
    <row r="2984" spans="1:5" x14ac:dyDescent="0.3">
      <c r="A2984" t="s">
        <v>6763</v>
      </c>
      <c r="B2984">
        <v>1</v>
      </c>
      <c r="C2984">
        <v>18</v>
      </c>
      <c r="D2984">
        <v>5</v>
      </c>
      <c r="E2984" t="b">
        <v>0</v>
      </c>
    </row>
    <row r="2985" spans="1:5" x14ac:dyDescent="0.3">
      <c r="A2985" t="s">
        <v>6765</v>
      </c>
      <c r="B2985">
        <v>2</v>
      </c>
      <c r="C2985">
        <v>89.5</v>
      </c>
      <c r="D2985">
        <v>1.5</v>
      </c>
      <c r="E2985" t="b">
        <v>0</v>
      </c>
    </row>
    <row r="2986" spans="1:5" x14ac:dyDescent="0.3">
      <c r="A2986" t="s">
        <v>6766</v>
      </c>
      <c r="B2986">
        <v>2</v>
      </c>
      <c r="C2986">
        <v>93.5</v>
      </c>
      <c r="D2986">
        <v>2.5</v>
      </c>
      <c r="E2986" t="b">
        <v>0</v>
      </c>
    </row>
    <row r="2987" spans="1:5" x14ac:dyDescent="0.3">
      <c r="A2987" t="s">
        <v>1586</v>
      </c>
      <c r="B2987">
        <v>1</v>
      </c>
      <c r="C2987">
        <v>78</v>
      </c>
      <c r="D2987">
        <v>5</v>
      </c>
      <c r="E2987" t="b">
        <v>0</v>
      </c>
    </row>
    <row r="2988" spans="1:5" x14ac:dyDescent="0.3">
      <c r="A2988" t="s">
        <v>6768</v>
      </c>
      <c r="B2988">
        <v>1</v>
      </c>
      <c r="C2988">
        <v>19</v>
      </c>
      <c r="D2988">
        <v>1</v>
      </c>
      <c r="E2988" t="b">
        <v>0</v>
      </c>
    </row>
    <row r="2989" spans="1:5" x14ac:dyDescent="0.3">
      <c r="A2989" t="s">
        <v>6769</v>
      </c>
      <c r="B2989">
        <v>1</v>
      </c>
      <c r="C2989">
        <v>58</v>
      </c>
      <c r="D2989">
        <v>1</v>
      </c>
      <c r="E2989" t="b">
        <v>0</v>
      </c>
    </row>
    <row r="2990" spans="1:5" x14ac:dyDescent="0.3">
      <c r="A2990" t="s">
        <v>6771</v>
      </c>
      <c r="B2990">
        <v>1</v>
      </c>
      <c r="C2990">
        <v>158</v>
      </c>
      <c r="D2990">
        <v>1</v>
      </c>
      <c r="E2990" t="b">
        <v>0</v>
      </c>
    </row>
    <row r="2991" spans="1:5" x14ac:dyDescent="0.3">
      <c r="A2991" t="s">
        <v>6773</v>
      </c>
      <c r="B2991">
        <v>1</v>
      </c>
      <c r="C2991">
        <v>117</v>
      </c>
      <c r="D2991">
        <v>5</v>
      </c>
      <c r="E2991" t="b">
        <v>0</v>
      </c>
    </row>
    <row r="2992" spans="1:5" x14ac:dyDescent="0.3">
      <c r="A2992" t="s">
        <v>6775</v>
      </c>
      <c r="B2992">
        <v>1</v>
      </c>
      <c r="C2992">
        <v>281</v>
      </c>
      <c r="D2992">
        <v>5</v>
      </c>
      <c r="E2992" t="b">
        <v>0</v>
      </c>
    </row>
    <row r="2993" spans="1:5" x14ac:dyDescent="0.3">
      <c r="A2993" t="s">
        <v>6776</v>
      </c>
      <c r="B2993">
        <v>4</v>
      </c>
      <c r="C2993">
        <v>225.75</v>
      </c>
      <c r="D2993">
        <v>4.5</v>
      </c>
      <c r="E2993" t="b">
        <v>0</v>
      </c>
    </row>
    <row r="2994" spans="1:5" x14ac:dyDescent="0.3">
      <c r="A2994" t="s">
        <v>518</v>
      </c>
      <c r="B2994">
        <v>1</v>
      </c>
      <c r="C2994">
        <v>166</v>
      </c>
      <c r="D2994">
        <v>4</v>
      </c>
      <c r="E2994" t="b">
        <v>0</v>
      </c>
    </row>
    <row r="2995" spans="1:5" x14ac:dyDescent="0.3">
      <c r="A2995" t="s">
        <v>519</v>
      </c>
      <c r="B2995">
        <v>1</v>
      </c>
      <c r="C2995">
        <v>117</v>
      </c>
      <c r="D2995">
        <v>5</v>
      </c>
      <c r="E2995" t="b">
        <v>0</v>
      </c>
    </row>
    <row r="2996" spans="1:5" x14ac:dyDescent="0.3">
      <c r="A2996" t="s">
        <v>520</v>
      </c>
      <c r="B2996">
        <v>1</v>
      </c>
      <c r="C2996">
        <v>100</v>
      </c>
      <c r="D2996">
        <v>5</v>
      </c>
      <c r="E2996" t="b">
        <v>0</v>
      </c>
    </row>
    <row r="2997" spans="1:5" x14ac:dyDescent="0.3">
      <c r="A2997" t="s">
        <v>6777</v>
      </c>
      <c r="B2997">
        <v>1</v>
      </c>
      <c r="C2997">
        <v>183</v>
      </c>
      <c r="D2997">
        <v>4</v>
      </c>
      <c r="E2997" t="b">
        <v>0</v>
      </c>
    </row>
    <row r="2998" spans="1:5" x14ac:dyDescent="0.3">
      <c r="A2998" t="s">
        <v>6779</v>
      </c>
      <c r="B2998">
        <v>1</v>
      </c>
      <c r="C2998">
        <v>180</v>
      </c>
      <c r="D2998">
        <v>4</v>
      </c>
      <c r="E2998" t="b">
        <v>0</v>
      </c>
    </row>
    <row r="2999" spans="1:5" x14ac:dyDescent="0.3">
      <c r="A2999" t="s">
        <v>6780</v>
      </c>
      <c r="B2999">
        <v>1</v>
      </c>
      <c r="C2999">
        <v>79</v>
      </c>
      <c r="D2999">
        <v>2</v>
      </c>
      <c r="E2999" t="b">
        <v>0</v>
      </c>
    </row>
    <row r="3000" spans="1:5" x14ac:dyDescent="0.3">
      <c r="A3000" t="s">
        <v>6784</v>
      </c>
      <c r="B3000">
        <v>3</v>
      </c>
      <c r="C3000">
        <v>83</v>
      </c>
      <c r="D3000">
        <v>3</v>
      </c>
      <c r="E3000" t="b">
        <v>0</v>
      </c>
    </row>
    <row r="3001" spans="1:5" x14ac:dyDescent="0.3">
      <c r="A3001" t="s">
        <v>6785</v>
      </c>
      <c r="B3001">
        <v>1</v>
      </c>
      <c r="C3001">
        <v>126</v>
      </c>
      <c r="D3001">
        <v>3</v>
      </c>
      <c r="E3001" t="b">
        <v>0</v>
      </c>
    </row>
    <row r="3002" spans="1:5" x14ac:dyDescent="0.3">
      <c r="A3002" t="s">
        <v>6786</v>
      </c>
      <c r="B3002">
        <v>1</v>
      </c>
      <c r="C3002">
        <v>77</v>
      </c>
      <c r="D3002">
        <v>3</v>
      </c>
      <c r="E3002" t="b">
        <v>0</v>
      </c>
    </row>
    <row r="3003" spans="1:5" x14ac:dyDescent="0.3">
      <c r="A3003" t="s">
        <v>6787</v>
      </c>
      <c r="B3003">
        <v>1</v>
      </c>
      <c r="C3003">
        <v>106</v>
      </c>
      <c r="D3003">
        <v>4</v>
      </c>
      <c r="E3003" t="b">
        <v>0</v>
      </c>
    </row>
    <row r="3004" spans="1:5" x14ac:dyDescent="0.3">
      <c r="A3004" t="s">
        <v>6788</v>
      </c>
      <c r="B3004">
        <v>4</v>
      </c>
      <c r="C3004">
        <v>164.75</v>
      </c>
      <c r="D3004">
        <v>1.75</v>
      </c>
      <c r="E3004" t="b">
        <v>0</v>
      </c>
    </row>
    <row r="3005" spans="1:5" x14ac:dyDescent="0.3">
      <c r="A3005" t="s">
        <v>6791</v>
      </c>
      <c r="B3005">
        <v>1</v>
      </c>
      <c r="C3005">
        <v>93</v>
      </c>
      <c r="D3005">
        <v>2</v>
      </c>
      <c r="E3005" t="b">
        <v>0</v>
      </c>
    </row>
    <row r="3006" spans="1:5" x14ac:dyDescent="0.3">
      <c r="A3006" t="s">
        <v>2001</v>
      </c>
      <c r="B3006">
        <v>1</v>
      </c>
      <c r="C3006">
        <v>235</v>
      </c>
      <c r="D3006">
        <v>5</v>
      </c>
      <c r="E3006" t="b">
        <v>0</v>
      </c>
    </row>
    <row r="3007" spans="1:5" x14ac:dyDescent="0.3">
      <c r="A3007" t="s">
        <v>6792</v>
      </c>
      <c r="B3007">
        <v>1</v>
      </c>
      <c r="C3007">
        <v>189</v>
      </c>
      <c r="D3007">
        <v>2</v>
      </c>
      <c r="E3007" t="b">
        <v>0</v>
      </c>
    </row>
    <row r="3008" spans="1:5" x14ac:dyDescent="0.3">
      <c r="A3008" t="s">
        <v>6793</v>
      </c>
      <c r="B3008">
        <v>1</v>
      </c>
      <c r="C3008">
        <v>800</v>
      </c>
      <c r="D3008">
        <v>4</v>
      </c>
      <c r="E3008" t="b">
        <v>0</v>
      </c>
    </row>
    <row r="3009" spans="1:5" x14ac:dyDescent="0.3">
      <c r="A3009" t="s">
        <v>6794</v>
      </c>
      <c r="B3009">
        <v>1</v>
      </c>
      <c r="C3009">
        <v>233</v>
      </c>
      <c r="D3009">
        <v>3</v>
      </c>
      <c r="E3009" t="b">
        <v>0</v>
      </c>
    </row>
    <row r="3010" spans="1:5" x14ac:dyDescent="0.3">
      <c r="A3010" t="s">
        <v>6796</v>
      </c>
      <c r="B3010">
        <v>1</v>
      </c>
      <c r="C3010">
        <v>356</v>
      </c>
      <c r="D3010">
        <v>4</v>
      </c>
      <c r="E3010" t="b">
        <v>0</v>
      </c>
    </row>
    <row r="3011" spans="1:5" x14ac:dyDescent="0.3">
      <c r="A3011" t="s">
        <v>6798</v>
      </c>
      <c r="B3011">
        <v>1</v>
      </c>
      <c r="C3011">
        <v>565</v>
      </c>
      <c r="D3011">
        <v>2</v>
      </c>
      <c r="E3011" t="b">
        <v>0</v>
      </c>
    </row>
    <row r="3012" spans="1:5" x14ac:dyDescent="0.3">
      <c r="A3012" t="s">
        <v>6799</v>
      </c>
      <c r="B3012">
        <v>4</v>
      </c>
      <c r="C3012">
        <v>392</v>
      </c>
      <c r="D3012">
        <v>3.75</v>
      </c>
      <c r="E3012" t="b">
        <v>0</v>
      </c>
    </row>
    <row r="3013" spans="1:5" x14ac:dyDescent="0.3">
      <c r="A3013" t="s">
        <v>6800</v>
      </c>
      <c r="B3013">
        <v>3</v>
      </c>
      <c r="C3013">
        <v>159</v>
      </c>
      <c r="D3013">
        <v>3.6666666666666665</v>
      </c>
      <c r="E3013" t="b">
        <v>0</v>
      </c>
    </row>
    <row r="3014" spans="1:5" x14ac:dyDescent="0.3">
      <c r="A3014" t="s">
        <v>6801</v>
      </c>
      <c r="B3014">
        <v>1</v>
      </c>
      <c r="C3014">
        <v>78</v>
      </c>
      <c r="D3014">
        <v>3</v>
      </c>
      <c r="E3014" t="b">
        <v>0</v>
      </c>
    </row>
    <row r="3015" spans="1:5" x14ac:dyDescent="0.3">
      <c r="A3015" t="s">
        <v>6803</v>
      </c>
      <c r="B3015">
        <v>1</v>
      </c>
      <c r="C3015">
        <v>85</v>
      </c>
      <c r="D3015">
        <v>1</v>
      </c>
      <c r="E3015" t="b">
        <v>0</v>
      </c>
    </row>
    <row r="3016" spans="1:5" x14ac:dyDescent="0.3">
      <c r="A3016" t="s">
        <v>6804</v>
      </c>
      <c r="B3016">
        <v>1</v>
      </c>
      <c r="C3016">
        <v>35</v>
      </c>
      <c r="D3016">
        <v>1</v>
      </c>
      <c r="E3016" t="b">
        <v>0</v>
      </c>
    </row>
    <row r="3017" spans="1:5" x14ac:dyDescent="0.3">
      <c r="A3017" t="s">
        <v>6808</v>
      </c>
      <c r="B3017">
        <v>2</v>
      </c>
      <c r="C3017">
        <v>69.5</v>
      </c>
      <c r="D3017">
        <v>5</v>
      </c>
      <c r="E3017" t="b">
        <v>0</v>
      </c>
    </row>
    <row r="3018" spans="1:5" x14ac:dyDescent="0.3">
      <c r="A3018" t="s">
        <v>6809</v>
      </c>
      <c r="B3018">
        <v>2</v>
      </c>
      <c r="C3018">
        <v>23.5</v>
      </c>
      <c r="D3018">
        <v>5</v>
      </c>
      <c r="E3018" t="b">
        <v>0</v>
      </c>
    </row>
    <row r="3019" spans="1:5" x14ac:dyDescent="0.3">
      <c r="A3019" t="s">
        <v>6810</v>
      </c>
      <c r="B3019">
        <v>1</v>
      </c>
      <c r="C3019">
        <v>783</v>
      </c>
      <c r="D3019">
        <v>2</v>
      </c>
      <c r="E3019" t="b">
        <v>0</v>
      </c>
    </row>
    <row r="3020" spans="1:5" x14ac:dyDescent="0.3">
      <c r="A3020" t="s">
        <v>527</v>
      </c>
      <c r="B3020">
        <v>3</v>
      </c>
      <c r="C3020">
        <v>90.666666666666671</v>
      </c>
      <c r="D3020">
        <v>2.3333333333333335</v>
      </c>
      <c r="E3020" t="b">
        <v>0</v>
      </c>
    </row>
    <row r="3021" spans="1:5" x14ac:dyDescent="0.3">
      <c r="A3021" t="s">
        <v>528</v>
      </c>
      <c r="B3021">
        <v>1</v>
      </c>
      <c r="C3021">
        <v>61</v>
      </c>
      <c r="D3021">
        <v>3</v>
      </c>
      <c r="E3021" t="b">
        <v>0</v>
      </c>
    </row>
    <row r="3022" spans="1:5" x14ac:dyDescent="0.3">
      <c r="A3022" t="s">
        <v>529</v>
      </c>
      <c r="B3022">
        <v>1</v>
      </c>
      <c r="C3022">
        <v>593</v>
      </c>
      <c r="D3022">
        <v>4</v>
      </c>
      <c r="E3022" t="b">
        <v>0</v>
      </c>
    </row>
    <row r="3023" spans="1:5" x14ac:dyDescent="0.3">
      <c r="A3023" t="s">
        <v>530</v>
      </c>
      <c r="B3023">
        <v>1</v>
      </c>
      <c r="C3023">
        <v>333</v>
      </c>
      <c r="D3023">
        <v>1</v>
      </c>
      <c r="E3023" t="b">
        <v>0</v>
      </c>
    </row>
    <row r="3024" spans="1:5" x14ac:dyDescent="0.3">
      <c r="A3024" t="s">
        <v>6816</v>
      </c>
      <c r="B3024">
        <v>1</v>
      </c>
      <c r="C3024">
        <v>36</v>
      </c>
      <c r="D3024">
        <v>4</v>
      </c>
      <c r="E3024" t="b">
        <v>0</v>
      </c>
    </row>
    <row r="3025" spans="1:5" x14ac:dyDescent="0.3">
      <c r="A3025" t="s">
        <v>6818</v>
      </c>
      <c r="B3025">
        <v>1</v>
      </c>
      <c r="C3025">
        <v>109</v>
      </c>
      <c r="D3025">
        <v>2</v>
      </c>
      <c r="E3025" t="b">
        <v>0</v>
      </c>
    </row>
    <row r="3026" spans="1:5" x14ac:dyDescent="0.3">
      <c r="A3026" t="s">
        <v>531</v>
      </c>
      <c r="B3026">
        <v>1</v>
      </c>
      <c r="C3026">
        <v>145</v>
      </c>
      <c r="D3026">
        <v>1</v>
      </c>
      <c r="E3026" t="b">
        <v>0</v>
      </c>
    </row>
    <row r="3027" spans="1:5" x14ac:dyDescent="0.3">
      <c r="A3027" t="s">
        <v>532</v>
      </c>
      <c r="B3027">
        <v>1</v>
      </c>
      <c r="C3027">
        <v>624</v>
      </c>
      <c r="D3027">
        <v>3</v>
      </c>
      <c r="E3027" t="b">
        <v>0</v>
      </c>
    </row>
    <row r="3028" spans="1:5" x14ac:dyDescent="0.3">
      <c r="A3028" t="s">
        <v>6822</v>
      </c>
      <c r="B3028">
        <v>1</v>
      </c>
      <c r="C3028">
        <v>121</v>
      </c>
      <c r="D3028">
        <v>5</v>
      </c>
      <c r="E3028" t="b">
        <v>0</v>
      </c>
    </row>
    <row r="3029" spans="1:5" x14ac:dyDescent="0.3">
      <c r="A3029" t="s">
        <v>6824</v>
      </c>
      <c r="B3029">
        <v>1</v>
      </c>
      <c r="C3029">
        <v>188</v>
      </c>
      <c r="D3029">
        <v>5</v>
      </c>
      <c r="E3029" t="b">
        <v>0</v>
      </c>
    </row>
    <row r="3030" spans="1:5" x14ac:dyDescent="0.3">
      <c r="A3030" t="s">
        <v>6825</v>
      </c>
      <c r="B3030">
        <v>1</v>
      </c>
      <c r="C3030">
        <v>100</v>
      </c>
      <c r="D3030">
        <v>1</v>
      </c>
      <c r="E3030" t="b">
        <v>0</v>
      </c>
    </row>
    <row r="3031" spans="1:5" x14ac:dyDescent="0.3">
      <c r="A3031" t="s">
        <v>6826</v>
      </c>
      <c r="B3031">
        <v>1</v>
      </c>
      <c r="C3031">
        <v>148</v>
      </c>
      <c r="D3031">
        <v>1</v>
      </c>
      <c r="E3031" t="b">
        <v>0</v>
      </c>
    </row>
    <row r="3032" spans="1:5" x14ac:dyDescent="0.3">
      <c r="A3032" t="s">
        <v>6829</v>
      </c>
      <c r="B3032">
        <v>1</v>
      </c>
      <c r="C3032">
        <v>77</v>
      </c>
      <c r="D3032">
        <v>2</v>
      </c>
      <c r="E3032" t="b">
        <v>0</v>
      </c>
    </row>
    <row r="3033" spans="1:5" x14ac:dyDescent="0.3">
      <c r="A3033" t="s">
        <v>6831</v>
      </c>
      <c r="B3033">
        <v>1</v>
      </c>
      <c r="C3033">
        <v>45</v>
      </c>
      <c r="D3033">
        <v>1</v>
      </c>
      <c r="E3033" t="b">
        <v>0</v>
      </c>
    </row>
    <row r="3034" spans="1:5" x14ac:dyDescent="0.3">
      <c r="A3034" t="s">
        <v>6834</v>
      </c>
      <c r="B3034">
        <v>1</v>
      </c>
      <c r="C3034">
        <v>24</v>
      </c>
      <c r="D3034">
        <v>1</v>
      </c>
      <c r="E3034" t="b">
        <v>0</v>
      </c>
    </row>
    <row r="3035" spans="1:5" x14ac:dyDescent="0.3">
      <c r="A3035" t="s">
        <v>6835</v>
      </c>
      <c r="B3035">
        <v>2</v>
      </c>
      <c r="C3035">
        <v>128</v>
      </c>
      <c r="D3035">
        <v>4</v>
      </c>
      <c r="E3035" t="b">
        <v>0</v>
      </c>
    </row>
    <row r="3036" spans="1:5" x14ac:dyDescent="0.3">
      <c r="A3036" t="s">
        <v>6837</v>
      </c>
      <c r="B3036">
        <v>1</v>
      </c>
      <c r="C3036">
        <v>81</v>
      </c>
      <c r="D3036">
        <v>5</v>
      </c>
      <c r="E3036" t="b">
        <v>0</v>
      </c>
    </row>
    <row r="3037" spans="1:5" x14ac:dyDescent="0.3">
      <c r="A3037" t="s">
        <v>2002</v>
      </c>
      <c r="B3037">
        <v>1</v>
      </c>
      <c r="C3037">
        <v>61</v>
      </c>
      <c r="D3037">
        <v>1</v>
      </c>
      <c r="E3037" t="b">
        <v>0</v>
      </c>
    </row>
    <row r="3038" spans="1:5" x14ac:dyDescent="0.3">
      <c r="A3038" t="s">
        <v>6839</v>
      </c>
      <c r="B3038">
        <v>3</v>
      </c>
      <c r="C3038">
        <v>128.33333333333334</v>
      </c>
      <c r="D3038">
        <v>5</v>
      </c>
      <c r="E3038" t="b">
        <v>0</v>
      </c>
    </row>
    <row r="3039" spans="1:5" x14ac:dyDescent="0.3">
      <c r="A3039" t="s">
        <v>6840</v>
      </c>
      <c r="B3039">
        <v>12</v>
      </c>
      <c r="C3039">
        <v>149.91666666666666</v>
      </c>
      <c r="D3039">
        <v>1.6666666666666667</v>
      </c>
      <c r="E3039" t="b">
        <v>0</v>
      </c>
    </row>
    <row r="3040" spans="1:5" x14ac:dyDescent="0.3">
      <c r="A3040" t="s">
        <v>6841</v>
      </c>
      <c r="B3040">
        <v>1</v>
      </c>
      <c r="C3040">
        <v>77</v>
      </c>
      <c r="D3040">
        <v>1</v>
      </c>
      <c r="E3040" t="b">
        <v>0</v>
      </c>
    </row>
    <row r="3041" spans="1:5" x14ac:dyDescent="0.3">
      <c r="A3041" t="s">
        <v>6842</v>
      </c>
      <c r="B3041">
        <v>1</v>
      </c>
      <c r="C3041">
        <v>36</v>
      </c>
      <c r="D3041">
        <v>4</v>
      </c>
      <c r="E3041" t="b">
        <v>0</v>
      </c>
    </row>
    <row r="3042" spans="1:5" x14ac:dyDescent="0.3">
      <c r="A3042" t="s">
        <v>2003</v>
      </c>
      <c r="B3042">
        <v>1</v>
      </c>
      <c r="C3042">
        <v>221</v>
      </c>
      <c r="D3042">
        <v>1</v>
      </c>
      <c r="E3042" t="b">
        <v>0</v>
      </c>
    </row>
    <row r="3043" spans="1:5" x14ac:dyDescent="0.3">
      <c r="A3043" t="s">
        <v>6843</v>
      </c>
      <c r="B3043">
        <v>1</v>
      </c>
      <c r="C3043">
        <v>79</v>
      </c>
      <c r="D3043">
        <v>4</v>
      </c>
      <c r="E3043" t="b">
        <v>0</v>
      </c>
    </row>
    <row r="3044" spans="1:5" x14ac:dyDescent="0.3">
      <c r="A3044" t="s">
        <v>6845</v>
      </c>
      <c r="B3044">
        <v>1</v>
      </c>
      <c r="C3044">
        <v>65</v>
      </c>
      <c r="D3044">
        <v>1</v>
      </c>
      <c r="E3044" t="b">
        <v>1</v>
      </c>
    </row>
    <row r="3045" spans="1:5" x14ac:dyDescent="0.3">
      <c r="A3045" t="s">
        <v>6846</v>
      </c>
      <c r="B3045">
        <v>1</v>
      </c>
      <c r="C3045">
        <v>56</v>
      </c>
      <c r="D3045">
        <v>2</v>
      </c>
      <c r="E3045" t="b">
        <v>0</v>
      </c>
    </row>
    <row r="3046" spans="1:5" x14ac:dyDescent="0.3">
      <c r="A3046" t="s">
        <v>6847</v>
      </c>
      <c r="B3046">
        <v>1</v>
      </c>
      <c r="C3046">
        <v>109</v>
      </c>
      <c r="D3046">
        <v>3</v>
      </c>
      <c r="E3046" t="b">
        <v>0</v>
      </c>
    </row>
    <row r="3047" spans="1:5" x14ac:dyDescent="0.3">
      <c r="A3047" t="s">
        <v>6849</v>
      </c>
      <c r="B3047">
        <v>1</v>
      </c>
      <c r="C3047">
        <v>26</v>
      </c>
      <c r="D3047">
        <v>2</v>
      </c>
      <c r="E3047" t="b">
        <v>0</v>
      </c>
    </row>
    <row r="3048" spans="1:5" x14ac:dyDescent="0.3">
      <c r="A3048" t="s">
        <v>6851</v>
      </c>
      <c r="B3048">
        <v>1</v>
      </c>
      <c r="C3048">
        <v>31</v>
      </c>
      <c r="D3048">
        <v>1</v>
      </c>
      <c r="E3048" t="b">
        <v>0</v>
      </c>
    </row>
    <row r="3049" spans="1:5" x14ac:dyDescent="0.3">
      <c r="A3049" t="s">
        <v>6855</v>
      </c>
      <c r="B3049">
        <v>2</v>
      </c>
      <c r="C3049">
        <v>169.5</v>
      </c>
      <c r="D3049">
        <v>2.5</v>
      </c>
      <c r="E3049" t="b">
        <v>0</v>
      </c>
    </row>
    <row r="3050" spans="1:5" x14ac:dyDescent="0.3">
      <c r="A3050" t="s">
        <v>6856</v>
      </c>
      <c r="B3050">
        <v>1</v>
      </c>
      <c r="C3050">
        <v>31</v>
      </c>
      <c r="D3050">
        <v>5</v>
      </c>
      <c r="E3050" t="b">
        <v>0</v>
      </c>
    </row>
    <row r="3051" spans="1:5" x14ac:dyDescent="0.3">
      <c r="A3051" t="s">
        <v>533</v>
      </c>
      <c r="B3051">
        <v>44</v>
      </c>
      <c r="C3051">
        <v>310</v>
      </c>
      <c r="D3051">
        <v>2.1818181818181817</v>
      </c>
      <c r="E3051" t="b">
        <v>0</v>
      </c>
    </row>
    <row r="3052" spans="1:5" x14ac:dyDescent="0.3">
      <c r="A3052" t="s">
        <v>6857</v>
      </c>
      <c r="B3052">
        <v>1</v>
      </c>
      <c r="C3052">
        <v>81</v>
      </c>
      <c r="D3052">
        <v>3</v>
      </c>
      <c r="E3052" t="b">
        <v>0</v>
      </c>
    </row>
    <row r="3053" spans="1:5" x14ac:dyDescent="0.3">
      <c r="A3053" t="s">
        <v>6858</v>
      </c>
      <c r="B3053">
        <v>2</v>
      </c>
      <c r="C3053">
        <v>124.5</v>
      </c>
      <c r="D3053">
        <v>2.5</v>
      </c>
      <c r="E3053" t="b">
        <v>0</v>
      </c>
    </row>
    <row r="3054" spans="1:5" x14ac:dyDescent="0.3">
      <c r="A3054" t="s">
        <v>6860</v>
      </c>
      <c r="B3054">
        <v>1</v>
      </c>
      <c r="C3054">
        <v>101</v>
      </c>
      <c r="D3054">
        <v>5</v>
      </c>
      <c r="E3054" t="b">
        <v>0</v>
      </c>
    </row>
    <row r="3055" spans="1:5" x14ac:dyDescent="0.3">
      <c r="A3055" t="s">
        <v>534</v>
      </c>
      <c r="B3055">
        <v>2</v>
      </c>
      <c r="C3055">
        <v>112</v>
      </c>
      <c r="D3055">
        <v>3.5</v>
      </c>
      <c r="E3055" t="b">
        <v>0</v>
      </c>
    </row>
    <row r="3056" spans="1:5" x14ac:dyDescent="0.3">
      <c r="A3056" t="s">
        <v>6862</v>
      </c>
      <c r="B3056">
        <v>1</v>
      </c>
      <c r="C3056">
        <v>1426</v>
      </c>
      <c r="D3056">
        <v>2</v>
      </c>
      <c r="E3056" t="b">
        <v>0</v>
      </c>
    </row>
    <row r="3057" spans="1:5" x14ac:dyDescent="0.3">
      <c r="A3057" t="s">
        <v>6865</v>
      </c>
      <c r="B3057">
        <v>1</v>
      </c>
      <c r="C3057">
        <v>166</v>
      </c>
      <c r="D3057">
        <v>5</v>
      </c>
      <c r="E3057" t="b">
        <v>0</v>
      </c>
    </row>
    <row r="3058" spans="1:5" x14ac:dyDescent="0.3">
      <c r="A3058" t="s">
        <v>6866</v>
      </c>
      <c r="B3058">
        <v>1</v>
      </c>
      <c r="C3058">
        <v>348</v>
      </c>
      <c r="D3058">
        <v>3</v>
      </c>
      <c r="E3058" t="b">
        <v>0</v>
      </c>
    </row>
    <row r="3059" spans="1:5" x14ac:dyDescent="0.3">
      <c r="A3059" t="s">
        <v>6867</v>
      </c>
      <c r="B3059">
        <v>3</v>
      </c>
      <c r="C3059">
        <v>249.33333333333334</v>
      </c>
      <c r="D3059">
        <v>3.6666666666666665</v>
      </c>
      <c r="E3059" t="b">
        <v>0</v>
      </c>
    </row>
    <row r="3060" spans="1:5" x14ac:dyDescent="0.3">
      <c r="A3060" t="s">
        <v>6868</v>
      </c>
      <c r="B3060">
        <v>1</v>
      </c>
      <c r="C3060">
        <v>26</v>
      </c>
      <c r="D3060">
        <v>5</v>
      </c>
      <c r="E3060" t="b">
        <v>0</v>
      </c>
    </row>
    <row r="3061" spans="1:5" x14ac:dyDescent="0.3">
      <c r="A3061" t="s">
        <v>6869</v>
      </c>
      <c r="B3061">
        <v>2</v>
      </c>
      <c r="C3061">
        <v>84</v>
      </c>
      <c r="D3061">
        <v>1</v>
      </c>
      <c r="E3061" t="b">
        <v>0</v>
      </c>
    </row>
    <row r="3062" spans="1:5" x14ac:dyDescent="0.3">
      <c r="A3062" t="s">
        <v>6872</v>
      </c>
      <c r="B3062">
        <v>2</v>
      </c>
      <c r="C3062">
        <v>96</v>
      </c>
      <c r="D3062">
        <v>1</v>
      </c>
      <c r="E3062" t="b">
        <v>0</v>
      </c>
    </row>
    <row r="3063" spans="1:5" x14ac:dyDescent="0.3">
      <c r="A3063" t="s">
        <v>6874</v>
      </c>
      <c r="B3063">
        <v>1</v>
      </c>
      <c r="C3063">
        <v>86</v>
      </c>
      <c r="D3063">
        <v>2</v>
      </c>
      <c r="E3063" t="b">
        <v>0</v>
      </c>
    </row>
    <row r="3064" spans="1:5" x14ac:dyDescent="0.3">
      <c r="A3064" t="s">
        <v>535</v>
      </c>
      <c r="B3064">
        <v>1</v>
      </c>
      <c r="C3064">
        <v>48</v>
      </c>
      <c r="D3064">
        <v>4</v>
      </c>
      <c r="E3064" t="b">
        <v>0</v>
      </c>
    </row>
    <row r="3065" spans="1:5" x14ac:dyDescent="0.3">
      <c r="A3065" t="s">
        <v>6876</v>
      </c>
      <c r="B3065">
        <v>1</v>
      </c>
      <c r="C3065">
        <v>650</v>
      </c>
      <c r="D3065">
        <v>4</v>
      </c>
      <c r="E3065" t="b">
        <v>0</v>
      </c>
    </row>
    <row r="3066" spans="1:5" x14ac:dyDescent="0.3">
      <c r="A3066" t="s">
        <v>6877</v>
      </c>
      <c r="B3066">
        <v>1</v>
      </c>
      <c r="C3066">
        <v>837</v>
      </c>
      <c r="D3066">
        <v>2</v>
      </c>
      <c r="E3066" t="b">
        <v>0</v>
      </c>
    </row>
    <row r="3067" spans="1:5" x14ac:dyDescent="0.3">
      <c r="A3067" t="s">
        <v>6878</v>
      </c>
      <c r="B3067">
        <v>1</v>
      </c>
      <c r="C3067">
        <v>133</v>
      </c>
      <c r="D3067">
        <v>2</v>
      </c>
      <c r="E3067" t="b">
        <v>0</v>
      </c>
    </row>
    <row r="3068" spans="1:5" x14ac:dyDescent="0.3">
      <c r="A3068" t="s">
        <v>6879</v>
      </c>
      <c r="B3068">
        <v>1</v>
      </c>
      <c r="C3068">
        <v>126</v>
      </c>
      <c r="D3068">
        <v>5</v>
      </c>
      <c r="E3068" t="b">
        <v>0</v>
      </c>
    </row>
    <row r="3069" spans="1:5" x14ac:dyDescent="0.3">
      <c r="A3069" t="s">
        <v>6880</v>
      </c>
      <c r="B3069">
        <v>1</v>
      </c>
      <c r="C3069">
        <v>90</v>
      </c>
      <c r="D3069">
        <v>4</v>
      </c>
      <c r="E3069" t="b">
        <v>0</v>
      </c>
    </row>
    <row r="3070" spans="1:5" x14ac:dyDescent="0.3">
      <c r="A3070" t="s">
        <v>6884</v>
      </c>
      <c r="B3070">
        <v>1</v>
      </c>
      <c r="C3070">
        <v>88</v>
      </c>
      <c r="D3070">
        <v>2</v>
      </c>
      <c r="E3070" t="b">
        <v>0</v>
      </c>
    </row>
    <row r="3071" spans="1:5" x14ac:dyDescent="0.3">
      <c r="A3071" t="s">
        <v>6885</v>
      </c>
      <c r="B3071">
        <v>1</v>
      </c>
      <c r="C3071">
        <v>109</v>
      </c>
      <c r="D3071">
        <v>2</v>
      </c>
      <c r="E3071" t="b">
        <v>0</v>
      </c>
    </row>
    <row r="3072" spans="1:5" x14ac:dyDescent="0.3">
      <c r="A3072" t="s">
        <v>536</v>
      </c>
      <c r="B3072">
        <v>2</v>
      </c>
      <c r="C3072">
        <v>536.5</v>
      </c>
      <c r="D3072">
        <v>4.5</v>
      </c>
      <c r="E3072" t="b">
        <v>0</v>
      </c>
    </row>
    <row r="3073" spans="1:5" x14ac:dyDescent="0.3">
      <c r="A3073" t="s">
        <v>6886</v>
      </c>
      <c r="B3073">
        <v>4</v>
      </c>
      <c r="C3073">
        <v>481</v>
      </c>
      <c r="D3073">
        <v>3</v>
      </c>
      <c r="E3073" t="b">
        <v>0</v>
      </c>
    </row>
    <row r="3074" spans="1:5" x14ac:dyDescent="0.3">
      <c r="A3074" t="s">
        <v>6887</v>
      </c>
      <c r="B3074">
        <v>2</v>
      </c>
      <c r="C3074">
        <v>130.5</v>
      </c>
      <c r="D3074">
        <v>2.5</v>
      </c>
      <c r="E3074" t="b">
        <v>0</v>
      </c>
    </row>
    <row r="3075" spans="1:5" x14ac:dyDescent="0.3">
      <c r="A3075" t="s">
        <v>6888</v>
      </c>
      <c r="B3075">
        <v>3</v>
      </c>
      <c r="C3075">
        <v>387</v>
      </c>
      <c r="D3075">
        <v>3.6666666666666665</v>
      </c>
      <c r="E3075" t="b">
        <v>0</v>
      </c>
    </row>
    <row r="3076" spans="1:5" x14ac:dyDescent="0.3">
      <c r="A3076" t="s">
        <v>6889</v>
      </c>
      <c r="B3076">
        <v>1</v>
      </c>
      <c r="C3076">
        <v>119</v>
      </c>
      <c r="D3076">
        <v>3</v>
      </c>
      <c r="E3076" t="b">
        <v>0</v>
      </c>
    </row>
    <row r="3077" spans="1:5" x14ac:dyDescent="0.3">
      <c r="A3077" t="s">
        <v>6890</v>
      </c>
      <c r="B3077">
        <v>1</v>
      </c>
      <c r="C3077">
        <v>42</v>
      </c>
      <c r="D3077">
        <v>5</v>
      </c>
      <c r="E3077" t="b">
        <v>0</v>
      </c>
    </row>
    <row r="3078" spans="1:5" x14ac:dyDescent="0.3">
      <c r="A3078" t="s">
        <v>6891</v>
      </c>
      <c r="B3078">
        <v>1</v>
      </c>
      <c r="C3078">
        <v>77</v>
      </c>
      <c r="D3078">
        <v>1</v>
      </c>
      <c r="E3078" t="b">
        <v>0</v>
      </c>
    </row>
    <row r="3079" spans="1:5" x14ac:dyDescent="0.3">
      <c r="A3079" t="s">
        <v>6892</v>
      </c>
      <c r="B3079">
        <v>1</v>
      </c>
      <c r="C3079">
        <v>83</v>
      </c>
      <c r="D3079">
        <v>1</v>
      </c>
      <c r="E3079" t="b">
        <v>0</v>
      </c>
    </row>
    <row r="3080" spans="1:5" x14ac:dyDescent="0.3">
      <c r="A3080" t="s">
        <v>6893</v>
      </c>
      <c r="B3080">
        <v>1</v>
      </c>
      <c r="C3080">
        <v>23</v>
      </c>
      <c r="D3080">
        <v>1</v>
      </c>
      <c r="E3080" t="b">
        <v>0</v>
      </c>
    </row>
    <row r="3081" spans="1:5" x14ac:dyDescent="0.3">
      <c r="A3081" t="s">
        <v>6894</v>
      </c>
      <c r="B3081">
        <v>1</v>
      </c>
      <c r="C3081">
        <v>229</v>
      </c>
      <c r="D3081">
        <v>2</v>
      </c>
      <c r="E3081" t="b">
        <v>0</v>
      </c>
    </row>
    <row r="3082" spans="1:5" x14ac:dyDescent="0.3">
      <c r="A3082" t="s">
        <v>6896</v>
      </c>
      <c r="B3082">
        <v>1</v>
      </c>
      <c r="C3082">
        <v>119</v>
      </c>
      <c r="D3082">
        <v>4</v>
      </c>
      <c r="E3082" t="b">
        <v>0</v>
      </c>
    </row>
    <row r="3083" spans="1:5" x14ac:dyDescent="0.3">
      <c r="A3083" t="s">
        <v>537</v>
      </c>
      <c r="B3083">
        <v>1</v>
      </c>
      <c r="C3083">
        <v>248</v>
      </c>
      <c r="D3083">
        <v>2</v>
      </c>
      <c r="E3083" t="b">
        <v>0</v>
      </c>
    </row>
    <row r="3084" spans="1:5" x14ac:dyDescent="0.3">
      <c r="A3084" t="s">
        <v>6897</v>
      </c>
      <c r="B3084">
        <v>1</v>
      </c>
      <c r="C3084">
        <v>81</v>
      </c>
      <c r="D3084">
        <v>2</v>
      </c>
      <c r="E3084" t="b">
        <v>0</v>
      </c>
    </row>
    <row r="3085" spans="1:5" x14ac:dyDescent="0.3">
      <c r="A3085" t="s">
        <v>6898</v>
      </c>
      <c r="B3085">
        <v>1</v>
      </c>
      <c r="C3085">
        <v>50</v>
      </c>
      <c r="D3085">
        <v>5</v>
      </c>
      <c r="E3085" t="b">
        <v>0</v>
      </c>
    </row>
    <row r="3086" spans="1:5" x14ac:dyDescent="0.3">
      <c r="A3086" t="s">
        <v>6899</v>
      </c>
      <c r="B3086">
        <v>5</v>
      </c>
      <c r="C3086">
        <v>134.80000000000001</v>
      </c>
      <c r="D3086">
        <v>3.8</v>
      </c>
      <c r="E3086" t="b">
        <v>0</v>
      </c>
    </row>
    <row r="3087" spans="1:5" x14ac:dyDescent="0.3">
      <c r="A3087" t="s">
        <v>538</v>
      </c>
      <c r="B3087">
        <v>1</v>
      </c>
      <c r="C3087">
        <v>161</v>
      </c>
      <c r="D3087">
        <v>2</v>
      </c>
      <c r="E3087" t="b">
        <v>0</v>
      </c>
    </row>
    <row r="3088" spans="1:5" x14ac:dyDescent="0.3">
      <c r="A3088" t="s">
        <v>1588</v>
      </c>
      <c r="B3088">
        <v>1</v>
      </c>
      <c r="C3088">
        <v>76</v>
      </c>
      <c r="D3088">
        <v>3</v>
      </c>
      <c r="E3088" t="b">
        <v>0</v>
      </c>
    </row>
    <row r="3089" spans="1:5" x14ac:dyDescent="0.3">
      <c r="A3089" t="s">
        <v>2005</v>
      </c>
      <c r="B3089">
        <v>1</v>
      </c>
      <c r="C3089">
        <v>187</v>
      </c>
      <c r="D3089">
        <v>2</v>
      </c>
      <c r="E3089" t="b">
        <v>0</v>
      </c>
    </row>
    <row r="3090" spans="1:5" x14ac:dyDescent="0.3">
      <c r="A3090" t="s">
        <v>1589</v>
      </c>
      <c r="B3090">
        <v>1</v>
      </c>
      <c r="C3090">
        <v>100</v>
      </c>
      <c r="D3090">
        <v>3</v>
      </c>
      <c r="E3090" t="b">
        <v>0</v>
      </c>
    </row>
    <row r="3091" spans="1:5" x14ac:dyDescent="0.3">
      <c r="A3091" t="s">
        <v>6908</v>
      </c>
      <c r="B3091">
        <v>1</v>
      </c>
      <c r="C3091">
        <v>23</v>
      </c>
      <c r="D3091">
        <v>5</v>
      </c>
      <c r="E3091" t="b">
        <v>0</v>
      </c>
    </row>
    <row r="3092" spans="1:5" x14ac:dyDescent="0.3">
      <c r="A3092" t="s">
        <v>6910</v>
      </c>
      <c r="B3092">
        <v>1</v>
      </c>
      <c r="C3092">
        <v>122</v>
      </c>
      <c r="D3092">
        <v>2</v>
      </c>
      <c r="E3092" t="b">
        <v>0</v>
      </c>
    </row>
    <row r="3093" spans="1:5" x14ac:dyDescent="0.3">
      <c r="A3093" t="s">
        <v>6911</v>
      </c>
      <c r="B3093">
        <v>1</v>
      </c>
      <c r="C3093">
        <v>163</v>
      </c>
      <c r="D3093">
        <v>1</v>
      </c>
      <c r="E3093" t="b">
        <v>0</v>
      </c>
    </row>
    <row r="3094" spans="1:5" x14ac:dyDescent="0.3">
      <c r="A3094" t="s">
        <v>6912</v>
      </c>
      <c r="B3094">
        <v>2</v>
      </c>
      <c r="C3094">
        <v>192</v>
      </c>
      <c r="D3094">
        <v>4</v>
      </c>
      <c r="E3094" t="b">
        <v>0</v>
      </c>
    </row>
    <row r="3095" spans="1:5" x14ac:dyDescent="0.3">
      <c r="A3095" t="s">
        <v>539</v>
      </c>
      <c r="B3095">
        <v>1</v>
      </c>
      <c r="C3095">
        <v>218</v>
      </c>
      <c r="D3095">
        <v>3</v>
      </c>
      <c r="E3095" t="b">
        <v>0</v>
      </c>
    </row>
    <row r="3096" spans="1:5" x14ac:dyDescent="0.3">
      <c r="A3096" t="s">
        <v>540</v>
      </c>
      <c r="B3096">
        <v>1</v>
      </c>
      <c r="C3096">
        <v>186</v>
      </c>
      <c r="D3096">
        <v>3</v>
      </c>
      <c r="E3096" t="b">
        <v>0</v>
      </c>
    </row>
    <row r="3097" spans="1:5" x14ac:dyDescent="0.3">
      <c r="A3097" t="s">
        <v>541</v>
      </c>
      <c r="B3097">
        <v>1</v>
      </c>
      <c r="C3097">
        <v>268</v>
      </c>
      <c r="D3097">
        <v>3</v>
      </c>
      <c r="E3097" t="b">
        <v>1</v>
      </c>
    </row>
    <row r="3098" spans="1:5" x14ac:dyDescent="0.3">
      <c r="A3098" t="s">
        <v>6917</v>
      </c>
      <c r="B3098">
        <v>2</v>
      </c>
      <c r="C3098">
        <v>135</v>
      </c>
      <c r="D3098">
        <v>2.5</v>
      </c>
      <c r="E3098" t="b">
        <v>0</v>
      </c>
    </row>
    <row r="3099" spans="1:5" x14ac:dyDescent="0.3">
      <c r="A3099" t="s">
        <v>1590</v>
      </c>
      <c r="B3099">
        <v>1</v>
      </c>
      <c r="C3099">
        <v>50</v>
      </c>
      <c r="D3099">
        <v>1</v>
      </c>
      <c r="E3099" t="b">
        <v>0</v>
      </c>
    </row>
    <row r="3100" spans="1:5" x14ac:dyDescent="0.3">
      <c r="A3100" t="s">
        <v>6918</v>
      </c>
      <c r="B3100">
        <v>1</v>
      </c>
      <c r="C3100">
        <v>114</v>
      </c>
      <c r="D3100">
        <v>1</v>
      </c>
      <c r="E3100" t="b">
        <v>0</v>
      </c>
    </row>
    <row r="3101" spans="1:5" x14ac:dyDescent="0.3">
      <c r="A3101" t="s">
        <v>6920</v>
      </c>
      <c r="B3101">
        <v>1</v>
      </c>
      <c r="C3101">
        <v>130</v>
      </c>
      <c r="D3101">
        <v>1</v>
      </c>
      <c r="E3101" t="b">
        <v>0</v>
      </c>
    </row>
    <row r="3102" spans="1:5" x14ac:dyDescent="0.3">
      <c r="A3102" t="s">
        <v>6921</v>
      </c>
      <c r="B3102">
        <v>1</v>
      </c>
      <c r="C3102">
        <v>49</v>
      </c>
      <c r="D3102">
        <v>5</v>
      </c>
      <c r="E3102" t="b">
        <v>0</v>
      </c>
    </row>
    <row r="3103" spans="1:5" x14ac:dyDescent="0.3">
      <c r="A3103" t="s">
        <v>6922</v>
      </c>
      <c r="B3103">
        <v>1</v>
      </c>
      <c r="C3103">
        <v>172</v>
      </c>
      <c r="D3103">
        <v>2</v>
      </c>
      <c r="E3103" t="b">
        <v>0</v>
      </c>
    </row>
    <row r="3104" spans="1:5" x14ac:dyDescent="0.3">
      <c r="A3104" t="s">
        <v>6923</v>
      </c>
      <c r="B3104">
        <v>1</v>
      </c>
      <c r="C3104">
        <v>927</v>
      </c>
      <c r="D3104">
        <v>1</v>
      </c>
      <c r="E3104" t="b">
        <v>0</v>
      </c>
    </row>
    <row r="3105" spans="1:5" x14ac:dyDescent="0.3">
      <c r="A3105" t="s">
        <v>6924</v>
      </c>
      <c r="B3105">
        <v>1</v>
      </c>
      <c r="C3105">
        <v>337</v>
      </c>
      <c r="D3105">
        <v>1</v>
      </c>
      <c r="E3105" t="b">
        <v>0</v>
      </c>
    </row>
    <row r="3106" spans="1:5" x14ac:dyDescent="0.3">
      <c r="A3106" t="s">
        <v>542</v>
      </c>
      <c r="B3106">
        <v>1</v>
      </c>
      <c r="C3106">
        <v>96</v>
      </c>
      <c r="D3106">
        <v>2</v>
      </c>
      <c r="E3106" t="b">
        <v>0</v>
      </c>
    </row>
    <row r="3107" spans="1:5" x14ac:dyDescent="0.3">
      <c r="A3107" t="s">
        <v>6928</v>
      </c>
      <c r="B3107">
        <v>1</v>
      </c>
      <c r="C3107">
        <v>43</v>
      </c>
      <c r="D3107">
        <v>3</v>
      </c>
      <c r="E3107" t="b">
        <v>0</v>
      </c>
    </row>
    <row r="3108" spans="1:5" x14ac:dyDescent="0.3">
      <c r="A3108" t="s">
        <v>6929</v>
      </c>
      <c r="B3108">
        <v>2</v>
      </c>
      <c r="C3108">
        <v>287.5</v>
      </c>
      <c r="D3108">
        <v>3.5</v>
      </c>
      <c r="E3108" t="b">
        <v>0</v>
      </c>
    </row>
    <row r="3109" spans="1:5" x14ac:dyDescent="0.3">
      <c r="A3109" t="s">
        <v>6930</v>
      </c>
      <c r="B3109">
        <v>1</v>
      </c>
      <c r="C3109">
        <v>12</v>
      </c>
      <c r="D3109">
        <v>1</v>
      </c>
      <c r="E3109" t="b">
        <v>0</v>
      </c>
    </row>
    <row r="3110" spans="1:5" x14ac:dyDescent="0.3">
      <c r="A3110" t="s">
        <v>2006</v>
      </c>
      <c r="B3110">
        <v>1</v>
      </c>
      <c r="C3110">
        <v>569</v>
      </c>
      <c r="D3110">
        <v>2</v>
      </c>
      <c r="E3110" t="b">
        <v>0</v>
      </c>
    </row>
    <row r="3111" spans="1:5" x14ac:dyDescent="0.3">
      <c r="A3111" t="s">
        <v>6931</v>
      </c>
      <c r="B3111">
        <v>1</v>
      </c>
      <c r="C3111">
        <v>25</v>
      </c>
      <c r="D3111">
        <v>4</v>
      </c>
      <c r="E3111" t="b">
        <v>0</v>
      </c>
    </row>
    <row r="3112" spans="1:5" x14ac:dyDescent="0.3">
      <c r="A3112" t="s">
        <v>6932</v>
      </c>
      <c r="B3112">
        <v>1</v>
      </c>
      <c r="C3112">
        <v>53</v>
      </c>
      <c r="D3112">
        <v>5</v>
      </c>
      <c r="E3112" t="b">
        <v>0</v>
      </c>
    </row>
    <row r="3113" spans="1:5" x14ac:dyDescent="0.3">
      <c r="A3113" t="s">
        <v>1406</v>
      </c>
      <c r="B3113">
        <v>1</v>
      </c>
      <c r="C3113">
        <v>444</v>
      </c>
      <c r="D3113">
        <v>3</v>
      </c>
      <c r="E3113" t="b">
        <v>0</v>
      </c>
    </row>
    <row r="3114" spans="1:5" x14ac:dyDescent="0.3">
      <c r="A3114" t="s">
        <v>6933</v>
      </c>
      <c r="B3114">
        <v>1</v>
      </c>
      <c r="C3114">
        <v>139</v>
      </c>
      <c r="D3114">
        <v>5</v>
      </c>
      <c r="E3114" t="b">
        <v>0</v>
      </c>
    </row>
    <row r="3115" spans="1:5" x14ac:dyDescent="0.3">
      <c r="A3115" t="s">
        <v>6934</v>
      </c>
      <c r="B3115">
        <v>1</v>
      </c>
      <c r="C3115">
        <v>457</v>
      </c>
      <c r="D3115">
        <v>5</v>
      </c>
      <c r="E3115" t="b">
        <v>0</v>
      </c>
    </row>
    <row r="3116" spans="1:5" x14ac:dyDescent="0.3">
      <c r="A3116" t="s">
        <v>6935</v>
      </c>
      <c r="B3116">
        <v>1</v>
      </c>
      <c r="C3116">
        <v>96</v>
      </c>
      <c r="D3116">
        <v>1</v>
      </c>
      <c r="E3116" t="b">
        <v>0</v>
      </c>
    </row>
    <row r="3117" spans="1:5" x14ac:dyDescent="0.3">
      <c r="A3117" t="s">
        <v>1407</v>
      </c>
      <c r="B3117">
        <v>1</v>
      </c>
      <c r="C3117">
        <v>23</v>
      </c>
      <c r="D3117">
        <v>5</v>
      </c>
      <c r="E3117" t="b">
        <v>0</v>
      </c>
    </row>
    <row r="3118" spans="1:5" x14ac:dyDescent="0.3">
      <c r="A3118" t="s">
        <v>6936</v>
      </c>
      <c r="B3118">
        <v>1</v>
      </c>
      <c r="C3118">
        <v>70</v>
      </c>
      <c r="D3118">
        <v>1</v>
      </c>
      <c r="E3118" t="b">
        <v>0</v>
      </c>
    </row>
    <row r="3119" spans="1:5" x14ac:dyDescent="0.3">
      <c r="A3119" t="s">
        <v>6937</v>
      </c>
      <c r="B3119">
        <v>1</v>
      </c>
      <c r="C3119">
        <v>168</v>
      </c>
      <c r="D3119">
        <v>1</v>
      </c>
      <c r="E3119" t="b">
        <v>0</v>
      </c>
    </row>
    <row r="3120" spans="1:5" x14ac:dyDescent="0.3">
      <c r="A3120" t="s">
        <v>6938</v>
      </c>
      <c r="B3120">
        <v>1</v>
      </c>
      <c r="C3120">
        <v>120</v>
      </c>
      <c r="D3120">
        <v>2</v>
      </c>
      <c r="E3120" t="b">
        <v>0</v>
      </c>
    </row>
    <row r="3121" spans="1:5" x14ac:dyDescent="0.3">
      <c r="A3121" t="s">
        <v>6939</v>
      </c>
      <c r="B3121">
        <v>1</v>
      </c>
      <c r="C3121">
        <v>198</v>
      </c>
      <c r="D3121">
        <v>2</v>
      </c>
      <c r="E3121" t="b">
        <v>0</v>
      </c>
    </row>
    <row r="3122" spans="1:5" x14ac:dyDescent="0.3">
      <c r="A3122" t="s">
        <v>6941</v>
      </c>
      <c r="B3122">
        <v>5</v>
      </c>
      <c r="C3122">
        <v>457.8</v>
      </c>
      <c r="D3122">
        <v>1.6</v>
      </c>
      <c r="E3122" t="b">
        <v>0</v>
      </c>
    </row>
    <row r="3123" spans="1:5" x14ac:dyDescent="0.3">
      <c r="A3123" t="s">
        <v>6944</v>
      </c>
      <c r="B3123">
        <v>1</v>
      </c>
      <c r="C3123">
        <v>162</v>
      </c>
      <c r="D3123">
        <v>5</v>
      </c>
      <c r="E3123" t="b">
        <v>0</v>
      </c>
    </row>
    <row r="3124" spans="1:5" x14ac:dyDescent="0.3">
      <c r="A3124" t="s">
        <v>6946</v>
      </c>
      <c r="B3124">
        <v>1</v>
      </c>
      <c r="C3124">
        <v>60</v>
      </c>
      <c r="D3124">
        <v>3</v>
      </c>
      <c r="E3124" t="b">
        <v>0</v>
      </c>
    </row>
    <row r="3125" spans="1:5" x14ac:dyDescent="0.3">
      <c r="A3125" t="s">
        <v>6947</v>
      </c>
      <c r="B3125">
        <v>1</v>
      </c>
      <c r="C3125">
        <v>97</v>
      </c>
      <c r="D3125">
        <v>2</v>
      </c>
      <c r="E3125" t="b">
        <v>0</v>
      </c>
    </row>
    <row r="3126" spans="1:5" x14ac:dyDescent="0.3">
      <c r="A3126" t="s">
        <v>6948</v>
      </c>
      <c r="B3126">
        <v>1</v>
      </c>
      <c r="C3126">
        <v>18</v>
      </c>
      <c r="D3126">
        <v>4</v>
      </c>
      <c r="E3126" t="b">
        <v>0</v>
      </c>
    </row>
    <row r="3127" spans="1:5" x14ac:dyDescent="0.3">
      <c r="A3127" t="s">
        <v>6949</v>
      </c>
      <c r="B3127">
        <v>2</v>
      </c>
      <c r="C3127">
        <v>136.5</v>
      </c>
      <c r="D3127">
        <v>3</v>
      </c>
      <c r="E3127" t="b">
        <v>0</v>
      </c>
    </row>
    <row r="3128" spans="1:5" x14ac:dyDescent="0.3">
      <c r="A3128" t="s">
        <v>6950</v>
      </c>
      <c r="B3128">
        <v>1</v>
      </c>
      <c r="C3128">
        <v>19</v>
      </c>
      <c r="D3128">
        <v>5</v>
      </c>
      <c r="E3128" t="b">
        <v>0</v>
      </c>
    </row>
    <row r="3129" spans="1:5" x14ac:dyDescent="0.3">
      <c r="A3129" t="s">
        <v>6951</v>
      </c>
      <c r="B3129">
        <v>2</v>
      </c>
      <c r="C3129">
        <v>72.5</v>
      </c>
      <c r="D3129">
        <v>2.5</v>
      </c>
      <c r="E3129" t="b">
        <v>0</v>
      </c>
    </row>
    <row r="3130" spans="1:5" x14ac:dyDescent="0.3">
      <c r="A3130" t="s">
        <v>6953</v>
      </c>
      <c r="B3130">
        <v>1</v>
      </c>
      <c r="C3130">
        <v>112</v>
      </c>
      <c r="D3130">
        <v>2</v>
      </c>
      <c r="E3130" t="b">
        <v>0</v>
      </c>
    </row>
    <row r="3131" spans="1:5" x14ac:dyDescent="0.3">
      <c r="A3131" t="s">
        <v>1591</v>
      </c>
      <c r="B3131">
        <v>1</v>
      </c>
      <c r="C3131">
        <v>58</v>
      </c>
      <c r="D3131">
        <v>5</v>
      </c>
      <c r="E3131" t="b">
        <v>0</v>
      </c>
    </row>
    <row r="3132" spans="1:5" x14ac:dyDescent="0.3">
      <c r="A3132" t="s">
        <v>6954</v>
      </c>
      <c r="B3132">
        <v>1</v>
      </c>
      <c r="C3132">
        <v>77</v>
      </c>
      <c r="D3132">
        <v>1</v>
      </c>
      <c r="E3132" t="b">
        <v>0</v>
      </c>
    </row>
    <row r="3133" spans="1:5" x14ac:dyDescent="0.3">
      <c r="A3133" t="s">
        <v>6957</v>
      </c>
      <c r="B3133">
        <v>1</v>
      </c>
      <c r="C3133">
        <v>85</v>
      </c>
      <c r="D3133">
        <v>3</v>
      </c>
      <c r="E3133" t="b">
        <v>0</v>
      </c>
    </row>
    <row r="3134" spans="1:5" x14ac:dyDescent="0.3">
      <c r="A3134" t="s">
        <v>6958</v>
      </c>
      <c r="B3134">
        <v>1</v>
      </c>
      <c r="C3134">
        <v>100</v>
      </c>
      <c r="D3134">
        <v>4</v>
      </c>
      <c r="E3134" t="b">
        <v>0</v>
      </c>
    </row>
    <row r="3135" spans="1:5" x14ac:dyDescent="0.3">
      <c r="A3135" t="s">
        <v>6959</v>
      </c>
      <c r="B3135">
        <v>1</v>
      </c>
      <c r="C3135">
        <v>265</v>
      </c>
      <c r="D3135">
        <v>5</v>
      </c>
      <c r="E3135" t="b">
        <v>0</v>
      </c>
    </row>
    <row r="3136" spans="1:5" x14ac:dyDescent="0.3">
      <c r="A3136" t="s">
        <v>6961</v>
      </c>
      <c r="B3136">
        <v>1</v>
      </c>
      <c r="C3136">
        <v>139</v>
      </c>
      <c r="D3136">
        <v>1</v>
      </c>
      <c r="E3136" t="b">
        <v>0</v>
      </c>
    </row>
    <row r="3137" spans="1:5" x14ac:dyDescent="0.3">
      <c r="A3137" t="s">
        <v>6964</v>
      </c>
      <c r="B3137">
        <v>1</v>
      </c>
      <c r="C3137">
        <v>65</v>
      </c>
      <c r="D3137">
        <v>1</v>
      </c>
      <c r="E3137" t="b">
        <v>0</v>
      </c>
    </row>
    <row r="3138" spans="1:5" x14ac:dyDescent="0.3">
      <c r="A3138" t="s">
        <v>6965</v>
      </c>
      <c r="B3138">
        <v>2</v>
      </c>
      <c r="C3138">
        <v>77.5</v>
      </c>
      <c r="D3138">
        <v>1.5</v>
      </c>
      <c r="E3138" t="b">
        <v>0</v>
      </c>
    </row>
    <row r="3139" spans="1:5" x14ac:dyDescent="0.3">
      <c r="A3139" t="s">
        <v>6966</v>
      </c>
      <c r="B3139">
        <v>3</v>
      </c>
      <c r="C3139">
        <v>281.66666666666669</v>
      </c>
      <c r="D3139">
        <v>3.6666666666666665</v>
      </c>
      <c r="E3139" t="b">
        <v>0</v>
      </c>
    </row>
    <row r="3140" spans="1:5" x14ac:dyDescent="0.3">
      <c r="A3140" t="s">
        <v>6967</v>
      </c>
      <c r="B3140">
        <v>1</v>
      </c>
      <c r="C3140">
        <v>227</v>
      </c>
      <c r="D3140">
        <v>3</v>
      </c>
      <c r="E3140" t="b">
        <v>0</v>
      </c>
    </row>
    <row r="3141" spans="1:5" x14ac:dyDescent="0.3">
      <c r="A3141" t="s">
        <v>6968</v>
      </c>
      <c r="B3141">
        <v>2</v>
      </c>
      <c r="C3141">
        <v>94.5</v>
      </c>
      <c r="D3141">
        <v>2</v>
      </c>
      <c r="E3141" t="b">
        <v>0</v>
      </c>
    </row>
    <row r="3142" spans="1:5" x14ac:dyDescent="0.3">
      <c r="A3142" t="s">
        <v>6969</v>
      </c>
      <c r="B3142">
        <v>3</v>
      </c>
      <c r="C3142">
        <v>335.66666666666669</v>
      </c>
      <c r="D3142">
        <v>1.6666666666666667</v>
      </c>
      <c r="E3142" t="b">
        <v>0</v>
      </c>
    </row>
    <row r="3143" spans="1:5" x14ac:dyDescent="0.3">
      <c r="A3143" t="s">
        <v>6971</v>
      </c>
      <c r="B3143">
        <v>1</v>
      </c>
      <c r="C3143">
        <v>169</v>
      </c>
      <c r="D3143">
        <v>3</v>
      </c>
      <c r="E3143" t="b">
        <v>0</v>
      </c>
    </row>
    <row r="3144" spans="1:5" x14ac:dyDescent="0.3">
      <c r="A3144" t="s">
        <v>6974</v>
      </c>
      <c r="B3144">
        <v>1</v>
      </c>
      <c r="C3144">
        <v>17</v>
      </c>
      <c r="D3144">
        <v>4</v>
      </c>
      <c r="E3144" t="b">
        <v>0</v>
      </c>
    </row>
    <row r="3145" spans="1:5" x14ac:dyDescent="0.3">
      <c r="A3145" t="s">
        <v>2008</v>
      </c>
      <c r="B3145">
        <v>1</v>
      </c>
      <c r="C3145">
        <v>94</v>
      </c>
      <c r="D3145">
        <v>5</v>
      </c>
      <c r="E3145" t="b">
        <v>0</v>
      </c>
    </row>
    <row r="3146" spans="1:5" x14ac:dyDescent="0.3">
      <c r="A3146" t="s">
        <v>6975</v>
      </c>
      <c r="B3146">
        <v>1</v>
      </c>
      <c r="C3146">
        <v>178</v>
      </c>
      <c r="D3146">
        <v>1</v>
      </c>
      <c r="E3146" t="b">
        <v>0</v>
      </c>
    </row>
    <row r="3147" spans="1:5" x14ac:dyDescent="0.3">
      <c r="A3147" t="s">
        <v>544</v>
      </c>
      <c r="B3147">
        <v>1</v>
      </c>
      <c r="C3147">
        <v>167</v>
      </c>
      <c r="D3147">
        <v>3</v>
      </c>
      <c r="E3147" t="b">
        <v>0</v>
      </c>
    </row>
    <row r="3148" spans="1:5" x14ac:dyDescent="0.3">
      <c r="A3148" t="s">
        <v>2009</v>
      </c>
      <c r="B3148">
        <v>3</v>
      </c>
      <c r="C3148">
        <v>181.66666666666666</v>
      </c>
      <c r="D3148">
        <v>2.3333333333333335</v>
      </c>
      <c r="E3148" t="b">
        <v>0</v>
      </c>
    </row>
    <row r="3149" spans="1:5" x14ac:dyDescent="0.3">
      <c r="A3149" t="s">
        <v>6976</v>
      </c>
      <c r="B3149">
        <v>1</v>
      </c>
      <c r="C3149">
        <v>67</v>
      </c>
      <c r="D3149">
        <v>5</v>
      </c>
      <c r="E3149" t="b">
        <v>0</v>
      </c>
    </row>
    <row r="3150" spans="1:5" x14ac:dyDescent="0.3">
      <c r="A3150" t="s">
        <v>6977</v>
      </c>
      <c r="B3150">
        <v>1</v>
      </c>
      <c r="C3150">
        <v>67</v>
      </c>
      <c r="D3150">
        <v>2</v>
      </c>
      <c r="E3150" t="b">
        <v>0</v>
      </c>
    </row>
    <row r="3151" spans="1:5" x14ac:dyDescent="0.3">
      <c r="A3151" t="s">
        <v>6980</v>
      </c>
      <c r="B3151">
        <v>1</v>
      </c>
      <c r="C3151">
        <v>377</v>
      </c>
      <c r="D3151">
        <v>5</v>
      </c>
      <c r="E3151" t="b">
        <v>0</v>
      </c>
    </row>
    <row r="3152" spans="1:5" x14ac:dyDescent="0.3">
      <c r="A3152" t="s">
        <v>6981</v>
      </c>
      <c r="B3152">
        <v>1</v>
      </c>
      <c r="C3152">
        <v>130</v>
      </c>
      <c r="D3152">
        <v>1</v>
      </c>
      <c r="E3152" t="b">
        <v>0</v>
      </c>
    </row>
    <row r="3153" spans="1:5" x14ac:dyDescent="0.3">
      <c r="A3153" t="s">
        <v>6982</v>
      </c>
      <c r="B3153">
        <v>2</v>
      </c>
      <c r="C3153">
        <v>114</v>
      </c>
      <c r="D3153">
        <v>2</v>
      </c>
      <c r="E3153" t="b">
        <v>0</v>
      </c>
    </row>
    <row r="3154" spans="1:5" x14ac:dyDescent="0.3">
      <c r="A3154" t="s">
        <v>6984</v>
      </c>
      <c r="B3154">
        <v>1</v>
      </c>
      <c r="C3154">
        <v>55</v>
      </c>
      <c r="D3154">
        <v>4</v>
      </c>
      <c r="E3154" t="b">
        <v>0</v>
      </c>
    </row>
    <row r="3155" spans="1:5" x14ac:dyDescent="0.3">
      <c r="A3155" t="s">
        <v>6986</v>
      </c>
      <c r="B3155">
        <v>1</v>
      </c>
      <c r="C3155">
        <v>25</v>
      </c>
      <c r="D3155">
        <v>1</v>
      </c>
      <c r="E3155" t="b">
        <v>0</v>
      </c>
    </row>
    <row r="3156" spans="1:5" x14ac:dyDescent="0.3">
      <c r="A3156" t="s">
        <v>6987</v>
      </c>
      <c r="B3156">
        <v>1</v>
      </c>
      <c r="C3156">
        <v>59</v>
      </c>
      <c r="D3156">
        <v>2</v>
      </c>
      <c r="E3156" t="b">
        <v>0</v>
      </c>
    </row>
    <row r="3157" spans="1:5" x14ac:dyDescent="0.3">
      <c r="A3157" t="s">
        <v>6988</v>
      </c>
      <c r="B3157">
        <v>1</v>
      </c>
      <c r="C3157">
        <v>89</v>
      </c>
      <c r="D3157">
        <v>2</v>
      </c>
      <c r="E3157" t="b">
        <v>0</v>
      </c>
    </row>
    <row r="3158" spans="1:5" x14ac:dyDescent="0.3">
      <c r="A3158" t="s">
        <v>1592</v>
      </c>
      <c r="B3158">
        <v>1</v>
      </c>
      <c r="C3158">
        <v>523</v>
      </c>
      <c r="D3158">
        <v>3</v>
      </c>
      <c r="E3158" t="b">
        <v>0</v>
      </c>
    </row>
    <row r="3159" spans="1:5" x14ac:dyDescent="0.3">
      <c r="A3159" t="s">
        <v>6990</v>
      </c>
      <c r="B3159">
        <v>5</v>
      </c>
      <c r="C3159">
        <v>190.8</v>
      </c>
      <c r="D3159">
        <v>3</v>
      </c>
      <c r="E3159" t="b">
        <v>0</v>
      </c>
    </row>
    <row r="3160" spans="1:5" x14ac:dyDescent="0.3">
      <c r="A3160" t="s">
        <v>6994</v>
      </c>
      <c r="B3160">
        <v>1</v>
      </c>
      <c r="C3160">
        <v>273</v>
      </c>
      <c r="D3160">
        <v>2</v>
      </c>
      <c r="E3160" t="b">
        <v>0</v>
      </c>
    </row>
    <row r="3161" spans="1:5" x14ac:dyDescent="0.3">
      <c r="A3161" t="s">
        <v>6995</v>
      </c>
      <c r="B3161">
        <v>1</v>
      </c>
      <c r="C3161">
        <v>108</v>
      </c>
      <c r="D3161">
        <v>5</v>
      </c>
      <c r="E3161" t="b">
        <v>0</v>
      </c>
    </row>
    <row r="3162" spans="1:5" x14ac:dyDescent="0.3">
      <c r="A3162" t="s">
        <v>6996</v>
      </c>
      <c r="B3162">
        <v>6</v>
      </c>
      <c r="C3162">
        <v>162.83333333333334</v>
      </c>
      <c r="D3162">
        <v>4.333333333333333</v>
      </c>
      <c r="E3162" t="b">
        <v>0</v>
      </c>
    </row>
    <row r="3163" spans="1:5" x14ac:dyDescent="0.3">
      <c r="A3163" t="s">
        <v>6997</v>
      </c>
      <c r="B3163">
        <v>1</v>
      </c>
      <c r="C3163">
        <v>94</v>
      </c>
      <c r="D3163">
        <v>5</v>
      </c>
      <c r="E3163" t="b">
        <v>0</v>
      </c>
    </row>
    <row r="3164" spans="1:5" x14ac:dyDescent="0.3">
      <c r="A3164" t="s">
        <v>6998</v>
      </c>
      <c r="B3164">
        <v>1</v>
      </c>
      <c r="C3164">
        <v>59</v>
      </c>
      <c r="D3164">
        <v>1</v>
      </c>
      <c r="E3164" t="b">
        <v>0</v>
      </c>
    </row>
    <row r="3165" spans="1:5" x14ac:dyDescent="0.3">
      <c r="A3165" t="s">
        <v>6999</v>
      </c>
      <c r="B3165">
        <v>1</v>
      </c>
      <c r="C3165">
        <v>77</v>
      </c>
      <c r="D3165">
        <v>5</v>
      </c>
      <c r="E3165" t="b">
        <v>0</v>
      </c>
    </row>
    <row r="3166" spans="1:5" x14ac:dyDescent="0.3">
      <c r="A3166" t="s">
        <v>7007</v>
      </c>
      <c r="B3166">
        <v>1</v>
      </c>
      <c r="C3166">
        <v>77</v>
      </c>
      <c r="D3166">
        <v>3</v>
      </c>
      <c r="E3166" t="b">
        <v>0</v>
      </c>
    </row>
    <row r="3167" spans="1:5" x14ac:dyDescent="0.3">
      <c r="A3167" t="s">
        <v>2010</v>
      </c>
      <c r="B3167">
        <v>1</v>
      </c>
      <c r="C3167">
        <v>19</v>
      </c>
      <c r="D3167">
        <v>4</v>
      </c>
      <c r="E3167" t="b">
        <v>0</v>
      </c>
    </row>
    <row r="3168" spans="1:5" x14ac:dyDescent="0.3">
      <c r="A3168" t="s">
        <v>7008</v>
      </c>
      <c r="B3168">
        <v>1</v>
      </c>
      <c r="C3168">
        <v>293</v>
      </c>
      <c r="D3168">
        <v>4</v>
      </c>
      <c r="E3168" t="b">
        <v>0</v>
      </c>
    </row>
    <row r="3169" spans="1:5" x14ac:dyDescent="0.3">
      <c r="A3169" t="s">
        <v>7009</v>
      </c>
      <c r="B3169">
        <v>4</v>
      </c>
      <c r="C3169">
        <v>163.75</v>
      </c>
      <c r="D3169">
        <v>2.25</v>
      </c>
      <c r="E3169" t="b">
        <v>0</v>
      </c>
    </row>
    <row r="3170" spans="1:5" x14ac:dyDescent="0.3">
      <c r="A3170" t="s">
        <v>546</v>
      </c>
      <c r="B3170">
        <v>2</v>
      </c>
      <c r="C3170">
        <v>97</v>
      </c>
      <c r="D3170">
        <v>1.5</v>
      </c>
      <c r="E3170" t="b">
        <v>0</v>
      </c>
    </row>
    <row r="3171" spans="1:5" x14ac:dyDescent="0.3">
      <c r="A3171" t="s">
        <v>7011</v>
      </c>
      <c r="B3171">
        <v>1</v>
      </c>
      <c r="C3171">
        <v>81</v>
      </c>
      <c r="D3171">
        <v>1</v>
      </c>
      <c r="E3171" t="b">
        <v>0</v>
      </c>
    </row>
    <row r="3172" spans="1:5" x14ac:dyDescent="0.3">
      <c r="A3172" t="s">
        <v>7012</v>
      </c>
      <c r="B3172">
        <v>1</v>
      </c>
      <c r="C3172">
        <v>314</v>
      </c>
      <c r="D3172">
        <v>3</v>
      </c>
      <c r="E3172" t="b">
        <v>0</v>
      </c>
    </row>
    <row r="3173" spans="1:5" x14ac:dyDescent="0.3">
      <c r="A3173" t="s">
        <v>7014</v>
      </c>
      <c r="B3173">
        <v>1</v>
      </c>
      <c r="C3173">
        <v>73</v>
      </c>
      <c r="D3173">
        <v>3</v>
      </c>
      <c r="E3173" t="b">
        <v>0</v>
      </c>
    </row>
    <row r="3174" spans="1:5" x14ac:dyDescent="0.3">
      <c r="A3174" t="s">
        <v>7018</v>
      </c>
      <c r="B3174">
        <v>1</v>
      </c>
      <c r="C3174">
        <v>66</v>
      </c>
      <c r="D3174">
        <v>5</v>
      </c>
      <c r="E3174" t="b">
        <v>0</v>
      </c>
    </row>
    <row r="3175" spans="1:5" x14ac:dyDescent="0.3">
      <c r="A3175" t="s">
        <v>7019</v>
      </c>
      <c r="B3175">
        <v>1</v>
      </c>
      <c r="C3175">
        <v>93</v>
      </c>
      <c r="D3175">
        <v>5</v>
      </c>
      <c r="E3175" t="b">
        <v>0</v>
      </c>
    </row>
    <row r="3176" spans="1:5" x14ac:dyDescent="0.3">
      <c r="A3176" t="s">
        <v>2011</v>
      </c>
      <c r="B3176">
        <v>2</v>
      </c>
      <c r="C3176">
        <v>270.5</v>
      </c>
      <c r="D3176">
        <v>5</v>
      </c>
      <c r="E3176" t="b">
        <v>0</v>
      </c>
    </row>
    <row r="3177" spans="1:5" x14ac:dyDescent="0.3">
      <c r="A3177" t="s">
        <v>547</v>
      </c>
      <c r="B3177">
        <v>4</v>
      </c>
      <c r="C3177">
        <v>471.5</v>
      </c>
      <c r="D3177">
        <v>5</v>
      </c>
      <c r="E3177" t="b">
        <v>0</v>
      </c>
    </row>
    <row r="3178" spans="1:5" x14ac:dyDescent="0.3">
      <c r="A3178" t="s">
        <v>7023</v>
      </c>
      <c r="B3178">
        <v>1</v>
      </c>
      <c r="C3178">
        <v>27</v>
      </c>
      <c r="D3178">
        <v>5</v>
      </c>
      <c r="E3178" t="b">
        <v>0</v>
      </c>
    </row>
    <row r="3179" spans="1:5" x14ac:dyDescent="0.3">
      <c r="A3179" t="s">
        <v>7024</v>
      </c>
      <c r="B3179">
        <v>1</v>
      </c>
      <c r="C3179">
        <v>106</v>
      </c>
      <c r="D3179">
        <v>1</v>
      </c>
      <c r="E3179" t="b">
        <v>0</v>
      </c>
    </row>
    <row r="3180" spans="1:5" x14ac:dyDescent="0.3">
      <c r="A3180" t="s">
        <v>7025</v>
      </c>
      <c r="B3180">
        <v>1</v>
      </c>
      <c r="C3180">
        <v>43</v>
      </c>
      <c r="D3180">
        <v>1</v>
      </c>
      <c r="E3180" t="b">
        <v>0</v>
      </c>
    </row>
    <row r="3181" spans="1:5" x14ac:dyDescent="0.3">
      <c r="A3181" t="s">
        <v>7026</v>
      </c>
      <c r="B3181">
        <v>1</v>
      </c>
      <c r="C3181">
        <v>515</v>
      </c>
      <c r="D3181">
        <v>3</v>
      </c>
      <c r="E3181" t="b">
        <v>0</v>
      </c>
    </row>
    <row r="3182" spans="1:5" x14ac:dyDescent="0.3">
      <c r="A3182" t="s">
        <v>7027</v>
      </c>
      <c r="B3182">
        <v>1</v>
      </c>
      <c r="C3182">
        <v>220</v>
      </c>
      <c r="D3182">
        <v>3</v>
      </c>
      <c r="E3182" t="b">
        <v>0</v>
      </c>
    </row>
    <row r="3183" spans="1:5" x14ac:dyDescent="0.3">
      <c r="A3183" t="s">
        <v>2012</v>
      </c>
      <c r="B3183">
        <v>1</v>
      </c>
      <c r="C3183">
        <v>62</v>
      </c>
      <c r="D3183">
        <v>1</v>
      </c>
      <c r="E3183" t="b">
        <v>0</v>
      </c>
    </row>
    <row r="3184" spans="1:5" x14ac:dyDescent="0.3">
      <c r="A3184" t="s">
        <v>2013</v>
      </c>
      <c r="B3184">
        <v>3</v>
      </c>
      <c r="C3184">
        <v>98.666666666666671</v>
      </c>
      <c r="D3184">
        <v>2.6666666666666665</v>
      </c>
      <c r="E3184" t="b">
        <v>0</v>
      </c>
    </row>
    <row r="3185" spans="1:5" x14ac:dyDescent="0.3">
      <c r="A3185" t="s">
        <v>7031</v>
      </c>
      <c r="B3185">
        <v>1</v>
      </c>
      <c r="C3185">
        <v>41</v>
      </c>
      <c r="D3185">
        <v>1</v>
      </c>
      <c r="E3185" t="b">
        <v>0</v>
      </c>
    </row>
    <row r="3186" spans="1:5" x14ac:dyDescent="0.3">
      <c r="A3186" t="s">
        <v>7032</v>
      </c>
      <c r="B3186">
        <v>1</v>
      </c>
      <c r="C3186">
        <v>44</v>
      </c>
      <c r="D3186">
        <v>2</v>
      </c>
      <c r="E3186" t="b">
        <v>0</v>
      </c>
    </row>
    <row r="3187" spans="1:5" x14ac:dyDescent="0.3">
      <c r="A3187" t="s">
        <v>550</v>
      </c>
      <c r="B3187">
        <v>3</v>
      </c>
      <c r="C3187">
        <v>252</v>
      </c>
      <c r="D3187">
        <v>3.3333333333333335</v>
      </c>
      <c r="E3187" t="b">
        <v>0</v>
      </c>
    </row>
    <row r="3188" spans="1:5" x14ac:dyDescent="0.3">
      <c r="A3188" t="s">
        <v>7034</v>
      </c>
      <c r="B3188">
        <v>1</v>
      </c>
      <c r="C3188">
        <v>232</v>
      </c>
      <c r="D3188">
        <v>5</v>
      </c>
      <c r="E3188" t="b">
        <v>0</v>
      </c>
    </row>
    <row r="3189" spans="1:5" x14ac:dyDescent="0.3">
      <c r="A3189" t="s">
        <v>7035</v>
      </c>
      <c r="B3189">
        <v>1</v>
      </c>
      <c r="C3189">
        <v>319</v>
      </c>
      <c r="D3189">
        <v>3</v>
      </c>
      <c r="E3189" t="b">
        <v>0</v>
      </c>
    </row>
    <row r="3190" spans="1:5" x14ac:dyDescent="0.3">
      <c r="A3190" t="s">
        <v>7036</v>
      </c>
      <c r="B3190">
        <v>1</v>
      </c>
      <c r="C3190">
        <v>63</v>
      </c>
      <c r="D3190">
        <v>3</v>
      </c>
      <c r="E3190" t="b">
        <v>0</v>
      </c>
    </row>
    <row r="3191" spans="1:5" x14ac:dyDescent="0.3">
      <c r="A3191" t="s">
        <v>7038</v>
      </c>
      <c r="B3191">
        <v>1</v>
      </c>
      <c r="C3191">
        <v>158</v>
      </c>
      <c r="D3191">
        <v>4</v>
      </c>
      <c r="E3191" t="b">
        <v>0</v>
      </c>
    </row>
    <row r="3192" spans="1:5" x14ac:dyDescent="0.3">
      <c r="A3192" t="s">
        <v>2014</v>
      </c>
      <c r="B3192">
        <v>1</v>
      </c>
      <c r="C3192">
        <v>110</v>
      </c>
      <c r="D3192">
        <v>3</v>
      </c>
      <c r="E3192" t="b">
        <v>0</v>
      </c>
    </row>
    <row r="3193" spans="1:5" x14ac:dyDescent="0.3">
      <c r="A3193" t="s">
        <v>7040</v>
      </c>
      <c r="B3193">
        <v>1</v>
      </c>
      <c r="C3193">
        <v>58</v>
      </c>
      <c r="D3193">
        <v>3</v>
      </c>
      <c r="E3193" t="b">
        <v>0</v>
      </c>
    </row>
    <row r="3194" spans="1:5" x14ac:dyDescent="0.3">
      <c r="A3194" t="s">
        <v>7041</v>
      </c>
      <c r="B3194">
        <v>3</v>
      </c>
      <c r="C3194">
        <v>127</v>
      </c>
      <c r="D3194">
        <v>3.6666666666666665</v>
      </c>
      <c r="E3194" t="b">
        <v>0</v>
      </c>
    </row>
    <row r="3195" spans="1:5" x14ac:dyDescent="0.3">
      <c r="A3195" t="s">
        <v>551</v>
      </c>
      <c r="B3195">
        <v>1</v>
      </c>
      <c r="C3195">
        <v>180</v>
      </c>
      <c r="D3195">
        <v>3</v>
      </c>
      <c r="E3195" t="b">
        <v>0</v>
      </c>
    </row>
    <row r="3196" spans="1:5" x14ac:dyDescent="0.3">
      <c r="A3196" t="s">
        <v>7042</v>
      </c>
      <c r="B3196">
        <v>2</v>
      </c>
      <c r="C3196">
        <v>297</v>
      </c>
      <c r="D3196">
        <v>3.5</v>
      </c>
      <c r="E3196" t="b">
        <v>0</v>
      </c>
    </row>
    <row r="3197" spans="1:5" x14ac:dyDescent="0.3">
      <c r="A3197" t="s">
        <v>552</v>
      </c>
      <c r="B3197">
        <v>1</v>
      </c>
      <c r="C3197">
        <v>399</v>
      </c>
      <c r="D3197">
        <v>5</v>
      </c>
      <c r="E3197" t="b">
        <v>0</v>
      </c>
    </row>
    <row r="3198" spans="1:5" x14ac:dyDescent="0.3">
      <c r="A3198" t="s">
        <v>2015</v>
      </c>
      <c r="B3198">
        <v>1</v>
      </c>
      <c r="C3198">
        <v>187</v>
      </c>
      <c r="D3198">
        <v>3</v>
      </c>
      <c r="E3198" t="b">
        <v>0</v>
      </c>
    </row>
    <row r="3199" spans="1:5" x14ac:dyDescent="0.3">
      <c r="A3199" t="s">
        <v>7048</v>
      </c>
      <c r="B3199">
        <v>1</v>
      </c>
      <c r="C3199">
        <v>255</v>
      </c>
      <c r="D3199">
        <v>3</v>
      </c>
      <c r="E3199" t="b">
        <v>0</v>
      </c>
    </row>
    <row r="3200" spans="1:5" x14ac:dyDescent="0.3">
      <c r="A3200" t="s">
        <v>553</v>
      </c>
      <c r="B3200">
        <v>1</v>
      </c>
      <c r="C3200">
        <v>33</v>
      </c>
      <c r="D3200">
        <v>1</v>
      </c>
      <c r="E3200" t="b">
        <v>0</v>
      </c>
    </row>
    <row r="3201" spans="1:5" x14ac:dyDescent="0.3">
      <c r="A3201" t="s">
        <v>7050</v>
      </c>
      <c r="B3201">
        <v>1</v>
      </c>
      <c r="C3201">
        <v>68</v>
      </c>
      <c r="D3201">
        <v>4</v>
      </c>
      <c r="E3201" t="b">
        <v>0</v>
      </c>
    </row>
    <row r="3202" spans="1:5" x14ac:dyDescent="0.3">
      <c r="A3202" t="s">
        <v>7054</v>
      </c>
      <c r="B3202">
        <v>1</v>
      </c>
      <c r="C3202">
        <v>173</v>
      </c>
      <c r="D3202">
        <v>1</v>
      </c>
      <c r="E3202" t="b">
        <v>0</v>
      </c>
    </row>
    <row r="3203" spans="1:5" x14ac:dyDescent="0.3">
      <c r="A3203" t="s">
        <v>554</v>
      </c>
      <c r="B3203">
        <v>1</v>
      </c>
      <c r="C3203">
        <v>50</v>
      </c>
      <c r="D3203">
        <v>3</v>
      </c>
      <c r="E3203" t="b">
        <v>0</v>
      </c>
    </row>
    <row r="3204" spans="1:5" x14ac:dyDescent="0.3">
      <c r="A3204" t="s">
        <v>7056</v>
      </c>
      <c r="B3204">
        <v>1</v>
      </c>
      <c r="C3204">
        <v>315</v>
      </c>
      <c r="D3204">
        <v>3</v>
      </c>
      <c r="E3204" t="b">
        <v>0</v>
      </c>
    </row>
    <row r="3205" spans="1:5" x14ac:dyDescent="0.3">
      <c r="A3205" t="s">
        <v>7057</v>
      </c>
      <c r="B3205">
        <v>1</v>
      </c>
      <c r="C3205">
        <v>90</v>
      </c>
      <c r="D3205">
        <v>1</v>
      </c>
      <c r="E3205" t="b">
        <v>0</v>
      </c>
    </row>
    <row r="3206" spans="1:5" x14ac:dyDescent="0.3">
      <c r="A3206" t="s">
        <v>555</v>
      </c>
      <c r="B3206">
        <v>1</v>
      </c>
      <c r="C3206">
        <v>125</v>
      </c>
      <c r="D3206">
        <v>1</v>
      </c>
      <c r="E3206" t="b">
        <v>0</v>
      </c>
    </row>
    <row r="3207" spans="1:5" x14ac:dyDescent="0.3">
      <c r="A3207" t="s">
        <v>7059</v>
      </c>
      <c r="B3207">
        <v>3</v>
      </c>
      <c r="C3207">
        <v>312</v>
      </c>
      <c r="D3207">
        <v>2.6666666666666665</v>
      </c>
      <c r="E3207" t="b">
        <v>0</v>
      </c>
    </row>
    <row r="3208" spans="1:5" x14ac:dyDescent="0.3">
      <c r="A3208" t="s">
        <v>2016</v>
      </c>
      <c r="B3208">
        <v>2</v>
      </c>
      <c r="C3208">
        <v>163</v>
      </c>
      <c r="D3208">
        <v>4.5</v>
      </c>
      <c r="E3208" t="b">
        <v>0</v>
      </c>
    </row>
    <row r="3209" spans="1:5" x14ac:dyDescent="0.3">
      <c r="A3209" t="s">
        <v>7063</v>
      </c>
      <c r="B3209">
        <v>1</v>
      </c>
      <c r="C3209">
        <v>66</v>
      </c>
      <c r="D3209">
        <v>2</v>
      </c>
      <c r="E3209" t="b">
        <v>0</v>
      </c>
    </row>
    <row r="3210" spans="1:5" x14ac:dyDescent="0.3">
      <c r="A3210" t="s">
        <v>7065</v>
      </c>
      <c r="B3210">
        <v>2</v>
      </c>
      <c r="C3210">
        <v>141.5</v>
      </c>
      <c r="D3210">
        <v>2</v>
      </c>
      <c r="E3210" t="b">
        <v>0</v>
      </c>
    </row>
    <row r="3211" spans="1:5" x14ac:dyDescent="0.3">
      <c r="A3211" t="s">
        <v>7066</v>
      </c>
      <c r="B3211">
        <v>4</v>
      </c>
      <c r="C3211">
        <v>207.5</v>
      </c>
      <c r="D3211">
        <v>2</v>
      </c>
      <c r="E3211" t="b">
        <v>0</v>
      </c>
    </row>
    <row r="3212" spans="1:5" x14ac:dyDescent="0.3">
      <c r="A3212" t="s">
        <v>1594</v>
      </c>
      <c r="B3212">
        <v>1</v>
      </c>
      <c r="C3212">
        <v>302</v>
      </c>
      <c r="D3212">
        <v>5</v>
      </c>
      <c r="E3212" t="b">
        <v>0</v>
      </c>
    </row>
    <row r="3213" spans="1:5" x14ac:dyDescent="0.3">
      <c r="A3213" t="s">
        <v>7067</v>
      </c>
      <c r="B3213">
        <v>2</v>
      </c>
      <c r="C3213">
        <v>297</v>
      </c>
      <c r="D3213">
        <v>2.5</v>
      </c>
      <c r="E3213" t="b">
        <v>0</v>
      </c>
    </row>
    <row r="3214" spans="1:5" x14ac:dyDescent="0.3">
      <c r="A3214" t="s">
        <v>7068</v>
      </c>
      <c r="B3214">
        <v>1</v>
      </c>
      <c r="C3214">
        <v>52</v>
      </c>
      <c r="D3214">
        <v>3</v>
      </c>
      <c r="E3214" t="b">
        <v>0</v>
      </c>
    </row>
    <row r="3215" spans="1:5" x14ac:dyDescent="0.3">
      <c r="A3215" t="s">
        <v>7069</v>
      </c>
      <c r="B3215">
        <v>1</v>
      </c>
      <c r="C3215">
        <v>172</v>
      </c>
      <c r="D3215">
        <v>3</v>
      </c>
      <c r="E3215" t="b">
        <v>0</v>
      </c>
    </row>
    <row r="3216" spans="1:5" x14ac:dyDescent="0.3">
      <c r="A3216" t="s">
        <v>7070</v>
      </c>
      <c r="B3216">
        <v>1</v>
      </c>
      <c r="C3216">
        <v>391</v>
      </c>
      <c r="D3216">
        <v>5</v>
      </c>
      <c r="E3216" t="b">
        <v>0</v>
      </c>
    </row>
    <row r="3217" spans="1:5" x14ac:dyDescent="0.3">
      <c r="A3217" t="s">
        <v>556</v>
      </c>
      <c r="B3217">
        <v>1</v>
      </c>
      <c r="C3217">
        <v>64</v>
      </c>
      <c r="D3217">
        <v>3</v>
      </c>
      <c r="E3217" t="b">
        <v>0</v>
      </c>
    </row>
    <row r="3218" spans="1:5" x14ac:dyDescent="0.3">
      <c r="A3218" t="s">
        <v>7074</v>
      </c>
      <c r="B3218">
        <v>1</v>
      </c>
      <c r="C3218">
        <v>1137</v>
      </c>
      <c r="D3218">
        <v>5</v>
      </c>
      <c r="E3218" t="b">
        <v>0</v>
      </c>
    </row>
    <row r="3219" spans="1:5" x14ac:dyDescent="0.3">
      <c r="A3219" t="s">
        <v>7075</v>
      </c>
      <c r="B3219">
        <v>1</v>
      </c>
      <c r="C3219">
        <v>77</v>
      </c>
      <c r="D3219">
        <v>1</v>
      </c>
      <c r="E3219" t="b">
        <v>0</v>
      </c>
    </row>
    <row r="3220" spans="1:5" x14ac:dyDescent="0.3">
      <c r="A3220" t="s">
        <v>7076</v>
      </c>
      <c r="B3220">
        <v>2</v>
      </c>
      <c r="C3220">
        <v>144.5</v>
      </c>
      <c r="D3220">
        <v>4</v>
      </c>
      <c r="E3220" t="b">
        <v>0</v>
      </c>
    </row>
    <row r="3221" spans="1:5" x14ac:dyDescent="0.3">
      <c r="A3221" t="s">
        <v>558</v>
      </c>
      <c r="B3221">
        <v>4</v>
      </c>
      <c r="C3221">
        <v>59.25</v>
      </c>
      <c r="D3221">
        <v>5</v>
      </c>
      <c r="E3221" t="b">
        <v>0</v>
      </c>
    </row>
    <row r="3222" spans="1:5" x14ac:dyDescent="0.3">
      <c r="A3222" t="s">
        <v>7077</v>
      </c>
      <c r="B3222">
        <v>3</v>
      </c>
      <c r="C3222">
        <v>349.33333333333331</v>
      </c>
      <c r="D3222">
        <v>3.6666666666666665</v>
      </c>
      <c r="E3222" t="b">
        <v>0</v>
      </c>
    </row>
    <row r="3223" spans="1:5" x14ac:dyDescent="0.3">
      <c r="A3223" t="s">
        <v>2018</v>
      </c>
      <c r="B3223">
        <v>2</v>
      </c>
      <c r="C3223">
        <v>489.5</v>
      </c>
      <c r="D3223">
        <v>5</v>
      </c>
      <c r="E3223" t="b">
        <v>0</v>
      </c>
    </row>
    <row r="3224" spans="1:5" x14ac:dyDescent="0.3">
      <c r="A3224" t="s">
        <v>7079</v>
      </c>
      <c r="B3224">
        <v>1</v>
      </c>
      <c r="C3224">
        <v>128</v>
      </c>
      <c r="D3224">
        <v>3</v>
      </c>
      <c r="E3224" t="b">
        <v>0</v>
      </c>
    </row>
    <row r="3225" spans="1:5" x14ac:dyDescent="0.3">
      <c r="A3225" t="s">
        <v>2019</v>
      </c>
      <c r="B3225">
        <v>1</v>
      </c>
      <c r="C3225">
        <v>23</v>
      </c>
      <c r="D3225">
        <v>1</v>
      </c>
      <c r="E3225" t="b">
        <v>0</v>
      </c>
    </row>
    <row r="3226" spans="1:5" x14ac:dyDescent="0.3">
      <c r="A3226" t="s">
        <v>7081</v>
      </c>
      <c r="B3226">
        <v>1</v>
      </c>
      <c r="C3226">
        <v>23</v>
      </c>
      <c r="D3226">
        <v>1</v>
      </c>
      <c r="E3226" t="b">
        <v>0</v>
      </c>
    </row>
    <row r="3227" spans="1:5" x14ac:dyDescent="0.3">
      <c r="A3227" t="s">
        <v>7082</v>
      </c>
      <c r="B3227">
        <v>1</v>
      </c>
      <c r="C3227">
        <v>44</v>
      </c>
      <c r="D3227">
        <v>1</v>
      </c>
      <c r="E3227" t="b">
        <v>0</v>
      </c>
    </row>
    <row r="3228" spans="1:5" x14ac:dyDescent="0.3">
      <c r="A3228" t="s">
        <v>7083</v>
      </c>
      <c r="B3228">
        <v>1</v>
      </c>
      <c r="C3228">
        <v>42</v>
      </c>
      <c r="D3228">
        <v>1</v>
      </c>
      <c r="E3228" t="b">
        <v>0</v>
      </c>
    </row>
    <row r="3229" spans="1:5" x14ac:dyDescent="0.3">
      <c r="A3229" t="s">
        <v>7084</v>
      </c>
      <c r="B3229">
        <v>1</v>
      </c>
      <c r="C3229">
        <v>50</v>
      </c>
      <c r="D3229">
        <v>3</v>
      </c>
      <c r="E3229" t="b">
        <v>0</v>
      </c>
    </row>
    <row r="3230" spans="1:5" x14ac:dyDescent="0.3">
      <c r="A3230" t="s">
        <v>7085</v>
      </c>
      <c r="B3230">
        <v>1</v>
      </c>
      <c r="C3230">
        <v>64</v>
      </c>
      <c r="D3230">
        <v>1</v>
      </c>
      <c r="E3230" t="b">
        <v>0</v>
      </c>
    </row>
    <row r="3231" spans="1:5" x14ac:dyDescent="0.3">
      <c r="A3231" t="s">
        <v>7086</v>
      </c>
      <c r="B3231">
        <v>1</v>
      </c>
      <c r="C3231">
        <v>169</v>
      </c>
      <c r="D3231">
        <v>5</v>
      </c>
      <c r="E3231" t="b">
        <v>0</v>
      </c>
    </row>
    <row r="3232" spans="1:5" x14ac:dyDescent="0.3">
      <c r="A3232" t="s">
        <v>7088</v>
      </c>
      <c r="B3232">
        <v>1</v>
      </c>
      <c r="C3232">
        <v>498</v>
      </c>
      <c r="D3232">
        <v>4</v>
      </c>
      <c r="E3232" t="b">
        <v>0</v>
      </c>
    </row>
    <row r="3233" spans="1:5" x14ac:dyDescent="0.3">
      <c r="A3233" t="s">
        <v>7093</v>
      </c>
      <c r="B3233">
        <v>2</v>
      </c>
      <c r="C3233">
        <v>344.5</v>
      </c>
      <c r="D3233">
        <v>3.5</v>
      </c>
      <c r="E3233" t="b">
        <v>0</v>
      </c>
    </row>
    <row r="3234" spans="1:5" x14ac:dyDescent="0.3">
      <c r="A3234" t="s">
        <v>7094</v>
      </c>
      <c r="B3234">
        <v>1</v>
      </c>
      <c r="C3234">
        <v>25</v>
      </c>
      <c r="D3234">
        <v>2</v>
      </c>
      <c r="E3234" t="b">
        <v>0</v>
      </c>
    </row>
    <row r="3235" spans="1:5" x14ac:dyDescent="0.3">
      <c r="A3235" t="s">
        <v>7096</v>
      </c>
      <c r="B3235">
        <v>1</v>
      </c>
      <c r="C3235">
        <v>215</v>
      </c>
      <c r="D3235">
        <v>1</v>
      </c>
      <c r="E3235" t="b">
        <v>0</v>
      </c>
    </row>
    <row r="3236" spans="1:5" x14ac:dyDescent="0.3">
      <c r="A3236" t="s">
        <v>7099</v>
      </c>
      <c r="B3236">
        <v>1</v>
      </c>
      <c r="C3236">
        <v>112</v>
      </c>
      <c r="D3236">
        <v>2</v>
      </c>
      <c r="E3236" t="b">
        <v>0</v>
      </c>
    </row>
    <row r="3237" spans="1:5" x14ac:dyDescent="0.3">
      <c r="A3237" t="s">
        <v>7100</v>
      </c>
      <c r="B3237">
        <v>4</v>
      </c>
      <c r="C3237">
        <v>651</v>
      </c>
      <c r="D3237">
        <v>3.5</v>
      </c>
      <c r="E3237" t="b">
        <v>0</v>
      </c>
    </row>
    <row r="3238" spans="1:5" x14ac:dyDescent="0.3">
      <c r="A3238" t="s">
        <v>7101</v>
      </c>
      <c r="B3238">
        <v>1</v>
      </c>
      <c r="C3238">
        <v>23</v>
      </c>
      <c r="D3238">
        <v>4</v>
      </c>
      <c r="E3238" t="b">
        <v>0</v>
      </c>
    </row>
    <row r="3239" spans="1:5" x14ac:dyDescent="0.3">
      <c r="A3239" t="s">
        <v>7102</v>
      </c>
      <c r="B3239">
        <v>1</v>
      </c>
      <c r="C3239">
        <v>128</v>
      </c>
      <c r="D3239">
        <v>1</v>
      </c>
      <c r="E3239" t="b">
        <v>0</v>
      </c>
    </row>
    <row r="3240" spans="1:5" x14ac:dyDescent="0.3">
      <c r="A3240" t="s">
        <v>7103</v>
      </c>
      <c r="B3240">
        <v>1</v>
      </c>
      <c r="C3240">
        <v>457</v>
      </c>
      <c r="D3240">
        <v>5</v>
      </c>
      <c r="E3240" t="b">
        <v>0</v>
      </c>
    </row>
    <row r="3241" spans="1:5" x14ac:dyDescent="0.3">
      <c r="A3241" t="s">
        <v>7104</v>
      </c>
      <c r="B3241">
        <v>1</v>
      </c>
      <c r="C3241">
        <v>75</v>
      </c>
      <c r="D3241">
        <v>4</v>
      </c>
      <c r="E3241" t="b">
        <v>0</v>
      </c>
    </row>
    <row r="3242" spans="1:5" x14ac:dyDescent="0.3">
      <c r="A3242" t="s">
        <v>7109</v>
      </c>
      <c r="B3242">
        <v>3</v>
      </c>
      <c r="C3242">
        <v>150</v>
      </c>
      <c r="D3242">
        <v>3</v>
      </c>
      <c r="E3242" t="b">
        <v>0</v>
      </c>
    </row>
    <row r="3243" spans="1:5" x14ac:dyDescent="0.3">
      <c r="A3243" t="s">
        <v>2021</v>
      </c>
      <c r="B3243">
        <v>1</v>
      </c>
      <c r="C3243">
        <v>83</v>
      </c>
      <c r="D3243">
        <v>1</v>
      </c>
      <c r="E3243" t="b">
        <v>0</v>
      </c>
    </row>
    <row r="3244" spans="1:5" x14ac:dyDescent="0.3">
      <c r="A3244" t="s">
        <v>7111</v>
      </c>
      <c r="B3244">
        <v>1</v>
      </c>
      <c r="C3244">
        <v>144</v>
      </c>
      <c r="D3244">
        <v>5</v>
      </c>
      <c r="E3244" t="b">
        <v>0</v>
      </c>
    </row>
    <row r="3245" spans="1:5" x14ac:dyDescent="0.3">
      <c r="A3245" t="s">
        <v>7112</v>
      </c>
      <c r="B3245">
        <v>3</v>
      </c>
      <c r="C3245">
        <v>221.33333333333334</v>
      </c>
      <c r="D3245">
        <v>1.3333333333333333</v>
      </c>
      <c r="E3245" t="b">
        <v>0</v>
      </c>
    </row>
    <row r="3246" spans="1:5" x14ac:dyDescent="0.3">
      <c r="A3246" t="s">
        <v>7113</v>
      </c>
      <c r="B3246">
        <v>3</v>
      </c>
      <c r="C3246">
        <v>198.66666666666666</v>
      </c>
      <c r="D3246">
        <v>2</v>
      </c>
      <c r="E3246" t="b">
        <v>0</v>
      </c>
    </row>
    <row r="3247" spans="1:5" x14ac:dyDescent="0.3">
      <c r="A3247" t="s">
        <v>2022</v>
      </c>
      <c r="B3247">
        <v>1</v>
      </c>
      <c r="C3247">
        <v>227</v>
      </c>
      <c r="D3247">
        <v>2</v>
      </c>
      <c r="E3247" t="b">
        <v>0</v>
      </c>
    </row>
    <row r="3248" spans="1:5" x14ac:dyDescent="0.3">
      <c r="A3248" t="s">
        <v>1595</v>
      </c>
      <c r="B3248">
        <v>1</v>
      </c>
      <c r="C3248">
        <v>68</v>
      </c>
      <c r="D3248">
        <v>5</v>
      </c>
      <c r="E3248" t="b">
        <v>0</v>
      </c>
    </row>
    <row r="3249" spans="1:5" x14ac:dyDescent="0.3">
      <c r="A3249" t="s">
        <v>7114</v>
      </c>
      <c r="B3249">
        <v>1</v>
      </c>
      <c r="C3249">
        <v>99</v>
      </c>
      <c r="D3249">
        <v>1</v>
      </c>
      <c r="E3249" t="b">
        <v>0</v>
      </c>
    </row>
    <row r="3250" spans="1:5" x14ac:dyDescent="0.3">
      <c r="A3250" t="s">
        <v>7115</v>
      </c>
      <c r="B3250">
        <v>1</v>
      </c>
      <c r="C3250">
        <v>172</v>
      </c>
      <c r="D3250">
        <v>2</v>
      </c>
      <c r="E3250" t="b">
        <v>0</v>
      </c>
    </row>
    <row r="3251" spans="1:5" x14ac:dyDescent="0.3">
      <c r="A3251" t="s">
        <v>1596</v>
      </c>
      <c r="B3251">
        <v>1</v>
      </c>
      <c r="C3251">
        <v>230</v>
      </c>
      <c r="D3251">
        <v>3</v>
      </c>
      <c r="E3251" t="b">
        <v>0</v>
      </c>
    </row>
    <row r="3252" spans="1:5" x14ac:dyDescent="0.3">
      <c r="A3252" t="s">
        <v>560</v>
      </c>
      <c r="B3252">
        <v>1</v>
      </c>
      <c r="C3252">
        <v>60</v>
      </c>
      <c r="D3252">
        <v>1</v>
      </c>
      <c r="E3252" t="b">
        <v>0</v>
      </c>
    </row>
    <row r="3253" spans="1:5" x14ac:dyDescent="0.3">
      <c r="A3253" t="s">
        <v>1409</v>
      </c>
      <c r="B3253">
        <v>2</v>
      </c>
      <c r="C3253">
        <v>77</v>
      </c>
      <c r="D3253">
        <v>1.5</v>
      </c>
      <c r="E3253" t="b">
        <v>0</v>
      </c>
    </row>
    <row r="3254" spans="1:5" x14ac:dyDescent="0.3">
      <c r="A3254" t="s">
        <v>7118</v>
      </c>
      <c r="B3254">
        <v>1</v>
      </c>
      <c r="C3254">
        <v>102</v>
      </c>
      <c r="D3254">
        <v>2</v>
      </c>
      <c r="E3254" t="b">
        <v>0</v>
      </c>
    </row>
    <row r="3255" spans="1:5" x14ac:dyDescent="0.3">
      <c r="A3255" t="s">
        <v>7120</v>
      </c>
      <c r="B3255">
        <v>1</v>
      </c>
      <c r="C3255">
        <v>67</v>
      </c>
      <c r="D3255">
        <v>2</v>
      </c>
      <c r="E3255" t="b">
        <v>0</v>
      </c>
    </row>
    <row r="3256" spans="1:5" x14ac:dyDescent="0.3">
      <c r="A3256" t="s">
        <v>561</v>
      </c>
      <c r="B3256">
        <v>2</v>
      </c>
      <c r="C3256">
        <v>376.5</v>
      </c>
      <c r="D3256">
        <v>4.5</v>
      </c>
      <c r="E3256" t="b">
        <v>0</v>
      </c>
    </row>
    <row r="3257" spans="1:5" x14ac:dyDescent="0.3">
      <c r="A3257" t="s">
        <v>7121</v>
      </c>
      <c r="B3257">
        <v>1</v>
      </c>
      <c r="C3257">
        <v>145</v>
      </c>
      <c r="D3257">
        <v>3</v>
      </c>
      <c r="E3257" t="b">
        <v>0</v>
      </c>
    </row>
    <row r="3258" spans="1:5" x14ac:dyDescent="0.3">
      <c r="A3258" t="s">
        <v>7124</v>
      </c>
      <c r="B3258">
        <v>1</v>
      </c>
      <c r="C3258">
        <v>107</v>
      </c>
      <c r="D3258">
        <v>3</v>
      </c>
      <c r="E3258" t="b">
        <v>0</v>
      </c>
    </row>
    <row r="3259" spans="1:5" x14ac:dyDescent="0.3">
      <c r="A3259" t="s">
        <v>562</v>
      </c>
      <c r="B3259">
        <v>1</v>
      </c>
      <c r="C3259">
        <v>55</v>
      </c>
      <c r="D3259">
        <v>5</v>
      </c>
      <c r="E3259" t="b">
        <v>0</v>
      </c>
    </row>
    <row r="3260" spans="1:5" x14ac:dyDescent="0.3">
      <c r="A3260" t="s">
        <v>7127</v>
      </c>
      <c r="B3260">
        <v>1</v>
      </c>
      <c r="C3260">
        <v>251</v>
      </c>
      <c r="D3260">
        <v>3</v>
      </c>
      <c r="E3260" t="b">
        <v>0</v>
      </c>
    </row>
    <row r="3261" spans="1:5" x14ac:dyDescent="0.3">
      <c r="A3261" t="s">
        <v>2023</v>
      </c>
      <c r="B3261">
        <v>1</v>
      </c>
      <c r="C3261">
        <v>168</v>
      </c>
      <c r="D3261">
        <v>5</v>
      </c>
      <c r="E3261" t="b">
        <v>0</v>
      </c>
    </row>
    <row r="3262" spans="1:5" x14ac:dyDescent="0.3">
      <c r="A3262" t="s">
        <v>7138</v>
      </c>
      <c r="B3262">
        <v>1</v>
      </c>
      <c r="C3262">
        <v>75</v>
      </c>
      <c r="D3262">
        <v>2</v>
      </c>
      <c r="E3262" t="b">
        <v>0</v>
      </c>
    </row>
    <row r="3263" spans="1:5" x14ac:dyDescent="0.3">
      <c r="A3263" t="s">
        <v>7139</v>
      </c>
      <c r="B3263">
        <v>1</v>
      </c>
      <c r="C3263">
        <v>568</v>
      </c>
      <c r="D3263">
        <v>2</v>
      </c>
      <c r="E3263" t="b">
        <v>0</v>
      </c>
    </row>
    <row r="3264" spans="1:5" x14ac:dyDescent="0.3">
      <c r="A3264" t="s">
        <v>7142</v>
      </c>
      <c r="B3264">
        <v>1</v>
      </c>
      <c r="C3264">
        <v>84</v>
      </c>
      <c r="D3264">
        <v>3</v>
      </c>
      <c r="E3264" t="b">
        <v>0</v>
      </c>
    </row>
    <row r="3265" spans="1:5" x14ac:dyDescent="0.3">
      <c r="A3265" t="s">
        <v>7145</v>
      </c>
      <c r="B3265">
        <v>5</v>
      </c>
      <c r="C3265">
        <v>362.4</v>
      </c>
      <c r="D3265">
        <v>3.4</v>
      </c>
      <c r="E3265" t="b">
        <v>0</v>
      </c>
    </row>
    <row r="3266" spans="1:5" x14ac:dyDescent="0.3">
      <c r="A3266" t="s">
        <v>7147</v>
      </c>
      <c r="B3266">
        <v>1</v>
      </c>
      <c r="C3266">
        <v>140</v>
      </c>
      <c r="D3266">
        <v>4</v>
      </c>
      <c r="E3266" t="b">
        <v>0</v>
      </c>
    </row>
    <row r="3267" spans="1:5" x14ac:dyDescent="0.3">
      <c r="A3267" t="s">
        <v>7148</v>
      </c>
      <c r="B3267">
        <v>1</v>
      </c>
      <c r="C3267">
        <v>102</v>
      </c>
      <c r="D3267">
        <v>2</v>
      </c>
      <c r="E3267" t="b">
        <v>0</v>
      </c>
    </row>
    <row r="3268" spans="1:5" x14ac:dyDescent="0.3">
      <c r="A3268" t="s">
        <v>7150</v>
      </c>
      <c r="B3268">
        <v>1</v>
      </c>
      <c r="C3268">
        <v>60</v>
      </c>
      <c r="D3268">
        <v>1</v>
      </c>
      <c r="E3268" t="b">
        <v>0</v>
      </c>
    </row>
    <row r="3269" spans="1:5" x14ac:dyDescent="0.3">
      <c r="A3269" t="s">
        <v>7151</v>
      </c>
      <c r="B3269">
        <v>1</v>
      </c>
      <c r="C3269">
        <v>226</v>
      </c>
      <c r="D3269">
        <v>1</v>
      </c>
      <c r="E3269" t="b">
        <v>0</v>
      </c>
    </row>
    <row r="3270" spans="1:5" x14ac:dyDescent="0.3">
      <c r="A3270" t="s">
        <v>7153</v>
      </c>
      <c r="B3270">
        <v>1</v>
      </c>
      <c r="C3270">
        <v>62</v>
      </c>
      <c r="D3270">
        <v>3</v>
      </c>
      <c r="E3270" t="b">
        <v>0</v>
      </c>
    </row>
    <row r="3271" spans="1:5" x14ac:dyDescent="0.3">
      <c r="A3271" t="s">
        <v>564</v>
      </c>
      <c r="B3271">
        <v>3</v>
      </c>
      <c r="C3271">
        <v>66</v>
      </c>
      <c r="D3271">
        <v>1</v>
      </c>
      <c r="E3271" t="b">
        <v>0</v>
      </c>
    </row>
    <row r="3272" spans="1:5" x14ac:dyDescent="0.3">
      <c r="A3272" t="s">
        <v>565</v>
      </c>
      <c r="B3272">
        <v>1</v>
      </c>
      <c r="C3272">
        <v>47</v>
      </c>
      <c r="D3272">
        <v>1</v>
      </c>
      <c r="E3272" t="b">
        <v>0</v>
      </c>
    </row>
    <row r="3273" spans="1:5" x14ac:dyDescent="0.3">
      <c r="A3273" t="s">
        <v>7155</v>
      </c>
      <c r="B3273">
        <v>1</v>
      </c>
      <c r="C3273">
        <v>267</v>
      </c>
      <c r="D3273">
        <v>5</v>
      </c>
      <c r="E3273" t="b">
        <v>0</v>
      </c>
    </row>
    <row r="3274" spans="1:5" x14ac:dyDescent="0.3">
      <c r="A3274" t="s">
        <v>566</v>
      </c>
      <c r="B3274">
        <v>1</v>
      </c>
      <c r="C3274">
        <v>326</v>
      </c>
      <c r="D3274">
        <v>3</v>
      </c>
      <c r="E3274" t="b">
        <v>0</v>
      </c>
    </row>
    <row r="3275" spans="1:5" x14ac:dyDescent="0.3">
      <c r="A3275" t="s">
        <v>7157</v>
      </c>
      <c r="B3275">
        <v>3</v>
      </c>
      <c r="C3275">
        <v>146</v>
      </c>
      <c r="D3275">
        <v>3</v>
      </c>
      <c r="E3275" t="b">
        <v>0</v>
      </c>
    </row>
    <row r="3276" spans="1:5" x14ac:dyDescent="0.3">
      <c r="A3276" t="s">
        <v>567</v>
      </c>
      <c r="B3276">
        <v>20</v>
      </c>
      <c r="C3276">
        <v>196.75</v>
      </c>
      <c r="D3276">
        <v>1.75</v>
      </c>
      <c r="E3276" t="b">
        <v>0</v>
      </c>
    </row>
    <row r="3277" spans="1:5" x14ac:dyDescent="0.3">
      <c r="A3277" t="s">
        <v>568</v>
      </c>
      <c r="B3277">
        <v>2</v>
      </c>
      <c r="C3277">
        <v>228.5</v>
      </c>
      <c r="D3277">
        <v>2.5</v>
      </c>
      <c r="E3277" t="b">
        <v>0</v>
      </c>
    </row>
    <row r="3278" spans="1:5" x14ac:dyDescent="0.3">
      <c r="A3278" t="s">
        <v>7158</v>
      </c>
      <c r="B3278">
        <v>1</v>
      </c>
      <c r="C3278">
        <v>31</v>
      </c>
      <c r="D3278">
        <v>1</v>
      </c>
      <c r="E3278" t="b">
        <v>0</v>
      </c>
    </row>
    <row r="3279" spans="1:5" x14ac:dyDescent="0.3">
      <c r="A3279" t="s">
        <v>7160</v>
      </c>
      <c r="B3279">
        <v>1</v>
      </c>
      <c r="C3279">
        <v>163</v>
      </c>
      <c r="D3279">
        <v>4</v>
      </c>
      <c r="E3279" t="b">
        <v>0</v>
      </c>
    </row>
    <row r="3280" spans="1:5" x14ac:dyDescent="0.3">
      <c r="A3280" t="s">
        <v>7161</v>
      </c>
      <c r="B3280">
        <v>1</v>
      </c>
      <c r="C3280">
        <v>101</v>
      </c>
      <c r="D3280">
        <v>1</v>
      </c>
      <c r="E3280" t="b">
        <v>0</v>
      </c>
    </row>
    <row r="3281" spans="1:5" x14ac:dyDescent="0.3">
      <c r="A3281" t="s">
        <v>7162</v>
      </c>
      <c r="B3281">
        <v>1</v>
      </c>
      <c r="C3281">
        <v>17</v>
      </c>
      <c r="D3281">
        <v>3</v>
      </c>
      <c r="E3281" t="b">
        <v>0</v>
      </c>
    </row>
    <row r="3282" spans="1:5" x14ac:dyDescent="0.3">
      <c r="A3282" t="s">
        <v>7164</v>
      </c>
      <c r="B3282">
        <v>1</v>
      </c>
      <c r="C3282">
        <v>23</v>
      </c>
      <c r="D3282">
        <v>1</v>
      </c>
      <c r="E3282" t="b">
        <v>0</v>
      </c>
    </row>
    <row r="3283" spans="1:5" x14ac:dyDescent="0.3">
      <c r="A3283" t="s">
        <v>569</v>
      </c>
      <c r="B3283">
        <v>1</v>
      </c>
      <c r="C3283">
        <v>51</v>
      </c>
      <c r="D3283">
        <v>2</v>
      </c>
      <c r="E3283" t="b">
        <v>0</v>
      </c>
    </row>
    <row r="3284" spans="1:5" x14ac:dyDescent="0.3">
      <c r="A3284" t="s">
        <v>7165</v>
      </c>
      <c r="B3284">
        <v>1</v>
      </c>
      <c r="C3284">
        <v>106</v>
      </c>
      <c r="D3284">
        <v>1</v>
      </c>
      <c r="E3284" t="b">
        <v>0</v>
      </c>
    </row>
    <row r="3285" spans="1:5" x14ac:dyDescent="0.3">
      <c r="A3285" t="s">
        <v>7166</v>
      </c>
      <c r="B3285">
        <v>3</v>
      </c>
      <c r="C3285">
        <v>103</v>
      </c>
      <c r="D3285">
        <v>4.333333333333333</v>
      </c>
      <c r="E3285" t="b">
        <v>0</v>
      </c>
    </row>
    <row r="3286" spans="1:5" x14ac:dyDescent="0.3">
      <c r="A3286" t="s">
        <v>570</v>
      </c>
      <c r="B3286">
        <v>1</v>
      </c>
      <c r="C3286">
        <v>187</v>
      </c>
      <c r="D3286">
        <v>3</v>
      </c>
      <c r="E3286" t="b">
        <v>0</v>
      </c>
    </row>
    <row r="3287" spans="1:5" x14ac:dyDescent="0.3">
      <c r="A3287" t="s">
        <v>7168</v>
      </c>
      <c r="B3287">
        <v>5</v>
      </c>
      <c r="C3287">
        <v>277.8</v>
      </c>
      <c r="D3287">
        <v>1.8</v>
      </c>
      <c r="E3287" t="b">
        <v>0</v>
      </c>
    </row>
    <row r="3288" spans="1:5" x14ac:dyDescent="0.3">
      <c r="A3288" t="s">
        <v>7169</v>
      </c>
      <c r="B3288">
        <v>1</v>
      </c>
      <c r="C3288">
        <v>491</v>
      </c>
      <c r="D3288">
        <v>1</v>
      </c>
      <c r="E3288" t="b">
        <v>0</v>
      </c>
    </row>
    <row r="3289" spans="1:5" x14ac:dyDescent="0.3">
      <c r="A3289" t="s">
        <v>7171</v>
      </c>
      <c r="B3289">
        <v>5</v>
      </c>
      <c r="C3289">
        <v>192.8</v>
      </c>
      <c r="D3289">
        <v>3</v>
      </c>
      <c r="E3289" t="b">
        <v>0</v>
      </c>
    </row>
    <row r="3290" spans="1:5" x14ac:dyDescent="0.3">
      <c r="A3290" t="s">
        <v>7172</v>
      </c>
      <c r="B3290">
        <v>1</v>
      </c>
      <c r="C3290">
        <v>62</v>
      </c>
      <c r="D3290">
        <v>5</v>
      </c>
      <c r="E3290" t="b">
        <v>0</v>
      </c>
    </row>
    <row r="3291" spans="1:5" x14ac:dyDescent="0.3">
      <c r="A3291" t="s">
        <v>7174</v>
      </c>
      <c r="B3291">
        <v>2</v>
      </c>
      <c r="C3291">
        <v>56</v>
      </c>
      <c r="D3291">
        <v>1</v>
      </c>
      <c r="E3291" t="b">
        <v>0</v>
      </c>
    </row>
    <row r="3292" spans="1:5" x14ac:dyDescent="0.3">
      <c r="A3292" t="s">
        <v>7176</v>
      </c>
      <c r="B3292">
        <v>1</v>
      </c>
      <c r="C3292">
        <v>54</v>
      </c>
      <c r="D3292">
        <v>5</v>
      </c>
      <c r="E3292" t="b">
        <v>0</v>
      </c>
    </row>
    <row r="3293" spans="1:5" x14ac:dyDescent="0.3">
      <c r="A3293" t="s">
        <v>7178</v>
      </c>
      <c r="B3293">
        <v>1</v>
      </c>
      <c r="C3293">
        <v>146</v>
      </c>
      <c r="D3293">
        <v>2</v>
      </c>
      <c r="E3293" t="b">
        <v>0</v>
      </c>
    </row>
    <row r="3294" spans="1:5" x14ac:dyDescent="0.3">
      <c r="A3294" t="s">
        <v>7179</v>
      </c>
      <c r="B3294">
        <v>2</v>
      </c>
      <c r="C3294">
        <v>140</v>
      </c>
      <c r="D3294">
        <v>4</v>
      </c>
      <c r="E3294" t="b">
        <v>0</v>
      </c>
    </row>
    <row r="3295" spans="1:5" x14ac:dyDescent="0.3">
      <c r="A3295" t="s">
        <v>7182</v>
      </c>
      <c r="B3295">
        <v>1</v>
      </c>
      <c r="C3295">
        <v>244</v>
      </c>
      <c r="D3295">
        <v>1</v>
      </c>
      <c r="E3295" t="b">
        <v>0</v>
      </c>
    </row>
    <row r="3296" spans="1:5" x14ac:dyDescent="0.3">
      <c r="A3296" t="s">
        <v>7185</v>
      </c>
      <c r="B3296">
        <v>1</v>
      </c>
      <c r="C3296">
        <v>63</v>
      </c>
      <c r="D3296">
        <v>5</v>
      </c>
      <c r="E3296" t="b">
        <v>0</v>
      </c>
    </row>
    <row r="3297" spans="1:5" x14ac:dyDescent="0.3">
      <c r="A3297" t="s">
        <v>571</v>
      </c>
      <c r="B3297">
        <v>1</v>
      </c>
      <c r="C3297">
        <v>525</v>
      </c>
      <c r="D3297">
        <v>3</v>
      </c>
      <c r="E3297" t="b">
        <v>0</v>
      </c>
    </row>
    <row r="3298" spans="1:5" x14ac:dyDescent="0.3">
      <c r="A3298" t="s">
        <v>7186</v>
      </c>
      <c r="B3298">
        <v>1</v>
      </c>
      <c r="C3298">
        <v>981</v>
      </c>
      <c r="D3298">
        <v>5</v>
      </c>
      <c r="E3298" t="b">
        <v>0</v>
      </c>
    </row>
    <row r="3299" spans="1:5" x14ac:dyDescent="0.3">
      <c r="A3299" t="s">
        <v>7189</v>
      </c>
      <c r="B3299">
        <v>1</v>
      </c>
      <c r="C3299">
        <v>94</v>
      </c>
      <c r="D3299">
        <v>5</v>
      </c>
      <c r="E3299" t="b">
        <v>0</v>
      </c>
    </row>
    <row r="3300" spans="1:5" x14ac:dyDescent="0.3">
      <c r="A3300" t="s">
        <v>2027</v>
      </c>
      <c r="B3300">
        <v>2</v>
      </c>
      <c r="C3300">
        <v>156</v>
      </c>
      <c r="D3300">
        <v>2.5</v>
      </c>
      <c r="E3300" t="b">
        <v>0</v>
      </c>
    </row>
    <row r="3301" spans="1:5" x14ac:dyDescent="0.3">
      <c r="A3301" t="s">
        <v>7190</v>
      </c>
      <c r="B3301">
        <v>1</v>
      </c>
      <c r="C3301">
        <v>35</v>
      </c>
      <c r="D3301">
        <v>1</v>
      </c>
      <c r="E3301" t="b">
        <v>0</v>
      </c>
    </row>
    <row r="3302" spans="1:5" x14ac:dyDescent="0.3">
      <c r="A3302" t="s">
        <v>7191</v>
      </c>
      <c r="B3302">
        <v>2</v>
      </c>
      <c r="C3302">
        <v>88</v>
      </c>
      <c r="D3302">
        <v>1</v>
      </c>
      <c r="E3302" t="b">
        <v>0</v>
      </c>
    </row>
    <row r="3303" spans="1:5" x14ac:dyDescent="0.3">
      <c r="A3303" t="s">
        <v>7192</v>
      </c>
      <c r="B3303">
        <v>1</v>
      </c>
      <c r="C3303">
        <v>173</v>
      </c>
      <c r="D3303">
        <v>4</v>
      </c>
      <c r="E3303" t="b">
        <v>0</v>
      </c>
    </row>
    <row r="3304" spans="1:5" x14ac:dyDescent="0.3">
      <c r="A3304" t="s">
        <v>7193</v>
      </c>
      <c r="B3304">
        <v>1</v>
      </c>
      <c r="C3304">
        <v>76</v>
      </c>
      <c r="D3304">
        <v>1</v>
      </c>
      <c r="E3304" t="b">
        <v>0</v>
      </c>
    </row>
    <row r="3305" spans="1:5" x14ac:dyDescent="0.3">
      <c r="A3305" t="s">
        <v>7195</v>
      </c>
      <c r="B3305">
        <v>1</v>
      </c>
      <c r="C3305">
        <v>141</v>
      </c>
      <c r="D3305">
        <v>4</v>
      </c>
      <c r="E3305" t="b">
        <v>0</v>
      </c>
    </row>
    <row r="3306" spans="1:5" x14ac:dyDescent="0.3">
      <c r="A3306" t="s">
        <v>7198</v>
      </c>
      <c r="B3306">
        <v>1</v>
      </c>
      <c r="C3306">
        <v>71</v>
      </c>
      <c r="D3306">
        <v>1</v>
      </c>
      <c r="E3306" t="b">
        <v>0</v>
      </c>
    </row>
    <row r="3307" spans="1:5" x14ac:dyDescent="0.3">
      <c r="A3307" t="s">
        <v>7199</v>
      </c>
      <c r="B3307">
        <v>1</v>
      </c>
      <c r="C3307">
        <v>63</v>
      </c>
      <c r="D3307">
        <v>4</v>
      </c>
      <c r="E3307" t="b">
        <v>0</v>
      </c>
    </row>
    <row r="3308" spans="1:5" x14ac:dyDescent="0.3">
      <c r="A3308" t="s">
        <v>572</v>
      </c>
      <c r="B3308">
        <v>1</v>
      </c>
      <c r="C3308">
        <v>431</v>
      </c>
      <c r="D3308">
        <v>4</v>
      </c>
      <c r="E3308" t="b">
        <v>0</v>
      </c>
    </row>
    <row r="3309" spans="1:5" x14ac:dyDescent="0.3">
      <c r="A3309" t="s">
        <v>7202</v>
      </c>
      <c r="B3309">
        <v>1</v>
      </c>
      <c r="C3309">
        <v>137</v>
      </c>
      <c r="D3309">
        <v>3</v>
      </c>
      <c r="E3309" t="b">
        <v>0</v>
      </c>
    </row>
    <row r="3310" spans="1:5" x14ac:dyDescent="0.3">
      <c r="A3310" t="s">
        <v>7203</v>
      </c>
      <c r="B3310">
        <v>2</v>
      </c>
      <c r="C3310">
        <v>47.5</v>
      </c>
      <c r="D3310">
        <v>1.5</v>
      </c>
      <c r="E3310" t="b">
        <v>0</v>
      </c>
    </row>
    <row r="3311" spans="1:5" x14ac:dyDescent="0.3">
      <c r="A3311" t="s">
        <v>7204</v>
      </c>
      <c r="B3311">
        <v>1</v>
      </c>
      <c r="C3311">
        <v>26</v>
      </c>
      <c r="D3311">
        <v>4</v>
      </c>
      <c r="E3311" t="b">
        <v>0</v>
      </c>
    </row>
    <row r="3312" spans="1:5" x14ac:dyDescent="0.3">
      <c r="A3312" t="s">
        <v>7205</v>
      </c>
      <c r="B3312">
        <v>1</v>
      </c>
      <c r="C3312">
        <v>385</v>
      </c>
      <c r="D3312">
        <v>5</v>
      </c>
      <c r="E3312" t="b">
        <v>0</v>
      </c>
    </row>
    <row r="3313" spans="1:5" x14ac:dyDescent="0.3">
      <c r="A3313" t="s">
        <v>7206</v>
      </c>
      <c r="B3313">
        <v>1</v>
      </c>
      <c r="C3313">
        <v>89</v>
      </c>
      <c r="D3313">
        <v>1</v>
      </c>
      <c r="E3313" t="b">
        <v>0</v>
      </c>
    </row>
    <row r="3314" spans="1:5" x14ac:dyDescent="0.3">
      <c r="A3314" t="s">
        <v>7207</v>
      </c>
      <c r="B3314">
        <v>1</v>
      </c>
      <c r="C3314">
        <v>53</v>
      </c>
      <c r="D3314">
        <v>3</v>
      </c>
      <c r="E3314" t="b">
        <v>0</v>
      </c>
    </row>
    <row r="3315" spans="1:5" x14ac:dyDescent="0.3">
      <c r="A3315" t="s">
        <v>7208</v>
      </c>
      <c r="B3315">
        <v>1</v>
      </c>
      <c r="C3315">
        <v>183</v>
      </c>
      <c r="D3315">
        <v>5</v>
      </c>
      <c r="E3315" t="b">
        <v>0</v>
      </c>
    </row>
    <row r="3316" spans="1:5" x14ac:dyDescent="0.3">
      <c r="A3316" t="s">
        <v>7210</v>
      </c>
      <c r="B3316">
        <v>1</v>
      </c>
      <c r="C3316">
        <v>166</v>
      </c>
      <c r="D3316">
        <v>5</v>
      </c>
      <c r="E3316" t="b">
        <v>0</v>
      </c>
    </row>
    <row r="3317" spans="1:5" x14ac:dyDescent="0.3">
      <c r="A3317" t="s">
        <v>7211</v>
      </c>
      <c r="B3317">
        <v>1</v>
      </c>
      <c r="C3317">
        <v>424</v>
      </c>
      <c r="D3317">
        <v>2</v>
      </c>
      <c r="E3317" t="b">
        <v>0</v>
      </c>
    </row>
    <row r="3318" spans="1:5" x14ac:dyDescent="0.3">
      <c r="A3318" t="s">
        <v>7212</v>
      </c>
      <c r="B3318">
        <v>4</v>
      </c>
      <c r="C3318">
        <v>101.75</v>
      </c>
      <c r="D3318">
        <v>3</v>
      </c>
      <c r="E3318" t="b">
        <v>0</v>
      </c>
    </row>
    <row r="3319" spans="1:5" x14ac:dyDescent="0.3">
      <c r="A3319" t="s">
        <v>7214</v>
      </c>
      <c r="B3319">
        <v>2</v>
      </c>
      <c r="C3319">
        <v>118</v>
      </c>
      <c r="D3319">
        <v>2.5</v>
      </c>
      <c r="E3319" t="b">
        <v>0</v>
      </c>
    </row>
    <row r="3320" spans="1:5" x14ac:dyDescent="0.3">
      <c r="A3320" t="s">
        <v>574</v>
      </c>
      <c r="B3320">
        <v>3</v>
      </c>
      <c r="C3320">
        <v>108</v>
      </c>
      <c r="D3320">
        <v>2.3333333333333335</v>
      </c>
      <c r="E3320" t="b">
        <v>0</v>
      </c>
    </row>
    <row r="3321" spans="1:5" x14ac:dyDescent="0.3">
      <c r="A3321" t="s">
        <v>575</v>
      </c>
      <c r="B3321">
        <v>1</v>
      </c>
      <c r="C3321">
        <v>52</v>
      </c>
      <c r="D3321">
        <v>1</v>
      </c>
      <c r="E3321" t="b">
        <v>0</v>
      </c>
    </row>
    <row r="3322" spans="1:5" x14ac:dyDescent="0.3">
      <c r="A3322" t="s">
        <v>7216</v>
      </c>
      <c r="B3322">
        <v>1</v>
      </c>
      <c r="C3322">
        <v>126</v>
      </c>
      <c r="D3322">
        <v>2</v>
      </c>
      <c r="E3322" t="b">
        <v>0</v>
      </c>
    </row>
    <row r="3323" spans="1:5" x14ac:dyDescent="0.3">
      <c r="A3323" t="s">
        <v>576</v>
      </c>
      <c r="B3323">
        <v>1</v>
      </c>
      <c r="C3323">
        <v>45</v>
      </c>
      <c r="D3323">
        <v>3</v>
      </c>
      <c r="E3323" t="b">
        <v>0</v>
      </c>
    </row>
    <row r="3324" spans="1:5" x14ac:dyDescent="0.3">
      <c r="A3324" t="s">
        <v>7219</v>
      </c>
      <c r="B3324">
        <v>1</v>
      </c>
      <c r="C3324">
        <v>174</v>
      </c>
      <c r="D3324">
        <v>5</v>
      </c>
      <c r="E3324" t="b">
        <v>0</v>
      </c>
    </row>
    <row r="3325" spans="1:5" x14ac:dyDescent="0.3">
      <c r="A3325" t="s">
        <v>7222</v>
      </c>
      <c r="B3325">
        <v>1</v>
      </c>
      <c r="C3325">
        <v>161</v>
      </c>
      <c r="D3325">
        <v>1</v>
      </c>
      <c r="E3325" t="b">
        <v>0</v>
      </c>
    </row>
    <row r="3326" spans="1:5" x14ac:dyDescent="0.3">
      <c r="A3326" t="s">
        <v>7224</v>
      </c>
      <c r="B3326">
        <v>1</v>
      </c>
      <c r="C3326">
        <v>309</v>
      </c>
      <c r="D3326">
        <v>3</v>
      </c>
      <c r="E3326" t="b">
        <v>0</v>
      </c>
    </row>
    <row r="3327" spans="1:5" x14ac:dyDescent="0.3">
      <c r="A3327" t="s">
        <v>7227</v>
      </c>
      <c r="B3327">
        <v>1</v>
      </c>
      <c r="C3327">
        <v>108</v>
      </c>
      <c r="D3327">
        <v>5</v>
      </c>
      <c r="E3327" t="b">
        <v>0</v>
      </c>
    </row>
    <row r="3328" spans="1:5" x14ac:dyDescent="0.3">
      <c r="A3328" t="s">
        <v>7228</v>
      </c>
      <c r="B3328">
        <v>1</v>
      </c>
      <c r="C3328">
        <v>62</v>
      </c>
      <c r="D3328">
        <v>2</v>
      </c>
      <c r="E3328" t="b">
        <v>0</v>
      </c>
    </row>
    <row r="3329" spans="1:5" x14ac:dyDescent="0.3">
      <c r="A3329" t="s">
        <v>7229</v>
      </c>
      <c r="B3329">
        <v>1</v>
      </c>
      <c r="C3329">
        <v>85</v>
      </c>
      <c r="D3329">
        <v>1</v>
      </c>
      <c r="E3329" t="b">
        <v>0</v>
      </c>
    </row>
    <row r="3330" spans="1:5" x14ac:dyDescent="0.3">
      <c r="A3330" t="s">
        <v>7230</v>
      </c>
      <c r="B3330">
        <v>1</v>
      </c>
      <c r="C3330">
        <v>86</v>
      </c>
      <c r="D3330">
        <v>5</v>
      </c>
      <c r="E3330" t="b">
        <v>0</v>
      </c>
    </row>
    <row r="3331" spans="1:5" x14ac:dyDescent="0.3">
      <c r="A3331" t="s">
        <v>7231</v>
      </c>
      <c r="B3331">
        <v>1</v>
      </c>
      <c r="C3331">
        <v>335</v>
      </c>
      <c r="D3331">
        <v>1</v>
      </c>
      <c r="E3331" t="b">
        <v>0</v>
      </c>
    </row>
    <row r="3332" spans="1:5" x14ac:dyDescent="0.3">
      <c r="A3332" t="s">
        <v>2028</v>
      </c>
      <c r="B3332">
        <v>1</v>
      </c>
      <c r="C3332">
        <v>94</v>
      </c>
      <c r="D3332">
        <v>3</v>
      </c>
      <c r="E3332" t="b">
        <v>0</v>
      </c>
    </row>
    <row r="3333" spans="1:5" x14ac:dyDescent="0.3">
      <c r="A3333" t="s">
        <v>577</v>
      </c>
      <c r="B3333">
        <v>1</v>
      </c>
      <c r="C3333">
        <v>64</v>
      </c>
      <c r="D3333">
        <v>2</v>
      </c>
      <c r="E3333" t="b">
        <v>0</v>
      </c>
    </row>
    <row r="3334" spans="1:5" x14ac:dyDescent="0.3">
      <c r="A3334" t="s">
        <v>7232</v>
      </c>
      <c r="B3334">
        <v>1</v>
      </c>
      <c r="C3334">
        <v>80</v>
      </c>
      <c r="D3334">
        <v>1</v>
      </c>
      <c r="E3334" t="b">
        <v>0</v>
      </c>
    </row>
    <row r="3335" spans="1:5" x14ac:dyDescent="0.3">
      <c r="A3335" t="s">
        <v>7233</v>
      </c>
      <c r="B3335">
        <v>1</v>
      </c>
      <c r="C3335">
        <v>33</v>
      </c>
      <c r="D3335">
        <v>3</v>
      </c>
      <c r="E3335" t="b">
        <v>0</v>
      </c>
    </row>
    <row r="3336" spans="1:5" x14ac:dyDescent="0.3">
      <c r="A3336" t="s">
        <v>7234</v>
      </c>
      <c r="B3336">
        <v>1</v>
      </c>
      <c r="C3336">
        <v>210</v>
      </c>
      <c r="D3336">
        <v>2</v>
      </c>
      <c r="E3336" t="b">
        <v>0</v>
      </c>
    </row>
    <row r="3337" spans="1:5" x14ac:dyDescent="0.3">
      <c r="A3337" t="s">
        <v>7236</v>
      </c>
      <c r="B3337">
        <v>2</v>
      </c>
      <c r="C3337">
        <v>110</v>
      </c>
      <c r="D3337">
        <v>2.5</v>
      </c>
      <c r="E3337" t="b">
        <v>0</v>
      </c>
    </row>
    <row r="3338" spans="1:5" x14ac:dyDescent="0.3">
      <c r="A3338" t="s">
        <v>578</v>
      </c>
      <c r="B3338">
        <v>4</v>
      </c>
      <c r="C3338">
        <v>98.25</v>
      </c>
      <c r="D3338">
        <v>3</v>
      </c>
      <c r="E3338" t="b">
        <v>0</v>
      </c>
    </row>
    <row r="3339" spans="1:5" x14ac:dyDescent="0.3">
      <c r="A3339" t="s">
        <v>7239</v>
      </c>
      <c r="B3339">
        <v>1</v>
      </c>
      <c r="C3339">
        <v>61</v>
      </c>
      <c r="D3339">
        <v>3</v>
      </c>
      <c r="E3339" t="b">
        <v>0</v>
      </c>
    </row>
    <row r="3340" spans="1:5" x14ac:dyDescent="0.3">
      <c r="A3340" t="s">
        <v>7240</v>
      </c>
      <c r="B3340">
        <v>2</v>
      </c>
      <c r="C3340">
        <v>71</v>
      </c>
      <c r="D3340">
        <v>3.5</v>
      </c>
      <c r="E3340" t="b">
        <v>0</v>
      </c>
    </row>
    <row r="3341" spans="1:5" x14ac:dyDescent="0.3">
      <c r="A3341" t="s">
        <v>579</v>
      </c>
      <c r="B3341">
        <v>1</v>
      </c>
      <c r="C3341">
        <v>930</v>
      </c>
      <c r="D3341">
        <v>4</v>
      </c>
      <c r="E3341" t="b">
        <v>0</v>
      </c>
    </row>
    <row r="3342" spans="1:5" x14ac:dyDescent="0.3">
      <c r="A3342" t="s">
        <v>7242</v>
      </c>
      <c r="B3342">
        <v>3</v>
      </c>
      <c r="C3342">
        <v>306.66666666666669</v>
      </c>
      <c r="D3342">
        <v>2</v>
      </c>
      <c r="E3342" t="b">
        <v>0</v>
      </c>
    </row>
    <row r="3343" spans="1:5" x14ac:dyDescent="0.3">
      <c r="A3343" t="s">
        <v>2030</v>
      </c>
      <c r="B3343">
        <v>1</v>
      </c>
      <c r="C3343">
        <v>213</v>
      </c>
      <c r="D3343">
        <v>5</v>
      </c>
      <c r="E3343" t="b">
        <v>0</v>
      </c>
    </row>
    <row r="3344" spans="1:5" x14ac:dyDescent="0.3">
      <c r="A3344" t="s">
        <v>7244</v>
      </c>
      <c r="B3344">
        <v>2</v>
      </c>
      <c r="C3344">
        <v>119.5</v>
      </c>
      <c r="D3344">
        <v>2</v>
      </c>
      <c r="E3344" t="b">
        <v>0</v>
      </c>
    </row>
    <row r="3345" spans="1:5" x14ac:dyDescent="0.3">
      <c r="A3345" t="s">
        <v>7247</v>
      </c>
      <c r="B3345">
        <v>1</v>
      </c>
      <c r="C3345">
        <v>35</v>
      </c>
      <c r="D3345">
        <v>1</v>
      </c>
      <c r="E3345" t="b">
        <v>0</v>
      </c>
    </row>
    <row r="3346" spans="1:5" x14ac:dyDescent="0.3">
      <c r="A3346" t="s">
        <v>7248</v>
      </c>
      <c r="B3346">
        <v>2</v>
      </c>
      <c r="C3346">
        <v>185</v>
      </c>
      <c r="D3346">
        <v>3</v>
      </c>
      <c r="E3346" t="b">
        <v>0</v>
      </c>
    </row>
    <row r="3347" spans="1:5" x14ac:dyDescent="0.3">
      <c r="A3347" t="s">
        <v>7251</v>
      </c>
      <c r="B3347">
        <v>2</v>
      </c>
      <c r="C3347">
        <v>106</v>
      </c>
      <c r="D3347">
        <v>1</v>
      </c>
      <c r="E3347" t="b">
        <v>0</v>
      </c>
    </row>
    <row r="3348" spans="1:5" x14ac:dyDescent="0.3">
      <c r="A3348" t="s">
        <v>7252</v>
      </c>
      <c r="B3348">
        <v>1</v>
      </c>
      <c r="C3348">
        <v>22</v>
      </c>
      <c r="D3348">
        <v>5</v>
      </c>
      <c r="E3348" t="b">
        <v>0</v>
      </c>
    </row>
    <row r="3349" spans="1:5" x14ac:dyDescent="0.3">
      <c r="A3349" t="s">
        <v>7254</v>
      </c>
      <c r="B3349">
        <v>1</v>
      </c>
      <c r="C3349">
        <v>54</v>
      </c>
      <c r="D3349">
        <v>1</v>
      </c>
      <c r="E3349" t="b">
        <v>0</v>
      </c>
    </row>
    <row r="3350" spans="1:5" x14ac:dyDescent="0.3">
      <c r="A3350" t="s">
        <v>7256</v>
      </c>
      <c r="B3350">
        <v>1</v>
      </c>
      <c r="C3350">
        <v>91</v>
      </c>
      <c r="D3350">
        <v>1</v>
      </c>
      <c r="E3350" t="b">
        <v>0</v>
      </c>
    </row>
    <row r="3351" spans="1:5" x14ac:dyDescent="0.3">
      <c r="A3351" t="s">
        <v>7257</v>
      </c>
      <c r="B3351">
        <v>2</v>
      </c>
      <c r="C3351">
        <v>96</v>
      </c>
      <c r="D3351">
        <v>5</v>
      </c>
      <c r="E3351" t="b">
        <v>0</v>
      </c>
    </row>
    <row r="3352" spans="1:5" x14ac:dyDescent="0.3">
      <c r="A3352" t="s">
        <v>7258</v>
      </c>
      <c r="B3352">
        <v>2</v>
      </c>
      <c r="C3352">
        <v>174.5</v>
      </c>
      <c r="D3352">
        <v>5</v>
      </c>
      <c r="E3352" t="b">
        <v>0</v>
      </c>
    </row>
    <row r="3353" spans="1:5" x14ac:dyDescent="0.3">
      <c r="A3353" t="s">
        <v>7260</v>
      </c>
      <c r="B3353">
        <v>1</v>
      </c>
      <c r="C3353">
        <v>225</v>
      </c>
      <c r="D3353">
        <v>1</v>
      </c>
      <c r="E3353" t="b">
        <v>0</v>
      </c>
    </row>
    <row r="3354" spans="1:5" x14ac:dyDescent="0.3">
      <c r="A3354" t="s">
        <v>7261</v>
      </c>
      <c r="B3354">
        <v>3</v>
      </c>
      <c r="C3354">
        <v>319.33333333333331</v>
      </c>
      <c r="D3354">
        <v>3.3333333333333335</v>
      </c>
      <c r="E3354" t="b">
        <v>0</v>
      </c>
    </row>
    <row r="3355" spans="1:5" x14ac:dyDescent="0.3">
      <c r="A3355" t="s">
        <v>7262</v>
      </c>
      <c r="B3355">
        <v>2</v>
      </c>
      <c r="C3355">
        <v>92.5</v>
      </c>
      <c r="D3355">
        <v>3</v>
      </c>
      <c r="E3355" t="b">
        <v>0</v>
      </c>
    </row>
    <row r="3356" spans="1:5" x14ac:dyDescent="0.3">
      <c r="A3356" t="s">
        <v>7263</v>
      </c>
      <c r="B3356">
        <v>3</v>
      </c>
      <c r="C3356">
        <v>167.66666666666666</v>
      </c>
      <c r="D3356">
        <v>2.6666666666666665</v>
      </c>
      <c r="E3356" t="b">
        <v>0</v>
      </c>
    </row>
    <row r="3357" spans="1:5" x14ac:dyDescent="0.3">
      <c r="A3357" t="s">
        <v>7264</v>
      </c>
      <c r="B3357">
        <v>1</v>
      </c>
      <c r="C3357">
        <v>77</v>
      </c>
      <c r="D3357">
        <v>5</v>
      </c>
      <c r="E3357" t="b">
        <v>0</v>
      </c>
    </row>
    <row r="3358" spans="1:5" x14ac:dyDescent="0.3">
      <c r="A3358" t="s">
        <v>7267</v>
      </c>
      <c r="B3358">
        <v>1</v>
      </c>
      <c r="C3358">
        <v>213</v>
      </c>
      <c r="D3358">
        <v>4</v>
      </c>
      <c r="E3358" t="b">
        <v>0</v>
      </c>
    </row>
    <row r="3359" spans="1:5" x14ac:dyDescent="0.3">
      <c r="A3359" t="s">
        <v>7268</v>
      </c>
      <c r="B3359">
        <v>2</v>
      </c>
      <c r="C3359">
        <v>84.5</v>
      </c>
      <c r="D3359">
        <v>2.5</v>
      </c>
      <c r="E3359" t="b">
        <v>0</v>
      </c>
    </row>
    <row r="3360" spans="1:5" x14ac:dyDescent="0.3">
      <c r="A3360" t="s">
        <v>7271</v>
      </c>
      <c r="B3360">
        <v>1</v>
      </c>
      <c r="C3360">
        <v>40</v>
      </c>
      <c r="D3360">
        <v>3</v>
      </c>
      <c r="E3360" t="b">
        <v>0</v>
      </c>
    </row>
    <row r="3361" spans="1:5" x14ac:dyDescent="0.3">
      <c r="A3361" t="s">
        <v>7272</v>
      </c>
      <c r="B3361">
        <v>1</v>
      </c>
      <c r="C3361">
        <v>25</v>
      </c>
      <c r="D3361">
        <v>2</v>
      </c>
      <c r="E3361" t="b">
        <v>0</v>
      </c>
    </row>
    <row r="3362" spans="1:5" x14ac:dyDescent="0.3">
      <c r="A3362" t="s">
        <v>7273</v>
      </c>
      <c r="B3362">
        <v>2</v>
      </c>
      <c r="C3362">
        <v>96</v>
      </c>
      <c r="D3362">
        <v>3.5</v>
      </c>
      <c r="E3362" t="b">
        <v>0</v>
      </c>
    </row>
    <row r="3363" spans="1:5" x14ac:dyDescent="0.3">
      <c r="A3363" t="s">
        <v>1598</v>
      </c>
      <c r="B3363">
        <v>1</v>
      </c>
      <c r="C3363">
        <v>94</v>
      </c>
      <c r="D3363">
        <v>4</v>
      </c>
      <c r="E3363" t="b">
        <v>0</v>
      </c>
    </row>
    <row r="3364" spans="1:5" x14ac:dyDescent="0.3">
      <c r="A3364" t="s">
        <v>582</v>
      </c>
      <c r="B3364">
        <v>7</v>
      </c>
      <c r="C3364">
        <v>458.57142857142856</v>
      </c>
      <c r="D3364">
        <v>5</v>
      </c>
      <c r="E3364" t="b">
        <v>0</v>
      </c>
    </row>
    <row r="3365" spans="1:5" x14ac:dyDescent="0.3">
      <c r="A3365" t="s">
        <v>1599</v>
      </c>
      <c r="B3365">
        <v>1</v>
      </c>
      <c r="C3365">
        <v>930</v>
      </c>
      <c r="D3365">
        <v>4</v>
      </c>
      <c r="E3365" t="b">
        <v>0</v>
      </c>
    </row>
    <row r="3366" spans="1:5" x14ac:dyDescent="0.3">
      <c r="A3366" t="s">
        <v>7279</v>
      </c>
      <c r="B3366">
        <v>1</v>
      </c>
      <c r="C3366">
        <v>12</v>
      </c>
      <c r="D3366">
        <v>1</v>
      </c>
      <c r="E3366" t="b">
        <v>0</v>
      </c>
    </row>
    <row r="3367" spans="1:5" x14ac:dyDescent="0.3">
      <c r="A3367" t="s">
        <v>583</v>
      </c>
      <c r="B3367">
        <v>1</v>
      </c>
      <c r="C3367">
        <v>202</v>
      </c>
      <c r="D3367">
        <v>3</v>
      </c>
      <c r="E3367" t="b">
        <v>0</v>
      </c>
    </row>
    <row r="3368" spans="1:5" x14ac:dyDescent="0.3">
      <c r="A3368" t="s">
        <v>7281</v>
      </c>
      <c r="B3368">
        <v>1</v>
      </c>
      <c r="C3368">
        <v>159</v>
      </c>
      <c r="D3368">
        <v>5</v>
      </c>
      <c r="E3368" t="b">
        <v>0</v>
      </c>
    </row>
    <row r="3369" spans="1:5" x14ac:dyDescent="0.3">
      <c r="A3369" t="s">
        <v>1600</v>
      </c>
      <c r="B3369">
        <v>1</v>
      </c>
      <c r="C3369">
        <v>1613</v>
      </c>
      <c r="D3369">
        <v>4</v>
      </c>
      <c r="E3369" t="b">
        <v>0</v>
      </c>
    </row>
    <row r="3370" spans="1:5" x14ac:dyDescent="0.3">
      <c r="A3370" t="s">
        <v>7285</v>
      </c>
      <c r="B3370">
        <v>1</v>
      </c>
      <c r="C3370">
        <v>211</v>
      </c>
      <c r="D3370">
        <v>4</v>
      </c>
      <c r="E3370" t="b">
        <v>0</v>
      </c>
    </row>
    <row r="3371" spans="1:5" x14ac:dyDescent="0.3">
      <c r="A3371" t="s">
        <v>7286</v>
      </c>
      <c r="B3371">
        <v>1</v>
      </c>
      <c r="C3371">
        <v>127</v>
      </c>
      <c r="D3371">
        <v>5</v>
      </c>
      <c r="E3371" t="b">
        <v>0</v>
      </c>
    </row>
    <row r="3372" spans="1:5" x14ac:dyDescent="0.3">
      <c r="A3372" t="s">
        <v>7287</v>
      </c>
      <c r="B3372">
        <v>1</v>
      </c>
      <c r="C3372">
        <v>22</v>
      </c>
      <c r="D3372">
        <v>4</v>
      </c>
      <c r="E3372" t="b">
        <v>0</v>
      </c>
    </row>
    <row r="3373" spans="1:5" x14ac:dyDescent="0.3">
      <c r="A3373" t="s">
        <v>7289</v>
      </c>
      <c r="B3373">
        <v>2</v>
      </c>
      <c r="C3373">
        <v>333.5</v>
      </c>
      <c r="D3373">
        <v>2</v>
      </c>
      <c r="E3373" t="b">
        <v>0</v>
      </c>
    </row>
    <row r="3374" spans="1:5" x14ac:dyDescent="0.3">
      <c r="A3374" t="s">
        <v>7292</v>
      </c>
      <c r="B3374">
        <v>1</v>
      </c>
      <c r="C3374">
        <v>92</v>
      </c>
      <c r="D3374">
        <v>1</v>
      </c>
      <c r="E3374" t="b">
        <v>0</v>
      </c>
    </row>
    <row r="3375" spans="1:5" x14ac:dyDescent="0.3">
      <c r="A3375" t="s">
        <v>1601</v>
      </c>
      <c r="B3375">
        <v>1</v>
      </c>
      <c r="C3375">
        <v>110</v>
      </c>
      <c r="D3375">
        <v>1</v>
      </c>
      <c r="E3375" t="b">
        <v>0</v>
      </c>
    </row>
    <row r="3376" spans="1:5" x14ac:dyDescent="0.3">
      <c r="A3376" t="s">
        <v>7296</v>
      </c>
      <c r="B3376">
        <v>1</v>
      </c>
      <c r="C3376">
        <v>75</v>
      </c>
      <c r="D3376">
        <v>1</v>
      </c>
      <c r="E3376" t="b">
        <v>0</v>
      </c>
    </row>
    <row r="3377" spans="1:5" x14ac:dyDescent="0.3">
      <c r="A3377" t="s">
        <v>7297</v>
      </c>
      <c r="B3377">
        <v>1</v>
      </c>
      <c r="C3377">
        <v>175</v>
      </c>
      <c r="D3377">
        <v>2</v>
      </c>
      <c r="E3377" t="b">
        <v>0</v>
      </c>
    </row>
    <row r="3378" spans="1:5" x14ac:dyDescent="0.3">
      <c r="A3378" t="s">
        <v>7299</v>
      </c>
      <c r="B3378">
        <v>1</v>
      </c>
      <c r="C3378">
        <v>135</v>
      </c>
      <c r="D3378">
        <v>3</v>
      </c>
      <c r="E3378" t="b">
        <v>0</v>
      </c>
    </row>
    <row r="3379" spans="1:5" x14ac:dyDescent="0.3">
      <c r="A3379" t="s">
        <v>7301</v>
      </c>
      <c r="B3379">
        <v>1</v>
      </c>
      <c r="C3379">
        <v>261</v>
      </c>
      <c r="D3379">
        <v>4</v>
      </c>
      <c r="E3379" t="b">
        <v>0</v>
      </c>
    </row>
    <row r="3380" spans="1:5" x14ac:dyDescent="0.3">
      <c r="A3380" t="s">
        <v>7305</v>
      </c>
      <c r="B3380">
        <v>2</v>
      </c>
      <c r="C3380">
        <v>95.5</v>
      </c>
      <c r="D3380">
        <v>3.5</v>
      </c>
      <c r="E3380" t="b">
        <v>0</v>
      </c>
    </row>
    <row r="3381" spans="1:5" x14ac:dyDescent="0.3">
      <c r="A3381" t="s">
        <v>7306</v>
      </c>
      <c r="B3381">
        <v>1</v>
      </c>
      <c r="C3381">
        <v>93</v>
      </c>
      <c r="D3381">
        <v>5</v>
      </c>
      <c r="E3381" t="b">
        <v>0</v>
      </c>
    </row>
    <row r="3382" spans="1:5" x14ac:dyDescent="0.3">
      <c r="A3382" t="s">
        <v>7307</v>
      </c>
      <c r="B3382">
        <v>1</v>
      </c>
      <c r="C3382">
        <v>101</v>
      </c>
      <c r="D3382">
        <v>4</v>
      </c>
      <c r="E3382" t="b">
        <v>0</v>
      </c>
    </row>
    <row r="3383" spans="1:5" x14ac:dyDescent="0.3">
      <c r="A3383" t="s">
        <v>7309</v>
      </c>
      <c r="B3383">
        <v>1</v>
      </c>
      <c r="C3383">
        <v>95</v>
      </c>
      <c r="D3383">
        <v>2</v>
      </c>
      <c r="E3383" t="b">
        <v>0</v>
      </c>
    </row>
    <row r="3384" spans="1:5" x14ac:dyDescent="0.3">
      <c r="A3384" t="s">
        <v>585</v>
      </c>
      <c r="B3384">
        <v>1</v>
      </c>
      <c r="C3384">
        <v>87</v>
      </c>
      <c r="D3384">
        <v>5</v>
      </c>
      <c r="E3384" t="b">
        <v>0</v>
      </c>
    </row>
    <row r="3385" spans="1:5" x14ac:dyDescent="0.3">
      <c r="A3385" t="s">
        <v>7310</v>
      </c>
      <c r="B3385">
        <v>1</v>
      </c>
      <c r="C3385">
        <v>152</v>
      </c>
      <c r="D3385">
        <v>3</v>
      </c>
      <c r="E3385" t="b">
        <v>0</v>
      </c>
    </row>
    <row r="3386" spans="1:5" x14ac:dyDescent="0.3">
      <c r="A3386" t="s">
        <v>7313</v>
      </c>
      <c r="B3386">
        <v>1</v>
      </c>
      <c r="C3386">
        <v>64</v>
      </c>
      <c r="D3386">
        <v>1</v>
      </c>
      <c r="E3386" t="b">
        <v>0</v>
      </c>
    </row>
    <row r="3387" spans="1:5" x14ac:dyDescent="0.3">
      <c r="A3387" t="s">
        <v>7315</v>
      </c>
      <c r="B3387">
        <v>1</v>
      </c>
      <c r="C3387">
        <v>114</v>
      </c>
      <c r="D3387">
        <v>3</v>
      </c>
      <c r="E3387" t="b">
        <v>0</v>
      </c>
    </row>
    <row r="3388" spans="1:5" x14ac:dyDescent="0.3">
      <c r="A3388" t="s">
        <v>586</v>
      </c>
      <c r="B3388">
        <v>2</v>
      </c>
      <c r="C3388">
        <v>180.5</v>
      </c>
      <c r="D3388">
        <v>3</v>
      </c>
      <c r="E3388" t="b">
        <v>0</v>
      </c>
    </row>
    <row r="3389" spans="1:5" x14ac:dyDescent="0.3">
      <c r="A3389" t="s">
        <v>7316</v>
      </c>
      <c r="B3389">
        <v>1</v>
      </c>
      <c r="C3389">
        <v>45</v>
      </c>
      <c r="D3389">
        <v>4</v>
      </c>
      <c r="E3389" t="b">
        <v>0</v>
      </c>
    </row>
    <row r="3390" spans="1:5" x14ac:dyDescent="0.3">
      <c r="A3390" t="s">
        <v>587</v>
      </c>
      <c r="B3390">
        <v>2</v>
      </c>
      <c r="C3390">
        <v>383.5</v>
      </c>
      <c r="D3390">
        <v>2</v>
      </c>
      <c r="E3390" t="b">
        <v>0</v>
      </c>
    </row>
    <row r="3391" spans="1:5" x14ac:dyDescent="0.3">
      <c r="A3391" t="s">
        <v>7318</v>
      </c>
      <c r="B3391">
        <v>2</v>
      </c>
      <c r="C3391">
        <v>253.5</v>
      </c>
      <c r="D3391">
        <v>2.5</v>
      </c>
      <c r="E3391" t="b">
        <v>0</v>
      </c>
    </row>
    <row r="3392" spans="1:5" x14ac:dyDescent="0.3">
      <c r="A3392" t="s">
        <v>7320</v>
      </c>
      <c r="B3392">
        <v>1</v>
      </c>
      <c r="C3392">
        <v>22</v>
      </c>
      <c r="D3392">
        <v>4</v>
      </c>
      <c r="E3392" t="b">
        <v>0</v>
      </c>
    </row>
    <row r="3393" spans="1:5" x14ac:dyDescent="0.3">
      <c r="A3393" t="s">
        <v>7323</v>
      </c>
      <c r="B3393">
        <v>1</v>
      </c>
      <c r="C3393">
        <v>458</v>
      </c>
      <c r="D3393">
        <v>5</v>
      </c>
      <c r="E3393" t="b">
        <v>0</v>
      </c>
    </row>
    <row r="3394" spans="1:5" x14ac:dyDescent="0.3">
      <c r="A3394" t="s">
        <v>7327</v>
      </c>
      <c r="B3394">
        <v>2</v>
      </c>
      <c r="C3394">
        <v>74</v>
      </c>
      <c r="D3394">
        <v>4</v>
      </c>
      <c r="E3394" t="b">
        <v>0</v>
      </c>
    </row>
    <row r="3395" spans="1:5" x14ac:dyDescent="0.3">
      <c r="A3395" t="s">
        <v>7328</v>
      </c>
      <c r="B3395">
        <v>1</v>
      </c>
      <c r="C3395">
        <v>37</v>
      </c>
      <c r="D3395">
        <v>1</v>
      </c>
      <c r="E3395" t="b">
        <v>0</v>
      </c>
    </row>
    <row r="3396" spans="1:5" x14ac:dyDescent="0.3">
      <c r="A3396" t="s">
        <v>2033</v>
      </c>
      <c r="B3396">
        <v>2</v>
      </c>
      <c r="C3396">
        <v>168</v>
      </c>
      <c r="D3396">
        <v>3</v>
      </c>
      <c r="E3396" t="b">
        <v>0</v>
      </c>
    </row>
    <row r="3397" spans="1:5" x14ac:dyDescent="0.3">
      <c r="A3397" t="s">
        <v>2034</v>
      </c>
      <c r="B3397">
        <v>1</v>
      </c>
      <c r="C3397">
        <v>61</v>
      </c>
      <c r="D3397">
        <v>4</v>
      </c>
      <c r="E3397" t="b">
        <v>0</v>
      </c>
    </row>
    <row r="3398" spans="1:5" x14ac:dyDescent="0.3">
      <c r="A3398" t="s">
        <v>7332</v>
      </c>
      <c r="B3398">
        <v>1</v>
      </c>
      <c r="C3398">
        <v>126</v>
      </c>
      <c r="D3398">
        <v>2</v>
      </c>
      <c r="E3398" t="b">
        <v>0</v>
      </c>
    </row>
    <row r="3399" spans="1:5" x14ac:dyDescent="0.3">
      <c r="A3399" t="s">
        <v>7333</v>
      </c>
      <c r="B3399">
        <v>1</v>
      </c>
      <c r="C3399">
        <v>95</v>
      </c>
      <c r="D3399">
        <v>5</v>
      </c>
      <c r="E3399" t="b">
        <v>0</v>
      </c>
    </row>
    <row r="3400" spans="1:5" x14ac:dyDescent="0.3">
      <c r="A3400" t="s">
        <v>7334</v>
      </c>
      <c r="B3400">
        <v>2</v>
      </c>
      <c r="C3400">
        <v>58</v>
      </c>
      <c r="D3400">
        <v>4</v>
      </c>
      <c r="E3400" t="b">
        <v>0</v>
      </c>
    </row>
    <row r="3401" spans="1:5" x14ac:dyDescent="0.3">
      <c r="A3401" t="s">
        <v>7335</v>
      </c>
      <c r="B3401">
        <v>1</v>
      </c>
      <c r="C3401">
        <v>95</v>
      </c>
      <c r="D3401">
        <v>5</v>
      </c>
      <c r="E3401" t="b">
        <v>0</v>
      </c>
    </row>
    <row r="3402" spans="1:5" x14ac:dyDescent="0.3">
      <c r="A3402" t="s">
        <v>7336</v>
      </c>
      <c r="B3402">
        <v>3</v>
      </c>
      <c r="C3402">
        <v>47.333333333333336</v>
      </c>
      <c r="D3402">
        <v>2.3333333333333335</v>
      </c>
      <c r="E3402" t="b">
        <v>0</v>
      </c>
    </row>
    <row r="3403" spans="1:5" x14ac:dyDescent="0.3">
      <c r="A3403" t="s">
        <v>588</v>
      </c>
      <c r="B3403">
        <v>1</v>
      </c>
      <c r="C3403">
        <v>110</v>
      </c>
      <c r="D3403">
        <v>3</v>
      </c>
      <c r="E3403" t="b">
        <v>0</v>
      </c>
    </row>
    <row r="3404" spans="1:5" x14ac:dyDescent="0.3">
      <c r="A3404" t="s">
        <v>7338</v>
      </c>
      <c r="B3404">
        <v>2</v>
      </c>
      <c r="C3404">
        <v>104.5</v>
      </c>
      <c r="D3404">
        <v>3.5</v>
      </c>
      <c r="E3404" t="b">
        <v>0</v>
      </c>
    </row>
    <row r="3405" spans="1:5" x14ac:dyDescent="0.3">
      <c r="A3405" t="s">
        <v>7340</v>
      </c>
      <c r="B3405">
        <v>1</v>
      </c>
      <c r="C3405">
        <v>90</v>
      </c>
      <c r="D3405">
        <v>2</v>
      </c>
      <c r="E3405" t="b">
        <v>0</v>
      </c>
    </row>
    <row r="3406" spans="1:5" x14ac:dyDescent="0.3">
      <c r="A3406" t="s">
        <v>7341</v>
      </c>
      <c r="B3406">
        <v>1</v>
      </c>
      <c r="C3406">
        <v>63</v>
      </c>
      <c r="D3406">
        <v>4</v>
      </c>
      <c r="E3406" t="b">
        <v>0</v>
      </c>
    </row>
    <row r="3407" spans="1:5" x14ac:dyDescent="0.3">
      <c r="A3407" t="s">
        <v>7342</v>
      </c>
      <c r="B3407">
        <v>1</v>
      </c>
      <c r="C3407">
        <v>41</v>
      </c>
      <c r="D3407">
        <v>4</v>
      </c>
      <c r="E3407" t="b">
        <v>0</v>
      </c>
    </row>
    <row r="3408" spans="1:5" x14ac:dyDescent="0.3">
      <c r="A3408" t="s">
        <v>7343</v>
      </c>
      <c r="B3408">
        <v>1</v>
      </c>
      <c r="C3408">
        <v>43</v>
      </c>
      <c r="D3408">
        <v>1</v>
      </c>
      <c r="E3408" t="b">
        <v>0</v>
      </c>
    </row>
    <row r="3409" spans="1:5" x14ac:dyDescent="0.3">
      <c r="A3409" t="s">
        <v>7347</v>
      </c>
      <c r="B3409">
        <v>1</v>
      </c>
      <c r="C3409">
        <v>90</v>
      </c>
      <c r="D3409">
        <v>4</v>
      </c>
      <c r="E3409" t="b">
        <v>0</v>
      </c>
    </row>
    <row r="3410" spans="1:5" x14ac:dyDescent="0.3">
      <c r="A3410" t="s">
        <v>590</v>
      </c>
      <c r="B3410">
        <v>1</v>
      </c>
      <c r="C3410">
        <v>226</v>
      </c>
      <c r="D3410">
        <v>2</v>
      </c>
      <c r="E3410" t="b">
        <v>0</v>
      </c>
    </row>
    <row r="3411" spans="1:5" x14ac:dyDescent="0.3">
      <c r="A3411" t="s">
        <v>7350</v>
      </c>
      <c r="B3411">
        <v>1</v>
      </c>
      <c r="C3411">
        <v>61</v>
      </c>
      <c r="D3411">
        <v>1</v>
      </c>
      <c r="E3411" t="b">
        <v>0</v>
      </c>
    </row>
    <row r="3412" spans="1:5" x14ac:dyDescent="0.3">
      <c r="A3412" t="s">
        <v>7354</v>
      </c>
      <c r="B3412">
        <v>1</v>
      </c>
      <c r="C3412">
        <v>177</v>
      </c>
      <c r="D3412">
        <v>2</v>
      </c>
      <c r="E3412" t="b">
        <v>0</v>
      </c>
    </row>
    <row r="3413" spans="1:5" x14ac:dyDescent="0.3">
      <c r="A3413" t="s">
        <v>7355</v>
      </c>
      <c r="B3413">
        <v>1</v>
      </c>
      <c r="C3413">
        <v>28</v>
      </c>
      <c r="D3413">
        <v>5</v>
      </c>
      <c r="E3413" t="b">
        <v>0</v>
      </c>
    </row>
    <row r="3414" spans="1:5" x14ac:dyDescent="0.3">
      <c r="A3414" t="s">
        <v>7356</v>
      </c>
      <c r="B3414">
        <v>2</v>
      </c>
      <c r="C3414">
        <v>133</v>
      </c>
      <c r="D3414">
        <v>3.5</v>
      </c>
      <c r="E3414" t="b">
        <v>0</v>
      </c>
    </row>
    <row r="3415" spans="1:5" x14ac:dyDescent="0.3">
      <c r="A3415" t="s">
        <v>7358</v>
      </c>
      <c r="B3415">
        <v>2</v>
      </c>
      <c r="C3415">
        <v>71</v>
      </c>
      <c r="D3415">
        <v>1</v>
      </c>
      <c r="E3415" t="b">
        <v>0</v>
      </c>
    </row>
    <row r="3416" spans="1:5" x14ac:dyDescent="0.3">
      <c r="A3416" t="s">
        <v>1410</v>
      </c>
      <c r="B3416">
        <v>3</v>
      </c>
      <c r="C3416">
        <v>200</v>
      </c>
      <c r="D3416">
        <v>2</v>
      </c>
      <c r="E3416" t="b">
        <v>0</v>
      </c>
    </row>
    <row r="3417" spans="1:5" x14ac:dyDescent="0.3">
      <c r="A3417" t="s">
        <v>2035</v>
      </c>
      <c r="B3417">
        <v>1</v>
      </c>
      <c r="C3417">
        <v>538</v>
      </c>
      <c r="D3417">
        <v>1</v>
      </c>
      <c r="E3417" t="b">
        <v>0</v>
      </c>
    </row>
    <row r="3418" spans="1:5" x14ac:dyDescent="0.3">
      <c r="A3418" t="s">
        <v>7359</v>
      </c>
      <c r="B3418">
        <v>3</v>
      </c>
      <c r="C3418">
        <v>77.333333333333329</v>
      </c>
      <c r="D3418">
        <v>1.6666666666666667</v>
      </c>
      <c r="E3418" t="b">
        <v>0</v>
      </c>
    </row>
    <row r="3419" spans="1:5" x14ac:dyDescent="0.3">
      <c r="A3419" t="s">
        <v>7361</v>
      </c>
      <c r="B3419">
        <v>1</v>
      </c>
      <c r="C3419">
        <v>326</v>
      </c>
      <c r="D3419">
        <v>4</v>
      </c>
      <c r="E3419" t="b">
        <v>0</v>
      </c>
    </row>
    <row r="3420" spans="1:5" x14ac:dyDescent="0.3">
      <c r="A3420" t="s">
        <v>591</v>
      </c>
      <c r="B3420">
        <v>1</v>
      </c>
      <c r="C3420">
        <v>574</v>
      </c>
      <c r="D3420">
        <v>5</v>
      </c>
      <c r="E3420" t="b">
        <v>0</v>
      </c>
    </row>
    <row r="3421" spans="1:5" x14ac:dyDescent="0.3">
      <c r="A3421" t="s">
        <v>7362</v>
      </c>
      <c r="B3421">
        <v>1</v>
      </c>
      <c r="C3421">
        <v>164</v>
      </c>
      <c r="D3421">
        <v>3</v>
      </c>
      <c r="E3421" t="b">
        <v>0</v>
      </c>
    </row>
    <row r="3422" spans="1:5" x14ac:dyDescent="0.3">
      <c r="A3422" t="s">
        <v>7365</v>
      </c>
      <c r="B3422">
        <v>1</v>
      </c>
      <c r="C3422">
        <v>64</v>
      </c>
      <c r="D3422">
        <v>3</v>
      </c>
      <c r="E3422" t="b">
        <v>0</v>
      </c>
    </row>
    <row r="3423" spans="1:5" x14ac:dyDescent="0.3">
      <c r="A3423" t="s">
        <v>592</v>
      </c>
      <c r="B3423">
        <v>1</v>
      </c>
      <c r="C3423">
        <v>199</v>
      </c>
      <c r="D3423">
        <v>3</v>
      </c>
      <c r="E3423" t="b">
        <v>0</v>
      </c>
    </row>
    <row r="3424" spans="1:5" x14ac:dyDescent="0.3">
      <c r="A3424" t="s">
        <v>7370</v>
      </c>
      <c r="B3424">
        <v>2</v>
      </c>
      <c r="C3424">
        <v>62.5</v>
      </c>
      <c r="D3424">
        <v>1.5</v>
      </c>
      <c r="E3424" t="b">
        <v>0</v>
      </c>
    </row>
    <row r="3425" spans="1:5" x14ac:dyDescent="0.3">
      <c r="A3425" t="s">
        <v>7372</v>
      </c>
      <c r="B3425">
        <v>1</v>
      </c>
      <c r="C3425">
        <v>57</v>
      </c>
      <c r="D3425">
        <v>2</v>
      </c>
      <c r="E3425" t="b">
        <v>0</v>
      </c>
    </row>
    <row r="3426" spans="1:5" x14ac:dyDescent="0.3">
      <c r="A3426" t="s">
        <v>7373</v>
      </c>
      <c r="B3426">
        <v>1</v>
      </c>
      <c r="C3426">
        <v>28</v>
      </c>
      <c r="D3426">
        <v>1</v>
      </c>
      <c r="E3426" t="b">
        <v>0</v>
      </c>
    </row>
    <row r="3427" spans="1:5" x14ac:dyDescent="0.3">
      <c r="A3427" t="s">
        <v>7374</v>
      </c>
      <c r="B3427">
        <v>1</v>
      </c>
      <c r="C3427">
        <v>131</v>
      </c>
      <c r="D3427">
        <v>2</v>
      </c>
      <c r="E3427" t="b">
        <v>0</v>
      </c>
    </row>
    <row r="3428" spans="1:5" x14ac:dyDescent="0.3">
      <c r="A3428" t="s">
        <v>7375</v>
      </c>
      <c r="B3428">
        <v>2</v>
      </c>
      <c r="C3428">
        <v>179.5</v>
      </c>
      <c r="D3428">
        <v>1</v>
      </c>
      <c r="E3428" t="b">
        <v>0</v>
      </c>
    </row>
    <row r="3429" spans="1:5" x14ac:dyDescent="0.3">
      <c r="A3429" t="s">
        <v>7376</v>
      </c>
      <c r="B3429">
        <v>1</v>
      </c>
      <c r="C3429">
        <v>357</v>
      </c>
      <c r="D3429">
        <v>5</v>
      </c>
      <c r="E3429" t="b">
        <v>0</v>
      </c>
    </row>
    <row r="3430" spans="1:5" x14ac:dyDescent="0.3">
      <c r="A3430" t="s">
        <v>7377</v>
      </c>
      <c r="B3430">
        <v>1</v>
      </c>
      <c r="C3430">
        <v>38</v>
      </c>
      <c r="D3430">
        <v>1</v>
      </c>
      <c r="E3430" t="b">
        <v>0</v>
      </c>
    </row>
    <row r="3431" spans="1:5" x14ac:dyDescent="0.3">
      <c r="A3431" t="s">
        <v>7378</v>
      </c>
      <c r="B3431">
        <v>5</v>
      </c>
      <c r="C3431">
        <v>509.6</v>
      </c>
      <c r="D3431">
        <v>2.8</v>
      </c>
      <c r="E3431" t="b">
        <v>0</v>
      </c>
    </row>
    <row r="3432" spans="1:5" x14ac:dyDescent="0.3">
      <c r="A3432" t="s">
        <v>7380</v>
      </c>
      <c r="B3432">
        <v>1</v>
      </c>
      <c r="C3432">
        <v>128</v>
      </c>
      <c r="D3432">
        <v>4</v>
      </c>
      <c r="E3432" t="b">
        <v>0</v>
      </c>
    </row>
    <row r="3433" spans="1:5" x14ac:dyDescent="0.3">
      <c r="A3433" t="s">
        <v>7381</v>
      </c>
      <c r="B3433">
        <v>1</v>
      </c>
      <c r="C3433">
        <v>37</v>
      </c>
      <c r="D3433">
        <v>2</v>
      </c>
      <c r="E3433" t="b">
        <v>0</v>
      </c>
    </row>
    <row r="3434" spans="1:5" x14ac:dyDescent="0.3">
      <c r="A3434" t="s">
        <v>7383</v>
      </c>
      <c r="B3434">
        <v>1</v>
      </c>
      <c r="C3434">
        <v>21</v>
      </c>
      <c r="D3434">
        <v>1</v>
      </c>
      <c r="E3434" t="b">
        <v>0</v>
      </c>
    </row>
    <row r="3435" spans="1:5" x14ac:dyDescent="0.3">
      <c r="A3435" t="s">
        <v>7384</v>
      </c>
      <c r="B3435">
        <v>1</v>
      </c>
      <c r="C3435">
        <v>74</v>
      </c>
      <c r="D3435">
        <v>5</v>
      </c>
      <c r="E3435" t="b">
        <v>0</v>
      </c>
    </row>
    <row r="3436" spans="1:5" x14ac:dyDescent="0.3">
      <c r="A3436" t="s">
        <v>7385</v>
      </c>
      <c r="B3436">
        <v>1</v>
      </c>
      <c r="C3436">
        <v>174</v>
      </c>
      <c r="D3436">
        <v>4</v>
      </c>
      <c r="E3436" t="b">
        <v>0</v>
      </c>
    </row>
    <row r="3437" spans="1:5" x14ac:dyDescent="0.3">
      <c r="A3437" t="s">
        <v>7387</v>
      </c>
      <c r="B3437">
        <v>1</v>
      </c>
      <c r="C3437">
        <v>340</v>
      </c>
      <c r="D3437">
        <v>2</v>
      </c>
      <c r="E3437" t="b">
        <v>0</v>
      </c>
    </row>
    <row r="3438" spans="1:5" x14ac:dyDescent="0.3">
      <c r="A3438" t="s">
        <v>7388</v>
      </c>
      <c r="B3438">
        <v>1</v>
      </c>
      <c r="C3438">
        <v>26</v>
      </c>
      <c r="D3438">
        <v>5</v>
      </c>
      <c r="E3438" t="b">
        <v>0</v>
      </c>
    </row>
    <row r="3439" spans="1:5" x14ac:dyDescent="0.3">
      <c r="A3439" t="s">
        <v>7389</v>
      </c>
      <c r="B3439">
        <v>2</v>
      </c>
      <c r="C3439">
        <v>105.5</v>
      </c>
      <c r="D3439">
        <v>2</v>
      </c>
      <c r="E3439" t="b">
        <v>0</v>
      </c>
    </row>
    <row r="3440" spans="1:5" x14ac:dyDescent="0.3">
      <c r="A3440" t="s">
        <v>7390</v>
      </c>
      <c r="B3440">
        <v>1</v>
      </c>
      <c r="C3440">
        <v>1606</v>
      </c>
      <c r="D3440">
        <v>1</v>
      </c>
      <c r="E3440" t="b">
        <v>0</v>
      </c>
    </row>
    <row r="3441" spans="1:5" x14ac:dyDescent="0.3">
      <c r="A3441" t="s">
        <v>7393</v>
      </c>
      <c r="B3441">
        <v>6</v>
      </c>
      <c r="C3441">
        <v>298.33333333333331</v>
      </c>
      <c r="D3441">
        <v>2.5</v>
      </c>
      <c r="E3441" t="b">
        <v>0</v>
      </c>
    </row>
    <row r="3442" spans="1:5" x14ac:dyDescent="0.3">
      <c r="A3442" t="s">
        <v>7396</v>
      </c>
      <c r="B3442">
        <v>1</v>
      </c>
      <c r="C3442">
        <v>52</v>
      </c>
      <c r="D3442">
        <v>2</v>
      </c>
      <c r="E3442" t="b">
        <v>0</v>
      </c>
    </row>
    <row r="3443" spans="1:5" x14ac:dyDescent="0.3">
      <c r="A3443" t="s">
        <v>7400</v>
      </c>
      <c r="B3443">
        <v>1</v>
      </c>
      <c r="C3443">
        <v>145</v>
      </c>
      <c r="D3443">
        <v>5</v>
      </c>
      <c r="E3443" t="b">
        <v>0</v>
      </c>
    </row>
    <row r="3444" spans="1:5" x14ac:dyDescent="0.3">
      <c r="A3444" t="s">
        <v>594</v>
      </c>
      <c r="B3444">
        <v>1</v>
      </c>
      <c r="C3444">
        <v>101</v>
      </c>
      <c r="D3444">
        <v>5</v>
      </c>
      <c r="E3444" t="b">
        <v>0</v>
      </c>
    </row>
    <row r="3445" spans="1:5" x14ac:dyDescent="0.3">
      <c r="A3445" t="s">
        <v>7402</v>
      </c>
      <c r="B3445">
        <v>2</v>
      </c>
      <c r="C3445">
        <v>150.5</v>
      </c>
      <c r="D3445">
        <v>1.5</v>
      </c>
      <c r="E3445" t="b">
        <v>0</v>
      </c>
    </row>
    <row r="3446" spans="1:5" x14ac:dyDescent="0.3">
      <c r="A3446" t="s">
        <v>7403</v>
      </c>
      <c r="B3446">
        <v>1</v>
      </c>
      <c r="C3446">
        <v>346</v>
      </c>
      <c r="D3446">
        <v>5</v>
      </c>
      <c r="E3446" t="b">
        <v>0</v>
      </c>
    </row>
    <row r="3447" spans="1:5" x14ac:dyDescent="0.3">
      <c r="A3447" t="s">
        <v>7404</v>
      </c>
      <c r="B3447">
        <v>1</v>
      </c>
      <c r="C3447">
        <v>183</v>
      </c>
      <c r="D3447">
        <v>1</v>
      </c>
      <c r="E3447" t="b">
        <v>0</v>
      </c>
    </row>
    <row r="3448" spans="1:5" x14ac:dyDescent="0.3">
      <c r="A3448" t="s">
        <v>595</v>
      </c>
      <c r="B3448">
        <v>4</v>
      </c>
      <c r="C3448">
        <v>91.25</v>
      </c>
      <c r="D3448">
        <v>1</v>
      </c>
      <c r="E3448" t="b">
        <v>0</v>
      </c>
    </row>
    <row r="3449" spans="1:5" x14ac:dyDescent="0.3">
      <c r="A3449" t="s">
        <v>7405</v>
      </c>
      <c r="B3449">
        <v>1</v>
      </c>
      <c r="C3449">
        <v>633</v>
      </c>
      <c r="D3449">
        <v>3</v>
      </c>
      <c r="E3449" t="b">
        <v>0</v>
      </c>
    </row>
    <row r="3450" spans="1:5" x14ac:dyDescent="0.3">
      <c r="A3450" t="s">
        <v>7407</v>
      </c>
      <c r="B3450">
        <v>1</v>
      </c>
      <c r="C3450">
        <v>88</v>
      </c>
      <c r="D3450">
        <v>5</v>
      </c>
      <c r="E3450" t="b">
        <v>0</v>
      </c>
    </row>
    <row r="3451" spans="1:5" x14ac:dyDescent="0.3">
      <c r="A3451" t="s">
        <v>7408</v>
      </c>
      <c r="B3451">
        <v>2</v>
      </c>
      <c r="C3451">
        <v>382.5</v>
      </c>
      <c r="D3451">
        <v>2.5</v>
      </c>
      <c r="E3451" t="b">
        <v>0</v>
      </c>
    </row>
    <row r="3452" spans="1:5" x14ac:dyDescent="0.3">
      <c r="A3452" t="s">
        <v>596</v>
      </c>
      <c r="B3452">
        <v>1</v>
      </c>
      <c r="C3452">
        <v>192</v>
      </c>
      <c r="D3452">
        <v>5</v>
      </c>
      <c r="E3452" t="b">
        <v>0</v>
      </c>
    </row>
    <row r="3453" spans="1:5" x14ac:dyDescent="0.3">
      <c r="A3453" t="s">
        <v>7410</v>
      </c>
      <c r="B3453">
        <v>1</v>
      </c>
      <c r="C3453">
        <v>277</v>
      </c>
      <c r="D3453">
        <v>3</v>
      </c>
      <c r="E3453" t="b">
        <v>0</v>
      </c>
    </row>
    <row r="3454" spans="1:5" x14ac:dyDescent="0.3">
      <c r="A3454" t="s">
        <v>7413</v>
      </c>
      <c r="B3454">
        <v>1</v>
      </c>
      <c r="C3454">
        <v>92</v>
      </c>
      <c r="D3454">
        <v>4</v>
      </c>
      <c r="E3454" t="b">
        <v>0</v>
      </c>
    </row>
    <row r="3455" spans="1:5" x14ac:dyDescent="0.3">
      <c r="A3455" t="s">
        <v>7415</v>
      </c>
      <c r="B3455">
        <v>1</v>
      </c>
      <c r="C3455">
        <v>37</v>
      </c>
      <c r="D3455">
        <v>5</v>
      </c>
      <c r="E3455" t="b">
        <v>0</v>
      </c>
    </row>
    <row r="3456" spans="1:5" x14ac:dyDescent="0.3">
      <c r="A3456" t="s">
        <v>7416</v>
      </c>
      <c r="B3456">
        <v>1</v>
      </c>
      <c r="C3456">
        <v>17</v>
      </c>
      <c r="D3456">
        <v>1</v>
      </c>
      <c r="E3456" t="b">
        <v>0</v>
      </c>
    </row>
    <row r="3457" spans="1:5" x14ac:dyDescent="0.3">
      <c r="A3457" t="s">
        <v>7418</v>
      </c>
      <c r="B3457">
        <v>8</v>
      </c>
      <c r="C3457">
        <v>212.375</v>
      </c>
      <c r="D3457">
        <v>2.375</v>
      </c>
      <c r="E3457" t="b">
        <v>0</v>
      </c>
    </row>
    <row r="3458" spans="1:5" x14ac:dyDescent="0.3">
      <c r="A3458" t="s">
        <v>7419</v>
      </c>
      <c r="B3458">
        <v>1</v>
      </c>
      <c r="C3458">
        <v>90</v>
      </c>
      <c r="D3458">
        <v>1</v>
      </c>
      <c r="E3458" t="b">
        <v>0</v>
      </c>
    </row>
    <row r="3459" spans="1:5" x14ac:dyDescent="0.3">
      <c r="A3459" t="s">
        <v>7421</v>
      </c>
      <c r="B3459">
        <v>1</v>
      </c>
      <c r="C3459">
        <v>104</v>
      </c>
      <c r="D3459">
        <v>1</v>
      </c>
      <c r="E3459" t="b">
        <v>0</v>
      </c>
    </row>
    <row r="3460" spans="1:5" x14ac:dyDescent="0.3">
      <c r="A3460" t="s">
        <v>7422</v>
      </c>
      <c r="B3460">
        <v>1</v>
      </c>
      <c r="C3460">
        <v>27</v>
      </c>
      <c r="D3460">
        <v>3</v>
      </c>
      <c r="E3460" t="b">
        <v>0</v>
      </c>
    </row>
    <row r="3461" spans="1:5" x14ac:dyDescent="0.3">
      <c r="A3461" t="s">
        <v>597</v>
      </c>
      <c r="B3461">
        <v>1</v>
      </c>
      <c r="C3461">
        <v>127</v>
      </c>
      <c r="D3461">
        <v>4</v>
      </c>
      <c r="E3461" t="b">
        <v>0</v>
      </c>
    </row>
    <row r="3462" spans="1:5" x14ac:dyDescent="0.3">
      <c r="A3462" t="s">
        <v>7429</v>
      </c>
      <c r="B3462">
        <v>2</v>
      </c>
      <c r="C3462">
        <v>66.5</v>
      </c>
      <c r="D3462">
        <v>1.5</v>
      </c>
      <c r="E3462" t="b">
        <v>0</v>
      </c>
    </row>
    <row r="3463" spans="1:5" x14ac:dyDescent="0.3">
      <c r="A3463" t="s">
        <v>598</v>
      </c>
      <c r="B3463">
        <v>1</v>
      </c>
      <c r="C3463">
        <v>52</v>
      </c>
      <c r="D3463">
        <v>1</v>
      </c>
      <c r="E3463" t="b">
        <v>0</v>
      </c>
    </row>
    <row r="3464" spans="1:5" x14ac:dyDescent="0.3">
      <c r="A3464" t="s">
        <v>7431</v>
      </c>
      <c r="B3464">
        <v>1</v>
      </c>
      <c r="C3464">
        <v>61</v>
      </c>
      <c r="D3464">
        <v>2</v>
      </c>
      <c r="E3464" t="b">
        <v>0</v>
      </c>
    </row>
    <row r="3465" spans="1:5" x14ac:dyDescent="0.3">
      <c r="A3465" t="s">
        <v>2038</v>
      </c>
      <c r="B3465">
        <v>2</v>
      </c>
      <c r="C3465">
        <v>303.5</v>
      </c>
      <c r="D3465">
        <v>5</v>
      </c>
      <c r="E3465" t="b">
        <v>0</v>
      </c>
    </row>
    <row r="3466" spans="1:5" x14ac:dyDescent="0.3">
      <c r="A3466" t="s">
        <v>2039</v>
      </c>
      <c r="B3466">
        <v>3</v>
      </c>
      <c r="C3466">
        <v>66.333333333333329</v>
      </c>
      <c r="D3466">
        <v>4.333333333333333</v>
      </c>
      <c r="E3466" t="b">
        <v>0</v>
      </c>
    </row>
    <row r="3467" spans="1:5" x14ac:dyDescent="0.3">
      <c r="A3467" t="s">
        <v>7432</v>
      </c>
      <c r="B3467">
        <v>1</v>
      </c>
      <c r="C3467">
        <v>337</v>
      </c>
      <c r="D3467">
        <v>3</v>
      </c>
      <c r="E3467" t="b">
        <v>0</v>
      </c>
    </row>
    <row r="3468" spans="1:5" x14ac:dyDescent="0.3">
      <c r="A3468" t="s">
        <v>2041</v>
      </c>
      <c r="B3468">
        <v>1</v>
      </c>
      <c r="C3468">
        <v>367</v>
      </c>
      <c r="D3468">
        <v>3</v>
      </c>
      <c r="E3468" t="b">
        <v>0</v>
      </c>
    </row>
    <row r="3469" spans="1:5" x14ac:dyDescent="0.3">
      <c r="A3469" t="s">
        <v>7433</v>
      </c>
      <c r="B3469">
        <v>1</v>
      </c>
      <c r="C3469">
        <v>407</v>
      </c>
      <c r="D3469">
        <v>3</v>
      </c>
      <c r="E3469" t="b">
        <v>0</v>
      </c>
    </row>
    <row r="3470" spans="1:5" x14ac:dyDescent="0.3">
      <c r="A3470" t="s">
        <v>7435</v>
      </c>
      <c r="B3470">
        <v>1</v>
      </c>
      <c r="C3470">
        <v>70</v>
      </c>
      <c r="D3470">
        <v>5</v>
      </c>
      <c r="E3470" t="b">
        <v>0</v>
      </c>
    </row>
    <row r="3471" spans="1:5" x14ac:dyDescent="0.3">
      <c r="A3471" t="s">
        <v>7436</v>
      </c>
      <c r="B3471">
        <v>1</v>
      </c>
      <c r="C3471">
        <v>35</v>
      </c>
      <c r="D3471">
        <v>1</v>
      </c>
      <c r="E3471" t="b">
        <v>0</v>
      </c>
    </row>
    <row r="3472" spans="1:5" x14ac:dyDescent="0.3">
      <c r="A3472" t="s">
        <v>7437</v>
      </c>
      <c r="B3472">
        <v>1</v>
      </c>
      <c r="C3472">
        <v>118</v>
      </c>
      <c r="D3472">
        <v>1</v>
      </c>
      <c r="E3472" t="b">
        <v>0</v>
      </c>
    </row>
    <row r="3473" spans="1:5" x14ac:dyDescent="0.3">
      <c r="A3473" t="s">
        <v>7440</v>
      </c>
      <c r="B3473">
        <v>1</v>
      </c>
      <c r="C3473">
        <v>110</v>
      </c>
      <c r="D3473">
        <v>4</v>
      </c>
      <c r="E3473" t="b">
        <v>0</v>
      </c>
    </row>
    <row r="3474" spans="1:5" x14ac:dyDescent="0.3">
      <c r="A3474" t="s">
        <v>7442</v>
      </c>
      <c r="B3474">
        <v>1</v>
      </c>
      <c r="C3474">
        <v>70</v>
      </c>
      <c r="D3474">
        <v>2</v>
      </c>
      <c r="E3474" t="b">
        <v>0</v>
      </c>
    </row>
    <row r="3475" spans="1:5" x14ac:dyDescent="0.3">
      <c r="A3475" t="s">
        <v>7445</v>
      </c>
      <c r="B3475">
        <v>2</v>
      </c>
      <c r="C3475">
        <v>191.5</v>
      </c>
      <c r="D3475">
        <v>5</v>
      </c>
      <c r="E3475" t="b">
        <v>0</v>
      </c>
    </row>
    <row r="3476" spans="1:5" x14ac:dyDescent="0.3">
      <c r="A3476" t="s">
        <v>2042</v>
      </c>
      <c r="B3476">
        <v>1</v>
      </c>
      <c r="C3476">
        <v>413</v>
      </c>
      <c r="D3476">
        <v>2</v>
      </c>
      <c r="E3476" t="b">
        <v>0</v>
      </c>
    </row>
    <row r="3477" spans="1:5" x14ac:dyDescent="0.3">
      <c r="A3477" t="s">
        <v>7446</v>
      </c>
      <c r="B3477">
        <v>1</v>
      </c>
      <c r="C3477">
        <v>185</v>
      </c>
      <c r="D3477">
        <v>3</v>
      </c>
      <c r="E3477" t="b">
        <v>0</v>
      </c>
    </row>
    <row r="3478" spans="1:5" x14ac:dyDescent="0.3">
      <c r="A3478" t="s">
        <v>7447</v>
      </c>
      <c r="B3478">
        <v>1</v>
      </c>
      <c r="C3478">
        <v>267</v>
      </c>
      <c r="D3478">
        <v>5</v>
      </c>
      <c r="E3478" t="b">
        <v>0</v>
      </c>
    </row>
    <row r="3479" spans="1:5" x14ac:dyDescent="0.3">
      <c r="A3479" t="s">
        <v>602</v>
      </c>
      <c r="B3479">
        <v>1</v>
      </c>
      <c r="C3479">
        <v>150</v>
      </c>
      <c r="D3479">
        <v>1</v>
      </c>
      <c r="E3479" t="b">
        <v>0</v>
      </c>
    </row>
    <row r="3480" spans="1:5" x14ac:dyDescent="0.3">
      <c r="A3480" t="s">
        <v>7450</v>
      </c>
      <c r="B3480">
        <v>1</v>
      </c>
      <c r="C3480">
        <v>87</v>
      </c>
      <c r="D3480">
        <v>1</v>
      </c>
      <c r="E3480" t="b">
        <v>0</v>
      </c>
    </row>
    <row r="3481" spans="1:5" x14ac:dyDescent="0.3">
      <c r="A3481" t="s">
        <v>1413</v>
      </c>
      <c r="B3481">
        <v>1</v>
      </c>
      <c r="C3481">
        <v>62</v>
      </c>
      <c r="D3481">
        <v>5</v>
      </c>
      <c r="E3481" t="b">
        <v>0</v>
      </c>
    </row>
    <row r="3482" spans="1:5" x14ac:dyDescent="0.3">
      <c r="A3482" t="s">
        <v>7452</v>
      </c>
      <c r="B3482">
        <v>1</v>
      </c>
      <c r="C3482">
        <v>342</v>
      </c>
      <c r="D3482">
        <v>4</v>
      </c>
      <c r="E3482" t="b">
        <v>0</v>
      </c>
    </row>
    <row r="3483" spans="1:5" x14ac:dyDescent="0.3">
      <c r="A3483" t="s">
        <v>7453</v>
      </c>
      <c r="B3483">
        <v>2</v>
      </c>
      <c r="C3483">
        <v>636.5</v>
      </c>
      <c r="D3483">
        <v>1</v>
      </c>
      <c r="E3483" t="b">
        <v>0</v>
      </c>
    </row>
    <row r="3484" spans="1:5" x14ac:dyDescent="0.3">
      <c r="A3484" t="s">
        <v>603</v>
      </c>
      <c r="B3484">
        <v>1</v>
      </c>
      <c r="C3484">
        <v>122</v>
      </c>
      <c r="D3484">
        <v>1</v>
      </c>
      <c r="E3484" t="b">
        <v>0</v>
      </c>
    </row>
    <row r="3485" spans="1:5" x14ac:dyDescent="0.3">
      <c r="A3485" t="s">
        <v>7456</v>
      </c>
      <c r="B3485">
        <v>1</v>
      </c>
      <c r="C3485">
        <v>155</v>
      </c>
      <c r="D3485">
        <v>2</v>
      </c>
      <c r="E3485" t="b">
        <v>0</v>
      </c>
    </row>
    <row r="3486" spans="1:5" x14ac:dyDescent="0.3">
      <c r="A3486" t="s">
        <v>7458</v>
      </c>
      <c r="B3486">
        <v>1</v>
      </c>
      <c r="C3486">
        <v>101</v>
      </c>
      <c r="D3486">
        <v>5</v>
      </c>
      <c r="E3486" t="b">
        <v>0</v>
      </c>
    </row>
    <row r="3487" spans="1:5" x14ac:dyDescent="0.3">
      <c r="A3487" t="s">
        <v>7459</v>
      </c>
      <c r="B3487">
        <v>5</v>
      </c>
      <c r="C3487">
        <v>138.4</v>
      </c>
      <c r="D3487">
        <v>3.6</v>
      </c>
      <c r="E3487" t="b">
        <v>0</v>
      </c>
    </row>
    <row r="3488" spans="1:5" x14ac:dyDescent="0.3">
      <c r="A3488" t="s">
        <v>7460</v>
      </c>
      <c r="B3488">
        <v>9</v>
      </c>
      <c r="C3488">
        <v>136.66666666666666</v>
      </c>
      <c r="D3488">
        <v>2</v>
      </c>
      <c r="E3488" t="b">
        <v>0</v>
      </c>
    </row>
    <row r="3489" spans="1:5" x14ac:dyDescent="0.3">
      <c r="A3489" t="s">
        <v>7468</v>
      </c>
      <c r="B3489">
        <v>4</v>
      </c>
      <c r="C3489">
        <v>221.25</v>
      </c>
      <c r="D3489">
        <v>4.25</v>
      </c>
      <c r="E3489" t="b">
        <v>0</v>
      </c>
    </row>
    <row r="3490" spans="1:5" x14ac:dyDescent="0.3">
      <c r="A3490" t="s">
        <v>7470</v>
      </c>
      <c r="B3490">
        <v>1</v>
      </c>
      <c r="C3490">
        <v>34</v>
      </c>
      <c r="D3490">
        <v>5</v>
      </c>
      <c r="E3490" t="b">
        <v>0</v>
      </c>
    </row>
    <row r="3491" spans="1:5" x14ac:dyDescent="0.3">
      <c r="A3491" t="s">
        <v>7471</v>
      </c>
      <c r="B3491">
        <v>1</v>
      </c>
      <c r="C3491">
        <v>170</v>
      </c>
      <c r="D3491">
        <v>2</v>
      </c>
      <c r="E3491" t="b">
        <v>0</v>
      </c>
    </row>
    <row r="3492" spans="1:5" x14ac:dyDescent="0.3">
      <c r="A3492" t="s">
        <v>7472</v>
      </c>
      <c r="B3492">
        <v>3</v>
      </c>
      <c r="C3492">
        <v>72.666666666666671</v>
      </c>
      <c r="D3492">
        <v>2</v>
      </c>
      <c r="E3492" t="b">
        <v>0</v>
      </c>
    </row>
    <row r="3493" spans="1:5" x14ac:dyDescent="0.3">
      <c r="A3493" t="s">
        <v>7473</v>
      </c>
      <c r="B3493">
        <v>1</v>
      </c>
      <c r="C3493">
        <v>17</v>
      </c>
      <c r="D3493">
        <v>2</v>
      </c>
      <c r="E3493" t="b">
        <v>0</v>
      </c>
    </row>
    <row r="3494" spans="1:5" x14ac:dyDescent="0.3">
      <c r="A3494" t="s">
        <v>7474</v>
      </c>
      <c r="B3494">
        <v>2</v>
      </c>
      <c r="C3494">
        <v>247.5</v>
      </c>
      <c r="D3494">
        <v>3.5</v>
      </c>
      <c r="E3494" t="b">
        <v>0</v>
      </c>
    </row>
    <row r="3495" spans="1:5" x14ac:dyDescent="0.3">
      <c r="A3495" t="s">
        <v>606</v>
      </c>
      <c r="B3495">
        <v>1</v>
      </c>
      <c r="C3495">
        <v>190</v>
      </c>
      <c r="D3495">
        <v>3</v>
      </c>
      <c r="E3495" t="b">
        <v>0</v>
      </c>
    </row>
    <row r="3496" spans="1:5" x14ac:dyDescent="0.3">
      <c r="A3496" t="s">
        <v>2047</v>
      </c>
      <c r="B3496">
        <v>1</v>
      </c>
      <c r="C3496">
        <v>49</v>
      </c>
      <c r="D3496">
        <v>1</v>
      </c>
      <c r="E3496" t="b">
        <v>0</v>
      </c>
    </row>
    <row r="3497" spans="1:5" x14ac:dyDescent="0.3">
      <c r="A3497" t="s">
        <v>2048</v>
      </c>
      <c r="B3497">
        <v>1</v>
      </c>
      <c r="C3497">
        <v>295</v>
      </c>
      <c r="D3497">
        <v>1</v>
      </c>
      <c r="E3497" t="b">
        <v>0</v>
      </c>
    </row>
    <row r="3498" spans="1:5" x14ac:dyDescent="0.3">
      <c r="A3498" t="s">
        <v>7481</v>
      </c>
      <c r="B3498">
        <v>1</v>
      </c>
      <c r="C3498">
        <v>82</v>
      </c>
      <c r="D3498">
        <v>2</v>
      </c>
      <c r="E3498" t="b">
        <v>0</v>
      </c>
    </row>
    <row r="3499" spans="1:5" x14ac:dyDescent="0.3">
      <c r="A3499" t="s">
        <v>7482</v>
      </c>
      <c r="B3499">
        <v>1</v>
      </c>
      <c r="C3499">
        <v>574</v>
      </c>
      <c r="D3499">
        <v>3</v>
      </c>
      <c r="E3499" t="b">
        <v>0</v>
      </c>
    </row>
    <row r="3500" spans="1:5" x14ac:dyDescent="0.3">
      <c r="A3500" t="s">
        <v>7483</v>
      </c>
      <c r="B3500">
        <v>1</v>
      </c>
      <c r="C3500">
        <v>100</v>
      </c>
      <c r="D3500">
        <v>5</v>
      </c>
      <c r="E3500" t="b">
        <v>0</v>
      </c>
    </row>
    <row r="3501" spans="1:5" x14ac:dyDescent="0.3">
      <c r="A3501" t="s">
        <v>607</v>
      </c>
      <c r="B3501">
        <v>1</v>
      </c>
      <c r="C3501">
        <v>475</v>
      </c>
      <c r="D3501">
        <v>3</v>
      </c>
      <c r="E3501" t="b">
        <v>0</v>
      </c>
    </row>
    <row r="3502" spans="1:5" x14ac:dyDescent="0.3">
      <c r="A3502" t="s">
        <v>608</v>
      </c>
      <c r="B3502">
        <v>1</v>
      </c>
      <c r="C3502">
        <v>106</v>
      </c>
      <c r="D3502">
        <v>3</v>
      </c>
      <c r="E3502" t="b">
        <v>0</v>
      </c>
    </row>
    <row r="3503" spans="1:5" x14ac:dyDescent="0.3">
      <c r="A3503" t="s">
        <v>609</v>
      </c>
      <c r="B3503">
        <v>1</v>
      </c>
      <c r="C3503">
        <v>75</v>
      </c>
      <c r="D3503">
        <v>1</v>
      </c>
      <c r="E3503" t="b">
        <v>0</v>
      </c>
    </row>
    <row r="3504" spans="1:5" x14ac:dyDescent="0.3">
      <c r="A3504" t="s">
        <v>7485</v>
      </c>
      <c r="B3504">
        <v>2</v>
      </c>
      <c r="C3504">
        <v>67.5</v>
      </c>
      <c r="D3504">
        <v>1.5</v>
      </c>
      <c r="E3504" t="b">
        <v>0</v>
      </c>
    </row>
    <row r="3505" spans="1:5" x14ac:dyDescent="0.3">
      <c r="A3505" t="s">
        <v>7486</v>
      </c>
      <c r="B3505">
        <v>1</v>
      </c>
      <c r="C3505">
        <v>486</v>
      </c>
      <c r="D3505">
        <v>3</v>
      </c>
      <c r="E3505" t="b">
        <v>0</v>
      </c>
    </row>
    <row r="3506" spans="1:5" x14ac:dyDescent="0.3">
      <c r="A3506" t="s">
        <v>7487</v>
      </c>
      <c r="B3506">
        <v>1</v>
      </c>
      <c r="C3506">
        <v>156</v>
      </c>
      <c r="D3506">
        <v>5</v>
      </c>
      <c r="E3506" t="b">
        <v>0</v>
      </c>
    </row>
    <row r="3507" spans="1:5" x14ac:dyDescent="0.3">
      <c r="A3507" t="s">
        <v>7488</v>
      </c>
      <c r="B3507">
        <v>1</v>
      </c>
      <c r="C3507">
        <v>148</v>
      </c>
      <c r="D3507">
        <v>1</v>
      </c>
      <c r="E3507" t="b">
        <v>0</v>
      </c>
    </row>
    <row r="3508" spans="1:5" x14ac:dyDescent="0.3">
      <c r="A3508" t="s">
        <v>610</v>
      </c>
      <c r="B3508">
        <v>1</v>
      </c>
      <c r="C3508">
        <v>112</v>
      </c>
      <c r="D3508">
        <v>2</v>
      </c>
      <c r="E3508" t="b">
        <v>0</v>
      </c>
    </row>
    <row r="3509" spans="1:5" x14ac:dyDescent="0.3">
      <c r="A3509" t="s">
        <v>2049</v>
      </c>
      <c r="B3509">
        <v>1</v>
      </c>
      <c r="C3509">
        <v>304</v>
      </c>
      <c r="D3509">
        <v>1</v>
      </c>
      <c r="E3509" t="b">
        <v>0</v>
      </c>
    </row>
    <row r="3510" spans="1:5" x14ac:dyDescent="0.3">
      <c r="A3510" t="s">
        <v>7494</v>
      </c>
      <c r="B3510">
        <v>1</v>
      </c>
      <c r="C3510">
        <v>134</v>
      </c>
      <c r="D3510">
        <v>2</v>
      </c>
      <c r="E3510" t="b">
        <v>0</v>
      </c>
    </row>
    <row r="3511" spans="1:5" x14ac:dyDescent="0.3">
      <c r="A3511" t="s">
        <v>7496</v>
      </c>
      <c r="B3511">
        <v>1</v>
      </c>
      <c r="C3511">
        <v>56</v>
      </c>
      <c r="D3511">
        <v>3</v>
      </c>
      <c r="E3511" t="b">
        <v>0</v>
      </c>
    </row>
    <row r="3512" spans="1:5" x14ac:dyDescent="0.3">
      <c r="A3512" t="s">
        <v>7498</v>
      </c>
      <c r="B3512">
        <v>1</v>
      </c>
      <c r="C3512">
        <v>104</v>
      </c>
      <c r="D3512">
        <v>1</v>
      </c>
      <c r="E3512" t="b">
        <v>0</v>
      </c>
    </row>
    <row r="3513" spans="1:5" x14ac:dyDescent="0.3">
      <c r="A3513" t="s">
        <v>2050</v>
      </c>
      <c r="B3513">
        <v>1</v>
      </c>
      <c r="C3513">
        <v>212</v>
      </c>
      <c r="D3513">
        <v>5</v>
      </c>
      <c r="E3513" t="b">
        <v>0</v>
      </c>
    </row>
    <row r="3514" spans="1:5" x14ac:dyDescent="0.3">
      <c r="A3514" t="s">
        <v>2051</v>
      </c>
      <c r="B3514">
        <v>2</v>
      </c>
      <c r="C3514">
        <v>279.5</v>
      </c>
      <c r="D3514">
        <v>5</v>
      </c>
      <c r="E3514" t="b">
        <v>0</v>
      </c>
    </row>
    <row r="3515" spans="1:5" x14ac:dyDescent="0.3">
      <c r="A3515" t="s">
        <v>2052</v>
      </c>
      <c r="B3515">
        <v>1</v>
      </c>
      <c r="C3515">
        <v>47</v>
      </c>
      <c r="D3515">
        <v>4</v>
      </c>
      <c r="E3515" t="b">
        <v>0</v>
      </c>
    </row>
    <row r="3516" spans="1:5" x14ac:dyDescent="0.3">
      <c r="A3516" t="s">
        <v>7505</v>
      </c>
      <c r="B3516">
        <v>1</v>
      </c>
      <c r="C3516">
        <v>225</v>
      </c>
      <c r="D3516">
        <v>3</v>
      </c>
      <c r="E3516" t="b">
        <v>0</v>
      </c>
    </row>
    <row r="3517" spans="1:5" x14ac:dyDescent="0.3">
      <c r="A3517" t="s">
        <v>1604</v>
      </c>
      <c r="B3517">
        <v>2</v>
      </c>
      <c r="C3517">
        <v>577.5</v>
      </c>
      <c r="D3517">
        <v>2</v>
      </c>
      <c r="E3517" t="b">
        <v>0</v>
      </c>
    </row>
    <row r="3518" spans="1:5" x14ac:dyDescent="0.3">
      <c r="A3518" t="s">
        <v>7508</v>
      </c>
      <c r="B3518">
        <v>1</v>
      </c>
      <c r="C3518">
        <v>61</v>
      </c>
      <c r="D3518">
        <v>1</v>
      </c>
      <c r="E3518" t="b">
        <v>0</v>
      </c>
    </row>
    <row r="3519" spans="1:5" x14ac:dyDescent="0.3">
      <c r="A3519" t="s">
        <v>7509</v>
      </c>
      <c r="B3519">
        <v>1</v>
      </c>
      <c r="C3519">
        <v>35</v>
      </c>
      <c r="D3519">
        <v>5</v>
      </c>
      <c r="E3519" t="b">
        <v>0</v>
      </c>
    </row>
    <row r="3520" spans="1:5" x14ac:dyDescent="0.3">
      <c r="A3520" t="s">
        <v>7510</v>
      </c>
      <c r="B3520">
        <v>1</v>
      </c>
      <c r="C3520">
        <v>106</v>
      </c>
      <c r="D3520">
        <v>2</v>
      </c>
      <c r="E3520" t="b">
        <v>0</v>
      </c>
    </row>
    <row r="3521" spans="1:5" x14ac:dyDescent="0.3">
      <c r="A3521" t="s">
        <v>7511</v>
      </c>
      <c r="B3521">
        <v>2</v>
      </c>
      <c r="C3521">
        <v>53.5</v>
      </c>
      <c r="D3521">
        <v>2</v>
      </c>
      <c r="E3521" t="b">
        <v>0</v>
      </c>
    </row>
    <row r="3522" spans="1:5" x14ac:dyDescent="0.3">
      <c r="A3522" t="s">
        <v>7512</v>
      </c>
      <c r="B3522">
        <v>1</v>
      </c>
      <c r="C3522">
        <v>97</v>
      </c>
      <c r="D3522">
        <v>4</v>
      </c>
      <c r="E3522" t="b">
        <v>0</v>
      </c>
    </row>
    <row r="3523" spans="1:5" x14ac:dyDescent="0.3">
      <c r="A3523" t="s">
        <v>611</v>
      </c>
      <c r="B3523">
        <v>4</v>
      </c>
      <c r="C3523">
        <v>160.5</v>
      </c>
      <c r="D3523">
        <v>2.25</v>
      </c>
      <c r="E3523" t="b">
        <v>0</v>
      </c>
    </row>
    <row r="3524" spans="1:5" x14ac:dyDescent="0.3">
      <c r="A3524" t="s">
        <v>612</v>
      </c>
      <c r="B3524">
        <v>1</v>
      </c>
      <c r="C3524">
        <v>129</v>
      </c>
      <c r="D3524">
        <v>3</v>
      </c>
      <c r="E3524" t="b">
        <v>0</v>
      </c>
    </row>
    <row r="3525" spans="1:5" x14ac:dyDescent="0.3">
      <c r="A3525" t="s">
        <v>7515</v>
      </c>
      <c r="B3525">
        <v>1</v>
      </c>
      <c r="C3525">
        <v>111</v>
      </c>
      <c r="D3525">
        <v>1</v>
      </c>
      <c r="E3525" t="b">
        <v>0</v>
      </c>
    </row>
    <row r="3526" spans="1:5" x14ac:dyDescent="0.3">
      <c r="A3526" t="s">
        <v>7517</v>
      </c>
      <c r="B3526">
        <v>1</v>
      </c>
      <c r="C3526">
        <v>145</v>
      </c>
      <c r="D3526">
        <v>1</v>
      </c>
      <c r="E3526" t="b">
        <v>0</v>
      </c>
    </row>
    <row r="3527" spans="1:5" x14ac:dyDescent="0.3">
      <c r="A3527" t="s">
        <v>7522</v>
      </c>
      <c r="B3527">
        <v>1</v>
      </c>
      <c r="C3527">
        <v>193</v>
      </c>
      <c r="D3527">
        <v>5</v>
      </c>
      <c r="E3527" t="b">
        <v>0</v>
      </c>
    </row>
    <row r="3528" spans="1:5" x14ac:dyDescent="0.3">
      <c r="A3528" t="s">
        <v>7525</v>
      </c>
      <c r="B3528">
        <v>1</v>
      </c>
      <c r="C3528">
        <v>336</v>
      </c>
      <c r="D3528">
        <v>5</v>
      </c>
      <c r="E3528" t="b">
        <v>0</v>
      </c>
    </row>
    <row r="3529" spans="1:5" x14ac:dyDescent="0.3">
      <c r="A3529" t="s">
        <v>7526</v>
      </c>
      <c r="B3529">
        <v>1</v>
      </c>
      <c r="C3529">
        <v>40</v>
      </c>
      <c r="D3529">
        <v>2</v>
      </c>
      <c r="E3529" t="b">
        <v>0</v>
      </c>
    </row>
    <row r="3530" spans="1:5" x14ac:dyDescent="0.3">
      <c r="A3530" t="s">
        <v>2054</v>
      </c>
      <c r="B3530">
        <v>1</v>
      </c>
      <c r="C3530">
        <v>60</v>
      </c>
      <c r="D3530">
        <v>1</v>
      </c>
      <c r="E3530" t="b">
        <v>0</v>
      </c>
    </row>
    <row r="3531" spans="1:5" x14ac:dyDescent="0.3">
      <c r="A3531" t="s">
        <v>7527</v>
      </c>
      <c r="B3531">
        <v>1</v>
      </c>
      <c r="C3531">
        <v>128</v>
      </c>
      <c r="D3531">
        <v>5</v>
      </c>
      <c r="E3531" t="b">
        <v>0</v>
      </c>
    </row>
    <row r="3532" spans="1:5" x14ac:dyDescent="0.3">
      <c r="A3532" t="s">
        <v>7528</v>
      </c>
      <c r="B3532">
        <v>1</v>
      </c>
      <c r="C3532">
        <v>282</v>
      </c>
      <c r="D3532">
        <v>3</v>
      </c>
      <c r="E3532" t="b">
        <v>0</v>
      </c>
    </row>
    <row r="3533" spans="1:5" x14ac:dyDescent="0.3">
      <c r="A3533" t="s">
        <v>7529</v>
      </c>
      <c r="B3533">
        <v>2</v>
      </c>
      <c r="C3533">
        <v>62.5</v>
      </c>
      <c r="D3533">
        <v>2</v>
      </c>
      <c r="E3533" t="b">
        <v>0</v>
      </c>
    </row>
    <row r="3534" spans="1:5" x14ac:dyDescent="0.3">
      <c r="A3534" t="s">
        <v>7531</v>
      </c>
      <c r="B3534">
        <v>2</v>
      </c>
      <c r="C3534">
        <v>267</v>
      </c>
      <c r="D3534">
        <v>3</v>
      </c>
      <c r="E3534" t="b">
        <v>0</v>
      </c>
    </row>
    <row r="3535" spans="1:5" x14ac:dyDescent="0.3">
      <c r="A3535" t="s">
        <v>614</v>
      </c>
      <c r="B3535">
        <v>1</v>
      </c>
      <c r="C3535">
        <v>173</v>
      </c>
      <c r="D3535">
        <v>1</v>
      </c>
      <c r="E3535" t="b">
        <v>0</v>
      </c>
    </row>
    <row r="3536" spans="1:5" x14ac:dyDescent="0.3">
      <c r="A3536" t="s">
        <v>2055</v>
      </c>
      <c r="B3536">
        <v>1</v>
      </c>
      <c r="C3536">
        <v>154</v>
      </c>
      <c r="D3536">
        <v>5</v>
      </c>
      <c r="E3536" t="b">
        <v>0</v>
      </c>
    </row>
    <row r="3537" spans="1:5" x14ac:dyDescent="0.3">
      <c r="A3537" t="s">
        <v>615</v>
      </c>
      <c r="B3537">
        <v>1</v>
      </c>
      <c r="C3537">
        <v>42</v>
      </c>
      <c r="D3537">
        <v>5</v>
      </c>
      <c r="E3537" t="b">
        <v>0</v>
      </c>
    </row>
    <row r="3538" spans="1:5" x14ac:dyDescent="0.3">
      <c r="A3538" t="s">
        <v>7536</v>
      </c>
      <c r="B3538">
        <v>1</v>
      </c>
      <c r="C3538">
        <v>354</v>
      </c>
      <c r="D3538">
        <v>5</v>
      </c>
      <c r="E3538" t="b">
        <v>0</v>
      </c>
    </row>
    <row r="3539" spans="1:5" x14ac:dyDescent="0.3">
      <c r="A3539" t="s">
        <v>2056</v>
      </c>
      <c r="B3539">
        <v>4</v>
      </c>
      <c r="C3539">
        <v>99.25</v>
      </c>
      <c r="D3539">
        <v>1.75</v>
      </c>
      <c r="E3539" t="b">
        <v>0</v>
      </c>
    </row>
    <row r="3540" spans="1:5" x14ac:dyDescent="0.3">
      <c r="A3540" t="s">
        <v>7539</v>
      </c>
      <c r="B3540">
        <v>1</v>
      </c>
      <c r="C3540">
        <v>60</v>
      </c>
      <c r="D3540">
        <v>2</v>
      </c>
      <c r="E3540" t="b">
        <v>0</v>
      </c>
    </row>
    <row r="3541" spans="1:5" x14ac:dyDescent="0.3">
      <c r="A3541" t="s">
        <v>7540</v>
      </c>
      <c r="B3541">
        <v>1</v>
      </c>
      <c r="C3541">
        <v>79</v>
      </c>
      <c r="D3541">
        <v>3</v>
      </c>
      <c r="E3541" t="b">
        <v>0</v>
      </c>
    </row>
    <row r="3542" spans="1:5" x14ac:dyDescent="0.3">
      <c r="A3542" t="s">
        <v>7541</v>
      </c>
      <c r="B3542">
        <v>1</v>
      </c>
      <c r="C3542">
        <v>36</v>
      </c>
      <c r="D3542">
        <v>1</v>
      </c>
      <c r="E3542" t="b">
        <v>0</v>
      </c>
    </row>
    <row r="3543" spans="1:5" x14ac:dyDescent="0.3">
      <c r="A3543" t="s">
        <v>7542</v>
      </c>
      <c r="B3543">
        <v>1</v>
      </c>
      <c r="C3543">
        <v>109</v>
      </c>
      <c r="D3543">
        <v>3</v>
      </c>
      <c r="E3543" t="b">
        <v>0</v>
      </c>
    </row>
    <row r="3544" spans="1:5" x14ac:dyDescent="0.3">
      <c r="A3544" t="s">
        <v>7544</v>
      </c>
      <c r="B3544">
        <v>4</v>
      </c>
      <c r="C3544">
        <v>169.75</v>
      </c>
      <c r="D3544">
        <v>2.75</v>
      </c>
      <c r="E3544" t="b">
        <v>0</v>
      </c>
    </row>
    <row r="3545" spans="1:5" x14ac:dyDescent="0.3">
      <c r="A3545" t="s">
        <v>7545</v>
      </c>
      <c r="B3545">
        <v>1</v>
      </c>
      <c r="C3545">
        <v>78</v>
      </c>
      <c r="D3545">
        <v>1</v>
      </c>
      <c r="E3545" t="b">
        <v>0</v>
      </c>
    </row>
    <row r="3546" spans="1:5" x14ac:dyDescent="0.3">
      <c r="A3546" t="s">
        <v>617</v>
      </c>
      <c r="B3546">
        <v>1</v>
      </c>
      <c r="C3546">
        <v>343</v>
      </c>
      <c r="D3546">
        <v>3</v>
      </c>
      <c r="E3546" t="b">
        <v>0</v>
      </c>
    </row>
    <row r="3547" spans="1:5" x14ac:dyDescent="0.3">
      <c r="A3547" t="s">
        <v>2057</v>
      </c>
      <c r="B3547">
        <v>2</v>
      </c>
      <c r="C3547">
        <v>76</v>
      </c>
      <c r="D3547">
        <v>4.5</v>
      </c>
      <c r="E3547" t="b">
        <v>0</v>
      </c>
    </row>
    <row r="3548" spans="1:5" x14ac:dyDescent="0.3">
      <c r="A3548" t="s">
        <v>7547</v>
      </c>
      <c r="B3548">
        <v>1</v>
      </c>
      <c r="C3548">
        <v>51</v>
      </c>
      <c r="D3548">
        <v>3</v>
      </c>
      <c r="E3548" t="b">
        <v>0</v>
      </c>
    </row>
    <row r="3549" spans="1:5" x14ac:dyDescent="0.3">
      <c r="A3549" t="s">
        <v>2058</v>
      </c>
      <c r="B3549">
        <v>1</v>
      </c>
      <c r="C3549">
        <v>299</v>
      </c>
      <c r="D3549">
        <v>3</v>
      </c>
      <c r="E3549" t="b">
        <v>0</v>
      </c>
    </row>
    <row r="3550" spans="1:5" x14ac:dyDescent="0.3">
      <c r="A3550" t="s">
        <v>7551</v>
      </c>
      <c r="B3550">
        <v>2</v>
      </c>
      <c r="C3550">
        <v>159</v>
      </c>
      <c r="D3550">
        <v>2.5</v>
      </c>
      <c r="E3550" t="b">
        <v>0</v>
      </c>
    </row>
    <row r="3551" spans="1:5" x14ac:dyDescent="0.3">
      <c r="A3551" t="s">
        <v>618</v>
      </c>
      <c r="B3551">
        <v>1</v>
      </c>
      <c r="C3551">
        <v>90</v>
      </c>
      <c r="D3551">
        <v>1</v>
      </c>
      <c r="E3551" t="b">
        <v>0</v>
      </c>
    </row>
    <row r="3552" spans="1:5" x14ac:dyDescent="0.3">
      <c r="A3552" t="s">
        <v>7552</v>
      </c>
      <c r="B3552">
        <v>1</v>
      </c>
      <c r="C3552">
        <v>194</v>
      </c>
      <c r="D3552">
        <v>4</v>
      </c>
      <c r="E3552" t="b">
        <v>0</v>
      </c>
    </row>
    <row r="3553" spans="1:5" x14ac:dyDescent="0.3">
      <c r="A3553" t="s">
        <v>7553</v>
      </c>
      <c r="B3553">
        <v>1</v>
      </c>
      <c r="C3553">
        <v>139</v>
      </c>
      <c r="D3553">
        <v>5</v>
      </c>
      <c r="E3553" t="b">
        <v>0</v>
      </c>
    </row>
    <row r="3554" spans="1:5" x14ac:dyDescent="0.3">
      <c r="A3554" t="s">
        <v>7554</v>
      </c>
      <c r="B3554">
        <v>2</v>
      </c>
      <c r="C3554">
        <v>140.5</v>
      </c>
      <c r="D3554">
        <v>1</v>
      </c>
      <c r="E3554" t="b">
        <v>0</v>
      </c>
    </row>
    <row r="3555" spans="1:5" x14ac:dyDescent="0.3">
      <c r="A3555" t="s">
        <v>7557</v>
      </c>
      <c r="B3555">
        <v>1</v>
      </c>
      <c r="C3555">
        <v>19</v>
      </c>
      <c r="D3555">
        <v>5</v>
      </c>
      <c r="E3555" t="b">
        <v>0</v>
      </c>
    </row>
    <row r="3556" spans="1:5" x14ac:dyDescent="0.3">
      <c r="A3556" t="s">
        <v>7558</v>
      </c>
      <c r="B3556">
        <v>1</v>
      </c>
      <c r="C3556">
        <v>45</v>
      </c>
      <c r="D3556">
        <v>3</v>
      </c>
      <c r="E3556" t="b">
        <v>0</v>
      </c>
    </row>
    <row r="3557" spans="1:5" x14ac:dyDescent="0.3">
      <c r="A3557" t="s">
        <v>7559</v>
      </c>
      <c r="B3557">
        <v>1</v>
      </c>
      <c r="C3557">
        <v>153</v>
      </c>
      <c r="D3557">
        <v>4</v>
      </c>
      <c r="E3557" t="b">
        <v>0</v>
      </c>
    </row>
    <row r="3558" spans="1:5" x14ac:dyDescent="0.3">
      <c r="A3558" t="s">
        <v>7560</v>
      </c>
      <c r="B3558">
        <v>1</v>
      </c>
      <c r="C3558">
        <v>56</v>
      </c>
      <c r="D3558">
        <v>5</v>
      </c>
      <c r="E3558" t="b">
        <v>0</v>
      </c>
    </row>
    <row r="3559" spans="1:5" x14ac:dyDescent="0.3">
      <c r="A3559" t="s">
        <v>7561</v>
      </c>
      <c r="B3559">
        <v>1</v>
      </c>
      <c r="C3559">
        <v>113</v>
      </c>
      <c r="D3559">
        <v>1</v>
      </c>
      <c r="E3559" t="b">
        <v>0</v>
      </c>
    </row>
    <row r="3560" spans="1:5" x14ac:dyDescent="0.3">
      <c r="A3560" t="s">
        <v>7562</v>
      </c>
      <c r="B3560">
        <v>1</v>
      </c>
      <c r="C3560">
        <v>66</v>
      </c>
      <c r="D3560">
        <v>1</v>
      </c>
      <c r="E3560" t="b">
        <v>0</v>
      </c>
    </row>
    <row r="3561" spans="1:5" x14ac:dyDescent="0.3">
      <c r="A3561" t="s">
        <v>7566</v>
      </c>
      <c r="B3561">
        <v>1</v>
      </c>
      <c r="C3561">
        <v>69</v>
      </c>
      <c r="D3561">
        <v>1</v>
      </c>
      <c r="E3561" t="b">
        <v>0</v>
      </c>
    </row>
    <row r="3562" spans="1:5" x14ac:dyDescent="0.3">
      <c r="A3562" t="s">
        <v>7573</v>
      </c>
      <c r="B3562">
        <v>3</v>
      </c>
      <c r="C3562">
        <v>142.66666666666666</v>
      </c>
      <c r="D3562">
        <v>2.3333333333333335</v>
      </c>
      <c r="E3562" t="b">
        <v>0</v>
      </c>
    </row>
    <row r="3563" spans="1:5" x14ac:dyDescent="0.3">
      <c r="A3563" t="s">
        <v>7574</v>
      </c>
      <c r="B3563">
        <v>1</v>
      </c>
      <c r="C3563">
        <v>266</v>
      </c>
      <c r="D3563">
        <v>1</v>
      </c>
      <c r="E3563" t="b">
        <v>0</v>
      </c>
    </row>
    <row r="3564" spans="1:5" x14ac:dyDescent="0.3">
      <c r="A3564" t="s">
        <v>7575</v>
      </c>
      <c r="B3564">
        <v>1</v>
      </c>
      <c r="C3564">
        <v>288</v>
      </c>
      <c r="D3564">
        <v>1</v>
      </c>
      <c r="E3564" t="b">
        <v>0</v>
      </c>
    </row>
    <row r="3565" spans="1:5" x14ac:dyDescent="0.3">
      <c r="A3565" t="s">
        <v>7577</v>
      </c>
      <c r="B3565">
        <v>1</v>
      </c>
      <c r="C3565">
        <v>58</v>
      </c>
      <c r="D3565">
        <v>1</v>
      </c>
      <c r="E3565" t="b">
        <v>0</v>
      </c>
    </row>
    <row r="3566" spans="1:5" x14ac:dyDescent="0.3">
      <c r="A3566" t="s">
        <v>7581</v>
      </c>
      <c r="B3566">
        <v>1</v>
      </c>
      <c r="C3566">
        <v>57</v>
      </c>
      <c r="D3566">
        <v>5</v>
      </c>
      <c r="E3566" t="b">
        <v>0</v>
      </c>
    </row>
    <row r="3567" spans="1:5" x14ac:dyDescent="0.3">
      <c r="A3567" t="s">
        <v>7582</v>
      </c>
      <c r="B3567">
        <v>1</v>
      </c>
      <c r="C3567">
        <v>122</v>
      </c>
      <c r="D3567">
        <v>3</v>
      </c>
      <c r="E3567" t="b">
        <v>0</v>
      </c>
    </row>
    <row r="3568" spans="1:5" x14ac:dyDescent="0.3">
      <c r="A3568" t="s">
        <v>7583</v>
      </c>
      <c r="B3568">
        <v>1</v>
      </c>
      <c r="C3568">
        <v>171</v>
      </c>
      <c r="D3568">
        <v>4</v>
      </c>
      <c r="E3568" t="b">
        <v>0</v>
      </c>
    </row>
    <row r="3569" spans="1:5" x14ac:dyDescent="0.3">
      <c r="A3569" t="s">
        <v>7584</v>
      </c>
      <c r="B3569">
        <v>1</v>
      </c>
      <c r="C3569">
        <v>266</v>
      </c>
      <c r="D3569">
        <v>3</v>
      </c>
      <c r="E3569" t="b">
        <v>0</v>
      </c>
    </row>
    <row r="3570" spans="1:5" x14ac:dyDescent="0.3">
      <c r="A3570" t="s">
        <v>7586</v>
      </c>
      <c r="B3570">
        <v>2</v>
      </c>
      <c r="C3570">
        <v>80.5</v>
      </c>
      <c r="D3570">
        <v>1.5</v>
      </c>
      <c r="E3570" t="b">
        <v>0</v>
      </c>
    </row>
    <row r="3571" spans="1:5" x14ac:dyDescent="0.3">
      <c r="A3571" t="s">
        <v>7589</v>
      </c>
      <c r="B3571">
        <v>1</v>
      </c>
      <c r="C3571">
        <v>48</v>
      </c>
      <c r="D3571">
        <v>3</v>
      </c>
      <c r="E3571" t="b">
        <v>0</v>
      </c>
    </row>
    <row r="3572" spans="1:5" x14ac:dyDescent="0.3">
      <c r="A3572" t="s">
        <v>7590</v>
      </c>
      <c r="B3572">
        <v>1</v>
      </c>
      <c r="C3572">
        <v>184</v>
      </c>
      <c r="D3572">
        <v>3</v>
      </c>
      <c r="E3572" t="b">
        <v>0</v>
      </c>
    </row>
    <row r="3573" spans="1:5" x14ac:dyDescent="0.3">
      <c r="A3573" t="s">
        <v>1416</v>
      </c>
      <c r="B3573">
        <v>2</v>
      </c>
      <c r="C3573">
        <v>135.5</v>
      </c>
      <c r="D3573">
        <v>1</v>
      </c>
      <c r="E3573" t="b">
        <v>0</v>
      </c>
    </row>
    <row r="3574" spans="1:5" x14ac:dyDescent="0.3">
      <c r="A3574" t="s">
        <v>1605</v>
      </c>
      <c r="B3574">
        <v>1</v>
      </c>
      <c r="C3574">
        <v>90</v>
      </c>
      <c r="D3574">
        <v>5</v>
      </c>
      <c r="E3574" t="b">
        <v>0</v>
      </c>
    </row>
    <row r="3575" spans="1:5" x14ac:dyDescent="0.3">
      <c r="A3575" t="s">
        <v>7591</v>
      </c>
      <c r="B3575">
        <v>3</v>
      </c>
      <c r="C3575">
        <v>124.33333333333333</v>
      </c>
      <c r="D3575">
        <v>3</v>
      </c>
      <c r="E3575" t="b">
        <v>0</v>
      </c>
    </row>
    <row r="3576" spans="1:5" x14ac:dyDescent="0.3">
      <c r="A3576" t="s">
        <v>7593</v>
      </c>
      <c r="B3576">
        <v>1</v>
      </c>
      <c r="C3576">
        <v>304</v>
      </c>
      <c r="D3576">
        <v>5</v>
      </c>
      <c r="E3576" t="b">
        <v>0</v>
      </c>
    </row>
    <row r="3577" spans="1:5" x14ac:dyDescent="0.3">
      <c r="A3577" t="s">
        <v>7599</v>
      </c>
      <c r="B3577">
        <v>3</v>
      </c>
      <c r="C3577">
        <v>344</v>
      </c>
      <c r="D3577">
        <v>4</v>
      </c>
      <c r="E3577" t="b">
        <v>0</v>
      </c>
    </row>
    <row r="3578" spans="1:5" x14ac:dyDescent="0.3">
      <c r="A3578" t="s">
        <v>7600</v>
      </c>
      <c r="B3578">
        <v>2</v>
      </c>
      <c r="C3578">
        <v>91.5</v>
      </c>
      <c r="D3578">
        <v>1</v>
      </c>
      <c r="E3578" t="b">
        <v>0</v>
      </c>
    </row>
    <row r="3579" spans="1:5" x14ac:dyDescent="0.3">
      <c r="A3579" t="s">
        <v>7601</v>
      </c>
      <c r="B3579">
        <v>1</v>
      </c>
      <c r="C3579">
        <v>180</v>
      </c>
      <c r="D3579">
        <v>2</v>
      </c>
      <c r="E3579" t="b">
        <v>0</v>
      </c>
    </row>
    <row r="3580" spans="1:5" x14ac:dyDescent="0.3">
      <c r="A3580" t="s">
        <v>7602</v>
      </c>
      <c r="B3580">
        <v>1</v>
      </c>
      <c r="C3580">
        <v>71</v>
      </c>
      <c r="D3580">
        <v>5</v>
      </c>
      <c r="E3580" t="b">
        <v>0</v>
      </c>
    </row>
    <row r="3581" spans="1:5" x14ac:dyDescent="0.3">
      <c r="A3581" t="s">
        <v>7603</v>
      </c>
      <c r="B3581">
        <v>1</v>
      </c>
      <c r="C3581">
        <v>195</v>
      </c>
      <c r="D3581">
        <v>5</v>
      </c>
      <c r="E3581" t="b">
        <v>0</v>
      </c>
    </row>
    <row r="3582" spans="1:5" x14ac:dyDescent="0.3">
      <c r="A3582" t="s">
        <v>7604</v>
      </c>
      <c r="B3582">
        <v>1</v>
      </c>
      <c r="C3582">
        <v>75</v>
      </c>
      <c r="D3582">
        <v>2</v>
      </c>
      <c r="E3582" t="b">
        <v>0</v>
      </c>
    </row>
    <row r="3583" spans="1:5" x14ac:dyDescent="0.3">
      <c r="A3583" t="s">
        <v>7605</v>
      </c>
      <c r="B3583">
        <v>1</v>
      </c>
      <c r="C3583">
        <v>172</v>
      </c>
      <c r="D3583">
        <v>5</v>
      </c>
      <c r="E3583" t="b">
        <v>0</v>
      </c>
    </row>
    <row r="3584" spans="1:5" x14ac:dyDescent="0.3">
      <c r="A3584" t="s">
        <v>622</v>
      </c>
      <c r="B3584">
        <v>1</v>
      </c>
      <c r="C3584">
        <v>93</v>
      </c>
      <c r="D3584">
        <v>5</v>
      </c>
      <c r="E3584" t="b">
        <v>0</v>
      </c>
    </row>
    <row r="3585" spans="1:5" x14ac:dyDescent="0.3">
      <c r="A3585" t="s">
        <v>7607</v>
      </c>
      <c r="B3585">
        <v>2</v>
      </c>
      <c r="C3585">
        <v>100</v>
      </c>
      <c r="D3585">
        <v>3</v>
      </c>
      <c r="E3585" t="b">
        <v>0</v>
      </c>
    </row>
    <row r="3586" spans="1:5" x14ac:dyDescent="0.3">
      <c r="A3586" t="s">
        <v>7609</v>
      </c>
      <c r="B3586">
        <v>4</v>
      </c>
      <c r="C3586">
        <v>220</v>
      </c>
      <c r="D3586">
        <v>3</v>
      </c>
      <c r="E3586" t="b">
        <v>0</v>
      </c>
    </row>
    <row r="3587" spans="1:5" x14ac:dyDescent="0.3">
      <c r="A3587" t="s">
        <v>7610</v>
      </c>
      <c r="B3587">
        <v>1</v>
      </c>
      <c r="C3587">
        <v>145</v>
      </c>
      <c r="D3587">
        <v>1</v>
      </c>
      <c r="E3587" t="b">
        <v>0</v>
      </c>
    </row>
    <row r="3588" spans="1:5" x14ac:dyDescent="0.3">
      <c r="A3588" t="s">
        <v>2059</v>
      </c>
      <c r="B3588">
        <v>1</v>
      </c>
      <c r="C3588">
        <v>98</v>
      </c>
      <c r="D3588">
        <v>3</v>
      </c>
      <c r="E3588" t="b">
        <v>0</v>
      </c>
    </row>
    <row r="3589" spans="1:5" x14ac:dyDescent="0.3">
      <c r="A3589" t="s">
        <v>2060</v>
      </c>
      <c r="B3589">
        <v>1</v>
      </c>
      <c r="C3589">
        <v>118</v>
      </c>
      <c r="D3589">
        <v>2</v>
      </c>
      <c r="E3589" t="b">
        <v>0</v>
      </c>
    </row>
    <row r="3590" spans="1:5" x14ac:dyDescent="0.3">
      <c r="A3590" t="s">
        <v>623</v>
      </c>
      <c r="B3590">
        <v>2</v>
      </c>
      <c r="C3590">
        <v>60</v>
      </c>
      <c r="D3590">
        <v>3.5</v>
      </c>
      <c r="E3590" t="b">
        <v>0</v>
      </c>
    </row>
    <row r="3591" spans="1:5" x14ac:dyDescent="0.3">
      <c r="A3591" t="s">
        <v>7614</v>
      </c>
      <c r="B3591">
        <v>1</v>
      </c>
      <c r="C3591">
        <v>125</v>
      </c>
      <c r="D3591">
        <v>1</v>
      </c>
      <c r="E3591" t="b">
        <v>0</v>
      </c>
    </row>
    <row r="3592" spans="1:5" x14ac:dyDescent="0.3">
      <c r="A3592" t="s">
        <v>7615</v>
      </c>
      <c r="B3592">
        <v>1</v>
      </c>
      <c r="C3592">
        <v>26</v>
      </c>
      <c r="D3592">
        <v>5</v>
      </c>
      <c r="E3592" t="b">
        <v>0</v>
      </c>
    </row>
    <row r="3593" spans="1:5" x14ac:dyDescent="0.3">
      <c r="A3593" t="s">
        <v>2062</v>
      </c>
      <c r="B3593">
        <v>1</v>
      </c>
      <c r="C3593">
        <v>98</v>
      </c>
      <c r="D3593">
        <v>1</v>
      </c>
      <c r="E3593" t="b">
        <v>0</v>
      </c>
    </row>
    <row r="3594" spans="1:5" x14ac:dyDescent="0.3">
      <c r="A3594" t="s">
        <v>7618</v>
      </c>
      <c r="B3594">
        <v>1</v>
      </c>
      <c r="C3594">
        <v>23</v>
      </c>
      <c r="D3594">
        <v>3</v>
      </c>
      <c r="E3594" t="b">
        <v>0</v>
      </c>
    </row>
    <row r="3595" spans="1:5" x14ac:dyDescent="0.3">
      <c r="A3595" t="s">
        <v>7620</v>
      </c>
      <c r="B3595">
        <v>1</v>
      </c>
      <c r="C3595">
        <v>88</v>
      </c>
      <c r="D3595">
        <v>1</v>
      </c>
      <c r="E3595" t="b">
        <v>0</v>
      </c>
    </row>
    <row r="3596" spans="1:5" x14ac:dyDescent="0.3">
      <c r="A3596" t="s">
        <v>2063</v>
      </c>
      <c r="B3596">
        <v>1</v>
      </c>
      <c r="C3596">
        <v>445</v>
      </c>
      <c r="D3596">
        <v>4</v>
      </c>
      <c r="E3596" t="b">
        <v>0</v>
      </c>
    </row>
    <row r="3597" spans="1:5" x14ac:dyDescent="0.3">
      <c r="A3597" t="s">
        <v>7624</v>
      </c>
      <c r="B3597">
        <v>1</v>
      </c>
      <c r="C3597">
        <v>141</v>
      </c>
      <c r="D3597">
        <v>2</v>
      </c>
      <c r="E3597" t="b">
        <v>0</v>
      </c>
    </row>
    <row r="3598" spans="1:5" x14ac:dyDescent="0.3">
      <c r="A3598" t="s">
        <v>7625</v>
      </c>
      <c r="B3598">
        <v>1</v>
      </c>
      <c r="C3598">
        <v>251</v>
      </c>
      <c r="D3598">
        <v>2</v>
      </c>
      <c r="E3598" t="b">
        <v>0</v>
      </c>
    </row>
    <row r="3599" spans="1:5" x14ac:dyDescent="0.3">
      <c r="A3599" t="s">
        <v>626</v>
      </c>
      <c r="B3599">
        <v>1</v>
      </c>
      <c r="C3599">
        <v>257</v>
      </c>
      <c r="D3599">
        <v>4</v>
      </c>
      <c r="E3599" t="b">
        <v>0</v>
      </c>
    </row>
    <row r="3600" spans="1:5" x14ac:dyDescent="0.3">
      <c r="A3600" t="s">
        <v>7626</v>
      </c>
      <c r="B3600">
        <v>2</v>
      </c>
      <c r="C3600">
        <v>51.5</v>
      </c>
      <c r="D3600">
        <v>1</v>
      </c>
      <c r="E3600" t="b">
        <v>0</v>
      </c>
    </row>
    <row r="3601" spans="1:5" x14ac:dyDescent="0.3">
      <c r="A3601" t="s">
        <v>7629</v>
      </c>
      <c r="B3601">
        <v>1</v>
      </c>
      <c r="C3601">
        <v>65</v>
      </c>
      <c r="D3601">
        <v>2</v>
      </c>
      <c r="E3601" t="b">
        <v>0</v>
      </c>
    </row>
    <row r="3602" spans="1:5" x14ac:dyDescent="0.3">
      <c r="A3602" t="s">
        <v>7630</v>
      </c>
      <c r="B3602">
        <v>1</v>
      </c>
      <c r="C3602">
        <v>298</v>
      </c>
      <c r="D3602">
        <v>4</v>
      </c>
      <c r="E3602" t="b">
        <v>0</v>
      </c>
    </row>
    <row r="3603" spans="1:5" x14ac:dyDescent="0.3">
      <c r="A3603" t="s">
        <v>7631</v>
      </c>
      <c r="B3603">
        <v>3</v>
      </c>
      <c r="C3603">
        <v>307</v>
      </c>
      <c r="D3603">
        <v>3.3333333333333335</v>
      </c>
      <c r="E3603" t="b">
        <v>0</v>
      </c>
    </row>
    <row r="3604" spans="1:5" x14ac:dyDescent="0.3">
      <c r="A3604" t="s">
        <v>2064</v>
      </c>
      <c r="B3604">
        <v>1</v>
      </c>
      <c r="C3604">
        <v>844</v>
      </c>
      <c r="D3604">
        <v>3</v>
      </c>
      <c r="E3604" t="b">
        <v>0</v>
      </c>
    </row>
    <row r="3605" spans="1:5" x14ac:dyDescent="0.3">
      <c r="A3605" t="s">
        <v>627</v>
      </c>
      <c r="B3605">
        <v>1</v>
      </c>
      <c r="C3605">
        <v>109</v>
      </c>
      <c r="D3605">
        <v>1</v>
      </c>
      <c r="E3605" t="b">
        <v>0</v>
      </c>
    </row>
    <row r="3606" spans="1:5" x14ac:dyDescent="0.3">
      <c r="A3606" t="s">
        <v>7633</v>
      </c>
      <c r="B3606">
        <v>1</v>
      </c>
      <c r="C3606">
        <v>7</v>
      </c>
      <c r="D3606">
        <v>5</v>
      </c>
      <c r="E3606" t="b">
        <v>0</v>
      </c>
    </row>
    <row r="3607" spans="1:5" x14ac:dyDescent="0.3">
      <c r="A3607" t="s">
        <v>7634</v>
      </c>
      <c r="B3607">
        <v>1</v>
      </c>
      <c r="C3607">
        <v>308</v>
      </c>
      <c r="D3607">
        <v>2</v>
      </c>
      <c r="E3607" t="b">
        <v>0</v>
      </c>
    </row>
    <row r="3608" spans="1:5" x14ac:dyDescent="0.3">
      <c r="A3608" t="s">
        <v>628</v>
      </c>
      <c r="B3608">
        <v>3</v>
      </c>
      <c r="C3608">
        <v>604</v>
      </c>
      <c r="D3608">
        <v>2.6666666666666665</v>
      </c>
      <c r="E3608" t="b">
        <v>0</v>
      </c>
    </row>
    <row r="3609" spans="1:5" x14ac:dyDescent="0.3">
      <c r="A3609" t="s">
        <v>7635</v>
      </c>
      <c r="B3609">
        <v>2</v>
      </c>
      <c r="C3609">
        <v>177</v>
      </c>
      <c r="D3609">
        <v>1</v>
      </c>
      <c r="E3609" t="b">
        <v>0</v>
      </c>
    </row>
    <row r="3610" spans="1:5" x14ac:dyDescent="0.3">
      <c r="A3610" t="s">
        <v>7637</v>
      </c>
      <c r="B3610">
        <v>1</v>
      </c>
      <c r="C3610">
        <v>25</v>
      </c>
      <c r="D3610">
        <v>4</v>
      </c>
      <c r="E3610" t="b">
        <v>0</v>
      </c>
    </row>
    <row r="3611" spans="1:5" x14ac:dyDescent="0.3">
      <c r="A3611" t="s">
        <v>7638</v>
      </c>
      <c r="B3611">
        <v>1</v>
      </c>
      <c r="C3611">
        <v>441</v>
      </c>
      <c r="D3611">
        <v>5</v>
      </c>
      <c r="E3611" t="b">
        <v>0</v>
      </c>
    </row>
    <row r="3612" spans="1:5" x14ac:dyDescent="0.3">
      <c r="A3612" t="s">
        <v>7639</v>
      </c>
      <c r="B3612">
        <v>1</v>
      </c>
      <c r="C3612">
        <v>27</v>
      </c>
      <c r="D3612">
        <v>2</v>
      </c>
      <c r="E3612" t="b">
        <v>0</v>
      </c>
    </row>
    <row r="3613" spans="1:5" x14ac:dyDescent="0.3">
      <c r="A3613" t="s">
        <v>7641</v>
      </c>
      <c r="B3613">
        <v>1</v>
      </c>
      <c r="C3613">
        <v>361</v>
      </c>
      <c r="D3613">
        <v>2</v>
      </c>
      <c r="E3613" t="b">
        <v>0</v>
      </c>
    </row>
    <row r="3614" spans="1:5" x14ac:dyDescent="0.3">
      <c r="A3614" t="s">
        <v>629</v>
      </c>
      <c r="B3614">
        <v>1</v>
      </c>
      <c r="C3614">
        <v>328</v>
      </c>
      <c r="D3614">
        <v>4</v>
      </c>
      <c r="E3614" t="b">
        <v>0</v>
      </c>
    </row>
    <row r="3615" spans="1:5" x14ac:dyDescent="0.3">
      <c r="A3615" t="s">
        <v>7642</v>
      </c>
      <c r="B3615">
        <v>1</v>
      </c>
      <c r="C3615">
        <v>123</v>
      </c>
      <c r="D3615">
        <v>3</v>
      </c>
      <c r="E3615" t="b">
        <v>0</v>
      </c>
    </row>
    <row r="3616" spans="1:5" x14ac:dyDescent="0.3">
      <c r="A3616" t="s">
        <v>2065</v>
      </c>
      <c r="B3616">
        <v>2</v>
      </c>
      <c r="C3616">
        <v>265.5</v>
      </c>
      <c r="D3616">
        <v>1.5</v>
      </c>
      <c r="E3616" t="b">
        <v>0</v>
      </c>
    </row>
    <row r="3617" spans="1:5" x14ac:dyDescent="0.3">
      <c r="A3617" t="s">
        <v>7646</v>
      </c>
      <c r="B3617">
        <v>1</v>
      </c>
      <c r="C3617">
        <v>173</v>
      </c>
      <c r="D3617">
        <v>5</v>
      </c>
      <c r="E3617" t="b">
        <v>0</v>
      </c>
    </row>
    <row r="3618" spans="1:5" x14ac:dyDescent="0.3">
      <c r="A3618" t="s">
        <v>7647</v>
      </c>
      <c r="B3618">
        <v>1</v>
      </c>
      <c r="C3618">
        <v>89</v>
      </c>
      <c r="D3618">
        <v>2</v>
      </c>
      <c r="E3618" t="b">
        <v>0</v>
      </c>
    </row>
    <row r="3619" spans="1:5" x14ac:dyDescent="0.3">
      <c r="A3619" t="s">
        <v>7649</v>
      </c>
      <c r="B3619">
        <v>1</v>
      </c>
      <c r="C3619">
        <v>119</v>
      </c>
      <c r="D3619">
        <v>4</v>
      </c>
      <c r="E3619" t="b">
        <v>0</v>
      </c>
    </row>
    <row r="3620" spans="1:5" x14ac:dyDescent="0.3">
      <c r="A3620" t="s">
        <v>7650</v>
      </c>
      <c r="B3620">
        <v>1</v>
      </c>
      <c r="C3620">
        <v>110</v>
      </c>
      <c r="D3620">
        <v>1</v>
      </c>
      <c r="E3620" t="b">
        <v>0</v>
      </c>
    </row>
    <row r="3621" spans="1:5" x14ac:dyDescent="0.3">
      <c r="A3621" t="s">
        <v>7652</v>
      </c>
      <c r="B3621">
        <v>1</v>
      </c>
      <c r="C3621">
        <v>74</v>
      </c>
      <c r="D3621">
        <v>3</v>
      </c>
      <c r="E3621" t="b">
        <v>0</v>
      </c>
    </row>
    <row r="3622" spans="1:5" x14ac:dyDescent="0.3">
      <c r="A3622" t="s">
        <v>7653</v>
      </c>
      <c r="B3622">
        <v>1</v>
      </c>
      <c r="C3622">
        <v>227</v>
      </c>
      <c r="D3622">
        <v>5</v>
      </c>
      <c r="E3622" t="b">
        <v>0</v>
      </c>
    </row>
    <row r="3623" spans="1:5" x14ac:dyDescent="0.3">
      <c r="A3623" t="s">
        <v>630</v>
      </c>
      <c r="B3623">
        <v>1</v>
      </c>
      <c r="C3623">
        <v>219</v>
      </c>
      <c r="D3623">
        <v>3</v>
      </c>
      <c r="E3623" t="b">
        <v>0</v>
      </c>
    </row>
    <row r="3624" spans="1:5" x14ac:dyDescent="0.3">
      <c r="A3624" t="s">
        <v>7656</v>
      </c>
      <c r="B3624">
        <v>2</v>
      </c>
      <c r="C3624">
        <v>210</v>
      </c>
      <c r="D3624">
        <v>3</v>
      </c>
      <c r="E3624" t="b">
        <v>0</v>
      </c>
    </row>
    <row r="3625" spans="1:5" x14ac:dyDescent="0.3">
      <c r="A3625" t="s">
        <v>7657</v>
      </c>
      <c r="B3625">
        <v>1</v>
      </c>
      <c r="C3625">
        <v>91</v>
      </c>
      <c r="D3625">
        <v>1</v>
      </c>
      <c r="E3625" t="b">
        <v>0</v>
      </c>
    </row>
    <row r="3626" spans="1:5" x14ac:dyDescent="0.3">
      <c r="A3626" t="s">
        <v>632</v>
      </c>
      <c r="B3626">
        <v>2</v>
      </c>
      <c r="C3626">
        <v>133.5</v>
      </c>
      <c r="D3626">
        <v>1</v>
      </c>
      <c r="E3626" t="b">
        <v>0</v>
      </c>
    </row>
    <row r="3627" spans="1:5" x14ac:dyDescent="0.3">
      <c r="A3627" t="s">
        <v>7659</v>
      </c>
      <c r="B3627">
        <v>2</v>
      </c>
      <c r="C3627">
        <v>52.5</v>
      </c>
      <c r="D3627">
        <v>3</v>
      </c>
      <c r="E3627" t="b">
        <v>0</v>
      </c>
    </row>
    <row r="3628" spans="1:5" x14ac:dyDescent="0.3">
      <c r="A3628" t="s">
        <v>7661</v>
      </c>
      <c r="B3628">
        <v>1</v>
      </c>
      <c r="C3628">
        <v>17</v>
      </c>
      <c r="D3628">
        <v>5</v>
      </c>
      <c r="E3628" t="b">
        <v>0</v>
      </c>
    </row>
    <row r="3629" spans="1:5" x14ac:dyDescent="0.3">
      <c r="A3629" t="s">
        <v>1606</v>
      </c>
      <c r="B3629">
        <v>1</v>
      </c>
      <c r="C3629">
        <v>68</v>
      </c>
      <c r="D3629">
        <v>5</v>
      </c>
      <c r="E3629" t="b">
        <v>0</v>
      </c>
    </row>
    <row r="3630" spans="1:5" x14ac:dyDescent="0.3">
      <c r="A3630" t="s">
        <v>7664</v>
      </c>
      <c r="B3630">
        <v>4</v>
      </c>
      <c r="C3630">
        <v>164.75</v>
      </c>
      <c r="D3630">
        <v>1.25</v>
      </c>
      <c r="E3630" t="b">
        <v>0</v>
      </c>
    </row>
    <row r="3631" spans="1:5" x14ac:dyDescent="0.3">
      <c r="A3631" t="s">
        <v>2066</v>
      </c>
      <c r="B3631">
        <v>1</v>
      </c>
      <c r="C3631">
        <v>311</v>
      </c>
      <c r="D3631">
        <v>4</v>
      </c>
      <c r="E3631" t="b">
        <v>0</v>
      </c>
    </row>
    <row r="3632" spans="1:5" x14ac:dyDescent="0.3">
      <c r="A3632" t="s">
        <v>633</v>
      </c>
      <c r="B3632">
        <v>1</v>
      </c>
      <c r="C3632">
        <v>514</v>
      </c>
      <c r="D3632">
        <v>5</v>
      </c>
      <c r="E3632" t="b">
        <v>0</v>
      </c>
    </row>
    <row r="3633" spans="1:5" x14ac:dyDescent="0.3">
      <c r="A3633" t="s">
        <v>7668</v>
      </c>
      <c r="B3633">
        <v>1</v>
      </c>
      <c r="C3633">
        <v>91</v>
      </c>
      <c r="D3633">
        <v>1</v>
      </c>
      <c r="E3633" t="b">
        <v>0</v>
      </c>
    </row>
    <row r="3634" spans="1:5" x14ac:dyDescent="0.3">
      <c r="A3634" t="s">
        <v>7671</v>
      </c>
      <c r="B3634">
        <v>1</v>
      </c>
      <c r="C3634">
        <v>39</v>
      </c>
      <c r="D3634">
        <v>4</v>
      </c>
      <c r="E3634" t="b">
        <v>0</v>
      </c>
    </row>
    <row r="3635" spans="1:5" x14ac:dyDescent="0.3">
      <c r="A3635" t="s">
        <v>634</v>
      </c>
      <c r="B3635">
        <v>4</v>
      </c>
      <c r="C3635">
        <v>93</v>
      </c>
      <c r="D3635">
        <v>2.75</v>
      </c>
      <c r="E3635" t="b">
        <v>0</v>
      </c>
    </row>
    <row r="3636" spans="1:5" x14ac:dyDescent="0.3">
      <c r="A3636" t="s">
        <v>7676</v>
      </c>
      <c r="B3636">
        <v>1</v>
      </c>
      <c r="C3636">
        <v>61</v>
      </c>
      <c r="D3636">
        <v>4</v>
      </c>
      <c r="E3636" t="b">
        <v>0</v>
      </c>
    </row>
    <row r="3637" spans="1:5" x14ac:dyDescent="0.3">
      <c r="A3637" t="s">
        <v>7677</v>
      </c>
      <c r="B3637">
        <v>1</v>
      </c>
      <c r="C3637">
        <v>57</v>
      </c>
      <c r="D3637">
        <v>3</v>
      </c>
      <c r="E3637" t="b">
        <v>0</v>
      </c>
    </row>
    <row r="3638" spans="1:5" x14ac:dyDescent="0.3">
      <c r="A3638" t="s">
        <v>7681</v>
      </c>
      <c r="B3638">
        <v>2</v>
      </c>
      <c r="C3638">
        <v>168</v>
      </c>
      <c r="D3638">
        <v>3.5</v>
      </c>
      <c r="E3638" t="b">
        <v>0</v>
      </c>
    </row>
    <row r="3639" spans="1:5" x14ac:dyDescent="0.3">
      <c r="A3639" t="s">
        <v>7682</v>
      </c>
      <c r="B3639">
        <v>1</v>
      </c>
      <c r="C3639">
        <v>23</v>
      </c>
      <c r="D3639">
        <v>1</v>
      </c>
      <c r="E3639" t="b">
        <v>0</v>
      </c>
    </row>
    <row r="3640" spans="1:5" x14ac:dyDescent="0.3">
      <c r="A3640" t="s">
        <v>7683</v>
      </c>
      <c r="B3640">
        <v>1</v>
      </c>
      <c r="C3640">
        <v>557</v>
      </c>
      <c r="D3640">
        <v>1</v>
      </c>
      <c r="E3640" t="b">
        <v>0</v>
      </c>
    </row>
    <row r="3641" spans="1:5" x14ac:dyDescent="0.3">
      <c r="A3641" t="s">
        <v>7684</v>
      </c>
      <c r="B3641">
        <v>1</v>
      </c>
      <c r="C3641">
        <v>127</v>
      </c>
      <c r="D3641">
        <v>5</v>
      </c>
      <c r="E3641" t="b">
        <v>0</v>
      </c>
    </row>
    <row r="3642" spans="1:5" x14ac:dyDescent="0.3">
      <c r="A3642" t="s">
        <v>635</v>
      </c>
      <c r="B3642">
        <v>1</v>
      </c>
      <c r="C3642">
        <v>111</v>
      </c>
      <c r="D3642">
        <v>4</v>
      </c>
      <c r="E3642" t="b">
        <v>0</v>
      </c>
    </row>
    <row r="3643" spans="1:5" x14ac:dyDescent="0.3">
      <c r="A3643" t="s">
        <v>7686</v>
      </c>
      <c r="B3643">
        <v>1</v>
      </c>
      <c r="C3643">
        <v>69</v>
      </c>
      <c r="D3643">
        <v>5</v>
      </c>
      <c r="E3643" t="b">
        <v>0</v>
      </c>
    </row>
    <row r="3644" spans="1:5" x14ac:dyDescent="0.3">
      <c r="A3644" t="s">
        <v>7687</v>
      </c>
      <c r="B3644">
        <v>1</v>
      </c>
      <c r="C3644">
        <v>21</v>
      </c>
      <c r="D3644">
        <v>2</v>
      </c>
      <c r="E3644" t="b">
        <v>0</v>
      </c>
    </row>
    <row r="3645" spans="1:5" x14ac:dyDescent="0.3">
      <c r="A3645" t="s">
        <v>7690</v>
      </c>
      <c r="B3645">
        <v>1</v>
      </c>
      <c r="C3645">
        <v>89</v>
      </c>
      <c r="D3645">
        <v>2</v>
      </c>
      <c r="E3645" t="b">
        <v>0</v>
      </c>
    </row>
    <row r="3646" spans="1:5" x14ac:dyDescent="0.3">
      <c r="A3646" t="s">
        <v>7691</v>
      </c>
      <c r="B3646">
        <v>1</v>
      </c>
      <c r="C3646">
        <v>33</v>
      </c>
      <c r="D3646">
        <v>5</v>
      </c>
      <c r="E3646" t="b">
        <v>0</v>
      </c>
    </row>
    <row r="3647" spans="1:5" x14ac:dyDescent="0.3">
      <c r="A3647" t="s">
        <v>7692</v>
      </c>
      <c r="B3647">
        <v>1</v>
      </c>
      <c r="C3647">
        <v>71</v>
      </c>
      <c r="D3647">
        <v>4</v>
      </c>
      <c r="E3647" t="b">
        <v>0</v>
      </c>
    </row>
    <row r="3648" spans="1:5" x14ac:dyDescent="0.3">
      <c r="A3648" t="s">
        <v>7693</v>
      </c>
      <c r="B3648">
        <v>1</v>
      </c>
      <c r="C3648">
        <v>321</v>
      </c>
      <c r="D3648">
        <v>5</v>
      </c>
      <c r="E3648" t="b">
        <v>0</v>
      </c>
    </row>
    <row r="3649" spans="1:5" x14ac:dyDescent="0.3">
      <c r="A3649" t="s">
        <v>7694</v>
      </c>
      <c r="B3649">
        <v>1</v>
      </c>
      <c r="C3649">
        <v>157</v>
      </c>
      <c r="D3649">
        <v>4</v>
      </c>
      <c r="E3649" t="b">
        <v>0</v>
      </c>
    </row>
    <row r="3650" spans="1:5" x14ac:dyDescent="0.3">
      <c r="A3650" t="s">
        <v>638</v>
      </c>
      <c r="B3650">
        <v>2</v>
      </c>
      <c r="C3650">
        <v>172.5</v>
      </c>
      <c r="D3650">
        <v>4.5</v>
      </c>
      <c r="E3650" t="b">
        <v>0</v>
      </c>
    </row>
    <row r="3651" spans="1:5" x14ac:dyDescent="0.3">
      <c r="A3651" t="s">
        <v>2067</v>
      </c>
      <c r="B3651">
        <v>1</v>
      </c>
      <c r="C3651">
        <v>80</v>
      </c>
      <c r="D3651">
        <v>3</v>
      </c>
      <c r="E3651" t="b">
        <v>0</v>
      </c>
    </row>
    <row r="3652" spans="1:5" x14ac:dyDescent="0.3">
      <c r="A3652" t="s">
        <v>7696</v>
      </c>
      <c r="B3652">
        <v>1</v>
      </c>
      <c r="C3652">
        <v>44</v>
      </c>
      <c r="D3652">
        <v>1</v>
      </c>
      <c r="E3652" t="b">
        <v>0</v>
      </c>
    </row>
    <row r="3653" spans="1:5" x14ac:dyDescent="0.3">
      <c r="A3653" t="s">
        <v>7697</v>
      </c>
      <c r="B3653">
        <v>1</v>
      </c>
      <c r="C3653">
        <v>443</v>
      </c>
      <c r="D3653">
        <v>1</v>
      </c>
      <c r="E3653" t="b">
        <v>0</v>
      </c>
    </row>
    <row r="3654" spans="1:5" x14ac:dyDescent="0.3">
      <c r="A3654" t="s">
        <v>639</v>
      </c>
      <c r="B3654">
        <v>1</v>
      </c>
      <c r="C3654">
        <v>19</v>
      </c>
      <c r="D3654">
        <v>5</v>
      </c>
      <c r="E3654" t="b">
        <v>0</v>
      </c>
    </row>
    <row r="3655" spans="1:5" x14ac:dyDescent="0.3">
      <c r="A3655" t="s">
        <v>7698</v>
      </c>
      <c r="B3655">
        <v>1</v>
      </c>
      <c r="C3655">
        <v>49</v>
      </c>
      <c r="D3655">
        <v>2</v>
      </c>
      <c r="E3655" t="b">
        <v>0</v>
      </c>
    </row>
    <row r="3656" spans="1:5" x14ac:dyDescent="0.3">
      <c r="A3656" t="s">
        <v>640</v>
      </c>
      <c r="B3656">
        <v>1</v>
      </c>
      <c r="C3656">
        <v>146</v>
      </c>
      <c r="D3656">
        <v>3</v>
      </c>
      <c r="E3656" t="b">
        <v>0</v>
      </c>
    </row>
    <row r="3657" spans="1:5" x14ac:dyDescent="0.3">
      <c r="A3657" t="s">
        <v>7702</v>
      </c>
      <c r="B3657">
        <v>2</v>
      </c>
      <c r="C3657">
        <v>214</v>
      </c>
      <c r="D3657">
        <v>4</v>
      </c>
      <c r="E3657" t="b">
        <v>0</v>
      </c>
    </row>
    <row r="3658" spans="1:5" x14ac:dyDescent="0.3">
      <c r="A3658" t="s">
        <v>7704</v>
      </c>
      <c r="B3658">
        <v>4</v>
      </c>
      <c r="C3658">
        <v>109.5</v>
      </c>
      <c r="D3658">
        <v>3.5</v>
      </c>
      <c r="E3658" t="b">
        <v>0</v>
      </c>
    </row>
    <row r="3659" spans="1:5" x14ac:dyDescent="0.3">
      <c r="A3659" t="s">
        <v>1418</v>
      </c>
      <c r="B3659">
        <v>2</v>
      </c>
      <c r="C3659">
        <v>172</v>
      </c>
      <c r="D3659">
        <v>3</v>
      </c>
      <c r="E3659" t="b">
        <v>0</v>
      </c>
    </row>
    <row r="3660" spans="1:5" x14ac:dyDescent="0.3">
      <c r="A3660" t="s">
        <v>7706</v>
      </c>
      <c r="B3660">
        <v>1</v>
      </c>
      <c r="C3660">
        <v>175</v>
      </c>
      <c r="D3660">
        <v>1</v>
      </c>
      <c r="E3660" t="b">
        <v>0</v>
      </c>
    </row>
    <row r="3661" spans="1:5" x14ac:dyDescent="0.3">
      <c r="A3661" t="s">
        <v>7708</v>
      </c>
      <c r="B3661">
        <v>1</v>
      </c>
      <c r="C3661">
        <v>290</v>
      </c>
      <c r="D3661">
        <v>4</v>
      </c>
      <c r="E3661" t="b">
        <v>0</v>
      </c>
    </row>
    <row r="3662" spans="1:5" x14ac:dyDescent="0.3">
      <c r="A3662" t="s">
        <v>7710</v>
      </c>
      <c r="B3662">
        <v>2</v>
      </c>
      <c r="C3662">
        <v>191.5</v>
      </c>
      <c r="D3662">
        <v>3.5</v>
      </c>
      <c r="E3662" t="b">
        <v>0</v>
      </c>
    </row>
    <row r="3663" spans="1:5" x14ac:dyDescent="0.3">
      <c r="A3663" t="s">
        <v>7711</v>
      </c>
      <c r="B3663">
        <v>1</v>
      </c>
      <c r="C3663">
        <v>163</v>
      </c>
      <c r="D3663">
        <v>4</v>
      </c>
      <c r="E3663" t="b">
        <v>0</v>
      </c>
    </row>
    <row r="3664" spans="1:5" x14ac:dyDescent="0.3">
      <c r="A3664" t="s">
        <v>7712</v>
      </c>
      <c r="B3664">
        <v>6</v>
      </c>
      <c r="C3664">
        <v>299.16666666666669</v>
      </c>
      <c r="D3664">
        <v>3.5</v>
      </c>
      <c r="E3664" t="b">
        <v>0</v>
      </c>
    </row>
    <row r="3665" spans="1:5" x14ac:dyDescent="0.3">
      <c r="A3665" t="s">
        <v>7714</v>
      </c>
      <c r="B3665">
        <v>1</v>
      </c>
      <c r="C3665">
        <v>172</v>
      </c>
      <c r="D3665">
        <v>3</v>
      </c>
      <c r="E3665" t="b">
        <v>0</v>
      </c>
    </row>
    <row r="3666" spans="1:5" x14ac:dyDescent="0.3">
      <c r="A3666" t="s">
        <v>7715</v>
      </c>
      <c r="B3666">
        <v>1</v>
      </c>
      <c r="C3666">
        <v>216</v>
      </c>
      <c r="D3666">
        <v>2</v>
      </c>
      <c r="E3666" t="b">
        <v>0</v>
      </c>
    </row>
    <row r="3667" spans="1:5" x14ac:dyDescent="0.3">
      <c r="A3667" t="s">
        <v>7716</v>
      </c>
      <c r="B3667">
        <v>1</v>
      </c>
      <c r="C3667">
        <v>93</v>
      </c>
      <c r="D3667">
        <v>2</v>
      </c>
      <c r="E3667" t="b">
        <v>0</v>
      </c>
    </row>
    <row r="3668" spans="1:5" x14ac:dyDescent="0.3">
      <c r="A3668" t="s">
        <v>7719</v>
      </c>
      <c r="B3668">
        <v>1</v>
      </c>
      <c r="C3668">
        <v>207</v>
      </c>
      <c r="D3668">
        <v>5</v>
      </c>
      <c r="E3668" t="b">
        <v>0</v>
      </c>
    </row>
    <row r="3669" spans="1:5" x14ac:dyDescent="0.3">
      <c r="A3669" t="s">
        <v>7721</v>
      </c>
      <c r="B3669">
        <v>1</v>
      </c>
      <c r="C3669">
        <v>185</v>
      </c>
      <c r="D3669">
        <v>2</v>
      </c>
      <c r="E3669" t="b">
        <v>0</v>
      </c>
    </row>
    <row r="3670" spans="1:5" x14ac:dyDescent="0.3">
      <c r="A3670" t="s">
        <v>7723</v>
      </c>
      <c r="B3670">
        <v>1</v>
      </c>
      <c r="C3670">
        <v>35</v>
      </c>
      <c r="D3670">
        <v>2</v>
      </c>
      <c r="E3670" t="b">
        <v>0</v>
      </c>
    </row>
    <row r="3671" spans="1:5" x14ac:dyDescent="0.3">
      <c r="A3671" t="s">
        <v>642</v>
      </c>
      <c r="B3671">
        <v>1</v>
      </c>
      <c r="C3671">
        <v>172</v>
      </c>
      <c r="D3671">
        <v>1</v>
      </c>
      <c r="E3671" t="b">
        <v>0</v>
      </c>
    </row>
    <row r="3672" spans="1:5" x14ac:dyDescent="0.3">
      <c r="A3672" t="s">
        <v>7726</v>
      </c>
      <c r="B3672">
        <v>1</v>
      </c>
      <c r="C3672">
        <v>116</v>
      </c>
      <c r="D3672">
        <v>3</v>
      </c>
      <c r="E3672" t="b">
        <v>0</v>
      </c>
    </row>
    <row r="3673" spans="1:5" x14ac:dyDescent="0.3">
      <c r="A3673" t="s">
        <v>7729</v>
      </c>
      <c r="B3673">
        <v>2</v>
      </c>
      <c r="C3673">
        <v>245</v>
      </c>
      <c r="D3673">
        <v>4</v>
      </c>
      <c r="E3673" t="b">
        <v>0</v>
      </c>
    </row>
    <row r="3674" spans="1:5" x14ac:dyDescent="0.3">
      <c r="A3674" t="s">
        <v>7730</v>
      </c>
      <c r="B3674">
        <v>1</v>
      </c>
      <c r="C3674">
        <v>437</v>
      </c>
      <c r="D3674">
        <v>3</v>
      </c>
      <c r="E3674" t="b">
        <v>0</v>
      </c>
    </row>
    <row r="3675" spans="1:5" x14ac:dyDescent="0.3">
      <c r="A3675" t="s">
        <v>7733</v>
      </c>
      <c r="B3675">
        <v>1</v>
      </c>
      <c r="C3675">
        <v>153</v>
      </c>
      <c r="D3675">
        <v>4</v>
      </c>
      <c r="E3675" t="b">
        <v>0</v>
      </c>
    </row>
    <row r="3676" spans="1:5" x14ac:dyDescent="0.3">
      <c r="A3676" t="s">
        <v>7734</v>
      </c>
      <c r="B3676">
        <v>1</v>
      </c>
      <c r="C3676">
        <v>131</v>
      </c>
      <c r="D3676">
        <v>1</v>
      </c>
      <c r="E3676" t="b">
        <v>0</v>
      </c>
    </row>
    <row r="3677" spans="1:5" x14ac:dyDescent="0.3">
      <c r="A3677" t="s">
        <v>7735</v>
      </c>
      <c r="B3677">
        <v>1</v>
      </c>
      <c r="C3677">
        <v>271</v>
      </c>
      <c r="D3677">
        <v>2</v>
      </c>
      <c r="E3677" t="b">
        <v>0</v>
      </c>
    </row>
    <row r="3678" spans="1:5" x14ac:dyDescent="0.3">
      <c r="A3678" t="s">
        <v>643</v>
      </c>
      <c r="B3678">
        <v>1</v>
      </c>
      <c r="C3678">
        <v>382</v>
      </c>
      <c r="D3678">
        <v>5</v>
      </c>
      <c r="E3678" t="b">
        <v>0</v>
      </c>
    </row>
    <row r="3679" spans="1:5" x14ac:dyDescent="0.3">
      <c r="A3679" t="s">
        <v>7736</v>
      </c>
      <c r="B3679">
        <v>1</v>
      </c>
      <c r="C3679">
        <v>49</v>
      </c>
      <c r="D3679">
        <v>1</v>
      </c>
      <c r="E3679" t="b">
        <v>0</v>
      </c>
    </row>
    <row r="3680" spans="1:5" x14ac:dyDescent="0.3">
      <c r="A3680" t="s">
        <v>644</v>
      </c>
      <c r="B3680">
        <v>2</v>
      </c>
      <c r="C3680">
        <v>77.5</v>
      </c>
      <c r="D3680">
        <v>5</v>
      </c>
      <c r="E3680" t="b">
        <v>0</v>
      </c>
    </row>
    <row r="3681" spans="1:5" x14ac:dyDescent="0.3">
      <c r="A3681" t="s">
        <v>7737</v>
      </c>
      <c r="B3681">
        <v>1</v>
      </c>
      <c r="C3681">
        <v>84</v>
      </c>
      <c r="D3681">
        <v>4</v>
      </c>
      <c r="E3681" t="b">
        <v>0</v>
      </c>
    </row>
    <row r="3682" spans="1:5" x14ac:dyDescent="0.3">
      <c r="A3682" t="s">
        <v>7741</v>
      </c>
      <c r="B3682">
        <v>1</v>
      </c>
      <c r="C3682">
        <v>28</v>
      </c>
      <c r="D3682">
        <v>2</v>
      </c>
      <c r="E3682" t="b">
        <v>0</v>
      </c>
    </row>
    <row r="3683" spans="1:5" x14ac:dyDescent="0.3">
      <c r="A3683" t="s">
        <v>645</v>
      </c>
      <c r="B3683">
        <v>1</v>
      </c>
      <c r="C3683">
        <v>142</v>
      </c>
      <c r="D3683">
        <v>2</v>
      </c>
      <c r="E3683" t="b">
        <v>0</v>
      </c>
    </row>
    <row r="3684" spans="1:5" x14ac:dyDescent="0.3">
      <c r="A3684" t="s">
        <v>7743</v>
      </c>
      <c r="B3684">
        <v>3</v>
      </c>
      <c r="C3684">
        <v>229</v>
      </c>
      <c r="D3684">
        <v>4.333333333333333</v>
      </c>
      <c r="E3684" t="b">
        <v>0</v>
      </c>
    </row>
    <row r="3685" spans="1:5" x14ac:dyDescent="0.3">
      <c r="A3685" t="s">
        <v>7744</v>
      </c>
      <c r="B3685">
        <v>1</v>
      </c>
      <c r="C3685">
        <v>64</v>
      </c>
      <c r="D3685">
        <v>2</v>
      </c>
      <c r="E3685" t="b">
        <v>0</v>
      </c>
    </row>
    <row r="3686" spans="1:5" x14ac:dyDescent="0.3">
      <c r="A3686" t="s">
        <v>646</v>
      </c>
      <c r="B3686">
        <v>1</v>
      </c>
      <c r="C3686">
        <v>57</v>
      </c>
      <c r="D3686">
        <v>3</v>
      </c>
      <c r="E3686" t="b">
        <v>0</v>
      </c>
    </row>
    <row r="3687" spans="1:5" x14ac:dyDescent="0.3">
      <c r="A3687" t="s">
        <v>1419</v>
      </c>
      <c r="B3687">
        <v>1</v>
      </c>
      <c r="C3687">
        <v>51</v>
      </c>
      <c r="D3687">
        <v>5</v>
      </c>
      <c r="E3687" t="b">
        <v>0</v>
      </c>
    </row>
    <row r="3688" spans="1:5" x14ac:dyDescent="0.3">
      <c r="A3688" t="s">
        <v>7747</v>
      </c>
      <c r="B3688">
        <v>1</v>
      </c>
      <c r="C3688">
        <v>158</v>
      </c>
      <c r="D3688">
        <v>2</v>
      </c>
      <c r="E3688" t="b">
        <v>0</v>
      </c>
    </row>
    <row r="3689" spans="1:5" x14ac:dyDescent="0.3">
      <c r="A3689" t="s">
        <v>7749</v>
      </c>
      <c r="B3689">
        <v>1</v>
      </c>
      <c r="C3689">
        <v>41</v>
      </c>
      <c r="D3689">
        <v>5</v>
      </c>
      <c r="E3689" t="b">
        <v>0</v>
      </c>
    </row>
    <row r="3690" spans="1:5" x14ac:dyDescent="0.3">
      <c r="A3690" t="s">
        <v>7750</v>
      </c>
      <c r="B3690">
        <v>1</v>
      </c>
      <c r="C3690">
        <v>176</v>
      </c>
      <c r="D3690">
        <v>5</v>
      </c>
      <c r="E3690" t="b">
        <v>0</v>
      </c>
    </row>
    <row r="3691" spans="1:5" x14ac:dyDescent="0.3">
      <c r="A3691" t="s">
        <v>7751</v>
      </c>
      <c r="B3691">
        <v>1</v>
      </c>
      <c r="C3691">
        <v>108</v>
      </c>
      <c r="D3691">
        <v>4</v>
      </c>
      <c r="E3691" t="b">
        <v>0</v>
      </c>
    </row>
    <row r="3692" spans="1:5" x14ac:dyDescent="0.3">
      <c r="A3692" t="s">
        <v>7752</v>
      </c>
      <c r="B3692">
        <v>1</v>
      </c>
      <c r="C3692">
        <v>90</v>
      </c>
      <c r="D3692">
        <v>1</v>
      </c>
      <c r="E3692" t="b">
        <v>0</v>
      </c>
    </row>
    <row r="3693" spans="1:5" x14ac:dyDescent="0.3">
      <c r="A3693" t="s">
        <v>649</v>
      </c>
      <c r="B3693">
        <v>2</v>
      </c>
      <c r="C3693">
        <v>105.5</v>
      </c>
      <c r="D3693">
        <v>3</v>
      </c>
      <c r="E3693" t="b">
        <v>0</v>
      </c>
    </row>
    <row r="3694" spans="1:5" x14ac:dyDescent="0.3">
      <c r="A3694" t="s">
        <v>7754</v>
      </c>
      <c r="B3694">
        <v>4</v>
      </c>
      <c r="C3694">
        <v>203.75</v>
      </c>
      <c r="D3694">
        <v>4.5</v>
      </c>
      <c r="E3694" t="b">
        <v>0</v>
      </c>
    </row>
    <row r="3695" spans="1:5" x14ac:dyDescent="0.3">
      <c r="A3695" t="s">
        <v>7755</v>
      </c>
      <c r="B3695">
        <v>1</v>
      </c>
      <c r="C3695">
        <v>378</v>
      </c>
      <c r="D3695">
        <v>5</v>
      </c>
      <c r="E3695" t="b">
        <v>0</v>
      </c>
    </row>
    <row r="3696" spans="1:5" x14ac:dyDescent="0.3">
      <c r="A3696" t="s">
        <v>2069</v>
      </c>
      <c r="B3696">
        <v>1</v>
      </c>
      <c r="C3696">
        <v>123</v>
      </c>
      <c r="D3696">
        <v>3</v>
      </c>
      <c r="E3696" t="b">
        <v>0</v>
      </c>
    </row>
    <row r="3697" spans="1:5" x14ac:dyDescent="0.3">
      <c r="A3697" t="s">
        <v>7756</v>
      </c>
      <c r="B3697">
        <v>1</v>
      </c>
      <c r="C3697">
        <v>466</v>
      </c>
      <c r="D3697">
        <v>4</v>
      </c>
      <c r="E3697" t="b">
        <v>0</v>
      </c>
    </row>
    <row r="3698" spans="1:5" x14ac:dyDescent="0.3">
      <c r="A3698" t="s">
        <v>7759</v>
      </c>
      <c r="B3698">
        <v>1</v>
      </c>
      <c r="C3698">
        <v>152</v>
      </c>
      <c r="D3698">
        <v>2</v>
      </c>
      <c r="E3698" t="b">
        <v>0</v>
      </c>
    </row>
    <row r="3699" spans="1:5" x14ac:dyDescent="0.3">
      <c r="A3699" t="s">
        <v>7760</v>
      </c>
      <c r="B3699">
        <v>1</v>
      </c>
      <c r="C3699">
        <v>151</v>
      </c>
      <c r="D3699">
        <v>1</v>
      </c>
      <c r="E3699" t="b">
        <v>0</v>
      </c>
    </row>
    <row r="3700" spans="1:5" x14ac:dyDescent="0.3">
      <c r="A3700" t="s">
        <v>650</v>
      </c>
      <c r="B3700">
        <v>1</v>
      </c>
      <c r="C3700">
        <v>112</v>
      </c>
      <c r="D3700">
        <v>5</v>
      </c>
      <c r="E3700" t="b">
        <v>0</v>
      </c>
    </row>
    <row r="3701" spans="1:5" x14ac:dyDescent="0.3">
      <c r="A3701" t="s">
        <v>7762</v>
      </c>
      <c r="B3701">
        <v>1</v>
      </c>
      <c r="C3701">
        <v>21</v>
      </c>
      <c r="D3701">
        <v>2</v>
      </c>
      <c r="E3701" t="b">
        <v>0</v>
      </c>
    </row>
    <row r="3702" spans="1:5" x14ac:dyDescent="0.3">
      <c r="A3702" t="s">
        <v>7765</v>
      </c>
      <c r="B3702">
        <v>1</v>
      </c>
      <c r="C3702">
        <v>26</v>
      </c>
      <c r="D3702">
        <v>1</v>
      </c>
      <c r="E3702" t="b">
        <v>0</v>
      </c>
    </row>
    <row r="3703" spans="1:5" x14ac:dyDescent="0.3">
      <c r="A3703" t="s">
        <v>7767</v>
      </c>
      <c r="B3703">
        <v>1</v>
      </c>
      <c r="C3703">
        <v>21</v>
      </c>
      <c r="D3703">
        <v>3</v>
      </c>
      <c r="E3703" t="b">
        <v>0</v>
      </c>
    </row>
    <row r="3704" spans="1:5" x14ac:dyDescent="0.3">
      <c r="A3704" t="s">
        <v>7768</v>
      </c>
      <c r="B3704">
        <v>1</v>
      </c>
      <c r="C3704">
        <v>89</v>
      </c>
      <c r="D3704">
        <v>1</v>
      </c>
      <c r="E3704" t="b">
        <v>0</v>
      </c>
    </row>
    <row r="3705" spans="1:5" x14ac:dyDescent="0.3">
      <c r="A3705" t="s">
        <v>651</v>
      </c>
      <c r="B3705">
        <v>1</v>
      </c>
      <c r="C3705">
        <v>229</v>
      </c>
      <c r="D3705">
        <v>1</v>
      </c>
      <c r="E3705" t="b">
        <v>0</v>
      </c>
    </row>
    <row r="3706" spans="1:5" x14ac:dyDescent="0.3">
      <c r="A3706" t="s">
        <v>652</v>
      </c>
      <c r="B3706">
        <v>1</v>
      </c>
      <c r="C3706">
        <v>194</v>
      </c>
      <c r="D3706">
        <v>4</v>
      </c>
      <c r="E3706" t="b">
        <v>0</v>
      </c>
    </row>
    <row r="3707" spans="1:5" x14ac:dyDescent="0.3">
      <c r="A3707" t="s">
        <v>653</v>
      </c>
      <c r="B3707">
        <v>2</v>
      </c>
      <c r="C3707">
        <v>188.5</v>
      </c>
      <c r="D3707">
        <v>2.5</v>
      </c>
      <c r="E3707" t="b">
        <v>0</v>
      </c>
    </row>
    <row r="3708" spans="1:5" x14ac:dyDescent="0.3">
      <c r="A3708" t="s">
        <v>7773</v>
      </c>
      <c r="B3708">
        <v>2</v>
      </c>
      <c r="C3708">
        <v>122.5</v>
      </c>
      <c r="D3708">
        <v>2.5</v>
      </c>
      <c r="E3708" t="b">
        <v>0</v>
      </c>
    </row>
    <row r="3709" spans="1:5" x14ac:dyDescent="0.3">
      <c r="A3709" t="s">
        <v>7776</v>
      </c>
      <c r="B3709">
        <v>1</v>
      </c>
      <c r="C3709">
        <v>19</v>
      </c>
      <c r="D3709">
        <v>2</v>
      </c>
      <c r="E3709" t="b">
        <v>0</v>
      </c>
    </row>
    <row r="3710" spans="1:5" x14ac:dyDescent="0.3">
      <c r="A3710" t="s">
        <v>7778</v>
      </c>
      <c r="B3710">
        <v>1</v>
      </c>
      <c r="C3710">
        <v>63</v>
      </c>
      <c r="D3710">
        <v>2</v>
      </c>
      <c r="E3710" t="b">
        <v>0</v>
      </c>
    </row>
    <row r="3711" spans="1:5" x14ac:dyDescent="0.3">
      <c r="A3711" t="s">
        <v>7780</v>
      </c>
      <c r="B3711">
        <v>1</v>
      </c>
      <c r="C3711">
        <v>66</v>
      </c>
      <c r="D3711">
        <v>1</v>
      </c>
      <c r="E3711" t="b">
        <v>0</v>
      </c>
    </row>
    <row r="3712" spans="1:5" x14ac:dyDescent="0.3">
      <c r="A3712" t="s">
        <v>654</v>
      </c>
      <c r="B3712">
        <v>1</v>
      </c>
      <c r="C3712">
        <v>158</v>
      </c>
      <c r="D3712">
        <v>5</v>
      </c>
      <c r="E3712" t="b">
        <v>0</v>
      </c>
    </row>
    <row r="3713" spans="1:5" x14ac:dyDescent="0.3">
      <c r="A3713" t="s">
        <v>7781</v>
      </c>
      <c r="B3713">
        <v>9</v>
      </c>
      <c r="C3713">
        <v>198</v>
      </c>
      <c r="D3713">
        <v>2.6666666666666665</v>
      </c>
      <c r="E3713" t="b">
        <v>0</v>
      </c>
    </row>
    <row r="3714" spans="1:5" x14ac:dyDescent="0.3">
      <c r="A3714" t="s">
        <v>7782</v>
      </c>
      <c r="B3714">
        <v>1</v>
      </c>
      <c r="C3714">
        <v>53</v>
      </c>
      <c r="D3714">
        <v>2</v>
      </c>
      <c r="E3714" t="b">
        <v>0</v>
      </c>
    </row>
    <row r="3715" spans="1:5" x14ac:dyDescent="0.3">
      <c r="A3715" t="s">
        <v>7784</v>
      </c>
      <c r="B3715">
        <v>1</v>
      </c>
      <c r="C3715">
        <v>23</v>
      </c>
      <c r="D3715">
        <v>1</v>
      </c>
      <c r="E3715" t="b">
        <v>0</v>
      </c>
    </row>
    <row r="3716" spans="1:5" x14ac:dyDescent="0.3">
      <c r="A3716" t="s">
        <v>7785</v>
      </c>
      <c r="B3716">
        <v>1</v>
      </c>
      <c r="C3716">
        <v>115</v>
      </c>
      <c r="D3716">
        <v>4</v>
      </c>
      <c r="E3716" t="b">
        <v>0</v>
      </c>
    </row>
    <row r="3717" spans="1:5" x14ac:dyDescent="0.3">
      <c r="A3717" t="s">
        <v>7786</v>
      </c>
      <c r="B3717">
        <v>3</v>
      </c>
      <c r="C3717">
        <v>208.33333333333334</v>
      </c>
      <c r="D3717">
        <v>2.6666666666666665</v>
      </c>
      <c r="E3717" t="b">
        <v>0</v>
      </c>
    </row>
    <row r="3718" spans="1:5" x14ac:dyDescent="0.3">
      <c r="A3718" t="s">
        <v>7787</v>
      </c>
      <c r="B3718">
        <v>1</v>
      </c>
      <c r="C3718">
        <v>269</v>
      </c>
      <c r="D3718">
        <v>2</v>
      </c>
      <c r="E3718" t="b">
        <v>0</v>
      </c>
    </row>
    <row r="3719" spans="1:5" x14ac:dyDescent="0.3">
      <c r="A3719" t="s">
        <v>7792</v>
      </c>
      <c r="B3719">
        <v>1</v>
      </c>
      <c r="C3719">
        <v>33</v>
      </c>
      <c r="D3719">
        <v>5</v>
      </c>
      <c r="E3719" t="b">
        <v>0</v>
      </c>
    </row>
    <row r="3720" spans="1:5" x14ac:dyDescent="0.3">
      <c r="A3720" t="s">
        <v>655</v>
      </c>
      <c r="B3720">
        <v>1</v>
      </c>
      <c r="C3720">
        <v>329</v>
      </c>
      <c r="D3720">
        <v>5</v>
      </c>
      <c r="E3720" t="b">
        <v>0</v>
      </c>
    </row>
    <row r="3721" spans="1:5" x14ac:dyDescent="0.3">
      <c r="A3721" t="s">
        <v>7793</v>
      </c>
      <c r="B3721">
        <v>1</v>
      </c>
      <c r="C3721">
        <v>159</v>
      </c>
      <c r="D3721">
        <v>1</v>
      </c>
      <c r="E3721" t="b">
        <v>0</v>
      </c>
    </row>
    <row r="3722" spans="1:5" x14ac:dyDescent="0.3">
      <c r="A3722" t="s">
        <v>7794</v>
      </c>
      <c r="B3722">
        <v>1</v>
      </c>
      <c r="C3722">
        <v>164</v>
      </c>
      <c r="D3722">
        <v>1</v>
      </c>
      <c r="E3722" t="b">
        <v>0</v>
      </c>
    </row>
    <row r="3723" spans="1:5" x14ac:dyDescent="0.3">
      <c r="A3723" t="s">
        <v>656</v>
      </c>
      <c r="B3723">
        <v>1</v>
      </c>
      <c r="C3723">
        <v>540</v>
      </c>
      <c r="D3723">
        <v>2</v>
      </c>
      <c r="E3723" t="b">
        <v>0</v>
      </c>
    </row>
    <row r="3724" spans="1:5" x14ac:dyDescent="0.3">
      <c r="A3724" t="s">
        <v>657</v>
      </c>
      <c r="B3724">
        <v>1</v>
      </c>
      <c r="C3724">
        <v>70</v>
      </c>
      <c r="D3724">
        <v>2</v>
      </c>
      <c r="E3724" t="b">
        <v>0</v>
      </c>
    </row>
    <row r="3725" spans="1:5" x14ac:dyDescent="0.3">
      <c r="A3725" t="s">
        <v>7798</v>
      </c>
      <c r="B3725">
        <v>2</v>
      </c>
      <c r="C3725">
        <v>84</v>
      </c>
      <c r="D3725">
        <v>4.5</v>
      </c>
      <c r="E3725" t="b">
        <v>0</v>
      </c>
    </row>
    <row r="3726" spans="1:5" x14ac:dyDescent="0.3">
      <c r="A3726" t="s">
        <v>7799</v>
      </c>
      <c r="B3726">
        <v>1</v>
      </c>
      <c r="C3726">
        <v>271</v>
      </c>
      <c r="D3726">
        <v>3</v>
      </c>
      <c r="E3726" t="b">
        <v>0</v>
      </c>
    </row>
    <row r="3727" spans="1:5" x14ac:dyDescent="0.3">
      <c r="A3727" t="s">
        <v>659</v>
      </c>
      <c r="B3727">
        <v>1</v>
      </c>
      <c r="C3727">
        <v>103</v>
      </c>
      <c r="D3727">
        <v>2</v>
      </c>
      <c r="E3727" t="b">
        <v>0</v>
      </c>
    </row>
    <row r="3728" spans="1:5" x14ac:dyDescent="0.3">
      <c r="A3728" t="s">
        <v>7803</v>
      </c>
      <c r="B3728">
        <v>1</v>
      </c>
      <c r="C3728">
        <v>152</v>
      </c>
      <c r="D3728">
        <v>2</v>
      </c>
      <c r="E3728" t="b">
        <v>0</v>
      </c>
    </row>
    <row r="3729" spans="1:5" x14ac:dyDescent="0.3">
      <c r="A3729" t="s">
        <v>7804</v>
      </c>
      <c r="B3729">
        <v>1</v>
      </c>
      <c r="C3729">
        <v>22</v>
      </c>
      <c r="D3729">
        <v>2</v>
      </c>
      <c r="E3729" t="b">
        <v>0</v>
      </c>
    </row>
    <row r="3730" spans="1:5" x14ac:dyDescent="0.3">
      <c r="A3730" t="s">
        <v>7805</v>
      </c>
      <c r="B3730">
        <v>1</v>
      </c>
      <c r="C3730">
        <v>482</v>
      </c>
      <c r="D3730">
        <v>4</v>
      </c>
      <c r="E3730" t="b">
        <v>0</v>
      </c>
    </row>
    <row r="3731" spans="1:5" x14ac:dyDescent="0.3">
      <c r="A3731" t="s">
        <v>2072</v>
      </c>
      <c r="B3731">
        <v>1</v>
      </c>
      <c r="C3731">
        <v>182</v>
      </c>
      <c r="D3731">
        <v>1</v>
      </c>
      <c r="E3731" t="b">
        <v>0</v>
      </c>
    </row>
    <row r="3732" spans="1:5" x14ac:dyDescent="0.3">
      <c r="A3732" t="s">
        <v>660</v>
      </c>
      <c r="B3732">
        <v>1</v>
      </c>
      <c r="C3732">
        <v>36</v>
      </c>
      <c r="D3732">
        <v>5</v>
      </c>
      <c r="E3732" t="b">
        <v>0</v>
      </c>
    </row>
    <row r="3733" spans="1:5" x14ac:dyDescent="0.3">
      <c r="A3733" t="s">
        <v>7806</v>
      </c>
      <c r="B3733">
        <v>1</v>
      </c>
      <c r="C3733">
        <v>61</v>
      </c>
      <c r="D3733">
        <v>3</v>
      </c>
      <c r="E3733" t="b">
        <v>0</v>
      </c>
    </row>
    <row r="3734" spans="1:5" x14ac:dyDescent="0.3">
      <c r="A3734" t="s">
        <v>2073</v>
      </c>
      <c r="B3734">
        <v>1</v>
      </c>
      <c r="C3734">
        <v>203</v>
      </c>
      <c r="D3734">
        <v>3</v>
      </c>
      <c r="E3734" t="b">
        <v>0</v>
      </c>
    </row>
    <row r="3735" spans="1:5" x14ac:dyDescent="0.3">
      <c r="A3735" t="s">
        <v>7807</v>
      </c>
      <c r="B3735">
        <v>1</v>
      </c>
      <c r="C3735">
        <v>370</v>
      </c>
      <c r="D3735">
        <v>2</v>
      </c>
      <c r="E3735" t="b">
        <v>0</v>
      </c>
    </row>
    <row r="3736" spans="1:5" x14ac:dyDescent="0.3">
      <c r="A3736" t="s">
        <v>7808</v>
      </c>
      <c r="B3736">
        <v>2</v>
      </c>
      <c r="C3736">
        <v>95.5</v>
      </c>
      <c r="D3736">
        <v>2</v>
      </c>
      <c r="E3736" t="b">
        <v>0</v>
      </c>
    </row>
    <row r="3737" spans="1:5" x14ac:dyDescent="0.3">
      <c r="A3737" t="s">
        <v>7811</v>
      </c>
      <c r="B3737">
        <v>2</v>
      </c>
      <c r="C3737">
        <v>108</v>
      </c>
      <c r="D3737">
        <v>2</v>
      </c>
      <c r="E3737" t="b">
        <v>0</v>
      </c>
    </row>
    <row r="3738" spans="1:5" x14ac:dyDescent="0.3">
      <c r="A3738" t="s">
        <v>7812</v>
      </c>
      <c r="B3738">
        <v>1</v>
      </c>
      <c r="C3738">
        <v>231</v>
      </c>
      <c r="D3738">
        <v>5</v>
      </c>
      <c r="E3738" t="b">
        <v>0</v>
      </c>
    </row>
    <row r="3739" spans="1:5" x14ac:dyDescent="0.3">
      <c r="A3739" t="s">
        <v>7813</v>
      </c>
      <c r="B3739">
        <v>1</v>
      </c>
      <c r="C3739">
        <v>20</v>
      </c>
      <c r="D3739">
        <v>1</v>
      </c>
      <c r="E3739" t="b">
        <v>0</v>
      </c>
    </row>
    <row r="3740" spans="1:5" x14ac:dyDescent="0.3">
      <c r="A3740" t="s">
        <v>2075</v>
      </c>
      <c r="B3740">
        <v>3</v>
      </c>
      <c r="C3740">
        <v>205</v>
      </c>
      <c r="D3740">
        <v>2.3333333333333335</v>
      </c>
      <c r="E3740" t="b">
        <v>0</v>
      </c>
    </row>
    <row r="3741" spans="1:5" x14ac:dyDescent="0.3">
      <c r="A3741" t="s">
        <v>7815</v>
      </c>
      <c r="B3741">
        <v>1</v>
      </c>
      <c r="C3741">
        <v>23</v>
      </c>
      <c r="D3741">
        <v>3</v>
      </c>
      <c r="E3741" t="b">
        <v>0</v>
      </c>
    </row>
    <row r="3742" spans="1:5" x14ac:dyDescent="0.3">
      <c r="A3742" t="s">
        <v>7816</v>
      </c>
      <c r="B3742">
        <v>2</v>
      </c>
      <c r="C3742">
        <v>134</v>
      </c>
      <c r="D3742">
        <v>1.5</v>
      </c>
      <c r="E3742" t="b">
        <v>0</v>
      </c>
    </row>
    <row r="3743" spans="1:5" x14ac:dyDescent="0.3">
      <c r="A3743" t="s">
        <v>662</v>
      </c>
      <c r="B3743">
        <v>1</v>
      </c>
      <c r="C3743">
        <v>83</v>
      </c>
      <c r="D3743">
        <v>3</v>
      </c>
      <c r="E3743" t="b">
        <v>0</v>
      </c>
    </row>
    <row r="3744" spans="1:5" x14ac:dyDescent="0.3">
      <c r="A3744" t="s">
        <v>7817</v>
      </c>
      <c r="B3744">
        <v>1</v>
      </c>
      <c r="C3744">
        <v>589</v>
      </c>
      <c r="D3744">
        <v>1</v>
      </c>
      <c r="E3744" t="b">
        <v>0</v>
      </c>
    </row>
    <row r="3745" spans="1:5" x14ac:dyDescent="0.3">
      <c r="A3745" t="s">
        <v>7818</v>
      </c>
      <c r="B3745">
        <v>1</v>
      </c>
      <c r="C3745">
        <v>51</v>
      </c>
      <c r="D3745">
        <v>2</v>
      </c>
      <c r="E3745" t="b">
        <v>0</v>
      </c>
    </row>
    <row r="3746" spans="1:5" x14ac:dyDescent="0.3">
      <c r="A3746" t="s">
        <v>7820</v>
      </c>
      <c r="B3746">
        <v>1</v>
      </c>
      <c r="C3746">
        <v>137</v>
      </c>
      <c r="D3746">
        <v>2</v>
      </c>
      <c r="E3746" t="b">
        <v>0</v>
      </c>
    </row>
    <row r="3747" spans="1:5" x14ac:dyDescent="0.3">
      <c r="A3747" t="s">
        <v>7821</v>
      </c>
      <c r="B3747">
        <v>1</v>
      </c>
      <c r="C3747">
        <v>148</v>
      </c>
      <c r="D3747">
        <v>2</v>
      </c>
      <c r="E3747" t="b">
        <v>0</v>
      </c>
    </row>
    <row r="3748" spans="1:5" x14ac:dyDescent="0.3">
      <c r="A3748" t="s">
        <v>7822</v>
      </c>
      <c r="B3748">
        <v>2</v>
      </c>
      <c r="C3748">
        <v>69</v>
      </c>
      <c r="D3748">
        <v>1.5</v>
      </c>
      <c r="E3748" t="b">
        <v>0</v>
      </c>
    </row>
    <row r="3749" spans="1:5" x14ac:dyDescent="0.3">
      <c r="A3749" t="s">
        <v>7823</v>
      </c>
      <c r="B3749">
        <v>2</v>
      </c>
      <c r="C3749">
        <v>319.5</v>
      </c>
      <c r="D3749">
        <v>5</v>
      </c>
      <c r="E3749" t="b">
        <v>0</v>
      </c>
    </row>
    <row r="3750" spans="1:5" x14ac:dyDescent="0.3">
      <c r="A3750" t="s">
        <v>7824</v>
      </c>
      <c r="B3750">
        <v>1</v>
      </c>
      <c r="C3750">
        <v>532</v>
      </c>
      <c r="D3750">
        <v>1</v>
      </c>
      <c r="E3750" t="b">
        <v>0</v>
      </c>
    </row>
    <row r="3751" spans="1:5" x14ac:dyDescent="0.3">
      <c r="A3751" t="s">
        <v>663</v>
      </c>
      <c r="B3751">
        <v>2</v>
      </c>
      <c r="C3751">
        <v>81.5</v>
      </c>
      <c r="D3751">
        <v>1.5</v>
      </c>
      <c r="E3751" t="b">
        <v>0</v>
      </c>
    </row>
    <row r="3752" spans="1:5" x14ac:dyDescent="0.3">
      <c r="A3752" t="s">
        <v>7827</v>
      </c>
      <c r="B3752">
        <v>1</v>
      </c>
      <c r="C3752">
        <v>66</v>
      </c>
      <c r="D3752">
        <v>3</v>
      </c>
      <c r="E3752" t="b">
        <v>0</v>
      </c>
    </row>
    <row r="3753" spans="1:5" x14ac:dyDescent="0.3">
      <c r="A3753" t="s">
        <v>7830</v>
      </c>
      <c r="B3753">
        <v>1</v>
      </c>
      <c r="C3753">
        <v>710</v>
      </c>
      <c r="D3753">
        <v>5</v>
      </c>
      <c r="E3753" t="b">
        <v>0</v>
      </c>
    </row>
    <row r="3754" spans="1:5" x14ac:dyDescent="0.3">
      <c r="A3754" t="s">
        <v>7832</v>
      </c>
      <c r="B3754">
        <v>1</v>
      </c>
      <c r="C3754">
        <v>42</v>
      </c>
      <c r="D3754">
        <v>2</v>
      </c>
      <c r="E3754" t="b">
        <v>0</v>
      </c>
    </row>
    <row r="3755" spans="1:5" x14ac:dyDescent="0.3">
      <c r="A3755" t="s">
        <v>7833</v>
      </c>
      <c r="B3755">
        <v>2</v>
      </c>
      <c r="C3755">
        <v>180.5</v>
      </c>
      <c r="D3755">
        <v>2</v>
      </c>
      <c r="E3755" t="b">
        <v>0</v>
      </c>
    </row>
    <row r="3756" spans="1:5" x14ac:dyDescent="0.3">
      <c r="A3756" t="s">
        <v>7834</v>
      </c>
      <c r="B3756">
        <v>1</v>
      </c>
      <c r="C3756">
        <v>80</v>
      </c>
      <c r="D3756">
        <v>2</v>
      </c>
      <c r="E3756" t="b">
        <v>0</v>
      </c>
    </row>
    <row r="3757" spans="1:5" x14ac:dyDescent="0.3">
      <c r="A3757" t="s">
        <v>2076</v>
      </c>
      <c r="B3757">
        <v>1</v>
      </c>
      <c r="C3757">
        <v>134</v>
      </c>
      <c r="D3757">
        <v>5</v>
      </c>
      <c r="E3757" t="b">
        <v>0</v>
      </c>
    </row>
    <row r="3758" spans="1:5" x14ac:dyDescent="0.3">
      <c r="A3758" t="s">
        <v>7836</v>
      </c>
      <c r="B3758">
        <v>1</v>
      </c>
      <c r="C3758">
        <v>91</v>
      </c>
      <c r="D3758">
        <v>1</v>
      </c>
      <c r="E3758" t="b">
        <v>0</v>
      </c>
    </row>
    <row r="3759" spans="1:5" x14ac:dyDescent="0.3">
      <c r="A3759" t="s">
        <v>7837</v>
      </c>
      <c r="B3759">
        <v>1</v>
      </c>
      <c r="C3759">
        <v>64</v>
      </c>
      <c r="D3759">
        <v>3</v>
      </c>
      <c r="E3759" t="b">
        <v>0</v>
      </c>
    </row>
    <row r="3760" spans="1:5" x14ac:dyDescent="0.3">
      <c r="A3760" t="s">
        <v>1608</v>
      </c>
      <c r="B3760">
        <v>2</v>
      </c>
      <c r="C3760">
        <v>206.5</v>
      </c>
      <c r="D3760">
        <v>1</v>
      </c>
      <c r="E3760" t="b">
        <v>0</v>
      </c>
    </row>
    <row r="3761" spans="1:5" x14ac:dyDescent="0.3">
      <c r="A3761" t="s">
        <v>7839</v>
      </c>
      <c r="B3761">
        <v>1</v>
      </c>
      <c r="C3761">
        <v>36</v>
      </c>
      <c r="D3761">
        <v>3</v>
      </c>
      <c r="E3761" t="b">
        <v>0</v>
      </c>
    </row>
    <row r="3762" spans="1:5" x14ac:dyDescent="0.3">
      <c r="A3762" t="s">
        <v>7845</v>
      </c>
      <c r="B3762">
        <v>1</v>
      </c>
      <c r="C3762">
        <v>26</v>
      </c>
      <c r="D3762">
        <v>4</v>
      </c>
      <c r="E3762" t="b">
        <v>0</v>
      </c>
    </row>
    <row r="3763" spans="1:5" x14ac:dyDescent="0.3">
      <c r="A3763" t="s">
        <v>7848</v>
      </c>
      <c r="B3763">
        <v>1</v>
      </c>
      <c r="C3763">
        <v>272</v>
      </c>
      <c r="D3763">
        <v>5</v>
      </c>
      <c r="E3763" t="b">
        <v>0</v>
      </c>
    </row>
    <row r="3764" spans="1:5" x14ac:dyDescent="0.3">
      <c r="A3764" t="s">
        <v>7850</v>
      </c>
      <c r="B3764">
        <v>1</v>
      </c>
      <c r="C3764">
        <v>74</v>
      </c>
      <c r="D3764">
        <v>1</v>
      </c>
      <c r="E3764" t="b">
        <v>0</v>
      </c>
    </row>
    <row r="3765" spans="1:5" x14ac:dyDescent="0.3">
      <c r="A3765" t="s">
        <v>664</v>
      </c>
      <c r="B3765">
        <v>1</v>
      </c>
      <c r="C3765">
        <v>114</v>
      </c>
      <c r="D3765">
        <v>1</v>
      </c>
      <c r="E3765" t="b">
        <v>0</v>
      </c>
    </row>
    <row r="3766" spans="1:5" x14ac:dyDescent="0.3">
      <c r="A3766" t="s">
        <v>7851</v>
      </c>
      <c r="B3766">
        <v>1</v>
      </c>
      <c r="C3766">
        <v>155</v>
      </c>
      <c r="D3766">
        <v>2</v>
      </c>
      <c r="E3766" t="b">
        <v>0</v>
      </c>
    </row>
    <row r="3767" spans="1:5" x14ac:dyDescent="0.3">
      <c r="A3767" t="s">
        <v>7852</v>
      </c>
      <c r="B3767">
        <v>1</v>
      </c>
      <c r="C3767">
        <v>322</v>
      </c>
      <c r="D3767">
        <v>1</v>
      </c>
      <c r="E3767" t="b">
        <v>0</v>
      </c>
    </row>
    <row r="3768" spans="1:5" x14ac:dyDescent="0.3">
      <c r="A3768" t="s">
        <v>665</v>
      </c>
      <c r="B3768">
        <v>1</v>
      </c>
      <c r="C3768">
        <v>41</v>
      </c>
      <c r="D3768">
        <v>4</v>
      </c>
      <c r="E3768" t="b">
        <v>0</v>
      </c>
    </row>
    <row r="3769" spans="1:5" x14ac:dyDescent="0.3">
      <c r="A3769" t="s">
        <v>7857</v>
      </c>
      <c r="B3769">
        <v>3</v>
      </c>
      <c r="C3769">
        <v>125.66666666666667</v>
      </c>
      <c r="D3769">
        <v>4</v>
      </c>
      <c r="E3769" t="b">
        <v>0</v>
      </c>
    </row>
    <row r="3770" spans="1:5" x14ac:dyDescent="0.3">
      <c r="A3770" t="s">
        <v>7861</v>
      </c>
      <c r="B3770">
        <v>1</v>
      </c>
      <c r="C3770">
        <v>42</v>
      </c>
      <c r="D3770">
        <v>2</v>
      </c>
      <c r="E3770" t="b">
        <v>0</v>
      </c>
    </row>
    <row r="3771" spans="1:5" x14ac:dyDescent="0.3">
      <c r="A3771" t="s">
        <v>1420</v>
      </c>
      <c r="B3771">
        <v>1</v>
      </c>
      <c r="C3771">
        <v>178</v>
      </c>
      <c r="D3771">
        <v>1</v>
      </c>
      <c r="E3771" t="b">
        <v>0</v>
      </c>
    </row>
    <row r="3772" spans="1:5" x14ac:dyDescent="0.3">
      <c r="A3772" t="s">
        <v>1609</v>
      </c>
      <c r="B3772">
        <v>2</v>
      </c>
      <c r="C3772">
        <v>171.5</v>
      </c>
      <c r="D3772">
        <v>4</v>
      </c>
      <c r="E3772" t="b">
        <v>0</v>
      </c>
    </row>
    <row r="3773" spans="1:5" x14ac:dyDescent="0.3">
      <c r="A3773" t="s">
        <v>7862</v>
      </c>
      <c r="B3773">
        <v>2</v>
      </c>
      <c r="C3773">
        <v>91.5</v>
      </c>
      <c r="D3773">
        <v>1</v>
      </c>
      <c r="E3773" t="b">
        <v>0</v>
      </c>
    </row>
    <row r="3774" spans="1:5" x14ac:dyDescent="0.3">
      <c r="A3774" t="s">
        <v>7863</v>
      </c>
      <c r="B3774">
        <v>1</v>
      </c>
      <c r="C3774">
        <v>115</v>
      </c>
      <c r="D3774">
        <v>1</v>
      </c>
      <c r="E3774" t="b">
        <v>0</v>
      </c>
    </row>
    <row r="3775" spans="1:5" x14ac:dyDescent="0.3">
      <c r="A3775" t="s">
        <v>7864</v>
      </c>
      <c r="B3775">
        <v>5</v>
      </c>
      <c r="C3775">
        <v>255.4</v>
      </c>
      <c r="D3775">
        <v>2</v>
      </c>
      <c r="E3775" t="b">
        <v>0</v>
      </c>
    </row>
    <row r="3776" spans="1:5" x14ac:dyDescent="0.3">
      <c r="A3776" t="s">
        <v>666</v>
      </c>
      <c r="B3776">
        <v>1</v>
      </c>
      <c r="C3776">
        <v>116</v>
      </c>
      <c r="D3776">
        <v>3</v>
      </c>
      <c r="E3776" t="b">
        <v>0</v>
      </c>
    </row>
    <row r="3777" spans="1:5" x14ac:dyDescent="0.3">
      <c r="A3777" t="s">
        <v>667</v>
      </c>
      <c r="B3777">
        <v>2</v>
      </c>
      <c r="C3777">
        <v>186</v>
      </c>
      <c r="D3777">
        <v>2.5</v>
      </c>
      <c r="E3777" t="b">
        <v>0</v>
      </c>
    </row>
    <row r="3778" spans="1:5" x14ac:dyDescent="0.3">
      <c r="A3778" t="s">
        <v>7866</v>
      </c>
      <c r="B3778">
        <v>1</v>
      </c>
      <c r="C3778">
        <v>108</v>
      </c>
      <c r="D3778">
        <v>5</v>
      </c>
      <c r="E3778" t="b">
        <v>0</v>
      </c>
    </row>
    <row r="3779" spans="1:5" x14ac:dyDescent="0.3">
      <c r="A3779" t="s">
        <v>7867</v>
      </c>
      <c r="B3779">
        <v>2</v>
      </c>
      <c r="C3779">
        <v>171</v>
      </c>
      <c r="D3779">
        <v>1.5</v>
      </c>
      <c r="E3779" t="b">
        <v>0</v>
      </c>
    </row>
    <row r="3780" spans="1:5" x14ac:dyDescent="0.3">
      <c r="A3780" t="s">
        <v>7868</v>
      </c>
      <c r="B3780">
        <v>1</v>
      </c>
      <c r="C3780">
        <v>21</v>
      </c>
      <c r="D3780">
        <v>3</v>
      </c>
      <c r="E3780" t="b">
        <v>0</v>
      </c>
    </row>
    <row r="3781" spans="1:5" x14ac:dyDescent="0.3">
      <c r="A3781" t="s">
        <v>7869</v>
      </c>
      <c r="B3781">
        <v>4</v>
      </c>
      <c r="C3781">
        <v>265.25</v>
      </c>
      <c r="D3781">
        <v>3.25</v>
      </c>
      <c r="E3781" t="b">
        <v>0</v>
      </c>
    </row>
    <row r="3782" spans="1:5" x14ac:dyDescent="0.3">
      <c r="A3782" t="s">
        <v>668</v>
      </c>
      <c r="B3782">
        <v>1</v>
      </c>
      <c r="C3782">
        <v>100</v>
      </c>
      <c r="D3782">
        <v>2</v>
      </c>
      <c r="E3782" t="b">
        <v>0</v>
      </c>
    </row>
    <row r="3783" spans="1:5" x14ac:dyDescent="0.3">
      <c r="A3783" t="s">
        <v>669</v>
      </c>
      <c r="B3783">
        <v>3</v>
      </c>
      <c r="C3783">
        <v>234.33333333333334</v>
      </c>
      <c r="D3783">
        <v>3</v>
      </c>
      <c r="E3783" t="b">
        <v>0</v>
      </c>
    </row>
    <row r="3784" spans="1:5" x14ac:dyDescent="0.3">
      <c r="A3784" t="s">
        <v>7870</v>
      </c>
      <c r="B3784">
        <v>1</v>
      </c>
      <c r="C3784">
        <v>47</v>
      </c>
      <c r="D3784">
        <v>1</v>
      </c>
      <c r="E3784" t="b">
        <v>0</v>
      </c>
    </row>
    <row r="3785" spans="1:5" x14ac:dyDescent="0.3">
      <c r="A3785" t="s">
        <v>7871</v>
      </c>
      <c r="B3785">
        <v>1</v>
      </c>
      <c r="C3785">
        <v>161</v>
      </c>
      <c r="D3785">
        <v>3</v>
      </c>
      <c r="E3785" t="b">
        <v>0</v>
      </c>
    </row>
    <row r="3786" spans="1:5" x14ac:dyDescent="0.3">
      <c r="A3786" t="s">
        <v>7875</v>
      </c>
      <c r="B3786">
        <v>1</v>
      </c>
      <c r="C3786">
        <v>61</v>
      </c>
      <c r="D3786">
        <v>4</v>
      </c>
      <c r="E3786" t="b">
        <v>0</v>
      </c>
    </row>
    <row r="3787" spans="1:5" x14ac:dyDescent="0.3">
      <c r="A3787" t="s">
        <v>7876</v>
      </c>
      <c r="B3787">
        <v>1</v>
      </c>
      <c r="C3787">
        <v>68</v>
      </c>
      <c r="D3787">
        <v>5</v>
      </c>
      <c r="E3787" t="b">
        <v>0</v>
      </c>
    </row>
    <row r="3788" spans="1:5" x14ac:dyDescent="0.3">
      <c r="A3788" t="s">
        <v>7877</v>
      </c>
      <c r="B3788">
        <v>9</v>
      </c>
      <c r="C3788">
        <v>89.888888888888886</v>
      </c>
      <c r="D3788">
        <v>1.4444444444444444</v>
      </c>
      <c r="E3788" t="b">
        <v>0</v>
      </c>
    </row>
    <row r="3789" spans="1:5" x14ac:dyDescent="0.3">
      <c r="A3789" t="s">
        <v>670</v>
      </c>
      <c r="B3789">
        <v>1</v>
      </c>
      <c r="C3789">
        <v>111</v>
      </c>
      <c r="D3789">
        <v>3</v>
      </c>
      <c r="E3789" t="b">
        <v>0</v>
      </c>
    </row>
    <row r="3790" spans="1:5" x14ac:dyDescent="0.3">
      <c r="A3790" t="s">
        <v>7883</v>
      </c>
      <c r="B3790">
        <v>1</v>
      </c>
      <c r="C3790">
        <v>152</v>
      </c>
      <c r="D3790">
        <v>2</v>
      </c>
      <c r="E3790" t="b">
        <v>0</v>
      </c>
    </row>
    <row r="3791" spans="1:5" x14ac:dyDescent="0.3">
      <c r="A3791" t="s">
        <v>2078</v>
      </c>
      <c r="B3791">
        <v>2</v>
      </c>
      <c r="C3791">
        <v>74</v>
      </c>
      <c r="D3791">
        <v>3.5</v>
      </c>
      <c r="E3791" t="b">
        <v>0</v>
      </c>
    </row>
    <row r="3792" spans="1:5" x14ac:dyDescent="0.3">
      <c r="A3792" t="s">
        <v>7884</v>
      </c>
      <c r="B3792">
        <v>1</v>
      </c>
      <c r="C3792">
        <v>142</v>
      </c>
      <c r="D3792">
        <v>4</v>
      </c>
      <c r="E3792" t="b">
        <v>0</v>
      </c>
    </row>
    <row r="3793" spans="1:5" x14ac:dyDescent="0.3">
      <c r="A3793" t="s">
        <v>7886</v>
      </c>
      <c r="B3793">
        <v>1</v>
      </c>
      <c r="C3793">
        <v>71</v>
      </c>
      <c r="D3793">
        <v>5</v>
      </c>
      <c r="E3793" t="b">
        <v>0</v>
      </c>
    </row>
    <row r="3794" spans="1:5" x14ac:dyDescent="0.3">
      <c r="A3794" t="s">
        <v>7893</v>
      </c>
      <c r="B3794">
        <v>1</v>
      </c>
      <c r="C3794">
        <v>347</v>
      </c>
      <c r="D3794">
        <v>1</v>
      </c>
      <c r="E3794" t="b">
        <v>0</v>
      </c>
    </row>
    <row r="3795" spans="1:5" x14ac:dyDescent="0.3">
      <c r="A3795" t="s">
        <v>7895</v>
      </c>
      <c r="B3795">
        <v>1</v>
      </c>
      <c r="C3795">
        <v>23</v>
      </c>
      <c r="D3795">
        <v>1</v>
      </c>
      <c r="E3795" t="b">
        <v>0</v>
      </c>
    </row>
    <row r="3796" spans="1:5" x14ac:dyDescent="0.3">
      <c r="A3796" t="s">
        <v>1421</v>
      </c>
      <c r="B3796">
        <v>1</v>
      </c>
      <c r="C3796">
        <v>57</v>
      </c>
      <c r="D3796">
        <v>5</v>
      </c>
      <c r="E3796" t="b">
        <v>0</v>
      </c>
    </row>
    <row r="3797" spans="1:5" x14ac:dyDescent="0.3">
      <c r="A3797" t="s">
        <v>7897</v>
      </c>
      <c r="B3797">
        <v>1</v>
      </c>
      <c r="C3797">
        <v>426</v>
      </c>
      <c r="D3797">
        <v>4</v>
      </c>
      <c r="E3797" t="b">
        <v>0</v>
      </c>
    </row>
    <row r="3798" spans="1:5" x14ac:dyDescent="0.3">
      <c r="A3798" t="s">
        <v>7898</v>
      </c>
      <c r="B3798">
        <v>2</v>
      </c>
      <c r="C3798">
        <v>90</v>
      </c>
      <c r="D3798">
        <v>1</v>
      </c>
      <c r="E3798" t="b">
        <v>0</v>
      </c>
    </row>
    <row r="3799" spans="1:5" x14ac:dyDescent="0.3">
      <c r="A3799" t="s">
        <v>7899</v>
      </c>
      <c r="B3799">
        <v>2</v>
      </c>
      <c r="C3799">
        <v>177</v>
      </c>
      <c r="D3799">
        <v>4.5</v>
      </c>
      <c r="E3799" t="b">
        <v>0</v>
      </c>
    </row>
    <row r="3800" spans="1:5" x14ac:dyDescent="0.3">
      <c r="A3800" t="s">
        <v>7902</v>
      </c>
      <c r="B3800">
        <v>1</v>
      </c>
      <c r="C3800">
        <v>99</v>
      </c>
      <c r="D3800">
        <v>3</v>
      </c>
      <c r="E3800" t="b">
        <v>0</v>
      </c>
    </row>
    <row r="3801" spans="1:5" x14ac:dyDescent="0.3">
      <c r="A3801" t="s">
        <v>7903</v>
      </c>
      <c r="B3801">
        <v>1</v>
      </c>
      <c r="C3801">
        <v>38</v>
      </c>
      <c r="D3801">
        <v>1</v>
      </c>
      <c r="E3801" t="b">
        <v>0</v>
      </c>
    </row>
    <row r="3802" spans="1:5" x14ac:dyDescent="0.3">
      <c r="A3802" t="s">
        <v>671</v>
      </c>
      <c r="B3802">
        <v>1</v>
      </c>
      <c r="C3802">
        <v>382</v>
      </c>
      <c r="D3802">
        <v>2</v>
      </c>
      <c r="E3802" t="b">
        <v>0</v>
      </c>
    </row>
    <row r="3803" spans="1:5" x14ac:dyDescent="0.3">
      <c r="A3803" t="s">
        <v>7909</v>
      </c>
      <c r="B3803">
        <v>1</v>
      </c>
      <c r="C3803">
        <v>213</v>
      </c>
      <c r="D3803">
        <v>4</v>
      </c>
      <c r="E3803" t="b">
        <v>0</v>
      </c>
    </row>
    <row r="3804" spans="1:5" x14ac:dyDescent="0.3">
      <c r="A3804" t="s">
        <v>7910</v>
      </c>
      <c r="B3804">
        <v>1</v>
      </c>
      <c r="C3804">
        <v>77</v>
      </c>
      <c r="D3804">
        <v>2</v>
      </c>
      <c r="E3804" t="b">
        <v>0</v>
      </c>
    </row>
    <row r="3805" spans="1:5" x14ac:dyDescent="0.3">
      <c r="A3805" t="s">
        <v>7912</v>
      </c>
      <c r="B3805">
        <v>2</v>
      </c>
      <c r="C3805">
        <v>156</v>
      </c>
      <c r="D3805">
        <v>4</v>
      </c>
      <c r="E3805" t="b">
        <v>0</v>
      </c>
    </row>
    <row r="3806" spans="1:5" x14ac:dyDescent="0.3">
      <c r="A3806" t="s">
        <v>7913</v>
      </c>
      <c r="B3806">
        <v>2</v>
      </c>
      <c r="C3806">
        <v>213</v>
      </c>
      <c r="D3806">
        <v>5</v>
      </c>
      <c r="E3806" t="b">
        <v>0</v>
      </c>
    </row>
    <row r="3807" spans="1:5" x14ac:dyDescent="0.3">
      <c r="A3807" t="s">
        <v>673</v>
      </c>
      <c r="B3807">
        <v>2</v>
      </c>
      <c r="C3807">
        <v>104.5</v>
      </c>
      <c r="D3807">
        <v>2.5</v>
      </c>
      <c r="E3807" t="b">
        <v>0</v>
      </c>
    </row>
    <row r="3808" spans="1:5" x14ac:dyDescent="0.3">
      <c r="A3808" t="s">
        <v>7914</v>
      </c>
      <c r="B3808">
        <v>1</v>
      </c>
      <c r="C3808">
        <v>51</v>
      </c>
      <c r="D3808">
        <v>2</v>
      </c>
      <c r="E3808" t="b">
        <v>0</v>
      </c>
    </row>
    <row r="3809" spans="1:5" x14ac:dyDescent="0.3">
      <c r="A3809" t="s">
        <v>7915</v>
      </c>
      <c r="B3809">
        <v>1</v>
      </c>
      <c r="C3809">
        <v>152</v>
      </c>
      <c r="D3809">
        <v>2</v>
      </c>
      <c r="E3809" t="b">
        <v>0</v>
      </c>
    </row>
    <row r="3810" spans="1:5" x14ac:dyDescent="0.3">
      <c r="A3810" t="s">
        <v>675</v>
      </c>
      <c r="B3810">
        <v>1</v>
      </c>
      <c r="C3810">
        <v>104</v>
      </c>
      <c r="D3810">
        <v>5</v>
      </c>
      <c r="E3810" t="b">
        <v>0</v>
      </c>
    </row>
    <row r="3811" spans="1:5" x14ac:dyDescent="0.3">
      <c r="A3811" t="s">
        <v>7917</v>
      </c>
      <c r="B3811">
        <v>1</v>
      </c>
      <c r="C3811">
        <v>92</v>
      </c>
      <c r="D3811">
        <v>2</v>
      </c>
      <c r="E3811" t="b">
        <v>0</v>
      </c>
    </row>
    <row r="3812" spans="1:5" x14ac:dyDescent="0.3">
      <c r="A3812" t="s">
        <v>7918</v>
      </c>
      <c r="B3812">
        <v>1</v>
      </c>
      <c r="C3812">
        <v>168</v>
      </c>
      <c r="D3812">
        <v>4</v>
      </c>
      <c r="E3812" t="b">
        <v>0</v>
      </c>
    </row>
    <row r="3813" spans="1:5" x14ac:dyDescent="0.3">
      <c r="A3813" t="s">
        <v>7919</v>
      </c>
      <c r="B3813">
        <v>1</v>
      </c>
      <c r="C3813">
        <v>272</v>
      </c>
      <c r="D3813">
        <v>2</v>
      </c>
      <c r="E3813" t="b">
        <v>0</v>
      </c>
    </row>
    <row r="3814" spans="1:5" x14ac:dyDescent="0.3">
      <c r="A3814" t="s">
        <v>7920</v>
      </c>
      <c r="B3814">
        <v>1</v>
      </c>
      <c r="C3814">
        <v>29</v>
      </c>
      <c r="D3814">
        <v>5</v>
      </c>
      <c r="E3814" t="b">
        <v>0</v>
      </c>
    </row>
    <row r="3815" spans="1:5" x14ac:dyDescent="0.3">
      <c r="A3815" t="s">
        <v>7922</v>
      </c>
      <c r="B3815">
        <v>1</v>
      </c>
      <c r="C3815">
        <v>175</v>
      </c>
      <c r="D3815">
        <v>3</v>
      </c>
      <c r="E3815" t="b">
        <v>0</v>
      </c>
    </row>
    <row r="3816" spans="1:5" x14ac:dyDescent="0.3">
      <c r="A3816" t="s">
        <v>7924</v>
      </c>
      <c r="B3816">
        <v>1</v>
      </c>
      <c r="C3816">
        <v>66</v>
      </c>
      <c r="D3816">
        <v>2</v>
      </c>
      <c r="E3816" t="b">
        <v>0</v>
      </c>
    </row>
    <row r="3817" spans="1:5" x14ac:dyDescent="0.3">
      <c r="A3817" t="s">
        <v>676</v>
      </c>
      <c r="B3817">
        <v>1</v>
      </c>
      <c r="C3817">
        <v>52</v>
      </c>
      <c r="D3817">
        <v>2</v>
      </c>
      <c r="E3817" t="b">
        <v>0</v>
      </c>
    </row>
    <row r="3818" spans="1:5" x14ac:dyDescent="0.3">
      <c r="A3818" t="s">
        <v>7925</v>
      </c>
      <c r="B3818">
        <v>1</v>
      </c>
      <c r="C3818">
        <v>55</v>
      </c>
      <c r="D3818">
        <v>2</v>
      </c>
      <c r="E3818" t="b">
        <v>0</v>
      </c>
    </row>
    <row r="3819" spans="1:5" x14ac:dyDescent="0.3">
      <c r="A3819" t="s">
        <v>2080</v>
      </c>
      <c r="B3819">
        <v>5</v>
      </c>
      <c r="C3819">
        <v>327.8</v>
      </c>
      <c r="D3819">
        <v>1.6</v>
      </c>
      <c r="E3819" t="b">
        <v>0</v>
      </c>
    </row>
    <row r="3820" spans="1:5" x14ac:dyDescent="0.3">
      <c r="A3820" t="s">
        <v>7926</v>
      </c>
      <c r="B3820">
        <v>1</v>
      </c>
      <c r="C3820">
        <v>202</v>
      </c>
      <c r="D3820">
        <v>1</v>
      </c>
      <c r="E3820" t="b">
        <v>0</v>
      </c>
    </row>
    <row r="3821" spans="1:5" x14ac:dyDescent="0.3">
      <c r="A3821" t="s">
        <v>677</v>
      </c>
      <c r="B3821">
        <v>2</v>
      </c>
      <c r="C3821">
        <v>162</v>
      </c>
      <c r="D3821">
        <v>4</v>
      </c>
      <c r="E3821" t="b">
        <v>0</v>
      </c>
    </row>
    <row r="3822" spans="1:5" x14ac:dyDescent="0.3">
      <c r="A3822" t="s">
        <v>2081</v>
      </c>
      <c r="B3822">
        <v>1</v>
      </c>
      <c r="C3822">
        <v>115</v>
      </c>
      <c r="D3822">
        <v>3</v>
      </c>
      <c r="E3822" t="b">
        <v>0</v>
      </c>
    </row>
    <row r="3823" spans="1:5" x14ac:dyDescent="0.3">
      <c r="A3823" t="s">
        <v>2082</v>
      </c>
      <c r="B3823">
        <v>1</v>
      </c>
      <c r="C3823">
        <v>175</v>
      </c>
      <c r="D3823">
        <v>3</v>
      </c>
      <c r="E3823" t="b">
        <v>0</v>
      </c>
    </row>
    <row r="3824" spans="1:5" x14ac:dyDescent="0.3">
      <c r="A3824" t="s">
        <v>7928</v>
      </c>
      <c r="B3824">
        <v>3</v>
      </c>
      <c r="C3824">
        <v>74.666666666666671</v>
      </c>
      <c r="D3824">
        <v>3</v>
      </c>
      <c r="E3824" t="b">
        <v>0</v>
      </c>
    </row>
    <row r="3825" spans="1:5" x14ac:dyDescent="0.3">
      <c r="A3825" t="s">
        <v>7929</v>
      </c>
      <c r="B3825">
        <v>7</v>
      </c>
      <c r="C3825">
        <v>115.57142857142857</v>
      </c>
      <c r="D3825">
        <v>1.8571428571428572</v>
      </c>
      <c r="E3825" t="b">
        <v>0</v>
      </c>
    </row>
    <row r="3826" spans="1:5" x14ac:dyDescent="0.3">
      <c r="A3826" t="s">
        <v>7930</v>
      </c>
      <c r="B3826">
        <v>1</v>
      </c>
      <c r="C3826">
        <v>34</v>
      </c>
      <c r="D3826">
        <v>4</v>
      </c>
      <c r="E3826" t="b">
        <v>0</v>
      </c>
    </row>
    <row r="3827" spans="1:5" x14ac:dyDescent="0.3">
      <c r="A3827" t="s">
        <v>7932</v>
      </c>
      <c r="B3827">
        <v>1</v>
      </c>
      <c r="C3827">
        <v>81</v>
      </c>
      <c r="D3827">
        <v>4</v>
      </c>
      <c r="E3827" t="b">
        <v>0</v>
      </c>
    </row>
    <row r="3828" spans="1:5" x14ac:dyDescent="0.3">
      <c r="A3828" t="s">
        <v>7933</v>
      </c>
      <c r="B3828">
        <v>1</v>
      </c>
      <c r="C3828">
        <v>50</v>
      </c>
      <c r="D3828">
        <v>5</v>
      </c>
      <c r="E3828" t="b">
        <v>0</v>
      </c>
    </row>
    <row r="3829" spans="1:5" x14ac:dyDescent="0.3">
      <c r="A3829" t="s">
        <v>7935</v>
      </c>
      <c r="B3829">
        <v>1</v>
      </c>
      <c r="C3829">
        <v>1072</v>
      </c>
      <c r="D3829">
        <v>5</v>
      </c>
      <c r="E3829" t="b">
        <v>0</v>
      </c>
    </row>
    <row r="3830" spans="1:5" x14ac:dyDescent="0.3">
      <c r="A3830" t="s">
        <v>7936</v>
      </c>
      <c r="B3830">
        <v>1</v>
      </c>
      <c r="C3830">
        <v>38</v>
      </c>
      <c r="D3830">
        <v>2</v>
      </c>
      <c r="E3830" t="b">
        <v>0</v>
      </c>
    </row>
    <row r="3831" spans="1:5" x14ac:dyDescent="0.3">
      <c r="A3831" t="s">
        <v>7937</v>
      </c>
      <c r="B3831">
        <v>1</v>
      </c>
      <c r="C3831">
        <v>118</v>
      </c>
      <c r="D3831">
        <v>4</v>
      </c>
      <c r="E3831" t="b">
        <v>0</v>
      </c>
    </row>
    <row r="3832" spans="1:5" x14ac:dyDescent="0.3">
      <c r="A3832" t="s">
        <v>7938</v>
      </c>
      <c r="B3832">
        <v>1</v>
      </c>
      <c r="C3832">
        <v>74</v>
      </c>
      <c r="D3832">
        <v>3</v>
      </c>
      <c r="E3832" t="b">
        <v>0</v>
      </c>
    </row>
    <row r="3833" spans="1:5" x14ac:dyDescent="0.3">
      <c r="A3833" t="s">
        <v>7939</v>
      </c>
      <c r="B3833">
        <v>2</v>
      </c>
      <c r="C3833">
        <v>124.5</v>
      </c>
      <c r="D3833">
        <v>1.5</v>
      </c>
      <c r="E3833" t="b">
        <v>0</v>
      </c>
    </row>
    <row r="3834" spans="1:5" x14ac:dyDescent="0.3">
      <c r="A3834" t="s">
        <v>7942</v>
      </c>
      <c r="B3834">
        <v>1</v>
      </c>
      <c r="C3834">
        <v>94</v>
      </c>
      <c r="D3834">
        <v>1</v>
      </c>
      <c r="E3834" t="b">
        <v>0</v>
      </c>
    </row>
    <row r="3835" spans="1:5" x14ac:dyDescent="0.3">
      <c r="A3835" t="s">
        <v>678</v>
      </c>
      <c r="B3835">
        <v>1</v>
      </c>
      <c r="C3835">
        <v>69</v>
      </c>
      <c r="D3835">
        <v>2</v>
      </c>
      <c r="E3835" t="b">
        <v>0</v>
      </c>
    </row>
    <row r="3836" spans="1:5" x14ac:dyDescent="0.3">
      <c r="A3836" t="s">
        <v>7944</v>
      </c>
      <c r="B3836">
        <v>1</v>
      </c>
      <c r="C3836">
        <v>209</v>
      </c>
      <c r="D3836">
        <v>2</v>
      </c>
      <c r="E3836" t="b">
        <v>0</v>
      </c>
    </row>
    <row r="3837" spans="1:5" x14ac:dyDescent="0.3">
      <c r="A3837" t="s">
        <v>7945</v>
      </c>
      <c r="B3837">
        <v>1</v>
      </c>
      <c r="C3837">
        <v>144</v>
      </c>
      <c r="D3837">
        <v>5</v>
      </c>
      <c r="E3837" t="b">
        <v>0</v>
      </c>
    </row>
    <row r="3838" spans="1:5" x14ac:dyDescent="0.3">
      <c r="A3838" t="s">
        <v>7947</v>
      </c>
      <c r="B3838">
        <v>1</v>
      </c>
      <c r="C3838">
        <v>77</v>
      </c>
      <c r="D3838">
        <v>1</v>
      </c>
      <c r="E3838" t="b">
        <v>0</v>
      </c>
    </row>
    <row r="3839" spans="1:5" x14ac:dyDescent="0.3">
      <c r="A3839" t="s">
        <v>7950</v>
      </c>
      <c r="B3839">
        <v>1</v>
      </c>
      <c r="C3839">
        <v>174</v>
      </c>
      <c r="D3839">
        <v>1</v>
      </c>
      <c r="E3839" t="b">
        <v>0</v>
      </c>
    </row>
    <row r="3840" spans="1:5" x14ac:dyDescent="0.3">
      <c r="A3840" t="s">
        <v>7951</v>
      </c>
      <c r="B3840">
        <v>1</v>
      </c>
      <c r="C3840">
        <v>50</v>
      </c>
      <c r="D3840">
        <v>3</v>
      </c>
      <c r="E3840" t="b">
        <v>0</v>
      </c>
    </row>
    <row r="3841" spans="1:5" x14ac:dyDescent="0.3">
      <c r="A3841" t="s">
        <v>679</v>
      </c>
      <c r="B3841">
        <v>1</v>
      </c>
      <c r="C3841">
        <v>127</v>
      </c>
      <c r="D3841">
        <v>1</v>
      </c>
      <c r="E3841" t="b">
        <v>0</v>
      </c>
    </row>
    <row r="3842" spans="1:5" x14ac:dyDescent="0.3">
      <c r="A3842" t="s">
        <v>7956</v>
      </c>
      <c r="B3842">
        <v>1</v>
      </c>
      <c r="C3842">
        <v>196</v>
      </c>
      <c r="D3842">
        <v>1</v>
      </c>
      <c r="E3842" t="b">
        <v>0</v>
      </c>
    </row>
    <row r="3843" spans="1:5" x14ac:dyDescent="0.3">
      <c r="A3843" t="s">
        <v>7960</v>
      </c>
      <c r="B3843">
        <v>1</v>
      </c>
      <c r="C3843">
        <v>143</v>
      </c>
      <c r="D3843">
        <v>3</v>
      </c>
      <c r="E3843" t="b">
        <v>0</v>
      </c>
    </row>
    <row r="3844" spans="1:5" x14ac:dyDescent="0.3">
      <c r="A3844" t="s">
        <v>7962</v>
      </c>
      <c r="B3844">
        <v>4</v>
      </c>
      <c r="C3844">
        <v>327</v>
      </c>
      <c r="D3844">
        <v>2.5</v>
      </c>
      <c r="E3844" t="b">
        <v>0</v>
      </c>
    </row>
    <row r="3845" spans="1:5" x14ac:dyDescent="0.3">
      <c r="A3845" t="s">
        <v>7963</v>
      </c>
      <c r="B3845">
        <v>1</v>
      </c>
      <c r="C3845">
        <v>21</v>
      </c>
      <c r="D3845">
        <v>4</v>
      </c>
      <c r="E3845" t="b">
        <v>0</v>
      </c>
    </row>
    <row r="3846" spans="1:5" x14ac:dyDescent="0.3">
      <c r="A3846" t="s">
        <v>7964</v>
      </c>
      <c r="B3846">
        <v>1</v>
      </c>
      <c r="C3846">
        <v>66</v>
      </c>
      <c r="D3846">
        <v>3</v>
      </c>
      <c r="E3846" t="b">
        <v>0</v>
      </c>
    </row>
    <row r="3847" spans="1:5" x14ac:dyDescent="0.3">
      <c r="A3847" t="s">
        <v>7965</v>
      </c>
      <c r="B3847">
        <v>1</v>
      </c>
      <c r="C3847">
        <v>90</v>
      </c>
      <c r="D3847">
        <v>3</v>
      </c>
      <c r="E3847" t="b">
        <v>0</v>
      </c>
    </row>
    <row r="3848" spans="1:5" x14ac:dyDescent="0.3">
      <c r="A3848" t="s">
        <v>7968</v>
      </c>
      <c r="B3848">
        <v>1</v>
      </c>
      <c r="C3848">
        <v>180</v>
      </c>
      <c r="D3848">
        <v>4</v>
      </c>
      <c r="E3848" t="b">
        <v>0</v>
      </c>
    </row>
    <row r="3849" spans="1:5" x14ac:dyDescent="0.3">
      <c r="A3849" t="s">
        <v>680</v>
      </c>
      <c r="B3849">
        <v>1</v>
      </c>
      <c r="C3849">
        <v>226</v>
      </c>
      <c r="D3849">
        <v>2</v>
      </c>
      <c r="E3849" t="b">
        <v>0</v>
      </c>
    </row>
    <row r="3850" spans="1:5" x14ac:dyDescent="0.3">
      <c r="A3850" t="s">
        <v>7973</v>
      </c>
      <c r="B3850">
        <v>1</v>
      </c>
      <c r="C3850">
        <v>125</v>
      </c>
      <c r="D3850">
        <v>1</v>
      </c>
      <c r="E3850" t="b">
        <v>0</v>
      </c>
    </row>
    <row r="3851" spans="1:5" x14ac:dyDescent="0.3">
      <c r="A3851" t="s">
        <v>7974</v>
      </c>
      <c r="B3851">
        <v>1</v>
      </c>
      <c r="C3851">
        <v>38</v>
      </c>
      <c r="D3851">
        <v>1</v>
      </c>
      <c r="E3851" t="b">
        <v>0</v>
      </c>
    </row>
    <row r="3852" spans="1:5" x14ac:dyDescent="0.3">
      <c r="A3852" t="s">
        <v>681</v>
      </c>
      <c r="B3852">
        <v>3</v>
      </c>
      <c r="C3852">
        <v>185</v>
      </c>
      <c r="D3852">
        <v>3</v>
      </c>
      <c r="E3852" t="b">
        <v>1</v>
      </c>
    </row>
    <row r="3853" spans="1:5" x14ac:dyDescent="0.3">
      <c r="A3853" t="s">
        <v>7975</v>
      </c>
      <c r="B3853">
        <v>1</v>
      </c>
      <c r="C3853">
        <v>290</v>
      </c>
      <c r="D3853">
        <v>5</v>
      </c>
      <c r="E3853" t="b">
        <v>0</v>
      </c>
    </row>
    <row r="3854" spans="1:5" x14ac:dyDescent="0.3">
      <c r="A3854" t="s">
        <v>7977</v>
      </c>
      <c r="B3854">
        <v>1</v>
      </c>
      <c r="C3854">
        <v>60</v>
      </c>
      <c r="D3854">
        <v>1</v>
      </c>
      <c r="E3854" t="b">
        <v>0</v>
      </c>
    </row>
    <row r="3855" spans="1:5" x14ac:dyDescent="0.3">
      <c r="A3855" t="s">
        <v>7979</v>
      </c>
      <c r="B3855">
        <v>1</v>
      </c>
      <c r="C3855">
        <v>30</v>
      </c>
      <c r="D3855">
        <v>5</v>
      </c>
      <c r="E3855" t="b">
        <v>0</v>
      </c>
    </row>
    <row r="3856" spans="1:5" x14ac:dyDescent="0.3">
      <c r="A3856" t="s">
        <v>7980</v>
      </c>
      <c r="B3856">
        <v>1</v>
      </c>
      <c r="C3856">
        <v>77</v>
      </c>
      <c r="D3856">
        <v>2</v>
      </c>
      <c r="E3856" t="b">
        <v>0</v>
      </c>
    </row>
    <row r="3857" spans="1:5" x14ac:dyDescent="0.3">
      <c r="A3857" t="s">
        <v>7981</v>
      </c>
      <c r="B3857">
        <v>1</v>
      </c>
      <c r="C3857">
        <v>53</v>
      </c>
      <c r="D3857">
        <v>2</v>
      </c>
      <c r="E3857" t="b">
        <v>0</v>
      </c>
    </row>
    <row r="3858" spans="1:5" x14ac:dyDescent="0.3">
      <c r="A3858" t="s">
        <v>7983</v>
      </c>
      <c r="B3858">
        <v>14</v>
      </c>
      <c r="C3858">
        <v>346.85714285714283</v>
      </c>
      <c r="D3858">
        <v>3.2142857142857144</v>
      </c>
      <c r="E3858" t="b">
        <v>0</v>
      </c>
    </row>
    <row r="3859" spans="1:5" x14ac:dyDescent="0.3">
      <c r="A3859" t="s">
        <v>7984</v>
      </c>
      <c r="B3859">
        <v>1</v>
      </c>
      <c r="C3859">
        <v>498</v>
      </c>
      <c r="D3859">
        <v>4</v>
      </c>
      <c r="E3859" t="b">
        <v>0</v>
      </c>
    </row>
    <row r="3860" spans="1:5" x14ac:dyDescent="0.3">
      <c r="A3860" t="s">
        <v>7986</v>
      </c>
      <c r="B3860">
        <v>1</v>
      </c>
      <c r="C3860">
        <v>48</v>
      </c>
      <c r="D3860">
        <v>3</v>
      </c>
      <c r="E3860" t="b">
        <v>0</v>
      </c>
    </row>
    <row r="3861" spans="1:5" x14ac:dyDescent="0.3">
      <c r="A3861" t="s">
        <v>7988</v>
      </c>
      <c r="B3861">
        <v>1</v>
      </c>
      <c r="C3861">
        <v>275</v>
      </c>
      <c r="D3861">
        <v>3</v>
      </c>
      <c r="E3861" t="b">
        <v>0</v>
      </c>
    </row>
    <row r="3862" spans="1:5" x14ac:dyDescent="0.3">
      <c r="A3862" t="s">
        <v>7991</v>
      </c>
      <c r="B3862">
        <v>1</v>
      </c>
      <c r="C3862">
        <v>80</v>
      </c>
      <c r="D3862">
        <v>1</v>
      </c>
      <c r="E3862" t="b">
        <v>0</v>
      </c>
    </row>
    <row r="3863" spans="1:5" x14ac:dyDescent="0.3">
      <c r="A3863" t="s">
        <v>7992</v>
      </c>
      <c r="B3863">
        <v>1</v>
      </c>
      <c r="C3863">
        <v>142</v>
      </c>
      <c r="D3863">
        <v>2</v>
      </c>
      <c r="E3863" t="b">
        <v>0</v>
      </c>
    </row>
    <row r="3864" spans="1:5" x14ac:dyDescent="0.3">
      <c r="A3864" t="s">
        <v>7993</v>
      </c>
      <c r="B3864">
        <v>3</v>
      </c>
      <c r="C3864">
        <v>60.666666666666664</v>
      </c>
      <c r="D3864">
        <v>3</v>
      </c>
      <c r="E3864" t="b">
        <v>0</v>
      </c>
    </row>
    <row r="3865" spans="1:5" x14ac:dyDescent="0.3">
      <c r="A3865" t="s">
        <v>7996</v>
      </c>
      <c r="B3865">
        <v>1</v>
      </c>
      <c r="C3865">
        <v>141</v>
      </c>
      <c r="D3865">
        <v>3</v>
      </c>
      <c r="E3865" t="b">
        <v>0</v>
      </c>
    </row>
    <row r="3866" spans="1:5" x14ac:dyDescent="0.3">
      <c r="A3866" t="s">
        <v>7997</v>
      </c>
      <c r="B3866">
        <v>1</v>
      </c>
      <c r="C3866">
        <v>67</v>
      </c>
      <c r="D3866">
        <v>4</v>
      </c>
      <c r="E3866" t="b">
        <v>0</v>
      </c>
    </row>
    <row r="3867" spans="1:5" x14ac:dyDescent="0.3">
      <c r="A3867" t="s">
        <v>2085</v>
      </c>
      <c r="B3867">
        <v>1</v>
      </c>
      <c r="C3867">
        <v>398</v>
      </c>
      <c r="D3867">
        <v>4</v>
      </c>
      <c r="E3867" t="b">
        <v>0</v>
      </c>
    </row>
    <row r="3868" spans="1:5" x14ac:dyDescent="0.3">
      <c r="A3868" t="s">
        <v>7998</v>
      </c>
      <c r="B3868">
        <v>4</v>
      </c>
      <c r="C3868">
        <v>103.75</v>
      </c>
      <c r="D3868">
        <v>3.75</v>
      </c>
      <c r="E3868" t="b">
        <v>0</v>
      </c>
    </row>
    <row r="3869" spans="1:5" x14ac:dyDescent="0.3">
      <c r="A3869" t="s">
        <v>7999</v>
      </c>
      <c r="B3869">
        <v>2</v>
      </c>
      <c r="C3869">
        <v>936</v>
      </c>
      <c r="D3869">
        <v>3.5</v>
      </c>
      <c r="E3869" t="b">
        <v>0</v>
      </c>
    </row>
    <row r="3870" spans="1:5" x14ac:dyDescent="0.3">
      <c r="A3870" t="s">
        <v>8001</v>
      </c>
      <c r="B3870">
        <v>1</v>
      </c>
      <c r="C3870">
        <v>31</v>
      </c>
      <c r="D3870">
        <v>4</v>
      </c>
      <c r="E3870" t="b">
        <v>0</v>
      </c>
    </row>
    <row r="3871" spans="1:5" x14ac:dyDescent="0.3">
      <c r="A3871" t="s">
        <v>8002</v>
      </c>
      <c r="B3871">
        <v>4</v>
      </c>
      <c r="C3871">
        <v>412.5</v>
      </c>
      <c r="D3871">
        <v>3.5</v>
      </c>
      <c r="E3871" t="b">
        <v>0</v>
      </c>
    </row>
    <row r="3872" spans="1:5" x14ac:dyDescent="0.3">
      <c r="A3872" t="s">
        <v>8003</v>
      </c>
      <c r="B3872">
        <v>3</v>
      </c>
      <c r="C3872">
        <v>93.333333333333329</v>
      </c>
      <c r="D3872">
        <v>2.6666666666666665</v>
      </c>
      <c r="E3872" t="b">
        <v>0</v>
      </c>
    </row>
    <row r="3873" spans="1:5" x14ac:dyDescent="0.3">
      <c r="A3873" t="s">
        <v>8004</v>
      </c>
      <c r="B3873">
        <v>1</v>
      </c>
      <c r="C3873">
        <v>30</v>
      </c>
      <c r="D3873">
        <v>3</v>
      </c>
      <c r="E3873" t="b">
        <v>0</v>
      </c>
    </row>
    <row r="3874" spans="1:5" x14ac:dyDescent="0.3">
      <c r="A3874" t="s">
        <v>8006</v>
      </c>
      <c r="B3874">
        <v>1</v>
      </c>
      <c r="C3874">
        <v>220</v>
      </c>
      <c r="D3874">
        <v>4</v>
      </c>
      <c r="E3874" t="b">
        <v>0</v>
      </c>
    </row>
    <row r="3875" spans="1:5" x14ac:dyDescent="0.3">
      <c r="A3875" t="s">
        <v>8008</v>
      </c>
      <c r="B3875">
        <v>1</v>
      </c>
      <c r="C3875">
        <v>59</v>
      </c>
      <c r="D3875">
        <v>3</v>
      </c>
      <c r="E3875" t="b">
        <v>0</v>
      </c>
    </row>
    <row r="3876" spans="1:5" x14ac:dyDescent="0.3">
      <c r="A3876" t="s">
        <v>8009</v>
      </c>
      <c r="B3876">
        <v>1</v>
      </c>
      <c r="C3876">
        <v>31</v>
      </c>
      <c r="D3876">
        <v>5</v>
      </c>
      <c r="E3876" t="b">
        <v>0</v>
      </c>
    </row>
    <row r="3877" spans="1:5" x14ac:dyDescent="0.3">
      <c r="A3877" t="s">
        <v>8012</v>
      </c>
      <c r="B3877">
        <v>1</v>
      </c>
      <c r="C3877">
        <v>64</v>
      </c>
      <c r="D3877">
        <v>1</v>
      </c>
      <c r="E3877" t="b">
        <v>0</v>
      </c>
    </row>
    <row r="3878" spans="1:5" x14ac:dyDescent="0.3">
      <c r="A3878" t="s">
        <v>8014</v>
      </c>
      <c r="B3878">
        <v>4</v>
      </c>
      <c r="C3878">
        <v>183.25</v>
      </c>
      <c r="D3878">
        <v>2.25</v>
      </c>
      <c r="E3878" t="b">
        <v>0</v>
      </c>
    </row>
    <row r="3879" spans="1:5" x14ac:dyDescent="0.3">
      <c r="A3879" t="s">
        <v>8016</v>
      </c>
      <c r="B3879">
        <v>1</v>
      </c>
      <c r="C3879">
        <v>69</v>
      </c>
      <c r="D3879">
        <v>2</v>
      </c>
      <c r="E3879" t="b">
        <v>0</v>
      </c>
    </row>
    <row r="3880" spans="1:5" x14ac:dyDescent="0.3">
      <c r="A3880" t="s">
        <v>683</v>
      </c>
      <c r="B3880">
        <v>1</v>
      </c>
      <c r="C3880">
        <v>1456</v>
      </c>
      <c r="D3880">
        <v>5</v>
      </c>
      <c r="E3880" t="b">
        <v>0</v>
      </c>
    </row>
    <row r="3881" spans="1:5" x14ac:dyDescent="0.3">
      <c r="A3881" t="s">
        <v>8018</v>
      </c>
      <c r="B3881">
        <v>1</v>
      </c>
      <c r="C3881">
        <v>103</v>
      </c>
      <c r="D3881">
        <v>3</v>
      </c>
      <c r="E3881" t="b">
        <v>0</v>
      </c>
    </row>
    <row r="3882" spans="1:5" x14ac:dyDescent="0.3">
      <c r="A3882" t="s">
        <v>8020</v>
      </c>
      <c r="B3882">
        <v>28</v>
      </c>
      <c r="C3882">
        <v>419.39285714285717</v>
      </c>
      <c r="D3882">
        <v>3.2142857142857144</v>
      </c>
      <c r="E3882" t="b">
        <v>0</v>
      </c>
    </row>
    <row r="3883" spans="1:5" x14ac:dyDescent="0.3">
      <c r="A3883" t="s">
        <v>684</v>
      </c>
      <c r="B3883">
        <v>1</v>
      </c>
      <c r="C3883">
        <v>135</v>
      </c>
      <c r="D3883">
        <v>3</v>
      </c>
      <c r="E3883" t="b">
        <v>0</v>
      </c>
    </row>
    <row r="3884" spans="1:5" x14ac:dyDescent="0.3">
      <c r="A3884" t="s">
        <v>8021</v>
      </c>
      <c r="B3884">
        <v>2</v>
      </c>
      <c r="C3884">
        <v>179.5</v>
      </c>
      <c r="D3884">
        <v>1</v>
      </c>
      <c r="E3884" t="b">
        <v>0</v>
      </c>
    </row>
    <row r="3885" spans="1:5" x14ac:dyDescent="0.3">
      <c r="A3885" t="s">
        <v>685</v>
      </c>
      <c r="B3885">
        <v>1</v>
      </c>
      <c r="C3885">
        <v>547</v>
      </c>
      <c r="D3885">
        <v>2</v>
      </c>
      <c r="E3885" t="b">
        <v>0</v>
      </c>
    </row>
    <row r="3886" spans="1:5" x14ac:dyDescent="0.3">
      <c r="A3886" t="s">
        <v>2086</v>
      </c>
      <c r="B3886">
        <v>1</v>
      </c>
      <c r="C3886">
        <v>99</v>
      </c>
      <c r="D3886">
        <v>3</v>
      </c>
      <c r="E3886" t="b">
        <v>0</v>
      </c>
    </row>
    <row r="3887" spans="1:5" x14ac:dyDescent="0.3">
      <c r="A3887" t="s">
        <v>8022</v>
      </c>
      <c r="B3887">
        <v>1</v>
      </c>
      <c r="C3887">
        <v>144</v>
      </c>
      <c r="D3887">
        <v>2</v>
      </c>
      <c r="E3887" t="b">
        <v>0</v>
      </c>
    </row>
    <row r="3888" spans="1:5" x14ac:dyDescent="0.3">
      <c r="A3888" t="s">
        <v>8023</v>
      </c>
      <c r="B3888">
        <v>2</v>
      </c>
      <c r="C3888">
        <v>217</v>
      </c>
      <c r="D3888">
        <v>4</v>
      </c>
      <c r="E3888" t="b">
        <v>0</v>
      </c>
    </row>
    <row r="3889" spans="1:5" x14ac:dyDescent="0.3">
      <c r="A3889" t="s">
        <v>8024</v>
      </c>
      <c r="B3889">
        <v>1</v>
      </c>
      <c r="C3889">
        <v>705</v>
      </c>
      <c r="D3889">
        <v>1</v>
      </c>
      <c r="E3889" t="b">
        <v>0</v>
      </c>
    </row>
    <row r="3890" spans="1:5" x14ac:dyDescent="0.3">
      <c r="A3890" t="s">
        <v>8026</v>
      </c>
      <c r="B3890">
        <v>2</v>
      </c>
      <c r="C3890">
        <v>116</v>
      </c>
      <c r="D3890">
        <v>5</v>
      </c>
      <c r="E3890" t="b">
        <v>0</v>
      </c>
    </row>
    <row r="3891" spans="1:5" x14ac:dyDescent="0.3">
      <c r="A3891" t="s">
        <v>8027</v>
      </c>
      <c r="B3891">
        <v>1</v>
      </c>
      <c r="C3891">
        <v>57</v>
      </c>
      <c r="D3891">
        <v>5</v>
      </c>
      <c r="E3891" t="b">
        <v>0</v>
      </c>
    </row>
    <row r="3892" spans="1:5" x14ac:dyDescent="0.3">
      <c r="A3892" t="s">
        <v>2087</v>
      </c>
      <c r="B3892">
        <v>1</v>
      </c>
      <c r="C3892">
        <v>176</v>
      </c>
      <c r="D3892">
        <v>2</v>
      </c>
      <c r="E3892" t="b">
        <v>0</v>
      </c>
    </row>
    <row r="3893" spans="1:5" x14ac:dyDescent="0.3">
      <c r="A3893" t="s">
        <v>8029</v>
      </c>
      <c r="B3893">
        <v>1</v>
      </c>
      <c r="C3893">
        <v>67</v>
      </c>
      <c r="D3893">
        <v>1</v>
      </c>
      <c r="E3893" t="b">
        <v>0</v>
      </c>
    </row>
    <row r="3894" spans="1:5" x14ac:dyDescent="0.3">
      <c r="A3894" t="s">
        <v>8030</v>
      </c>
      <c r="B3894">
        <v>1</v>
      </c>
      <c r="C3894">
        <v>18</v>
      </c>
      <c r="D3894">
        <v>4</v>
      </c>
      <c r="E3894" t="b">
        <v>0</v>
      </c>
    </row>
    <row r="3895" spans="1:5" x14ac:dyDescent="0.3">
      <c r="A3895" t="s">
        <v>8031</v>
      </c>
      <c r="B3895">
        <v>1</v>
      </c>
      <c r="C3895">
        <v>24</v>
      </c>
      <c r="D3895">
        <v>5</v>
      </c>
      <c r="E3895" t="b">
        <v>0</v>
      </c>
    </row>
    <row r="3896" spans="1:5" x14ac:dyDescent="0.3">
      <c r="A3896" t="s">
        <v>1610</v>
      </c>
      <c r="B3896">
        <v>1</v>
      </c>
      <c r="C3896">
        <v>168</v>
      </c>
      <c r="D3896">
        <v>2</v>
      </c>
      <c r="E3896" t="b">
        <v>0</v>
      </c>
    </row>
    <row r="3897" spans="1:5" x14ac:dyDescent="0.3">
      <c r="A3897" t="s">
        <v>8033</v>
      </c>
      <c r="B3897">
        <v>1</v>
      </c>
      <c r="C3897">
        <v>51</v>
      </c>
      <c r="D3897">
        <v>2</v>
      </c>
      <c r="E3897" t="b">
        <v>0</v>
      </c>
    </row>
    <row r="3898" spans="1:5" x14ac:dyDescent="0.3">
      <c r="A3898" t="s">
        <v>8034</v>
      </c>
      <c r="B3898">
        <v>1</v>
      </c>
      <c r="C3898">
        <v>54</v>
      </c>
      <c r="D3898">
        <v>2</v>
      </c>
      <c r="E3898" t="b">
        <v>0</v>
      </c>
    </row>
    <row r="3899" spans="1:5" x14ac:dyDescent="0.3">
      <c r="A3899" t="s">
        <v>8035</v>
      </c>
      <c r="B3899">
        <v>1</v>
      </c>
      <c r="C3899">
        <v>106</v>
      </c>
      <c r="D3899">
        <v>1</v>
      </c>
      <c r="E3899" t="b">
        <v>0</v>
      </c>
    </row>
    <row r="3900" spans="1:5" x14ac:dyDescent="0.3">
      <c r="A3900" t="s">
        <v>8038</v>
      </c>
      <c r="B3900">
        <v>6</v>
      </c>
      <c r="C3900">
        <v>284</v>
      </c>
      <c r="D3900">
        <v>3.3333333333333335</v>
      </c>
      <c r="E3900" t="b">
        <v>0</v>
      </c>
    </row>
    <row r="3901" spans="1:5" x14ac:dyDescent="0.3">
      <c r="A3901" t="s">
        <v>8039</v>
      </c>
      <c r="B3901">
        <v>1</v>
      </c>
      <c r="C3901">
        <v>601</v>
      </c>
      <c r="D3901">
        <v>2</v>
      </c>
      <c r="E3901" t="b">
        <v>0</v>
      </c>
    </row>
    <row r="3902" spans="1:5" x14ac:dyDescent="0.3">
      <c r="A3902" t="s">
        <v>8040</v>
      </c>
      <c r="B3902">
        <v>1</v>
      </c>
      <c r="C3902">
        <v>29</v>
      </c>
      <c r="D3902">
        <v>5</v>
      </c>
      <c r="E3902" t="b">
        <v>0</v>
      </c>
    </row>
    <row r="3903" spans="1:5" x14ac:dyDescent="0.3">
      <c r="A3903" t="s">
        <v>8043</v>
      </c>
      <c r="B3903">
        <v>1</v>
      </c>
      <c r="C3903">
        <v>539</v>
      </c>
      <c r="D3903">
        <v>4</v>
      </c>
      <c r="E3903" t="b">
        <v>0</v>
      </c>
    </row>
    <row r="3904" spans="1:5" x14ac:dyDescent="0.3">
      <c r="A3904" t="s">
        <v>687</v>
      </c>
      <c r="B3904">
        <v>5</v>
      </c>
      <c r="C3904">
        <v>393.6</v>
      </c>
      <c r="D3904">
        <v>3</v>
      </c>
      <c r="E3904" t="b">
        <v>0</v>
      </c>
    </row>
    <row r="3905" spans="1:5" x14ac:dyDescent="0.3">
      <c r="A3905" t="s">
        <v>8045</v>
      </c>
      <c r="B3905">
        <v>1</v>
      </c>
      <c r="C3905">
        <v>104</v>
      </c>
      <c r="D3905">
        <v>1</v>
      </c>
      <c r="E3905" t="b">
        <v>0</v>
      </c>
    </row>
    <row r="3906" spans="1:5" x14ac:dyDescent="0.3">
      <c r="A3906" t="s">
        <v>1611</v>
      </c>
      <c r="B3906">
        <v>1</v>
      </c>
      <c r="C3906">
        <v>82</v>
      </c>
      <c r="D3906">
        <v>2</v>
      </c>
      <c r="E3906" t="b">
        <v>0</v>
      </c>
    </row>
    <row r="3907" spans="1:5" x14ac:dyDescent="0.3">
      <c r="A3907" t="s">
        <v>1422</v>
      </c>
      <c r="B3907">
        <v>1</v>
      </c>
      <c r="C3907">
        <v>82</v>
      </c>
      <c r="D3907">
        <v>5</v>
      </c>
      <c r="E3907" t="b">
        <v>0</v>
      </c>
    </row>
    <row r="3908" spans="1:5" x14ac:dyDescent="0.3">
      <c r="A3908" t="s">
        <v>8049</v>
      </c>
      <c r="B3908">
        <v>2</v>
      </c>
      <c r="C3908">
        <v>262.5</v>
      </c>
      <c r="D3908">
        <v>2</v>
      </c>
      <c r="E3908" t="b">
        <v>0</v>
      </c>
    </row>
    <row r="3909" spans="1:5" x14ac:dyDescent="0.3">
      <c r="A3909" t="s">
        <v>8050</v>
      </c>
      <c r="B3909">
        <v>1</v>
      </c>
      <c r="C3909">
        <v>56</v>
      </c>
      <c r="D3909">
        <v>5</v>
      </c>
      <c r="E3909" t="b">
        <v>0</v>
      </c>
    </row>
    <row r="3910" spans="1:5" x14ac:dyDescent="0.3">
      <c r="A3910" t="s">
        <v>8052</v>
      </c>
      <c r="B3910">
        <v>1</v>
      </c>
      <c r="C3910">
        <v>59</v>
      </c>
      <c r="D3910">
        <v>3</v>
      </c>
      <c r="E3910" t="b">
        <v>0</v>
      </c>
    </row>
    <row r="3911" spans="1:5" x14ac:dyDescent="0.3">
      <c r="A3911" t="s">
        <v>8053</v>
      </c>
      <c r="B3911">
        <v>1</v>
      </c>
      <c r="C3911">
        <v>59</v>
      </c>
      <c r="D3911">
        <v>2</v>
      </c>
      <c r="E3911" t="b">
        <v>0</v>
      </c>
    </row>
    <row r="3912" spans="1:5" x14ac:dyDescent="0.3">
      <c r="A3912" t="s">
        <v>688</v>
      </c>
      <c r="B3912">
        <v>2</v>
      </c>
      <c r="C3912">
        <v>127.5</v>
      </c>
      <c r="D3912">
        <v>3</v>
      </c>
      <c r="E3912" t="b">
        <v>0</v>
      </c>
    </row>
    <row r="3913" spans="1:5" x14ac:dyDescent="0.3">
      <c r="A3913" t="s">
        <v>8055</v>
      </c>
      <c r="B3913">
        <v>1</v>
      </c>
      <c r="C3913">
        <v>23</v>
      </c>
      <c r="D3913">
        <v>4</v>
      </c>
      <c r="E3913" t="b">
        <v>0</v>
      </c>
    </row>
    <row r="3914" spans="1:5" x14ac:dyDescent="0.3">
      <c r="A3914" t="s">
        <v>8057</v>
      </c>
      <c r="B3914">
        <v>1</v>
      </c>
      <c r="C3914">
        <v>107</v>
      </c>
      <c r="D3914">
        <v>1</v>
      </c>
      <c r="E3914" t="b">
        <v>0</v>
      </c>
    </row>
    <row r="3915" spans="1:5" x14ac:dyDescent="0.3">
      <c r="A3915" t="s">
        <v>8058</v>
      </c>
      <c r="B3915">
        <v>1</v>
      </c>
      <c r="C3915">
        <v>181</v>
      </c>
      <c r="D3915">
        <v>1</v>
      </c>
      <c r="E3915" t="b">
        <v>0</v>
      </c>
    </row>
    <row r="3916" spans="1:5" x14ac:dyDescent="0.3">
      <c r="A3916" t="s">
        <v>8060</v>
      </c>
      <c r="B3916">
        <v>1</v>
      </c>
      <c r="C3916">
        <v>510</v>
      </c>
      <c r="D3916">
        <v>5</v>
      </c>
      <c r="E3916" t="b">
        <v>0</v>
      </c>
    </row>
    <row r="3917" spans="1:5" x14ac:dyDescent="0.3">
      <c r="A3917" t="s">
        <v>8061</v>
      </c>
      <c r="B3917">
        <v>1</v>
      </c>
      <c r="C3917">
        <v>76</v>
      </c>
      <c r="D3917">
        <v>3</v>
      </c>
      <c r="E3917" t="b">
        <v>0</v>
      </c>
    </row>
    <row r="3918" spans="1:5" x14ac:dyDescent="0.3">
      <c r="A3918" t="s">
        <v>8065</v>
      </c>
      <c r="B3918">
        <v>1</v>
      </c>
      <c r="C3918">
        <v>283</v>
      </c>
      <c r="D3918">
        <v>5</v>
      </c>
      <c r="E3918" t="b">
        <v>0</v>
      </c>
    </row>
    <row r="3919" spans="1:5" x14ac:dyDescent="0.3">
      <c r="A3919" t="s">
        <v>8067</v>
      </c>
      <c r="B3919">
        <v>1</v>
      </c>
      <c r="C3919">
        <v>71</v>
      </c>
      <c r="D3919">
        <v>1</v>
      </c>
      <c r="E3919" t="b">
        <v>0</v>
      </c>
    </row>
    <row r="3920" spans="1:5" x14ac:dyDescent="0.3">
      <c r="A3920" t="s">
        <v>8068</v>
      </c>
      <c r="B3920">
        <v>1</v>
      </c>
      <c r="C3920">
        <v>494</v>
      </c>
      <c r="D3920">
        <v>4</v>
      </c>
      <c r="E3920" t="b">
        <v>0</v>
      </c>
    </row>
    <row r="3921" spans="1:5" x14ac:dyDescent="0.3">
      <c r="A3921" t="s">
        <v>8070</v>
      </c>
      <c r="B3921">
        <v>1</v>
      </c>
      <c r="C3921">
        <v>23</v>
      </c>
      <c r="D3921">
        <v>5</v>
      </c>
      <c r="E3921" t="b">
        <v>0</v>
      </c>
    </row>
    <row r="3922" spans="1:5" x14ac:dyDescent="0.3">
      <c r="A3922" t="s">
        <v>8073</v>
      </c>
      <c r="B3922">
        <v>1</v>
      </c>
      <c r="C3922">
        <v>174</v>
      </c>
      <c r="D3922">
        <v>2</v>
      </c>
      <c r="E3922" t="b">
        <v>0</v>
      </c>
    </row>
    <row r="3923" spans="1:5" x14ac:dyDescent="0.3">
      <c r="A3923" t="s">
        <v>1612</v>
      </c>
      <c r="B3923">
        <v>1</v>
      </c>
      <c r="C3923">
        <v>298</v>
      </c>
      <c r="D3923">
        <v>2</v>
      </c>
      <c r="E3923" t="b">
        <v>0</v>
      </c>
    </row>
    <row r="3924" spans="1:5" x14ac:dyDescent="0.3">
      <c r="A3924" t="s">
        <v>8074</v>
      </c>
      <c r="B3924">
        <v>1</v>
      </c>
      <c r="C3924">
        <v>179</v>
      </c>
      <c r="D3924">
        <v>2</v>
      </c>
      <c r="E3924" t="b">
        <v>0</v>
      </c>
    </row>
    <row r="3925" spans="1:5" x14ac:dyDescent="0.3">
      <c r="A3925" t="s">
        <v>8075</v>
      </c>
      <c r="B3925">
        <v>1</v>
      </c>
      <c r="C3925">
        <v>78</v>
      </c>
      <c r="D3925">
        <v>2</v>
      </c>
      <c r="E3925" t="b">
        <v>0</v>
      </c>
    </row>
    <row r="3926" spans="1:5" x14ac:dyDescent="0.3">
      <c r="A3926" t="s">
        <v>689</v>
      </c>
      <c r="B3926">
        <v>1</v>
      </c>
      <c r="C3926">
        <v>215</v>
      </c>
      <c r="D3926">
        <v>1</v>
      </c>
      <c r="E3926" t="b">
        <v>0</v>
      </c>
    </row>
    <row r="3927" spans="1:5" x14ac:dyDescent="0.3">
      <c r="A3927" t="s">
        <v>690</v>
      </c>
      <c r="B3927">
        <v>6</v>
      </c>
      <c r="C3927">
        <v>399.83333333333331</v>
      </c>
      <c r="D3927">
        <v>4.833333333333333</v>
      </c>
      <c r="E3927" t="b">
        <v>0</v>
      </c>
    </row>
    <row r="3928" spans="1:5" x14ac:dyDescent="0.3">
      <c r="A3928" t="s">
        <v>8077</v>
      </c>
      <c r="B3928">
        <v>1</v>
      </c>
      <c r="C3928">
        <v>259</v>
      </c>
      <c r="D3928">
        <v>3</v>
      </c>
      <c r="E3928" t="b">
        <v>0</v>
      </c>
    </row>
    <row r="3929" spans="1:5" x14ac:dyDescent="0.3">
      <c r="A3929" t="s">
        <v>2088</v>
      </c>
      <c r="B3929">
        <v>2</v>
      </c>
      <c r="C3929">
        <v>596.5</v>
      </c>
      <c r="D3929">
        <v>3.5</v>
      </c>
      <c r="E3929" t="b">
        <v>0</v>
      </c>
    </row>
    <row r="3930" spans="1:5" x14ac:dyDescent="0.3">
      <c r="A3930" t="s">
        <v>691</v>
      </c>
      <c r="B3930">
        <v>1</v>
      </c>
      <c r="C3930">
        <v>112</v>
      </c>
      <c r="D3930">
        <v>5</v>
      </c>
      <c r="E3930" t="b">
        <v>0</v>
      </c>
    </row>
    <row r="3931" spans="1:5" x14ac:dyDescent="0.3">
      <c r="A3931" t="s">
        <v>8082</v>
      </c>
      <c r="B3931">
        <v>1</v>
      </c>
      <c r="C3931">
        <v>32</v>
      </c>
      <c r="D3931">
        <v>4</v>
      </c>
      <c r="E3931" t="b">
        <v>0</v>
      </c>
    </row>
    <row r="3932" spans="1:5" x14ac:dyDescent="0.3">
      <c r="A3932" t="s">
        <v>8083</v>
      </c>
      <c r="B3932">
        <v>1</v>
      </c>
      <c r="C3932">
        <v>259</v>
      </c>
      <c r="D3932">
        <v>2</v>
      </c>
      <c r="E3932" t="b">
        <v>0</v>
      </c>
    </row>
    <row r="3933" spans="1:5" x14ac:dyDescent="0.3">
      <c r="A3933" t="s">
        <v>8085</v>
      </c>
      <c r="B3933">
        <v>3</v>
      </c>
      <c r="C3933">
        <v>241</v>
      </c>
      <c r="D3933">
        <v>3.6666666666666665</v>
      </c>
      <c r="E3933" t="b">
        <v>0</v>
      </c>
    </row>
    <row r="3934" spans="1:5" x14ac:dyDescent="0.3">
      <c r="A3934" t="s">
        <v>692</v>
      </c>
      <c r="B3934">
        <v>1</v>
      </c>
      <c r="C3934">
        <v>102</v>
      </c>
      <c r="D3934">
        <v>1</v>
      </c>
      <c r="E3934" t="b">
        <v>0</v>
      </c>
    </row>
    <row r="3935" spans="1:5" x14ac:dyDescent="0.3">
      <c r="A3935" t="s">
        <v>8087</v>
      </c>
      <c r="B3935">
        <v>2</v>
      </c>
      <c r="C3935">
        <v>496.5</v>
      </c>
      <c r="D3935">
        <v>5</v>
      </c>
      <c r="E3935" t="b">
        <v>0</v>
      </c>
    </row>
    <row r="3936" spans="1:5" x14ac:dyDescent="0.3">
      <c r="A3936" t="s">
        <v>8090</v>
      </c>
      <c r="B3936">
        <v>1</v>
      </c>
      <c r="C3936">
        <v>98</v>
      </c>
      <c r="D3936">
        <v>2</v>
      </c>
      <c r="E3936" t="b">
        <v>0</v>
      </c>
    </row>
    <row r="3937" spans="1:5" x14ac:dyDescent="0.3">
      <c r="A3937" t="s">
        <v>693</v>
      </c>
      <c r="B3937">
        <v>2</v>
      </c>
      <c r="C3937">
        <v>58</v>
      </c>
      <c r="D3937">
        <v>1</v>
      </c>
      <c r="E3937" t="b">
        <v>0</v>
      </c>
    </row>
    <row r="3938" spans="1:5" x14ac:dyDescent="0.3">
      <c r="A3938" t="s">
        <v>8091</v>
      </c>
      <c r="B3938">
        <v>1</v>
      </c>
      <c r="C3938">
        <v>28</v>
      </c>
      <c r="D3938">
        <v>2</v>
      </c>
      <c r="E3938" t="b">
        <v>0</v>
      </c>
    </row>
    <row r="3939" spans="1:5" x14ac:dyDescent="0.3">
      <c r="A3939" t="s">
        <v>8094</v>
      </c>
      <c r="B3939">
        <v>1</v>
      </c>
      <c r="C3939">
        <v>96</v>
      </c>
      <c r="D3939">
        <v>3</v>
      </c>
      <c r="E3939" t="b">
        <v>0</v>
      </c>
    </row>
    <row r="3940" spans="1:5" x14ac:dyDescent="0.3">
      <c r="A3940" t="s">
        <v>8096</v>
      </c>
      <c r="B3940">
        <v>1</v>
      </c>
      <c r="C3940">
        <v>242</v>
      </c>
      <c r="D3940">
        <v>1</v>
      </c>
      <c r="E3940" t="b">
        <v>0</v>
      </c>
    </row>
    <row r="3941" spans="1:5" x14ac:dyDescent="0.3">
      <c r="A3941" t="s">
        <v>8098</v>
      </c>
      <c r="B3941">
        <v>1</v>
      </c>
      <c r="C3941">
        <v>127</v>
      </c>
      <c r="D3941">
        <v>5</v>
      </c>
      <c r="E3941" t="b">
        <v>0</v>
      </c>
    </row>
    <row r="3942" spans="1:5" x14ac:dyDescent="0.3">
      <c r="A3942" t="s">
        <v>8099</v>
      </c>
      <c r="B3942">
        <v>3</v>
      </c>
      <c r="C3942">
        <v>208.33333333333334</v>
      </c>
      <c r="D3942">
        <v>1.6666666666666667</v>
      </c>
      <c r="E3942" t="b">
        <v>0</v>
      </c>
    </row>
    <row r="3943" spans="1:5" x14ac:dyDescent="0.3">
      <c r="A3943" t="s">
        <v>694</v>
      </c>
      <c r="B3943">
        <v>2</v>
      </c>
      <c r="C3943">
        <v>210</v>
      </c>
      <c r="D3943">
        <v>2</v>
      </c>
      <c r="E3943" t="b">
        <v>0</v>
      </c>
    </row>
    <row r="3944" spans="1:5" x14ac:dyDescent="0.3">
      <c r="A3944" t="s">
        <v>8103</v>
      </c>
      <c r="B3944">
        <v>1</v>
      </c>
      <c r="C3944">
        <v>53</v>
      </c>
      <c r="D3944">
        <v>1</v>
      </c>
      <c r="E3944" t="b">
        <v>0</v>
      </c>
    </row>
    <row r="3945" spans="1:5" x14ac:dyDescent="0.3">
      <c r="A3945" t="s">
        <v>8104</v>
      </c>
      <c r="B3945">
        <v>1</v>
      </c>
      <c r="C3945">
        <v>28</v>
      </c>
      <c r="D3945">
        <v>5</v>
      </c>
      <c r="E3945" t="b">
        <v>0</v>
      </c>
    </row>
    <row r="3946" spans="1:5" x14ac:dyDescent="0.3">
      <c r="A3946" t="s">
        <v>8108</v>
      </c>
      <c r="B3946">
        <v>1</v>
      </c>
      <c r="C3946">
        <v>594</v>
      </c>
      <c r="D3946">
        <v>3</v>
      </c>
      <c r="E3946" t="b">
        <v>0</v>
      </c>
    </row>
    <row r="3947" spans="1:5" x14ac:dyDescent="0.3">
      <c r="A3947" t="s">
        <v>8109</v>
      </c>
      <c r="B3947">
        <v>1</v>
      </c>
      <c r="C3947">
        <v>81</v>
      </c>
      <c r="D3947">
        <v>5</v>
      </c>
      <c r="E3947" t="b">
        <v>0</v>
      </c>
    </row>
    <row r="3948" spans="1:5" x14ac:dyDescent="0.3">
      <c r="A3948" t="s">
        <v>695</v>
      </c>
      <c r="B3948">
        <v>1</v>
      </c>
      <c r="C3948">
        <v>79</v>
      </c>
      <c r="D3948">
        <v>2</v>
      </c>
      <c r="E3948" t="b">
        <v>0</v>
      </c>
    </row>
    <row r="3949" spans="1:5" x14ac:dyDescent="0.3">
      <c r="A3949" t="s">
        <v>8111</v>
      </c>
      <c r="B3949">
        <v>1</v>
      </c>
      <c r="C3949">
        <v>67</v>
      </c>
      <c r="D3949">
        <v>5</v>
      </c>
      <c r="E3949" t="b">
        <v>0</v>
      </c>
    </row>
    <row r="3950" spans="1:5" x14ac:dyDescent="0.3">
      <c r="A3950" t="s">
        <v>8112</v>
      </c>
      <c r="B3950">
        <v>3</v>
      </c>
      <c r="C3950">
        <v>162</v>
      </c>
      <c r="D3950">
        <v>4.333333333333333</v>
      </c>
      <c r="E3950" t="b">
        <v>0</v>
      </c>
    </row>
    <row r="3951" spans="1:5" x14ac:dyDescent="0.3">
      <c r="A3951" t="s">
        <v>8113</v>
      </c>
      <c r="B3951">
        <v>3</v>
      </c>
      <c r="C3951">
        <v>471.33333333333331</v>
      </c>
      <c r="D3951">
        <v>2.6666666666666665</v>
      </c>
      <c r="E3951" t="b">
        <v>0</v>
      </c>
    </row>
    <row r="3952" spans="1:5" x14ac:dyDescent="0.3">
      <c r="A3952" t="s">
        <v>8116</v>
      </c>
      <c r="B3952">
        <v>1</v>
      </c>
      <c r="C3952">
        <v>121</v>
      </c>
      <c r="D3952">
        <v>2</v>
      </c>
      <c r="E3952" t="b">
        <v>0</v>
      </c>
    </row>
    <row r="3953" spans="1:5" x14ac:dyDescent="0.3">
      <c r="A3953" t="s">
        <v>8118</v>
      </c>
      <c r="B3953">
        <v>4</v>
      </c>
      <c r="C3953">
        <v>128.25</v>
      </c>
      <c r="D3953">
        <v>3.25</v>
      </c>
      <c r="E3953" t="b">
        <v>0</v>
      </c>
    </row>
    <row r="3954" spans="1:5" x14ac:dyDescent="0.3">
      <c r="A3954" t="s">
        <v>8120</v>
      </c>
      <c r="B3954">
        <v>2</v>
      </c>
      <c r="C3954">
        <v>50.5</v>
      </c>
      <c r="D3954">
        <v>3</v>
      </c>
      <c r="E3954" t="b">
        <v>0</v>
      </c>
    </row>
    <row r="3955" spans="1:5" x14ac:dyDescent="0.3">
      <c r="A3955" t="s">
        <v>8121</v>
      </c>
      <c r="B3955">
        <v>2</v>
      </c>
      <c r="C3955">
        <v>59.5</v>
      </c>
      <c r="D3955">
        <v>1</v>
      </c>
      <c r="E3955" t="b">
        <v>0</v>
      </c>
    </row>
    <row r="3956" spans="1:5" x14ac:dyDescent="0.3">
      <c r="A3956" t="s">
        <v>8122</v>
      </c>
      <c r="B3956">
        <v>2</v>
      </c>
      <c r="C3956">
        <v>99.5</v>
      </c>
      <c r="D3956">
        <v>1.5</v>
      </c>
      <c r="E3956" t="b">
        <v>0</v>
      </c>
    </row>
    <row r="3957" spans="1:5" x14ac:dyDescent="0.3">
      <c r="A3957" t="s">
        <v>8123</v>
      </c>
      <c r="B3957">
        <v>1</v>
      </c>
      <c r="C3957">
        <v>83</v>
      </c>
      <c r="D3957">
        <v>5</v>
      </c>
      <c r="E3957" t="b">
        <v>0</v>
      </c>
    </row>
    <row r="3958" spans="1:5" x14ac:dyDescent="0.3">
      <c r="A3958" t="s">
        <v>8125</v>
      </c>
      <c r="B3958">
        <v>1</v>
      </c>
      <c r="C3958">
        <v>125</v>
      </c>
      <c r="D3958">
        <v>2</v>
      </c>
      <c r="E3958" t="b">
        <v>0</v>
      </c>
    </row>
    <row r="3959" spans="1:5" x14ac:dyDescent="0.3">
      <c r="A3959" t="s">
        <v>8127</v>
      </c>
      <c r="B3959">
        <v>1</v>
      </c>
      <c r="C3959">
        <v>24</v>
      </c>
      <c r="D3959">
        <v>5</v>
      </c>
      <c r="E3959" t="b">
        <v>0</v>
      </c>
    </row>
    <row r="3960" spans="1:5" x14ac:dyDescent="0.3">
      <c r="A3960" t="s">
        <v>8129</v>
      </c>
      <c r="B3960">
        <v>1</v>
      </c>
      <c r="C3960">
        <v>50</v>
      </c>
      <c r="D3960">
        <v>4</v>
      </c>
      <c r="E3960" t="b">
        <v>0</v>
      </c>
    </row>
    <row r="3961" spans="1:5" x14ac:dyDescent="0.3">
      <c r="A3961" t="s">
        <v>696</v>
      </c>
      <c r="B3961">
        <v>1</v>
      </c>
      <c r="C3961">
        <v>181</v>
      </c>
      <c r="D3961">
        <v>1</v>
      </c>
      <c r="E3961" t="b">
        <v>0</v>
      </c>
    </row>
    <row r="3962" spans="1:5" x14ac:dyDescent="0.3">
      <c r="A3962" t="s">
        <v>8130</v>
      </c>
      <c r="B3962">
        <v>3</v>
      </c>
      <c r="C3962">
        <v>227.66666666666666</v>
      </c>
      <c r="D3962">
        <v>2.3333333333333335</v>
      </c>
      <c r="E3962" t="b">
        <v>0</v>
      </c>
    </row>
    <row r="3963" spans="1:5" x14ac:dyDescent="0.3">
      <c r="A3963" t="s">
        <v>8131</v>
      </c>
      <c r="B3963">
        <v>1</v>
      </c>
      <c r="C3963">
        <v>30</v>
      </c>
      <c r="D3963">
        <v>5</v>
      </c>
      <c r="E3963" t="b">
        <v>0</v>
      </c>
    </row>
    <row r="3964" spans="1:5" x14ac:dyDescent="0.3">
      <c r="A3964" t="s">
        <v>2092</v>
      </c>
      <c r="B3964">
        <v>1</v>
      </c>
      <c r="C3964">
        <v>37</v>
      </c>
      <c r="D3964">
        <v>1</v>
      </c>
      <c r="E3964" t="b">
        <v>0</v>
      </c>
    </row>
    <row r="3965" spans="1:5" x14ac:dyDescent="0.3">
      <c r="A3965" t="s">
        <v>8133</v>
      </c>
      <c r="B3965">
        <v>1</v>
      </c>
      <c r="C3965">
        <v>174</v>
      </c>
      <c r="D3965">
        <v>3</v>
      </c>
      <c r="E3965" t="b">
        <v>0</v>
      </c>
    </row>
    <row r="3966" spans="1:5" x14ac:dyDescent="0.3">
      <c r="A3966" t="s">
        <v>8134</v>
      </c>
      <c r="B3966">
        <v>1</v>
      </c>
      <c r="C3966">
        <v>117</v>
      </c>
      <c r="D3966">
        <v>5</v>
      </c>
      <c r="E3966" t="b">
        <v>0</v>
      </c>
    </row>
    <row r="3967" spans="1:5" x14ac:dyDescent="0.3">
      <c r="A3967" t="s">
        <v>8135</v>
      </c>
      <c r="B3967">
        <v>1</v>
      </c>
      <c r="C3967">
        <v>245</v>
      </c>
      <c r="D3967">
        <v>4</v>
      </c>
      <c r="E3967" t="b">
        <v>0</v>
      </c>
    </row>
    <row r="3968" spans="1:5" x14ac:dyDescent="0.3">
      <c r="A3968" t="s">
        <v>697</v>
      </c>
      <c r="B3968">
        <v>1</v>
      </c>
      <c r="C3968">
        <v>39</v>
      </c>
      <c r="D3968">
        <v>1</v>
      </c>
      <c r="E3968" t="b">
        <v>0</v>
      </c>
    </row>
    <row r="3969" spans="1:5" x14ac:dyDescent="0.3">
      <c r="A3969" t="s">
        <v>8136</v>
      </c>
      <c r="B3969">
        <v>3</v>
      </c>
      <c r="C3969">
        <v>618.33333333333337</v>
      </c>
      <c r="D3969">
        <v>1.6666666666666667</v>
      </c>
      <c r="E3969" t="b">
        <v>0</v>
      </c>
    </row>
    <row r="3970" spans="1:5" x14ac:dyDescent="0.3">
      <c r="A3970" t="s">
        <v>8138</v>
      </c>
      <c r="B3970">
        <v>1</v>
      </c>
      <c r="C3970">
        <v>93</v>
      </c>
      <c r="D3970">
        <v>5</v>
      </c>
      <c r="E3970" t="b">
        <v>0</v>
      </c>
    </row>
    <row r="3971" spans="1:5" x14ac:dyDescent="0.3">
      <c r="A3971" t="s">
        <v>8140</v>
      </c>
      <c r="B3971">
        <v>1</v>
      </c>
      <c r="C3971">
        <v>98</v>
      </c>
      <c r="D3971">
        <v>4</v>
      </c>
      <c r="E3971" t="b">
        <v>0</v>
      </c>
    </row>
    <row r="3972" spans="1:5" x14ac:dyDescent="0.3">
      <c r="A3972" t="s">
        <v>698</v>
      </c>
      <c r="B3972">
        <v>2</v>
      </c>
      <c r="C3972">
        <v>122</v>
      </c>
      <c r="D3972">
        <v>1.5</v>
      </c>
      <c r="E3972" t="b">
        <v>1</v>
      </c>
    </row>
    <row r="3973" spans="1:5" x14ac:dyDescent="0.3">
      <c r="A3973" t="s">
        <v>8141</v>
      </c>
      <c r="B3973">
        <v>4</v>
      </c>
      <c r="C3973">
        <v>182</v>
      </c>
      <c r="D3973">
        <v>3.5</v>
      </c>
      <c r="E3973" t="b">
        <v>0</v>
      </c>
    </row>
    <row r="3974" spans="1:5" x14ac:dyDescent="0.3">
      <c r="A3974" t="s">
        <v>8143</v>
      </c>
      <c r="B3974">
        <v>5</v>
      </c>
      <c r="C3974">
        <v>123.2</v>
      </c>
      <c r="D3974">
        <v>2.6</v>
      </c>
      <c r="E3974" t="b">
        <v>0</v>
      </c>
    </row>
    <row r="3975" spans="1:5" x14ac:dyDescent="0.3">
      <c r="A3975" t="s">
        <v>2093</v>
      </c>
      <c r="B3975">
        <v>1</v>
      </c>
      <c r="C3975">
        <v>635</v>
      </c>
      <c r="D3975">
        <v>1</v>
      </c>
      <c r="E3975" t="b">
        <v>0</v>
      </c>
    </row>
    <row r="3976" spans="1:5" x14ac:dyDescent="0.3">
      <c r="A3976" t="s">
        <v>699</v>
      </c>
      <c r="B3976">
        <v>2</v>
      </c>
      <c r="C3976">
        <v>203.5</v>
      </c>
      <c r="D3976">
        <v>4</v>
      </c>
      <c r="E3976" t="b">
        <v>0</v>
      </c>
    </row>
    <row r="3977" spans="1:5" x14ac:dyDescent="0.3">
      <c r="A3977" t="s">
        <v>8145</v>
      </c>
      <c r="B3977">
        <v>1</v>
      </c>
      <c r="C3977">
        <v>66</v>
      </c>
      <c r="D3977">
        <v>5</v>
      </c>
      <c r="E3977" t="b">
        <v>0</v>
      </c>
    </row>
    <row r="3978" spans="1:5" x14ac:dyDescent="0.3">
      <c r="A3978" t="s">
        <v>8147</v>
      </c>
      <c r="B3978">
        <v>1</v>
      </c>
      <c r="C3978">
        <v>43</v>
      </c>
      <c r="D3978">
        <v>1</v>
      </c>
      <c r="E3978" t="b">
        <v>0</v>
      </c>
    </row>
    <row r="3979" spans="1:5" x14ac:dyDescent="0.3">
      <c r="A3979" t="s">
        <v>8148</v>
      </c>
      <c r="B3979">
        <v>1</v>
      </c>
      <c r="C3979">
        <v>105</v>
      </c>
      <c r="D3979">
        <v>1</v>
      </c>
      <c r="E3979" t="b">
        <v>0</v>
      </c>
    </row>
    <row r="3980" spans="1:5" x14ac:dyDescent="0.3">
      <c r="A3980" t="s">
        <v>8149</v>
      </c>
      <c r="B3980">
        <v>1</v>
      </c>
      <c r="C3980">
        <v>25</v>
      </c>
      <c r="D3980">
        <v>5</v>
      </c>
      <c r="E3980" t="b">
        <v>0</v>
      </c>
    </row>
    <row r="3981" spans="1:5" x14ac:dyDescent="0.3">
      <c r="A3981" t="s">
        <v>8150</v>
      </c>
      <c r="B3981">
        <v>1</v>
      </c>
      <c r="C3981">
        <v>37</v>
      </c>
      <c r="D3981">
        <v>5</v>
      </c>
      <c r="E3981" t="b">
        <v>0</v>
      </c>
    </row>
    <row r="3982" spans="1:5" x14ac:dyDescent="0.3">
      <c r="A3982" t="s">
        <v>2094</v>
      </c>
      <c r="B3982">
        <v>2</v>
      </c>
      <c r="C3982">
        <v>223</v>
      </c>
      <c r="D3982">
        <v>2.5</v>
      </c>
      <c r="E3982" t="b">
        <v>0</v>
      </c>
    </row>
    <row r="3983" spans="1:5" x14ac:dyDescent="0.3">
      <c r="A3983" t="s">
        <v>8153</v>
      </c>
      <c r="B3983">
        <v>1</v>
      </c>
      <c r="C3983">
        <v>33</v>
      </c>
      <c r="D3983">
        <v>4</v>
      </c>
      <c r="E3983" t="b">
        <v>0</v>
      </c>
    </row>
    <row r="3984" spans="1:5" x14ac:dyDescent="0.3">
      <c r="A3984" t="s">
        <v>700</v>
      </c>
      <c r="B3984">
        <v>1</v>
      </c>
      <c r="C3984">
        <v>171</v>
      </c>
      <c r="D3984">
        <v>5</v>
      </c>
      <c r="E3984" t="b">
        <v>0</v>
      </c>
    </row>
    <row r="3985" spans="1:5" x14ac:dyDescent="0.3">
      <c r="A3985" t="s">
        <v>8155</v>
      </c>
      <c r="B3985">
        <v>1</v>
      </c>
      <c r="C3985">
        <v>25</v>
      </c>
      <c r="D3985">
        <v>1</v>
      </c>
      <c r="E3985" t="b">
        <v>0</v>
      </c>
    </row>
    <row r="3986" spans="1:5" x14ac:dyDescent="0.3">
      <c r="A3986" t="s">
        <v>701</v>
      </c>
      <c r="B3986">
        <v>3</v>
      </c>
      <c r="C3986">
        <v>143.66666666666666</v>
      </c>
      <c r="D3986">
        <v>5</v>
      </c>
      <c r="E3986" t="b">
        <v>0</v>
      </c>
    </row>
    <row r="3987" spans="1:5" x14ac:dyDescent="0.3">
      <c r="A3987" t="s">
        <v>8156</v>
      </c>
      <c r="B3987">
        <v>2</v>
      </c>
      <c r="C3987">
        <v>124</v>
      </c>
      <c r="D3987">
        <v>1.5</v>
      </c>
      <c r="E3987" t="b">
        <v>0</v>
      </c>
    </row>
    <row r="3988" spans="1:5" x14ac:dyDescent="0.3">
      <c r="A3988" t="s">
        <v>8157</v>
      </c>
      <c r="B3988">
        <v>1</v>
      </c>
      <c r="C3988">
        <v>71</v>
      </c>
      <c r="D3988">
        <v>1</v>
      </c>
      <c r="E3988" t="b">
        <v>0</v>
      </c>
    </row>
    <row r="3989" spans="1:5" x14ac:dyDescent="0.3">
      <c r="A3989" t="s">
        <v>8158</v>
      </c>
      <c r="B3989">
        <v>1</v>
      </c>
      <c r="C3989">
        <v>88</v>
      </c>
      <c r="D3989">
        <v>2</v>
      </c>
      <c r="E3989" t="b">
        <v>0</v>
      </c>
    </row>
    <row r="3990" spans="1:5" x14ac:dyDescent="0.3">
      <c r="A3990" t="s">
        <v>8159</v>
      </c>
      <c r="B3990">
        <v>1</v>
      </c>
      <c r="C3990">
        <v>38</v>
      </c>
      <c r="D3990">
        <v>5</v>
      </c>
      <c r="E3990" t="b">
        <v>0</v>
      </c>
    </row>
    <row r="3991" spans="1:5" x14ac:dyDescent="0.3">
      <c r="A3991" t="s">
        <v>8160</v>
      </c>
      <c r="B3991">
        <v>1</v>
      </c>
      <c r="C3991">
        <v>145</v>
      </c>
      <c r="D3991">
        <v>2</v>
      </c>
      <c r="E3991" t="b">
        <v>0</v>
      </c>
    </row>
    <row r="3992" spans="1:5" x14ac:dyDescent="0.3">
      <c r="A3992" t="s">
        <v>2096</v>
      </c>
      <c r="B3992">
        <v>1</v>
      </c>
      <c r="C3992">
        <v>47</v>
      </c>
      <c r="D3992">
        <v>1</v>
      </c>
      <c r="E3992" t="b">
        <v>0</v>
      </c>
    </row>
    <row r="3993" spans="1:5" x14ac:dyDescent="0.3">
      <c r="A3993" t="s">
        <v>8161</v>
      </c>
      <c r="B3993">
        <v>1</v>
      </c>
      <c r="C3993">
        <v>634</v>
      </c>
      <c r="D3993">
        <v>3</v>
      </c>
      <c r="E3993" t="b">
        <v>0</v>
      </c>
    </row>
    <row r="3994" spans="1:5" x14ac:dyDescent="0.3">
      <c r="A3994" t="s">
        <v>1425</v>
      </c>
      <c r="B3994">
        <v>1</v>
      </c>
      <c r="C3994">
        <v>119</v>
      </c>
      <c r="D3994">
        <v>1</v>
      </c>
      <c r="E3994" t="b">
        <v>0</v>
      </c>
    </row>
    <row r="3995" spans="1:5" x14ac:dyDescent="0.3">
      <c r="A3995" t="s">
        <v>8163</v>
      </c>
      <c r="B3995">
        <v>2</v>
      </c>
      <c r="C3995">
        <v>72</v>
      </c>
      <c r="D3995">
        <v>1</v>
      </c>
      <c r="E3995" t="b">
        <v>0</v>
      </c>
    </row>
    <row r="3996" spans="1:5" x14ac:dyDescent="0.3">
      <c r="A3996" t="s">
        <v>702</v>
      </c>
      <c r="B3996">
        <v>1</v>
      </c>
      <c r="C3996">
        <v>422</v>
      </c>
      <c r="D3996">
        <v>4</v>
      </c>
      <c r="E3996" t="b">
        <v>0</v>
      </c>
    </row>
    <row r="3997" spans="1:5" x14ac:dyDescent="0.3">
      <c r="A3997" t="s">
        <v>703</v>
      </c>
      <c r="B3997">
        <v>1</v>
      </c>
      <c r="C3997">
        <v>107</v>
      </c>
      <c r="D3997">
        <v>4</v>
      </c>
      <c r="E3997" t="b">
        <v>0</v>
      </c>
    </row>
    <row r="3998" spans="1:5" x14ac:dyDescent="0.3">
      <c r="A3998" t="s">
        <v>8166</v>
      </c>
      <c r="B3998">
        <v>1</v>
      </c>
      <c r="C3998">
        <v>172</v>
      </c>
      <c r="D3998">
        <v>3</v>
      </c>
      <c r="E3998" t="b">
        <v>0</v>
      </c>
    </row>
    <row r="3999" spans="1:5" x14ac:dyDescent="0.3">
      <c r="A3999" t="s">
        <v>8167</v>
      </c>
      <c r="B3999">
        <v>1</v>
      </c>
      <c r="C3999">
        <v>90</v>
      </c>
      <c r="D3999">
        <v>3</v>
      </c>
      <c r="E3999" t="b">
        <v>0</v>
      </c>
    </row>
    <row r="4000" spans="1:5" x14ac:dyDescent="0.3">
      <c r="A4000" t="s">
        <v>8168</v>
      </c>
      <c r="B4000">
        <v>1</v>
      </c>
      <c r="C4000">
        <v>181</v>
      </c>
      <c r="D4000">
        <v>5</v>
      </c>
      <c r="E4000" t="b">
        <v>0</v>
      </c>
    </row>
    <row r="4001" spans="1:5" x14ac:dyDescent="0.3">
      <c r="A4001" t="s">
        <v>8170</v>
      </c>
      <c r="B4001">
        <v>1</v>
      </c>
      <c r="C4001">
        <v>147</v>
      </c>
      <c r="D4001">
        <v>2</v>
      </c>
      <c r="E4001" t="b">
        <v>0</v>
      </c>
    </row>
    <row r="4002" spans="1:5" x14ac:dyDescent="0.3">
      <c r="A4002" t="s">
        <v>8171</v>
      </c>
      <c r="B4002">
        <v>1</v>
      </c>
      <c r="C4002">
        <v>50</v>
      </c>
      <c r="D4002">
        <v>1</v>
      </c>
      <c r="E4002" t="b">
        <v>0</v>
      </c>
    </row>
    <row r="4003" spans="1:5" x14ac:dyDescent="0.3">
      <c r="A4003" t="s">
        <v>8172</v>
      </c>
      <c r="B4003">
        <v>1</v>
      </c>
      <c r="C4003">
        <v>71</v>
      </c>
      <c r="D4003">
        <v>5</v>
      </c>
      <c r="E4003" t="b">
        <v>0</v>
      </c>
    </row>
    <row r="4004" spans="1:5" x14ac:dyDescent="0.3">
      <c r="A4004" t="s">
        <v>8175</v>
      </c>
      <c r="B4004">
        <v>1</v>
      </c>
      <c r="C4004">
        <v>124</v>
      </c>
      <c r="D4004">
        <v>5</v>
      </c>
      <c r="E4004" t="b">
        <v>0</v>
      </c>
    </row>
    <row r="4005" spans="1:5" x14ac:dyDescent="0.3">
      <c r="A4005" t="s">
        <v>8177</v>
      </c>
      <c r="B4005">
        <v>1</v>
      </c>
      <c r="C4005">
        <v>120</v>
      </c>
      <c r="D4005">
        <v>3</v>
      </c>
      <c r="E4005" t="b">
        <v>0</v>
      </c>
    </row>
    <row r="4006" spans="1:5" x14ac:dyDescent="0.3">
      <c r="A4006" t="s">
        <v>8178</v>
      </c>
      <c r="B4006">
        <v>1</v>
      </c>
      <c r="C4006">
        <v>135</v>
      </c>
      <c r="D4006">
        <v>2</v>
      </c>
      <c r="E4006" t="b">
        <v>0</v>
      </c>
    </row>
    <row r="4007" spans="1:5" x14ac:dyDescent="0.3">
      <c r="A4007" t="s">
        <v>8179</v>
      </c>
      <c r="B4007">
        <v>1</v>
      </c>
      <c r="C4007">
        <v>79</v>
      </c>
      <c r="D4007">
        <v>3</v>
      </c>
      <c r="E4007" t="b">
        <v>0</v>
      </c>
    </row>
    <row r="4008" spans="1:5" x14ac:dyDescent="0.3">
      <c r="A4008" t="s">
        <v>8180</v>
      </c>
      <c r="B4008">
        <v>2</v>
      </c>
      <c r="C4008">
        <v>98</v>
      </c>
      <c r="D4008">
        <v>5</v>
      </c>
      <c r="E4008" t="b">
        <v>0</v>
      </c>
    </row>
    <row r="4009" spans="1:5" x14ac:dyDescent="0.3">
      <c r="A4009" t="s">
        <v>8181</v>
      </c>
      <c r="B4009">
        <v>1</v>
      </c>
      <c r="C4009">
        <v>168</v>
      </c>
      <c r="D4009">
        <v>3</v>
      </c>
      <c r="E4009" t="b">
        <v>0</v>
      </c>
    </row>
    <row r="4010" spans="1:5" x14ac:dyDescent="0.3">
      <c r="A4010" t="s">
        <v>8182</v>
      </c>
      <c r="B4010">
        <v>1</v>
      </c>
      <c r="C4010">
        <v>40</v>
      </c>
      <c r="D4010">
        <v>4</v>
      </c>
      <c r="E4010" t="b">
        <v>0</v>
      </c>
    </row>
    <row r="4011" spans="1:5" x14ac:dyDescent="0.3">
      <c r="A4011" t="s">
        <v>1614</v>
      </c>
      <c r="B4011">
        <v>1</v>
      </c>
      <c r="C4011">
        <v>508</v>
      </c>
      <c r="D4011">
        <v>5</v>
      </c>
      <c r="E4011" t="b">
        <v>0</v>
      </c>
    </row>
    <row r="4012" spans="1:5" x14ac:dyDescent="0.3">
      <c r="A4012" t="s">
        <v>8184</v>
      </c>
      <c r="B4012">
        <v>1</v>
      </c>
      <c r="C4012">
        <v>81</v>
      </c>
      <c r="D4012">
        <v>1</v>
      </c>
      <c r="E4012" t="b">
        <v>0</v>
      </c>
    </row>
    <row r="4013" spans="1:5" x14ac:dyDescent="0.3">
      <c r="A4013" t="s">
        <v>704</v>
      </c>
      <c r="B4013">
        <v>1</v>
      </c>
      <c r="C4013">
        <v>134</v>
      </c>
      <c r="D4013">
        <v>5</v>
      </c>
      <c r="E4013" t="b">
        <v>0</v>
      </c>
    </row>
    <row r="4014" spans="1:5" x14ac:dyDescent="0.3">
      <c r="A4014" t="s">
        <v>8186</v>
      </c>
      <c r="B4014">
        <v>1</v>
      </c>
      <c r="C4014">
        <v>412</v>
      </c>
      <c r="D4014">
        <v>4</v>
      </c>
      <c r="E4014" t="b">
        <v>0</v>
      </c>
    </row>
    <row r="4015" spans="1:5" x14ac:dyDescent="0.3">
      <c r="A4015" t="s">
        <v>8187</v>
      </c>
      <c r="B4015">
        <v>1</v>
      </c>
      <c r="C4015">
        <v>82</v>
      </c>
      <c r="D4015">
        <v>3</v>
      </c>
      <c r="E4015" t="b">
        <v>0</v>
      </c>
    </row>
    <row r="4016" spans="1:5" x14ac:dyDescent="0.3">
      <c r="A4016" t="s">
        <v>2097</v>
      </c>
      <c r="B4016">
        <v>1</v>
      </c>
      <c r="C4016">
        <v>81</v>
      </c>
      <c r="D4016">
        <v>1</v>
      </c>
      <c r="E4016" t="b">
        <v>0</v>
      </c>
    </row>
    <row r="4017" spans="1:5" x14ac:dyDescent="0.3">
      <c r="A4017" t="s">
        <v>8188</v>
      </c>
      <c r="B4017">
        <v>1</v>
      </c>
      <c r="C4017">
        <v>669</v>
      </c>
      <c r="D4017">
        <v>4</v>
      </c>
      <c r="E4017" t="b">
        <v>0</v>
      </c>
    </row>
    <row r="4018" spans="1:5" x14ac:dyDescent="0.3">
      <c r="A4018" t="s">
        <v>8189</v>
      </c>
      <c r="B4018">
        <v>6</v>
      </c>
      <c r="C4018">
        <v>277.66666666666669</v>
      </c>
      <c r="D4018">
        <v>1.6666666666666667</v>
      </c>
      <c r="E4018" t="b">
        <v>0</v>
      </c>
    </row>
    <row r="4019" spans="1:5" x14ac:dyDescent="0.3">
      <c r="A4019" t="s">
        <v>8191</v>
      </c>
      <c r="B4019">
        <v>1</v>
      </c>
      <c r="C4019">
        <v>238</v>
      </c>
      <c r="D4019">
        <v>3</v>
      </c>
      <c r="E4019" t="b">
        <v>0</v>
      </c>
    </row>
    <row r="4020" spans="1:5" x14ac:dyDescent="0.3">
      <c r="A4020" t="s">
        <v>705</v>
      </c>
      <c r="B4020">
        <v>1</v>
      </c>
      <c r="C4020">
        <v>291</v>
      </c>
      <c r="D4020">
        <v>1</v>
      </c>
      <c r="E4020" t="b">
        <v>0</v>
      </c>
    </row>
    <row r="4021" spans="1:5" x14ac:dyDescent="0.3">
      <c r="A4021" t="s">
        <v>8192</v>
      </c>
      <c r="B4021">
        <v>2</v>
      </c>
      <c r="C4021">
        <v>182</v>
      </c>
      <c r="D4021">
        <v>1</v>
      </c>
      <c r="E4021" t="b">
        <v>0</v>
      </c>
    </row>
    <row r="4022" spans="1:5" x14ac:dyDescent="0.3">
      <c r="A4022" t="s">
        <v>8194</v>
      </c>
      <c r="B4022">
        <v>3</v>
      </c>
      <c r="C4022">
        <v>85</v>
      </c>
      <c r="D4022">
        <v>1</v>
      </c>
      <c r="E4022" t="b">
        <v>0</v>
      </c>
    </row>
    <row r="4023" spans="1:5" x14ac:dyDescent="0.3">
      <c r="A4023" t="s">
        <v>8195</v>
      </c>
      <c r="B4023">
        <v>1</v>
      </c>
      <c r="C4023">
        <v>90</v>
      </c>
      <c r="D4023">
        <v>5</v>
      </c>
      <c r="E4023" t="b">
        <v>0</v>
      </c>
    </row>
    <row r="4024" spans="1:5" x14ac:dyDescent="0.3">
      <c r="A4024" t="s">
        <v>8196</v>
      </c>
      <c r="B4024">
        <v>2</v>
      </c>
      <c r="C4024">
        <v>352</v>
      </c>
      <c r="D4024">
        <v>4.5</v>
      </c>
      <c r="E4024" t="b">
        <v>0</v>
      </c>
    </row>
    <row r="4025" spans="1:5" x14ac:dyDescent="0.3">
      <c r="A4025" t="s">
        <v>706</v>
      </c>
      <c r="B4025">
        <v>1</v>
      </c>
      <c r="C4025">
        <v>137</v>
      </c>
      <c r="D4025">
        <v>1</v>
      </c>
      <c r="E4025" t="b">
        <v>0</v>
      </c>
    </row>
    <row r="4026" spans="1:5" x14ac:dyDescent="0.3">
      <c r="A4026" t="s">
        <v>8198</v>
      </c>
      <c r="B4026">
        <v>1</v>
      </c>
      <c r="C4026">
        <v>74</v>
      </c>
      <c r="D4026">
        <v>3</v>
      </c>
      <c r="E4026" t="b">
        <v>0</v>
      </c>
    </row>
    <row r="4027" spans="1:5" x14ac:dyDescent="0.3">
      <c r="A4027" t="s">
        <v>8199</v>
      </c>
      <c r="B4027">
        <v>1</v>
      </c>
      <c r="C4027">
        <v>42</v>
      </c>
      <c r="D4027">
        <v>1</v>
      </c>
      <c r="E4027" t="b">
        <v>0</v>
      </c>
    </row>
    <row r="4028" spans="1:5" x14ac:dyDescent="0.3">
      <c r="A4028" t="s">
        <v>8201</v>
      </c>
      <c r="B4028">
        <v>2</v>
      </c>
      <c r="C4028">
        <v>189.5</v>
      </c>
      <c r="D4028">
        <v>3.5</v>
      </c>
      <c r="E4028" t="b">
        <v>0</v>
      </c>
    </row>
    <row r="4029" spans="1:5" x14ac:dyDescent="0.3">
      <c r="A4029" t="s">
        <v>707</v>
      </c>
      <c r="B4029">
        <v>1</v>
      </c>
      <c r="C4029">
        <v>267</v>
      </c>
      <c r="D4029">
        <v>2</v>
      </c>
      <c r="E4029" t="b">
        <v>0</v>
      </c>
    </row>
    <row r="4030" spans="1:5" x14ac:dyDescent="0.3">
      <c r="A4030" t="s">
        <v>8202</v>
      </c>
      <c r="B4030">
        <v>1</v>
      </c>
      <c r="C4030">
        <v>46</v>
      </c>
      <c r="D4030">
        <v>2</v>
      </c>
      <c r="E4030" t="b">
        <v>0</v>
      </c>
    </row>
    <row r="4031" spans="1:5" x14ac:dyDescent="0.3">
      <c r="A4031" t="s">
        <v>8204</v>
      </c>
      <c r="B4031">
        <v>2</v>
      </c>
      <c r="C4031">
        <v>171.5</v>
      </c>
      <c r="D4031">
        <v>2</v>
      </c>
      <c r="E4031" t="b">
        <v>0</v>
      </c>
    </row>
    <row r="4032" spans="1:5" x14ac:dyDescent="0.3">
      <c r="A4032" t="s">
        <v>8205</v>
      </c>
      <c r="B4032">
        <v>1</v>
      </c>
      <c r="C4032">
        <v>303</v>
      </c>
      <c r="D4032">
        <v>1</v>
      </c>
      <c r="E4032" t="b">
        <v>0</v>
      </c>
    </row>
    <row r="4033" spans="1:5" x14ac:dyDescent="0.3">
      <c r="A4033" t="s">
        <v>8207</v>
      </c>
      <c r="B4033">
        <v>1</v>
      </c>
      <c r="C4033">
        <v>36</v>
      </c>
      <c r="D4033">
        <v>1</v>
      </c>
      <c r="E4033" t="b">
        <v>0</v>
      </c>
    </row>
    <row r="4034" spans="1:5" x14ac:dyDescent="0.3">
      <c r="A4034" t="s">
        <v>8208</v>
      </c>
      <c r="B4034">
        <v>1</v>
      </c>
      <c r="C4034">
        <v>77</v>
      </c>
      <c r="D4034">
        <v>2</v>
      </c>
      <c r="E4034" t="b">
        <v>0</v>
      </c>
    </row>
    <row r="4035" spans="1:5" x14ac:dyDescent="0.3">
      <c r="A4035" t="s">
        <v>2098</v>
      </c>
      <c r="B4035">
        <v>1</v>
      </c>
      <c r="C4035">
        <v>285</v>
      </c>
      <c r="D4035">
        <v>5</v>
      </c>
      <c r="E4035" t="b">
        <v>0</v>
      </c>
    </row>
    <row r="4036" spans="1:5" x14ac:dyDescent="0.3">
      <c r="A4036" t="s">
        <v>8209</v>
      </c>
      <c r="B4036">
        <v>1</v>
      </c>
      <c r="C4036">
        <v>72</v>
      </c>
      <c r="D4036">
        <v>3</v>
      </c>
      <c r="E4036" t="b">
        <v>0</v>
      </c>
    </row>
    <row r="4037" spans="1:5" x14ac:dyDescent="0.3">
      <c r="A4037" t="s">
        <v>708</v>
      </c>
      <c r="B4037">
        <v>1</v>
      </c>
      <c r="C4037">
        <v>84</v>
      </c>
      <c r="D4037">
        <v>4</v>
      </c>
      <c r="E4037" t="b">
        <v>0</v>
      </c>
    </row>
    <row r="4038" spans="1:5" x14ac:dyDescent="0.3">
      <c r="A4038" t="s">
        <v>8212</v>
      </c>
      <c r="B4038">
        <v>1</v>
      </c>
      <c r="C4038">
        <v>179</v>
      </c>
      <c r="D4038">
        <v>2</v>
      </c>
      <c r="E4038" t="b">
        <v>0</v>
      </c>
    </row>
    <row r="4039" spans="1:5" x14ac:dyDescent="0.3">
      <c r="A4039" t="s">
        <v>8214</v>
      </c>
      <c r="B4039">
        <v>1</v>
      </c>
      <c r="C4039">
        <v>94</v>
      </c>
      <c r="D4039">
        <v>3</v>
      </c>
      <c r="E4039" t="b">
        <v>0</v>
      </c>
    </row>
    <row r="4040" spans="1:5" x14ac:dyDescent="0.3">
      <c r="A4040" t="s">
        <v>8215</v>
      </c>
      <c r="B4040">
        <v>1</v>
      </c>
      <c r="C4040">
        <v>34</v>
      </c>
      <c r="D4040">
        <v>3</v>
      </c>
      <c r="E4040" t="b">
        <v>0</v>
      </c>
    </row>
    <row r="4041" spans="1:5" x14ac:dyDescent="0.3">
      <c r="A4041" t="s">
        <v>8216</v>
      </c>
      <c r="B4041">
        <v>3</v>
      </c>
      <c r="C4041">
        <v>1055</v>
      </c>
      <c r="D4041">
        <v>4.333333333333333</v>
      </c>
      <c r="E4041" t="b">
        <v>0</v>
      </c>
    </row>
    <row r="4042" spans="1:5" x14ac:dyDescent="0.3">
      <c r="A4042" t="s">
        <v>8217</v>
      </c>
      <c r="B4042">
        <v>1</v>
      </c>
      <c r="C4042">
        <v>122</v>
      </c>
      <c r="D4042">
        <v>2</v>
      </c>
      <c r="E4042" t="b">
        <v>0</v>
      </c>
    </row>
    <row r="4043" spans="1:5" x14ac:dyDescent="0.3">
      <c r="A4043" t="s">
        <v>8218</v>
      </c>
      <c r="B4043">
        <v>1</v>
      </c>
      <c r="C4043">
        <v>88</v>
      </c>
      <c r="D4043">
        <v>1</v>
      </c>
      <c r="E4043" t="b">
        <v>0</v>
      </c>
    </row>
    <row r="4044" spans="1:5" x14ac:dyDescent="0.3">
      <c r="A4044" t="s">
        <v>8222</v>
      </c>
      <c r="B4044">
        <v>1</v>
      </c>
      <c r="C4044">
        <v>43</v>
      </c>
      <c r="D4044">
        <v>4</v>
      </c>
      <c r="E4044" t="b">
        <v>0</v>
      </c>
    </row>
    <row r="4045" spans="1:5" x14ac:dyDescent="0.3">
      <c r="A4045" t="s">
        <v>8223</v>
      </c>
      <c r="B4045">
        <v>1</v>
      </c>
      <c r="C4045">
        <v>44</v>
      </c>
      <c r="D4045">
        <v>3</v>
      </c>
      <c r="E4045" t="b">
        <v>0</v>
      </c>
    </row>
    <row r="4046" spans="1:5" x14ac:dyDescent="0.3">
      <c r="A4046" t="s">
        <v>8225</v>
      </c>
      <c r="B4046">
        <v>1</v>
      </c>
      <c r="C4046">
        <v>55</v>
      </c>
      <c r="D4046">
        <v>4</v>
      </c>
      <c r="E4046" t="b">
        <v>0</v>
      </c>
    </row>
    <row r="4047" spans="1:5" x14ac:dyDescent="0.3">
      <c r="A4047" t="s">
        <v>8226</v>
      </c>
      <c r="B4047">
        <v>1</v>
      </c>
      <c r="C4047">
        <v>260</v>
      </c>
      <c r="D4047">
        <v>2</v>
      </c>
      <c r="E4047" t="b">
        <v>0</v>
      </c>
    </row>
    <row r="4048" spans="1:5" x14ac:dyDescent="0.3">
      <c r="A4048" t="s">
        <v>709</v>
      </c>
      <c r="B4048">
        <v>1</v>
      </c>
      <c r="C4048">
        <v>254</v>
      </c>
      <c r="D4048">
        <v>1</v>
      </c>
      <c r="E4048" t="b">
        <v>0</v>
      </c>
    </row>
    <row r="4049" spans="1:5" x14ac:dyDescent="0.3">
      <c r="A4049" t="s">
        <v>8229</v>
      </c>
      <c r="B4049">
        <v>1</v>
      </c>
      <c r="C4049">
        <v>217</v>
      </c>
      <c r="D4049">
        <v>2</v>
      </c>
      <c r="E4049" t="b">
        <v>0</v>
      </c>
    </row>
    <row r="4050" spans="1:5" x14ac:dyDescent="0.3">
      <c r="A4050" t="s">
        <v>8232</v>
      </c>
      <c r="B4050">
        <v>2</v>
      </c>
      <c r="C4050">
        <v>142</v>
      </c>
      <c r="D4050">
        <v>3.5</v>
      </c>
      <c r="E4050" t="b">
        <v>0</v>
      </c>
    </row>
    <row r="4051" spans="1:5" x14ac:dyDescent="0.3">
      <c r="A4051" t="s">
        <v>8233</v>
      </c>
      <c r="B4051">
        <v>1</v>
      </c>
      <c r="C4051">
        <v>34</v>
      </c>
      <c r="D4051">
        <v>3</v>
      </c>
      <c r="E4051" t="b">
        <v>0</v>
      </c>
    </row>
    <row r="4052" spans="1:5" x14ac:dyDescent="0.3">
      <c r="A4052" t="s">
        <v>8234</v>
      </c>
      <c r="B4052">
        <v>2</v>
      </c>
      <c r="C4052">
        <v>111</v>
      </c>
      <c r="D4052">
        <v>3</v>
      </c>
      <c r="E4052" t="b">
        <v>0</v>
      </c>
    </row>
    <row r="4053" spans="1:5" x14ac:dyDescent="0.3">
      <c r="A4053" t="s">
        <v>8236</v>
      </c>
      <c r="B4053">
        <v>1</v>
      </c>
      <c r="C4053">
        <v>534</v>
      </c>
      <c r="D4053">
        <v>3</v>
      </c>
      <c r="E4053" t="b">
        <v>0</v>
      </c>
    </row>
    <row r="4054" spans="1:5" x14ac:dyDescent="0.3">
      <c r="A4054" t="s">
        <v>8238</v>
      </c>
      <c r="B4054">
        <v>1</v>
      </c>
      <c r="C4054">
        <v>118</v>
      </c>
      <c r="D4054">
        <v>2</v>
      </c>
      <c r="E4054" t="b">
        <v>0</v>
      </c>
    </row>
    <row r="4055" spans="1:5" x14ac:dyDescent="0.3">
      <c r="A4055" t="s">
        <v>2099</v>
      </c>
      <c r="B4055">
        <v>1</v>
      </c>
      <c r="C4055">
        <v>354</v>
      </c>
      <c r="D4055">
        <v>5</v>
      </c>
      <c r="E4055" t="b">
        <v>0</v>
      </c>
    </row>
    <row r="4056" spans="1:5" x14ac:dyDescent="0.3">
      <c r="A4056" t="s">
        <v>8244</v>
      </c>
      <c r="B4056">
        <v>1</v>
      </c>
      <c r="C4056">
        <v>214</v>
      </c>
      <c r="D4056">
        <v>3</v>
      </c>
      <c r="E4056" t="b">
        <v>0</v>
      </c>
    </row>
    <row r="4057" spans="1:5" x14ac:dyDescent="0.3">
      <c r="A4057" t="s">
        <v>8248</v>
      </c>
      <c r="B4057">
        <v>1</v>
      </c>
      <c r="C4057">
        <v>117</v>
      </c>
      <c r="D4057">
        <v>1</v>
      </c>
      <c r="E4057" t="b">
        <v>0</v>
      </c>
    </row>
    <row r="4058" spans="1:5" x14ac:dyDescent="0.3">
      <c r="A4058" t="s">
        <v>8250</v>
      </c>
      <c r="B4058">
        <v>2</v>
      </c>
      <c r="C4058">
        <v>65.5</v>
      </c>
      <c r="D4058">
        <v>5</v>
      </c>
      <c r="E4058" t="b">
        <v>0</v>
      </c>
    </row>
    <row r="4059" spans="1:5" x14ac:dyDescent="0.3">
      <c r="A4059" t="s">
        <v>710</v>
      </c>
      <c r="B4059">
        <v>7</v>
      </c>
      <c r="C4059">
        <v>275.85714285714283</v>
      </c>
      <c r="D4059">
        <v>4.4285714285714288</v>
      </c>
      <c r="E4059" t="b">
        <v>0</v>
      </c>
    </row>
    <row r="4060" spans="1:5" x14ac:dyDescent="0.3">
      <c r="A4060" t="s">
        <v>8251</v>
      </c>
      <c r="B4060">
        <v>1</v>
      </c>
      <c r="C4060">
        <v>96</v>
      </c>
      <c r="D4060">
        <v>4</v>
      </c>
      <c r="E4060" t="b">
        <v>0</v>
      </c>
    </row>
    <row r="4061" spans="1:5" x14ac:dyDescent="0.3">
      <c r="A4061" t="s">
        <v>8255</v>
      </c>
      <c r="B4061">
        <v>2</v>
      </c>
      <c r="C4061">
        <v>61</v>
      </c>
      <c r="D4061">
        <v>1</v>
      </c>
      <c r="E4061" t="b">
        <v>0</v>
      </c>
    </row>
    <row r="4062" spans="1:5" x14ac:dyDescent="0.3">
      <c r="A4062" t="s">
        <v>8256</v>
      </c>
      <c r="B4062">
        <v>2</v>
      </c>
      <c r="C4062">
        <v>27.5</v>
      </c>
      <c r="D4062">
        <v>3</v>
      </c>
      <c r="E4062" t="b">
        <v>0</v>
      </c>
    </row>
    <row r="4063" spans="1:5" x14ac:dyDescent="0.3">
      <c r="A4063" t="s">
        <v>8258</v>
      </c>
      <c r="B4063">
        <v>1</v>
      </c>
      <c r="C4063">
        <v>135</v>
      </c>
      <c r="D4063">
        <v>3</v>
      </c>
      <c r="E4063" t="b">
        <v>0</v>
      </c>
    </row>
    <row r="4064" spans="1:5" x14ac:dyDescent="0.3">
      <c r="A4064" t="s">
        <v>8259</v>
      </c>
      <c r="B4064">
        <v>1</v>
      </c>
      <c r="C4064">
        <v>32</v>
      </c>
      <c r="D4064">
        <v>5</v>
      </c>
      <c r="E4064" t="b">
        <v>0</v>
      </c>
    </row>
    <row r="4065" spans="1:5" x14ac:dyDescent="0.3">
      <c r="A4065" t="s">
        <v>2100</v>
      </c>
      <c r="B4065">
        <v>2</v>
      </c>
      <c r="C4065">
        <v>825</v>
      </c>
      <c r="D4065">
        <v>3</v>
      </c>
      <c r="E4065" t="b">
        <v>0</v>
      </c>
    </row>
    <row r="4066" spans="1:5" x14ac:dyDescent="0.3">
      <c r="A4066" t="s">
        <v>8260</v>
      </c>
      <c r="B4066">
        <v>1</v>
      </c>
      <c r="C4066">
        <v>173</v>
      </c>
      <c r="D4066">
        <v>1</v>
      </c>
      <c r="E4066" t="b">
        <v>0</v>
      </c>
    </row>
    <row r="4067" spans="1:5" x14ac:dyDescent="0.3">
      <c r="A4067" t="s">
        <v>2102</v>
      </c>
      <c r="B4067">
        <v>1</v>
      </c>
      <c r="C4067">
        <v>358</v>
      </c>
      <c r="D4067">
        <v>3</v>
      </c>
      <c r="E4067" t="b">
        <v>0</v>
      </c>
    </row>
    <row r="4068" spans="1:5" x14ac:dyDescent="0.3">
      <c r="A4068" t="s">
        <v>2103</v>
      </c>
      <c r="B4068">
        <v>1</v>
      </c>
      <c r="C4068">
        <v>86</v>
      </c>
      <c r="D4068">
        <v>1</v>
      </c>
      <c r="E4068" t="b">
        <v>0</v>
      </c>
    </row>
    <row r="4069" spans="1:5" x14ac:dyDescent="0.3">
      <c r="A4069" t="s">
        <v>8261</v>
      </c>
      <c r="B4069">
        <v>2</v>
      </c>
      <c r="C4069">
        <v>93.5</v>
      </c>
      <c r="D4069">
        <v>3.5</v>
      </c>
      <c r="E4069" t="b">
        <v>0</v>
      </c>
    </row>
    <row r="4070" spans="1:5" x14ac:dyDescent="0.3">
      <c r="A4070" t="s">
        <v>8262</v>
      </c>
      <c r="B4070">
        <v>1</v>
      </c>
      <c r="C4070">
        <v>691</v>
      </c>
      <c r="D4070">
        <v>4</v>
      </c>
      <c r="E4070" t="b">
        <v>0</v>
      </c>
    </row>
    <row r="4071" spans="1:5" x14ac:dyDescent="0.3">
      <c r="A4071" t="s">
        <v>8263</v>
      </c>
      <c r="B4071">
        <v>1</v>
      </c>
      <c r="C4071">
        <v>87</v>
      </c>
      <c r="D4071">
        <v>3</v>
      </c>
      <c r="E4071" t="b">
        <v>0</v>
      </c>
    </row>
    <row r="4072" spans="1:5" x14ac:dyDescent="0.3">
      <c r="A4072" t="s">
        <v>8264</v>
      </c>
      <c r="B4072">
        <v>1</v>
      </c>
      <c r="C4072">
        <v>52</v>
      </c>
      <c r="D4072">
        <v>1</v>
      </c>
      <c r="E4072" t="b">
        <v>1</v>
      </c>
    </row>
    <row r="4073" spans="1:5" x14ac:dyDescent="0.3">
      <c r="A4073" t="s">
        <v>711</v>
      </c>
      <c r="B4073">
        <v>1</v>
      </c>
      <c r="C4073">
        <v>149</v>
      </c>
      <c r="D4073">
        <v>3</v>
      </c>
      <c r="E4073" t="b">
        <v>0</v>
      </c>
    </row>
    <row r="4074" spans="1:5" x14ac:dyDescent="0.3">
      <c r="A4074" t="s">
        <v>8266</v>
      </c>
      <c r="B4074">
        <v>1</v>
      </c>
      <c r="C4074">
        <v>67</v>
      </c>
      <c r="D4074">
        <v>2</v>
      </c>
      <c r="E4074" t="b">
        <v>0</v>
      </c>
    </row>
    <row r="4075" spans="1:5" x14ac:dyDescent="0.3">
      <c r="A4075" t="s">
        <v>8267</v>
      </c>
      <c r="B4075">
        <v>1</v>
      </c>
      <c r="C4075">
        <v>163</v>
      </c>
      <c r="D4075">
        <v>1</v>
      </c>
      <c r="E4075" t="b">
        <v>0</v>
      </c>
    </row>
    <row r="4076" spans="1:5" x14ac:dyDescent="0.3">
      <c r="A4076" t="s">
        <v>712</v>
      </c>
      <c r="B4076">
        <v>1</v>
      </c>
      <c r="C4076">
        <v>115</v>
      </c>
      <c r="D4076">
        <v>2</v>
      </c>
      <c r="E4076" t="b">
        <v>0</v>
      </c>
    </row>
    <row r="4077" spans="1:5" x14ac:dyDescent="0.3">
      <c r="A4077" t="s">
        <v>8268</v>
      </c>
      <c r="B4077">
        <v>1</v>
      </c>
      <c r="C4077">
        <v>984</v>
      </c>
      <c r="D4077">
        <v>3</v>
      </c>
      <c r="E4077" t="b">
        <v>0</v>
      </c>
    </row>
    <row r="4078" spans="1:5" x14ac:dyDescent="0.3">
      <c r="A4078" t="s">
        <v>8272</v>
      </c>
      <c r="B4078">
        <v>2</v>
      </c>
      <c r="C4078">
        <v>41.5</v>
      </c>
      <c r="D4078">
        <v>3</v>
      </c>
      <c r="E4078" t="b">
        <v>0</v>
      </c>
    </row>
    <row r="4079" spans="1:5" x14ac:dyDescent="0.3">
      <c r="A4079" t="s">
        <v>713</v>
      </c>
      <c r="B4079">
        <v>4</v>
      </c>
      <c r="C4079">
        <v>131.75</v>
      </c>
      <c r="D4079">
        <v>1</v>
      </c>
      <c r="E4079" t="b">
        <v>0</v>
      </c>
    </row>
    <row r="4080" spans="1:5" x14ac:dyDescent="0.3">
      <c r="A4080" t="s">
        <v>2104</v>
      </c>
      <c r="B4080">
        <v>2</v>
      </c>
      <c r="C4080">
        <v>239.5</v>
      </c>
      <c r="D4080">
        <v>1.5</v>
      </c>
      <c r="E4080" t="b">
        <v>0</v>
      </c>
    </row>
    <row r="4081" spans="1:5" x14ac:dyDescent="0.3">
      <c r="A4081" t="s">
        <v>8275</v>
      </c>
      <c r="B4081">
        <v>2</v>
      </c>
      <c r="C4081">
        <v>665</v>
      </c>
      <c r="D4081">
        <v>1</v>
      </c>
      <c r="E4081" t="b">
        <v>0</v>
      </c>
    </row>
    <row r="4082" spans="1:5" x14ac:dyDescent="0.3">
      <c r="A4082" t="s">
        <v>8276</v>
      </c>
      <c r="B4082">
        <v>1</v>
      </c>
      <c r="C4082">
        <v>45</v>
      </c>
      <c r="D4082">
        <v>2</v>
      </c>
      <c r="E4082" t="b">
        <v>0</v>
      </c>
    </row>
    <row r="4083" spans="1:5" x14ac:dyDescent="0.3">
      <c r="A4083" t="s">
        <v>2105</v>
      </c>
      <c r="B4083">
        <v>1</v>
      </c>
      <c r="C4083">
        <v>58</v>
      </c>
      <c r="D4083">
        <v>2</v>
      </c>
      <c r="E4083" t="b">
        <v>0</v>
      </c>
    </row>
    <row r="4084" spans="1:5" x14ac:dyDescent="0.3">
      <c r="A4084" t="s">
        <v>8278</v>
      </c>
      <c r="B4084">
        <v>1</v>
      </c>
      <c r="C4084">
        <v>43</v>
      </c>
      <c r="D4084">
        <v>3</v>
      </c>
      <c r="E4084" t="b">
        <v>0</v>
      </c>
    </row>
    <row r="4085" spans="1:5" x14ac:dyDescent="0.3">
      <c r="A4085" t="s">
        <v>8279</v>
      </c>
      <c r="B4085">
        <v>1</v>
      </c>
      <c r="C4085">
        <v>21</v>
      </c>
      <c r="D4085">
        <v>2</v>
      </c>
      <c r="E4085" t="b">
        <v>0</v>
      </c>
    </row>
    <row r="4086" spans="1:5" x14ac:dyDescent="0.3">
      <c r="A4086" t="s">
        <v>8280</v>
      </c>
      <c r="B4086">
        <v>1</v>
      </c>
      <c r="C4086">
        <v>65</v>
      </c>
      <c r="D4086">
        <v>1</v>
      </c>
      <c r="E4086" t="b">
        <v>0</v>
      </c>
    </row>
    <row r="4087" spans="1:5" x14ac:dyDescent="0.3">
      <c r="A4087" t="s">
        <v>8282</v>
      </c>
      <c r="B4087">
        <v>1</v>
      </c>
      <c r="C4087">
        <v>67</v>
      </c>
      <c r="D4087">
        <v>4</v>
      </c>
      <c r="E4087" t="b">
        <v>0</v>
      </c>
    </row>
    <row r="4088" spans="1:5" x14ac:dyDescent="0.3">
      <c r="A4088" t="s">
        <v>8283</v>
      </c>
      <c r="B4088">
        <v>3</v>
      </c>
      <c r="C4088">
        <v>311.33333333333331</v>
      </c>
      <c r="D4088">
        <v>4</v>
      </c>
      <c r="E4088" t="b">
        <v>0</v>
      </c>
    </row>
    <row r="4089" spans="1:5" x14ac:dyDescent="0.3">
      <c r="A4089" t="s">
        <v>8285</v>
      </c>
      <c r="B4089">
        <v>1</v>
      </c>
      <c r="C4089">
        <v>146</v>
      </c>
      <c r="D4089">
        <v>5</v>
      </c>
      <c r="E4089" t="b">
        <v>0</v>
      </c>
    </row>
    <row r="4090" spans="1:5" x14ac:dyDescent="0.3">
      <c r="A4090" t="s">
        <v>8286</v>
      </c>
      <c r="B4090">
        <v>1</v>
      </c>
      <c r="C4090">
        <v>167</v>
      </c>
      <c r="D4090">
        <v>5</v>
      </c>
      <c r="E4090" t="b">
        <v>0</v>
      </c>
    </row>
    <row r="4091" spans="1:5" x14ac:dyDescent="0.3">
      <c r="A4091" t="s">
        <v>8287</v>
      </c>
      <c r="B4091">
        <v>1</v>
      </c>
      <c r="C4091">
        <v>424</v>
      </c>
      <c r="D4091">
        <v>1</v>
      </c>
      <c r="E4091" t="b">
        <v>0</v>
      </c>
    </row>
    <row r="4092" spans="1:5" x14ac:dyDescent="0.3">
      <c r="A4092" t="s">
        <v>2107</v>
      </c>
      <c r="B4092">
        <v>1</v>
      </c>
      <c r="C4092">
        <v>93</v>
      </c>
      <c r="D4092">
        <v>1</v>
      </c>
      <c r="E4092" t="b">
        <v>0</v>
      </c>
    </row>
    <row r="4093" spans="1:5" x14ac:dyDescent="0.3">
      <c r="A4093" t="s">
        <v>8290</v>
      </c>
      <c r="B4093">
        <v>2</v>
      </c>
      <c r="C4093">
        <v>285.5</v>
      </c>
      <c r="D4093">
        <v>3.5</v>
      </c>
      <c r="E4093" t="b">
        <v>0</v>
      </c>
    </row>
    <row r="4094" spans="1:5" x14ac:dyDescent="0.3">
      <c r="A4094" t="s">
        <v>8292</v>
      </c>
      <c r="B4094">
        <v>1</v>
      </c>
      <c r="C4094">
        <v>577</v>
      </c>
      <c r="D4094">
        <v>3</v>
      </c>
      <c r="E4094" t="b">
        <v>0</v>
      </c>
    </row>
    <row r="4095" spans="1:5" x14ac:dyDescent="0.3">
      <c r="A4095" t="s">
        <v>716</v>
      </c>
      <c r="B4095">
        <v>1</v>
      </c>
      <c r="C4095">
        <v>704</v>
      </c>
      <c r="D4095">
        <v>3</v>
      </c>
      <c r="E4095" t="b">
        <v>0</v>
      </c>
    </row>
    <row r="4096" spans="1:5" x14ac:dyDescent="0.3">
      <c r="A4096" t="s">
        <v>717</v>
      </c>
      <c r="B4096">
        <v>1</v>
      </c>
      <c r="C4096">
        <v>624</v>
      </c>
      <c r="D4096">
        <v>3</v>
      </c>
      <c r="E4096" t="b">
        <v>0</v>
      </c>
    </row>
    <row r="4097" spans="1:5" x14ac:dyDescent="0.3">
      <c r="A4097" t="s">
        <v>2108</v>
      </c>
      <c r="B4097">
        <v>1</v>
      </c>
      <c r="C4097">
        <v>110</v>
      </c>
      <c r="D4097">
        <v>3</v>
      </c>
      <c r="E4097" t="b">
        <v>0</v>
      </c>
    </row>
    <row r="4098" spans="1:5" x14ac:dyDescent="0.3">
      <c r="A4098" t="s">
        <v>8298</v>
      </c>
      <c r="B4098">
        <v>3</v>
      </c>
      <c r="C4098">
        <v>264.66666666666669</v>
      </c>
      <c r="D4098">
        <v>2.6666666666666665</v>
      </c>
      <c r="E4098" t="b">
        <v>0</v>
      </c>
    </row>
    <row r="4099" spans="1:5" x14ac:dyDescent="0.3">
      <c r="A4099" t="s">
        <v>8300</v>
      </c>
      <c r="B4099">
        <v>2</v>
      </c>
      <c r="C4099">
        <v>195.5</v>
      </c>
      <c r="D4099">
        <v>3</v>
      </c>
      <c r="E4099" t="b">
        <v>0</v>
      </c>
    </row>
    <row r="4100" spans="1:5" x14ac:dyDescent="0.3">
      <c r="A4100" t="s">
        <v>8301</v>
      </c>
      <c r="B4100">
        <v>1</v>
      </c>
      <c r="C4100">
        <v>95</v>
      </c>
      <c r="D4100">
        <v>1</v>
      </c>
      <c r="E4100" t="b">
        <v>0</v>
      </c>
    </row>
    <row r="4101" spans="1:5" x14ac:dyDescent="0.3">
      <c r="A4101" t="s">
        <v>8302</v>
      </c>
      <c r="B4101">
        <v>3</v>
      </c>
      <c r="C4101">
        <v>225.66666666666666</v>
      </c>
      <c r="D4101">
        <v>2.3333333333333335</v>
      </c>
      <c r="E4101" t="b">
        <v>0</v>
      </c>
    </row>
    <row r="4102" spans="1:5" x14ac:dyDescent="0.3">
      <c r="A4102" t="s">
        <v>8306</v>
      </c>
      <c r="B4102">
        <v>1</v>
      </c>
      <c r="C4102">
        <v>192</v>
      </c>
      <c r="D4102">
        <v>2</v>
      </c>
      <c r="E4102" t="b">
        <v>0</v>
      </c>
    </row>
    <row r="4103" spans="1:5" x14ac:dyDescent="0.3">
      <c r="A4103" t="s">
        <v>8309</v>
      </c>
      <c r="B4103">
        <v>1</v>
      </c>
      <c r="C4103">
        <v>66</v>
      </c>
      <c r="D4103">
        <v>4</v>
      </c>
      <c r="E4103" t="b">
        <v>0</v>
      </c>
    </row>
    <row r="4104" spans="1:5" x14ac:dyDescent="0.3">
      <c r="A4104" t="s">
        <v>8310</v>
      </c>
      <c r="B4104">
        <v>1</v>
      </c>
      <c r="C4104">
        <v>21</v>
      </c>
      <c r="D4104">
        <v>5</v>
      </c>
      <c r="E4104" t="b">
        <v>0</v>
      </c>
    </row>
    <row r="4105" spans="1:5" x14ac:dyDescent="0.3">
      <c r="A4105" t="s">
        <v>8311</v>
      </c>
      <c r="B4105">
        <v>1</v>
      </c>
      <c r="C4105">
        <v>24</v>
      </c>
      <c r="D4105">
        <v>1</v>
      </c>
      <c r="E4105" t="b">
        <v>0</v>
      </c>
    </row>
    <row r="4106" spans="1:5" x14ac:dyDescent="0.3">
      <c r="A4106" t="s">
        <v>8312</v>
      </c>
      <c r="B4106">
        <v>1</v>
      </c>
      <c r="C4106">
        <v>23</v>
      </c>
      <c r="D4106">
        <v>5</v>
      </c>
      <c r="E4106" t="b">
        <v>0</v>
      </c>
    </row>
    <row r="4107" spans="1:5" x14ac:dyDescent="0.3">
      <c r="A4107" t="s">
        <v>8314</v>
      </c>
      <c r="B4107">
        <v>1</v>
      </c>
      <c r="C4107">
        <v>88</v>
      </c>
      <c r="D4107">
        <v>2</v>
      </c>
      <c r="E4107" t="b">
        <v>0</v>
      </c>
    </row>
    <row r="4108" spans="1:5" x14ac:dyDescent="0.3">
      <c r="A4108" t="s">
        <v>1616</v>
      </c>
      <c r="B4108">
        <v>1</v>
      </c>
      <c r="C4108">
        <v>179</v>
      </c>
      <c r="D4108">
        <v>2</v>
      </c>
      <c r="E4108" t="b">
        <v>0</v>
      </c>
    </row>
    <row r="4109" spans="1:5" x14ac:dyDescent="0.3">
      <c r="A4109" t="s">
        <v>2110</v>
      </c>
      <c r="B4109">
        <v>1</v>
      </c>
      <c r="C4109">
        <v>222</v>
      </c>
      <c r="D4109">
        <v>5</v>
      </c>
      <c r="E4109" t="b">
        <v>0</v>
      </c>
    </row>
    <row r="4110" spans="1:5" x14ac:dyDescent="0.3">
      <c r="A4110" t="s">
        <v>8322</v>
      </c>
      <c r="B4110">
        <v>1</v>
      </c>
      <c r="C4110">
        <v>97</v>
      </c>
      <c r="D4110">
        <v>5</v>
      </c>
      <c r="E4110" t="b">
        <v>0</v>
      </c>
    </row>
    <row r="4111" spans="1:5" x14ac:dyDescent="0.3">
      <c r="A4111" t="s">
        <v>8324</v>
      </c>
      <c r="B4111">
        <v>2</v>
      </c>
      <c r="C4111">
        <v>237.5</v>
      </c>
      <c r="D4111">
        <v>2.5</v>
      </c>
      <c r="E4111" t="b">
        <v>0</v>
      </c>
    </row>
    <row r="4112" spans="1:5" x14ac:dyDescent="0.3">
      <c r="A4112" t="s">
        <v>8327</v>
      </c>
      <c r="B4112">
        <v>1</v>
      </c>
      <c r="C4112">
        <v>50</v>
      </c>
      <c r="D4112">
        <v>5</v>
      </c>
      <c r="E4112" t="b">
        <v>0</v>
      </c>
    </row>
    <row r="4113" spans="1:5" x14ac:dyDescent="0.3">
      <c r="A4113" t="s">
        <v>8328</v>
      </c>
      <c r="B4113">
        <v>1</v>
      </c>
      <c r="C4113">
        <v>96</v>
      </c>
      <c r="D4113">
        <v>2</v>
      </c>
      <c r="E4113" t="b">
        <v>0</v>
      </c>
    </row>
    <row r="4114" spans="1:5" x14ac:dyDescent="0.3">
      <c r="A4114" t="s">
        <v>8331</v>
      </c>
      <c r="B4114">
        <v>1</v>
      </c>
      <c r="C4114">
        <v>75</v>
      </c>
      <c r="D4114">
        <v>2</v>
      </c>
      <c r="E4114" t="b">
        <v>0</v>
      </c>
    </row>
    <row r="4115" spans="1:5" x14ac:dyDescent="0.3">
      <c r="A4115" t="s">
        <v>8332</v>
      </c>
      <c r="B4115">
        <v>1</v>
      </c>
      <c r="C4115">
        <v>869</v>
      </c>
      <c r="D4115">
        <v>3</v>
      </c>
      <c r="E4115" t="b">
        <v>0</v>
      </c>
    </row>
    <row r="4116" spans="1:5" x14ac:dyDescent="0.3">
      <c r="A4116" t="s">
        <v>8334</v>
      </c>
      <c r="B4116">
        <v>1</v>
      </c>
      <c r="C4116">
        <v>20</v>
      </c>
      <c r="D4116">
        <v>1</v>
      </c>
      <c r="E4116" t="b">
        <v>0</v>
      </c>
    </row>
    <row r="4117" spans="1:5" x14ac:dyDescent="0.3">
      <c r="A4117" t="s">
        <v>8337</v>
      </c>
      <c r="B4117">
        <v>1</v>
      </c>
      <c r="C4117">
        <v>51</v>
      </c>
      <c r="D4117">
        <v>3</v>
      </c>
      <c r="E4117" t="b">
        <v>0</v>
      </c>
    </row>
    <row r="4118" spans="1:5" x14ac:dyDescent="0.3">
      <c r="A4118" t="s">
        <v>8338</v>
      </c>
      <c r="B4118">
        <v>1</v>
      </c>
      <c r="C4118">
        <v>230</v>
      </c>
      <c r="D4118">
        <v>2</v>
      </c>
      <c r="E4118" t="b">
        <v>0</v>
      </c>
    </row>
    <row r="4119" spans="1:5" x14ac:dyDescent="0.3">
      <c r="A4119" t="s">
        <v>720</v>
      </c>
      <c r="B4119">
        <v>4</v>
      </c>
      <c r="C4119">
        <v>222</v>
      </c>
      <c r="D4119">
        <v>2.5</v>
      </c>
      <c r="E4119" t="b">
        <v>0</v>
      </c>
    </row>
    <row r="4120" spans="1:5" x14ac:dyDescent="0.3">
      <c r="A4120" t="s">
        <v>8339</v>
      </c>
      <c r="B4120">
        <v>1</v>
      </c>
      <c r="C4120">
        <v>205</v>
      </c>
      <c r="D4120">
        <v>3</v>
      </c>
      <c r="E4120" t="b">
        <v>0</v>
      </c>
    </row>
    <row r="4121" spans="1:5" x14ac:dyDescent="0.3">
      <c r="A4121" t="s">
        <v>721</v>
      </c>
      <c r="B4121">
        <v>1</v>
      </c>
      <c r="C4121">
        <v>61</v>
      </c>
      <c r="D4121">
        <v>4</v>
      </c>
      <c r="E4121" t="b">
        <v>0</v>
      </c>
    </row>
    <row r="4122" spans="1:5" x14ac:dyDescent="0.3">
      <c r="A4122" t="s">
        <v>8341</v>
      </c>
      <c r="B4122">
        <v>1</v>
      </c>
      <c r="C4122">
        <v>39</v>
      </c>
      <c r="D4122">
        <v>5</v>
      </c>
      <c r="E4122" t="b">
        <v>0</v>
      </c>
    </row>
    <row r="4123" spans="1:5" x14ac:dyDescent="0.3">
      <c r="A4123" t="s">
        <v>722</v>
      </c>
      <c r="B4123">
        <v>2</v>
      </c>
      <c r="C4123">
        <v>178.5</v>
      </c>
      <c r="D4123">
        <v>2.5</v>
      </c>
      <c r="E4123" t="b">
        <v>0</v>
      </c>
    </row>
    <row r="4124" spans="1:5" x14ac:dyDescent="0.3">
      <c r="A4124" t="s">
        <v>8344</v>
      </c>
      <c r="B4124">
        <v>1</v>
      </c>
      <c r="C4124">
        <v>28</v>
      </c>
      <c r="D4124">
        <v>5</v>
      </c>
      <c r="E4124" t="b">
        <v>0</v>
      </c>
    </row>
    <row r="4125" spans="1:5" x14ac:dyDescent="0.3">
      <c r="A4125" t="s">
        <v>723</v>
      </c>
      <c r="B4125">
        <v>4</v>
      </c>
      <c r="C4125">
        <v>140</v>
      </c>
      <c r="D4125">
        <v>3</v>
      </c>
      <c r="E4125" t="b">
        <v>0</v>
      </c>
    </row>
    <row r="4126" spans="1:5" x14ac:dyDescent="0.3">
      <c r="A4126" t="s">
        <v>8346</v>
      </c>
      <c r="B4126">
        <v>1</v>
      </c>
      <c r="C4126">
        <v>111</v>
      </c>
      <c r="D4126">
        <v>3</v>
      </c>
      <c r="E4126" t="b">
        <v>0</v>
      </c>
    </row>
    <row r="4127" spans="1:5" x14ac:dyDescent="0.3">
      <c r="A4127" t="s">
        <v>8348</v>
      </c>
      <c r="B4127">
        <v>1</v>
      </c>
      <c r="C4127">
        <v>144</v>
      </c>
      <c r="D4127">
        <v>3</v>
      </c>
      <c r="E4127" t="b">
        <v>0</v>
      </c>
    </row>
    <row r="4128" spans="1:5" x14ac:dyDescent="0.3">
      <c r="A4128" t="s">
        <v>8351</v>
      </c>
      <c r="B4128">
        <v>1</v>
      </c>
      <c r="C4128">
        <v>57</v>
      </c>
      <c r="D4128">
        <v>1</v>
      </c>
      <c r="E4128" t="b">
        <v>0</v>
      </c>
    </row>
    <row r="4129" spans="1:5" x14ac:dyDescent="0.3">
      <c r="A4129" t="s">
        <v>8352</v>
      </c>
      <c r="B4129">
        <v>1</v>
      </c>
      <c r="C4129">
        <v>263</v>
      </c>
      <c r="D4129">
        <v>3</v>
      </c>
      <c r="E4129" t="b">
        <v>0</v>
      </c>
    </row>
    <row r="4130" spans="1:5" x14ac:dyDescent="0.3">
      <c r="A4130" t="s">
        <v>8353</v>
      </c>
      <c r="B4130">
        <v>1</v>
      </c>
      <c r="C4130">
        <v>66</v>
      </c>
      <c r="D4130">
        <v>4</v>
      </c>
      <c r="E4130" t="b">
        <v>0</v>
      </c>
    </row>
    <row r="4131" spans="1:5" x14ac:dyDescent="0.3">
      <c r="A4131" t="s">
        <v>8354</v>
      </c>
      <c r="B4131">
        <v>1</v>
      </c>
      <c r="C4131">
        <v>379</v>
      </c>
      <c r="D4131">
        <v>4</v>
      </c>
      <c r="E4131" t="b">
        <v>0</v>
      </c>
    </row>
    <row r="4132" spans="1:5" x14ac:dyDescent="0.3">
      <c r="A4132" t="s">
        <v>8355</v>
      </c>
      <c r="B4132">
        <v>7</v>
      </c>
      <c r="C4132">
        <v>224.28571428571428</v>
      </c>
      <c r="D4132">
        <v>4.5714285714285712</v>
      </c>
      <c r="E4132" t="b">
        <v>0</v>
      </c>
    </row>
    <row r="4133" spans="1:5" x14ac:dyDescent="0.3">
      <c r="A4133" t="s">
        <v>1428</v>
      </c>
      <c r="B4133">
        <v>1</v>
      </c>
      <c r="C4133">
        <v>169</v>
      </c>
      <c r="D4133">
        <v>2</v>
      </c>
      <c r="E4133" t="b">
        <v>0</v>
      </c>
    </row>
    <row r="4134" spans="1:5" x14ac:dyDescent="0.3">
      <c r="A4134" t="s">
        <v>8356</v>
      </c>
      <c r="B4134">
        <v>2</v>
      </c>
      <c r="C4134">
        <v>84</v>
      </c>
      <c r="D4134">
        <v>3</v>
      </c>
      <c r="E4134" t="b">
        <v>0</v>
      </c>
    </row>
    <row r="4135" spans="1:5" x14ac:dyDescent="0.3">
      <c r="A4135" t="s">
        <v>2111</v>
      </c>
      <c r="B4135">
        <v>1</v>
      </c>
      <c r="C4135">
        <v>186</v>
      </c>
      <c r="D4135">
        <v>4</v>
      </c>
      <c r="E4135" t="b">
        <v>0</v>
      </c>
    </row>
    <row r="4136" spans="1:5" x14ac:dyDescent="0.3">
      <c r="A4136" t="s">
        <v>8358</v>
      </c>
      <c r="B4136">
        <v>2</v>
      </c>
      <c r="C4136">
        <v>114</v>
      </c>
      <c r="D4136">
        <v>3.5</v>
      </c>
      <c r="E4136" t="b">
        <v>0</v>
      </c>
    </row>
    <row r="4137" spans="1:5" x14ac:dyDescent="0.3">
      <c r="A4137" t="s">
        <v>8359</v>
      </c>
      <c r="B4137">
        <v>1</v>
      </c>
      <c r="C4137">
        <v>249</v>
      </c>
      <c r="D4137">
        <v>4</v>
      </c>
      <c r="E4137" t="b">
        <v>0</v>
      </c>
    </row>
    <row r="4138" spans="1:5" x14ac:dyDescent="0.3">
      <c r="A4138" t="s">
        <v>8362</v>
      </c>
      <c r="B4138">
        <v>1</v>
      </c>
      <c r="C4138">
        <v>195</v>
      </c>
      <c r="D4138">
        <v>1</v>
      </c>
      <c r="E4138" t="b">
        <v>0</v>
      </c>
    </row>
    <row r="4139" spans="1:5" x14ac:dyDescent="0.3">
      <c r="A4139" t="s">
        <v>8365</v>
      </c>
      <c r="B4139">
        <v>1</v>
      </c>
      <c r="C4139">
        <v>46</v>
      </c>
      <c r="D4139">
        <v>2</v>
      </c>
      <c r="E4139" t="b">
        <v>0</v>
      </c>
    </row>
    <row r="4140" spans="1:5" x14ac:dyDescent="0.3">
      <c r="A4140" t="s">
        <v>8368</v>
      </c>
      <c r="B4140">
        <v>1</v>
      </c>
      <c r="C4140">
        <v>47</v>
      </c>
      <c r="D4140">
        <v>1</v>
      </c>
      <c r="E4140" t="b">
        <v>0</v>
      </c>
    </row>
    <row r="4141" spans="1:5" x14ac:dyDescent="0.3">
      <c r="A4141" t="s">
        <v>8369</v>
      </c>
      <c r="B4141">
        <v>1</v>
      </c>
      <c r="C4141">
        <v>84</v>
      </c>
      <c r="D4141">
        <v>3</v>
      </c>
      <c r="E4141" t="b">
        <v>0</v>
      </c>
    </row>
    <row r="4142" spans="1:5" x14ac:dyDescent="0.3">
      <c r="A4142" t="s">
        <v>727</v>
      </c>
      <c r="B4142">
        <v>28</v>
      </c>
      <c r="C4142">
        <v>355.78571428571428</v>
      </c>
      <c r="D4142">
        <v>3.6428571428571428</v>
      </c>
      <c r="E4142" t="b">
        <v>0</v>
      </c>
    </row>
    <row r="4143" spans="1:5" x14ac:dyDescent="0.3">
      <c r="A4143" t="s">
        <v>728</v>
      </c>
      <c r="B4143">
        <v>1</v>
      </c>
      <c r="C4143">
        <v>743</v>
      </c>
      <c r="D4143">
        <v>5</v>
      </c>
      <c r="E4143" t="b">
        <v>0</v>
      </c>
    </row>
    <row r="4144" spans="1:5" x14ac:dyDescent="0.3">
      <c r="A4144" t="s">
        <v>8371</v>
      </c>
      <c r="B4144">
        <v>5</v>
      </c>
      <c r="C4144">
        <v>162.4</v>
      </c>
      <c r="D4144">
        <v>4</v>
      </c>
      <c r="E4144" t="b">
        <v>0</v>
      </c>
    </row>
    <row r="4145" spans="1:5" x14ac:dyDescent="0.3">
      <c r="A4145" t="s">
        <v>8372</v>
      </c>
      <c r="B4145">
        <v>2</v>
      </c>
      <c r="C4145">
        <v>166</v>
      </c>
      <c r="D4145">
        <v>5</v>
      </c>
      <c r="E4145" t="b">
        <v>0</v>
      </c>
    </row>
    <row r="4146" spans="1:5" x14ac:dyDescent="0.3">
      <c r="A4146" t="s">
        <v>8373</v>
      </c>
      <c r="B4146">
        <v>1</v>
      </c>
      <c r="C4146">
        <v>45</v>
      </c>
      <c r="D4146">
        <v>5</v>
      </c>
      <c r="E4146" t="b">
        <v>0</v>
      </c>
    </row>
    <row r="4147" spans="1:5" x14ac:dyDescent="0.3">
      <c r="A4147" t="s">
        <v>2113</v>
      </c>
      <c r="B4147">
        <v>1</v>
      </c>
      <c r="C4147">
        <v>92</v>
      </c>
      <c r="D4147">
        <v>1</v>
      </c>
      <c r="E4147" t="b">
        <v>0</v>
      </c>
    </row>
    <row r="4148" spans="1:5" x14ac:dyDescent="0.3">
      <c r="A4148" t="s">
        <v>1617</v>
      </c>
      <c r="B4148">
        <v>1</v>
      </c>
      <c r="C4148">
        <v>72</v>
      </c>
      <c r="D4148">
        <v>1</v>
      </c>
      <c r="E4148" t="b">
        <v>0</v>
      </c>
    </row>
    <row r="4149" spans="1:5" x14ac:dyDescent="0.3">
      <c r="A4149" t="s">
        <v>8377</v>
      </c>
      <c r="B4149">
        <v>1</v>
      </c>
      <c r="C4149">
        <v>231</v>
      </c>
      <c r="D4149">
        <v>4</v>
      </c>
      <c r="E4149" t="b">
        <v>0</v>
      </c>
    </row>
    <row r="4150" spans="1:5" x14ac:dyDescent="0.3">
      <c r="A4150" t="s">
        <v>8378</v>
      </c>
      <c r="B4150">
        <v>1</v>
      </c>
      <c r="C4150">
        <v>209</v>
      </c>
      <c r="D4150">
        <v>4</v>
      </c>
      <c r="E4150" t="b">
        <v>0</v>
      </c>
    </row>
    <row r="4151" spans="1:5" x14ac:dyDescent="0.3">
      <c r="A4151" t="s">
        <v>8379</v>
      </c>
      <c r="B4151">
        <v>5</v>
      </c>
      <c r="C4151">
        <v>438</v>
      </c>
      <c r="D4151">
        <v>3.8</v>
      </c>
      <c r="E4151" t="b">
        <v>0</v>
      </c>
    </row>
    <row r="4152" spans="1:5" x14ac:dyDescent="0.3">
      <c r="A4152" t="s">
        <v>8381</v>
      </c>
      <c r="B4152">
        <v>1</v>
      </c>
      <c r="C4152">
        <v>76</v>
      </c>
      <c r="D4152">
        <v>3</v>
      </c>
      <c r="E4152" t="b">
        <v>0</v>
      </c>
    </row>
    <row r="4153" spans="1:5" x14ac:dyDescent="0.3">
      <c r="A4153" t="s">
        <v>8383</v>
      </c>
      <c r="B4153">
        <v>3</v>
      </c>
      <c r="C4153">
        <v>95</v>
      </c>
      <c r="D4153">
        <v>2.3333333333333335</v>
      </c>
      <c r="E4153" t="b">
        <v>0</v>
      </c>
    </row>
    <row r="4154" spans="1:5" x14ac:dyDescent="0.3">
      <c r="A4154" t="s">
        <v>8386</v>
      </c>
      <c r="B4154">
        <v>1</v>
      </c>
      <c r="C4154">
        <v>55</v>
      </c>
      <c r="D4154">
        <v>1</v>
      </c>
      <c r="E4154" t="b">
        <v>0</v>
      </c>
    </row>
    <row r="4155" spans="1:5" x14ac:dyDescent="0.3">
      <c r="A4155" t="s">
        <v>8391</v>
      </c>
      <c r="B4155">
        <v>7</v>
      </c>
      <c r="C4155">
        <v>367.14285714285717</v>
      </c>
      <c r="D4155">
        <v>1.4285714285714286</v>
      </c>
      <c r="E4155" t="b">
        <v>0</v>
      </c>
    </row>
    <row r="4156" spans="1:5" x14ac:dyDescent="0.3">
      <c r="A4156" t="s">
        <v>8392</v>
      </c>
      <c r="B4156">
        <v>1</v>
      </c>
      <c r="C4156">
        <v>23</v>
      </c>
      <c r="D4156">
        <v>3</v>
      </c>
      <c r="E4156" t="b">
        <v>0</v>
      </c>
    </row>
    <row r="4157" spans="1:5" x14ac:dyDescent="0.3">
      <c r="A4157" t="s">
        <v>8394</v>
      </c>
      <c r="B4157">
        <v>1</v>
      </c>
      <c r="C4157">
        <v>219</v>
      </c>
      <c r="D4157">
        <v>2</v>
      </c>
      <c r="E4157" t="b">
        <v>0</v>
      </c>
    </row>
    <row r="4158" spans="1:5" x14ac:dyDescent="0.3">
      <c r="A4158" t="s">
        <v>1618</v>
      </c>
      <c r="B4158">
        <v>1</v>
      </c>
      <c r="C4158">
        <v>128</v>
      </c>
      <c r="D4158">
        <v>3</v>
      </c>
      <c r="E4158" t="b">
        <v>0</v>
      </c>
    </row>
    <row r="4159" spans="1:5" x14ac:dyDescent="0.3">
      <c r="A4159" t="s">
        <v>8395</v>
      </c>
      <c r="B4159">
        <v>4</v>
      </c>
      <c r="C4159">
        <v>355.5</v>
      </c>
      <c r="D4159">
        <v>2.75</v>
      </c>
      <c r="E4159" t="b">
        <v>0</v>
      </c>
    </row>
    <row r="4160" spans="1:5" x14ac:dyDescent="0.3">
      <c r="A4160" t="s">
        <v>2115</v>
      </c>
      <c r="B4160">
        <v>1</v>
      </c>
      <c r="C4160">
        <v>115</v>
      </c>
      <c r="D4160">
        <v>1</v>
      </c>
      <c r="E4160" t="b">
        <v>0</v>
      </c>
    </row>
    <row r="4161" spans="1:5" x14ac:dyDescent="0.3">
      <c r="A4161" t="s">
        <v>730</v>
      </c>
      <c r="B4161">
        <v>1</v>
      </c>
      <c r="C4161">
        <v>57</v>
      </c>
      <c r="D4161">
        <v>2</v>
      </c>
      <c r="E4161" t="b">
        <v>0</v>
      </c>
    </row>
    <row r="4162" spans="1:5" x14ac:dyDescent="0.3">
      <c r="A4162" t="s">
        <v>8398</v>
      </c>
      <c r="B4162">
        <v>1</v>
      </c>
      <c r="C4162">
        <v>68</v>
      </c>
      <c r="D4162">
        <v>1</v>
      </c>
      <c r="E4162" t="b">
        <v>0</v>
      </c>
    </row>
    <row r="4163" spans="1:5" x14ac:dyDescent="0.3">
      <c r="A4163" t="s">
        <v>8399</v>
      </c>
      <c r="B4163">
        <v>1</v>
      </c>
      <c r="C4163">
        <v>298</v>
      </c>
      <c r="D4163">
        <v>4</v>
      </c>
      <c r="E4163" t="b">
        <v>0</v>
      </c>
    </row>
    <row r="4164" spans="1:5" x14ac:dyDescent="0.3">
      <c r="A4164" t="s">
        <v>8401</v>
      </c>
      <c r="B4164">
        <v>1</v>
      </c>
      <c r="C4164">
        <v>194</v>
      </c>
      <c r="D4164">
        <v>5</v>
      </c>
      <c r="E4164" t="b">
        <v>0</v>
      </c>
    </row>
    <row r="4165" spans="1:5" x14ac:dyDescent="0.3">
      <c r="A4165" t="s">
        <v>732</v>
      </c>
      <c r="B4165">
        <v>1</v>
      </c>
      <c r="C4165">
        <v>44</v>
      </c>
      <c r="D4165">
        <v>1</v>
      </c>
      <c r="E4165" t="b">
        <v>0</v>
      </c>
    </row>
    <row r="4166" spans="1:5" x14ac:dyDescent="0.3">
      <c r="A4166" t="s">
        <v>8403</v>
      </c>
      <c r="B4166">
        <v>1</v>
      </c>
      <c r="C4166">
        <v>53</v>
      </c>
      <c r="D4166">
        <v>4</v>
      </c>
      <c r="E4166" t="b">
        <v>0</v>
      </c>
    </row>
    <row r="4167" spans="1:5" x14ac:dyDescent="0.3">
      <c r="A4167" t="s">
        <v>8404</v>
      </c>
      <c r="B4167">
        <v>1</v>
      </c>
      <c r="C4167">
        <v>131</v>
      </c>
      <c r="D4167">
        <v>3</v>
      </c>
      <c r="E4167" t="b">
        <v>0</v>
      </c>
    </row>
    <row r="4168" spans="1:5" x14ac:dyDescent="0.3">
      <c r="A4168" t="s">
        <v>8407</v>
      </c>
      <c r="B4168">
        <v>1</v>
      </c>
      <c r="C4168">
        <v>141</v>
      </c>
      <c r="D4168">
        <v>4</v>
      </c>
      <c r="E4168" t="b">
        <v>0</v>
      </c>
    </row>
    <row r="4169" spans="1:5" x14ac:dyDescent="0.3">
      <c r="A4169" t="s">
        <v>733</v>
      </c>
      <c r="B4169">
        <v>1</v>
      </c>
      <c r="C4169">
        <v>53</v>
      </c>
      <c r="D4169">
        <v>3</v>
      </c>
      <c r="E4169" t="b">
        <v>0</v>
      </c>
    </row>
    <row r="4170" spans="1:5" x14ac:dyDescent="0.3">
      <c r="A4170" t="s">
        <v>8411</v>
      </c>
      <c r="B4170">
        <v>1</v>
      </c>
      <c r="C4170">
        <v>62</v>
      </c>
      <c r="D4170">
        <v>1</v>
      </c>
      <c r="E4170" t="b">
        <v>0</v>
      </c>
    </row>
    <row r="4171" spans="1:5" x14ac:dyDescent="0.3">
      <c r="A4171" t="s">
        <v>8412</v>
      </c>
      <c r="B4171">
        <v>1</v>
      </c>
      <c r="C4171">
        <v>265</v>
      </c>
      <c r="D4171">
        <v>2</v>
      </c>
      <c r="E4171" t="b">
        <v>0</v>
      </c>
    </row>
    <row r="4172" spans="1:5" x14ac:dyDescent="0.3">
      <c r="A4172" t="s">
        <v>8413</v>
      </c>
      <c r="B4172">
        <v>1</v>
      </c>
      <c r="C4172">
        <v>788</v>
      </c>
      <c r="D4172">
        <v>4</v>
      </c>
      <c r="E4172" t="b">
        <v>0</v>
      </c>
    </row>
    <row r="4173" spans="1:5" x14ac:dyDescent="0.3">
      <c r="A4173" t="s">
        <v>734</v>
      </c>
      <c r="B4173">
        <v>1</v>
      </c>
      <c r="C4173">
        <v>258</v>
      </c>
      <c r="D4173">
        <v>1</v>
      </c>
      <c r="E4173" t="b">
        <v>0</v>
      </c>
    </row>
    <row r="4174" spans="1:5" x14ac:dyDescent="0.3">
      <c r="A4174" t="s">
        <v>8414</v>
      </c>
      <c r="B4174">
        <v>1</v>
      </c>
      <c r="C4174">
        <v>43</v>
      </c>
      <c r="D4174">
        <v>5</v>
      </c>
      <c r="E4174" t="b">
        <v>0</v>
      </c>
    </row>
    <row r="4175" spans="1:5" x14ac:dyDescent="0.3">
      <c r="A4175" t="s">
        <v>8416</v>
      </c>
      <c r="B4175">
        <v>1</v>
      </c>
      <c r="C4175">
        <v>118</v>
      </c>
      <c r="D4175">
        <v>3</v>
      </c>
      <c r="E4175" t="b">
        <v>0</v>
      </c>
    </row>
    <row r="4176" spans="1:5" x14ac:dyDescent="0.3">
      <c r="A4176" t="s">
        <v>735</v>
      </c>
      <c r="B4176">
        <v>2</v>
      </c>
      <c r="C4176">
        <v>245</v>
      </c>
      <c r="D4176">
        <v>3.5</v>
      </c>
      <c r="E4176" t="b">
        <v>0</v>
      </c>
    </row>
    <row r="4177" spans="1:5" x14ac:dyDescent="0.3">
      <c r="A4177" t="s">
        <v>8419</v>
      </c>
      <c r="B4177">
        <v>1</v>
      </c>
      <c r="C4177">
        <v>154</v>
      </c>
      <c r="D4177">
        <v>4</v>
      </c>
      <c r="E4177" t="b">
        <v>0</v>
      </c>
    </row>
    <row r="4178" spans="1:5" x14ac:dyDescent="0.3">
      <c r="A4178" t="s">
        <v>8420</v>
      </c>
      <c r="B4178">
        <v>7</v>
      </c>
      <c r="C4178">
        <v>376.42857142857144</v>
      </c>
      <c r="D4178">
        <v>2.2857142857142856</v>
      </c>
      <c r="E4178" t="b">
        <v>0</v>
      </c>
    </row>
    <row r="4179" spans="1:5" x14ac:dyDescent="0.3">
      <c r="A4179" t="s">
        <v>1620</v>
      </c>
      <c r="B4179">
        <v>1</v>
      </c>
      <c r="C4179">
        <v>120</v>
      </c>
      <c r="D4179">
        <v>5</v>
      </c>
      <c r="E4179" t="b">
        <v>0</v>
      </c>
    </row>
    <row r="4180" spans="1:5" x14ac:dyDescent="0.3">
      <c r="A4180" t="s">
        <v>739</v>
      </c>
      <c r="B4180">
        <v>2</v>
      </c>
      <c r="C4180">
        <v>84</v>
      </c>
      <c r="D4180">
        <v>2</v>
      </c>
      <c r="E4180" t="b">
        <v>0</v>
      </c>
    </row>
    <row r="4181" spans="1:5" x14ac:dyDescent="0.3">
      <c r="A4181" t="s">
        <v>8424</v>
      </c>
      <c r="B4181">
        <v>1</v>
      </c>
      <c r="C4181">
        <v>245</v>
      </c>
      <c r="D4181">
        <v>1</v>
      </c>
      <c r="E4181" t="b">
        <v>0</v>
      </c>
    </row>
    <row r="4182" spans="1:5" x14ac:dyDescent="0.3">
      <c r="A4182" t="s">
        <v>8428</v>
      </c>
      <c r="B4182">
        <v>1</v>
      </c>
      <c r="C4182">
        <v>56</v>
      </c>
      <c r="D4182">
        <v>5</v>
      </c>
      <c r="E4182" t="b">
        <v>0</v>
      </c>
    </row>
    <row r="4183" spans="1:5" x14ac:dyDescent="0.3">
      <c r="A4183" t="s">
        <v>8430</v>
      </c>
      <c r="B4183">
        <v>1</v>
      </c>
      <c r="C4183">
        <v>105</v>
      </c>
      <c r="D4183">
        <v>3</v>
      </c>
      <c r="E4183" t="b">
        <v>0</v>
      </c>
    </row>
    <row r="4184" spans="1:5" x14ac:dyDescent="0.3">
      <c r="A4184" t="s">
        <v>8431</v>
      </c>
      <c r="B4184">
        <v>3</v>
      </c>
      <c r="C4184">
        <v>216.33333333333334</v>
      </c>
      <c r="D4184">
        <v>3</v>
      </c>
      <c r="E4184" t="b">
        <v>0</v>
      </c>
    </row>
    <row r="4185" spans="1:5" x14ac:dyDescent="0.3">
      <c r="A4185" t="s">
        <v>8433</v>
      </c>
      <c r="B4185">
        <v>4</v>
      </c>
      <c r="C4185">
        <v>137.25</v>
      </c>
      <c r="D4185">
        <v>1.75</v>
      </c>
      <c r="E4185" t="b">
        <v>0</v>
      </c>
    </row>
    <row r="4186" spans="1:5" x14ac:dyDescent="0.3">
      <c r="A4186" t="s">
        <v>8434</v>
      </c>
      <c r="B4186">
        <v>1</v>
      </c>
      <c r="C4186">
        <v>57</v>
      </c>
      <c r="D4186">
        <v>1</v>
      </c>
      <c r="E4186" t="b">
        <v>0</v>
      </c>
    </row>
    <row r="4187" spans="1:5" x14ac:dyDescent="0.3">
      <c r="A4187" t="s">
        <v>740</v>
      </c>
      <c r="B4187">
        <v>1</v>
      </c>
      <c r="C4187">
        <v>212</v>
      </c>
      <c r="D4187">
        <v>3</v>
      </c>
      <c r="E4187" t="b">
        <v>0</v>
      </c>
    </row>
    <row r="4188" spans="1:5" x14ac:dyDescent="0.3">
      <c r="A4188" t="s">
        <v>2119</v>
      </c>
      <c r="B4188">
        <v>1</v>
      </c>
      <c r="C4188">
        <v>77</v>
      </c>
      <c r="D4188">
        <v>2</v>
      </c>
      <c r="E4188" t="b">
        <v>0</v>
      </c>
    </row>
    <row r="4189" spans="1:5" x14ac:dyDescent="0.3">
      <c r="A4189" t="s">
        <v>8437</v>
      </c>
      <c r="B4189">
        <v>1</v>
      </c>
      <c r="C4189">
        <v>523</v>
      </c>
      <c r="D4189">
        <v>3</v>
      </c>
      <c r="E4189" t="b">
        <v>0</v>
      </c>
    </row>
    <row r="4190" spans="1:5" x14ac:dyDescent="0.3">
      <c r="A4190" t="s">
        <v>2120</v>
      </c>
      <c r="B4190">
        <v>1</v>
      </c>
      <c r="C4190">
        <v>212</v>
      </c>
      <c r="D4190">
        <v>2</v>
      </c>
      <c r="E4190" t="b">
        <v>0</v>
      </c>
    </row>
    <row r="4191" spans="1:5" x14ac:dyDescent="0.3">
      <c r="A4191" t="s">
        <v>741</v>
      </c>
      <c r="B4191">
        <v>3</v>
      </c>
      <c r="C4191">
        <v>149</v>
      </c>
      <c r="D4191">
        <v>2.6666666666666665</v>
      </c>
      <c r="E4191" t="b">
        <v>0</v>
      </c>
    </row>
    <row r="4192" spans="1:5" x14ac:dyDescent="0.3">
      <c r="A4192" t="s">
        <v>8438</v>
      </c>
      <c r="B4192">
        <v>3</v>
      </c>
      <c r="C4192">
        <v>323</v>
      </c>
      <c r="D4192">
        <v>2.6666666666666665</v>
      </c>
      <c r="E4192" t="b">
        <v>0</v>
      </c>
    </row>
    <row r="4193" spans="1:5" x14ac:dyDescent="0.3">
      <c r="A4193" t="s">
        <v>8439</v>
      </c>
      <c r="B4193">
        <v>1</v>
      </c>
      <c r="C4193">
        <v>143</v>
      </c>
      <c r="D4193">
        <v>2</v>
      </c>
      <c r="E4193" t="b">
        <v>0</v>
      </c>
    </row>
    <row r="4194" spans="1:5" x14ac:dyDescent="0.3">
      <c r="A4194" t="s">
        <v>8440</v>
      </c>
      <c r="B4194">
        <v>1</v>
      </c>
      <c r="C4194">
        <v>708</v>
      </c>
      <c r="D4194">
        <v>2</v>
      </c>
      <c r="E4194" t="b">
        <v>0</v>
      </c>
    </row>
    <row r="4195" spans="1:5" x14ac:dyDescent="0.3">
      <c r="A4195" t="s">
        <v>8441</v>
      </c>
      <c r="B4195">
        <v>3</v>
      </c>
      <c r="C4195">
        <v>248.66666666666666</v>
      </c>
      <c r="D4195">
        <v>5</v>
      </c>
      <c r="E4195" t="b">
        <v>0</v>
      </c>
    </row>
    <row r="4196" spans="1:5" x14ac:dyDescent="0.3">
      <c r="A4196" t="s">
        <v>742</v>
      </c>
      <c r="B4196">
        <v>2</v>
      </c>
      <c r="C4196">
        <v>41</v>
      </c>
      <c r="D4196">
        <v>3</v>
      </c>
      <c r="E4196" t="b">
        <v>0</v>
      </c>
    </row>
    <row r="4197" spans="1:5" x14ac:dyDescent="0.3">
      <c r="A4197" t="s">
        <v>8443</v>
      </c>
      <c r="B4197">
        <v>1</v>
      </c>
      <c r="C4197">
        <v>75</v>
      </c>
      <c r="D4197">
        <v>2</v>
      </c>
      <c r="E4197" t="b">
        <v>0</v>
      </c>
    </row>
    <row r="4198" spans="1:5" x14ac:dyDescent="0.3">
      <c r="A4198" t="s">
        <v>8444</v>
      </c>
      <c r="B4198">
        <v>1</v>
      </c>
      <c r="C4198">
        <v>86</v>
      </c>
      <c r="D4198">
        <v>4</v>
      </c>
      <c r="E4198" t="b">
        <v>0</v>
      </c>
    </row>
    <row r="4199" spans="1:5" x14ac:dyDescent="0.3">
      <c r="A4199" t="s">
        <v>8445</v>
      </c>
      <c r="B4199">
        <v>1</v>
      </c>
      <c r="C4199">
        <v>545</v>
      </c>
      <c r="D4199">
        <v>5</v>
      </c>
      <c r="E4199" t="b">
        <v>0</v>
      </c>
    </row>
    <row r="4200" spans="1:5" x14ac:dyDescent="0.3">
      <c r="A4200" t="s">
        <v>8449</v>
      </c>
      <c r="B4200">
        <v>1</v>
      </c>
      <c r="C4200">
        <v>245</v>
      </c>
      <c r="D4200">
        <v>5</v>
      </c>
      <c r="E4200" t="b">
        <v>0</v>
      </c>
    </row>
    <row r="4201" spans="1:5" x14ac:dyDescent="0.3">
      <c r="A4201" t="s">
        <v>8450</v>
      </c>
      <c r="B4201">
        <v>1</v>
      </c>
      <c r="C4201">
        <v>278</v>
      </c>
      <c r="D4201">
        <v>3</v>
      </c>
      <c r="E4201" t="b">
        <v>0</v>
      </c>
    </row>
    <row r="4202" spans="1:5" x14ac:dyDescent="0.3">
      <c r="A4202" t="s">
        <v>8451</v>
      </c>
      <c r="B4202">
        <v>2</v>
      </c>
      <c r="C4202">
        <v>109.5</v>
      </c>
      <c r="D4202">
        <v>3</v>
      </c>
      <c r="E4202" t="b">
        <v>0</v>
      </c>
    </row>
    <row r="4203" spans="1:5" x14ac:dyDescent="0.3">
      <c r="A4203" t="s">
        <v>1621</v>
      </c>
      <c r="B4203">
        <v>1</v>
      </c>
      <c r="C4203">
        <v>110</v>
      </c>
      <c r="D4203">
        <v>2</v>
      </c>
      <c r="E4203" t="b">
        <v>0</v>
      </c>
    </row>
    <row r="4204" spans="1:5" x14ac:dyDescent="0.3">
      <c r="A4204" t="s">
        <v>8452</v>
      </c>
      <c r="B4204">
        <v>1</v>
      </c>
      <c r="C4204">
        <v>55</v>
      </c>
      <c r="D4204">
        <v>3</v>
      </c>
      <c r="E4204" t="b">
        <v>0</v>
      </c>
    </row>
    <row r="4205" spans="1:5" x14ac:dyDescent="0.3">
      <c r="A4205" t="s">
        <v>8453</v>
      </c>
      <c r="B4205">
        <v>1</v>
      </c>
      <c r="C4205">
        <v>36</v>
      </c>
      <c r="D4205">
        <v>3</v>
      </c>
      <c r="E4205" t="b">
        <v>0</v>
      </c>
    </row>
    <row r="4206" spans="1:5" x14ac:dyDescent="0.3">
      <c r="A4206" t="s">
        <v>8456</v>
      </c>
      <c r="B4206">
        <v>1</v>
      </c>
      <c r="C4206">
        <v>82</v>
      </c>
      <c r="D4206">
        <v>5</v>
      </c>
      <c r="E4206" t="b">
        <v>0</v>
      </c>
    </row>
    <row r="4207" spans="1:5" x14ac:dyDescent="0.3">
      <c r="A4207" t="s">
        <v>2121</v>
      </c>
      <c r="B4207">
        <v>1</v>
      </c>
      <c r="C4207">
        <v>51</v>
      </c>
      <c r="D4207">
        <v>3</v>
      </c>
      <c r="E4207" t="b">
        <v>0</v>
      </c>
    </row>
    <row r="4208" spans="1:5" x14ac:dyDescent="0.3">
      <c r="A4208" t="s">
        <v>8458</v>
      </c>
      <c r="B4208">
        <v>1</v>
      </c>
      <c r="C4208">
        <v>157</v>
      </c>
      <c r="D4208">
        <v>2</v>
      </c>
      <c r="E4208" t="b">
        <v>0</v>
      </c>
    </row>
    <row r="4209" spans="1:5" x14ac:dyDescent="0.3">
      <c r="A4209" t="s">
        <v>743</v>
      </c>
      <c r="B4209">
        <v>2</v>
      </c>
      <c r="C4209">
        <v>211</v>
      </c>
      <c r="D4209">
        <v>4.5</v>
      </c>
      <c r="E4209" t="b">
        <v>0</v>
      </c>
    </row>
    <row r="4210" spans="1:5" x14ac:dyDescent="0.3">
      <c r="A4210" t="s">
        <v>8459</v>
      </c>
      <c r="B4210">
        <v>1</v>
      </c>
      <c r="C4210">
        <v>22</v>
      </c>
      <c r="D4210">
        <v>5</v>
      </c>
      <c r="E4210" t="b">
        <v>0</v>
      </c>
    </row>
    <row r="4211" spans="1:5" x14ac:dyDescent="0.3">
      <c r="A4211" t="s">
        <v>8460</v>
      </c>
      <c r="B4211">
        <v>1</v>
      </c>
      <c r="C4211">
        <v>172</v>
      </c>
      <c r="D4211">
        <v>1</v>
      </c>
      <c r="E4211" t="b">
        <v>0</v>
      </c>
    </row>
    <row r="4212" spans="1:5" x14ac:dyDescent="0.3">
      <c r="A4212" t="s">
        <v>8461</v>
      </c>
      <c r="B4212">
        <v>1</v>
      </c>
      <c r="C4212">
        <v>69</v>
      </c>
      <c r="D4212">
        <v>1</v>
      </c>
      <c r="E4212" t="b">
        <v>0</v>
      </c>
    </row>
    <row r="4213" spans="1:5" x14ac:dyDescent="0.3">
      <c r="A4213" t="s">
        <v>8463</v>
      </c>
      <c r="B4213">
        <v>1</v>
      </c>
      <c r="C4213">
        <v>177</v>
      </c>
      <c r="D4213">
        <v>4</v>
      </c>
      <c r="E4213" t="b">
        <v>0</v>
      </c>
    </row>
    <row r="4214" spans="1:5" x14ac:dyDescent="0.3">
      <c r="A4214" t="s">
        <v>745</v>
      </c>
      <c r="B4214">
        <v>1</v>
      </c>
      <c r="C4214">
        <v>49</v>
      </c>
      <c r="D4214">
        <v>1</v>
      </c>
      <c r="E4214" t="b">
        <v>0</v>
      </c>
    </row>
    <row r="4215" spans="1:5" x14ac:dyDescent="0.3">
      <c r="A4215" t="s">
        <v>8473</v>
      </c>
      <c r="B4215">
        <v>5</v>
      </c>
      <c r="C4215">
        <v>136.19999999999999</v>
      </c>
      <c r="D4215">
        <v>3.6</v>
      </c>
      <c r="E4215" t="b">
        <v>0</v>
      </c>
    </row>
    <row r="4216" spans="1:5" x14ac:dyDescent="0.3">
      <c r="A4216" t="s">
        <v>8474</v>
      </c>
      <c r="B4216">
        <v>1</v>
      </c>
      <c r="C4216">
        <v>223</v>
      </c>
      <c r="D4216">
        <v>5</v>
      </c>
      <c r="E4216" t="b">
        <v>0</v>
      </c>
    </row>
    <row r="4217" spans="1:5" x14ac:dyDescent="0.3">
      <c r="A4217" t="s">
        <v>2122</v>
      </c>
      <c r="B4217">
        <v>1</v>
      </c>
      <c r="C4217">
        <v>130</v>
      </c>
      <c r="D4217">
        <v>2</v>
      </c>
      <c r="E4217" t="b">
        <v>0</v>
      </c>
    </row>
    <row r="4218" spans="1:5" x14ac:dyDescent="0.3">
      <c r="A4218" t="s">
        <v>2123</v>
      </c>
      <c r="B4218">
        <v>1</v>
      </c>
      <c r="C4218">
        <v>54</v>
      </c>
      <c r="D4218">
        <v>4</v>
      </c>
      <c r="E4218" t="b">
        <v>0</v>
      </c>
    </row>
    <row r="4219" spans="1:5" x14ac:dyDescent="0.3">
      <c r="A4219" t="s">
        <v>8478</v>
      </c>
      <c r="B4219">
        <v>2</v>
      </c>
      <c r="C4219">
        <v>92</v>
      </c>
      <c r="D4219">
        <v>1.5</v>
      </c>
      <c r="E4219" t="b">
        <v>0</v>
      </c>
    </row>
    <row r="4220" spans="1:5" x14ac:dyDescent="0.3">
      <c r="A4220" t="s">
        <v>2124</v>
      </c>
      <c r="B4220">
        <v>1</v>
      </c>
      <c r="C4220">
        <v>58</v>
      </c>
      <c r="D4220">
        <v>1</v>
      </c>
      <c r="E4220" t="b">
        <v>0</v>
      </c>
    </row>
    <row r="4221" spans="1:5" x14ac:dyDescent="0.3">
      <c r="A4221" t="s">
        <v>8479</v>
      </c>
      <c r="B4221">
        <v>1</v>
      </c>
      <c r="C4221">
        <v>264</v>
      </c>
      <c r="D4221">
        <v>5</v>
      </c>
      <c r="E4221" t="b">
        <v>0</v>
      </c>
    </row>
    <row r="4222" spans="1:5" x14ac:dyDescent="0.3">
      <c r="A4222" t="s">
        <v>746</v>
      </c>
      <c r="B4222">
        <v>1</v>
      </c>
      <c r="C4222">
        <v>56</v>
      </c>
      <c r="D4222">
        <v>3</v>
      </c>
      <c r="E4222" t="b">
        <v>0</v>
      </c>
    </row>
    <row r="4223" spans="1:5" x14ac:dyDescent="0.3">
      <c r="A4223" t="s">
        <v>2125</v>
      </c>
      <c r="B4223">
        <v>1</v>
      </c>
      <c r="C4223">
        <v>197</v>
      </c>
      <c r="D4223">
        <v>4</v>
      </c>
      <c r="E4223" t="b">
        <v>0</v>
      </c>
    </row>
    <row r="4224" spans="1:5" x14ac:dyDescent="0.3">
      <c r="A4224" t="s">
        <v>8484</v>
      </c>
      <c r="B4224">
        <v>1</v>
      </c>
      <c r="C4224">
        <v>38</v>
      </c>
      <c r="D4224">
        <v>2</v>
      </c>
      <c r="E4224" t="b">
        <v>0</v>
      </c>
    </row>
    <row r="4225" spans="1:5" x14ac:dyDescent="0.3">
      <c r="A4225" t="s">
        <v>8486</v>
      </c>
      <c r="B4225">
        <v>1</v>
      </c>
      <c r="C4225">
        <v>61</v>
      </c>
      <c r="D4225">
        <v>5</v>
      </c>
      <c r="E4225" t="b">
        <v>0</v>
      </c>
    </row>
    <row r="4226" spans="1:5" x14ac:dyDescent="0.3">
      <c r="A4226" t="s">
        <v>8487</v>
      </c>
      <c r="B4226">
        <v>1</v>
      </c>
      <c r="C4226">
        <v>112</v>
      </c>
      <c r="D4226">
        <v>1</v>
      </c>
      <c r="E4226" t="b">
        <v>0</v>
      </c>
    </row>
    <row r="4227" spans="1:5" x14ac:dyDescent="0.3">
      <c r="A4227" t="s">
        <v>8488</v>
      </c>
      <c r="B4227">
        <v>1</v>
      </c>
      <c r="C4227">
        <v>285</v>
      </c>
      <c r="D4227">
        <v>3</v>
      </c>
      <c r="E4227" t="b">
        <v>0</v>
      </c>
    </row>
    <row r="4228" spans="1:5" x14ac:dyDescent="0.3">
      <c r="A4228" t="s">
        <v>8490</v>
      </c>
      <c r="B4228">
        <v>2</v>
      </c>
      <c r="C4228">
        <v>279</v>
      </c>
      <c r="D4228">
        <v>3</v>
      </c>
      <c r="E4228" t="b">
        <v>0</v>
      </c>
    </row>
    <row r="4229" spans="1:5" x14ac:dyDescent="0.3">
      <c r="A4229" t="s">
        <v>8491</v>
      </c>
      <c r="B4229">
        <v>1</v>
      </c>
      <c r="C4229">
        <v>257</v>
      </c>
      <c r="D4229">
        <v>4</v>
      </c>
      <c r="E4229" t="b">
        <v>0</v>
      </c>
    </row>
    <row r="4230" spans="1:5" x14ac:dyDescent="0.3">
      <c r="A4230" t="s">
        <v>747</v>
      </c>
      <c r="B4230">
        <v>4</v>
      </c>
      <c r="C4230">
        <v>226.75</v>
      </c>
      <c r="D4230">
        <v>3</v>
      </c>
      <c r="E4230" t="b">
        <v>0</v>
      </c>
    </row>
    <row r="4231" spans="1:5" x14ac:dyDescent="0.3">
      <c r="A4231" t="s">
        <v>8492</v>
      </c>
      <c r="B4231">
        <v>1</v>
      </c>
      <c r="C4231">
        <v>53</v>
      </c>
      <c r="D4231">
        <v>1</v>
      </c>
      <c r="E4231" t="b">
        <v>0</v>
      </c>
    </row>
    <row r="4232" spans="1:5" x14ac:dyDescent="0.3">
      <c r="A4232" t="s">
        <v>8493</v>
      </c>
      <c r="B4232">
        <v>2</v>
      </c>
      <c r="C4232">
        <v>103</v>
      </c>
      <c r="D4232">
        <v>2.5</v>
      </c>
      <c r="E4232" t="b">
        <v>0</v>
      </c>
    </row>
    <row r="4233" spans="1:5" x14ac:dyDescent="0.3">
      <c r="A4233" t="s">
        <v>8494</v>
      </c>
      <c r="B4233">
        <v>1</v>
      </c>
      <c r="C4233">
        <v>89</v>
      </c>
      <c r="D4233">
        <v>1</v>
      </c>
      <c r="E4233" t="b">
        <v>0</v>
      </c>
    </row>
    <row r="4234" spans="1:5" x14ac:dyDescent="0.3">
      <c r="A4234" t="s">
        <v>748</v>
      </c>
      <c r="B4234">
        <v>1</v>
      </c>
      <c r="C4234">
        <v>184</v>
      </c>
      <c r="D4234">
        <v>3</v>
      </c>
      <c r="E4234" t="b">
        <v>0</v>
      </c>
    </row>
    <row r="4235" spans="1:5" x14ac:dyDescent="0.3">
      <c r="A4235" t="s">
        <v>8495</v>
      </c>
      <c r="B4235">
        <v>1</v>
      </c>
      <c r="C4235">
        <v>104</v>
      </c>
      <c r="D4235">
        <v>1</v>
      </c>
      <c r="E4235" t="b">
        <v>0</v>
      </c>
    </row>
    <row r="4236" spans="1:5" x14ac:dyDescent="0.3">
      <c r="A4236" t="s">
        <v>8496</v>
      </c>
      <c r="B4236">
        <v>1</v>
      </c>
      <c r="C4236">
        <v>198</v>
      </c>
      <c r="D4236">
        <v>5</v>
      </c>
      <c r="E4236" t="b">
        <v>0</v>
      </c>
    </row>
    <row r="4237" spans="1:5" x14ac:dyDescent="0.3">
      <c r="A4237" t="s">
        <v>8498</v>
      </c>
      <c r="B4237">
        <v>1</v>
      </c>
      <c r="C4237">
        <v>893</v>
      </c>
      <c r="D4237">
        <v>4</v>
      </c>
      <c r="E4237" t="b">
        <v>0</v>
      </c>
    </row>
    <row r="4238" spans="1:5" x14ac:dyDescent="0.3">
      <c r="A4238" t="s">
        <v>8502</v>
      </c>
      <c r="B4238">
        <v>6</v>
      </c>
      <c r="C4238">
        <v>271</v>
      </c>
      <c r="D4238">
        <v>2.3333333333333335</v>
      </c>
      <c r="E4238" t="b">
        <v>0</v>
      </c>
    </row>
    <row r="4239" spans="1:5" x14ac:dyDescent="0.3">
      <c r="A4239" t="s">
        <v>8504</v>
      </c>
      <c r="B4239">
        <v>2</v>
      </c>
      <c r="C4239">
        <v>710</v>
      </c>
      <c r="D4239">
        <v>3.5</v>
      </c>
      <c r="E4239" t="b">
        <v>0</v>
      </c>
    </row>
    <row r="4240" spans="1:5" x14ac:dyDescent="0.3">
      <c r="A4240" t="s">
        <v>8505</v>
      </c>
      <c r="B4240">
        <v>2</v>
      </c>
      <c r="C4240">
        <v>61.5</v>
      </c>
      <c r="D4240">
        <v>1.5</v>
      </c>
      <c r="E4240" t="b">
        <v>0</v>
      </c>
    </row>
    <row r="4241" spans="1:5" x14ac:dyDescent="0.3">
      <c r="A4241" t="s">
        <v>8506</v>
      </c>
      <c r="B4241">
        <v>1</v>
      </c>
      <c r="C4241">
        <v>106</v>
      </c>
      <c r="D4241">
        <v>3</v>
      </c>
      <c r="E4241" t="b">
        <v>0</v>
      </c>
    </row>
    <row r="4242" spans="1:5" x14ac:dyDescent="0.3">
      <c r="A4242" t="s">
        <v>749</v>
      </c>
      <c r="B4242">
        <v>2</v>
      </c>
      <c r="C4242">
        <v>46</v>
      </c>
      <c r="D4242">
        <v>3.5</v>
      </c>
      <c r="E4242" t="b">
        <v>0</v>
      </c>
    </row>
    <row r="4243" spans="1:5" x14ac:dyDescent="0.3">
      <c r="A4243" t="s">
        <v>8508</v>
      </c>
      <c r="B4243">
        <v>4</v>
      </c>
      <c r="C4243">
        <v>106.5</v>
      </c>
      <c r="D4243">
        <v>2</v>
      </c>
      <c r="E4243" t="b">
        <v>0</v>
      </c>
    </row>
    <row r="4244" spans="1:5" x14ac:dyDescent="0.3">
      <c r="A4244" t="s">
        <v>8509</v>
      </c>
      <c r="B4244">
        <v>1</v>
      </c>
      <c r="C4244">
        <v>156</v>
      </c>
      <c r="D4244">
        <v>2</v>
      </c>
      <c r="E4244" t="b">
        <v>0</v>
      </c>
    </row>
    <row r="4245" spans="1:5" x14ac:dyDescent="0.3">
      <c r="A4245" t="s">
        <v>8512</v>
      </c>
      <c r="B4245">
        <v>1</v>
      </c>
      <c r="C4245">
        <v>61</v>
      </c>
      <c r="D4245">
        <v>1</v>
      </c>
      <c r="E4245" t="b">
        <v>0</v>
      </c>
    </row>
    <row r="4246" spans="1:5" x14ac:dyDescent="0.3">
      <c r="A4246" t="s">
        <v>8518</v>
      </c>
      <c r="B4246">
        <v>4</v>
      </c>
      <c r="C4246">
        <v>106.75</v>
      </c>
      <c r="D4246">
        <v>2.25</v>
      </c>
      <c r="E4246" t="b">
        <v>0</v>
      </c>
    </row>
    <row r="4247" spans="1:5" x14ac:dyDescent="0.3">
      <c r="A4247" t="s">
        <v>8520</v>
      </c>
      <c r="B4247">
        <v>2</v>
      </c>
      <c r="C4247">
        <v>273.5</v>
      </c>
      <c r="D4247">
        <v>4</v>
      </c>
      <c r="E4247" t="b">
        <v>0</v>
      </c>
    </row>
    <row r="4248" spans="1:5" x14ac:dyDescent="0.3">
      <c r="A4248" t="s">
        <v>8521</v>
      </c>
      <c r="B4248">
        <v>2</v>
      </c>
      <c r="C4248">
        <v>57</v>
      </c>
      <c r="D4248">
        <v>3.5</v>
      </c>
      <c r="E4248" t="b">
        <v>0</v>
      </c>
    </row>
    <row r="4249" spans="1:5" x14ac:dyDescent="0.3">
      <c r="A4249" t="s">
        <v>8524</v>
      </c>
      <c r="B4249">
        <v>2</v>
      </c>
      <c r="C4249">
        <v>102.5</v>
      </c>
      <c r="D4249">
        <v>2</v>
      </c>
      <c r="E4249" t="b">
        <v>0</v>
      </c>
    </row>
    <row r="4250" spans="1:5" x14ac:dyDescent="0.3">
      <c r="A4250" t="s">
        <v>8525</v>
      </c>
      <c r="B4250">
        <v>1</v>
      </c>
      <c r="C4250">
        <v>129</v>
      </c>
      <c r="D4250">
        <v>5</v>
      </c>
      <c r="E4250" t="b">
        <v>0</v>
      </c>
    </row>
    <row r="4251" spans="1:5" x14ac:dyDescent="0.3">
      <c r="A4251" t="s">
        <v>2126</v>
      </c>
      <c r="B4251">
        <v>2</v>
      </c>
      <c r="C4251">
        <v>77.5</v>
      </c>
      <c r="D4251">
        <v>2</v>
      </c>
      <c r="E4251" t="b">
        <v>0</v>
      </c>
    </row>
    <row r="4252" spans="1:5" x14ac:dyDescent="0.3">
      <c r="A4252" t="s">
        <v>8532</v>
      </c>
      <c r="B4252">
        <v>2</v>
      </c>
      <c r="C4252">
        <v>134</v>
      </c>
      <c r="D4252">
        <v>2</v>
      </c>
      <c r="E4252" t="b">
        <v>0</v>
      </c>
    </row>
    <row r="4253" spans="1:5" x14ac:dyDescent="0.3">
      <c r="A4253" t="s">
        <v>8533</v>
      </c>
      <c r="B4253">
        <v>1</v>
      </c>
      <c r="C4253">
        <v>92</v>
      </c>
      <c r="D4253">
        <v>1</v>
      </c>
      <c r="E4253" t="b">
        <v>0</v>
      </c>
    </row>
    <row r="4254" spans="1:5" x14ac:dyDescent="0.3">
      <c r="A4254" t="s">
        <v>8534</v>
      </c>
      <c r="B4254">
        <v>1</v>
      </c>
      <c r="C4254">
        <v>27</v>
      </c>
      <c r="D4254">
        <v>3</v>
      </c>
      <c r="E4254" t="b">
        <v>0</v>
      </c>
    </row>
    <row r="4255" spans="1:5" x14ac:dyDescent="0.3">
      <c r="A4255" t="s">
        <v>750</v>
      </c>
      <c r="B4255">
        <v>4</v>
      </c>
      <c r="C4255">
        <v>279.75</v>
      </c>
      <c r="D4255">
        <v>5</v>
      </c>
      <c r="E4255" t="b">
        <v>0</v>
      </c>
    </row>
    <row r="4256" spans="1:5" x14ac:dyDescent="0.3">
      <c r="A4256" t="s">
        <v>8535</v>
      </c>
      <c r="B4256">
        <v>2</v>
      </c>
      <c r="C4256">
        <v>28</v>
      </c>
      <c r="D4256">
        <v>4.5</v>
      </c>
      <c r="E4256" t="b">
        <v>0</v>
      </c>
    </row>
    <row r="4257" spans="1:5" x14ac:dyDescent="0.3">
      <c r="A4257" t="s">
        <v>8536</v>
      </c>
      <c r="B4257">
        <v>1</v>
      </c>
      <c r="C4257">
        <v>132</v>
      </c>
      <c r="D4257">
        <v>1</v>
      </c>
      <c r="E4257" t="b">
        <v>0</v>
      </c>
    </row>
    <row r="4258" spans="1:5" x14ac:dyDescent="0.3">
      <c r="A4258" t="s">
        <v>8539</v>
      </c>
      <c r="B4258">
        <v>2</v>
      </c>
      <c r="C4258">
        <v>43.5</v>
      </c>
      <c r="D4258">
        <v>2</v>
      </c>
      <c r="E4258" t="b">
        <v>0</v>
      </c>
    </row>
    <row r="4259" spans="1:5" x14ac:dyDescent="0.3">
      <c r="A4259" t="s">
        <v>8540</v>
      </c>
      <c r="B4259">
        <v>1</v>
      </c>
      <c r="C4259">
        <v>368</v>
      </c>
      <c r="D4259">
        <v>3</v>
      </c>
      <c r="E4259" t="b">
        <v>0</v>
      </c>
    </row>
    <row r="4260" spans="1:5" x14ac:dyDescent="0.3">
      <c r="A4260" t="s">
        <v>751</v>
      </c>
      <c r="B4260">
        <v>1</v>
      </c>
      <c r="C4260">
        <v>487</v>
      </c>
      <c r="D4260">
        <v>3</v>
      </c>
      <c r="E4260" t="b">
        <v>0</v>
      </c>
    </row>
    <row r="4261" spans="1:5" x14ac:dyDescent="0.3">
      <c r="A4261" t="s">
        <v>8543</v>
      </c>
      <c r="B4261">
        <v>1</v>
      </c>
      <c r="C4261">
        <v>183</v>
      </c>
      <c r="D4261">
        <v>5</v>
      </c>
      <c r="E4261" t="b">
        <v>0</v>
      </c>
    </row>
    <row r="4262" spans="1:5" x14ac:dyDescent="0.3">
      <c r="A4262" t="s">
        <v>8544</v>
      </c>
      <c r="B4262">
        <v>1</v>
      </c>
      <c r="C4262">
        <v>165</v>
      </c>
      <c r="D4262">
        <v>4</v>
      </c>
      <c r="E4262" t="b">
        <v>0</v>
      </c>
    </row>
    <row r="4263" spans="1:5" x14ac:dyDescent="0.3">
      <c r="A4263" t="s">
        <v>752</v>
      </c>
      <c r="B4263">
        <v>1</v>
      </c>
      <c r="C4263">
        <v>90</v>
      </c>
      <c r="D4263">
        <v>3</v>
      </c>
      <c r="E4263" t="b">
        <v>0</v>
      </c>
    </row>
    <row r="4264" spans="1:5" x14ac:dyDescent="0.3">
      <c r="A4264" t="s">
        <v>8547</v>
      </c>
      <c r="B4264">
        <v>5</v>
      </c>
      <c r="C4264">
        <v>96.6</v>
      </c>
      <c r="D4264">
        <v>2.6</v>
      </c>
      <c r="E4264" t="b">
        <v>0</v>
      </c>
    </row>
    <row r="4265" spans="1:5" x14ac:dyDescent="0.3">
      <c r="A4265" t="s">
        <v>8548</v>
      </c>
      <c r="B4265">
        <v>1</v>
      </c>
      <c r="C4265">
        <v>30</v>
      </c>
      <c r="D4265">
        <v>5</v>
      </c>
      <c r="E4265" t="b">
        <v>0</v>
      </c>
    </row>
    <row r="4266" spans="1:5" x14ac:dyDescent="0.3">
      <c r="A4266" t="s">
        <v>1622</v>
      </c>
      <c r="B4266">
        <v>2</v>
      </c>
      <c r="C4266">
        <v>103</v>
      </c>
      <c r="D4266">
        <v>2.5</v>
      </c>
      <c r="E4266" t="b">
        <v>0</v>
      </c>
    </row>
    <row r="4267" spans="1:5" x14ac:dyDescent="0.3">
      <c r="A4267" t="s">
        <v>8549</v>
      </c>
      <c r="B4267">
        <v>1</v>
      </c>
      <c r="C4267">
        <v>125</v>
      </c>
      <c r="D4267">
        <v>3</v>
      </c>
      <c r="E4267" t="b">
        <v>0</v>
      </c>
    </row>
    <row r="4268" spans="1:5" x14ac:dyDescent="0.3">
      <c r="A4268" t="s">
        <v>8550</v>
      </c>
      <c r="B4268">
        <v>1</v>
      </c>
      <c r="C4268">
        <v>132</v>
      </c>
      <c r="D4268">
        <v>2</v>
      </c>
      <c r="E4268" t="b">
        <v>0</v>
      </c>
    </row>
    <row r="4269" spans="1:5" x14ac:dyDescent="0.3">
      <c r="A4269" t="s">
        <v>8551</v>
      </c>
      <c r="B4269">
        <v>3</v>
      </c>
      <c r="C4269">
        <v>253</v>
      </c>
      <c r="D4269">
        <v>1</v>
      </c>
      <c r="E4269" t="b">
        <v>0</v>
      </c>
    </row>
    <row r="4270" spans="1:5" x14ac:dyDescent="0.3">
      <c r="A4270" t="s">
        <v>8552</v>
      </c>
      <c r="B4270">
        <v>1</v>
      </c>
      <c r="C4270">
        <v>52</v>
      </c>
      <c r="D4270">
        <v>3</v>
      </c>
      <c r="E4270" t="b">
        <v>0</v>
      </c>
    </row>
    <row r="4271" spans="1:5" x14ac:dyDescent="0.3">
      <c r="A4271" t="s">
        <v>2127</v>
      </c>
      <c r="B4271">
        <v>1</v>
      </c>
      <c r="C4271">
        <v>71</v>
      </c>
      <c r="D4271">
        <v>2</v>
      </c>
      <c r="E4271" t="b">
        <v>0</v>
      </c>
    </row>
    <row r="4272" spans="1:5" x14ac:dyDescent="0.3">
      <c r="A4272" t="s">
        <v>8555</v>
      </c>
      <c r="B4272">
        <v>1</v>
      </c>
      <c r="C4272">
        <v>97</v>
      </c>
      <c r="D4272">
        <v>5</v>
      </c>
      <c r="E4272" t="b">
        <v>0</v>
      </c>
    </row>
    <row r="4273" spans="1:5" x14ac:dyDescent="0.3">
      <c r="A4273" t="s">
        <v>8556</v>
      </c>
      <c r="B4273">
        <v>1</v>
      </c>
      <c r="C4273">
        <v>124</v>
      </c>
      <c r="D4273">
        <v>2</v>
      </c>
      <c r="E4273" t="b">
        <v>0</v>
      </c>
    </row>
    <row r="4274" spans="1:5" x14ac:dyDescent="0.3">
      <c r="A4274" t="s">
        <v>8557</v>
      </c>
      <c r="B4274">
        <v>1</v>
      </c>
      <c r="C4274">
        <v>152</v>
      </c>
      <c r="D4274">
        <v>3</v>
      </c>
      <c r="E4274" t="b">
        <v>0</v>
      </c>
    </row>
    <row r="4275" spans="1:5" x14ac:dyDescent="0.3">
      <c r="A4275" t="s">
        <v>8560</v>
      </c>
      <c r="B4275">
        <v>2</v>
      </c>
      <c r="C4275">
        <v>108.5</v>
      </c>
      <c r="D4275">
        <v>2</v>
      </c>
      <c r="E4275" t="b">
        <v>0</v>
      </c>
    </row>
    <row r="4276" spans="1:5" x14ac:dyDescent="0.3">
      <c r="A4276" t="s">
        <v>2128</v>
      </c>
      <c r="B4276">
        <v>1</v>
      </c>
      <c r="C4276">
        <v>188</v>
      </c>
      <c r="D4276">
        <v>1</v>
      </c>
      <c r="E4276" t="b">
        <v>0</v>
      </c>
    </row>
    <row r="4277" spans="1:5" x14ac:dyDescent="0.3">
      <c r="A4277" t="s">
        <v>8562</v>
      </c>
      <c r="B4277">
        <v>3</v>
      </c>
      <c r="C4277">
        <v>388.33333333333331</v>
      </c>
      <c r="D4277">
        <v>1.6666666666666667</v>
      </c>
      <c r="E4277" t="b">
        <v>0</v>
      </c>
    </row>
    <row r="4278" spans="1:5" x14ac:dyDescent="0.3">
      <c r="A4278" t="s">
        <v>8563</v>
      </c>
      <c r="B4278">
        <v>1</v>
      </c>
      <c r="C4278">
        <v>69</v>
      </c>
      <c r="D4278">
        <v>3</v>
      </c>
      <c r="E4278" t="b">
        <v>0</v>
      </c>
    </row>
    <row r="4279" spans="1:5" x14ac:dyDescent="0.3">
      <c r="A4279" t="s">
        <v>2129</v>
      </c>
      <c r="B4279">
        <v>5</v>
      </c>
      <c r="C4279">
        <v>400.2</v>
      </c>
      <c r="D4279">
        <v>2.4</v>
      </c>
      <c r="E4279" t="b">
        <v>0</v>
      </c>
    </row>
    <row r="4280" spans="1:5" x14ac:dyDescent="0.3">
      <c r="A4280" t="s">
        <v>8567</v>
      </c>
      <c r="B4280">
        <v>1</v>
      </c>
      <c r="C4280">
        <v>59</v>
      </c>
      <c r="D4280">
        <v>2</v>
      </c>
      <c r="E4280" t="b">
        <v>1</v>
      </c>
    </row>
    <row r="4281" spans="1:5" x14ac:dyDescent="0.3">
      <c r="A4281" t="s">
        <v>8569</v>
      </c>
      <c r="B4281">
        <v>2</v>
      </c>
      <c r="C4281">
        <v>64.5</v>
      </c>
      <c r="D4281">
        <v>4.5</v>
      </c>
      <c r="E4281" t="b">
        <v>0</v>
      </c>
    </row>
    <row r="4282" spans="1:5" x14ac:dyDescent="0.3">
      <c r="A4282" t="s">
        <v>8571</v>
      </c>
      <c r="B4282">
        <v>1</v>
      </c>
      <c r="C4282">
        <v>451</v>
      </c>
      <c r="D4282">
        <v>5</v>
      </c>
      <c r="E4282" t="b">
        <v>0</v>
      </c>
    </row>
    <row r="4283" spans="1:5" x14ac:dyDescent="0.3">
      <c r="A4283" t="s">
        <v>2131</v>
      </c>
      <c r="B4283">
        <v>2</v>
      </c>
      <c r="C4283">
        <v>133</v>
      </c>
      <c r="D4283">
        <v>2</v>
      </c>
      <c r="E4283" t="b">
        <v>0</v>
      </c>
    </row>
    <row r="4284" spans="1:5" x14ac:dyDescent="0.3">
      <c r="A4284" t="s">
        <v>8573</v>
      </c>
      <c r="B4284">
        <v>1</v>
      </c>
      <c r="C4284">
        <v>437</v>
      </c>
      <c r="D4284">
        <v>1</v>
      </c>
      <c r="E4284" t="b">
        <v>0</v>
      </c>
    </row>
    <row r="4285" spans="1:5" x14ac:dyDescent="0.3">
      <c r="A4285" t="s">
        <v>753</v>
      </c>
      <c r="B4285">
        <v>1</v>
      </c>
      <c r="C4285">
        <v>134</v>
      </c>
      <c r="D4285">
        <v>3</v>
      </c>
      <c r="E4285" t="b">
        <v>0</v>
      </c>
    </row>
    <row r="4286" spans="1:5" x14ac:dyDescent="0.3">
      <c r="A4286" t="s">
        <v>8574</v>
      </c>
      <c r="B4286">
        <v>1</v>
      </c>
      <c r="C4286">
        <v>52</v>
      </c>
      <c r="D4286">
        <v>1</v>
      </c>
      <c r="E4286" t="b">
        <v>0</v>
      </c>
    </row>
    <row r="4287" spans="1:5" x14ac:dyDescent="0.3">
      <c r="A4287" t="s">
        <v>8575</v>
      </c>
      <c r="B4287">
        <v>1</v>
      </c>
      <c r="C4287">
        <v>731</v>
      </c>
      <c r="D4287">
        <v>4</v>
      </c>
      <c r="E4287" t="b">
        <v>0</v>
      </c>
    </row>
    <row r="4288" spans="1:5" x14ac:dyDescent="0.3">
      <c r="A4288" t="s">
        <v>8576</v>
      </c>
      <c r="B4288">
        <v>1</v>
      </c>
      <c r="C4288">
        <v>24</v>
      </c>
      <c r="D4288">
        <v>2</v>
      </c>
      <c r="E4288" t="b">
        <v>0</v>
      </c>
    </row>
    <row r="4289" spans="1:5" x14ac:dyDescent="0.3">
      <c r="A4289" t="s">
        <v>8580</v>
      </c>
      <c r="B4289">
        <v>1</v>
      </c>
      <c r="C4289">
        <v>52</v>
      </c>
      <c r="D4289">
        <v>2</v>
      </c>
      <c r="E4289" t="b">
        <v>0</v>
      </c>
    </row>
    <row r="4290" spans="1:5" x14ac:dyDescent="0.3">
      <c r="A4290" t="s">
        <v>8581</v>
      </c>
      <c r="B4290">
        <v>1</v>
      </c>
      <c r="C4290">
        <v>24</v>
      </c>
      <c r="D4290">
        <v>5</v>
      </c>
      <c r="E4290" t="b">
        <v>0</v>
      </c>
    </row>
    <row r="4291" spans="1:5" x14ac:dyDescent="0.3">
      <c r="A4291" t="s">
        <v>2132</v>
      </c>
      <c r="B4291">
        <v>1</v>
      </c>
      <c r="C4291">
        <v>61</v>
      </c>
      <c r="D4291">
        <v>5</v>
      </c>
      <c r="E4291" t="b">
        <v>0</v>
      </c>
    </row>
    <row r="4292" spans="1:5" x14ac:dyDescent="0.3">
      <c r="A4292" t="s">
        <v>8582</v>
      </c>
      <c r="B4292">
        <v>1</v>
      </c>
      <c r="C4292">
        <v>485</v>
      </c>
      <c r="D4292">
        <v>5</v>
      </c>
      <c r="E4292" t="b">
        <v>0</v>
      </c>
    </row>
    <row r="4293" spans="1:5" x14ac:dyDescent="0.3">
      <c r="A4293" t="s">
        <v>8584</v>
      </c>
      <c r="B4293">
        <v>1</v>
      </c>
      <c r="C4293">
        <v>42</v>
      </c>
      <c r="D4293">
        <v>4</v>
      </c>
      <c r="E4293" t="b">
        <v>0</v>
      </c>
    </row>
    <row r="4294" spans="1:5" x14ac:dyDescent="0.3">
      <c r="A4294" t="s">
        <v>8586</v>
      </c>
      <c r="B4294">
        <v>1</v>
      </c>
      <c r="C4294">
        <v>410</v>
      </c>
      <c r="D4294">
        <v>1</v>
      </c>
      <c r="E4294" t="b">
        <v>0</v>
      </c>
    </row>
    <row r="4295" spans="1:5" x14ac:dyDescent="0.3">
      <c r="A4295" t="s">
        <v>8587</v>
      </c>
      <c r="B4295">
        <v>3</v>
      </c>
      <c r="C4295">
        <v>116.66666666666667</v>
      </c>
      <c r="D4295">
        <v>3</v>
      </c>
      <c r="E4295" t="b">
        <v>0</v>
      </c>
    </row>
    <row r="4296" spans="1:5" x14ac:dyDescent="0.3">
      <c r="A4296" t="s">
        <v>756</v>
      </c>
      <c r="B4296">
        <v>3</v>
      </c>
      <c r="C4296">
        <v>334.66666666666669</v>
      </c>
      <c r="D4296">
        <v>2</v>
      </c>
      <c r="E4296" t="b">
        <v>0</v>
      </c>
    </row>
    <row r="4297" spans="1:5" x14ac:dyDescent="0.3">
      <c r="A4297" t="s">
        <v>8590</v>
      </c>
      <c r="B4297">
        <v>1</v>
      </c>
      <c r="C4297">
        <v>62</v>
      </c>
      <c r="D4297">
        <v>2</v>
      </c>
      <c r="E4297" t="b">
        <v>0</v>
      </c>
    </row>
    <row r="4298" spans="1:5" x14ac:dyDescent="0.3">
      <c r="A4298" t="s">
        <v>8592</v>
      </c>
      <c r="B4298">
        <v>1</v>
      </c>
      <c r="C4298">
        <v>21</v>
      </c>
      <c r="D4298">
        <v>1</v>
      </c>
      <c r="E4298" t="b">
        <v>0</v>
      </c>
    </row>
    <row r="4299" spans="1:5" x14ac:dyDescent="0.3">
      <c r="A4299" t="s">
        <v>8594</v>
      </c>
      <c r="B4299">
        <v>5</v>
      </c>
      <c r="C4299">
        <v>373.4</v>
      </c>
      <c r="D4299">
        <v>2.4</v>
      </c>
      <c r="E4299" t="b">
        <v>0</v>
      </c>
    </row>
    <row r="4300" spans="1:5" x14ac:dyDescent="0.3">
      <c r="A4300" t="s">
        <v>8595</v>
      </c>
      <c r="B4300">
        <v>1</v>
      </c>
      <c r="C4300">
        <v>195</v>
      </c>
      <c r="D4300">
        <v>3</v>
      </c>
      <c r="E4300" t="b">
        <v>0</v>
      </c>
    </row>
    <row r="4301" spans="1:5" x14ac:dyDescent="0.3">
      <c r="A4301" t="s">
        <v>8596</v>
      </c>
      <c r="B4301">
        <v>2</v>
      </c>
      <c r="C4301">
        <v>56</v>
      </c>
      <c r="D4301">
        <v>1</v>
      </c>
      <c r="E4301" t="b">
        <v>0</v>
      </c>
    </row>
    <row r="4302" spans="1:5" x14ac:dyDescent="0.3">
      <c r="A4302" t="s">
        <v>8597</v>
      </c>
      <c r="B4302">
        <v>1</v>
      </c>
      <c r="C4302">
        <v>69</v>
      </c>
      <c r="D4302">
        <v>1</v>
      </c>
      <c r="E4302" t="b">
        <v>0</v>
      </c>
    </row>
    <row r="4303" spans="1:5" x14ac:dyDescent="0.3">
      <c r="A4303" t="s">
        <v>8599</v>
      </c>
      <c r="B4303">
        <v>3</v>
      </c>
      <c r="C4303">
        <v>157</v>
      </c>
      <c r="D4303">
        <v>3</v>
      </c>
      <c r="E4303" t="b">
        <v>0</v>
      </c>
    </row>
    <row r="4304" spans="1:5" x14ac:dyDescent="0.3">
      <c r="A4304" t="s">
        <v>8600</v>
      </c>
      <c r="B4304">
        <v>2</v>
      </c>
      <c r="C4304">
        <v>80.5</v>
      </c>
      <c r="D4304">
        <v>3</v>
      </c>
      <c r="E4304" t="b">
        <v>0</v>
      </c>
    </row>
    <row r="4305" spans="1:5" x14ac:dyDescent="0.3">
      <c r="A4305" t="s">
        <v>8602</v>
      </c>
      <c r="B4305">
        <v>1</v>
      </c>
      <c r="C4305">
        <v>216</v>
      </c>
      <c r="D4305">
        <v>3</v>
      </c>
      <c r="E4305" t="b">
        <v>0</v>
      </c>
    </row>
    <row r="4306" spans="1:5" x14ac:dyDescent="0.3">
      <c r="A4306" t="s">
        <v>8604</v>
      </c>
      <c r="B4306">
        <v>2</v>
      </c>
      <c r="C4306">
        <v>331.5</v>
      </c>
      <c r="D4306">
        <v>4.5</v>
      </c>
      <c r="E4306" t="b">
        <v>0</v>
      </c>
    </row>
    <row r="4307" spans="1:5" x14ac:dyDescent="0.3">
      <c r="A4307" t="s">
        <v>8605</v>
      </c>
      <c r="B4307">
        <v>1</v>
      </c>
      <c r="C4307">
        <v>468</v>
      </c>
      <c r="D4307">
        <v>5</v>
      </c>
      <c r="E4307" t="b">
        <v>0</v>
      </c>
    </row>
    <row r="4308" spans="1:5" x14ac:dyDescent="0.3">
      <c r="A4308" t="s">
        <v>8606</v>
      </c>
      <c r="B4308">
        <v>1</v>
      </c>
      <c r="C4308">
        <v>116</v>
      </c>
      <c r="D4308">
        <v>1</v>
      </c>
      <c r="E4308" t="b">
        <v>0</v>
      </c>
    </row>
    <row r="4309" spans="1:5" x14ac:dyDescent="0.3">
      <c r="A4309" t="s">
        <v>8608</v>
      </c>
      <c r="B4309">
        <v>2</v>
      </c>
      <c r="C4309">
        <v>47</v>
      </c>
      <c r="D4309">
        <v>2</v>
      </c>
      <c r="E4309" t="b">
        <v>0</v>
      </c>
    </row>
    <row r="4310" spans="1:5" x14ac:dyDescent="0.3">
      <c r="A4310" t="s">
        <v>8609</v>
      </c>
      <c r="B4310">
        <v>1</v>
      </c>
      <c r="C4310">
        <v>66</v>
      </c>
      <c r="D4310">
        <v>3</v>
      </c>
      <c r="E4310" t="b">
        <v>0</v>
      </c>
    </row>
    <row r="4311" spans="1:5" x14ac:dyDescent="0.3">
      <c r="A4311" t="s">
        <v>8611</v>
      </c>
      <c r="B4311">
        <v>1</v>
      </c>
      <c r="C4311">
        <v>145</v>
      </c>
      <c r="D4311">
        <v>3</v>
      </c>
      <c r="E4311" t="b">
        <v>0</v>
      </c>
    </row>
    <row r="4312" spans="1:5" x14ac:dyDescent="0.3">
      <c r="A4312" t="s">
        <v>8612</v>
      </c>
      <c r="B4312">
        <v>1</v>
      </c>
      <c r="C4312">
        <v>428</v>
      </c>
      <c r="D4312">
        <v>3</v>
      </c>
      <c r="E4312" t="b">
        <v>0</v>
      </c>
    </row>
    <row r="4313" spans="1:5" x14ac:dyDescent="0.3">
      <c r="A4313" t="s">
        <v>8613</v>
      </c>
      <c r="B4313">
        <v>1</v>
      </c>
      <c r="C4313">
        <v>114</v>
      </c>
      <c r="D4313">
        <v>3</v>
      </c>
      <c r="E4313" t="b">
        <v>0</v>
      </c>
    </row>
    <row r="4314" spans="1:5" x14ac:dyDescent="0.3">
      <c r="A4314" t="s">
        <v>8615</v>
      </c>
      <c r="B4314">
        <v>1</v>
      </c>
      <c r="C4314">
        <v>94</v>
      </c>
      <c r="D4314">
        <v>4</v>
      </c>
      <c r="E4314" t="b">
        <v>0</v>
      </c>
    </row>
    <row r="4315" spans="1:5" x14ac:dyDescent="0.3">
      <c r="A4315" t="s">
        <v>1429</v>
      </c>
      <c r="B4315">
        <v>2</v>
      </c>
      <c r="C4315">
        <v>63.5</v>
      </c>
      <c r="D4315">
        <v>1.5</v>
      </c>
      <c r="E4315" t="b">
        <v>0</v>
      </c>
    </row>
    <row r="4316" spans="1:5" x14ac:dyDescent="0.3">
      <c r="A4316" t="s">
        <v>8616</v>
      </c>
      <c r="B4316">
        <v>1</v>
      </c>
      <c r="C4316">
        <v>38</v>
      </c>
      <c r="D4316">
        <v>5</v>
      </c>
      <c r="E4316" t="b">
        <v>0</v>
      </c>
    </row>
    <row r="4317" spans="1:5" x14ac:dyDescent="0.3">
      <c r="A4317" t="s">
        <v>8618</v>
      </c>
      <c r="B4317">
        <v>1</v>
      </c>
      <c r="C4317">
        <v>378</v>
      </c>
      <c r="D4317">
        <v>1</v>
      </c>
      <c r="E4317" t="b">
        <v>0</v>
      </c>
    </row>
    <row r="4318" spans="1:5" x14ac:dyDescent="0.3">
      <c r="A4318" t="s">
        <v>8619</v>
      </c>
      <c r="B4318">
        <v>1</v>
      </c>
      <c r="C4318">
        <v>75</v>
      </c>
      <c r="D4318">
        <v>4</v>
      </c>
      <c r="E4318" t="b">
        <v>0</v>
      </c>
    </row>
    <row r="4319" spans="1:5" x14ac:dyDescent="0.3">
      <c r="A4319" t="s">
        <v>760</v>
      </c>
      <c r="B4319">
        <v>1</v>
      </c>
      <c r="C4319">
        <v>43</v>
      </c>
      <c r="D4319">
        <v>3</v>
      </c>
      <c r="E4319" t="b">
        <v>0</v>
      </c>
    </row>
    <row r="4320" spans="1:5" x14ac:dyDescent="0.3">
      <c r="A4320" t="s">
        <v>8620</v>
      </c>
      <c r="B4320">
        <v>1</v>
      </c>
      <c r="C4320">
        <v>70</v>
      </c>
      <c r="D4320">
        <v>1</v>
      </c>
      <c r="E4320" t="b">
        <v>0</v>
      </c>
    </row>
    <row r="4321" spans="1:5" x14ac:dyDescent="0.3">
      <c r="A4321" t="s">
        <v>8622</v>
      </c>
      <c r="B4321">
        <v>1</v>
      </c>
      <c r="C4321">
        <v>91</v>
      </c>
      <c r="D4321">
        <v>4</v>
      </c>
      <c r="E4321" t="b">
        <v>0</v>
      </c>
    </row>
    <row r="4322" spans="1:5" x14ac:dyDescent="0.3">
      <c r="A4322" t="s">
        <v>761</v>
      </c>
      <c r="B4322">
        <v>1</v>
      </c>
      <c r="C4322">
        <v>432</v>
      </c>
      <c r="D4322">
        <v>3</v>
      </c>
      <c r="E4322" t="b">
        <v>0</v>
      </c>
    </row>
    <row r="4323" spans="1:5" x14ac:dyDescent="0.3">
      <c r="A4323" t="s">
        <v>2136</v>
      </c>
      <c r="B4323">
        <v>1</v>
      </c>
      <c r="C4323">
        <v>158</v>
      </c>
      <c r="D4323">
        <v>2</v>
      </c>
      <c r="E4323" t="b">
        <v>0</v>
      </c>
    </row>
    <row r="4324" spans="1:5" x14ac:dyDescent="0.3">
      <c r="A4324" t="s">
        <v>8624</v>
      </c>
      <c r="B4324">
        <v>1</v>
      </c>
      <c r="C4324">
        <v>91</v>
      </c>
      <c r="D4324">
        <v>5</v>
      </c>
      <c r="E4324" t="b">
        <v>0</v>
      </c>
    </row>
    <row r="4325" spans="1:5" x14ac:dyDescent="0.3">
      <c r="A4325" t="s">
        <v>8625</v>
      </c>
      <c r="B4325">
        <v>1</v>
      </c>
      <c r="C4325">
        <v>151</v>
      </c>
      <c r="D4325">
        <v>2</v>
      </c>
      <c r="E4325" t="b">
        <v>0</v>
      </c>
    </row>
    <row r="4326" spans="1:5" x14ac:dyDescent="0.3">
      <c r="A4326" t="s">
        <v>8626</v>
      </c>
      <c r="B4326">
        <v>1</v>
      </c>
      <c r="C4326">
        <v>680</v>
      </c>
      <c r="D4326">
        <v>4</v>
      </c>
      <c r="E4326" t="b">
        <v>0</v>
      </c>
    </row>
    <row r="4327" spans="1:5" x14ac:dyDescent="0.3">
      <c r="A4327" t="s">
        <v>8627</v>
      </c>
      <c r="B4327">
        <v>2</v>
      </c>
      <c r="C4327">
        <v>69</v>
      </c>
      <c r="D4327">
        <v>1</v>
      </c>
      <c r="E4327" t="b">
        <v>0</v>
      </c>
    </row>
    <row r="4328" spans="1:5" x14ac:dyDescent="0.3">
      <c r="A4328" t="s">
        <v>8630</v>
      </c>
      <c r="B4328">
        <v>2</v>
      </c>
      <c r="C4328">
        <v>123.5</v>
      </c>
      <c r="D4328">
        <v>2.5</v>
      </c>
      <c r="E4328" t="b">
        <v>0</v>
      </c>
    </row>
    <row r="4329" spans="1:5" x14ac:dyDescent="0.3">
      <c r="A4329" t="s">
        <v>8633</v>
      </c>
      <c r="B4329">
        <v>1</v>
      </c>
      <c r="C4329">
        <v>86</v>
      </c>
      <c r="D4329">
        <v>4</v>
      </c>
      <c r="E4329" t="b">
        <v>0</v>
      </c>
    </row>
    <row r="4330" spans="1:5" x14ac:dyDescent="0.3">
      <c r="A4330" t="s">
        <v>8634</v>
      </c>
      <c r="B4330">
        <v>3</v>
      </c>
      <c r="C4330">
        <v>396.33333333333331</v>
      </c>
      <c r="D4330">
        <v>5</v>
      </c>
      <c r="E4330" t="b">
        <v>0</v>
      </c>
    </row>
    <row r="4331" spans="1:5" x14ac:dyDescent="0.3">
      <c r="A4331" t="s">
        <v>8635</v>
      </c>
      <c r="B4331">
        <v>1</v>
      </c>
      <c r="C4331">
        <v>314</v>
      </c>
      <c r="D4331">
        <v>1</v>
      </c>
      <c r="E4331" t="b">
        <v>0</v>
      </c>
    </row>
    <row r="4332" spans="1:5" x14ac:dyDescent="0.3">
      <c r="A4332" t="s">
        <v>762</v>
      </c>
      <c r="B4332">
        <v>1</v>
      </c>
      <c r="C4332">
        <v>149</v>
      </c>
      <c r="D4332">
        <v>5</v>
      </c>
      <c r="E4332" t="b">
        <v>0</v>
      </c>
    </row>
    <row r="4333" spans="1:5" x14ac:dyDescent="0.3">
      <c r="A4333" t="s">
        <v>763</v>
      </c>
      <c r="B4333">
        <v>5</v>
      </c>
      <c r="C4333">
        <v>170.8</v>
      </c>
      <c r="D4333">
        <v>1.6</v>
      </c>
      <c r="E4333" t="b">
        <v>0</v>
      </c>
    </row>
    <row r="4334" spans="1:5" x14ac:dyDescent="0.3">
      <c r="A4334" t="s">
        <v>764</v>
      </c>
      <c r="B4334">
        <v>1</v>
      </c>
      <c r="C4334">
        <v>132</v>
      </c>
      <c r="D4334">
        <v>2</v>
      </c>
      <c r="E4334" t="b">
        <v>0</v>
      </c>
    </row>
    <row r="4335" spans="1:5" x14ac:dyDescent="0.3">
      <c r="A4335" t="s">
        <v>8636</v>
      </c>
      <c r="B4335">
        <v>2</v>
      </c>
      <c r="C4335">
        <v>213.5</v>
      </c>
      <c r="D4335">
        <v>5</v>
      </c>
      <c r="E4335" t="b">
        <v>0</v>
      </c>
    </row>
    <row r="4336" spans="1:5" x14ac:dyDescent="0.3">
      <c r="A4336" t="s">
        <v>765</v>
      </c>
      <c r="B4336">
        <v>1</v>
      </c>
      <c r="C4336">
        <v>314</v>
      </c>
      <c r="D4336">
        <v>2</v>
      </c>
      <c r="E4336" t="b">
        <v>0</v>
      </c>
    </row>
    <row r="4337" spans="1:5" x14ac:dyDescent="0.3">
      <c r="A4337" t="s">
        <v>8639</v>
      </c>
      <c r="B4337">
        <v>1</v>
      </c>
      <c r="C4337">
        <v>178</v>
      </c>
      <c r="D4337">
        <v>3</v>
      </c>
      <c r="E4337" t="b">
        <v>0</v>
      </c>
    </row>
    <row r="4338" spans="1:5" x14ac:dyDescent="0.3">
      <c r="A4338" t="s">
        <v>8640</v>
      </c>
      <c r="B4338">
        <v>1</v>
      </c>
      <c r="C4338">
        <v>35</v>
      </c>
      <c r="D4338">
        <v>3</v>
      </c>
      <c r="E4338" t="b">
        <v>0</v>
      </c>
    </row>
    <row r="4339" spans="1:5" x14ac:dyDescent="0.3">
      <c r="A4339" t="s">
        <v>8642</v>
      </c>
      <c r="B4339">
        <v>1</v>
      </c>
      <c r="C4339">
        <v>363</v>
      </c>
      <c r="D4339">
        <v>5</v>
      </c>
      <c r="E4339" t="b">
        <v>0</v>
      </c>
    </row>
    <row r="4340" spans="1:5" x14ac:dyDescent="0.3">
      <c r="A4340" t="s">
        <v>8643</v>
      </c>
      <c r="B4340">
        <v>4</v>
      </c>
      <c r="C4340">
        <v>266.5</v>
      </c>
      <c r="D4340">
        <v>3.25</v>
      </c>
      <c r="E4340" t="b">
        <v>0</v>
      </c>
    </row>
    <row r="4341" spans="1:5" x14ac:dyDescent="0.3">
      <c r="A4341" t="s">
        <v>8646</v>
      </c>
      <c r="B4341">
        <v>1</v>
      </c>
      <c r="C4341">
        <v>254</v>
      </c>
      <c r="D4341">
        <v>1</v>
      </c>
      <c r="E4341" t="b">
        <v>0</v>
      </c>
    </row>
    <row r="4342" spans="1:5" x14ac:dyDescent="0.3">
      <c r="A4342" t="s">
        <v>8647</v>
      </c>
      <c r="B4342">
        <v>2</v>
      </c>
      <c r="C4342">
        <v>30.5</v>
      </c>
      <c r="D4342">
        <v>1</v>
      </c>
      <c r="E4342" t="b">
        <v>0</v>
      </c>
    </row>
    <row r="4343" spans="1:5" x14ac:dyDescent="0.3">
      <c r="A4343" t="s">
        <v>8649</v>
      </c>
      <c r="B4343">
        <v>1</v>
      </c>
      <c r="C4343">
        <v>77</v>
      </c>
      <c r="D4343">
        <v>5</v>
      </c>
      <c r="E4343" t="b">
        <v>0</v>
      </c>
    </row>
    <row r="4344" spans="1:5" x14ac:dyDescent="0.3">
      <c r="A4344" t="s">
        <v>8651</v>
      </c>
      <c r="B4344">
        <v>1</v>
      </c>
      <c r="C4344">
        <v>58</v>
      </c>
      <c r="D4344">
        <v>1</v>
      </c>
      <c r="E4344" t="b">
        <v>0</v>
      </c>
    </row>
    <row r="4345" spans="1:5" x14ac:dyDescent="0.3">
      <c r="A4345" t="s">
        <v>8655</v>
      </c>
      <c r="B4345">
        <v>1</v>
      </c>
      <c r="C4345">
        <v>53</v>
      </c>
      <c r="D4345">
        <v>4</v>
      </c>
      <c r="E4345" t="b">
        <v>0</v>
      </c>
    </row>
    <row r="4346" spans="1:5" x14ac:dyDescent="0.3">
      <c r="A4346" t="s">
        <v>8656</v>
      </c>
      <c r="B4346">
        <v>1</v>
      </c>
      <c r="C4346">
        <v>41</v>
      </c>
      <c r="D4346">
        <v>5</v>
      </c>
      <c r="E4346" t="b">
        <v>0</v>
      </c>
    </row>
    <row r="4347" spans="1:5" x14ac:dyDescent="0.3">
      <c r="A4347" t="s">
        <v>766</v>
      </c>
      <c r="B4347">
        <v>1</v>
      </c>
      <c r="C4347">
        <v>48</v>
      </c>
      <c r="D4347">
        <v>3</v>
      </c>
      <c r="E4347" t="b">
        <v>0</v>
      </c>
    </row>
    <row r="4348" spans="1:5" x14ac:dyDescent="0.3">
      <c r="A4348" t="s">
        <v>8661</v>
      </c>
      <c r="B4348">
        <v>1</v>
      </c>
      <c r="C4348">
        <v>91</v>
      </c>
      <c r="D4348">
        <v>1</v>
      </c>
      <c r="E4348" t="b">
        <v>0</v>
      </c>
    </row>
    <row r="4349" spans="1:5" x14ac:dyDescent="0.3">
      <c r="A4349" t="s">
        <v>8663</v>
      </c>
      <c r="B4349">
        <v>2</v>
      </c>
      <c r="C4349">
        <v>169</v>
      </c>
      <c r="D4349">
        <v>4</v>
      </c>
      <c r="E4349" t="b">
        <v>0</v>
      </c>
    </row>
    <row r="4350" spans="1:5" x14ac:dyDescent="0.3">
      <c r="A4350" t="s">
        <v>2137</v>
      </c>
      <c r="B4350">
        <v>1</v>
      </c>
      <c r="C4350">
        <v>84</v>
      </c>
      <c r="D4350">
        <v>3</v>
      </c>
      <c r="E4350" t="b">
        <v>0</v>
      </c>
    </row>
    <row r="4351" spans="1:5" x14ac:dyDescent="0.3">
      <c r="A4351" t="s">
        <v>8664</v>
      </c>
      <c r="B4351">
        <v>1</v>
      </c>
      <c r="C4351">
        <v>42</v>
      </c>
      <c r="D4351">
        <v>2</v>
      </c>
      <c r="E4351" t="b">
        <v>0</v>
      </c>
    </row>
    <row r="4352" spans="1:5" x14ac:dyDescent="0.3">
      <c r="A4352" t="s">
        <v>8668</v>
      </c>
      <c r="B4352">
        <v>3</v>
      </c>
      <c r="C4352">
        <v>279.33333333333331</v>
      </c>
      <c r="D4352">
        <v>2.6666666666666665</v>
      </c>
      <c r="E4352" t="b">
        <v>0</v>
      </c>
    </row>
    <row r="4353" spans="1:5" x14ac:dyDescent="0.3">
      <c r="A4353" t="s">
        <v>1623</v>
      </c>
      <c r="B4353">
        <v>1</v>
      </c>
      <c r="C4353">
        <v>397</v>
      </c>
      <c r="D4353">
        <v>4</v>
      </c>
      <c r="E4353" t="b">
        <v>0</v>
      </c>
    </row>
    <row r="4354" spans="1:5" x14ac:dyDescent="0.3">
      <c r="A4354" t="s">
        <v>8672</v>
      </c>
      <c r="B4354">
        <v>3</v>
      </c>
      <c r="C4354">
        <v>268.66666666666669</v>
      </c>
      <c r="D4354">
        <v>2</v>
      </c>
      <c r="E4354" t="b">
        <v>0</v>
      </c>
    </row>
    <row r="4355" spans="1:5" x14ac:dyDescent="0.3">
      <c r="A4355" t="s">
        <v>8673</v>
      </c>
      <c r="B4355">
        <v>1</v>
      </c>
      <c r="C4355">
        <v>83</v>
      </c>
      <c r="D4355">
        <v>5</v>
      </c>
      <c r="E4355" t="b">
        <v>0</v>
      </c>
    </row>
    <row r="4356" spans="1:5" x14ac:dyDescent="0.3">
      <c r="A4356" t="s">
        <v>8674</v>
      </c>
      <c r="B4356">
        <v>1</v>
      </c>
      <c r="C4356">
        <v>102</v>
      </c>
      <c r="D4356">
        <v>2</v>
      </c>
      <c r="E4356" t="b">
        <v>0</v>
      </c>
    </row>
    <row r="4357" spans="1:5" x14ac:dyDescent="0.3">
      <c r="A4357" t="s">
        <v>8675</v>
      </c>
      <c r="B4357">
        <v>2</v>
      </c>
      <c r="C4357">
        <v>111.5</v>
      </c>
      <c r="D4357">
        <v>2.5</v>
      </c>
      <c r="E4357" t="b">
        <v>0</v>
      </c>
    </row>
    <row r="4358" spans="1:5" x14ac:dyDescent="0.3">
      <c r="A4358" t="s">
        <v>8677</v>
      </c>
      <c r="B4358">
        <v>1</v>
      </c>
      <c r="C4358">
        <v>149</v>
      </c>
      <c r="D4358">
        <v>4</v>
      </c>
      <c r="E4358" t="b">
        <v>0</v>
      </c>
    </row>
    <row r="4359" spans="1:5" x14ac:dyDescent="0.3">
      <c r="A4359" t="s">
        <v>768</v>
      </c>
      <c r="B4359">
        <v>1</v>
      </c>
      <c r="C4359">
        <v>94</v>
      </c>
      <c r="D4359">
        <v>2</v>
      </c>
      <c r="E4359" t="b">
        <v>0</v>
      </c>
    </row>
    <row r="4360" spans="1:5" x14ac:dyDescent="0.3">
      <c r="A4360" t="s">
        <v>8684</v>
      </c>
      <c r="B4360">
        <v>1</v>
      </c>
      <c r="C4360">
        <v>40</v>
      </c>
      <c r="D4360">
        <v>2</v>
      </c>
      <c r="E4360" t="b">
        <v>0</v>
      </c>
    </row>
    <row r="4361" spans="1:5" x14ac:dyDescent="0.3">
      <c r="A4361" t="s">
        <v>8685</v>
      </c>
      <c r="B4361">
        <v>1</v>
      </c>
      <c r="C4361">
        <v>71</v>
      </c>
      <c r="D4361">
        <v>5</v>
      </c>
      <c r="E4361" t="b">
        <v>0</v>
      </c>
    </row>
    <row r="4362" spans="1:5" x14ac:dyDescent="0.3">
      <c r="A4362" t="s">
        <v>8686</v>
      </c>
      <c r="B4362">
        <v>1</v>
      </c>
      <c r="C4362">
        <v>193</v>
      </c>
      <c r="D4362">
        <v>4</v>
      </c>
      <c r="E4362" t="b">
        <v>0</v>
      </c>
    </row>
    <row r="4363" spans="1:5" x14ac:dyDescent="0.3">
      <c r="A4363" t="s">
        <v>8687</v>
      </c>
      <c r="B4363">
        <v>1</v>
      </c>
      <c r="C4363">
        <v>210</v>
      </c>
      <c r="D4363">
        <v>1</v>
      </c>
      <c r="E4363" t="b">
        <v>0</v>
      </c>
    </row>
    <row r="4364" spans="1:5" x14ac:dyDescent="0.3">
      <c r="A4364" t="s">
        <v>8688</v>
      </c>
      <c r="B4364">
        <v>1</v>
      </c>
      <c r="C4364">
        <v>3339</v>
      </c>
      <c r="D4364">
        <v>1</v>
      </c>
      <c r="E4364" t="b">
        <v>0</v>
      </c>
    </row>
    <row r="4365" spans="1:5" x14ac:dyDescent="0.3">
      <c r="A4365" t="s">
        <v>8689</v>
      </c>
      <c r="B4365">
        <v>1</v>
      </c>
      <c r="C4365">
        <v>89</v>
      </c>
      <c r="D4365">
        <v>5</v>
      </c>
      <c r="E4365" t="b">
        <v>0</v>
      </c>
    </row>
    <row r="4366" spans="1:5" x14ac:dyDescent="0.3">
      <c r="A4366" t="s">
        <v>8691</v>
      </c>
      <c r="B4366">
        <v>1</v>
      </c>
      <c r="C4366">
        <v>51</v>
      </c>
      <c r="D4366">
        <v>3</v>
      </c>
      <c r="E4366" t="b">
        <v>0</v>
      </c>
    </row>
    <row r="4367" spans="1:5" x14ac:dyDescent="0.3">
      <c r="A4367" t="s">
        <v>8692</v>
      </c>
      <c r="B4367">
        <v>1</v>
      </c>
      <c r="C4367">
        <v>135</v>
      </c>
      <c r="D4367">
        <v>1</v>
      </c>
      <c r="E4367" t="b">
        <v>0</v>
      </c>
    </row>
    <row r="4368" spans="1:5" x14ac:dyDescent="0.3">
      <c r="A4368" t="s">
        <v>2138</v>
      </c>
      <c r="B4368">
        <v>1</v>
      </c>
      <c r="C4368">
        <v>310</v>
      </c>
      <c r="D4368">
        <v>5</v>
      </c>
      <c r="E4368" t="b">
        <v>0</v>
      </c>
    </row>
    <row r="4369" spans="1:5" x14ac:dyDescent="0.3">
      <c r="A4369" t="s">
        <v>8693</v>
      </c>
      <c r="B4369">
        <v>1</v>
      </c>
      <c r="C4369">
        <v>334</v>
      </c>
      <c r="D4369">
        <v>5</v>
      </c>
      <c r="E4369" t="b">
        <v>0</v>
      </c>
    </row>
    <row r="4370" spans="1:5" x14ac:dyDescent="0.3">
      <c r="A4370" t="s">
        <v>8694</v>
      </c>
      <c r="B4370">
        <v>3</v>
      </c>
      <c r="C4370">
        <v>56.333333333333336</v>
      </c>
      <c r="D4370">
        <v>3</v>
      </c>
      <c r="E4370" t="b">
        <v>0</v>
      </c>
    </row>
    <row r="4371" spans="1:5" x14ac:dyDescent="0.3">
      <c r="A4371" t="s">
        <v>8697</v>
      </c>
      <c r="B4371">
        <v>5</v>
      </c>
      <c r="C4371">
        <v>136.4</v>
      </c>
      <c r="D4371">
        <v>1.6</v>
      </c>
      <c r="E4371" t="b">
        <v>0</v>
      </c>
    </row>
    <row r="4372" spans="1:5" x14ac:dyDescent="0.3">
      <c r="A4372" t="s">
        <v>8698</v>
      </c>
      <c r="B4372">
        <v>2</v>
      </c>
      <c r="C4372">
        <v>101</v>
      </c>
      <c r="D4372">
        <v>1.5</v>
      </c>
      <c r="E4372" t="b">
        <v>0</v>
      </c>
    </row>
    <row r="4373" spans="1:5" x14ac:dyDescent="0.3">
      <c r="A4373" t="s">
        <v>8699</v>
      </c>
      <c r="B4373">
        <v>1</v>
      </c>
      <c r="C4373">
        <v>300</v>
      </c>
      <c r="D4373">
        <v>3</v>
      </c>
      <c r="E4373" t="b">
        <v>0</v>
      </c>
    </row>
    <row r="4374" spans="1:5" x14ac:dyDescent="0.3">
      <c r="A4374" t="s">
        <v>8700</v>
      </c>
      <c r="B4374">
        <v>8</v>
      </c>
      <c r="C4374">
        <v>585.125</v>
      </c>
      <c r="D4374">
        <v>2.125</v>
      </c>
      <c r="E4374" t="b">
        <v>0</v>
      </c>
    </row>
    <row r="4375" spans="1:5" x14ac:dyDescent="0.3">
      <c r="A4375" t="s">
        <v>8702</v>
      </c>
      <c r="B4375">
        <v>1</v>
      </c>
      <c r="C4375">
        <v>101</v>
      </c>
      <c r="D4375">
        <v>1</v>
      </c>
      <c r="E4375" t="b">
        <v>0</v>
      </c>
    </row>
    <row r="4376" spans="1:5" x14ac:dyDescent="0.3">
      <c r="A4376" t="s">
        <v>8707</v>
      </c>
      <c r="B4376">
        <v>1</v>
      </c>
      <c r="C4376">
        <v>73</v>
      </c>
      <c r="D4376">
        <v>1</v>
      </c>
      <c r="E4376" t="b">
        <v>0</v>
      </c>
    </row>
    <row r="4377" spans="1:5" x14ac:dyDescent="0.3">
      <c r="A4377" t="s">
        <v>1430</v>
      </c>
      <c r="B4377">
        <v>1</v>
      </c>
      <c r="C4377">
        <v>56</v>
      </c>
      <c r="D4377">
        <v>4</v>
      </c>
      <c r="E4377" t="b">
        <v>0</v>
      </c>
    </row>
    <row r="4378" spans="1:5" x14ac:dyDescent="0.3">
      <c r="A4378" t="s">
        <v>8709</v>
      </c>
      <c r="B4378">
        <v>1</v>
      </c>
      <c r="C4378">
        <v>117</v>
      </c>
      <c r="D4378">
        <v>1</v>
      </c>
      <c r="E4378" t="b">
        <v>0</v>
      </c>
    </row>
    <row r="4379" spans="1:5" x14ac:dyDescent="0.3">
      <c r="A4379" t="s">
        <v>8710</v>
      </c>
      <c r="B4379">
        <v>1</v>
      </c>
      <c r="C4379">
        <v>51</v>
      </c>
      <c r="D4379">
        <v>2</v>
      </c>
      <c r="E4379" t="b">
        <v>0</v>
      </c>
    </row>
    <row r="4380" spans="1:5" x14ac:dyDescent="0.3">
      <c r="A4380" t="s">
        <v>8712</v>
      </c>
      <c r="B4380">
        <v>1</v>
      </c>
      <c r="C4380">
        <v>57</v>
      </c>
      <c r="D4380">
        <v>2</v>
      </c>
      <c r="E4380" t="b">
        <v>0</v>
      </c>
    </row>
    <row r="4381" spans="1:5" x14ac:dyDescent="0.3">
      <c r="A4381" t="s">
        <v>8713</v>
      </c>
      <c r="B4381">
        <v>1</v>
      </c>
      <c r="C4381">
        <v>100</v>
      </c>
      <c r="D4381">
        <v>4</v>
      </c>
      <c r="E4381" t="b">
        <v>0</v>
      </c>
    </row>
    <row r="4382" spans="1:5" x14ac:dyDescent="0.3">
      <c r="A4382" t="s">
        <v>770</v>
      </c>
      <c r="B4382">
        <v>2</v>
      </c>
      <c r="C4382">
        <v>196</v>
      </c>
      <c r="D4382">
        <v>1.5</v>
      </c>
      <c r="E4382" t="b">
        <v>1</v>
      </c>
    </row>
    <row r="4383" spans="1:5" x14ac:dyDescent="0.3">
      <c r="A4383" t="s">
        <v>8719</v>
      </c>
      <c r="B4383">
        <v>1</v>
      </c>
      <c r="C4383">
        <v>130</v>
      </c>
      <c r="D4383">
        <v>5</v>
      </c>
      <c r="E4383" t="b">
        <v>0</v>
      </c>
    </row>
    <row r="4384" spans="1:5" x14ac:dyDescent="0.3">
      <c r="A4384" t="s">
        <v>8720</v>
      </c>
      <c r="B4384">
        <v>1</v>
      </c>
      <c r="C4384">
        <v>203</v>
      </c>
      <c r="D4384">
        <v>5</v>
      </c>
      <c r="E4384" t="b">
        <v>0</v>
      </c>
    </row>
    <row r="4385" spans="1:5" x14ac:dyDescent="0.3">
      <c r="A4385" t="s">
        <v>8722</v>
      </c>
      <c r="B4385">
        <v>1</v>
      </c>
      <c r="C4385">
        <v>181</v>
      </c>
      <c r="D4385">
        <v>2</v>
      </c>
      <c r="E4385" t="b">
        <v>0</v>
      </c>
    </row>
    <row r="4386" spans="1:5" x14ac:dyDescent="0.3">
      <c r="A4386" t="s">
        <v>8723</v>
      </c>
      <c r="B4386">
        <v>1</v>
      </c>
      <c r="C4386">
        <v>49</v>
      </c>
      <c r="D4386">
        <v>1</v>
      </c>
      <c r="E4386" t="b">
        <v>0</v>
      </c>
    </row>
    <row r="4387" spans="1:5" x14ac:dyDescent="0.3">
      <c r="A4387" t="s">
        <v>8726</v>
      </c>
      <c r="B4387">
        <v>1</v>
      </c>
      <c r="C4387">
        <v>66</v>
      </c>
      <c r="D4387">
        <v>4</v>
      </c>
      <c r="E4387" t="b">
        <v>0</v>
      </c>
    </row>
    <row r="4388" spans="1:5" x14ac:dyDescent="0.3">
      <c r="A4388" t="s">
        <v>8727</v>
      </c>
      <c r="B4388">
        <v>1</v>
      </c>
      <c r="C4388">
        <v>30</v>
      </c>
      <c r="D4388">
        <v>2</v>
      </c>
      <c r="E4388" t="b">
        <v>0</v>
      </c>
    </row>
    <row r="4389" spans="1:5" x14ac:dyDescent="0.3">
      <c r="A4389" t="s">
        <v>8728</v>
      </c>
      <c r="B4389">
        <v>1</v>
      </c>
      <c r="C4389">
        <v>27</v>
      </c>
      <c r="D4389">
        <v>1</v>
      </c>
      <c r="E4389" t="b">
        <v>0</v>
      </c>
    </row>
    <row r="4390" spans="1:5" x14ac:dyDescent="0.3">
      <c r="A4390" t="s">
        <v>8730</v>
      </c>
      <c r="B4390">
        <v>1</v>
      </c>
      <c r="C4390">
        <v>35</v>
      </c>
      <c r="D4390">
        <v>4</v>
      </c>
      <c r="E4390" t="b">
        <v>0</v>
      </c>
    </row>
    <row r="4391" spans="1:5" x14ac:dyDescent="0.3">
      <c r="A4391" t="s">
        <v>8731</v>
      </c>
      <c r="B4391">
        <v>1</v>
      </c>
      <c r="C4391">
        <v>24</v>
      </c>
      <c r="D4391">
        <v>1</v>
      </c>
      <c r="E4391" t="b">
        <v>0</v>
      </c>
    </row>
    <row r="4392" spans="1:5" x14ac:dyDescent="0.3">
      <c r="A4392" t="s">
        <v>8732</v>
      </c>
      <c r="B4392">
        <v>1</v>
      </c>
      <c r="C4392">
        <v>310</v>
      </c>
      <c r="D4392">
        <v>2</v>
      </c>
      <c r="E4392" t="b">
        <v>0</v>
      </c>
    </row>
    <row r="4393" spans="1:5" x14ac:dyDescent="0.3">
      <c r="A4393" t="s">
        <v>8737</v>
      </c>
      <c r="B4393">
        <v>1</v>
      </c>
      <c r="C4393">
        <v>17</v>
      </c>
      <c r="D4393">
        <v>2</v>
      </c>
      <c r="E4393" t="b">
        <v>0</v>
      </c>
    </row>
    <row r="4394" spans="1:5" x14ac:dyDescent="0.3">
      <c r="A4394" t="s">
        <v>8738</v>
      </c>
      <c r="B4394">
        <v>1</v>
      </c>
      <c r="C4394">
        <v>101</v>
      </c>
      <c r="D4394">
        <v>1</v>
      </c>
      <c r="E4394" t="b">
        <v>0</v>
      </c>
    </row>
    <row r="4395" spans="1:5" x14ac:dyDescent="0.3">
      <c r="A4395" t="s">
        <v>2140</v>
      </c>
      <c r="B4395">
        <v>1</v>
      </c>
      <c r="C4395">
        <v>166</v>
      </c>
      <c r="D4395">
        <v>1</v>
      </c>
      <c r="E4395" t="b">
        <v>0</v>
      </c>
    </row>
    <row r="4396" spans="1:5" x14ac:dyDescent="0.3">
      <c r="A4396" t="s">
        <v>8739</v>
      </c>
      <c r="B4396">
        <v>1</v>
      </c>
      <c r="C4396">
        <v>110</v>
      </c>
      <c r="D4396">
        <v>5</v>
      </c>
      <c r="E4396" t="b">
        <v>0</v>
      </c>
    </row>
    <row r="4397" spans="1:5" x14ac:dyDescent="0.3">
      <c r="A4397" t="s">
        <v>8741</v>
      </c>
      <c r="B4397">
        <v>3</v>
      </c>
      <c r="C4397">
        <v>282</v>
      </c>
      <c r="D4397">
        <v>1.6666666666666667</v>
      </c>
      <c r="E4397" t="b">
        <v>0</v>
      </c>
    </row>
    <row r="4398" spans="1:5" x14ac:dyDescent="0.3">
      <c r="A4398" t="s">
        <v>8742</v>
      </c>
      <c r="B4398">
        <v>1</v>
      </c>
      <c r="C4398">
        <v>52</v>
      </c>
      <c r="D4398">
        <v>2</v>
      </c>
      <c r="E4398" t="b">
        <v>0</v>
      </c>
    </row>
    <row r="4399" spans="1:5" x14ac:dyDescent="0.3">
      <c r="A4399" t="s">
        <v>8744</v>
      </c>
      <c r="B4399">
        <v>2</v>
      </c>
      <c r="C4399">
        <v>114</v>
      </c>
      <c r="D4399">
        <v>4</v>
      </c>
      <c r="E4399" t="b">
        <v>0</v>
      </c>
    </row>
    <row r="4400" spans="1:5" x14ac:dyDescent="0.3">
      <c r="A4400" t="s">
        <v>8746</v>
      </c>
      <c r="B4400">
        <v>1</v>
      </c>
      <c r="C4400">
        <v>20</v>
      </c>
      <c r="D4400">
        <v>4</v>
      </c>
      <c r="E4400" t="b">
        <v>0</v>
      </c>
    </row>
    <row r="4401" spans="1:5" x14ac:dyDescent="0.3">
      <c r="A4401" t="s">
        <v>1624</v>
      </c>
      <c r="B4401">
        <v>1</v>
      </c>
      <c r="C4401">
        <v>27</v>
      </c>
      <c r="D4401">
        <v>1</v>
      </c>
      <c r="E4401" t="b">
        <v>0</v>
      </c>
    </row>
    <row r="4402" spans="1:5" x14ac:dyDescent="0.3">
      <c r="A4402" t="s">
        <v>772</v>
      </c>
      <c r="B4402">
        <v>1</v>
      </c>
      <c r="C4402">
        <v>251</v>
      </c>
      <c r="D4402">
        <v>3</v>
      </c>
      <c r="E4402" t="b">
        <v>0</v>
      </c>
    </row>
    <row r="4403" spans="1:5" x14ac:dyDescent="0.3">
      <c r="A4403" t="s">
        <v>8749</v>
      </c>
      <c r="B4403">
        <v>5</v>
      </c>
      <c r="C4403">
        <v>203.4</v>
      </c>
      <c r="D4403">
        <v>3.2</v>
      </c>
      <c r="E4403" t="b">
        <v>0</v>
      </c>
    </row>
    <row r="4404" spans="1:5" x14ac:dyDescent="0.3">
      <c r="A4404" t="s">
        <v>8751</v>
      </c>
      <c r="B4404">
        <v>1</v>
      </c>
      <c r="C4404">
        <v>53</v>
      </c>
      <c r="D4404">
        <v>5</v>
      </c>
      <c r="E4404" t="b">
        <v>0</v>
      </c>
    </row>
    <row r="4405" spans="1:5" x14ac:dyDescent="0.3">
      <c r="A4405" t="s">
        <v>773</v>
      </c>
      <c r="B4405">
        <v>1</v>
      </c>
      <c r="C4405">
        <v>70</v>
      </c>
      <c r="D4405">
        <v>5</v>
      </c>
      <c r="E4405" t="b">
        <v>0</v>
      </c>
    </row>
    <row r="4406" spans="1:5" x14ac:dyDescent="0.3">
      <c r="A4406" t="s">
        <v>8752</v>
      </c>
      <c r="B4406">
        <v>1</v>
      </c>
      <c r="C4406">
        <v>56</v>
      </c>
      <c r="D4406">
        <v>1</v>
      </c>
      <c r="E4406" t="b">
        <v>0</v>
      </c>
    </row>
    <row r="4407" spans="1:5" x14ac:dyDescent="0.3">
      <c r="A4407" t="s">
        <v>8755</v>
      </c>
      <c r="B4407">
        <v>1</v>
      </c>
      <c r="C4407">
        <v>148</v>
      </c>
      <c r="D4407">
        <v>3</v>
      </c>
      <c r="E4407" t="b">
        <v>0</v>
      </c>
    </row>
    <row r="4408" spans="1:5" x14ac:dyDescent="0.3">
      <c r="A4408" t="s">
        <v>1431</v>
      </c>
      <c r="B4408">
        <v>1</v>
      </c>
      <c r="C4408">
        <v>94</v>
      </c>
      <c r="D4408">
        <v>2</v>
      </c>
      <c r="E4408" t="b">
        <v>0</v>
      </c>
    </row>
    <row r="4409" spans="1:5" x14ac:dyDescent="0.3">
      <c r="A4409" t="s">
        <v>2141</v>
      </c>
      <c r="B4409">
        <v>1</v>
      </c>
      <c r="C4409">
        <v>111</v>
      </c>
      <c r="D4409">
        <v>1</v>
      </c>
      <c r="E4409" t="b">
        <v>0</v>
      </c>
    </row>
    <row r="4410" spans="1:5" x14ac:dyDescent="0.3">
      <c r="A4410" t="s">
        <v>8757</v>
      </c>
      <c r="B4410">
        <v>2</v>
      </c>
      <c r="C4410">
        <v>332</v>
      </c>
      <c r="D4410">
        <v>2</v>
      </c>
      <c r="E4410" t="b">
        <v>0</v>
      </c>
    </row>
    <row r="4411" spans="1:5" x14ac:dyDescent="0.3">
      <c r="A4411" t="s">
        <v>8758</v>
      </c>
      <c r="B4411">
        <v>2</v>
      </c>
      <c r="C4411">
        <v>59</v>
      </c>
      <c r="D4411">
        <v>4</v>
      </c>
      <c r="E4411" t="b">
        <v>0</v>
      </c>
    </row>
    <row r="4412" spans="1:5" x14ac:dyDescent="0.3">
      <c r="A4412" t="s">
        <v>8759</v>
      </c>
      <c r="B4412">
        <v>3</v>
      </c>
      <c r="C4412">
        <v>100.33333333333333</v>
      </c>
      <c r="D4412">
        <v>2.3333333333333335</v>
      </c>
      <c r="E4412" t="b">
        <v>0</v>
      </c>
    </row>
    <row r="4413" spans="1:5" x14ac:dyDescent="0.3">
      <c r="A4413" t="s">
        <v>775</v>
      </c>
      <c r="B4413">
        <v>1</v>
      </c>
      <c r="C4413">
        <v>184</v>
      </c>
      <c r="D4413">
        <v>4</v>
      </c>
      <c r="E4413" t="b">
        <v>0</v>
      </c>
    </row>
    <row r="4414" spans="1:5" x14ac:dyDescent="0.3">
      <c r="A4414" t="s">
        <v>8762</v>
      </c>
      <c r="B4414">
        <v>1</v>
      </c>
      <c r="C4414">
        <v>133</v>
      </c>
      <c r="D4414">
        <v>1</v>
      </c>
      <c r="E4414" t="b">
        <v>0</v>
      </c>
    </row>
    <row r="4415" spans="1:5" x14ac:dyDescent="0.3">
      <c r="A4415" t="s">
        <v>8763</v>
      </c>
      <c r="B4415">
        <v>1</v>
      </c>
      <c r="C4415">
        <v>53</v>
      </c>
      <c r="D4415">
        <v>5</v>
      </c>
      <c r="E4415" t="b">
        <v>0</v>
      </c>
    </row>
    <row r="4416" spans="1:5" x14ac:dyDescent="0.3">
      <c r="A4416" t="s">
        <v>8764</v>
      </c>
      <c r="B4416">
        <v>1</v>
      </c>
      <c r="C4416">
        <v>244</v>
      </c>
      <c r="D4416">
        <v>4</v>
      </c>
      <c r="E4416" t="b">
        <v>0</v>
      </c>
    </row>
    <row r="4417" spans="1:5" x14ac:dyDescent="0.3">
      <c r="A4417" t="s">
        <v>8766</v>
      </c>
      <c r="B4417">
        <v>1</v>
      </c>
      <c r="C4417">
        <v>112</v>
      </c>
      <c r="D4417">
        <v>2</v>
      </c>
      <c r="E4417" t="b">
        <v>0</v>
      </c>
    </row>
    <row r="4418" spans="1:5" x14ac:dyDescent="0.3">
      <c r="A4418" t="s">
        <v>8767</v>
      </c>
      <c r="B4418">
        <v>3</v>
      </c>
      <c r="C4418">
        <v>216.66666666666666</v>
      </c>
      <c r="D4418">
        <v>4.666666666666667</v>
      </c>
      <c r="E4418" t="b">
        <v>0</v>
      </c>
    </row>
    <row r="4419" spans="1:5" x14ac:dyDescent="0.3">
      <c r="A4419" t="s">
        <v>8769</v>
      </c>
      <c r="B4419">
        <v>1</v>
      </c>
      <c r="C4419">
        <v>131</v>
      </c>
      <c r="D4419">
        <v>1</v>
      </c>
      <c r="E4419" t="b">
        <v>0</v>
      </c>
    </row>
    <row r="4420" spans="1:5" x14ac:dyDescent="0.3">
      <c r="A4420" t="s">
        <v>8770</v>
      </c>
      <c r="B4420">
        <v>1</v>
      </c>
      <c r="C4420">
        <v>352</v>
      </c>
      <c r="D4420">
        <v>5</v>
      </c>
      <c r="E4420" t="b">
        <v>0</v>
      </c>
    </row>
    <row r="4421" spans="1:5" x14ac:dyDescent="0.3">
      <c r="A4421" t="s">
        <v>776</v>
      </c>
      <c r="B4421">
        <v>2</v>
      </c>
      <c r="C4421">
        <v>261.5</v>
      </c>
      <c r="D4421">
        <v>3.5</v>
      </c>
      <c r="E4421" t="b">
        <v>0</v>
      </c>
    </row>
    <row r="4422" spans="1:5" x14ac:dyDescent="0.3">
      <c r="A4422" t="s">
        <v>2142</v>
      </c>
      <c r="B4422">
        <v>1</v>
      </c>
      <c r="C4422">
        <v>318</v>
      </c>
      <c r="D4422">
        <v>4</v>
      </c>
      <c r="E4422" t="b">
        <v>0</v>
      </c>
    </row>
    <row r="4423" spans="1:5" x14ac:dyDescent="0.3">
      <c r="A4423" t="s">
        <v>8772</v>
      </c>
      <c r="B4423">
        <v>1</v>
      </c>
      <c r="C4423">
        <v>131</v>
      </c>
      <c r="D4423">
        <v>3</v>
      </c>
      <c r="E4423" t="b">
        <v>0</v>
      </c>
    </row>
    <row r="4424" spans="1:5" x14ac:dyDescent="0.3">
      <c r="A4424" t="s">
        <v>8774</v>
      </c>
      <c r="B4424">
        <v>1</v>
      </c>
      <c r="C4424">
        <v>78</v>
      </c>
      <c r="D4424">
        <v>1</v>
      </c>
      <c r="E4424" t="b">
        <v>0</v>
      </c>
    </row>
    <row r="4425" spans="1:5" x14ac:dyDescent="0.3">
      <c r="A4425" t="s">
        <v>8777</v>
      </c>
      <c r="B4425">
        <v>1</v>
      </c>
      <c r="C4425">
        <v>97</v>
      </c>
      <c r="D4425">
        <v>5</v>
      </c>
      <c r="E4425" t="b">
        <v>0</v>
      </c>
    </row>
    <row r="4426" spans="1:5" x14ac:dyDescent="0.3">
      <c r="A4426" t="s">
        <v>8778</v>
      </c>
      <c r="B4426">
        <v>1</v>
      </c>
      <c r="C4426">
        <v>131</v>
      </c>
      <c r="D4426">
        <v>2</v>
      </c>
      <c r="E4426" t="b">
        <v>0</v>
      </c>
    </row>
    <row r="4427" spans="1:5" x14ac:dyDescent="0.3">
      <c r="A4427" t="s">
        <v>8779</v>
      </c>
      <c r="B4427">
        <v>1</v>
      </c>
      <c r="C4427">
        <v>186</v>
      </c>
      <c r="D4427">
        <v>5</v>
      </c>
      <c r="E4427" t="b">
        <v>0</v>
      </c>
    </row>
    <row r="4428" spans="1:5" x14ac:dyDescent="0.3">
      <c r="A4428" t="s">
        <v>8780</v>
      </c>
      <c r="B4428">
        <v>1</v>
      </c>
      <c r="C4428">
        <v>21</v>
      </c>
      <c r="D4428">
        <v>4</v>
      </c>
      <c r="E4428" t="b">
        <v>0</v>
      </c>
    </row>
    <row r="4429" spans="1:5" x14ac:dyDescent="0.3">
      <c r="A4429" t="s">
        <v>8781</v>
      </c>
      <c r="B4429">
        <v>1</v>
      </c>
      <c r="C4429">
        <v>104</v>
      </c>
      <c r="D4429">
        <v>2</v>
      </c>
      <c r="E4429" t="b">
        <v>0</v>
      </c>
    </row>
    <row r="4430" spans="1:5" x14ac:dyDescent="0.3">
      <c r="A4430" t="s">
        <v>8782</v>
      </c>
      <c r="B4430">
        <v>5</v>
      </c>
      <c r="C4430">
        <v>361</v>
      </c>
      <c r="D4430">
        <v>1.2</v>
      </c>
      <c r="E4430" t="b">
        <v>0</v>
      </c>
    </row>
    <row r="4431" spans="1:5" x14ac:dyDescent="0.3">
      <c r="A4431" t="s">
        <v>8783</v>
      </c>
      <c r="B4431">
        <v>1</v>
      </c>
      <c r="C4431">
        <v>343</v>
      </c>
      <c r="D4431">
        <v>1</v>
      </c>
      <c r="E4431" t="b">
        <v>0</v>
      </c>
    </row>
    <row r="4432" spans="1:5" x14ac:dyDescent="0.3">
      <c r="A4432" t="s">
        <v>777</v>
      </c>
      <c r="B4432">
        <v>1</v>
      </c>
      <c r="C4432">
        <v>61</v>
      </c>
      <c r="D4432">
        <v>1</v>
      </c>
      <c r="E4432" t="b">
        <v>0</v>
      </c>
    </row>
    <row r="4433" spans="1:5" x14ac:dyDescent="0.3">
      <c r="A4433" t="s">
        <v>8787</v>
      </c>
      <c r="B4433">
        <v>2</v>
      </c>
      <c r="C4433">
        <v>181</v>
      </c>
      <c r="D4433">
        <v>5</v>
      </c>
      <c r="E4433" t="b">
        <v>0</v>
      </c>
    </row>
    <row r="4434" spans="1:5" x14ac:dyDescent="0.3">
      <c r="A4434" t="s">
        <v>8789</v>
      </c>
      <c r="B4434">
        <v>2</v>
      </c>
      <c r="C4434">
        <v>238.5</v>
      </c>
      <c r="D4434">
        <v>4</v>
      </c>
      <c r="E4434" t="b">
        <v>0</v>
      </c>
    </row>
    <row r="4435" spans="1:5" x14ac:dyDescent="0.3">
      <c r="A4435" t="s">
        <v>8791</v>
      </c>
      <c r="B4435">
        <v>1</v>
      </c>
      <c r="C4435">
        <v>95</v>
      </c>
      <c r="D4435">
        <v>2</v>
      </c>
      <c r="E4435" t="b">
        <v>0</v>
      </c>
    </row>
    <row r="4436" spans="1:5" x14ac:dyDescent="0.3">
      <c r="A4436" t="s">
        <v>8793</v>
      </c>
      <c r="B4436">
        <v>1</v>
      </c>
      <c r="C4436">
        <v>71</v>
      </c>
      <c r="D4436">
        <v>3</v>
      </c>
      <c r="E4436" t="b">
        <v>0</v>
      </c>
    </row>
    <row r="4437" spans="1:5" x14ac:dyDescent="0.3">
      <c r="A4437" t="s">
        <v>778</v>
      </c>
      <c r="B4437">
        <v>2</v>
      </c>
      <c r="C4437">
        <v>287.5</v>
      </c>
      <c r="D4437">
        <v>1.5</v>
      </c>
      <c r="E4437" t="b">
        <v>0</v>
      </c>
    </row>
    <row r="4438" spans="1:5" x14ac:dyDescent="0.3">
      <c r="A4438" t="s">
        <v>8794</v>
      </c>
      <c r="B4438">
        <v>2</v>
      </c>
      <c r="C4438">
        <v>308</v>
      </c>
      <c r="D4438">
        <v>4</v>
      </c>
      <c r="E4438" t="b">
        <v>0</v>
      </c>
    </row>
    <row r="4439" spans="1:5" x14ac:dyDescent="0.3">
      <c r="A4439" t="s">
        <v>780</v>
      </c>
      <c r="B4439">
        <v>1</v>
      </c>
      <c r="C4439">
        <v>36</v>
      </c>
      <c r="D4439">
        <v>5</v>
      </c>
      <c r="E4439" t="b">
        <v>0</v>
      </c>
    </row>
    <row r="4440" spans="1:5" x14ac:dyDescent="0.3">
      <c r="A4440" t="s">
        <v>8798</v>
      </c>
      <c r="B4440">
        <v>3</v>
      </c>
      <c r="C4440">
        <v>301</v>
      </c>
      <c r="D4440">
        <v>2.6666666666666665</v>
      </c>
      <c r="E4440" t="b">
        <v>0</v>
      </c>
    </row>
    <row r="4441" spans="1:5" x14ac:dyDescent="0.3">
      <c r="A4441" t="s">
        <v>8801</v>
      </c>
      <c r="B4441">
        <v>1</v>
      </c>
      <c r="C4441">
        <v>68</v>
      </c>
      <c r="D4441">
        <v>5</v>
      </c>
      <c r="E4441" t="b">
        <v>0</v>
      </c>
    </row>
    <row r="4442" spans="1:5" x14ac:dyDescent="0.3">
      <c r="A4442" t="s">
        <v>8802</v>
      </c>
      <c r="B4442">
        <v>1</v>
      </c>
      <c r="C4442">
        <v>268</v>
      </c>
      <c r="D4442">
        <v>2</v>
      </c>
      <c r="E4442" t="b">
        <v>0</v>
      </c>
    </row>
    <row r="4443" spans="1:5" x14ac:dyDescent="0.3">
      <c r="A4443" t="s">
        <v>781</v>
      </c>
      <c r="B4443">
        <v>1</v>
      </c>
      <c r="C4443">
        <v>77</v>
      </c>
      <c r="D4443">
        <v>3</v>
      </c>
      <c r="E4443" t="b">
        <v>0</v>
      </c>
    </row>
    <row r="4444" spans="1:5" x14ac:dyDescent="0.3">
      <c r="A4444" t="s">
        <v>8805</v>
      </c>
      <c r="B4444">
        <v>1</v>
      </c>
      <c r="C4444">
        <v>342</v>
      </c>
      <c r="D4444">
        <v>3</v>
      </c>
      <c r="E4444" t="b">
        <v>0</v>
      </c>
    </row>
    <row r="4445" spans="1:5" x14ac:dyDescent="0.3">
      <c r="A4445" t="s">
        <v>8811</v>
      </c>
      <c r="B4445">
        <v>1</v>
      </c>
      <c r="C4445">
        <v>1677</v>
      </c>
      <c r="D4445">
        <v>5</v>
      </c>
      <c r="E4445" t="b">
        <v>0</v>
      </c>
    </row>
    <row r="4446" spans="1:5" x14ac:dyDescent="0.3">
      <c r="A4446" t="s">
        <v>8812</v>
      </c>
      <c r="B4446">
        <v>1</v>
      </c>
      <c r="C4446">
        <v>104</v>
      </c>
      <c r="D4446">
        <v>4</v>
      </c>
      <c r="E4446" t="b">
        <v>0</v>
      </c>
    </row>
    <row r="4447" spans="1:5" x14ac:dyDescent="0.3">
      <c r="A4447" t="s">
        <v>8814</v>
      </c>
      <c r="B4447">
        <v>3</v>
      </c>
      <c r="C4447">
        <v>136</v>
      </c>
      <c r="D4447">
        <v>2</v>
      </c>
      <c r="E4447" t="b">
        <v>0</v>
      </c>
    </row>
    <row r="4448" spans="1:5" x14ac:dyDescent="0.3">
      <c r="A4448" t="s">
        <v>8815</v>
      </c>
      <c r="B4448">
        <v>1</v>
      </c>
      <c r="C4448">
        <v>61</v>
      </c>
      <c r="D4448">
        <v>4</v>
      </c>
      <c r="E4448" t="b">
        <v>0</v>
      </c>
    </row>
    <row r="4449" spans="1:5" x14ac:dyDescent="0.3">
      <c r="A4449" t="s">
        <v>8817</v>
      </c>
      <c r="B4449">
        <v>1</v>
      </c>
      <c r="C4449">
        <v>114</v>
      </c>
      <c r="D4449">
        <v>1</v>
      </c>
      <c r="E4449" t="b">
        <v>0</v>
      </c>
    </row>
    <row r="4450" spans="1:5" x14ac:dyDescent="0.3">
      <c r="A4450" t="s">
        <v>1625</v>
      </c>
      <c r="B4450">
        <v>1</v>
      </c>
      <c r="C4450">
        <v>73</v>
      </c>
      <c r="D4450">
        <v>3</v>
      </c>
      <c r="E4450" t="b">
        <v>0</v>
      </c>
    </row>
    <row r="4451" spans="1:5" x14ac:dyDescent="0.3">
      <c r="A4451" t="s">
        <v>8818</v>
      </c>
      <c r="B4451">
        <v>1</v>
      </c>
      <c r="C4451">
        <v>344</v>
      </c>
      <c r="D4451">
        <v>5</v>
      </c>
      <c r="E4451" t="b">
        <v>0</v>
      </c>
    </row>
    <row r="4452" spans="1:5" x14ac:dyDescent="0.3">
      <c r="A4452" t="s">
        <v>8819</v>
      </c>
      <c r="B4452">
        <v>1</v>
      </c>
      <c r="C4452">
        <v>64</v>
      </c>
      <c r="D4452">
        <v>3</v>
      </c>
      <c r="E4452" t="b">
        <v>0</v>
      </c>
    </row>
    <row r="4453" spans="1:5" x14ac:dyDescent="0.3">
      <c r="A4453" t="s">
        <v>8820</v>
      </c>
      <c r="B4453">
        <v>1</v>
      </c>
      <c r="C4453">
        <v>61</v>
      </c>
      <c r="D4453">
        <v>1</v>
      </c>
      <c r="E4453" t="b">
        <v>0</v>
      </c>
    </row>
    <row r="4454" spans="1:5" x14ac:dyDescent="0.3">
      <c r="A4454" t="s">
        <v>8821</v>
      </c>
      <c r="B4454">
        <v>1</v>
      </c>
      <c r="C4454">
        <v>27</v>
      </c>
      <c r="D4454">
        <v>4</v>
      </c>
      <c r="E4454" t="b">
        <v>0</v>
      </c>
    </row>
    <row r="4455" spans="1:5" x14ac:dyDescent="0.3">
      <c r="A4455" t="s">
        <v>8822</v>
      </c>
      <c r="B4455">
        <v>2</v>
      </c>
      <c r="C4455">
        <v>158.5</v>
      </c>
      <c r="D4455">
        <v>1.5</v>
      </c>
      <c r="E4455" t="b">
        <v>1</v>
      </c>
    </row>
    <row r="4456" spans="1:5" x14ac:dyDescent="0.3">
      <c r="A4456" t="s">
        <v>8823</v>
      </c>
      <c r="B4456">
        <v>1</v>
      </c>
      <c r="C4456">
        <v>428</v>
      </c>
      <c r="D4456">
        <v>5</v>
      </c>
      <c r="E4456" t="b">
        <v>0</v>
      </c>
    </row>
    <row r="4457" spans="1:5" x14ac:dyDescent="0.3">
      <c r="A4457" t="s">
        <v>8824</v>
      </c>
      <c r="B4457">
        <v>2</v>
      </c>
      <c r="C4457">
        <v>137</v>
      </c>
      <c r="D4457">
        <v>2.5</v>
      </c>
      <c r="E4457" t="b">
        <v>0</v>
      </c>
    </row>
    <row r="4458" spans="1:5" x14ac:dyDescent="0.3">
      <c r="A4458" t="s">
        <v>8825</v>
      </c>
      <c r="B4458">
        <v>1</v>
      </c>
      <c r="C4458">
        <v>108</v>
      </c>
      <c r="D4458">
        <v>3</v>
      </c>
      <c r="E4458" t="b">
        <v>0</v>
      </c>
    </row>
    <row r="4459" spans="1:5" x14ac:dyDescent="0.3">
      <c r="A4459" t="s">
        <v>8826</v>
      </c>
      <c r="B4459">
        <v>1</v>
      </c>
      <c r="C4459">
        <v>373</v>
      </c>
      <c r="D4459">
        <v>4</v>
      </c>
      <c r="E4459" t="b">
        <v>0</v>
      </c>
    </row>
    <row r="4460" spans="1:5" x14ac:dyDescent="0.3">
      <c r="A4460" t="s">
        <v>8827</v>
      </c>
      <c r="B4460">
        <v>3</v>
      </c>
      <c r="C4460">
        <v>384</v>
      </c>
      <c r="D4460">
        <v>1</v>
      </c>
      <c r="E4460" t="b">
        <v>0</v>
      </c>
    </row>
    <row r="4461" spans="1:5" x14ac:dyDescent="0.3">
      <c r="A4461" t="s">
        <v>8828</v>
      </c>
      <c r="B4461">
        <v>1</v>
      </c>
      <c r="C4461">
        <v>138</v>
      </c>
      <c r="D4461">
        <v>1</v>
      </c>
      <c r="E4461" t="b">
        <v>0</v>
      </c>
    </row>
    <row r="4462" spans="1:5" x14ac:dyDescent="0.3">
      <c r="A4462" t="s">
        <v>8830</v>
      </c>
      <c r="B4462">
        <v>4</v>
      </c>
      <c r="C4462">
        <v>172</v>
      </c>
      <c r="D4462">
        <v>2.75</v>
      </c>
      <c r="E4462" t="b">
        <v>0</v>
      </c>
    </row>
    <row r="4463" spans="1:5" x14ac:dyDescent="0.3">
      <c r="A4463" t="s">
        <v>8832</v>
      </c>
      <c r="B4463">
        <v>1</v>
      </c>
      <c r="C4463">
        <v>110</v>
      </c>
      <c r="D4463">
        <v>3</v>
      </c>
      <c r="E4463" t="b">
        <v>0</v>
      </c>
    </row>
    <row r="4464" spans="1:5" x14ac:dyDescent="0.3">
      <c r="A4464" t="s">
        <v>1432</v>
      </c>
      <c r="B4464">
        <v>1</v>
      </c>
      <c r="C4464">
        <v>106</v>
      </c>
      <c r="D4464">
        <v>3</v>
      </c>
      <c r="E4464" t="b">
        <v>0</v>
      </c>
    </row>
    <row r="4465" spans="1:5" x14ac:dyDescent="0.3">
      <c r="A4465" t="s">
        <v>8835</v>
      </c>
      <c r="B4465">
        <v>1</v>
      </c>
      <c r="C4465">
        <v>282</v>
      </c>
      <c r="D4465">
        <v>4</v>
      </c>
      <c r="E4465" t="b">
        <v>0</v>
      </c>
    </row>
    <row r="4466" spans="1:5" x14ac:dyDescent="0.3">
      <c r="A4466" t="s">
        <v>8836</v>
      </c>
      <c r="B4466">
        <v>1</v>
      </c>
      <c r="C4466">
        <v>59</v>
      </c>
      <c r="D4466">
        <v>3</v>
      </c>
      <c r="E4466" t="b">
        <v>0</v>
      </c>
    </row>
    <row r="4467" spans="1:5" x14ac:dyDescent="0.3">
      <c r="A4467" t="s">
        <v>8840</v>
      </c>
      <c r="B4467">
        <v>1</v>
      </c>
      <c r="C4467">
        <v>74</v>
      </c>
      <c r="D4467">
        <v>4</v>
      </c>
      <c r="E4467" t="b">
        <v>0</v>
      </c>
    </row>
    <row r="4468" spans="1:5" x14ac:dyDescent="0.3">
      <c r="A4468" t="s">
        <v>8842</v>
      </c>
      <c r="B4468">
        <v>1</v>
      </c>
      <c r="C4468">
        <v>172</v>
      </c>
      <c r="D4468">
        <v>4</v>
      </c>
      <c r="E4468" t="b">
        <v>0</v>
      </c>
    </row>
    <row r="4469" spans="1:5" x14ac:dyDescent="0.3">
      <c r="A4469" t="s">
        <v>8843</v>
      </c>
      <c r="B4469">
        <v>2</v>
      </c>
      <c r="C4469">
        <v>729.5</v>
      </c>
      <c r="D4469">
        <v>4</v>
      </c>
      <c r="E4469" t="b">
        <v>0</v>
      </c>
    </row>
    <row r="4470" spans="1:5" x14ac:dyDescent="0.3">
      <c r="A4470" t="s">
        <v>8844</v>
      </c>
      <c r="B4470">
        <v>1</v>
      </c>
      <c r="C4470">
        <v>129</v>
      </c>
      <c r="D4470">
        <v>3</v>
      </c>
      <c r="E4470" t="b">
        <v>0</v>
      </c>
    </row>
    <row r="4471" spans="1:5" x14ac:dyDescent="0.3">
      <c r="A4471" t="s">
        <v>8846</v>
      </c>
      <c r="B4471">
        <v>2</v>
      </c>
      <c r="C4471">
        <v>417.5</v>
      </c>
      <c r="D4471">
        <v>4</v>
      </c>
      <c r="E4471" t="b">
        <v>0</v>
      </c>
    </row>
    <row r="4472" spans="1:5" x14ac:dyDescent="0.3">
      <c r="A4472" t="s">
        <v>784</v>
      </c>
      <c r="B4472">
        <v>2</v>
      </c>
      <c r="C4472">
        <v>91</v>
      </c>
      <c r="D4472">
        <v>3.5</v>
      </c>
      <c r="E4472" t="b">
        <v>0</v>
      </c>
    </row>
    <row r="4473" spans="1:5" x14ac:dyDescent="0.3">
      <c r="A4473" t="s">
        <v>8849</v>
      </c>
      <c r="B4473">
        <v>1</v>
      </c>
      <c r="C4473">
        <v>118</v>
      </c>
      <c r="D4473">
        <v>4</v>
      </c>
      <c r="E4473" t="b">
        <v>0</v>
      </c>
    </row>
    <row r="4474" spans="1:5" x14ac:dyDescent="0.3">
      <c r="A4474" t="s">
        <v>8850</v>
      </c>
      <c r="B4474">
        <v>1</v>
      </c>
      <c r="C4474">
        <v>119</v>
      </c>
      <c r="D4474">
        <v>5</v>
      </c>
      <c r="E4474" t="b">
        <v>0</v>
      </c>
    </row>
    <row r="4475" spans="1:5" x14ac:dyDescent="0.3">
      <c r="A4475" t="s">
        <v>8852</v>
      </c>
      <c r="B4475">
        <v>1</v>
      </c>
      <c r="C4475">
        <v>202</v>
      </c>
      <c r="D4475">
        <v>1</v>
      </c>
      <c r="E4475" t="b">
        <v>0</v>
      </c>
    </row>
    <row r="4476" spans="1:5" x14ac:dyDescent="0.3">
      <c r="A4476" t="s">
        <v>8853</v>
      </c>
      <c r="B4476">
        <v>2</v>
      </c>
      <c r="C4476">
        <v>170</v>
      </c>
      <c r="D4476">
        <v>2.5</v>
      </c>
      <c r="E4476" t="b">
        <v>0</v>
      </c>
    </row>
    <row r="4477" spans="1:5" x14ac:dyDescent="0.3">
      <c r="A4477" t="s">
        <v>2146</v>
      </c>
      <c r="B4477">
        <v>1</v>
      </c>
      <c r="C4477">
        <v>110</v>
      </c>
      <c r="D4477">
        <v>1</v>
      </c>
      <c r="E4477" t="b">
        <v>0</v>
      </c>
    </row>
    <row r="4478" spans="1:5" x14ac:dyDescent="0.3">
      <c r="A4478" t="s">
        <v>8856</v>
      </c>
      <c r="B4478">
        <v>1</v>
      </c>
      <c r="C4478">
        <v>162</v>
      </c>
      <c r="D4478">
        <v>5</v>
      </c>
      <c r="E4478" t="b">
        <v>0</v>
      </c>
    </row>
    <row r="4479" spans="1:5" x14ac:dyDescent="0.3">
      <c r="A4479" t="s">
        <v>8857</v>
      </c>
      <c r="B4479">
        <v>1</v>
      </c>
      <c r="C4479">
        <v>68</v>
      </c>
      <c r="D4479">
        <v>1</v>
      </c>
      <c r="E4479" t="b">
        <v>0</v>
      </c>
    </row>
    <row r="4480" spans="1:5" x14ac:dyDescent="0.3">
      <c r="A4480" t="s">
        <v>8858</v>
      </c>
      <c r="B4480">
        <v>2</v>
      </c>
      <c r="C4480">
        <v>1001.5</v>
      </c>
      <c r="D4480">
        <v>4</v>
      </c>
      <c r="E4480" t="b">
        <v>0</v>
      </c>
    </row>
    <row r="4481" spans="1:5" x14ac:dyDescent="0.3">
      <c r="A4481" t="s">
        <v>8862</v>
      </c>
      <c r="B4481">
        <v>1</v>
      </c>
      <c r="C4481">
        <v>86</v>
      </c>
      <c r="D4481">
        <v>3</v>
      </c>
      <c r="E4481" t="b">
        <v>0</v>
      </c>
    </row>
    <row r="4482" spans="1:5" x14ac:dyDescent="0.3">
      <c r="A4482" t="s">
        <v>8865</v>
      </c>
      <c r="B4482">
        <v>1</v>
      </c>
      <c r="C4482">
        <v>104</v>
      </c>
      <c r="D4482">
        <v>1</v>
      </c>
      <c r="E4482" t="b">
        <v>0</v>
      </c>
    </row>
    <row r="4483" spans="1:5" x14ac:dyDescent="0.3">
      <c r="A4483" t="s">
        <v>8866</v>
      </c>
      <c r="B4483">
        <v>2</v>
      </c>
      <c r="C4483">
        <v>181</v>
      </c>
      <c r="D4483">
        <v>4</v>
      </c>
      <c r="E4483" t="b">
        <v>0</v>
      </c>
    </row>
    <row r="4484" spans="1:5" x14ac:dyDescent="0.3">
      <c r="A4484" t="s">
        <v>786</v>
      </c>
      <c r="B4484">
        <v>1</v>
      </c>
      <c r="C4484">
        <v>74</v>
      </c>
      <c r="D4484">
        <v>3</v>
      </c>
      <c r="E4484" t="b">
        <v>0</v>
      </c>
    </row>
    <row r="4485" spans="1:5" x14ac:dyDescent="0.3">
      <c r="A4485" t="s">
        <v>8867</v>
      </c>
      <c r="B4485">
        <v>1</v>
      </c>
      <c r="C4485">
        <v>101</v>
      </c>
      <c r="D4485">
        <v>2</v>
      </c>
      <c r="E4485" t="b">
        <v>0</v>
      </c>
    </row>
    <row r="4486" spans="1:5" x14ac:dyDescent="0.3">
      <c r="A4486" t="s">
        <v>787</v>
      </c>
      <c r="B4486">
        <v>5</v>
      </c>
      <c r="C4486">
        <v>498.6</v>
      </c>
      <c r="D4486">
        <v>3.6</v>
      </c>
      <c r="E4486" t="b">
        <v>0</v>
      </c>
    </row>
    <row r="4487" spans="1:5" x14ac:dyDescent="0.3">
      <c r="A4487" t="s">
        <v>8869</v>
      </c>
      <c r="B4487">
        <v>1</v>
      </c>
      <c r="C4487">
        <v>56</v>
      </c>
      <c r="D4487">
        <v>3</v>
      </c>
      <c r="E4487" t="b">
        <v>0</v>
      </c>
    </row>
    <row r="4488" spans="1:5" x14ac:dyDescent="0.3">
      <c r="A4488" t="s">
        <v>789</v>
      </c>
      <c r="B4488">
        <v>2</v>
      </c>
      <c r="C4488">
        <v>84</v>
      </c>
      <c r="D4488">
        <v>3</v>
      </c>
      <c r="E4488" t="b">
        <v>0</v>
      </c>
    </row>
    <row r="4489" spans="1:5" x14ac:dyDescent="0.3">
      <c r="A4489" t="s">
        <v>8871</v>
      </c>
      <c r="B4489">
        <v>2</v>
      </c>
      <c r="C4489">
        <v>58</v>
      </c>
      <c r="D4489">
        <v>3.5</v>
      </c>
      <c r="E4489" t="b">
        <v>0</v>
      </c>
    </row>
    <row r="4490" spans="1:5" x14ac:dyDescent="0.3">
      <c r="A4490" t="s">
        <v>8872</v>
      </c>
      <c r="B4490">
        <v>1</v>
      </c>
      <c r="C4490">
        <v>80</v>
      </c>
      <c r="D4490">
        <v>2</v>
      </c>
      <c r="E4490" t="b">
        <v>0</v>
      </c>
    </row>
    <row r="4491" spans="1:5" x14ac:dyDescent="0.3">
      <c r="A4491" t="s">
        <v>8873</v>
      </c>
      <c r="B4491">
        <v>2</v>
      </c>
      <c r="C4491">
        <v>115</v>
      </c>
      <c r="D4491">
        <v>2</v>
      </c>
      <c r="E4491" t="b">
        <v>0</v>
      </c>
    </row>
    <row r="4492" spans="1:5" x14ac:dyDescent="0.3">
      <c r="A4492" t="s">
        <v>8874</v>
      </c>
      <c r="B4492">
        <v>1</v>
      </c>
      <c r="C4492">
        <v>174</v>
      </c>
      <c r="D4492">
        <v>2</v>
      </c>
      <c r="E4492" t="b">
        <v>0</v>
      </c>
    </row>
    <row r="4493" spans="1:5" x14ac:dyDescent="0.3">
      <c r="A4493" t="s">
        <v>8875</v>
      </c>
      <c r="B4493">
        <v>3</v>
      </c>
      <c r="C4493">
        <v>114.33333333333333</v>
      </c>
      <c r="D4493">
        <v>3.3333333333333335</v>
      </c>
      <c r="E4493" t="b">
        <v>0</v>
      </c>
    </row>
    <row r="4494" spans="1:5" x14ac:dyDescent="0.3">
      <c r="A4494" t="s">
        <v>790</v>
      </c>
      <c r="B4494">
        <v>1</v>
      </c>
      <c r="C4494">
        <v>127</v>
      </c>
      <c r="D4494">
        <v>1</v>
      </c>
      <c r="E4494" t="b">
        <v>0</v>
      </c>
    </row>
    <row r="4495" spans="1:5" x14ac:dyDescent="0.3">
      <c r="A4495" t="s">
        <v>791</v>
      </c>
      <c r="B4495">
        <v>1</v>
      </c>
      <c r="C4495">
        <v>90</v>
      </c>
      <c r="D4495">
        <v>4</v>
      </c>
      <c r="E4495" t="b">
        <v>0</v>
      </c>
    </row>
    <row r="4496" spans="1:5" x14ac:dyDescent="0.3">
      <c r="A4496" t="s">
        <v>8877</v>
      </c>
      <c r="B4496">
        <v>3</v>
      </c>
      <c r="C4496">
        <v>260.33333333333331</v>
      </c>
      <c r="D4496">
        <v>5</v>
      </c>
      <c r="E4496" t="b">
        <v>0</v>
      </c>
    </row>
    <row r="4497" spans="1:5" x14ac:dyDescent="0.3">
      <c r="A4497" t="s">
        <v>8878</v>
      </c>
      <c r="B4497">
        <v>1</v>
      </c>
      <c r="C4497">
        <v>228</v>
      </c>
      <c r="D4497">
        <v>5</v>
      </c>
      <c r="E4497" t="b">
        <v>0</v>
      </c>
    </row>
    <row r="4498" spans="1:5" x14ac:dyDescent="0.3">
      <c r="A4498" t="s">
        <v>8881</v>
      </c>
      <c r="B4498">
        <v>1</v>
      </c>
      <c r="C4498">
        <v>23</v>
      </c>
      <c r="D4498">
        <v>4</v>
      </c>
      <c r="E4498" t="b">
        <v>0</v>
      </c>
    </row>
    <row r="4499" spans="1:5" x14ac:dyDescent="0.3">
      <c r="A4499" t="s">
        <v>8882</v>
      </c>
      <c r="B4499">
        <v>1</v>
      </c>
      <c r="C4499">
        <v>83</v>
      </c>
      <c r="D4499">
        <v>4</v>
      </c>
      <c r="E4499" t="b">
        <v>0</v>
      </c>
    </row>
    <row r="4500" spans="1:5" x14ac:dyDescent="0.3">
      <c r="A4500" t="s">
        <v>8883</v>
      </c>
      <c r="B4500">
        <v>2</v>
      </c>
      <c r="C4500">
        <v>59</v>
      </c>
      <c r="D4500">
        <v>1</v>
      </c>
      <c r="E4500" t="b">
        <v>0</v>
      </c>
    </row>
    <row r="4501" spans="1:5" x14ac:dyDescent="0.3">
      <c r="A4501" t="s">
        <v>8885</v>
      </c>
      <c r="B4501">
        <v>1</v>
      </c>
      <c r="C4501">
        <v>151</v>
      </c>
      <c r="D4501">
        <v>5</v>
      </c>
      <c r="E4501" t="b">
        <v>0</v>
      </c>
    </row>
    <row r="4502" spans="1:5" x14ac:dyDescent="0.3">
      <c r="A4502" t="s">
        <v>8886</v>
      </c>
      <c r="B4502">
        <v>1</v>
      </c>
      <c r="C4502">
        <v>21</v>
      </c>
      <c r="D4502">
        <v>5</v>
      </c>
      <c r="E4502" t="b">
        <v>0</v>
      </c>
    </row>
    <row r="4503" spans="1:5" x14ac:dyDescent="0.3">
      <c r="A4503" t="s">
        <v>8887</v>
      </c>
      <c r="B4503">
        <v>1</v>
      </c>
      <c r="C4503">
        <v>176</v>
      </c>
      <c r="D4503">
        <v>4</v>
      </c>
      <c r="E4503" t="b">
        <v>0</v>
      </c>
    </row>
    <row r="4504" spans="1:5" x14ac:dyDescent="0.3">
      <c r="A4504" t="s">
        <v>8888</v>
      </c>
      <c r="B4504">
        <v>2</v>
      </c>
      <c r="C4504">
        <v>238</v>
      </c>
      <c r="D4504">
        <v>3</v>
      </c>
      <c r="E4504" t="b">
        <v>0</v>
      </c>
    </row>
    <row r="4505" spans="1:5" x14ac:dyDescent="0.3">
      <c r="A4505" t="s">
        <v>8890</v>
      </c>
      <c r="B4505">
        <v>1</v>
      </c>
      <c r="C4505">
        <v>530</v>
      </c>
      <c r="D4505">
        <v>5</v>
      </c>
      <c r="E4505" t="b">
        <v>0</v>
      </c>
    </row>
    <row r="4506" spans="1:5" x14ac:dyDescent="0.3">
      <c r="A4506" t="s">
        <v>8891</v>
      </c>
      <c r="B4506">
        <v>2</v>
      </c>
      <c r="C4506">
        <v>83.5</v>
      </c>
      <c r="D4506">
        <v>1</v>
      </c>
      <c r="E4506" t="b">
        <v>0</v>
      </c>
    </row>
    <row r="4507" spans="1:5" x14ac:dyDescent="0.3">
      <c r="A4507" t="s">
        <v>8894</v>
      </c>
      <c r="B4507">
        <v>3</v>
      </c>
      <c r="C4507">
        <v>159.66666666666666</v>
      </c>
      <c r="D4507">
        <v>3.6666666666666665</v>
      </c>
      <c r="E4507" t="b">
        <v>0</v>
      </c>
    </row>
    <row r="4508" spans="1:5" x14ac:dyDescent="0.3">
      <c r="A4508" t="s">
        <v>792</v>
      </c>
      <c r="B4508">
        <v>1</v>
      </c>
      <c r="C4508">
        <v>157</v>
      </c>
      <c r="D4508">
        <v>1</v>
      </c>
      <c r="E4508" t="b">
        <v>0</v>
      </c>
    </row>
    <row r="4509" spans="1:5" x14ac:dyDescent="0.3">
      <c r="A4509" t="s">
        <v>8896</v>
      </c>
      <c r="B4509">
        <v>2</v>
      </c>
      <c r="C4509">
        <v>189</v>
      </c>
      <c r="D4509">
        <v>1.5</v>
      </c>
      <c r="E4509" t="b">
        <v>0</v>
      </c>
    </row>
    <row r="4510" spans="1:5" x14ac:dyDescent="0.3">
      <c r="A4510" t="s">
        <v>8897</v>
      </c>
      <c r="B4510">
        <v>3</v>
      </c>
      <c r="C4510">
        <v>489</v>
      </c>
      <c r="D4510">
        <v>1</v>
      </c>
      <c r="E4510" t="b">
        <v>0</v>
      </c>
    </row>
    <row r="4511" spans="1:5" x14ac:dyDescent="0.3">
      <c r="A4511" t="s">
        <v>8898</v>
      </c>
      <c r="B4511">
        <v>1</v>
      </c>
      <c r="C4511">
        <v>460</v>
      </c>
      <c r="D4511">
        <v>4</v>
      </c>
      <c r="E4511" t="b">
        <v>0</v>
      </c>
    </row>
    <row r="4512" spans="1:5" x14ac:dyDescent="0.3">
      <c r="A4512" t="s">
        <v>8903</v>
      </c>
      <c r="B4512">
        <v>1</v>
      </c>
      <c r="C4512">
        <v>67</v>
      </c>
      <c r="D4512">
        <v>1</v>
      </c>
      <c r="E4512" t="b">
        <v>0</v>
      </c>
    </row>
    <row r="4513" spans="1:5" x14ac:dyDescent="0.3">
      <c r="A4513" t="s">
        <v>8904</v>
      </c>
      <c r="B4513">
        <v>1</v>
      </c>
      <c r="C4513">
        <v>217</v>
      </c>
      <c r="D4513">
        <v>3</v>
      </c>
      <c r="E4513" t="b">
        <v>0</v>
      </c>
    </row>
    <row r="4514" spans="1:5" x14ac:dyDescent="0.3">
      <c r="A4514" t="s">
        <v>8905</v>
      </c>
      <c r="B4514">
        <v>1</v>
      </c>
      <c r="C4514">
        <v>107</v>
      </c>
      <c r="D4514">
        <v>4</v>
      </c>
      <c r="E4514" t="b">
        <v>0</v>
      </c>
    </row>
    <row r="4515" spans="1:5" x14ac:dyDescent="0.3">
      <c r="A4515" t="s">
        <v>795</v>
      </c>
      <c r="B4515">
        <v>3</v>
      </c>
      <c r="C4515">
        <v>211.33333333333334</v>
      </c>
      <c r="D4515">
        <v>4.333333333333333</v>
      </c>
      <c r="E4515" t="b">
        <v>0</v>
      </c>
    </row>
    <row r="4516" spans="1:5" x14ac:dyDescent="0.3">
      <c r="A4516" t="s">
        <v>8907</v>
      </c>
      <c r="B4516">
        <v>1</v>
      </c>
      <c r="C4516">
        <v>44</v>
      </c>
      <c r="D4516">
        <v>5</v>
      </c>
      <c r="E4516" t="b">
        <v>0</v>
      </c>
    </row>
    <row r="4517" spans="1:5" x14ac:dyDescent="0.3">
      <c r="A4517" t="s">
        <v>8909</v>
      </c>
      <c r="B4517">
        <v>1</v>
      </c>
      <c r="C4517">
        <v>45</v>
      </c>
      <c r="D4517">
        <v>3</v>
      </c>
      <c r="E4517" t="b">
        <v>0</v>
      </c>
    </row>
    <row r="4518" spans="1:5" x14ac:dyDescent="0.3">
      <c r="A4518" t="s">
        <v>8910</v>
      </c>
      <c r="B4518">
        <v>4</v>
      </c>
      <c r="C4518">
        <v>274.75</v>
      </c>
      <c r="D4518">
        <v>2.5</v>
      </c>
      <c r="E4518" t="b">
        <v>0</v>
      </c>
    </row>
    <row r="4519" spans="1:5" x14ac:dyDescent="0.3">
      <c r="A4519" t="s">
        <v>8911</v>
      </c>
      <c r="B4519">
        <v>1</v>
      </c>
      <c r="C4519">
        <v>28</v>
      </c>
      <c r="D4519">
        <v>5</v>
      </c>
      <c r="E4519" t="b">
        <v>0</v>
      </c>
    </row>
    <row r="4520" spans="1:5" x14ac:dyDescent="0.3">
      <c r="A4520" t="s">
        <v>8913</v>
      </c>
      <c r="B4520">
        <v>1</v>
      </c>
      <c r="C4520">
        <v>24</v>
      </c>
      <c r="D4520">
        <v>5</v>
      </c>
      <c r="E4520" t="b">
        <v>0</v>
      </c>
    </row>
    <row r="4521" spans="1:5" x14ac:dyDescent="0.3">
      <c r="A4521" t="s">
        <v>8914</v>
      </c>
      <c r="B4521">
        <v>1</v>
      </c>
      <c r="C4521">
        <v>71</v>
      </c>
      <c r="D4521">
        <v>5</v>
      </c>
      <c r="E4521" t="b">
        <v>0</v>
      </c>
    </row>
    <row r="4522" spans="1:5" x14ac:dyDescent="0.3">
      <c r="A4522" t="s">
        <v>796</v>
      </c>
      <c r="B4522">
        <v>2</v>
      </c>
      <c r="C4522">
        <v>274.5</v>
      </c>
      <c r="D4522">
        <v>3</v>
      </c>
      <c r="E4522" t="b">
        <v>0</v>
      </c>
    </row>
    <row r="4523" spans="1:5" x14ac:dyDescent="0.3">
      <c r="A4523" t="s">
        <v>8915</v>
      </c>
      <c r="B4523">
        <v>1</v>
      </c>
      <c r="C4523">
        <v>278</v>
      </c>
      <c r="D4523">
        <v>2</v>
      </c>
      <c r="E4523" t="b">
        <v>0</v>
      </c>
    </row>
    <row r="4524" spans="1:5" x14ac:dyDescent="0.3">
      <c r="A4524" t="s">
        <v>8917</v>
      </c>
      <c r="B4524">
        <v>1</v>
      </c>
      <c r="C4524">
        <v>17</v>
      </c>
      <c r="D4524">
        <v>1</v>
      </c>
      <c r="E4524" t="b">
        <v>0</v>
      </c>
    </row>
    <row r="4525" spans="1:5" x14ac:dyDescent="0.3">
      <c r="A4525" t="s">
        <v>8919</v>
      </c>
      <c r="B4525">
        <v>1</v>
      </c>
      <c r="C4525">
        <v>92</v>
      </c>
      <c r="D4525">
        <v>2</v>
      </c>
      <c r="E4525" t="b">
        <v>0</v>
      </c>
    </row>
    <row r="4526" spans="1:5" x14ac:dyDescent="0.3">
      <c r="A4526" t="s">
        <v>8923</v>
      </c>
      <c r="B4526">
        <v>1</v>
      </c>
      <c r="C4526">
        <v>287</v>
      </c>
      <c r="D4526">
        <v>3</v>
      </c>
      <c r="E4526" t="b">
        <v>0</v>
      </c>
    </row>
    <row r="4527" spans="1:5" x14ac:dyDescent="0.3">
      <c r="A4527" t="s">
        <v>2148</v>
      </c>
      <c r="B4527">
        <v>1</v>
      </c>
      <c r="C4527">
        <v>39</v>
      </c>
      <c r="D4527">
        <v>3</v>
      </c>
      <c r="E4527" t="b">
        <v>0</v>
      </c>
    </row>
    <row r="4528" spans="1:5" x14ac:dyDescent="0.3">
      <c r="A4528" t="s">
        <v>8924</v>
      </c>
      <c r="B4528">
        <v>1</v>
      </c>
      <c r="C4528">
        <v>619</v>
      </c>
      <c r="D4528">
        <v>3</v>
      </c>
      <c r="E4528" t="b">
        <v>0</v>
      </c>
    </row>
    <row r="4529" spans="1:5" x14ac:dyDescent="0.3">
      <c r="A4529" t="s">
        <v>8925</v>
      </c>
      <c r="B4529">
        <v>1</v>
      </c>
      <c r="C4529">
        <v>55</v>
      </c>
      <c r="D4529">
        <v>2</v>
      </c>
      <c r="E4529" t="b">
        <v>0</v>
      </c>
    </row>
    <row r="4530" spans="1:5" x14ac:dyDescent="0.3">
      <c r="A4530" t="s">
        <v>797</v>
      </c>
      <c r="B4530">
        <v>1</v>
      </c>
      <c r="C4530">
        <v>87</v>
      </c>
      <c r="D4530">
        <v>2</v>
      </c>
      <c r="E4530" t="b">
        <v>0</v>
      </c>
    </row>
    <row r="4531" spans="1:5" x14ac:dyDescent="0.3">
      <c r="A4531" t="s">
        <v>8926</v>
      </c>
      <c r="B4531">
        <v>12</v>
      </c>
      <c r="C4531">
        <v>267.5</v>
      </c>
      <c r="D4531">
        <v>2.6666666666666665</v>
      </c>
      <c r="E4531" t="b">
        <v>0</v>
      </c>
    </row>
    <row r="4532" spans="1:5" x14ac:dyDescent="0.3">
      <c r="A4532" t="s">
        <v>8928</v>
      </c>
      <c r="B4532">
        <v>2</v>
      </c>
      <c r="C4532">
        <v>45</v>
      </c>
      <c r="D4532">
        <v>3</v>
      </c>
      <c r="E4532" t="b">
        <v>0</v>
      </c>
    </row>
    <row r="4533" spans="1:5" x14ac:dyDescent="0.3">
      <c r="A4533" t="s">
        <v>8929</v>
      </c>
      <c r="B4533">
        <v>2</v>
      </c>
      <c r="C4533">
        <v>75.5</v>
      </c>
      <c r="D4533">
        <v>2.5</v>
      </c>
      <c r="E4533" t="b">
        <v>0</v>
      </c>
    </row>
    <row r="4534" spans="1:5" x14ac:dyDescent="0.3">
      <c r="A4534" t="s">
        <v>8930</v>
      </c>
      <c r="B4534">
        <v>1</v>
      </c>
      <c r="C4534">
        <v>22</v>
      </c>
      <c r="D4534">
        <v>2</v>
      </c>
      <c r="E4534" t="b">
        <v>0</v>
      </c>
    </row>
    <row r="4535" spans="1:5" x14ac:dyDescent="0.3">
      <c r="A4535" t="s">
        <v>8931</v>
      </c>
      <c r="B4535">
        <v>1</v>
      </c>
      <c r="C4535">
        <v>171</v>
      </c>
      <c r="D4535">
        <v>5</v>
      </c>
      <c r="E4535" t="b">
        <v>0</v>
      </c>
    </row>
    <row r="4536" spans="1:5" x14ac:dyDescent="0.3">
      <c r="A4536" t="s">
        <v>798</v>
      </c>
      <c r="B4536">
        <v>1</v>
      </c>
      <c r="C4536">
        <v>94</v>
      </c>
      <c r="D4536">
        <v>2</v>
      </c>
      <c r="E4536" t="b">
        <v>0</v>
      </c>
    </row>
    <row r="4537" spans="1:5" x14ac:dyDescent="0.3">
      <c r="A4537" t="s">
        <v>8934</v>
      </c>
      <c r="B4537">
        <v>1</v>
      </c>
      <c r="C4537">
        <v>110</v>
      </c>
      <c r="D4537">
        <v>1</v>
      </c>
      <c r="E4537" t="b">
        <v>0</v>
      </c>
    </row>
    <row r="4538" spans="1:5" x14ac:dyDescent="0.3">
      <c r="A4538" t="s">
        <v>2150</v>
      </c>
      <c r="B4538">
        <v>1</v>
      </c>
      <c r="C4538">
        <v>187</v>
      </c>
      <c r="D4538">
        <v>3</v>
      </c>
      <c r="E4538" t="b">
        <v>0</v>
      </c>
    </row>
    <row r="4539" spans="1:5" x14ac:dyDescent="0.3">
      <c r="A4539" t="s">
        <v>8935</v>
      </c>
      <c r="B4539">
        <v>2</v>
      </c>
      <c r="C4539">
        <v>87</v>
      </c>
      <c r="D4539">
        <v>3</v>
      </c>
      <c r="E4539" t="b">
        <v>0</v>
      </c>
    </row>
    <row r="4540" spans="1:5" x14ac:dyDescent="0.3">
      <c r="A4540" t="s">
        <v>801</v>
      </c>
      <c r="B4540">
        <v>2</v>
      </c>
      <c r="C4540">
        <v>180</v>
      </c>
      <c r="D4540">
        <v>1</v>
      </c>
      <c r="E4540" t="b">
        <v>0</v>
      </c>
    </row>
    <row r="4541" spans="1:5" x14ac:dyDescent="0.3">
      <c r="A4541" t="s">
        <v>8936</v>
      </c>
      <c r="B4541">
        <v>1</v>
      </c>
      <c r="C4541">
        <v>113</v>
      </c>
      <c r="D4541">
        <v>1</v>
      </c>
      <c r="E4541" t="b">
        <v>0</v>
      </c>
    </row>
    <row r="4542" spans="1:5" x14ac:dyDescent="0.3">
      <c r="A4542" t="s">
        <v>8938</v>
      </c>
      <c r="B4542">
        <v>1</v>
      </c>
      <c r="C4542">
        <v>155</v>
      </c>
      <c r="D4542">
        <v>2</v>
      </c>
      <c r="E4542" t="b">
        <v>0</v>
      </c>
    </row>
    <row r="4543" spans="1:5" x14ac:dyDescent="0.3">
      <c r="A4543" t="s">
        <v>8939</v>
      </c>
      <c r="B4543">
        <v>2</v>
      </c>
      <c r="C4543">
        <v>391</v>
      </c>
      <c r="D4543">
        <v>2.5</v>
      </c>
      <c r="E4543" t="b">
        <v>0</v>
      </c>
    </row>
    <row r="4544" spans="1:5" x14ac:dyDescent="0.3">
      <c r="A4544" t="s">
        <v>8941</v>
      </c>
      <c r="B4544">
        <v>1</v>
      </c>
      <c r="C4544">
        <v>18</v>
      </c>
      <c r="D4544">
        <v>1</v>
      </c>
      <c r="E4544" t="b">
        <v>0</v>
      </c>
    </row>
    <row r="4545" spans="1:5" x14ac:dyDescent="0.3">
      <c r="A4545" t="s">
        <v>8943</v>
      </c>
      <c r="B4545">
        <v>1</v>
      </c>
      <c r="C4545">
        <v>40</v>
      </c>
      <c r="D4545">
        <v>1</v>
      </c>
      <c r="E4545" t="b">
        <v>0</v>
      </c>
    </row>
    <row r="4546" spans="1:5" x14ac:dyDescent="0.3">
      <c r="A4546" t="s">
        <v>8944</v>
      </c>
      <c r="B4546">
        <v>2</v>
      </c>
      <c r="C4546">
        <v>74</v>
      </c>
      <c r="D4546">
        <v>3.5</v>
      </c>
      <c r="E4546" t="b">
        <v>0</v>
      </c>
    </row>
    <row r="4547" spans="1:5" x14ac:dyDescent="0.3">
      <c r="A4547" t="s">
        <v>8946</v>
      </c>
      <c r="B4547">
        <v>1</v>
      </c>
      <c r="C4547">
        <v>62</v>
      </c>
      <c r="D4547">
        <v>3</v>
      </c>
      <c r="E4547" t="b">
        <v>0</v>
      </c>
    </row>
    <row r="4548" spans="1:5" x14ac:dyDescent="0.3">
      <c r="A4548" t="s">
        <v>8948</v>
      </c>
      <c r="B4548">
        <v>1</v>
      </c>
      <c r="C4548">
        <v>17</v>
      </c>
      <c r="D4548">
        <v>4</v>
      </c>
      <c r="E4548" t="b">
        <v>0</v>
      </c>
    </row>
    <row r="4549" spans="1:5" x14ac:dyDescent="0.3">
      <c r="A4549" t="s">
        <v>802</v>
      </c>
      <c r="B4549">
        <v>1</v>
      </c>
      <c r="C4549">
        <v>742</v>
      </c>
      <c r="D4549">
        <v>3</v>
      </c>
      <c r="E4549" t="b">
        <v>0</v>
      </c>
    </row>
    <row r="4550" spans="1:5" x14ac:dyDescent="0.3">
      <c r="A4550" t="s">
        <v>8950</v>
      </c>
      <c r="B4550">
        <v>1</v>
      </c>
      <c r="C4550">
        <v>159</v>
      </c>
      <c r="D4550">
        <v>4</v>
      </c>
      <c r="E4550" t="b">
        <v>0</v>
      </c>
    </row>
    <row r="4551" spans="1:5" x14ac:dyDescent="0.3">
      <c r="A4551" t="s">
        <v>8952</v>
      </c>
      <c r="B4551">
        <v>1</v>
      </c>
      <c r="C4551">
        <v>27</v>
      </c>
      <c r="D4551">
        <v>1</v>
      </c>
      <c r="E4551" t="b">
        <v>0</v>
      </c>
    </row>
    <row r="4552" spans="1:5" x14ac:dyDescent="0.3">
      <c r="A4552" t="s">
        <v>8956</v>
      </c>
      <c r="B4552">
        <v>1</v>
      </c>
      <c r="C4552">
        <v>318</v>
      </c>
      <c r="D4552">
        <v>4</v>
      </c>
      <c r="E4552" t="b">
        <v>0</v>
      </c>
    </row>
    <row r="4553" spans="1:5" x14ac:dyDescent="0.3">
      <c r="A4553" t="s">
        <v>8957</v>
      </c>
      <c r="B4553">
        <v>3</v>
      </c>
      <c r="C4553">
        <v>273</v>
      </c>
      <c r="D4553">
        <v>4.666666666666667</v>
      </c>
      <c r="E4553" t="b">
        <v>0</v>
      </c>
    </row>
    <row r="4554" spans="1:5" x14ac:dyDescent="0.3">
      <c r="A4554" t="s">
        <v>8958</v>
      </c>
      <c r="B4554">
        <v>2</v>
      </c>
      <c r="C4554">
        <v>110</v>
      </c>
      <c r="D4554">
        <v>2.5</v>
      </c>
      <c r="E4554" t="b">
        <v>0</v>
      </c>
    </row>
    <row r="4555" spans="1:5" x14ac:dyDescent="0.3">
      <c r="A4555" t="s">
        <v>8959</v>
      </c>
      <c r="B4555">
        <v>1</v>
      </c>
      <c r="C4555">
        <v>284</v>
      </c>
      <c r="D4555">
        <v>4</v>
      </c>
      <c r="E4555" t="b">
        <v>0</v>
      </c>
    </row>
    <row r="4556" spans="1:5" x14ac:dyDescent="0.3">
      <c r="A4556" t="s">
        <v>8960</v>
      </c>
      <c r="B4556">
        <v>1</v>
      </c>
      <c r="C4556">
        <v>595</v>
      </c>
      <c r="D4556">
        <v>4</v>
      </c>
      <c r="E4556" t="b">
        <v>0</v>
      </c>
    </row>
    <row r="4557" spans="1:5" x14ac:dyDescent="0.3">
      <c r="A4557" t="s">
        <v>8963</v>
      </c>
      <c r="B4557">
        <v>2</v>
      </c>
      <c r="C4557">
        <v>1051.5</v>
      </c>
      <c r="D4557">
        <v>2.5</v>
      </c>
      <c r="E4557" t="b">
        <v>0</v>
      </c>
    </row>
    <row r="4558" spans="1:5" x14ac:dyDescent="0.3">
      <c r="A4558" t="s">
        <v>8965</v>
      </c>
      <c r="B4558">
        <v>2</v>
      </c>
      <c r="C4558">
        <v>161.5</v>
      </c>
      <c r="D4558">
        <v>1</v>
      </c>
      <c r="E4558" t="b">
        <v>0</v>
      </c>
    </row>
    <row r="4559" spans="1:5" x14ac:dyDescent="0.3">
      <c r="A4559" t="s">
        <v>8966</v>
      </c>
      <c r="B4559">
        <v>1</v>
      </c>
      <c r="C4559">
        <v>24</v>
      </c>
      <c r="D4559">
        <v>2</v>
      </c>
      <c r="E4559" t="b">
        <v>0</v>
      </c>
    </row>
    <row r="4560" spans="1:5" x14ac:dyDescent="0.3">
      <c r="A4560" t="s">
        <v>8967</v>
      </c>
      <c r="B4560">
        <v>1</v>
      </c>
      <c r="C4560">
        <v>12</v>
      </c>
      <c r="D4560">
        <v>3</v>
      </c>
      <c r="E4560" t="b">
        <v>0</v>
      </c>
    </row>
    <row r="4561" spans="1:5" x14ac:dyDescent="0.3">
      <c r="A4561" t="s">
        <v>8969</v>
      </c>
      <c r="B4561">
        <v>3</v>
      </c>
      <c r="C4561">
        <v>154</v>
      </c>
      <c r="D4561">
        <v>2.3333333333333335</v>
      </c>
      <c r="E4561" t="b">
        <v>0</v>
      </c>
    </row>
    <row r="4562" spans="1:5" x14ac:dyDescent="0.3">
      <c r="A4562" t="s">
        <v>8972</v>
      </c>
      <c r="B4562">
        <v>1</v>
      </c>
      <c r="C4562">
        <v>199</v>
      </c>
      <c r="D4562">
        <v>2</v>
      </c>
      <c r="E4562" t="b">
        <v>0</v>
      </c>
    </row>
    <row r="4563" spans="1:5" x14ac:dyDescent="0.3">
      <c r="A4563" t="s">
        <v>2152</v>
      </c>
      <c r="B4563">
        <v>1</v>
      </c>
      <c r="C4563">
        <v>221</v>
      </c>
      <c r="D4563">
        <v>1</v>
      </c>
      <c r="E4563" t="b">
        <v>0</v>
      </c>
    </row>
    <row r="4564" spans="1:5" x14ac:dyDescent="0.3">
      <c r="A4564" t="s">
        <v>8975</v>
      </c>
      <c r="B4564">
        <v>1</v>
      </c>
      <c r="C4564">
        <v>115</v>
      </c>
      <c r="D4564">
        <v>5</v>
      </c>
      <c r="E4564" t="b">
        <v>0</v>
      </c>
    </row>
    <row r="4565" spans="1:5" x14ac:dyDescent="0.3">
      <c r="A4565" t="s">
        <v>803</v>
      </c>
      <c r="B4565">
        <v>1</v>
      </c>
      <c r="C4565">
        <v>306</v>
      </c>
      <c r="D4565">
        <v>2</v>
      </c>
      <c r="E4565" t="b">
        <v>0</v>
      </c>
    </row>
    <row r="4566" spans="1:5" x14ac:dyDescent="0.3">
      <c r="A4566" t="s">
        <v>8977</v>
      </c>
      <c r="B4566">
        <v>1</v>
      </c>
      <c r="C4566">
        <v>30</v>
      </c>
      <c r="D4566">
        <v>1</v>
      </c>
      <c r="E4566" t="b">
        <v>0</v>
      </c>
    </row>
    <row r="4567" spans="1:5" x14ac:dyDescent="0.3">
      <c r="A4567" t="s">
        <v>8978</v>
      </c>
      <c r="B4567">
        <v>1</v>
      </c>
      <c r="C4567">
        <v>40</v>
      </c>
      <c r="D4567">
        <v>5</v>
      </c>
      <c r="E4567" t="b">
        <v>0</v>
      </c>
    </row>
    <row r="4568" spans="1:5" x14ac:dyDescent="0.3">
      <c r="A4568" t="s">
        <v>8979</v>
      </c>
      <c r="B4568">
        <v>1</v>
      </c>
      <c r="C4568">
        <v>34</v>
      </c>
      <c r="D4568">
        <v>1</v>
      </c>
      <c r="E4568" t="b">
        <v>0</v>
      </c>
    </row>
    <row r="4569" spans="1:5" x14ac:dyDescent="0.3">
      <c r="A4569" t="s">
        <v>8982</v>
      </c>
      <c r="B4569">
        <v>1</v>
      </c>
      <c r="C4569">
        <v>201</v>
      </c>
      <c r="D4569">
        <v>1</v>
      </c>
      <c r="E4569" t="b">
        <v>0</v>
      </c>
    </row>
    <row r="4570" spans="1:5" x14ac:dyDescent="0.3">
      <c r="A4570" t="s">
        <v>8984</v>
      </c>
      <c r="B4570">
        <v>1</v>
      </c>
      <c r="C4570">
        <v>91</v>
      </c>
      <c r="D4570">
        <v>2</v>
      </c>
      <c r="E4570" t="b">
        <v>0</v>
      </c>
    </row>
    <row r="4571" spans="1:5" x14ac:dyDescent="0.3">
      <c r="A4571" t="s">
        <v>2153</v>
      </c>
      <c r="B4571">
        <v>2</v>
      </c>
      <c r="C4571">
        <v>361</v>
      </c>
      <c r="D4571">
        <v>3</v>
      </c>
      <c r="E4571" t="b">
        <v>0</v>
      </c>
    </row>
    <row r="4572" spans="1:5" x14ac:dyDescent="0.3">
      <c r="A4572" t="s">
        <v>8986</v>
      </c>
      <c r="B4572">
        <v>1</v>
      </c>
      <c r="C4572">
        <v>53</v>
      </c>
      <c r="D4572">
        <v>3</v>
      </c>
      <c r="E4572" t="b">
        <v>0</v>
      </c>
    </row>
    <row r="4573" spans="1:5" x14ac:dyDescent="0.3">
      <c r="A4573" t="s">
        <v>1626</v>
      </c>
      <c r="B4573">
        <v>1</v>
      </c>
      <c r="C4573">
        <v>35</v>
      </c>
      <c r="D4573">
        <v>4</v>
      </c>
      <c r="E4573" t="b">
        <v>0</v>
      </c>
    </row>
    <row r="4574" spans="1:5" x14ac:dyDescent="0.3">
      <c r="A4574" t="s">
        <v>8990</v>
      </c>
      <c r="B4574">
        <v>1</v>
      </c>
      <c r="C4574">
        <v>177</v>
      </c>
      <c r="D4574">
        <v>2</v>
      </c>
      <c r="E4574" t="b">
        <v>0</v>
      </c>
    </row>
    <row r="4575" spans="1:5" x14ac:dyDescent="0.3">
      <c r="A4575" t="s">
        <v>8992</v>
      </c>
      <c r="B4575">
        <v>1</v>
      </c>
      <c r="C4575">
        <v>59</v>
      </c>
      <c r="D4575">
        <v>2</v>
      </c>
      <c r="E4575" t="b">
        <v>0</v>
      </c>
    </row>
    <row r="4576" spans="1:5" x14ac:dyDescent="0.3">
      <c r="A4576" t="s">
        <v>804</v>
      </c>
      <c r="B4576">
        <v>1</v>
      </c>
      <c r="C4576">
        <v>94</v>
      </c>
      <c r="D4576">
        <v>1</v>
      </c>
      <c r="E4576" t="b">
        <v>0</v>
      </c>
    </row>
    <row r="4577" spans="1:5" x14ac:dyDescent="0.3">
      <c r="A4577" t="s">
        <v>8994</v>
      </c>
      <c r="B4577">
        <v>1</v>
      </c>
      <c r="C4577">
        <v>74</v>
      </c>
      <c r="D4577">
        <v>3</v>
      </c>
      <c r="E4577" t="b">
        <v>0</v>
      </c>
    </row>
    <row r="4578" spans="1:5" x14ac:dyDescent="0.3">
      <c r="A4578" t="s">
        <v>8995</v>
      </c>
      <c r="B4578">
        <v>1</v>
      </c>
      <c r="C4578">
        <v>68</v>
      </c>
      <c r="D4578">
        <v>5</v>
      </c>
      <c r="E4578" t="b">
        <v>0</v>
      </c>
    </row>
    <row r="4579" spans="1:5" x14ac:dyDescent="0.3">
      <c r="A4579" t="s">
        <v>805</v>
      </c>
      <c r="B4579">
        <v>1</v>
      </c>
      <c r="C4579">
        <v>55</v>
      </c>
      <c r="D4579">
        <v>1</v>
      </c>
      <c r="E4579" t="b">
        <v>0</v>
      </c>
    </row>
    <row r="4580" spans="1:5" x14ac:dyDescent="0.3">
      <c r="A4580" t="s">
        <v>8998</v>
      </c>
      <c r="B4580">
        <v>1</v>
      </c>
      <c r="C4580">
        <v>149</v>
      </c>
      <c r="D4580">
        <v>5</v>
      </c>
      <c r="E4580" t="b">
        <v>0</v>
      </c>
    </row>
    <row r="4581" spans="1:5" x14ac:dyDescent="0.3">
      <c r="A4581" t="s">
        <v>8999</v>
      </c>
      <c r="B4581">
        <v>2</v>
      </c>
      <c r="C4581">
        <v>216.5</v>
      </c>
      <c r="D4581">
        <v>3</v>
      </c>
      <c r="E4581" t="b">
        <v>0</v>
      </c>
    </row>
    <row r="4582" spans="1:5" x14ac:dyDescent="0.3">
      <c r="A4582" t="s">
        <v>806</v>
      </c>
      <c r="B4582">
        <v>1</v>
      </c>
      <c r="C4582">
        <v>83</v>
      </c>
      <c r="D4582">
        <v>2</v>
      </c>
      <c r="E4582" t="b">
        <v>0</v>
      </c>
    </row>
    <row r="4583" spans="1:5" x14ac:dyDescent="0.3">
      <c r="A4583" t="s">
        <v>9001</v>
      </c>
      <c r="B4583">
        <v>2</v>
      </c>
      <c r="C4583">
        <v>138.5</v>
      </c>
      <c r="D4583">
        <v>1.5</v>
      </c>
      <c r="E4583" t="b">
        <v>0</v>
      </c>
    </row>
    <row r="4584" spans="1:5" x14ac:dyDescent="0.3">
      <c r="A4584" t="s">
        <v>807</v>
      </c>
      <c r="B4584">
        <v>1</v>
      </c>
      <c r="C4584">
        <v>42</v>
      </c>
      <c r="D4584">
        <v>1</v>
      </c>
      <c r="E4584" t="b">
        <v>0</v>
      </c>
    </row>
    <row r="4585" spans="1:5" x14ac:dyDescent="0.3">
      <c r="A4585" t="s">
        <v>9003</v>
      </c>
      <c r="B4585">
        <v>2</v>
      </c>
      <c r="C4585">
        <v>287.5</v>
      </c>
      <c r="D4585">
        <v>5</v>
      </c>
      <c r="E4585" t="b">
        <v>0</v>
      </c>
    </row>
    <row r="4586" spans="1:5" x14ac:dyDescent="0.3">
      <c r="A4586" t="s">
        <v>9005</v>
      </c>
      <c r="B4586">
        <v>1</v>
      </c>
      <c r="C4586">
        <v>188</v>
      </c>
      <c r="D4586">
        <v>3</v>
      </c>
      <c r="E4586" t="b">
        <v>0</v>
      </c>
    </row>
    <row r="4587" spans="1:5" x14ac:dyDescent="0.3">
      <c r="A4587" t="s">
        <v>9007</v>
      </c>
      <c r="B4587">
        <v>1</v>
      </c>
      <c r="C4587">
        <v>98</v>
      </c>
      <c r="D4587">
        <v>5</v>
      </c>
      <c r="E4587" t="b">
        <v>0</v>
      </c>
    </row>
    <row r="4588" spans="1:5" x14ac:dyDescent="0.3">
      <c r="A4588" t="s">
        <v>9008</v>
      </c>
      <c r="B4588">
        <v>1</v>
      </c>
      <c r="C4588">
        <v>52</v>
      </c>
      <c r="D4588">
        <v>3</v>
      </c>
      <c r="E4588" t="b">
        <v>0</v>
      </c>
    </row>
    <row r="4589" spans="1:5" x14ac:dyDescent="0.3">
      <c r="A4589" t="s">
        <v>9010</v>
      </c>
      <c r="B4589">
        <v>2</v>
      </c>
      <c r="C4589">
        <v>165</v>
      </c>
      <c r="D4589">
        <v>3.5</v>
      </c>
      <c r="E4589" t="b">
        <v>0</v>
      </c>
    </row>
    <row r="4590" spans="1:5" x14ac:dyDescent="0.3">
      <c r="A4590" t="s">
        <v>9011</v>
      </c>
      <c r="B4590">
        <v>1</v>
      </c>
      <c r="C4590">
        <v>55</v>
      </c>
      <c r="D4590">
        <v>1</v>
      </c>
      <c r="E4590" t="b">
        <v>0</v>
      </c>
    </row>
    <row r="4591" spans="1:5" x14ac:dyDescent="0.3">
      <c r="A4591" t="s">
        <v>9012</v>
      </c>
      <c r="B4591">
        <v>1</v>
      </c>
      <c r="C4591">
        <v>97</v>
      </c>
      <c r="D4591">
        <v>5</v>
      </c>
      <c r="E4591" t="b">
        <v>0</v>
      </c>
    </row>
    <row r="4592" spans="1:5" x14ac:dyDescent="0.3">
      <c r="A4592" t="s">
        <v>9013</v>
      </c>
      <c r="B4592">
        <v>1</v>
      </c>
      <c r="C4592">
        <v>154</v>
      </c>
      <c r="D4592">
        <v>4</v>
      </c>
      <c r="E4592" t="b">
        <v>0</v>
      </c>
    </row>
    <row r="4593" spans="1:5" x14ac:dyDescent="0.3">
      <c r="A4593" t="s">
        <v>9016</v>
      </c>
      <c r="B4593">
        <v>1</v>
      </c>
      <c r="C4593">
        <v>68</v>
      </c>
      <c r="D4593">
        <v>1</v>
      </c>
      <c r="E4593" t="b">
        <v>0</v>
      </c>
    </row>
    <row r="4594" spans="1:5" x14ac:dyDescent="0.3">
      <c r="A4594" t="s">
        <v>9017</v>
      </c>
      <c r="B4594">
        <v>1</v>
      </c>
      <c r="C4594">
        <v>144</v>
      </c>
      <c r="D4594">
        <v>3</v>
      </c>
      <c r="E4594" t="b">
        <v>0</v>
      </c>
    </row>
    <row r="4595" spans="1:5" x14ac:dyDescent="0.3">
      <c r="A4595" t="s">
        <v>9018</v>
      </c>
      <c r="B4595">
        <v>1</v>
      </c>
      <c r="C4595">
        <v>549</v>
      </c>
      <c r="D4595">
        <v>3</v>
      </c>
      <c r="E4595" t="b">
        <v>0</v>
      </c>
    </row>
    <row r="4596" spans="1:5" x14ac:dyDescent="0.3">
      <c r="A4596" t="s">
        <v>9020</v>
      </c>
      <c r="B4596">
        <v>1</v>
      </c>
      <c r="C4596">
        <v>134</v>
      </c>
      <c r="D4596">
        <v>5</v>
      </c>
      <c r="E4596" t="b">
        <v>1</v>
      </c>
    </row>
    <row r="4597" spans="1:5" x14ac:dyDescent="0.3">
      <c r="A4597" t="s">
        <v>9023</v>
      </c>
      <c r="B4597">
        <v>2</v>
      </c>
      <c r="C4597">
        <v>186</v>
      </c>
      <c r="D4597">
        <v>2.5</v>
      </c>
      <c r="E4597" t="b">
        <v>0</v>
      </c>
    </row>
    <row r="4598" spans="1:5" x14ac:dyDescent="0.3">
      <c r="A4598" t="s">
        <v>9024</v>
      </c>
      <c r="B4598">
        <v>2</v>
      </c>
      <c r="C4598">
        <v>100</v>
      </c>
      <c r="D4598">
        <v>2</v>
      </c>
      <c r="E4598" t="b">
        <v>0</v>
      </c>
    </row>
    <row r="4599" spans="1:5" x14ac:dyDescent="0.3">
      <c r="A4599" t="s">
        <v>808</v>
      </c>
      <c r="B4599">
        <v>2</v>
      </c>
      <c r="C4599">
        <v>231</v>
      </c>
      <c r="D4599">
        <v>3</v>
      </c>
      <c r="E4599" t="b">
        <v>0</v>
      </c>
    </row>
    <row r="4600" spans="1:5" x14ac:dyDescent="0.3">
      <c r="A4600" t="s">
        <v>809</v>
      </c>
      <c r="B4600">
        <v>1</v>
      </c>
      <c r="C4600">
        <v>106</v>
      </c>
      <c r="D4600">
        <v>1</v>
      </c>
      <c r="E4600" t="b">
        <v>0</v>
      </c>
    </row>
    <row r="4601" spans="1:5" x14ac:dyDescent="0.3">
      <c r="A4601" t="s">
        <v>9032</v>
      </c>
      <c r="B4601">
        <v>1</v>
      </c>
      <c r="C4601">
        <v>616</v>
      </c>
      <c r="D4601">
        <v>3</v>
      </c>
      <c r="E4601" t="b">
        <v>0</v>
      </c>
    </row>
    <row r="4602" spans="1:5" x14ac:dyDescent="0.3">
      <c r="A4602" t="s">
        <v>9034</v>
      </c>
      <c r="B4602">
        <v>1</v>
      </c>
      <c r="C4602">
        <v>27</v>
      </c>
      <c r="D4602">
        <v>2</v>
      </c>
      <c r="E4602" t="b">
        <v>0</v>
      </c>
    </row>
    <row r="4603" spans="1:5" x14ac:dyDescent="0.3">
      <c r="A4603" t="s">
        <v>9035</v>
      </c>
      <c r="B4603">
        <v>1</v>
      </c>
      <c r="C4603">
        <v>75</v>
      </c>
      <c r="D4603">
        <v>4</v>
      </c>
      <c r="E4603" t="b">
        <v>0</v>
      </c>
    </row>
    <row r="4604" spans="1:5" x14ac:dyDescent="0.3">
      <c r="A4604" t="s">
        <v>9036</v>
      </c>
      <c r="B4604">
        <v>1</v>
      </c>
      <c r="C4604">
        <v>127</v>
      </c>
      <c r="D4604">
        <v>5</v>
      </c>
      <c r="E4604" t="b">
        <v>0</v>
      </c>
    </row>
    <row r="4605" spans="1:5" x14ac:dyDescent="0.3">
      <c r="A4605" t="s">
        <v>9039</v>
      </c>
      <c r="B4605">
        <v>3</v>
      </c>
      <c r="C4605">
        <v>333.33333333333331</v>
      </c>
      <c r="D4605">
        <v>1.6666666666666667</v>
      </c>
      <c r="E4605" t="b">
        <v>0</v>
      </c>
    </row>
    <row r="4606" spans="1:5" x14ac:dyDescent="0.3">
      <c r="A4606" t="s">
        <v>9042</v>
      </c>
      <c r="B4606">
        <v>1</v>
      </c>
      <c r="C4606">
        <v>211</v>
      </c>
      <c r="D4606">
        <v>1</v>
      </c>
      <c r="E4606" t="b">
        <v>0</v>
      </c>
    </row>
    <row r="4607" spans="1:5" x14ac:dyDescent="0.3">
      <c r="A4607" t="s">
        <v>9043</v>
      </c>
      <c r="B4607">
        <v>1</v>
      </c>
      <c r="C4607">
        <v>81</v>
      </c>
      <c r="D4607">
        <v>1</v>
      </c>
      <c r="E4607" t="b">
        <v>0</v>
      </c>
    </row>
    <row r="4608" spans="1:5" x14ac:dyDescent="0.3">
      <c r="A4608" t="s">
        <v>9045</v>
      </c>
      <c r="B4608">
        <v>1</v>
      </c>
      <c r="C4608">
        <v>354</v>
      </c>
      <c r="D4608">
        <v>5</v>
      </c>
      <c r="E4608" t="b">
        <v>0</v>
      </c>
    </row>
    <row r="4609" spans="1:5" x14ac:dyDescent="0.3">
      <c r="A4609" t="s">
        <v>9049</v>
      </c>
      <c r="B4609">
        <v>1</v>
      </c>
      <c r="C4609">
        <v>21</v>
      </c>
      <c r="D4609">
        <v>5</v>
      </c>
      <c r="E4609" t="b">
        <v>0</v>
      </c>
    </row>
    <row r="4610" spans="1:5" x14ac:dyDescent="0.3">
      <c r="A4610" t="s">
        <v>2154</v>
      </c>
      <c r="B4610">
        <v>1</v>
      </c>
      <c r="C4610">
        <v>129</v>
      </c>
      <c r="D4610">
        <v>2</v>
      </c>
      <c r="E4610" t="b">
        <v>0</v>
      </c>
    </row>
    <row r="4611" spans="1:5" x14ac:dyDescent="0.3">
      <c r="A4611" t="s">
        <v>9051</v>
      </c>
      <c r="B4611">
        <v>1</v>
      </c>
      <c r="C4611">
        <v>31</v>
      </c>
      <c r="D4611">
        <v>4</v>
      </c>
      <c r="E4611" t="b">
        <v>0</v>
      </c>
    </row>
    <row r="4612" spans="1:5" x14ac:dyDescent="0.3">
      <c r="A4612" t="s">
        <v>9052</v>
      </c>
      <c r="B4612">
        <v>2</v>
      </c>
      <c r="C4612">
        <v>199.5</v>
      </c>
      <c r="D4612">
        <v>1</v>
      </c>
      <c r="E4612" t="b">
        <v>0</v>
      </c>
    </row>
    <row r="4613" spans="1:5" x14ac:dyDescent="0.3">
      <c r="A4613" t="s">
        <v>9054</v>
      </c>
      <c r="B4613">
        <v>1</v>
      </c>
      <c r="C4613">
        <v>141</v>
      </c>
      <c r="D4613">
        <v>2</v>
      </c>
      <c r="E4613" t="b">
        <v>0</v>
      </c>
    </row>
    <row r="4614" spans="1:5" x14ac:dyDescent="0.3">
      <c r="A4614" t="s">
        <v>9055</v>
      </c>
      <c r="B4614">
        <v>1</v>
      </c>
      <c r="C4614">
        <v>253</v>
      </c>
      <c r="D4614">
        <v>5</v>
      </c>
      <c r="E4614" t="b">
        <v>0</v>
      </c>
    </row>
    <row r="4615" spans="1:5" x14ac:dyDescent="0.3">
      <c r="A4615" t="s">
        <v>9056</v>
      </c>
      <c r="B4615">
        <v>6</v>
      </c>
      <c r="C4615">
        <v>148</v>
      </c>
      <c r="D4615">
        <v>1.6666666666666667</v>
      </c>
      <c r="E4615" t="b">
        <v>0</v>
      </c>
    </row>
    <row r="4616" spans="1:5" x14ac:dyDescent="0.3">
      <c r="A4616" t="s">
        <v>9058</v>
      </c>
      <c r="B4616">
        <v>1</v>
      </c>
      <c r="C4616">
        <v>28</v>
      </c>
      <c r="D4616">
        <v>5</v>
      </c>
      <c r="E4616" t="b">
        <v>0</v>
      </c>
    </row>
    <row r="4617" spans="1:5" x14ac:dyDescent="0.3">
      <c r="A4617" t="s">
        <v>9059</v>
      </c>
      <c r="B4617">
        <v>1</v>
      </c>
      <c r="C4617">
        <v>83</v>
      </c>
      <c r="D4617">
        <v>5</v>
      </c>
      <c r="E4617" t="b">
        <v>0</v>
      </c>
    </row>
    <row r="4618" spans="1:5" x14ac:dyDescent="0.3">
      <c r="A4618" t="s">
        <v>9060</v>
      </c>
      <c r="B4618">
        <v>1</v>
      </c>
      <c r="C4618">
        <v>154</v>
      </c>
      <c r="D4618">
        <v>2</v>
      </c>
      <c r="E4618" t="b">
        <v>0</v>
      </c>
    </row>
    <row r="4619" spans="1:5" x14ac:dyDescent="0.3">
      <c r="A4619" t="s">
        <v>9061</v>
      </c>
      <c r="B4619">
        <v>1</v>
      </c>
      <c r="C4619">
        <v>54</v>
      </c>
      <c r="D4619">
        <v>1</v>
      </c>
      <c r="E4619" t="b">
        <v>0</v>
      </c>
    </row>
    <row r="4620" spans="1:5" x14ac:dyDescent="0.3">
      <c r="A4620" t="s">
        <v>812</v>
      </c>
      <c r="B4620">
        <v>4</v>
      </c>
      <c r="C4620">
        <v>837.5</v>
      </c>
      <c r="D4620">
        <v>2.75</v>
      </c>
      <c r="E4620" t="b">
        <v>0</v>
      </c>
    </row>
    <row r="4621" spans="1:5" x14ac:dyDescent="0.3">
      <c r="A4621" t="s">
        <v>9064</v>
      </c>
      <c r="B4621">
        <v>1</v>
      </c>
      <c r="C4621">
        <v>131</v>
      </c>
      <c r="D4621">
        <v>5</v>
      </c>
      <c r="E4621" t="b">
        <v>0</v>
      </c>
    </row>
    <row r="4622" spans="1:5" x14ac:dyDescent="0.3">
      <c r="A4622" t="s">
        <v>9065</v>
      </c>
      <c r="B4622">
        <v>1</v>
      </c>
      <c r="C4622">
        <v>181</v>
      </c>
      <c r="D4622">
        <v>2</v>
      </c>
      <c r="E4622" t="b">
        <v>0</v>
      </c>
    </row>
    <row r="4623" spans="1:5" x14ac:dyDescent="0.3">
      <c r="A4623" t="s">
        <v>9067</v>
      </c>
      <c r="B4623">
        <v>1</v>
      </c>
      <c r="C4623">
        <v>98</v>
      </c>
      <c r="D4623">
        <v>1</v>
      </c>
      <c r="E4623" t="b">
        <v>0</v>
      </c>
    </row>
    <row r="4624" spans="1:5" x14ac:dyDescent="0.3">
      <c r="A4624" t="s">
        <v>9068</v>
      </c>
      <c r="B4624">
        <v>1</v>
      </c>
      <c r="C4624">
        <v>52</v>
      </c>
      <c r="D4624">
        <v>4</v>
      </c>
      <c r="E4624" t="b">
        <v>0</v>
      </c>
    </row>
    <row r="4625" spans="1:5" x14ac:dyDescent="0.3">
      <c r="A4625" t="s">
        <v>9069</v>
      </c>
      <c r="B4625">
        <v>1</v>
      </c>
      <c r="C4625">
        <v>119</v>
      </c>
      <c r="D4625">
        <v>4</v>
      </c>
      <c r="E4625" t="b">
        <v>0</v>
      </c>
    </row>
    <row r="4626" spans="1:5" x14ac:dyDescent="0.3">
      <c r="A4626" t="s">
        <v>9070</v>
      </c>
      <c r="B4626">
        <v>1</v>
      </c>
      <c r="C4626">
        <v>217</v>
      </c>
      <c r="D4626">
        <v>5</v>
      </c>
      <c r="E4626" t="b">
        <v>0</v>
      </c>
    </row>
    <row r="4627" spans="1:5" x14ac:dyDescent="0.3">
      <c r="A4627" t="s">
        <v>9074</v>
      </c>
      <c r="B4627">
        <v>1</v>
      </c>
      <c r="C4627">
        <v>214</v>
      </c>
      <c r="D4627">
        <v>1</v>
      </c>
      <c r="E4627" t="b">
        <v>0</v>
      </c>
    </row>
    <row r="4628" spans="1:5" x14ac:dyDescent="0.3">
      <c r="A4628" t="s">
        <v>9075</v>
      </c>
      <c r="B4628">
        <v>1</v>
      </c>
      <c r="C4628">
        <v>54</v>
      </c>
      <c r="D4628">
        <v>2</v>
      </c>
      <c r="E4628" t="b">
        <v>0</v>
      </c>
    </row>
    <row r="4629" spans="1:5" x14ac:dyDescent="0.3">
      <c r="A4629" t="s">
        <v>9076</v>
      </c>
      <c r="B4629">
        <v>1</v>
      </c>
      <c r="C4629">
        <v>284</v>
      </c>
      <c r="D4629">
        <v>3</v>
      </c>
      <c r="E4629" t="b">
        <v>0</v>
      </c>
    </row>
    <row r="4630" spans="1:5" x14ac:dyDescent="0.3">
      <c r="A4630" t="s">
        <v>9077</v>
      </c>
      <c r="B4630">
        <v>2</v>
      </c>
      <c r="C4630">
        <v>176</v>
      </c>
      <c r="D4630">
        <v>2</v>
      </c>
      <c r="E4630" t="b">
        <v>0</v>
      </c>
    </row>
    <row r="4631" spans="1:5" x14ac:dyDescent="0.3">
      <c r="A4631" t="s">
        <v>9082</v>
      </c>
      <c r="B4631">
        <v>1</v>
      </c>
      <c r="C4631">
        <v>148</v>
      </c>
      <c r="D4631">
        <v>1</v>
      </c>
      <c r="E4631" t="b">
        <v>0</v>
      </c>
    </row>
    <row r="4632" spans="1:5" x14ac:dyDescent="0.3">
      <c r="A4632" t="s">
        <v>9083</v>
      </c>
      <c r="B4632">
        <v>1</v>
      </c>
      <c r="C4632">
        <v>53</v>
      </c>
      <c r="D4632">
        <v>1</v>
      </c>
      <c r="E4632" t="b">
        <v>0</v>
      </c>
    </row>
    <row r="4633" spans="1:5" x14ac:dyDescent="0.3">
      <c r="A4633" t="s">
        <v>814</v>
      </c>
      <c r="B4633">
        <v>7</v>
      </c>
      <c r="C4633">
        <v>618.14285714285711</v>
      </c>
      <c r="D4633">
        <v>2.2857142857142856</v>
      </c>
      <c r="E4633" t="b">
        <v>0</v>
      </c>
    </row>
    <row r="4634" spans="1:5" x14ac:dyDescent="0.3">
      <c r="A4634" t="s">
        <v>815</v>
      </c>
      <c r="B4634">
        <v>1</v>
      </c>
      <c r="C4634">
        <v>393</v>
      </c>
      <c r="D4634">
        <v>3</v>
      </c>
      <c r="E4634" t="b">
        <v>0</v>
      </c>
    </row>
    <row r="4635" spans="1:5" x14ac:dyDescent="0.3">
      <c r="A4635" t="s">
        <v>9084</v>
      </c>
      <c r="B4635">
        <v>2</v>
      </c>
      <c r="C4635">
        <v>65</v>
      </c>
      <c r="D4635">
        <v>3.5</v>
      </c>
      <c r="E4635" t="b">
        <v>0</v>
      </c>
    </row>
    <row r="4636" spans="1:5" x14ac:dyDescent="0.3">
      <c r="A4636" t="s">
        <v>9085</v>
      </c>
      <c r="B4636">
        <v>1</v>
      </c>
      <c r="C4636">
        <v>47</v>
      </c>
      <c r="D4636">
        <v>4</v>
      </c>
      <c r="E4636" t="b">
        <v>0</v>
      </c>
    </row>
    <row r="4637" spans="1:5" x14ac:dyDescent="0.3">
      <c r="A4637" t="s">
        <v>9088</v>
      </c>
      <c r="B4637">
        <v>1</v>
      </c>
      <c r="C4637">
        <v>275</v>
      </c>
      <c r="D4637">
        <v>3</v>
      </c>
      <c r="E4637" t="b">
        <v>0</v>
      </c>
    </row>
    <row r="4638" spans="1:5" x14ac:dyDescent="0.3">
      <c r="A4638" t="s">
        <v>9089</v>
      </c>
      <c r="B4638">
        <v>1</v>
      </c>
      <c r="C4638">
        <v>394</v>
      </c>
      <c r="D4638">
        <v>3</v>
      </c>
      <c r="E4638" t="b">
        <v>0</v>
      </c>
    </row>
    <row r="4639" spans="1:5" x14ac:dyDescent="0.3">
      <c r="A4639" t="s">
        <v>816</v>
      </c>
      <c r="B4639">
        <v>1</v>
      </c>
      <c r="C4639">
        <v>290</v>
      </c>
      <c r="D4639">
        <v>2</v>
      </c>
      <c r="E4639" t="b">
        <v>0</v>
      </c>
    </row>
    <row r="4640" spans="1:5" x14ac:dyDescent="0.3">
      <c r="A4640" t="s">
        <v>9094</v>
      </c>
      <c r="B4640">
        <v>1</v>
      </c>
      <c r="C4640">
        <v>68</v>
      </c>
      <c r="D4640">
        <v>3</v>
      </c>
      <c r="E4640" t="b">
        <v>0</v>
      </c>
    </row>
    <row r="4641" spans="1:5" x14ac:dyDescent="0.3">
      <c r="A4641" t="s">
        <v>817</v>
      </c>
      <c r="B4641">
        <v>1</v>
      </c>
      <c r="C4641">
        <v>232</v>
      </c>
      <c r="D4641">
        <v>5</v>
      </c>
      <c r="E4641" t="b">
        <v>0</v>
      </c>
    </row>
    <row r="4642" spans="1:5" x14ac:dyDescent="0.3">
      <c r="A4642" t="s">
        <v>9096</v>
      </c>
      <c r="B4642">
        <v>1</v>
      </c>
      <c r="C4642">
        <v>41</v>
      </c>
      <c r="D4642">
        <v>1</v>
      </c>
      <c r="E4642" t="b">
        <v>0</v>
      </c>
    </row>
    <row r="4643" spans="1:5" x14ac:dyDescent="0.3">
      <c r="A4643" t="s">
        <v>2156</v>
      </c>
      <c r="B4643">
        <v>3</v>
      </c>
      <c r="C4643">
        <v>132.66666666666666</v>
      </c>
      <c r="D4643">
        <v>2.6666666666666665</v>
      </c>
      <c r="E4643" t="b">
        <v>0</v>
      </c>
    </row>
    <row r="4644" spans="1:5" x14ac:dyDescent="0.3">
      <c r="A4644" t="s">
        <v>9098</v>
      </c>
      <c r="B4644">
        <v>1</v>
      </c>
      <c r="C4644">
        <v>262</v>
      </c>
      <c r="D4644">
        <v>5</v>
      </c>
      <c r="E4644" t="b">
        <v>0</v>
      </c>
    </row>
    <row r="4645" spans="1:5" x14ac:dyDescent="0.3">
      <c r="A4645" t="s">
        <v>9100</v>
      </c>
      <c r="B4645">
        <v>4</v>
      </c>
      <c r="C4645">
        <v>183.75</v>
      </c>
      <c r="D4645">
        <v>2</v>
      </c>
      <c r="E4645" t="b">
        <v>0</v>
      </c>
    </row>
    <row r="4646" spans="1:5" x14ac:dyDescent="0.3">
      <c r="A4646" t="s">
        <v>2157</v>
      </c>
      <c r="B4646">
        <v>3</v>
      </c>
      <c r="C4646">
        <v>234.66666666666666</v>
      </c>
      <c r="D4646">
        <v>4.333333333333333</v>
      </c>
      <c r="E4646" t="b">
        <v>0</v>
      </c>
    </row>
    <row r="4647" spans="1:5" x14ac:dyDescent="0.3">
      <c r="A4647" t="s">
        <v>9101</v>
      </c>
      <c r="B4647">
        <v>1</v>
      </c>
      <c r="C4647">
        <v>80</v>
      </c>
      <c r="D4647">
        <v>2</v>
      </c>
      <c r="E4647" t="b">
        <v>0</v>
      </c>
    </row>
    <row r="4648" spans="1:5" x14ac:dyDescent="0.3">
      <c r="A4648" t="s">
        <v>818</v>
      </c>
      <c r="B4648">
        <v>1</v>
      </c>
      <c r="C4648">
        <v>165</v>
      </c>
      <c r="D4648">
        <v>1</v>
      </c>
      <c r="E4648" t="b">
        <v>0</v>
      </c>
    </row>
    <row r="4649" spans="1:5" x14ac:dyDescent="0.3">
      <c r="A4649" t="s">
        <v>9103</v>
      </c>
      <c r="B4649">
        <v>1</v>
      </c>
      <c r="C4649">
        <v>59</v>
      </c>
      <c r="D4649">
        <v>1</v>
      </c>
      <c r="E4649" t="b">
        <v>0</v>
      </c>
    </row>
    <row r="4650" spans="1:5" x14ac:dyDescent="0.3">
      <c r="A4650" t="s">
        <v>9104</v>
      </c>
      <c r="B4650">
        <v>1</v>
      </c>
      <c r="C4650">
        <v>91</v>
      </c>
      <c r="D4650">
        <v>1</v>
      </c>
      <c r="E4650" t="b">
        <v>0</v>
      </c>
    </row>
    <row r="4651" spans="1:5" x14ac:dyDescent="0.3">
      <c r="A4651" t="s">
        <v>9105</v>
      </c>
      <c r="B4651">
        <v>1</v>
      </c>
      <c r="C4651">
        <v>18</v>
      </c>
      <c r="D4651">
        <v>4</v>
      </c>
      <c r="E4651" t="b">
        <v>0</v>
      </c>
    </row>
    <row r="4652" spans="1:5" x14ac:dyDescent="0.3">
      <c r="A4652" t="s">
        <v>9106</v>
      </c>
      <c r="B4652">
        <v>1</v>
      </c>
      <c r="C4652">
        <v>79</v>
      </c>
      <c r="D4652">
        <v>5</v>
      </c>
      <c r="E4652" t="b">
        <v>0</v>
      </c>
    </row>
    <row r="4653" spans="1:5" x14ac:dyDescent="0.3">
      <c r="A4653" t="s">
        <v>2158</v>
      </c>
      <c r="B4653">
        <v>1</v>
      </c>
      <c r="C4653">
        <v>84</v>
      </c>
      <c r="D4653">
        <v>2</v>
      </c>
      <c r="E4653" t="b">
        <v>0</v>
      </c>
    </row>
    <row r="4654" spans="1:5" x14ac:dyDescent="0.3">
      <c r="A4654" t="s">
        <v>819</v>
      </c>
      <c r="B4654">
        <v>1</v>
      </c>
      <c r="C4654">
        <v>65</v>
      </c>
      <c r="D4654">
        <v>5</v>
      </c>
      <c r="E4654" t="b">
        <v>0</v>
      </c>
    </row>
    <row r="4655" spans="1:5" x14ac:dyDescent="0.3">
      <c r="A4655" t="s">
        <v>9108</v>
      </c>
      <c r="B4655">
        <v>5</v>
      </c>
      <c r="C4655">
        <v>146.6</v>
      </c>
      <c r="D4655">
        <v>1.2</v>
      </c>
      <c r="E4655" t="b">
        <v>0</v>
      </c>
    </row>
    <row r="4656" spans="1:5" x14ac:dyDescent="0.3">
      <c r="A4656" t="s">
        <v>9109</v>
      </c>
      <c r="B4656">
        <v>1</v>
      </c>
      <c r="C4656">
        <v>42</v>
      </c>
      <c r="D4656">
        <v>2</v>
      </c>
      <c r="E4656" t="b">
        <v>0</v>
      </c>
    </row>
    <row r="4657" spans="1:5" x14ac:dyDescent="0.3">
      <c r="A4657" t="s">
        <v>9110</v>
      </c>
      <c r="B4657">
        <v>1</v>
      </c>
      <c r="C4657">
        <v>92</v>
      </c>
      <c r="D4657">
        <v>1</v>
      </c>
      <c r="E4657" t="b">
        <v>0</v>
      </c>
    </row>
    <row r="4658" spans="1:5" x14ac:dyDescent="0.3">
      <c r="A4658" t="s">
        <v>9113</v>
      </c>
      <c r="B4658">
        <v>1</v>
      </c>
      <c r="C4658">
        <v>95</v>
      </c>
      <c r="D4658">
        <v>2</v>
      </c>
      <c r="E4658" t="b">
        <v>0</v>
      </c>
    </row>
    <row r="4659" spans="1:5" x14ac:dyDescent="0.3">
      <c r="A4659" t="s">
        <v>9114</v>
      </c>
      <c r="B4659">
        <v>1</v>
      </c>
      <c r="C4659">
        <v>154</v>
      </c>
      <c r="D4659">
        <v>3</v>
      </c>
      <c r="E4659" t="b">
        <v>0</v>
      </c>
    </row>
    <row r="4660" spans="1:5" x14ac:dyDescent="0.3">
      <c r="A4660" t="s">
        <v>9117</v>
      </c>
      <c r="B4660">
        <v>1</v>
      </c>
      <c r="C4660">
        <v>413</v>
      </c>
      <c r="D4660">
        <v>3</v>
      </c>
      <c r="E4660" t="b">
        <v>0</v>
      </c>
    </row>
    <row r="4661" spans="1:5" x14ac:dyDescent="0.3">
      <c r="A4661" t="s">
        <v>9121</v>
      </c>
      <c r="B4661">
        <v>1</v>
      </c>
      <c r="C4661">
        <v>156</v>
      </c>
      <c r="D4661">
        <v>1</v>
      </c>
      <c r="E4661" t="b">
        <v>0</v>
      </c>
    </row>
    <row r="4662" spans="1:5" x14ac:dyDescent="0.3">
      <c r="A4662" t="s">
        <v>9124</v>
      </c>
      <c r="B4662">
        <v>1</v>
      </c>
      <c r="C4662">
        <v>49</v>
      </c>
      <c r="D4662">
        <v>4</v>
      </c>
      <c r="E4662" t="b">
        <v>0</v>
      </c>
    </row>
    <row r="4663" spans="1:5" x14ac:dyDescent="0.3">
      <c r="A4663" t="s">
        <v>9129</v>
      </c>
      <c r="B4663">
        <v>1</v>
      </c>
      <c r="C4663">
        <v>590</v>
      </c>
      <c r="D4663">
        <v>5</v>
      </c>
      <c r="E4663" t="b">
        <v>0</v>
      </c>
    </row>
    <row r="4664" spans="1:5" x14ac:dyDescent="0.3">
      <c r="A4664" t="s">
        <v>9132</v>
      </c>
      <c r="B4664">
        <v>1</v>
      </c>
      <c r="C4664">
        <v>133</v>
      </c>
      <c r="D4664">
        <v>2</v>
      </c>
      <c r="E4664" t="b">
        <v>0</v>
      </c>
    </row>
    <row r="4665" spans="1:5" x14ac:dyDescent="0.3">
      <c r="A4665" t="s">
        <v>9133</v>
      </c>
      <c r="B4665">
        <v>2</v>
      </c>
      <c r="C4665">
        <v>380</v>
      </c>
      <c r="D4665">
        <v>3</v>
      </c>
      <c r="E4665" t="b">
        <v>0</v>
      </c>
    </row>
    <row r="4666" spans="1:5" x14ac:dyDescent="0.3">
      <c r="A4666" t="s">
        <v>821</v>
      </c>
      <c r="B4666">
        <v>1</v>
      </c>
      <c r="C4666">
        <v>209</v>
      </c>
      <c r="D4666">
        <v>3</v>
      </c>
      <c r="E4666" t="b">
        <v>0</v>
      </c>
    </row>
    <row r="4667" spans="1:5" x14ac:dyDescent="0.3">
      <c r="A4667" t="s">
        <v>9140</v>
      </c>
      <c r="B4667">
        <v>1</v>
      </c>
      <c r="C4667">
        <v>188</v>
      </c>
      <c r="D4667">
        <v>2</v>
      </c>
      <c r="E4667" t="b">
        <v>0</v>
      </c>
    </row>
    <row r="4668" spans="1:5" x14ac:dyDescent="0.3">
      <c r="A4668" t="s">
        <v>9141</v>
      </c>
      <c r="B4668">
        <v>2</v>
      </c>
      <c r="C4668">
        <v>160</v>
      </c>
      <c r="D4668">
        <v>3</v>
      </c>
      <c r="E4668" t="b">
        <v>0</v>
      </c>
    </row>
    <row r="4669" spans="1:5" x14ac:dyDescent="0.3">
      <c r="A4669" t="s">
        <v>822</v>
      </c>
      <c r="B4669">
        <v>1</v>
      </c>
      <c r="C4669">
        <v>212</v>
      </c>
      <c r="D4669">
        <v>5</v>
      </c>
      <c r="E4669" t="b">
        <v>0</v>
      </c>
    </row>
    <row r="4670" spans="1:5" x14ac:dyDescent="0.3">
      <c r="A4670" t="s">
        <v>9144</v>
      </c>
      <c r="B4670">
        <v>2</v>
      </c>
      <c r="C4670">
        <v>956</v>
      </c>
      <c r="D4670">
        <v>2</v>
      </c>
      <c r="E4670" t="b">
        <v>0</v>
      </c>
    </row>
    <row r="4671" spans="1:5" x14ac:dyDescent="0.3">
      <c r="A4671" t="s">
        <v>9147</v>
      </c>
      <c r="B4671">
        <v>2</v>
      </c>
      <c r="C4671">
        <v>30.5</v>
      </c>
      <c r="D4671">
        <v>3</v>
      </c>
      <c r="E4671" t="b">
        <v>0</v>
      </c>
    </row>
    <row r="4672" spans="1:5" x14ac:dyDescent="0.3">
      <c r="A4672" t="s">
        <v>9154</v>
      </c>
      <c r="B4672">
        <v>2</v>
      </c>
      <c r="C4672">
        <v>52</v>
      </c>
      <c r="D4672">
        <v>4</v>
      </c>
      <c r="E4672" t="b">
        <v>0</v>
      </c>
    </row>
    <row r="4673" spans="1:5" x14ac:dyDescent="0.3">
      <c r="A4673" t="s">
        <v>9156</v>
      </c>
      <c r="B4673">
        <v>1</v>
      </c>
      <c r="C4673">
        <v>83</v>
      </c>
      <c r="D4673">
        <v>5</v>
      </c>
      <c r="E4673" t="b">
        <v>0</v>
      </c>
    </row>
    <row r="4674" spans="1:5" x14ac:dyDescent="0.3">
      <c r="A4674" t="s">
        <v>9157</v>
      </c>
      <c r="B4674">
        <v>1</v>
      </c>
      <c r="C4674">
        <v>228</v>
      </c>
      <c r="D4674">
        <v>2</v>
      </c>
      <c r="E4674" t="b">
        <v>0</v>
      </c>
    </row>
    <row r="4675" spans="1:5" x14ac:dyDescent="0.3">
      <c r="A4675" t="s">
        <v>9159</v>
      </c>
      <c r="B4675">
        <v>1</v>
      </c>
      <c r="C4675">
        <v>279</v>
      </c>
      <c r="D4675">
        <v>4</v>
      </c>
      <c r="E4675" t="b">
        <v>0</v>
      </c>
    </row>
    <row r="4676" spans="1:5" x14ac:dyDescent="0.3">
      <c r="A4676" t="s">
        <v>823</v>
      </c>
      <c r="B4676">
        <v>1</v>
      </c>
      <c r="C4676">
        <v>158</v>
      </c>
      <c r="D4676">
        <v>4</v>
      </c>
      <c r="E4676" t="b">
        <v>0</v>
      </c>
    </row>
    <row r="4677" spans="1:5" x14ac:dyDescent="0.3">
      <c r="A4677" t="s">
        <v>9160</v>
      </c>
      <c r="B4677">
        <v>1</v>
      </c>
      <c r="C4677">
        <v>65</v>
      </c>
      <c r="D4677">
        <v>1</v>
      </c>
      <c r="E4677" t="b">
        <v>0</v>
      </c>
    </row>
    <row r="4678" spans="1:5" x14ac:dyDescent="0.3">
      <c r="A4678" t="s">
        <v>9161</v>
      </c>
      <c r="B4678">
        <v>1</v>
      </c>
      <c r="C4678">
        <v>117</v>
      </c>
      <c r="D4678">
        <v>1</v>
      </c>
      <c r="E4678" t="b">
        <v>0</v>
      </c>
    </row>
    <row r="4679" spans="1:5" x14ac:dyDescent="0.3">
      <c r="A4679" t="s">
        <v>9164</v>
      </c>
      <c r="B4679">
        <v>1</v>
      </c>
      <c r="C4679">
        <v>77</v>
      </c>
      <c r="D4679">
        <v>4</v>
      </c>
      <c r="E4679" t="b">
        <v>0</v>
      </c>
    </row>
    <row r="4680" spans="1:5" x14ac:dyDescent="0.3">
      <c r="A4680" t="s">
        <v>9165</v>
      </c>
      <c r="B4680">
        <v>1</v>
      </c>
      <c r="C4680">
        <v>52</v>
      </c>
      <c r="D4680">
        <v>2</v>
      </c>
      <c r="E4680" t="b">
        <v>0</v>
      </c>
    </row>
    <row r="4681" spans="1:5" x14ac:dyDescent="0.3">
      <c r="A4681" t="s">
        <v>824</v>
      </c>
      <c r="B4681">
        <v>1</v>
      </c>
      <c r="C4681">
        <v>106</v>
      </c>
      <c r="D4681">
        <v>2</v>
      </c>
      <c r="E4681" t="b">
        <v>0</v>
      </c>
    </row>
    <row r="4682" spans="1:5" x14ac:dyDescent="0.3">
      <c r="A4682" t="s">
        <v>9168</v>
      </c>
      <c r="B4682">
        <v>1</v>
      </c>
      <c r="C4682">
        <v>202</v>
      </c>
      <c r="D4682">
        <v>1</v>
      </c>
      <c r="E4682" t="b">
        <v>0</v>
      </c>
    </row>
    <row r="4683" spans="1:5" x14ac:dyDescent="0.3">
      <c r="A4683" t="s">
        <v>2162</v>
      </c>
      <c r="B4683">
        <v>1</v>
      </c>
      <c r="C4683">
        <v>209</v>
      </c>
      <c r="D4683">
        <v>5</v>
      </c>
      <c r="E4683" t="b">
        <v>0</v>
      </c>
    </row>
    <row r="4684" spans="1:5" x14ac:dyDescent="0.3">
      <c r="A4684" t="s">
        <v>9169</v>
      </c>
      <c r="B4684">
        <v>7</v>
      </c>
      <c r="C4684">
        <v>135</v>
      </c>
      <c r="D4684">
        <v>2.1428571428571428</v>
      </c>
      <c r="E4684" t="b">
        <v>0</v>
      </c>
    </row>
    <row r="4685" spans="1:5" x14ac:dyDescent="0.3">
      <c r="A4685" t="s">
        <v>2163</v>
      </c>
      <c r="B4685">
        <v>1</v>
      </c>
      <c r="C4685">
        <v>279</v>
      </c>
      <c r="D4685">
        <v>1</v>
      </c>
      <c r="E4685" t="b">
        <v>0</v>
      </c>
    </row>
    <row r="4686" spans="1:5" x14ac:dyDescent="0.3">
      <c r="A4686" t="s">
        <v>2164</v>
      </c>
      <c r="B4686">
        <v>1</v>
      </c>
      <c r="C4686">
        <v>109</v>
      </c>
      <c r="D4686">
        <v>5</v>
      </c>
      <c r="E4686" t="b">
        <v>0</v>
      </c>
    </row>
    <row r="4687" spans="1:5" x14ac:dyDescent="0.3">
      <c r="A4687" t="s">
        <v>9171</v>
      </c>
      <c r="B4687">
        <v>1</v>
      </c>
      <c r="C4687">
        <v>64</v>
      </c>
      <c r="D4687">
        <v>5</v>
      </c>
      <c r="E4687" t="b">
        <v>0</v>
      </c>
    </row>
    <row r="4688" spans="1:5" x14ac:dyDescent="0.3">
      <c r="A4688" t="s">
        <v>825</v>
      </c>
      <c r="B4688">
        <v>1</v>
      </c>
      <c r="C4688">
        <v>159</v>
      </c>
      <c r="D4688">
        <v>2</v>
      </c>
      <c r="E4688" t="b">
        <v>0</v>
      </c>
    </row>
    <row r="4689" spans="1:5" x14ac:dyDescent="0.3">
      <c r="A4689" t="s">
        <v>9172</v>
      </c>
      <c r="B4689">
        <v>1</v>
      </c>
      <c r="C4689">
        <v>407</v>
      </c>
      <c r="D4689">
        <v>3</v>
      </c>
      <c r="E4689" t="b">
        <v>0</v>
      </c>
    </row>
    <row r="4690" spans="1:5" x14ac:dyDescent="0.3">
      <c r="A4690" t="s">
        <v>9173</v>
      </c>
      <c r="B4690">
        <v>1</v>
      </c>
      <c r="C4690">
        <v>57</v>
      </c>
      <c r="D4690">
        <v>3</v>
      </c>
      <c r="E4690" t="b">
        <v>0</v>
      </c>
    </row>
    <row r="4691" spans="1:5" x14ac:dyDescent="0.3">
      <c r="A4691" t="s">
        <v>9174</v>
      </c>
      <c r="B4691">
        <v>1</v>
      </c>
      <c r="C4691">
        <v>23</v>
      </c>
      <c r="D4691">
        <v>2</v>
      </c>
      <c r="E4691" t="b">
        <v>0</v>
      </c>
    </row>
    <row r="4692" spans="1:5" x14ac:dyDescent="0.3">
      <c r="A4692" t="s">
        <v>9176</v>
      </c>
      <c r="B4692">
        <v>1</v>
      </c>
      <c r="C4692">
        <v>165</v>
      </c>
      <c r="D4692">
        <v>3</v>
      </c>
      <c r="E4692" t="b">
        <v>0</v>
      </c>
    </row>
    <row r="4693" spans="1:5" x14ac:dyDescent="0.3">
      <c r="A4693" t="s">
        <v>9177</v>
      </c>
      <c r="B4693">
        <v>1</v>
      </c>
      <c r="C4693">
        <v>85</v>
      </c>
      <c r="D4693">
        <v>2</v>
      </c>
      <c r="E4693" t="b">
        <v>0</v>
      </c>
    </row>
    <row r="4694" spans="1:5" x14ac:dyDescent="0.3">
      <c r="A4694" t="s">
        <v>826</v>
      </c>
      <c r="B4694">
        <v>3</v>
      </c>
      <c r="C4694">
        <v>123.66666666666667</v>
      </c>
      <c r="D4694">
        <v>3.3333333333333335</v>
      </c>
      <c r="E4694" t="b">
        <v>0</v>
      </c>
    </row>
    <row r="4695" spans="1:5" x14ac:dyDescent="0.3">
      <c r="A4695" t="s">
        <v>9179</v>
      </c>
      <c r="B4695">
        <v>2</v>
      </c>
      <c r="C4695">
        <v>46</v>
      </c>
      <c r="D4695">
        <v>4</v>
      </c>
      <c r="E4695" t="b">
        <v>0</v>
      </c>
    </row>
    <row r="4696" spans="1:5" x14ac:dyDescent="0.3">
      <c r="A4696" t="s">
        <v>9180</v>
      </c>
      <c r="B4696">
        <v>1</v>
      </c>
      <c r="C4696">
        <v>190</v>
      </c>
      <c r="D4696">
        <v>4</v>
      </c>
      <c r="E4696" t="b">
        <v>0</v>
      </c>
    </row>
    <row r="4697" spans="1:5" x14ac:dyDescent="0.3">
      <c r="A4697" t="s">
        <v>9182</v>
      </c>
      <c r="B4697">
        <v>1</v>
      </c>
      <c r="C4697">
        <v>118</v>
      </c>
      <c r="D4697">
        <v>3</v>
      </c>
      <c r="E4697" t="b">
        <v>0</v>
      </c>
    </row>
    <row r="4698" spans="1:5" x14ac:dyDescent="0.3">
      <c r="A4698" t="s">
        <v>9184</v>
      </c>
      <c r="B4698">
        <v>2</v>
      </c>
      <c r="C4698">
        <v>50.5</v>
      </c>
      <c r="D4698">
        <v>2.5</v>
      </c>
      <c r="E4698" t="b">
        <v>0</v>
      </c>
    </row>
    <row r="4699" spans="1:5" x14ac:dyDescent="0.3">
      <c r="A4699" t="s">
        <v>9185</v>
      </c>
      <c r="B4699">
        <v>1</v>
      </c>
      <c r="C4699">
        <v>99</v>
      </c>
      <c r="D4699">
        <v>3</v>
      </c>
      <c r="E4699" t="b">
        <v>0</v>
      </c>
    </row>
    <row r="4700" spans="1:5" x14ac:dyDescent="0.3">
      <c r="A4700" t="s">
        <v>9186</v>
      </c>
      <c r="B4700">
        <v>2</v>
      </c>
      <c r="C4700">
        <v>123.5</v>
      </c>
      <c r="D4700">
        <v>3.5</v>
      </c>
      <c r="E4700" t="b">
        <v>0</v>
      </c>
    </row>
    <row r="4701" spans="1:5" x14ac:dyDescent="0.3">
      <c r="A4701" t="s">
        <v>9187</v>
      </c>
      <c r="B4701">
        <v>1</v>
      </c>
      <c r="C4701">
        <v>134</v>
      </c>
      <c r="D4701">
        <v>2</v>
      </c>
      <c r="E4701" t="b">
        <v>0</v>
      </c>
    </row>
    <row r="4702" spans="1:5" x14ac:dyDescent="0.3">
      <c r="A4702" t="s">
        <v>9190</v>
      </c>
      <c r="B4702">
        <v>1</v>
      </c>
      <c r="C4702">
        <v>109</v>
      </c>
      <c r="D4702">
        <v>2</v>
      </c>
      <c r="E4702" t="b">
        <v>0</v>
      </c>
    </row>
    <row r="4703" spans="1:5" x14ac:dyDescent="0.3">
      <c r="A4703" t="s">
        <v>2166</v>
      </c>
      <c r="B4703">
        <v>1</v>
      </c>
      <c r="C4703">
        <v>319</v>
      </c>
      <c r="D4703">
        <v>1</v>
      </c>
      <c r="E4703" t="b">
        <v>0</v>
      </c>
    </row>
    <row r="4704" spans="1:5" x14ac:dyDescent="0.3">
      <c r="A4704" t="s">
        <v>9192</v>
      </c>
      <c r="B4704">
        <v>1</v>
      </c>
      <c r="C4704">
        <v>79</v>
      </c>
      <c r="D4704">
        <v>3</v>
      </c>
      <c r="E4704" t="b">
        <v>0</v>
      </c>
    </row>
    <row r="4705" spans="1:5" x14ac:dyDescent="0.3">
      <c r="A4705" t="s">
        <v>9195</v>
      </c>
      <c r="B4705">
        <v>1</v>
      </c>
      <c r="C4705">
        <v>218</v>
      </c>
      <c r="D4705">
        <v>2</v>
      </c>
      <c r="E4705" t="b">
        <v>0</v>
      </c>
    </row>
    <row r="4706" spans="1:5" x14ac:dyDescent="0.3">
      <c r="A4706" t="s">
        <v>9196</v>
      </c>
      <c r="B4706">
        <v>1</v>
      </c>
      <c r="C4706">
        <v>114</v>
      </c>
      <c r="D4706">
        <v>4</v>
      </c>
      <c r="E4706" t="b">
        <v>0</v>
      </c>
    </row>
    <row r="4707" spans="1:5" x14ac:dyDescent="0.3">
      <c r="A4707" t="s">
        <v>9197</v>
      </c>
      <c r="B4707">
        <v>1</v>
      </c>
      <c r="C4707">
        <v>217</v>
      </c>
      <c r="D4707">
        <v>3</v>
      </c>
      <c r="E4707" t="b">
        <v>0</v>
      </c>
    </row>
    <row r="4708" spans="1:5" x14ac:dyDescent="0.3">
      <c r="A4708" t="s">
        <v>9198</v>
      </c>
      <c r="B4708">
        <v>1</v>
      </c>
      <c r="C4708">
        <v>598</v>
      </c>
      <c r="D4708">
        <v>2</v>
      </c>
      <c r="E4708" t="b">
        <v>0</v>
      </c>
    </row>
    <row r="4709" spans="1:5" x14ac:dyDescent="0.3">
      <c r="A4709" t="s">
        <v>2167</v>
      </c>
      <c r="B4709">
        <v>1</v>
      </c>
      <c r="C4709">
        <v>298</v>
      </c>
      <c r="D4709">
        <v>2</v>
      </c>
      <c r="E4709" t="b">
        <v>0</v>
      </c>
    </row>
    <row r="4710" spans="1:5" x14ac:dyDescent="0.3">
      <c r="A4710" t="s">
        <v>9200</v>
      </c>
      <c r="B4710">
        <v>1</v>
      </c>
      <c r="C4710">
        <v>25</v>
      </c>
      <c r="D4710">
        <v>5</v>
      </c>
      <c r="E4710" t="b">
        <v>0</v>
      </c>
    </row>
    <row r="4711" spans="1:5" x14ac:dyDescent="0.3">
      <c r="A4711" t="s">
        <v>827</v>
      </c>
      <c r="B4711">
        <v>1</v>
      </c>
      <c r="C4711">
        <v>83</v>
      </c>
      <c r="D4711">
        <v>2</v>
      </c>
      <c r="E4711" t="b">
        <v>0</v>
      </c>
    </row>
    <row r="4712" spans="1:5" x14ac:dyDescent="0.3">
      <c r="A4712" t="s">
        <v>9203</v>
      </c>
      <c r="B4712">
        <v>2</v>
      </c>
      <c r="C4712">
        <v>157</v>
      </c>
      <c r="D4712">
        <v>4</v>
      </c>
      <c r="E4712" t="b">
        <v>0</v>
      </c>
    </row>
    <row r="4713" spans="1:5" x14ac:dyDescent="0.3">
      <c r="A4713" t="s">
        <v>9204</v>
      </c>
      <c r="B4713">
        <v>1</v>
      </c>
      <c r="C4713">
        <v>51</v>
      </c>
      <c r="D4713">
        <v>4</v>
      </c>
      <c r="E4713" t="b">
        <v>0</v>
      </c>
    </row>
    <row r="4714" spans="1:5" x14ac:dyDescent="0.3">
      <c r="A4714" t="s">
        <v>9205</v>
      </c>
      <c r="B4714">
        <v>1</v>
      </c>
      <c r="C4714">
        <v>204</v>
      </c>
      <c r="D4714">
        <v>2</v>
      </c>
      <c r="E4714" t="b">
        <v>0</v>
      </c>
    </row>
    <row r="4715" spans="1:5" x14ac:dyDescent="0.3">
      <c r="A4715" t="s">
        <v>9206</v>
      </c>
      <c r="B4715">
        <v>1</v>
      </c>
      <c r="C4715">
        <v>19</v>
      </c>
      <c r="D4715">
        <v>3</v>
      </c>
      <c r="E4715" t="b">
        <v>0</v>
      </c>
    </row>
    <row r="4716" spans="1:5" x14ac:dyDescent="0.3">
      <c r="A4716" t="s">
        <v>1628</v>
      </c>
      <c r="B4716">
        <v>1</v>
      </c>
      <c r="C4716">
        <v>116</v>
      </c>
      <c r="D4716">
        <v>4</v>
      </c>
      <c r="E4716" t="b">
        <v>0</v>
      </c>
    </row>
    <row r="4717" spans="1:5" x14ac:dyDescent="0.3">
      <c r="A4717" t="s">
        <v>9208</v>
      </c>
      <c r="B4717">
        <v>1</v>
      </c>
      <c r="C4717">
        <v>218</v>
      </c>
      <c r="D4717">
        <v>5</v>
      </c>
      <c r="E4717" t="b">
        <v>0</v>
      </c>
    </row>
    <row r="4718" spans="1:5" x14ac:dyDescent="0.3">
      <c r="A4718" t="s">
        <v>1629</v>
      </c>
      <c r="B4718">
        <v>1</v>
      </c>
      <c r="C4718">
        <v>118</v>
      </c>
      <c r="D4718">
        <v>4</v>
      </c>
      <c r="E4718" t="b">
        <v>0</v>
      </c>
    </row>
    <row r="4719" spans="1:5" x14ac:dyDescent="0.3">
      <c r="A4719" t="s">
        <v>9210</v>
      </c>
      <c r="B4719">
        <v>1</v>
      </c>
      <c r="C4719">
        <v>178</v>
      </c>
      <c r="D4719">
        <v>2</v>
      </c>
      <c r="E4719" t="b">
        <v>0</v>
      </c>
    </row>
    <row r="4720" spans="1:5" x14ac:dyDescent="0.3">
      <c r="A4720" t="s">
        <v>9211</v>
      </c>
      <c r="B4720">
        <v>1</v>
      </c>
      <c r="C4720">
        <v>59</v>
      </c>
      <c r="D4720">
        <v>4</v>
      </c>
      <c r="E4720" t="b">
        <v>0</v>
      </c>
    </row>
    <row r="4721" spans="1:5" x14ac:dyDescent="0.3">
      <c r="A4721" t="s">
        <v>9212</v>
      </c>
      <c r="B4721">
        <v>1</v>
      </c>
      <c r="C4721">
        <v>59</v>
      </c>
      <c r="D4721">
        <v>2</v>
      </c>
      <c r="E4721" t="b">
        <v>0</v>
      </c>
    </row>
    <row r="4722" spans="1:5" x14ac:dyDescent="0.3">
      <c r="A4722" t="s">
        <v>9213</v>
      </c>
      <c r="B4722">
        <v>1</v>
      </c>
      <c r="C4722">
        <v>195</v>
      </c>
      <c r="D4722">
        <v>5</v>
      </c>
      <c r="E4722" t="b">
        <v>0</v>
      </c>
    </row>
    <row r="4723" spans="1:5" x14ac:dyDescent="0.3">
      <c r="A4723" t="s">
        <v>9214</v>
      </c>
      <c r="B4723">
        <v>1</v>
      </c>
      <c r="C4723">
        <v>45</v>
      </c>
      <c r="D4723">
        <v>1</v>
      </c>
      <c r="E4723" t="b">
        <v>0</v>
      </c>
    </row>
    <row r="4724" spans="1:5" x14ac:dyDescent="0.3">
      <c r="A4724" t="s">
        <v>9217</v>
      </c>
      <c r="B4724">
        <v>1</v>
      </c>
      <c r="C4724">
        <v>27</v>
      </c>
      <c r="D4724">
        <v>5</v>
      </c>
      <c r="E4724" t="b">
        <v>0</v>
      </c>
    </row>
    <row r="4725" spans="1:5" x14ac:dyDescent="0.3">
      <c r="A4725" t="s">
        <v>9218</v>
      </c>
      <c r="B4725">
        <v>2</v>
      </c>
      <c r="C4725">
        <v>144</v>
      </c>
      <c r="D4725">
        <v>2.5</v>
      </c>
      <c r="E4725" t="b">
        <v>0</v>
      </c>
    </row>
    <row r="4726" spans="1:5" x14ac:dyDescent="0.3">
      <c r="A4726" t="s">
        <v>9219</v>
      </c>
      <c r="B4726">
        <v>1</v>
      </c>
      <c r="C4726">
        <v>291</v>
      </c>
      <c r="D4726">
        <v>3</v>
      </c>
      <c r="E4726" t="b">
        <v>0</v>
      </c>
    </row>
    <row r="4727" spans="1:5" x14ac:dyDescent="0.3">
      <c r="A4727" t="s">
        <v>9221</v>
      </c>
      <c r="B4727">
        <v>1</v>
      </c>
      <c r="C4727">
        <v>276</v>
      </c>
      <c r="D4727">
        <v>2</v>
      </c>
      <c r="E4727" t="b">
        <v>0</v>
      </c>
    </row>
    <row r="4728" spans="1:5" x14ac:dyDescent="0.3">
      <c r="A4728" t="s">
        <v>9223</v>
      </c>
      <c r="B4728">
        <v>1</v>
      </c>
      <c r="C4728">
        <v>53</v>
      </c>
      <c r="D4728">
        <v>1</v>
      </c>
      <c r="E4728" t="b">
        <v>0</v>
      </c>
    </row>
    <row r="4729" spans="1:5" x14ac:dyDescent="0.3">
      <c r="A4729" t="s">
        <v>9224</v>
      </c>
      <c r="B4729">
        <v>1</v>
      </c>
      <c r="C4729">
        <v>177</v>
      </c>
      <c r="D4729">
        <v>3</v>
      </c>
      <c r="E4729" t="b">
        <v>0</v>
      </c>
    </row>
    <row r="4730" spans="1:5" x14ac:dyDescent="0.3">
      <c r="A4730" t="s">
        <v>9225</v>
      </c>
      <c r="B4730">
        <v>3</v>
      </c>
      <c r="C4730">
        <v>196.66666666666666</v>
      </c>
      <c r="D4730">
        <v>1.3333333333333333</v>
      </c>
      <c r="E4730" t="b">
        <v>0</v>
      </c>
    </row>
    <row r="4731" spans="1:5" x14ac:dyDescent="0.3">
      <c r="A4731" t="s">
        <v>9229</v>
      </c>
      <c r="B4731">
        <v>1</v>
      </c>
      <c r="C4731">
        <v>101</v>
      </c>
      <c r="D4731">
        <v>1</v>
      </c>
      <c r="E4731" t="b">
        <v>0</v>
      </c>
    </row>
    <row r="4732" spans="1:5" x14ac:dyDescent="0.3">
      <c r="A4732" t="s">
        <v>9231</v>
      </c>
      <c r="B4732">
        <v>1</v>
      </c>
      <c r="C4732">
        <v>117</v>
      </c>
      <c r="D4732">
        <v>4</v>
      </c>
      <c r="E4732" t="b">
        <v>0</v>
      </c>
    </row>
    <row r="4733" spans="1:5" x14ac:dyDescent="0.3">
      <c r="A4733" t="s">
        <v>9232</v>
      </c>
      <c r="B4733">
        <v>1</v>
      </c>
      <c r="C4733">
        <v>30</v>
      </c>
      <c r="D4733">
        <v>5</v>
      </c>
      <c r="E4733" t="b">
        <v>0</v>
      </c>
    </row>
    <row r="4734" spans="1:5" x14ac:dyDescent="0.3">
      <c r="A4734" t="s">
        <v>9233</v>
      </c>
      <c r="B4734">
        <v>1</v>
      </c>
      <c r="C4734">
        <v>269</v>
      </c>
      <c r="D4734">
        <v>5</v>
      </c>
      <c r="E4734" t="b">
        <v>0</v>
      </c>
    </row>
    <row r="4735" spans="1:5" x14ac:dyDescent="0.3">
      <c r="A4735" t="s">
        <v>2170</v>
      </c>
      <c r="B4735">
        <v>1</v>
      </c>
      <c r="C4735">
        <v>114</v>
      </c>
      <c r="D4735">
        <v>5</v>
      </c>
      <c r="E4735" t="b">
        <v>0</v>
      </c>
    </row>
    <row r="4736" spans="1:5" x14ac:dyDescent="0.3">
      <c r="A4736" t="s">
        <v>9234</v>
      </c>
      <c r="B4736">
        <v>1</v>
      </c>
      <c r="C4736">
        <v>75</v>
      </c>
      <c r="D4736">
        <v>1</v>
      </c>
      <c r="E4736" t="b">
        <v>0</v>
      </c>
    </row>
    <row r="4737" spans="1:5" x14ac:dyDescent="0.3">
      <c r="A4737" t="s">
        <v>9235</v>
      </c>
      <c r="B4737">
        <v>1</v>
      </c>
      <c r="C4737">
        <v>69</v>
      </c>
      <c r="D4737">
        <v>1</v>
      </c>
      <c r="E4737" t="b">
        <v>0</v>
      </c>
    </row>
    <row r="4738" spans="1:5" x14ac:dyDescent="0.3">
      <c r="A4738" t="s">
        <v>9236</v>
      </c>
      <c r="B4738">
        <v>1</v>
      </c>
      <c r="C4738">
        <v>531</v>
      </c>
      <c r="D4738">
        <v>2</v>
      </c>
      <c r="E4738" t="b">
        <v>0</v>
      </c>
    </row>
    <row r="4739" spans="1:5" x14ac:dyDescent="0.3">
      <c r="A4739" t="s">
        <v>9237</v>
      </c>
      <c r="B4739">
        <v>2</v>
      </c>
      <c r="C4739">
        <v>265.5</v>
      </c>
      <c r="D4739">
        <v>3.5</v>
      </c>
      <c r="E4739" t="b">
        <v>0</v>
      </c>
    </row>
    <row r="4740" spans="1:5" x14ac:dyDescent="0.3">
      <c r="A4740" t="s">
        <v>9238</v>
      </c>
      <c r="B4740">
        <v>1</v>
      </c>
      <c r="C4740">
        <v>191</v>
      </c>
      <c r="D4740">
        <v>1</v>
      </c>
      <c r="E4740" t="b">
        <v>0</v>
      </c>
    </row>
    <row r="4741" spans="1:5" x14ac:dyDescent="0.3">
      <c r="A4741" t="s">
        <v>9239</v>
      </c>
      <c r="B4741">
        <v>1</v>
      </c>
      <c r="C4741">
        <v>220</v>
      </c>
      <c r="D4741">
        <v>5</v>
      </c>
      <c r="E4741" t="b">
        <v>0</v>
      </c>
    </row>
    <row r="4742" spans="1:5" x14ac:dyDescent="0.3">
      <c r="A4742" t="s">
        <v>9240</v>
      </c>
      <c r="B4742">
        <v>1</v>
      </c>
      <c r="C4742">
        <v>243</v>
      </c>
      <c r="D4742">
        <v>2</v>
      </c>
      <c r="E4742" t="b">
        <v>0</v>
      </c>
    </row>
    <row r="4743" spans="1:5" x14ac:dyDescent="0.3">
      <c r="A4743" t="s">
        <v>9241</v>
      </c>
      <c r="B4743">
        <v>1</v>
      </c>
      <c r="C4743">
        <v>99</v>
      </c>
      <c r="D4743">
        <v>4</v>
      </c>
      <c r="E4743" t="b">
        <v>0</v>
      </c>
    </row>
    <row r="4744" spans="1:5" x14ac:dyDescent="0.3">
      <c r="A4744" t="s">
        <v>9242</v>
      </c>
      <c r="B4744">
        <v>1</v>
      </c>
      <c r="C4744">
        <v>104</v>
      </c>
      <c r="D4744">
        <v>3</v>
      </c>
      <c r="E4744" t="b">
        <v>0</v>
      </c>
    </row>
    <row r="4745" spans="1:5" x14ac:dyDescent="0.3">
      <c r="A4745" t="s">
        <v>9243</v>
      </c>
      <c r="B4745">
        <v>1</v>
      </c>
      <c r="C4745">
        <v>138</v>
      </c>
      <c r="D4745">
        <v>4</v>
      </c>
      <c r="E4745" t="b">
        <v>0</v>
      </c>
    </row>
    <row r="4746" spans="1:5" x14ac:dyDescent="0.3">
      <c r="A4746" t="s">
        <v>9244</v>
      </c>
      <c r="B4746">
        <v>1</v>
      </c>
      <c r="C4746">
        <v>160</v>
      </c>
      <c r="D4746">
        <v>2</v>
      </c>
      <c r="E4746" t="b">
        <v>0</v>
      </c>
    </row>
    <row r="4747" spans="1:5" x14ac:dyDescent="0.3">
      <c r="A4747" t="s">
        <v>9246</v>
      </c>
      <c r="B4747">
        <v>1</v>
      </c>
      <c r="C4747">
        <v>130</v>
      </c>
      <c r="D4747">
        <v>3</v>
      </c>
      <c r="E4747" t="b">
        <v>0</v>
      </c>
    </row>
    <row r="4748" spans="1:5" x14ac:dyDescent="0.3">
      <c r="A4748" t="s">
        <v>9247</v>
      </c>
      <c r="B4748">
        <v>2</v>
      </c>
      <c r="C4748">
        <v>151.5</v>
      </c>
      <c r="D4748">
        <v>1.5</v>
      </c>
      <c r="E4748" t="b">
        <v>0</v>
      </c>
    </row>
    <row r="4749" spans="1:5" x14ac:dyDescent="0.3">
      <c r="A4749" t="s">
        <v>829</v>
      </c>
      <c r="B4749">
        <v>1</v>
      </c>
      <c r="C4749">
        <v>93</v>
      </c>
      <c r="D4749">
        <v>1</v>
      </c>
      <c r="E4749" t="b">
        <v>0</v>
      </c>
    </row>
    <row r="4750" spans="1:5" x14ac:dyDescent="0.3">
      <c r="A4750" t="s">
        <v>9248</v>
      </c>
      <c r="B4750">
        <v>1</v>
      </c>
      <c r="C4750">
        <v>729</v>
      </c>
      <c r="D4750">
        <v>5</v>
      </c>
      <c r="E4750" t="b">
        <v>0</v>
      </c>
    </row>
    <row r="4751" spans="1:5" x14ac:dyDescent="0.3">
      <c r="A4751" t="s">
        <v>9251</v>
      </c>
      <c r="B4751">
        <v>1</v>
      </c>
      <c r="C4751">
        <v>277</v>
      </c>
      <c r="D4751">
        <v>4</v>
      </c>
      <c r="E4751" t="b">
        <v>0</v>
      </c>
    </row>
    <row r="4752" spans="1:5" x14ac:dyDescent="0.3">
      <c r="A4752" t="s">
        <v>830</v>
      </c>
      <c r="B4752">
        <v>1</v>
      </c>
      <c r="C4752">
        <v>120</v>
      </c>
      <c r="D4752">
        <v>1</v>
      </c>
      <c r="E4752" t="b">
        <v>0</v>
      </c>
    </row>
    <row r="4753" spans="1:5" x14ac:dyDescent="0.3">
      <c r="A4753" t="s">
        <v>9256</v>
      </c>
      <c r="B4753">
        <v>1</v>
      </c>
      <c r="C4753">
        <v>93</v>
      </c>
      <c r="D4753">
        <v>1</v>
      </c>
      <c r="E4753" t="b">
        <v>0</v>
      </c>
    </row>
    <row r="4754" spans="1:5" x14ac:dyDescent="0.3">
      <c r="A4754" t="s">
        <v>9257</v>
      </c>
      <c r="B4754">
        <v>1</v>
      </c>
      <c r="C4754">
        <v>63</v>
      </c>
      <c r="D4754">
        <v>1</v>
      </c>
      <c r="E4754" t="b">
        <v>0</v>
      </c>
    </row>
    <row r="4755" spans="1:5" x14ac:dyDescent="0.3">
      <c r="A4755" t="s">
        <v>9258</v>
      </c>
      <c r="B4755">
        <v>3</v>
      </c>
      <c r="C4755">
        <v>364</v>
      </c>
      <c r="D4755">
        <v>1.3333333333333333</v>
      </c>
      <c r="E4755" t="b">
        <v>0</v>
      </c>
    </row>
    <row r="4756" spans="1:5" x14ac:dyDescent="0.3">
      <c r="A4756" t="s">
        <v>9259</v>
      </c>
      <c r="B4756">
        <v>1</v>
      </c>
      <c r="C4756">
        <v>25</v>
      </c>
      <c r="D4756">
        <v>1</v>
      </c>
      <c r="E4756" t="b">
        <v>0</v>
      </c>
    </row>
    <row r="4757" spans="1:5" x14ac:dyDescent="0.3">
      <c r="A4757" t="s">
        <v>2171</v>
      </c>
      <c r="B4757">
        <v>1</v>
      </c>
      <c r="C4757">
        <v>408</v>
      </c>
      <c r="D4757">
        <v>5</v>
      </c>
      <c r="E4757" t="b">
        <v>0</v>
      </c>
    </row>
    <row r="4758" spans="1:5" x14ac:dyDescent="0.3">
      <c r="A4758" t="s">
        <v>9260</v>
      </c>
      <c r="B4758">
        <v>1</v>
      </c>
      <c r="C4758">
        <v>82</v>
      </c>
      <c r="D4758">
        <v>2</v>
      </c>
      <c r="E4758" t="b">
        <v>0</v>
      </c>
    </row>
    <row r="4759" spans="1:5" x14ac:dyDescent="0.3">
      <c r="A4759" t="s">
        <v>2172</v>
      </c>
      <c r="B4759">
        <v>1</v>
      </c>
      <c r="C4759">
        <v>21</v>
      </c>
      <c r="D4759">
        <v>4</v>
      </c>
      <c r="E4759" t="b">
        <v>0</v>
      </c>
    </row>
    <row r="4760" spans="1:5" x14ac:dyDescent="0.3">
      <c r="A4760" t="s">
        <v>9263</v>
      </c>
      <c r="B4760">
        <v>1</v>
      </c>
      <c r="C4760">
        <v>103</v>
      </c>
      <c r="D4760">
        <v>5</v>
      </c>
      <c r="E4760" t="b">
        <v>0</v>
      </c>
    </row>
    <row r="4761" spans="1:5" x14ac:dyDescent="0.3">
      <c r="A4761" t="s">
        <v>9264</v>
      </c>
      <c r="B4761">
        <v>1</v>
      </c>
      <c r="C4761">
        <v>52</v>
      </c>
      <c r="D4761">
        <v>5</v>
      </c>
      <c r="E4761" t="b">
        <v>0</v>
      </c>
    </row>
    <row r="4762" spans="1:5" x14ac:dyDescent="0.3">
      <c r="A4762" t="s">
        <v>9266</v>
      </c>
      <c r="B4762">
        <v>4</v>
      </c>
      <c r="C4762">
        <v>274.25</v>
      </c>
      <c r="D4762">
        <v>3</v>
      </c>
      <c r="E4762" t="b">
        <v>0</v>
      </c>
    </row>
    <row r="4763" spans="1:5" x14ac:dyDescent="0.3">
      <c r="A4763" t="s">
        <v>9269</v>
      </c>
      <c r="B4763">
        <v>2</v>
      </c>
      <c r="C4763">
        <v>92</v>
      </c>
      <c r="D4763">
        <v>1</v>
      </c>
      <c r="E4763" t="b">
        <v>0</v>
      </c>
    </row>
    <row r="4764" spans="1:5" x14ac:dyDescent="0.3">
      <c r="A4764" t="s">
        <v>9270</v>
      </c>
      <c r="B4764">
        <v>1</v>
      </c>
      <c r="C4764">
        <v>49</v>
      </c>
      <c r="D4764">
        <v>1</v>
      </c>
      <c r="E4764" t="b">
        <v>0</v>
      </c>
    </row>
    <row r="4765" spans="1:5" x14ac:dyDescent="0.3">
      <c r="A4765" t="s">
        <v>9271</v>
      </c>
      <c r="B4765">
        <v>5</v>
      </c>
      <c r="C4765">
        <v>233</v>
      </c>
      <c r="D4765">
        <v>2.4</v>
      </c>
      <c r="E4765" t="b">
        <v>0</v>
      </c>
    </row>
    <row r="4766" spans="1:5" x14ac:dyDescent="0.3">
      <c r="A4766" t="s">
        <v>9273</v>
      </c>
      <c r="B4766">
        <v>1</v>
      </c>
      <c r="C4766">
        <v>194</v>
      </c>
      <c r="D4766">
        <v>2</v>
      </c>
      <c r="E4766" t="b">
        <v>0</v>
      </c>
    </row>
    <row r="4767" spans="1:5" x14ac:dyDescent="0.3">
      <c r="A4767" t="s">
        <v>9274</v>
      </c>
      <c r="B4767">
        <v>1</v>
      </c>
      <c r="C4767">
        <v>136</v>
      </c>
      <c r="D4767">
        <v>4</v>
      </c>
      <c r="E4767" t="b">
        <v>0</v>
      </c>
    </row>
    <row r="4768" spans="1:5" x14ac:dyDescent="0.3">
      <c r="A4768" t="s">
        <v>9275</v>
      </c>
      <c r="B4768">
        <v>1</v>
      </c>
      <c r="C4768">
        <v>253</v>
      </c>
      <c r="D4768">
        <v>5</v>
      </c>
      <c r="E4768" t="b">
        <v>0</v>
      </c>
    </row>
    <row r="4769" spans="1:5" x14ac:dyDescent="0.3">
      <c r="A4769" t="s">
        <v>833</v>
      </c>
      <c r="B4769">
        <v>1</v>
      </c>
      <c r="C4769">
        <v>1069</v>
      </c>
      <c r="D4769">
        <v>5</v>
      </c>
      <c r="E4769" t="b">
        <v>0</v>
      </c>
    </row>
    <row r="4770" spans="1:5" x14ac:dyDescent="0.3">
      <c r="A4770" t="s">
        <v>9278</v>
      </c>
      <c r="B4770">
        <v>1</v>
      </c>
      <c r="C4770">
        <v>66</v>
      </c>
      <c r="D4770">
        <v>2</v>
      </c>
      <c r="E4770" t="b">
        <v>0</v>
      </c>
    </row>
    <row r="4771" spans="1:5" x14ac:dyDescent="0.3">
      <c r="A4771" t="s">
        <v>9279</v>
      </c>
      <c r="B4771">
        <v>2</v>
      </c>
      <c r="C4771">
        <v>64.5</v>
      </c>
      <c r="D4771">
        <v>4.5</v>
      </c>
      <c r="E4771" t="b">
        <v>0</v>
      </c>
    </row>
    <row r="4772" spans="1:5" x14ac:dyDescent="0.3">
      <c r="A4772" t="s">
        <v>9280</v>
      </c>
      <c r="B4772">
        <v>1</v>
      </c>
      <c r="C4772">
        <v>739</v>
      </c>
      <c r="D4772">
        <v>1</v>
      </c>
      <c r="E4772" t="b">
        <v>0</v>
      </c>
    </row>
    <row r="4773" spans="1:5" x14ac:dyDescent="0.3">
      <c r="A4773" t="s">
        <v>9281</v>
      </c>
      <c r="B4773">
        <v>1</v>
      </c>
      <c r="C4773">
        <v>2</v>
      </c>
      <c r="D4773">
        <v>4</v>
      </c>
      <c r="E4773" t="b">
        <v>0</v>
      </c>
    </row>
    <row r="4774" spans="1:5" x14ac:dyDescent="0.3">
      <c r="A4774" t="s">
        <v>9282</v>
      </c>
      <c r="B4774">
        <v>1</v>
      </c>
      <c r="C4774">
        <v>113</v>
      </c>
      <c r="D4774">
        <v>5</v>
      </c>
      <c r="E4774" t="b">
        <v>0</v>
      </c>
    </row>
    <row r="4775" spans="1:5" x14ac:dyDescent="0.3">
      <c r="A4775" t="s">
        <v>9283</v>
      </c>
      <c r="B4775">
        <v>1</v>
      </c>
      <c r="C4775">
        <v>142</v>
      </c>
      <c r="D4775">
        <v>5</v>
      </c>
      <c r="E4775" t="b">
        <v>0</v>
      </c>
    </row>
    <row r="4776" spans="1:5" x14ac:dyDescent="0.3">
      <c r="A4776" t="s">
        <v>1630</v>
      </c>
      <c r="B4776">
        <v>7</v>
      </c>
      <c r="C4776">
        <v>305</v>
      </c>
      <c r="D4776">
        <v>2.8571428571428572</v>
      </c>
      <c r="E4776" t="b">
        <v>0</v>
      </c>
    </row>
    <row r="4777" spans="1:5" x14ac:dyDescent="0.3">
      <c r="A4777" t="s">
        <v>9285</v>
      </c>
      <c r="B4777">
        <v>1</v>
      </c>
      <c r="C4777">
        <v>245</v>
      </c>
      <c r="D4777">
        <v>3</v>
      </c>
      <c r="E4777" t="b">
        <v>0</v>
      </c>
    </row>
    <row r="4778" spans="1:5" x14ac:dyDescent="0.3">
      <c r="A4778" t="s">
        <v>9286</v>
      </c>
      <c r="B4778">
        <v>1</v>
      </c>
      <c r="C4778">
        <v>52</v>
      </c>
      <c r="D4778">
        <v>3</v>
      </c>
      <c r="E4778" t="b">
        <v>0</v>
      </c>
    </row>
    <row r="4779" spans="1:5" x14ac:dyDescent="0.3">
      <c r="A4779" t="s">
        <v>9287</v>
      </c>
      <c r="B4779">
        <v>1</v>
      </c>
      <c r="C4779">
        <v>56</v>
      </c>
      <c r="D4779">
        <v>2</v>
      </c>
      <c r="E4779" t="b">
        <v>0</v>
      </c>
    </row>
    <row r="4780" spans="1:5" x14ac:dyDescent="0.3">
      <c r="A4780" t="s">
        <v>9288</v>
      </c>
      <c r="B4780">
        <v>1</v>
      </c>
      <c r="C4780">
        <v>230</v>
      </c>
      <c r="D4780">
        <v>2</v>
      </c>
      <c r="E4780" t="b">
        <v>0</v>
      </c>
    </row>
    <row r="4781" spans="1:5" x14ac:dyDescent="0.3">
      <c r="A4781" t="s">
        <v>9290</v>
      </c>
      <c r="B4781">
        <v>1</v>
      </c>
      <c r="C4781">
        <v>31</v>
      </c>
      <c r="D4781">
        <v>1</v>
      </c>
      <c r="E4781" t="b">
        <v>0</v>
      </c>
    </row>
    <row r="4782" spans="1:5" x14ac:dyDescent="0.3">
      <c r="A4782" t="s">
        <v>9291</v>
      </c>
      <c r="B4782">
        <v>1</v>
      </c>
      <c r="C4782">
        <v>474</v>
      </c>
      <c r="D4782">
        <v>1</v>
      </c>
      <c r="E4782" t="b">
        <v>0</v>
      </c>
    </row>
    <row r="4783" spans="1:5" x14ac:dyDescent="0.3">
      <c r="A4783" t="s">
        <v>834</v>
      </c>
      <c r="B4783">
        <v>1</v>
      </c>
      <c r="C4783">
        <v>55</v>
      </c>
      <c r="D4783">
        <v>4</v>
      </c>
      <c r="E4783" t="b">
        <v>0</v>
      </c>
    </row>
    <row r="4784" spans="1:5" x14ac:dyDescent="0.3">
      <c r="A4784" t="s">
        <v>9292</v>
      </c>
      <c r="B4784">
        <v>17</v>
      </c>
      <c r="C4784">
        <v>221.23529411764707</v>
      </c>
      <c r="D4784">
        <v>2.4705882352941178</v>
      </c>
      <c r="E4784" t="b">
        <v>0</v>
      </c>
    </row>
    <row r="4785" spans="1:5" x14ac:dyDescent="0.3">
      <c r="A4785" t="s">
        <v>9293</v>
      </c>
      <c r="B4785">
        <v>1</v>
      </c>
      <c r="C4785">
        <v>422</v>
      </c>
      <c r="D4785">
        <v>4</v>
      </c>
      <c r="E4785" t="b">
        <v>0</v>
      </c>
    </row>
    <row r="4786" spans="1:5" x14ac:dyDescent="0.3">
      <c r="A4786" t="s">
        <v>9296</v>
      </c>
      <c r="B4786">
        <v>1</v>
      </c>
      <c r="C4786">
        <v>268</v>
      </c>
      <c r="D4786">
        <v>1</v>
      </c>
      <c r="E4786" t="b">
        <v>0</v>
      </c>
    </row>
    <row r="4787" spans="1:5" x14ac:dyDescent="0.3">
      <c r="A4787" t="s">
        <v>9297</v>
      </c>
      <c r="B4787">
        <v>1</v>
      </c>
      <c r="C4787">
        <v>98</v>
      </c>
      <c r="D4787">
        <v>2</v>
      </c>
      <c r="E4787" t="b">
        <v>0</v>
      </c>
    </row>
    <row r="4788" spans="1:5" x14ac:dyDescent="0.3">
      <c r="A4788" t="s">
        <v>9299</v>
      </c>
      <c r="B4788">
        <v>1</v>
      </c>
      <c r="C4788">
        <v>30</v>
      </c>
      <c r="D4788">
        <v>5</v>
      </c>
      <c r="E4788" t="b">
        <v>0</v>
      </c>
    </row>
    <row r="4789" spans="1:5" x14ac:dyDescent="0.3">
      <c r="A4789" t="s">
        <v>9301</v>
      </c>
      <c r="B4789">
        <v>1</v>
      </c>
      <c r="C4789">
        <v>259</v>
      </c>
      <c r="D4789">
        <v>5</v>
      </c>
      <c r="E4789" t="b">
        <v>0</v>
      </c>
    </row>
    <row r="4790" spans="1:5" x14ac:dyDescent="0.3">
      <c r="A4790" t="s">
        <v>9302</v>
      </c>
      <c r="B4790">
        <v>1</v>
      </c>
      <c r="C4790">
        <v>98</v>
      </c>
      <c r="D4790">
        <v>2</v>
      </c>
      <c r="E4790" t="b">
        <v>0</v>
      </c>
    </row>
    <row r="4791" spans="1:5" x14ac:dyDescent="0.3">
      <c r="A4791" t="s">
        <v>9303</v>
      </c>
      <c r="B4791">
        <v>1</v>
      </c>
      <c r="C4791">
        <v>40</v>
      </c>
      <c r="D4791">
        <v>5</v>
      </c>
      <c r="E4791" t="b">
        <v>0</v>
      </c>
    </row>
    <row r="4792" spans="1:5" x14ac:dyDescent="0.3">
      <c r="A4792" t="s">
        <v>835</v>
      </c>
      <c r="B4792">
        <v>1</v>
      </c>
      <c r="C4792">
        <v>66</v>
      </c>
      <c r="D4792">
        <v>5</v>
      </c>
      <c r="E4792" t="b">
        <v>0</v>
      </c>
    </row>
    <row r="4793" spans="1:5" x14ac:dyDescent="0.3">
      <c r="A4793" t="s">
        <v>9304</v>
      </c>
      <c r="B4793">
        <v>1</v>
      </c>
      <c r="C4793">
        <v>143</v>
      </c>
      <c r="D4793">
        <v>4</v>
      </c>
      <c r="E4793" t="b">
        <v>0</v>
      </c>
    </row>
    <row r="4794" spans="1:5" x14ac:dyDescent="0.3">
      <c r="A4794" t="s">
        <v>9305</v>
      </c>
      <c r="B4794">
        <v>1</v>
      </c>
      <c r="C4794">
        <v>191</v>
      </c>
      <c r="D4794">
        <v>3</v>
      </c>
      <c r="E4794" t="b">
        <v>0</v>
      </c>
    </row>
    <row r="4795" spans="1:5" x14ac:dyDescent="0.3">
      <c r="A4795" t="s">
        <v>9307</v>
      </c>
      <c r="B4795">
        <v>1</v>
      </c>
      <c r="C4795">
        <v>133</v>
      </c>
      <c r="D4795">
        <v>5</v>
      </c>
      <c r="E4795" t="b">
        <v>0</v>
      </c>
    </row>
    <row r="4796" spans="1:5" x14ac:dyDescent="0.3">
      <c r="A4796" t="s">
        <v>9308</v>
      </c>
      <c r="B4796">
        <v>1</v>
      </c>
      <c r="C4796">
        <v>250</v>
      </c>
      <c r="D4796">
        <v>2</v>
      </c>
      <c r="E4796" t="b">
        <v>0</v>
      </c>
    </row>
    <row r="4797" spans="1:5" x14ac:dyDescent="0.3">
      <c r="A4797" t="s">
        <v>2175</v>
      </c>
      <c r="B4797">
        <v>1</v>
      </c>
      <c r="C4797">
        <v>18</v>
      </c>
      <c r="D4797">
        <v>5</v>
      </c>
      <c r="E4797" t="b">
        <v>0</v>
      </c>
    </row>
    <row r="4798" spans="1:5" x14ac:dyDescent="0.3">
      <c r="A4798" t="s">
        <v>9311</v>
      </c>
      <c r="B4798">
        <v>1</v>
      </c>
      <c r="C4798">
        <v>223</v>
      </c>
      <c r="D4798">
        <v>2</v>
      </c>
      <c r="E4798" t="b">
        <v>0</v>
      </c>
    </row>
    <row r="4799" spans="1:5" x14ac:dyDescent="0.3">
      <c r="A4799" t="s">
        <v>9312</v>
      </c>
      <c r="B4799">
        <v>2</v>
      </c>
      <c r="C4799">
        <v>213</v>
      </c>
      <c r="D4799">
        <v>1.5</v>
      </c>
      <c r="E4799" t="b">
        <v>0</v>
      </c>
    </row>
    <row r="4800" spans="1:5" x14ac:dyDescent="0.3">
      <c r="A4800" t="s">
        <v>9313</v>
      </c>
      <c r="B4800">
        <v>1</v>
      </c>
      <c r="C4800">
        <v>109</v>
      </c>
      <c r="D4800">
        <v>1</v>
      </c>
      <c r="E4800" t="b">
        <v>0</v>
      </c>
    </row>
    <row r="4801" spans="1:5" x14ac:dyDescent="0.3">
      <c r="A4801" t="s">
        <v>836</v>
      </c>
      <c r="B4801">
        <v>1</v>
      </c>
      <c r="C4801">
        <v>96</v>
      </c>
      <c r="D4801">
        <v>2</v>
      </c>
      <c r="E4801" t="b">
        <v>0</v>
      </c>
    </row>
    <row r="4802" spans="1:5" x14ac:dyDescent="0.3">
      <c r="A4802" t="s">
        <v>9317</v>
      </c>
      <c r="B4802">
        <v>1</v>
      </c>
      <c r="C4802">
        <v>195</v>
      </c>
      <c r="D4802">
        <v>1</v>
      </c>
      <c r="E4802" t="b">
        <v>0</v>
      </c>
    </row>
    <row r="4803" spans="1:5" x14ac:dyDescent="0.3">
      <c r="A4803" t="s">
        <v>9318</v>
      </c>
      <c r="B4803">
        <v>1</v>
      </c>
      <c r="C4803">
        <v>148</v>
      </c>
      <c r="D4803">
        <v>2</v>
      </c>
      <c r="E4803" t="b">
        <v>1</v>
      </c>
    </row>
    <row r="4804" spans="1:5" x14ac:dyDescent="0.3">
      <c r="A4804" t="s">
        <v>9319</v>
      </c>
      <c r="B4804">
        <v>1</v>
      </c>
      <c r="C4804">
        <v>185</v>
      </c>
      <c r="D4804">
        <v>2</v>
      </c>
      <c r="E4804" t="b">
        <v>0</v>
      </c>
    </row>
    <row r="4805" spans="1:5" x14ac:dyDescent="0.3">
      <c r="A4805" t="s">
        <v>9320</v>
      </c>
      <c r="B4805">
        <v>2</v>
      </c>
      <c r="C4805">
        <v>114.5</v>
      </c>
      <c r="D4805">
        <v>4</v>
      </c>
      <c r="E4805" t="b">
        <v>0</v>
      </c>
    </row>
    <row r="4806" spans="1:5" x14ac:dyDescent="0.3">
      <c r="A4806" t="s">
        <v>2177</v>
      </c>
      <c r="B4806">
        <v>1</v>
      </c>
      <c r="C4806">
        <v>368</v>
      </c>
      <c r="D4806">
        <v>3</v>
      </c>
      <c r="E4806" t="b">
        <v>0</v>
      </c>
    </row>
    <row r="4807" spans="1:5" x14ac:dyDescent="0.3">
      <c r="A4807" t="s">
        <v>9324</v>
      </c>
      <c r="B4807">
        <v>1</v>
      </c>
      <c r="C4807">
        <v>222</v>
      </c>
      <c r="D4807">
        <v>3</v>
      </c>
      <c r="E4807" t="b">
        <v>0</v>
      </c>
    </row>
    <row r="4808" spans="1:5" x14ac:dyDescent="0.3">
      <c r="A4808" t="s">
        <v>9325</v>
      </c>
      <c r="B4808">
        <v>1</v>
      </c>
      <c r="C4808">
        <v>399</v>
      </c>
      <c r="D4808">
        <v>1</v>
      </c>
      <c r="E4808" t="b">
        <v>0</v>
      </c>
    </row>
    <row r="4809" spans="1:5" x14ac:dyDescent="0.3">
      <c r="A4809" t="s">
        <v>9326</v>
      </c>
      <c r="B4809">
        <v>1</v>
      </c>
      <c r="C4809">
        <v>50</v>
      </c>
      <c r="D4809">
        <v>1</v>
      </c>
      <c r="E4809" t="b">
        <v>0</v>
      </c>
    </row>
    <row r="4810" spans="1:5" x14ac:dyDescent="0.3">
      <c r="A4810" t="s">
        <v>9329</v>
      </c>
      <c r="B4810">
        <v>1</v>
      </c>
      <c r="C4810">
        <v>61</v>
      </c>
      <c r="D4810">
        <v>5</v>
      </c>
      <c r="E4810" t="b">
        <v>0</v>
      </c>
    </row>
    <row r="4811" spans="1:5" x14ac:dyDescent="0.3">
      <c r="A4811" t="s">
        <v>9330</v>
      </c>
      <c r="B4811">
        <v>1</v>
      </c>
      <c r="C4811">
        <v>179</v>
      </c>
      <c r="D4811">
        <v>5</v>
      </c>
      <c r="E4811" t="b">
        <v>0</v>
      </c>
    </row>
    <row r="4812" spans="1:5" x14ac:dyDescent="0.3">
      <c r="A4812" t="s">
        <v>9331</v>
      </c>
      <c r="B4812">
        <v>1</v>
      </c>
      <c r="C4812">
        <v>77</v>
      </c>
      <c r="D4812">
        <v>3</v>
      </c>
      <c r="E4812" t="b">
        <v>0</v>
      </c>
    </row>
    <row r="4813" spans="1:5" x14ac:dyDescent="0.3">
      <c r="A4813" t="s">
        <v>9332</v>
      </c>
      <c r="B4813">
        <v>1</v>
      </c>
      <c r="C4813">
        <v>81</v>
      </c>
      <c r="D4813">
        <v>4</v>
      </c>
      <c r="E4813" t="b">
        <v>0</v>
      </c>
    </row>
    <row r="4814" spans="1:5" x14ac:dyDescent="0.3">
      <c r="A4814" t="s">
        <v>9334</v>
      </c>
      <c r="B4814">
        <v>1</v>
      </c>
      <c r="C4814">
        <v>86</v>
      </c>
      <c r="D4814">
        <v>1</v>
      </c>
      <c r="E4814" t="b">
        <v>0</v>
      </c>
    </row>
    <row r="4815" spans="1:5" x14ac:dyDescent="0.3">
      <c r="A4815" t="s">
        <v>9335</v>
      </c>
      <c r="B4815">
        <v>1</v>
      </c>
      <c r="C4815">
        <v>337</v>
      </c>
      <c r="D4815">
        <v>5</v>
      </c>
      <c r="E4815" t="b">
        <v>0</v>
      </c>
    </row>
    <row r="4816" spans="1:5" x14ac:dyDescent="0.3">
      <c r="A4816" t="s">
        <v>9337</v>
      </c>
      <c r="B4816">
        <v>1</v>
      </c>
      <c r="C4816">
        <v>72</v>
      </c>
      <c r="D4816">
        <v>1</v>
      </c>
      <c r="E4816" t="b">
        <v>0</v>
      </c>
    </row>
    <row r="4817" spans="1:5" x14ac:dyDescent="0.3">
      <c r="A4817" t="s">
        <v>9339</v>
      </c>
      <c r="B4817">
        <v>2</v>
      </c>
      <c r="C4817">
        <v>184.5</v>
      </c>
      <c r="D4817">
        <v>2</v>
      </c>
      <c r="E4817" t="b">
        <v>0</v>
      </c>
    </row>
    <row r="4818" spans="1:5" x14ac:dyDescent="0.3">
      <c r="A4818" t="s">
        <v>839</v>
      </c>
      <c r="B4818">
        <v>1</v>
      </c>
      <c r="C4818">
        <v>138</v>
      </c>
      <c r="D4818">
        <v>2</v>
      </c>
      <c r="E4818" t="b">
        <v>0</v>
      </c>
    </row>
    <row r="4819" spans="1:5" x14ac:dyDescent="0.3">
      <c r="A4819" t="s">
        <v>9343</v>
      </c>
      <c r="B4819">
        <v>1</v>
      </c>
      <c r="C4819">
        <v>152</v>
      </c>
      <c r="D4819">
        <v>4</v>
      </c>
      <c r="E4819" t="b">
        <v>0</v>
      </c>
    </row>
    <row r="4820" spans="1:5" x14ac:dyDescent="0.3">
      <c r="A4820" t="s">
        <v>9344</v>
      </c>
      <c r="B4820">
        <v>1</v>
      </c>
      <c r="C4820">
        <v>149</v>
      </c>
      <c r="D4820">
        <v>5</v>
      </c>
      <c r="E4820" t="b">
        <v>0</v>
      </c>
    </row>
    <row r="4821" spans="1:5" x14ac:dyDescent="0.3">
      <c r="A4821" t="s">
        <v>9345</v>
      </c>
      <c r="B4821">
        <v>1</v>
      </c>
      <c r="C4821">
        <v>185</v>
      </c>
      <c r="D4821">
        <v>2</v>
      </c>
      <c r="E4821" t="b">
        <v>0</v>
      </c>
    </row>
    <row r="4822" spans="1:5" x14ac:dyDescent="0.3">
      <c r="A4822" t="s">
        <v>9348</v>
      </c>
      <c r="B4822">
        <v>2</v>
      </c>
      <c r="C4822">
        <v>168</v>
      </c>
      <c r="D4822">
        <v>4</v>
      </c>
      <c r="E4822" t="b">
        <v>0</v>
      </c>
    </row>
    <row r="4823" spans="1:5" x14ac:dyDescent="0.3">
      <c r="A4823" t="s">
        <v>9349</v>
      </c>
      <c r="B4823">
        <v>1</v>
      </c>
      <c r="C4823">
        <v>23</v>
      </c>
      <c r="D4823">
        <v>5</v>
      </c>
      <c r="E4823" t="b">
        <v>0</v>
      </c>
    </row>
    <row r="4824" spans="1:5" x14ac:dyDescent="0.3">
      <c r="A4824" t="s">
        <v>9350</v>
      </c>
      <c r="B4824">
        <v>1</v>
      </c>
      <c r="C4824">
        <v>23</v>
      </c>
      <c r="D4824">
        <v>4</v>
      </c>
      <c r="E4824" t="b">
        <v>0</v>
      </c>
    </row>
    <row r="4825" spans="1:5" x14ac:dyDescent="0.3">
      <c r="A4825" t="s">
        <v>9351</v>
      </c>
      <c r="B4825">
        <v>1</v>
      </c>
      <c r="C4825">
        <v>86</v>
      </c>
      <c r="D4825">
        <v>5</v>
      </c>
      <c r="E4825" t="b">
        <v>0</v>
      </c>
    </row>
    <row r="4826" spans="1:5" x14ac:dyDescent="0.3">
      <c r="A4826" t="s">
        <v>9352</v>
      </c>
      <c r="B4826">
        <v>1</v>
      </c>
      <c r="C4826">
        <v>112</v>
      </c>
      <c r="D4826">
        <v>1</v>
      </c>
      <c r="E4826" t="b">
        <v>0</v>
      </c>
    </row>
    <row r="4827" spans="1:5" x14ac:dyDescent="0.3">
      <c r="A4827" t="s">
        <v>9354</v>
      </c>
      <c r="B4827">
        <v>1</v>
      </c>
      <c r="C4827">
        <v>50</v>
      </c>
      <c r="D4827">
        <v>3</v>
      </c>
      <c r="E4827" t="b">
        <v>0</v>
      </c>
    </row>
    <row r="4828" spans="1:5" x14ac:dyDescent="0.3">
      <c r="A4828" t="s">
        <v>9361</v>
      </c>
      <c r="B4828">
        <v>1</v>
      </c>
      <c r="C4828">
        <v>133</v>
      </c>
      <c r="D4828">
        <v>2</v>
      </c>
      <c r="E4828" t="b">
        <v>0</v>
      </c>
    </row>
    <row r="4829" spans="1:5" x14ac:dyDescent="0.3">
      <c r="A4829" t="s">
        <v>2178</v>
      </c>
      <c r="B4829">
        <v>5</v>
      </c>
      <c r="C4829">
        <v>241.2</v>
      </c>
      <c r="D4829">
        <v>4.2</v>
      </c>
      <c r="E4829" t="b">
        <v>0</v>
      </c>
    </row>
    <row r="4830" spans="1:5" x14ac:dyDescent="0.3">
      <c r="A4830" t="s">
        <v>9362</v>
      </c>
      <c r="B4830">
        <v>1</v>
      </c>
      <c r="C4830">
        <v>273</v>
      </c>
      <c r="D4830">
        <v>4</v>
      </c>
      <c r="E4830" t="b">
        <v>0</v>
      </c>
    </row>
    <row r="4831" spans="1:5" x14ac:dyDescent="0.3">
      <c r="A4831" t="s">
        <v>9363</v>
      </c>
      <c r="B4831">
        <v>1</v>
      </c>
      <c r="C4831">
        <v>39</v>
      </c>
      <c r="D4831">
        <v>1</v>
      </c>
      <c r="E4831" t="b">
        <v>0</v>
      </c>
    </row>
    <row r="4832" spans="1:5" x14ac:dyDescent="0.3">
      <c r="A4832" t="s">
        <v>9364</v>
      </c>
      <c r="B4832">
        <v>1</v>
      </c>
      <c r="C4832">
        <v>301</v>
      </c>
      <c r="D4832">
        <v>2</v>
      </c>
      <c r="E4832" t="b">
        <v>0</v>
      </c>
    </row>
    <row r="4833" spans="1:5" x14ac:dyDescent="0.3">
      <c r="A4833" t="s">
        <v>9368</v>
      </c>
      <c r="B4833">
        <v>3</v>
      </c>
      <c r="C4833">
        <v>101.33333333333333</v>
      </c>
      <c r="D4833">
        <v>3.6666666666666665</v>
      </c>
      <c r="E4833" t="b">
        <v>0</v>
      </c>
    </row>
    <row r="4834" spans="1:5" x14ac:dyDescent="0.3">
      <c r="A4834" t="s">
        <v>9369</v>
      </c>
      <c r="B4834">
        <v>1</v>
      </c>
      <c r="C4834">
        <v>122</v>
      </c>
      <c r="D4834">
        <v>5</v>
      </c>
      <c r="E4834" t="b">
        <v>0</v>
      </c>
    </row>
    <row r="4835" spans="1:5" x14ac:dyDescent="0.3">
      <c r="A4835" t="s">
        <v>9370</v>
      </c>
      <c r="B4835">
        <v>1</v>
      </c>
      <c r="C4835">
        <v>99</v>
      </c>
      <c r="D4835">
        <v>3</v>
      </c>
      <c r="E4835" t="b">
        <v>0</v>
      </c>
    </row>
    <row r="4836" spans="1:5" x14ac:dyDescent="0.3">
      <c r="A4836" t="s">
        <v>9371</v>
      </c>
      <c r="B4836">
        <v>1</v>
      </c>
      <c r="C4836">
        <v>31</v>
      </c>
      <c r="D4836">
        <v>3</v>
      </c>
      <c r="E4836" t="b">
        <v>0</v>
      </c>
    </row>
    <row r="4837" spans="1:5" x14ac:dyDescent="0.3">
      <c r="A4837" t="s">
        <v>9373</v>
      </c>
      <c r="B4837">
        <v>2</v>
      </c>
      <c r="C4837">
        <v>221</v>
      </c>
      <c r="D4837">
        <v>2.5</v>
      </c>
      <c r="E4837" t="b">
        <v>0</v>
      </c>
    </row>
    <row r="4838" spans="1:5" x14ac:dyDescent="0.3">
      <c r="A4838" t="s">
        <v>9378</v>
      </c>
      <c r="B4838">
        <v>1</v>
      </c>
      <c r="C4838">
        <v>637</v>
      </c>
      <c r="D4838">
        <v>5</v>
      </c>
      <c r="E4838" t="b">
        <v>0</v>
      </c>
    </row>
    <row r="4839" spans="1:5" x14ac:dyDescent="0.3">
      <c r="A4839" t="s">
        <v>9380</v>
      </c>
      <c r="B4839">
        <v>1</v>
      </c>
      <c r="C4839">
        <v>109</v>
      </c>
      <c r="D4839">
        <v>3</v>
      </c>
      <c r="E4839" t="b">
        <v>0</v>
      </c>
    </row>
    <row r="4840" spans="1:5" x14ac:dyDescent="0.3">
      <c r="A4840" t="s">
        <v>9382</v>
      </c>
      <c r="B4840">
        <v>2</v>
      </c>
      <c r="C4840">
        <v>232.5</v>
      </c>
      <c r="D4840">
        <v>3</v>
      </c>
      <c r="E4840" t="b">
        <v>0</v>
      </c>
    </row>
    <row r="4841" spans="1:5" x14ac:dyDescent="0.3">
      <c r="A4841" t="s">
        <v>9383</v>
      </c>
      <c r="B4841">
        <v>1</v>
      </c>
      <c r="C4841">
        <v>124</v>
      </c>
      <c r="D4841">
        <v>3</v>
      </c>
      <c r="E4841" t="b">
        <v>0</v>
      </c>
    </row>
    <row r="4842" spans="1:5" x14ac:dyDescent="0.3">
      <c r="A4842" t="s">
        <v>9384</v>
      </c>
      <c r="B4842">
        <v>1</v>
      </c>
      <c r="C4842">
        <v>18</v>
      </c>
      <c r="D4842">
        <v>5</v>
      </c>
      <c r="E4842" t="b">
        <v>0</v>
      </c>
    </row>
    <row r="4843" spans="1:5" x14ac:dyDescent="0.3">
      <c r="A4843" t="s">
        <v>2180</v>
      </c>
      <c r="B4843">
        <v>1</v>
      </c>
      <c r="C4843">
        <v>361</v>
      </c>
      <c r="D4843">
        <v>3</v>
      </c>
      <c r="E4843" t="b">
        <v>0</v>
      </c>
    </row>
    <row r="4844" spans="1:5" x14ac:dyDescent="0.3">
      <c r="A4844" t="s">
        <v>9385</v>
      </c>
      <c r="B4844">
        <v>1</v>
      </c>
      <c r="C4844">
        <v>48</v>
      </c>
      <c r="D4844">
        <v>2</v>
      </c>
      <c r="E4844" t="b">
        <v>0</v>
      </c>
    </row>
    <row r="4845" spans="1:5" x14ac:dyDescent="0.3">
      <c r="A4845" t="s">
        <v>9387</v>
      </c>
      <c r="B4845">
        <v>1</v>
      </c>
      <c r="C4845">
        <v>52</v>
      </c>
      <c r="D4845">
        <v>2</v>
      </c>
      <c r="E4845" t="b">
        <v>0</v>
      </c>
    </row>
    <row r="4846" spans="1:5" x14ac:dyDescent="0.3">
      <c r="A4846" t="s">
        <v>9388</v>
      </c>
      <c r="B4846">
        <v>1</v>
      </c>
      <c r="C4846">
        <v>30</v>
      </c>
      <c r="D4846">
        <v>5</v>
      </c>
      <c r="E4846" t="b">
        <v>0</v>
      </c>
    </row>
    <row r="4847" spans="1:5" x14ac:dyDescent="0.3">
      <c r="A4847" t="s">
        <v>9390</v>
      </c>
      <c r="B4847">
        <v>1</v>
      </c>
      <c r="C4847">
        <v>108</v>
      </c>
      <c r="D4847">
        <v>2</v>
      </c>
      <c r="E4847" t="b">
        <v>0</v>
      </c>
    </row>
    <row r="4848" spans="1:5" x14ac:dyDescent="0.3">
      <c r="A4848" t="s">
        <v>840</v>
      </c>
      <c r="B4848">
        <v>1</v>
      </c>
      <c r="C4848">
        <v>148</v>
      </c>
      <c r="D4848">
        <v>2</v>
      </c>
      <c r="E4848" t="b">
        <v>0</v>
      </c>
    </row>
    <row r="4849" spans="1:5" x14ac:dyDescent="0.3">
      <c r="A4849" t="s">
        <v>841</v>
      </c>
      <c r="B4849">
        <v>1</v>
      </c>
      <c r="C4849">
        <v>397</v>
      </c>
      <c r="D4849">
        <v>3</v>
      </c>
      <c r="E4849" t="b">
        <v>0</v>
      </c>
    </row>
    <row r="4850" spans="1:5" x14ac:dyDescent="0.3">
      <c r="A4850" t="s">
        <v>9393</v>
      </c>
      <c r="B4850">
        <v>1</v>
      </c>
      <c r="C4850">
        <v>99</v>
      </c>
      <c r="D4850">
        <v>1</v>
      </c>
      <c r="E4850" t="b">
        <v>0</v>
      </c>
    </row>
    <row r="4851" spans="1:5" x14ac:dyDescent="0.3">
      <c r="A4851" t="s">
        <v>9394</v>
      </c>
      <c r="B4851">
        <v>1</v>
      </c>
      <c r="C4851">
        <v>27</v>
      </c>
      <c r="D4851">
        <v>1</v>
      </c>
      <c r="E4851" t="b">
        <v>0</v>
      </c>
    </row>
    <row r="4852" spans="1:5" x14ac:dyDescent="0.3">
      <c r="A4852" t="s">
        <v>842</v>
      </c>
      <c r="B4852">
        <v>2</v>
      </c>
      <c r="C4852">
        <v>301</v>
      </c>
      <c r="D4852">
        <v>2</v>
      </c>
      <c r="E4852" t="b">
        <v>0</v>
      </c>
    </row>
    <row r="4853" spans="1:5" x14ac:dyDescent="0.3">
      <c r="A4853" t="s">
        <v>9395</v>
      </c>
      <c r="B4853">
        <v>1</v>
      </c>
      <c r="C4853">
        <v>63</v>
      </c>
      <c r="D4853">
        <v>1</v>
      </c>
      <c r="E4853" t="b">
        <v>0</v>
      </c>
    </row>
    <row r="4854" spans="1:5" x14ac:dyDescent="0.3">
      <c r="A4854" t="s">
        <v>9397</v>
      </c>
      <c r="B4854">
        <v>2</v>
      </c>
      <c r="C4854">
        <v>139.5</v>
      </c>
      <c r="D4854">
        <v>2.5</v>
      </c>
      <c r="E4854" t="b">
        <v>0</v>
      </c>
    </row>
    <row r="4855" spans="1:5" x14ac:dyDescent="0.3">
      <c r="A4855" t="s">
        <v>9398</v>
      </c>
      <c r="B4855">
        <v>2</v>
      </c>
      <c r="C4855">
        <v>54</v>
      </c>
      <c r="D4855">
        <v>1</v>
      </c>
      <c r="E4855" t="b">
        <v>0</v>
      </c>
    </row>
    <row r="4856" spans="1:5" x14ac:dyDescent="0.3">
      <c r="A4856" t="s">
        <v>9400</v>
      </c>
      <c r="B4856">
        <v>2</v>
      </c>
      <c r="C4856">
        <v>189</v>
      </c>
      <c r="D4856">
        <v>3</v>
      </c>
      <c r="E4856" t="b">
        <v>0</v>
      </c>
    </row>
    <row r="4857" spans="1:5" x14ac:dyDescent="0.3">
      <c r="A4857" t="s">
        <v>9401</v>
      </c>
      <c r="B4857">
        <v>1</v>
      </c>
      <c r="C4857">
        <v>142</v>
      </c>
      <c r="D4857">
        <v>4</v>
      </c>
      <c r="E4857" t="b">
        <v>0</v>
      </c>
    </row>
    <row r="4858" spans="1:5" x14ac:dyDescent="0.3">
      <c r="A4858" t="s">
        <v>843</v>
      </c>
      <c r="B4858">
        <v>3</v>
      </c>
      <c r="C4858">
        <v>220.66666666666666</v>
      </c>
      <c r="D4858">
        <v>1.3333333333333333</v>
      </c>
      <c r="E4858" t="b">
        <v>0</v>
      </c>
    </row>
    <row r="4859" spans="1:5" x14ac:dyDescent="0.3">
      <c r="A4859" t="s">
        <v>9403</v>
      </c>
      <c r="B4859">
        <v>1</v>
      </c>
      <c r="C4859">
        <v>237</v>
      </c>
      <c r="D4859">
        <v>2</v>
      </c>
      <c r="E4859" t="b">
        <v>0</v>
      </c>
    </row>
    <row r="4860" spans="1:5" x14ac:dyDescent="0.3">
      <c r="A4860" t="s">
        <v>844</v>
      </c>
      <c r="B4860">
        <v>1</v>
      </c>
      <c r="C4860">
        <v>143</v>
      </c>
      <c r="D4860">
        <v>3</v>
      </c>
      <c r="E4860" t="b">
        <v>0</v>
      </c>
    </row>
    <row r="4861" spans="1:5" x14ac:dyDescent="0.3">
      <c r="A4861" t="s">
        <v>2181</v>
      </c>
      <c r="B4861">
        <v>2</v>
      </c>
      <c r="C4861">
        <v>172.5</v>
      </c>
      <c r="D4861">
        <v>3</v>
      </c>
      <c r="E4861" t="b">
        <v>0</v>
      </c>
    </row>
    <row r="4862" spans="1:5" x14ac:dyDescent="0.3">
      <c r="A4862" t="s">
        <v>9405</v>
      </c>
      <c r="B4862">
        <v>2</v>
      </c>
      <c r="C4862">
        <v>65.5</v>
      </c>
      <c r="D4862">
        <v>2</v>
      </c>
      <c r="E4862" t="b">
        <v>0</v>
      </c>
    </row>
    <row r="4863" spans="1:5" x14ac:dyDescent="0.3">
      <c r="A4863" t="s">
        <v>1434</v>
      </c>
      <c r="B4863">
        <v>3</v>
      </c>
      <c r="C4863">
        <v>320</v>
      </c>
      <c r="D4863">
        <v>4.666666666666667</v>
      </c>
      <c r="E4863" t="b">
        <v>0</v>
      </c>
    </row>
    <row r="4864" spans="1:5" x14ac:dyDescent="0.3">
      <c r="A4864" t="s">
        <v>9406</v>
      </c>
      <c r="B4864">
        <v>1</v>
      </c>
      <c r="C4864">
        <v>324</v>
      </c>
      <c r="D4864">
        <v>5</v>
      </c>
      <c r="E4864" t="b">
        <v>0</v>
      </c>
    </row>
    <row r="4865" spans="1:5" x14ac:dyDescent="0.3">
      <c r="A4865" t="s">
        <v>2182</v>
      </c>
      <c r="B4865">
        <v>1</v>
      </c>
      <c r="C4865">
        <v>120</v>
      </c>
      <c r="D4865">
        <v>5</v>
      </c>
      <c r="E4865" t="b">
        <v>0</v>
      </c>
    </row>
    <row r="4866" spans="1:5" x14ac:dyDescent="0.3">
      <c r="A4866" t="s">
        <v>845</v>
      </c>
      <c r="B4866">
        <v>1</v>
      </c>
      <c r="C4866">
        <v>222</v>
      </c>
      <c r="D4866">
        <v>5</v>
      </c>
      <c r="E4866" t="b">
        <v>0</v>
      </c>
    </row>
    <row r="4867" spans="1:5" x14ac:dyDescent="0.3">
      <c r="A4867" t="s">
        <v>9409</v>
      </c>
      <c r="B4867">
        <v>1</v>
      </c>
      <c r="C4867">
        <v>319</v>
      </c>
      <c r="D4867">
        <v>4</v>
      </c>
      <c r="E4867" t="b">
        <v>0</v>
      </c>
    </row>
    <row r="4868" spans="1:5" x14ac:dyDescent="0.3">
      <c r="A4868" t="s">
        <v>9412</v>
      </c>
      <c r="B4868">
        <v>1</v>
      </c>
      <c r="C4868">
        <v>68</v>
      </c>
      <c r="D4868">
        <v>1</v>
      </c>
      <c r="E4868" t="b">
        <v>0</v>
      </c>
    </row>
    <row r="4869" spans="1:5" x14ac:dyDescent="0.3">
      <c r="A4869" t="s">
        <v>9414</v>
      </c>
      <c r="B4869">
        <v>2</v>
      </c>
      <c r="C4869">
        <v>235</v>
      </c>
      <c r="D4869">
        <v>2</v>
      </c>
      <c r="E4869" t="b">
        <v>0</v>
      </c>
    </row>
    <row r="4870" spans="1:5" x14ac:dyDescent="0.3">
      <c r="A4870" t="s">
        <v>9417</v>
      </c>
      <c r="B4870">
        <v>1</v>
      </c>
      <c r="C4870">
        <v>72</v>
      </c>
      <c r="D4870">
        <v>5</v>
      </c>
      <c r="E4870" t="b">
        <v>0</v>
      </c>
    </row>
    <row r="4871" spans="1:5" x14ac:dyDescent="0.3">
      <c r="A4871" t="s">
        <v>9418</v>
      </c>
      <c r="B4871">
        <v>2</v>
      </c>
      <c r="C4871">
        <v>97</v>
      </c>
      <c r="D4871">
        <v>1</v>
      </c>
      <c r="E4871" t="b">
        <v>0</v>
      </c>
    </row>
    <row r="4872" spans="1:5" x14ac:dyDescent="0.3">
      <c r="A4872" t="s">
        <v>848</v>
      </c>
      <c r="B4872">
        <v>1</v>
      </c>
      <c r="C4872">
        <v>42</v>
      </c>
      <c r="D4872">
        <v>1</v>
      </c>
      <c r="E4872" t="b">
        <v>0</v>
      </c>
    </row>
    <row r="4873" spans="1:5" x14ac:dyDescent="0.3">
      <c r="A4873" t="s">
        <v>849</v>
      </c>
      <c r="B4873">
        <v>1</v>
      </c>
      <c r="C4873">
        <v>163</v>
      </c>
      <c r="D4873">
        <v>1</v>
      </c>
      <c r="E4873" t="b">
        <v>0</v>
      </c>
    </row>
    <row r="4874" spans="1:5" x14ac:dyDescent="0.3">
      <c r="A4874" t="s">
        <v>9422</v>
      </c>
      <c r="B4874">
        <v>1</v>
      </c>
      <c r="C4874">
        <v>70</v>
      </c>
      <c r="D4874">
        <v>2</v>
      </c>
      <c r="E4874" t="b">
        <v>0</v>
      </c>
    </row>
    <row r="4875" spans="1:5" x14ac:dyDescent="0.3">
      <c r="A4875" t="s">
        <v>9423</v>
      </c>
      <c r="B4875">
        <v>2</v>
      </c>
      <c r="C4875">
        <v>83.5</v>
      </c>
      <c r="D4875">
        <v>3.5</v>
      </c>
      <c r="E4875" t="b">
        <v>0</v>
      </c>
    </row>
    <row r="4876" spans="1:5" x14ac:dyDescent="0.3">
      <c r="A4876" t="s">
        <v>2183</v>
      </c>
      <c r="B4876">
        <v>1</v>
      </c>
      <c r="C4876">
        <v>76</v>
      </c>
      <c r="D4876">
        <v>2</v>
      </c>
      <c r="E4876" t="b">
        <v>0</v>
      </c>
    </row>
    <row r="4877" spans="1:5" x14ac:dyDescent="0.3">
      <c r="A4877" t="s">
        <v>850</v>
      </c>
      <c r="B4877">
        <v>1</v>
      </c>
      <c r="C4877">
        <v>143</v>
      </c>
      <c r="D4877">
        <v>3</v>
      </c>
      <c r="E4877" t="b">
        <v>0</v>
      </c>
    </row>
    <row r="4878" spans="1:5" x14ac:dyDescent="0.3">
      <c r="A4878" t="s">
        <v>9426</v>
      </c>
      <c r="B4878">
        <v>2</v>
      </c>
      <c r="C4878">
        <v>106</v>
      </c>
      <c r="D4878">
        <v>1</v>
      </c>
      <c r="E4878" t="b">
        <v>0</v>
      </c>
    </row>
    <row r="4879" spans="1:5" x14ac:dyDescent="0.3">
      <c r="A4879" t="s">
        <v>9428</v>
      </c>
      <c r="B4879">
        <v>1</v>
      </c>
      <c r="C4879">
        <v>148</v>
      </c>
      <c r="D4879">
        <v>5</v>
      </c>
      <c r="E4879" t="b">
        <v>0</v>
      </c>
    </row>
    <row r="4880" spans="1:5" x14ac:dyDescent="0.3">
      <c r="A4880" t="s">
        <v>851</v>
      </c>
      <c r="B4880">
        <v>3</v>
      </c>
      <c r="C4880">
        <v>102</v>
      </c>
      <c r="D4880">
        <v>1</v>
      </c>
      <c r="E4880" t="b">
        <v>0</v>
      </c>
    </row>
    <row r="4881" spans="1:5" x14ac:dyDescent="0.3">
      <c r="A4881" t="s">
        <v>852</v>
      </c>
      <c r="B4881">
        <v>1</v>
      </c>
      <c r="C4881">
        <v>53</v>
      </c>
      <c r="D4881">
        <v>4</v>
      </c>
      <c r="E4881" t="b">
        <v>0</v>
      </c>
    </row>
    <row r="4882" spans="1:5" x14ac:dyDescent="0.3">
      <c r="A4882" t="s">
        <v>853</v>
      </c>
      <c r="B4882">
        <v>1</v>
      </c>
      <c r="C4882">
        <v>128</v>
      </c>
      <c r="D4882">
        <v>5</v>
      </c>
      <c r="E4882" t="b">
        <v>0</v>
      </c>
    </row>
    <row r="4883" spans="1:5" x14ac:dyDescent="0.3">
      <c r="A4883" t="s">
        <v>9437</v>
      </c>
      <c r="B4883">
        <v>1</v>
      </c>
      <c r="C4883">
        <v>105</v>
      </c>
      <c r="D4883">
        <v>5</v>
      </c>
      <c r="E4883" t="b">
        <v>0</v>
      </c>
    </row>
    <row r="4884" spans="1:5" x14ac:dyDescent="0.3">
      <c r="A4884" t="s">
        <v>2185</v>
      </c>
      <c r="B4884">
        <v>1</v>
      </c>
      <c r="C4884">
        <v>67</v>
      </c>
      <c r="D4884">
        <v>2</v>
      </c>
      <c r="E4884" t="b">
        <v>0</v>
      </c>
    </row>
    <row r="4885" spans="1:5" x14ac:dyDescent="0.3">
      <c r="A4885" t="s">
        <v>9438</v>
      </c>
      <c r="B4885">
        <v>2</v>
      </c>
      <c r="C4885">
        <v>43.5</v>
      </c>
      <c r="D4885">
        <v>3</v>
      </c>
      <c r="E4885" t="b">
        <v>0</v>
      </c>
    </row>
    <row r="4886" spans="1:5" x14ac:dyDescent="0.3">
      <c r="A4886" t="s">
        <v>9441</v>
      </c>
      <c r="B4886">
        <v>3</v>
      </c>
      <c r="C4886">
        <v>107.66666666666667</v>
      </c>
      <c r="D4886">
        <v>3</v>
      </c>
      <c r="E4886" t="b">
        <v>0</v>
      </c>
    </row>
    <row r="4887" spans="1:5" x14ac:dyDescent="0.3">
      <c r="A4887" t="s">
        <v>854</v>
      </c>
      <c r="B4887">
        <v>1</v>
      </c>
      <c r="C4887">
        <v>68</v>
      </c>
      <c r="D4887">
        <v>3</v>
      </c>
      <c r="E4887" t="b">
        <v>0</v>
      </c>
    </row>
    <row r="4888" spans="1:5" x14ac:dyDescent="0.3">
      <c r="A4888" t="s">
        <v>9446</v>
      </c>
      <c r="B4888">
        <v>1</v>
      </c>
      <c r="C4888">
        <v>72</v>
      </c>
      <c r="D4888">
        <v>4</v>
      </c>
      <c r="E4888" t="b">
        <v>0</v>
      </c>
    </row>
    <row r="4889" spans="1:5" x14ac:dyDescent="0.3">
      <c r="A4889" t="s">
        <v>9447</v>
      </c>
      <c r="B4889">
        <v>1</v>
      </c>
      <c r="C4889">
        <v>54</v>
      </c>
      <c r="D4889">
        <v>3</v>
      </c>
      <c r="E4889" t="b">
        <v>0</v>
      </c>
    </row>
    <row r="4890" spans="1:5" x14ac:dyDescent="0.3">
      <c r="A4890" t="s">
        <v>855</v>
      </c>
      <c r="B4890">
        <v>1</v>
      </c>
      <c r="C4890">
        <v>384</v>
      </c>
      <c r="D4890">
        <v>3</v>
      </c>
      <c r="E4890" t="b">
        <v>0</v>
      </c>
    </row>
    <row r="4891" spans="1:5" x14ac:dyDescent="0.3">
      <c r="A4891" t="s">
        <v>9448</v>
      </c>
      <c r="B4891">
        <v>1</v>
      </c>
      <c r="C4891">
        <v>273</v>
      </c>
      <c r="D4891">
        <v>3</v>
      </c>
      <c r="E4891" t="b">
        <v>0</v>
      </c>
    </row>
    <row r="4892" spans="1:5" x14ac:dyDescent="0.3">
      <c r="A4892" t="s">
        <v>9449</v>
      </c>
      <c r="B4892">
        <v>2</v>
      </c>
      <c r="C4892">
        <v>339</v>
      </c>
      <c r="D4892">
        <v>2</v>
      </c>
      <c r="E4892" t="b">
        <v>0</v>
      </c>
    </row>
    <row r="4893" spans="1:5" x14ac:dyDescent="0.3">
      <c r="A4893" t="s">
        <v>9450</v>
      </c>
      <c r="B4893">
        <v>1</v>
      </c>
      <c r="C4893">
        <v>32</v>
      </c>
      <c r="D4893">
        <v>5</v>
      </c>
      <c r="E4893" t="b">
        <v>0</v>
      </c>
    </row>
    <row r="4894" spans="1:5" x14ac:dyDescent="0.3">
      <c r="A4894" t="s">
        <v>9451</v>
      </c>
      <c r="B4894">
        <v>1</v>
      </c>
      <c r="C4894">
        <v>59</v>
      </c>
      <c r="D4894">
        <v>1</v>
      </c>
      <c r="E4894" t="b">
        <v>0</v>
      </c>
    </row>
    <row r="4895" spans="1:5" x14ac:dyDescent="0.3">
      <c r="A4895" t="s">
        <v>9454</v>
      </c>
      <c r="B4895">
        <v>1</v>
      </c>
      <c r="C4895">
        <v>37</v>
      </c>
      <c r="D4895">
        <v>3</v>
      </c>
      <c r="E4895" t="b">
        <v>0</v>
      </c>
    </row>
    <row r="4896" spans="1:5" x14ac:dyDescent="0.3">
      <c r="A4896" t="s">
        <v>9455</v>
      </c>
      <c r="B4896">
        <v>1</v>
      </c>
      <c r="C4896">
        <v>79</v>
      </c>
      <c r="D4896">
        <v>1</v>
      </c>
      <c r="E4896" t="b">
        <v>0</v>
      </c>
    </row>
    <row r="4897" spans="1:5" x14ac:dyDescent="0.3">
      <c r="A4897" t="s">
        <v>9456</v>
      </c>
      <c r="B4897">
        <v>1</v>
      </c>
      <c r="C4897">
        <v>99</v>
      </c>
      <c r="D4897">
        <v>2</v>
      </c>
      <c r="E4897" t="b">
        <v>0</v>
      </c>
    </row>
    <row r="4898" spans="1:5" x14ac:dyDescent="0.3">
      <c r="A4898" t="s">
        <v>9457</v>
      </c>
      <c r="B4898">
        <v>1</v>
      </c>
      <c r="C4898">
        <v>262</v>
      </c>
      <c r="D4898">
        <v>2</v>
      </c>
      <c r="E4898" t="b">
        <v>0</v>
      </c>
    </row>
    <row r="4899" spans="1:5" x14ac:dyDescent="0.3">
      <c r="A4899" t="s">
        <v>9459</v>
      </c>
      <c r="B4899">
        <v>2</v>
      </c>
      <c r="C4899">
        <v>197</v>
      </c>
      <c r="D4899">
        <v>4</v>
      </c>
      <c r="E4899" t="b">
        <v>0</v>
      </c>
    </row>
    <row r="4900" spans="1:5" x14ac:dyDescent="0.3">
      <c r="A4900" t="s">
        <v>857</v>
      </c>
      <c r="B4900">
        <v>1</v>
      </c>
      <c r="C4900">
        <v>72</v>
      </c>
      <c r="D4900">
        <v>3</v>
      </c>
      <c r="E4900" t="b">
        <v>0</v>
      </c>
    </row>
    <row r="4901" spans="1:5" x14ac:dyDescent="0.3">
      <c r="A4901" t="s">
        <v>9463</v>
      </c>
      <c r="B4901">
        <v>2</v>
      </c>
      <c r="C4901">
        <v>211</v>
      </c>
      <c r="D4901">
        <v>5</v>
      </c>
      <c r="E4901" t="b">
        <v>0</v>
      </c>
    </row>
    <row r="4902" spans="1:5" x14ac:dyDescent="0.3">
      <c r="A4902" t="s">
        <v>9464</v>
      </c>
      <c r="B4902">
        <v>3</v>
      </c>
      <c r="C4902">
        <v>225.66666666666666</v>
      </c>
      <c r="D4902">
        <v>4</v>
      </c>
      <c r="E4902" t="b">
        <v>0</v>
      </c>
    </row>
    <row r="4903" spans="1:5" x14ac:dyDescent="0.3">
      <c r="A4903" t="s">
        <v>9467</v>
      </c>
      <c r="B4903">
        <v>1</v>
      </c>
      <c r="C4903">
        <v>171</v>
      </c>
      <c r="D4903">
        <v>4</v>
      </c>
      <c r="E4903" t="b">
        <v>0</v>
      </c>
    </row>
    <row r="4904" spans="1:5" x14ac:dyDescent="0.3">
      <c r="A4904" t="s">
        <v>2186</v>
      </c>
      <c r="B4904">
        <v>1</v>
      </c>
      <c r="C4904">
        <v>365</v>
      </c>
      <c r="D4904">
        <v>5</v>
      </c>
      <c r="E4904" t="b">
        <v>0</v>
      </c>
    </row>
    <row r="4905" spans="1:5" x14ac:dyDescent="0.3">
      <c r="A4905" t="s">
        <v>9469</v>
      </c>
      <c r="B4905">
        <v>1</v>
      </c>
      <c r="C4905">
        <v>154</v>
      </c>
      <c r="D4905">
        <v>1</v>
      </c>
      <c r="E4905" t="b">
        <v>0</v>
      </c>
    </row>
    <row r="4906" spans="1:5" x14ac:dyDescent="0.3">
      <c r="A4906" t="s">
        <v>2187</v>
      </c>
      <c r="B4906">
        <v>1</v>
      </c>
      <c r="C4906">
        <v>302</v>
      </c>
      <c r="D4906">
        <v>4</v>
      </c>
      <c r="E4906" t="b">
        <v>0</v>
      </c>
    </row>
    <row r="4907" spans="1:5" x14ac:dyDescent="0.3">
      <c r="A4907" t="s">
        <v>9471</v>
      </c>
      <c r="B4907">
        <v>1</v>
      </c>
      <c r="C4907">
        <v>23</v>
      </c>
      <c r="D4907">
        <v>3</v>
      </c>
      <c r="E4907" t="b">
        <v>0</v>
      </c>
    </row>
    <row r="4908" spans="1:5" x14ac:dyDescent="0.3">
      <c r="A4908" t="s">
        <v>858</v>
      </c>
      <c r="B4908">
        <v>1</v>
      </c>
      <c r="C4908">
        <v>257</v>
      </c>
      <c r="D4908">
        <v>3</v>
      </c>
      <c r="E4908" t="b">
        <v>0</v>
      </c>
    </row>
    <row r="4909" spans="1:5" x14ac:dyDescent="0.3">
      <c r="A4909" t="s">
        <v>9472</v>
      </c>
      <c r="B4909">
        <v>1</v>
      </c>
      <c r="C4909">
        <v>473</v>
      </c>
      <c r="D4909">
        <v>4</v>
      </c>
      <c r="E4909" t="b">
        <v>0</v>
      </c>
    </row>
    <row r="4910" spans="1:5" x14ac:dyDescent="0.3">
      <c r="A4910" t="s">
        <v>9473</v>
      </c>
      <c r="B4910">
        <v>1</v>
      </c>
      <c r="C4910">
        <v>146</v>
      </c>
      <c r="D4910">
        <v>2</v>
      </c>
      <c r="E4910" t="b">
        <v>0</v>
      </c>
    </row>
    <row r="4911" spans="1:5" x14ac:dyDescent="0.3">
      <c r="A4911" t="s">
        <v>9475</v>
      </c>
      <c r="B4911">
        <v>1</v>
      </c>
      <c r="C4911">
        <v>1142</v>
      </c>
      <c r="D4911">
        <v>4</v>
      </c>
      <c r="E4911" t="b">
        <v>0</v>
      </c>
    </row>
    <row r="4912" spans="1:5" x14ac:dyDescent="0.3">
      <c r="A4912" t="s">
        <v>9478</v>
      </c>
      <c r="B4912">
        <v>1</v>
      </c>
      <c r="C4912">
        <v>263</v>
      </c>
      <c r="D4912">
        <v>1</v>
      </c>
      <c r="E4912" t="b">
        <v>0</v>
      </c>
    </row>
    <row r="4913" spans="1:5" x14ac:dyDescent="0.3">
      <c r="A4913" t="s">
        <v>2188</v>
      </c>
      <c r="B4913">
        <v>1</v>
      </c>
      <c r="C4913">
        <v>437</v>
      </c>
      <c r="D4913">
        <v>5</v>
      </c>
      <c r="E4913" t="b">
        <v>0</v>
      </c>
    </row>
    <row r="4914" spans="1:5" x14ac:dyDescent="0.3">
      <c r="A4914" t="s">
        <v>9479</v>
      </c>
      <c r="B4914">
        <v>1</v>
      </c>
      <c r="C4914">
        <v>62</v>
      </c>
      <c r="D4914">
        <v>4</v>
      </c>
      <c r="E4914" t="b">
        <v>0</v>
      </c>
    </row>
    <row r="4915" spans="1:5" x14ac:dyDescent="0.3">
      <c r="A4915" t="s">
        <v>9480</v>
      </c>
      <c r="B4915">
        <v>1</v>
      </c>
      <c r="C4915">
        <v>43</v>
      </c>
      <c r="D4915">
        <v>1</v>
      </c>
      <c r="E4915" t="b">
        <v>0</v>
      </c>
    </row>
    <row r="4916" spans="1:5" x14ac:dyDescent="0.3">
      <c r="A4916" t="s">
        <v>9481</v>
      </c>
      <c r="B4916">
        <v>2</v>
      </c>
      <c r="C4916">
        <v>106.5</v>
      </c>
      <c r="D4916">
        <v>4</v>
      </c>
      <c r="E4916" t="b">
        <v>0</v>
      </c>
    </row>
    <row r="4917" spans="1:5" x14ac:dyDescent="0.3">
      <c r="A4917" t="s">
        <v>9482</v>
      </c>
      <c r="B4917">
        <v>1</v>
      </c>
      <c r="C4917">
        <v>106</v>
      </c>
      <c r="D4917">
        <v>3</v>
      </c>
      <c r="E4917" t="b">
        <v>0</v>
      </c>
    </row>
    <row r="4918" spans="1:5" x14ac:dyDescent="0.3">
      <c r="A4918" t="s">
        <v>2189</v>
      </c>
      <c r="B4918">
        <v>1</v>
      </c>
      <c r="C4918">
        <v>30</v>
      </c>
      <c r="D4918">
        <v>1</v>
      </c>
      <c r="E4918" t="b">
        <v>0</v>
      </c>
    </row>
    <row r="4919" spans="1:5" x14ac:dyDescent="0.3">
      <c r="A4919" t="s">
        <v>9483</v>
      </c>
      <c r="B4919">
        <v>5</v>
      </c>
      <c r="C4919">
        <v>393.6</v>
      </c>
      <c r="D4919">
        <v>2.2000000000000002</v>
      </c>
      <c r="E4919" t="b">
        <v>0</v>
      </c>
    </row>
    <row r="4920" spans="1:5" x14ac:dyDescent="0.3">
      <c r="A4920" t="s">
        <v>9484</v>
      </c>
      <c r="B4920">
        <v>1</v>
      </c>
      <c r="C4920">
        <v>395</v>
      </c>
      <c r="D4920">
        <v>3</v>
      </c>
      <c r="E4920" t="b">
        <v>0</v>
      </c>
    </row>
    <row r="4921" spans="1:5" x14ac:dyDescent="0.3">
      <c r="A4921" t="s">
        <v>9486</v>
      </c>
      <c r="B4921">
        <v>1</v>
      </c>
      <c r="C4921">
        <v>88</v>
      </c>
      <c r="D4921">
        <v>1</v>
      </c>
      <c r="E4921" t="b">
        <v>0</v>
      </c>
    </row>
    <row r="4922" spans="1:5" x14ac:dyDescent="0.3">
      <c r="A4922" t="s">
        <v>9489</v>
      </c>
      <c r="B4922">
        <v>2</v>
      </c>
      <c r="C4922">
        <v>203.5</v>
      </c>
      <c r="D4922">
        <v>2</v>
      </c>
      <c r="E4922" t="b">
        <v>0</v>
      </c>
    </row>
    <row r="4923" spans="1:5" x14ac:dyDescent="0.3">
      <c r="A4923" t="s">
        <v>860</v>
      </c>
      <c r="B4923">
        <v>8</v>
      </c>
      <c r="C4923">
        <v>78.125</v>
      </c>
      <c r="D4923">
        <v>1.75</v>
      </c>
      <c r="E4923" t="b">
        <v>0</v>
      </c>
    </row>
    <row r="4924" spans="1:5" x14ac:dyDescent="0.3">
      <c r="A4924" t="s">
        <v>9490</v>
      </c>
      <c r="B4924">
        <v>3</v>
      </c>
      <c r="C4924">
        <v>182</v>
      </c>
      <c r="D4924">
        <v>2</v>
      </c>
      <c r="E4924" t="b">
        <v>0</v>
      </c>
    </row>
    <row r="4925" spans="1:5" x14ac:dyDescent="0.3">
      <c r="A4925" t="s">
        <v>9491</v>
      </c>
      <c r="B4925">
        <v>1</v>
      </c>
      <c r="C4925">
        <v>14</v>
      </c>
      <c r="D4925">
        <v>5</v>
      </c>
      <c r="E4925" t="b">
        <v>0</v>
      </c>
    </row>
    <row r="4926" spans="1:5" x14ac:dyDescent="0.3">
      <c r="A4926" t="s">
        <v>9492</v>
      </c>
      <c r="B4926">
        <v>2</v>
      </c>
      <c r="C4926">
        <v>180</v>
      </c>
      <c r="D4926">
        <v>2.5</v>
      </c>
      <c r="E4926" t="b">
        <v>0</v>
      </c>
    </row>
    <row r="4927" spans="1:5" x14ac:dyDescent="0.3">
      <c r="A4927" t="s">
        <v>9494</v>
      </c>
      <c r="B4927">
        <v>4</v>
      </c>
      <c r="C4927">
        <v>158.25</v>
      </c>
      <c r="D4927">
        <v>5</v>
      </c>
      <c r="E4927" t="b">
        <v>0</v>
      </c>
    </row>
    <row r="4928" spans="1:5" x14ac:dyDescent="0.3">
      <c r="A4928" t="s">
        <v>9495</v>
      </c>
      <c r="B4928">
        <v>2</v>
      </c>
      <c r="C4928">
        <v>136.5</v>
      </c>
      <c r="D4928">
        <v>4.5</v>
      </c>
      <c r="E4928" t="b">
        <v>0</v>
      </c>
    </row>
    <row r="4929" spans="1:5" x14ac:dyDescent="0.3">
      <c r="A4929" t="s">
        <v>9497</v>
      </c>
      <c r="B4929">
        <v>2</v>
      </c>
      <c r="C4929">
        <v>192</v>
      </c>
      <c r="D4929">
        <v>4.5</v>
      </c>
      <c r="E4929" t="b">
        <v>0</v>
      </c>
    </row>
    <row r="4930" spans="1:5" x14ac:dyDescent="0.3">
      <c r="A4930" t="s">
        <v>9499</v>
      </c>
      <c r="B4930">
        <v>1</v>
      </c>
      <c r="C4930">
        <v>170</v>
      </c>
      <c r="D4930">
        <v>3</v>
      </c>
      <c r="E4930" t="b">
        <v>0</v>
      </c>
    </row>
    <row r="4931" spans="1:5" x14ac:dyDescent="0.3">
      <c r="A4931" t="s">
        <v>9500</v>
      </c>
      <c r="B4931">
        <v>3</v>
      </c>
      <c r="C4931">
        <v>252.66666666666666</v>
      </c>
      <c r="D4931">
        <v>5</v>
      </c>
      <c r="E4931" t="b">
        <v>0</v>
      </c>
    </row>
    <row r="4932" spans="1:5" x14ac:dyDescent="0.3">
      <c r="A4932" t="s">
        <v>9502</v>
      </c>
      <c r="B4932">
        <v>3</v>
      </c>
      <c r="C4932">
        <v>126.33333333333333</v>
      </c>
      <c r="D4932">
        <v>1.3333333333333333</v>
      </c>
      <c r="E4932" t="b">
        <v>0</v>
      </c>
    </row>
    <row r="4933" spans="1:5" x14ac:dyDescent="0.3">
      <c r="A4933" t="s">
        <v>9503</v>
      </c>
      <c r="B4933">
        <v>1</v>
      </c>
      <c r="C4933">
        <v>124</v>
      </c>
      <c r="D4933">
        <v>1</v>
      </c>
      <c r="E4933" t="b">
        <v>0</v>
      </c>
    </row>
    <row r="4934" spans="1:5" x14ac:dyDescent="0.3">
      <c r="A4934" t="s">
        <v>9505</v>
      </c>
      <c r="B4934">
        <v>2</v>
      </c>
      <c r="C4934">
        <v>163</v>
      </c>
      <c r="D4934">
        <v>1.5</v>
      </c>
      <c r="E4934" t="b">
        <v>0</v>
      </c>
    </row>
    <row r="4935" spans="1:5" x14ac:dyDescent="0.3">
      <c r="A4935" t="s">
        <v>9507</v>
      </c>
      <c r="B4935">
        <v>1</v>
      </c>
      <c r="C4935">
        <v>31</v>
      </c>
      <c r="D4935">
        <v>4</v>
      </c>
      <c r="E4935" t="b">
        <v>0</v>
      </c>
    </row>
    <row r="4936" spans="1:5" x14ac:dyDescent="0.3">
      <c r="A4936" t="s">
        <v>862</v>
      </c>
      <c r="B4936">
        <v>2</v>
      </c>
      <c r="C4936">
        <v>174</v>
      </c>
      <c r="D4936">
        <v>5</v>
      </c>
      <c r="E4936" t="b">
        <v>0</v>
      </c>
    </row>
    <row r="4937" spans="1:5" x14ac:dyDescent="0.3">
      <c r="A4937" t="s">
        <v>9511</v>
      </c>
      <c r="B4937">
        <v>8</v>
      </c>
      <c r="C4937">
        <v>344.625</v>
      </c>
      <c r="D4937">
        <v>2.125</v>
      </c>
      <c r="E4937" t="b">
        <v>0</v>
      </c>
    </row>
    <row r="4938" spans="1:5" x14ac:dyDescent="0.3">
      <c r="A4938" t="s">
        <v>9512</v>
      </c>
      <c r="B4938">
        <v>1</v>
      </c>
      <c r="C4938">
        <v>270</v>
      </c>
      <c r="D4938">
        <v>5</v>
      </c>
      <c r="E4938" t="b">
        <v>0</v>
      </c>
    </row>
    <row r="4939" spans="1:5" x14ac:dyDescent="0.3">
      <c r="A4939" t="s">
        <v>863</v>
      </c>
      <c r="B4939">
        <v>1</v>
      </c>
      <c r="C4939">
        <v>82</v>
      </c>
      <c r="D4939">
        <v>2</v>
      </c>
      <c r="E4939" t="b">
        <v>0</v>
      </c>
    </row>
    <row r="4940" spans="1:5" x14ac:dyDescent="0.3">
      <c r="A4940" t="s">
        <v>9513</v>
      </c>
      <c r="B4940">
        <v>2</v>
      </c>
      <c r="C4940">
        <v>380.5</v>
      </c>
      <c r="D4940">
        <v>2.5</v>
      </c>
      <c r="E4940" t="b">
        <v>0</v>
      </c>
    </row>
    <row r="4941" spans="1:5" x14ac:dyDescent="0.3">
      <c r="A4941" t="s">
        <v>9514</v>
      </c>
      <c r="B4941">
        <v>1</v>
      </c>
      <c r="C4941">
        <v>82</v>
      </c>
      <c r="D4941">
        <v>3</v>
      </c>
      <c r="E4941" t="b">
        <v>0</v>
      </c>
    </row>
    <row r="4942" spans="1:5" x14ac:dyDescent="0.3">
      <c r="A4942" t="s">
        <v>9516</v>
      </c>
      <c r="B4942">
        <v>3</v>
      </c>
      <c r="C4942">
        <v>105.33333333333333</v>
      </c>
      <c r="D4942">
        <v>1.3333333333333333</v>
      </c>
      <c r="E4942" t="b">
        <v>0</v>
      </c>
    </row>
    <row r="4943" spans="1:5" x14ac:dyDescent="0.3">
      <c r="A4943" t="s">
        <v>864</v>
      </c>
      <c r="B4943">
        <v>1</v>
      </c>
      <c r="C4943">
        <v>93</v>
      </c>
      <c r="D4943">
        <v>1</v>
      </c>
      <c r="E4943" t="b">
        <v>0</v>
      </c>
    </row>
    <row r="4944" spans="1:5" x14ac:dyDescent="0.3">
      <c r="A4944" t="s">
        <v>9518</v>
      </c>
      <c r="B4944">
        <v>1</v>
      </c>
      <c r="C4944">
        <v>66</v>
      </c>
      <c r="D4944">
        <v>5</v>
      </c>
      <c r="E4944" t="b">
        <v>0</v>
      </c>
    </row>
    <row r="4945" spans="1:5" x14ac:dyDescent="0.3">
      <c r="A4945" t="s">
        <v>9519</v>
      </c>
      <c r="B4945">
        <v>1</v>
      </c>
      <c r="C4945">
        <v>212</v>
      </c>
      <c r="D4945">
        <v>3</v>
      </c>
      <c r="E4945" t="b">
        <v>0</v>
      </c>
    </row>
    <row r="4946" spans="1:5" x14ac:dyDescent="0.3">
      <c r="A4946" t="s">
        <v>9520</v>
      </c>
      <c r="B4946">
        <v>1</v>
      </c>
      <c r="C4946">
        <v>99</v>
      </c>
      <c r="D4946">
        <v>2</v>
      </c>
      <c r="E4946" t="b">
        <v>0</v>
      </c>
    </row>
    <row r="4947" spans="1:5" x14ac:dyDescent="0.3">
      <c r="A4947" t="s">
        <v>9522</v>
      </c>
      <c r="B4947">
        <v>1</v>
      </c>
      <c r="C4947">
        <v>1256</v>
      </c>
      <c r="D4947">
        <v>5</v>
      </c>
      <c r="E4947" t="b">
        <v>0</v>
      </c>
    </row>
    <row r="4948" spans="1:5" x14ac:dyDescent="0.3">
      <c r="A4948" t="s">
        <v>9524</v>
      </c>
      <c r="B4948">
        <v>1</v>
      </c>
      <c r="C4948">
        <v>47</v>
      </c>
      <c r="D4948">
        <v>2</v>
      </c>
      <c r="E4948" t="b">
        <v>0</v>
      </c>
    </row>
    <row r="4949" spans="1:5" x14ac:dyDescent="0.3">
      <c r="A4949" t="s">
        <v>9527</v>
      </c>
      <c r="B4949">
        <v>1</v>
      </c>
      <c r="C4949">
        <v>85</v>
      </c>
      <c r="D4949">
        <v>3</v>
      </c>
      <c r="E4949" t="b">
        <v>0</v>
      </c>
    </row>
    <row r="4950" spans="1:5" x14ac:dyDescent="0.3">
      <c r="A4950" t="s">
        <v>9529</v>
      </c>
      <c r="B4950">
        <v>1</v>
      </c>
      <c r="C4950">
        <v>180</v>
      </c>
      <c r="D4950">
        <v>4</v>
      </c>
      <c r="E4950" t="b">
        <v>0</v>
      </c>
    </row>
    <row r="4951" spans="1:5" x14ac:dyDescent="0.3">
      <c r="A4951" t="s">
        <v>867</v>
      </c>
      <c r="B4951">
        <v>1</v>
      </c>
      <c r="C4951">
        <v>378</v>
      </c>
      <c r="D4951">
        <v>1</v>
      </c>
      <c r="E4951" t="b">
        <v>0</v>
      </c>
    </row>
    <row r="4952" spans="1:5" x14ac:dyDescent="0.3">
      <c r="A4952" t="s">
        <v>1631</v>
      </c>
      <c r="B4952">
        <v>1</v>
      </c>
      <c r="C4952">
        <v>70</v>
      </c>
      <c r="D4952">
        <v>4</v>
      </c>
      <c r="E4952" t="b">
        <v>0</v>
      </c>
    </row>
    <row r="4953" spans="1:5" x14ac:dyDescent="0.3">
      <c r="A4953" t="s">
        <v>869</v>
      </c>
      <c r="B4953">
        <v>2</v>
      </c>
      <c r="C4953">
        <v>88</v>
      </c>
      <c r="D4953">
        <v>3.5</v>
      </c>
      <c r="E4953" t="b">
        <v>0</v>
      </c>
    </row>
    <row r="4954" spans="1:5" x14ac:dyDescent="0.3">
      <c r="A4954" t="s">
        <v>9533</v>
      </c>
      <c r="B4954">
        <v>1</v>
      </c>
      <c r="C4954">
        <v>139</v>
      </c>
      <c r="D4954">
        <v>5</v>
      </c>
      <c r="E4954" t="b">
        <v>0</v>
      </c>
    </row>
    <row r="4955" spans="1:5" x14ac:dyDescent="0.3">
      <c r="A4955" t="s">
        <v>9536</v>
      </c>
      <c r="B4955">
        <v>1</v>
      </c>
      <c r="C4955">
        <v>101</v>
      </c>
      <c r="D4955">
        <v>5</v>
      </c>
      <c r="E4955" t="b">
        <v>0</v>
      </c>
    </row>
    <row r="4956" spans="1:5" x14ac:dyDescent="0.3">
      <c r="A4956" t="s">
        <v>2191</v>
      </c>
      <c r="B4956">
        <v>1</v>
      </c>
      <c r="C4956">
        <v>374</v>
      </c>
      <c r="D4956">
        <v>3</v>
      </c>
      <c r="E4956" t="b">
        <v>0</v>
      </c>
    </row>
    <row r="4957" spans="1:5" x14ac:dyDescent="0.3">
      <c r="A4957" t="s">
        <v>9538</v>
      </c>
      <c r="B4957">
        <v>1</v>
      </c>
      <c r="C4957">
        <v>350</v>
      </c>
      <c r="D4957">
        <v>3</v>
      </c>
      <c r="E4957" t="b">
        <v>0</v>
      </c>
    </row>
    <row r="4958" spans="1:5" x14ac:dyDescent="0.3">
      <c r="A4958" t="s">
        <v>870</v>
      </c>
      <c r="B4958">
        <v>1</v>
      </c>
      <c r="C4958">
        <v>84</v>
      </c>
      <c r="D4958">
        <v>2</v>
      </c>
      <c r="E4958" t="b">
        <v>0</v>
      </c>
    </row>
    <row r="4959" spans="1:5" x14ac:dyDescent="0.3">
      <c r="A4959" t="s">
        <v>9539</v>
      </c>
      <c r="B4959">
        <v>2</v>
      </c>
      <c r="C4959">
        <v>74</v>
      </c>
      <c r="D4959">
        <v>5</v>
      </c>
      <c r="E4959" t="b">
        <v>0</v>
      </c>
    </row>
    <row r="4960" spans="1:5" x14ac:dyDescent="0.3">
      <c r="A4960" t="s">
        <v>9540</v>
      </c>
      <c r="B4960">
        <v>1</v>
      </c>
      <c r="C4960">
        <v>244</v>
      </c>
      <c r="D4960">
        <v>3</v>
      </c>
      <c r="E4960" t="b">
        <v>0</v>
      </c>
    </row>
    <row r="4961" spans="1:5" x14ac:dyDescent="0.3">
      <c r="A4961" t="s">
        <v>9541</v>
      </c>
      <c r="B4961">
        <v>1</v>
      </c>
      <c r="C4961">
        <v>373</v>
      </c>
      <c r="D4961">
        <v>4</v>
      </c>
      <c r="E4961" t="b">
        <v>0</v>
      </c>
    </row>
    <row r="4962" spans="1:5" x14ac:dyDescent="0.3">
      <c r="A4962" t="s">
        <v>9543</v>
      </c>
      <c r="B4962">
        <v>1</v>
      </c>
      <c r="C4962">
        <v>112</v>
      </c>
      <c r="D4962">
        <v>2</v>
      </c>
      <c r="E4962" t="b">
        <v>0</v>
      </c>
    </row>
    <row r="4963" spans="1:5" x14ac:dyDescent="0.3">
      <c r="A4963" t="s">
        <v>9544</v>
      </c>
      <c r="B4963">
        <v>1</v>
      </c>
      <c r="C4963">
        <v>48</v>
      </c>
      <c r="D4963">
        <v>3</v>
      </c>
      <c r="E4963" t="b">
        <v>0</v>
      </c>
    </row>
    <row r="4964" spans="1:5" x14ac:dyDescent="0.3">
      <c r="A4964" t="s">
        <v>9546</v>
      </c>
      <c r="B4964">
        <v>3</v>
      </c>
      <c r="C4964">
        <v>45.666666666666664</v>
      </c>
      <c r="D4964">
        <v>3.6666666666666665</v>
      </c>
      <c r="E4964" t="b">
        <v>0</v>
      </c>
    </row>
    <row r="4965" spans="1:5" x14ac:dyDescent="0.3">
      <c r="A4965" t="s">
        <v>9548</v>
      </c>
      <c r="B4965">
        <v>1</v>
      </c>
      <c r="C4965">
        <v>170</v>
      </c>
      <c r="D4965">
        <v>5</v>
      </c>
      <c r="E4965" t="b">
        <v>0</v>
      </c>
    </row>
    <row r="4966" spans="1:5" x14ac:dyDescent="0.3">
      <c r="A4966" t="s">
        <v>9550</v>
      </c>
      <c r="B4966">
        <v>1</v>
      </c>
      <c r="C4966">
        <v>172</v>
      </c>
      <c r="D4966">
        <v>5</v>
      </c>
      <c r="E4966" t="b">
        <v>0</v>
      </c>
    </row>
    <row r="4967" spans="1:5" x14ac:dyDescent="0.3">
      <c r="A4967" t="s">
        <v>9551</v>
      </c>
      <c r="B4967">
        <v>1</v>
      </c>
      <c r="C4967">
        <v>32</v>
      </c>
      <c r="D4967">
        <v>2</v>
      </c>
      <c r="E4967" t="b">
        <v>0</v>
      </c>
    </row>
    <row r="4968" spans="1:5" x14ac:dyDescent="0.3">
      <c r="A4968" t="s">
        <v>9552</v>
      </c>
      <c r="B4968">
        <v>1</v>
      </c>
      <c r="C4968">
        <v>127</v>
      </c>
      <c r="D4968">
        <v>2</v>
      </c>
      <c r="E4968" t="b">
        <v>0</v>
      </c>
    </row>
    <row r="4969" spans="1:5" x14ac:dyDescent="0.3">
      <c r="A4969" t="s">
        <v>9553</v>
      </c>
      <c r="B4969">
        <v>1</v>
      </c>
      <c r="C4969">
        <v>29</v>
      </c>
      <c r="D4969">
        <v>4</v>
      </c>
      <c r="E4969" t="b">
        <v>0</v>
      </c>
    </row>
    <row r="4970" spans="1:5" x14ac:dyDescent="0.3">
      <c r="A4970" t="s">
        <v>9554</v>
      </c>
      <c r="B4970">
        <v>4</v>
      </c>
      <c r="C4970">
        <v>457.5</v>
      </c>
      <c r="D4970">
        <v>3.75</v>
      </c>
      <c r="E4970" t="b">
        <v>0</v>
      </c>
    </row>
    <row r="4971" spans="1:5" x14ac:dyDescent="0.3">
      <c r="A4971" t="s">
        <v>9555</v>
      </c>
      <c r="B4971">
        <v>1</v>
      </c>
      <c r="C4971">
        <v>251</v>
      </c>
      <c r="D4971">
        <v>1</v>
      </c>
      <c r="E4971" t="b">
        <v>0</v>
      </c>
    </row>
    <row r="4972" spans="1:5" x14ac:dyDescent="0.3">
      <c r="A4972" t="s">
        <v>9556</v>
      </c>
      <c r="B4972">
        <v>1</v>
      </c>
      <c r="C4972">
        <v>48</v>
      </c>
      <c r="D4972">
        <v>1</v>
      </c>
      <c r="E4972" t="b">
        <v>0</v>
      </c>
    </row>
    <row r="4973" spans="1:5" x14ac:dyDescent="0.3">
      <c r="A4973" t="s">
        <v>872</v>
      </c>
      <c r="B4973">
        <v>1</v>
      </c>
      <c r="C4973">
        <v>130</v>
      </c>
      <c r="D4973">
        <v>1</v>
      </c>
      <c r="E4973" t="b">
        <v>0</v>
      </c>
    </row>
    <row r="4974" spans="1:5" x14ac:dyDescent="0.3">
      <c r="A4974" t="s">
        <v>2192</v>
      </c>
      <c r="B4974">
        <v>1</v>
      </c>
      <c r="C4974">
        <v>90</v>
      </c>
      <c r="D4974">
        <v>3</v>
      </c>
      <c r="E4974" t="b">
        <v>0</v>
      </c>
    </row>
    <row r="4975" spans="1:5" x14ac:dyDescent="0.3">
      <c r="A4975" t="s">
        <v>873</v>
      </c>
      <c r="B4975">
        <v>1</v>
      </c>
      <c r="C4975">
        <v>101</v>
      </c>
      <c r="D4975">
        <v>1</v>
      </c>
      <c r="E4975" t="b">
        <v>0</v>
      </c>
    </row>
    <row r="4976" spans="1:5" x14ac:dyDescent="0.3">
      <c r="A4976" t="s">
        <v>9562</v>
      </c>
      <c r="B4976">
        <v>1</v>
      </c>
      <c r="C4976">
        <v>122</v>
      </c>
      <c r="D4976">
        <v>4</v>
      </c>
      <c r="E4976" t="b">
        <v>0</v>
      </c>
    </row>
    <row r="4977" spans="1:5" x14ac:dyDescent="0.3">
      <c r="A4977" t="s">
        <v>9563</v>
      </c>
      <c r="B4977">
        <v>1</v>
      </c>
      <c r="C4977">
        <v>218</v>
      </c>
      <c r="D4977">
        <v>3</v>
      </c>
      <c r="E4977" t="b">
        <v>0</v>
      </c>
    </row>
    <row r="4978" spans="1:5" x14ac:dyDescent="0.3">
      <c r="A4978" t="s">
        <v>1633</v>
      </c>
      <c r="B4978">
        <v>1</v>
      </c>
      <c r="C4978">
        <v>149</v>
      </c>
      <c r="D4978">
        <v>5</v>
      </c>
      <c r="E4978" t="b">
        <v>0</v>
      </c>
    </row>
    <row r="4979" spans="1:5" x14ac:dyDescent="0.3">
      <c r="A4979" t="s">
        <v>9564</v>
      </c>
      <c r="B4979">
        <v>1</v>
      </c>
      <c r="C4979">
        <v>45</v>
      </c>
      <c r="D4979">
        <v>1</v>
      </c>
      <c r="E4979" t="b">
        <v>0</v>
      </c>
    </row>
    <row r="4980" spans="1:5" x14ac:dyDescent="0.3">
      <c r="A4980" t="s">
        <v>9565</v>
      </c>
      <c r="B4980">
        <v>3</v>
      </c>
      <c r="C4980">
        <v>238.33333333333334</v>
      </c>
      <c r="D4980">
        <v>4.666666666666667</v>
      </c>
      <c r="E4980" t="b">
        <v>0</v>
      </c>
    </row>
    <row r="4981" spans="1:5" x14ac:dyDescent="0.3">
      <c r="A4981" t="s">
        <v>9568</v>
      </c>
      <c r="B4981">
        <v>1</v>
      </c>
      <c r="C4981">
        <v>384</v>
      </c>
      <c r="D4981">
        <v>1</v>
      </c>
      <c r="E4981" t="b">
        <v>0</v>
      </c>
    </row>
    <row r="4982" spans="1:5" x14ac:dyDescent="0.3">
      <c r="A4982" t="s">
        <v>2193</v>
      </c>
      <c r="B4982">
        <v>1</v>
      </c>
      <c r="C4982">
        <v>206</v>
      </c>
      <c r="D4982">
        <v>3</v>
      </c>
      <c r="E4982" t="b">
        <v>0</v>
      </c>
    </row>
    <row r="4983" spans="1:5" x14ac:dyDescent="0.3">
      <c r="A4983" t="s">
        <v>9572</v>
      </c>
      <c r="B4983">
        <v>1</v>
      </c>
      <c r="C4983">
        <v>217</v>
      </c>
      <c r="D4983">
        <v>4</v>
      </c>
      <c r="E4983" t="b">
        <v>0</v>
      </c>
    </row>
    <row r="4984" spans="1:5" x14ac:dyDescent="0.3">
      <c r="A4984" t="s">
        <v>1436</v>
      </c>
      <c r="B4984">
        <v>1</v>
      </c>
      <c r="C4984">
        <v>163</v>
      </c>
      <c r="D4984">
        <v>2</v>
      </c>
      <c r="E4984" t="b">
        <v>0</v>
      </c>
    </row>
    <row r="4985" spans="1:5" x14ac:dyDescent="0.3">
      <c r="A4985" t="s">
        <v>9573</v>
      </c>
      <c r="B4985">
        <v>1</v>
      </c>
      <c r="C4985">
        <v>64</v>
      </c>
      <c r="D4985">
        <v>3</v>
      </c>
      <c r="E4985" t="b">
        <v>0</v>
      </c>
    </row>
    <row r="4986" spans="1:5" x14ac:dyDescent="0.3">
      <c r="A4986" t="s">
        <v>874</v>
      </c>
      <c r="B4986">
        <v>1</v>
      </c>
      <c r="C4986">
        <v>108</v>
      </c>
      <c r="D4986">
        <v>2</v>
      </c>
      <c r="E4986" t="b">
        <v>1</v>
      </c>
    </row>
    <row r="4987" spans="1:5" x14ac:dyDescent="0.3">
      <c r="A4987" t="s">
        <v>9574</v>
      </c>
      <c r="B4987">
        <v>1</v>
      </c>
      <c r="C4987">
        <v>62</v>
      </c>
      <c r="D4987">
        <v>1</v>
      </c>
      <c r="E4987" t="b">
        <v>0</v>
      </c>
    </row>
    <row r="4988" spans="1:5" x14ac:dyDescent="0.3">
      <c r="A4988" t="s">
        <v>9575</v>
      </c>
      <c r="B4988">
        <v>1</v>
      </c>
      <c r="C4988">
        <v>103</v>
      </c>
      <c r="D4988">
        <v>1</v>
      </c>
      <c r="E4988" t="b">
        <v>0</v>
      </c>
    </row>
    <row r="4989" spans="1:5" x14ac:dyDescent="0.3">
      <c r="A4989" t="s">
        <v>9577</v>
      </c>
      <c r="B4989">
        <v>1</v>
      </c>
      <c r="C4989">
        <v>87</v>
      </c>
      <c r="D4989">
        <v>4</v>
      </c>
      <c r="E4989" t="b">
        <v>0</v>
      </c>
    </row>
    <row r="4990" spans="1:5" x14ac:dyDescent="0.3">
      <c r="A4990" t="s">
        <v>2194</v>
      </c>
      <c r="B4990">
        <v>6</v>
      </c>
      <c r="C4990">
        <v>113.33333333333333</v>
      </c>
      <c r="D4990">
        <v>3.3333333333333335</v>
      </c>
      <c r="E4990" t="b">
        <v>0</v>
      </c>
    </row>
    <row r="4991" spans="1:5" x14ac:dyDescent="0.3">
      <c r="A4991" t="s">
        <v>9580</v>
      </c>
      <c r="B4991">
        <v>2</v>
      </c>
      <c r="C4991">
        <v>147.5</v>
      </c>
      <c r="D4991">
        <v>1.5</v>
      </c>
      <c r="E4991" t="b">
        <v>0</v>
      </c>
    </row>
    <row r="4992" spans="1:5" x14ac:dyDescent="0.3">
      <c r="A4992" t="s">
        <v>9584</v>
      </c>
      <c r="B4992">
        <v>1</v>
      </c>
      <c r="C4992">
        <v>97</v>
      </c>
      <c r="D4992">
        <v>2</v>
      </c>
      <c r="E4992" t="b">
        <v>0</v>
      </c>
    </row>
    <row r="4993" spans="1:5" x14ac:dyDescent="0.3">
      <c r="A4993" t="s">
        <v>9585</v>
      </c>
      <c r="B4993">
        <v>1</v>
      </c>
      <c r="C4993">
        <v>52</v>
      </c>
      <c r="D4993">
        <v>1</v>
      </c>
      <c r="E4993" t="b">
        <v>0</v>
      </c>
    </row>
    <row r="4994" spans="1:5" x14ac:dyDescent="0.3">
      <c r="A4994" t="s">
        <v>9589</v>
      </c>
      <c r="B4994">
        <v>5</v>
      </c>
      <c r="C4994">
        <v>179.6</v>
      </c>
      <c r="D4994">
        <v>4.8</v>
      </c>
      <c r="E4994" t="b">
        <v>0</v>
      </c>
    </row>
    <row r="4995" spans="1:5" x14ac:dyDescent="0.3">
      <c r="A4995" t="s">
        <v>9590</v>
      </c>
      <c r="B4995">
        <v>1</v>
      </c>
      <c r="C4995">
        <v>97</v>
      </c>
      <c r="D4995">
        <v>1</v>
      </c>
      <c r="E4995" t="b">
        <v>0</v>
      </c>
    </row>
    <row r="4996" spans="1:5" x14ac:dyDescent="0.3">
      <c r="A4996" t="s">
        <v>2195</v>
      </c>
      <c r="B4996">
        <v>1</v>
      </c>
      <c r="C4996">
        <v>254</v>
      </c>
      <c r="D4996">
        <v>1</v>
      </c>
      <c r="E4996" t="b">
        <v>0</v>
      </c>
    </row>
    <row r="4997" spans="1:5" x14ac:dyDescent="0.3">
      <c r="A4997" t="s">
        <v>875</v>
      </c>
      <c r="B4997">
        <v>1</v>
      </c>
      <c r="C4997">
        <v>1202</v>
      </c>
      <c r="D4997">
        <v>5</v>
      </c>
      <c r="E4997" t="b">
        <v>0</v>
      </c>
    </row>
    <row r="4998" spans="1:5" x14ac:dyDescent="0.3">
      <c r="A4998" t="s">
        <v>9592</v>
      </c>
      <c r="B4998">
        <v>3</v>
      </c>
      <c r="C4998">
        <v>259.66666666666669</v>
      </c>
      <c r="D4998">
        <v>3</v>
      </c>
      <c r="E4998" t="b">
        <v>0</v>
      </c>
    </row>
    <row r="4999" spans="1:5" x14ac:dyDescent="0.3">
      <c r="A4999" t="s">
        <v>876</v>
      </c>
      <c r="B4999">
        <v>3</v>
      </c>
      <c r="C4999">
        <v>170</v>
      </c>
      <c r="D4999">
        <v>3</v>
      </c>
      <c r="E4999" t="b">
        <v>0</v>
      </c>
    </row>
    <row r="5000" spans="1:5" x14ac:dyDescent="0.3">
      <c r="A5000" t="s">
        <v>877</v>
      </c>
      <c r="B5000">
        <v>1</v>
      </c>
      <c r="C5000">
        <v>271</v>
      </c>
      <c r="D5000">
        <v>2</v>
      </c>
      <c r="E5000" t="b">
        <v>0</v>
      </c>
    </row>
    <row r="5001" spans="1:5" x14ac:dyDescent="0.3">
      <c r="A5001" t="s">
        <v>9593</v>
      </c>
      <c r="B5001">
        <v>1</v>
      </c>
      <c r="C5001">
        <v>31</v>
      </c>
      <c r="D5001">
        <v>1</v>
      </c>
      <c r="E5001" t="b">
        <v>0</v>
      </c>
    </row>
    <row r="5002" spans="1:5" x14ac:dyDescent="0.3">
      <c r="A5002" t="s">
        <v>9594</v>
      </c>
      <c r="B5002">
        <v>1</v>
      </c>
      <c r="C5002">
        <v>316</v>
      </c>
      <c r="D5002">
        <v>2</v>
      </c>
      <c r="E5002" t="b">
        <v>0</v>
      </c>
    </row>
    <row r="5003" spans="1:5" x14ac:dyDescent="0.3">
      <c r="A5003" t="s">
        <v>9596</v>
      </c>
      <c r="B5003">
        <v>1</v>
      </c>
      <c r="C5003">
        <v>18</v>
      </c>
      <c r="D5003">
        <v>2</v>
      </c>
      <c r="E5003" t="b">
        <v>0</v>
      </c>
    </row>
    <row r="5004" spans="1:5" x14ac:dyDescent="0.3">
      <c r="A5004" t="s">
        <v>9597</v>
      </c>
      <c r="B5004">
        <v>1</v>
      </c>
      <c r="C5004">
        <v>122</v>
      </c>
      <c r="D5004">
        <v>2</v>
      </c>
      <c r="E5004" t="b">
        <v>0</v>
      </c>
    </row>
    <row r="5005" spans="1:5" x14ac:dyDescent="0.3">
      <c r="A5005" t="s">
        <v>9599</v>
      </c>
      <c r="B5005">
        <v>1</v>
      </c>
      <c r="C5005">
        <v>47</v>
      </c>
      <c r="D5005">
        <v>3</v>
      </c>
      <c r="E5005" t="b">
        <v>0</v>
      </c>
    </row>
    <row r="5006" spans="1:5" x14ac:dyDescent="0.3">
      <c r="A5006" t="s">
        <v>2196</v>
      </c>
      <c r="B5006">
        <v>1</v>
      </c>
      <c r="C5006">
        <v>167</v>
      </c>
      <c r="D5006">
        <v>1</v>
      </c>
      <c r="E5006" t="b">
        <v>0</v>
      </c>
    </row>
    <row r="5007" spans="1:5" x14ac:dyDescent="0.3">
      <c r="A5007" t="s">
        <v>9600</v>
      </c>
      <c r="B5007">
        <v>1</v>
      </c>
      <c r="C5007">
        <v>103</v>
      </c>
      <c r="D5007">
        <v>1</v>
      </c>
      <c r="E5007" t="b">
        <v>0</v>
      </c>
    </row>
    <row r="5008" spans="1:5" x14ac:dyDescent="0.3">
      <c r="A5008" t="s">
        <v>9601</v>
      </c>
      <c r="B5008">
        <v>1</v>
      </c>
      <c r="C5008">
        <v>158</v>
      </c>
      <c r="D5008">
        <v>2</v>
      </c>
      <c r="E5008" t="b">
        <v>0</v>
      </c>
    </row>
    <row r="5009" spans="1:5" x14ac:dyDescent="0.3">
      <c r="A5009" t="s">
        <v>9602</v>
      </c>
      <c r="B5009">
        <v>1</v>
      </c>
      <c r="C5009">
        <v>109</v>
      </c>
      <c r="D5009">
        <v>2</v>
      </c>
      <c r="E5009" t="b">
        <v>0</v>
      </c>
    </row>
    <row r="5010" spans="1:5" x14ac:dyDescent="0.3">
      <c r="A5010" t="s">
        <v>2197</v>
      </c>
      <c r="B5010">
        <v>1</v>
      </c>
      <c r="C5010">
        <v>200</v>
      </c>
      <c r="D5010">
        <v>2</v>
      </c>
      <c r="E5010" t="b">
        <v>0</v>
      </c>
    </row>
    <row r="5011" spans="1:5" x14ac:dyDescent="0.3">
      <c r="A5011" t="s">
        <v>9603</v>
      </c>
      <c r="B5011">
        <v>1</v>
      </c>
      <c r="C5011">
        <v>26</v>
      </c>
      <c r="D5011">
        <v>4</v>
      </c>
      <c r="E5011" t="b">
        <v>0</v>
      </c>
    </row>
    <row r="5012" spans="1:5" x14ac:dyDescent="0.3">
      <c r="A5012" t="s">
        <v>9604</v>
      </c>
      <c r="B5012">
        <v>1</v>
      </c>
      <c r="C5012">
        <v>42</v>
      </c>
      <c r="D5012">
        <v>5</v>
      </c>
      <c r="E5012" t="b">
        <v>0</v>
      </c>
    </row>
    <row r="5013" spans="1:5" x14ac:dyDescent="0.3">
      <c r="A5013" t="s">
        <v>9605</v>
      </c>
      <c r="B5013">
        <v>1</v>
      </c>
      <c r="C5013">
        <v>79</v>
      </c>
      <c r="D5013">
        <v>1</v>
      </c>
      <c r="E5013" t="b">
        <v>0</v>
      </c>
    </row>
    <row r="5014" spans="1:5" x14ac:dyDescent="0.3">
      <c r="A5014" t="s">
        <v>9607</v>
      </c>
      <c r="B5014">
        <v>1</v>
      </c>
      <c r="C5014">
        <v>405</v>
      </c>
      <c r="D5014">
        <v>1</v>
      </c>
      <c r="E5014" t="b">
        <v>0</v>
      </c>
    </row>
    <row r="5015" spans="1:5" x14ac:dyDescent="0.3">
      <c r="A5015" t="s">
        <v>9608</v>
      </c>
      <c r="B5015">
        <v>1</v>
      </c>
      <c r="C5015">
        <v>40</v>
      </c>
      <c r="D5015">
        <v>1</v>
      </c>
      <c r="E5015" t="b">
        <v>0</v>
      </c>
    </row>
    <row r="5016" spans="1:5" x14ac:dyDescent="0.3">
      <c r="A5016" t="s">
        <v>9609</v>
      </c>
      <c r="B5016">
        <v>1</v>
      </c>
      <c r="C5016">
        <v>36</v>
      </c>
      <c r="D5016">
        <v>3</v>
      </c>
      <c r="E5016" t="b">
        <v>0</v>
      </c>
    </row>
    <row r="5017" spans="1:5" x14ac:dyDescent="0.3">
      <c r="A5017" t="s">
        <v>9610</v>
      </c>
      <c r="B5017">
        <v>2</v>
      </c>
      <c r="C5017">
        <v>87</v>
      </c>
      <c r="D5017">
        <v>1.5</v>
      </c>
      <c r="E5017" t="b">
        <v>0</v>
      </c>
    </row>
    <row r="5018" spans="1:5" x14ac:dyDescent="0.3">
      <c r="A5018" t="s">
        <v>9614</v>
      </c>
      <c r="B5018">
        <v>1</v>
      </c>
      <c r="C5018">
        <v>32</v>
      </c>
      <c r="D5018">
        <v>1</v>
      </c>
      <c r="E5018" t="b">
        <v>0</v>
      </c>
    </row>
    <row r="5019" spans="1:5" x14ac:dyDescent="0.3">
      <c r="A5019" t="s">
        <v>9618</v>
      </c>
      <c r="B5019">
        <v>1</v>
      </c>
      <c r="C5019">
        <v>131</v>
      </c>
      <c r="D5019">
        <v>2</v>
      </c>
      <c r="E5019" t="b">
        <v>0</v>
      </c>
    </row>
    <row r="5020" spans="1:5" x14ac:dyDescent="0.3">
      <c r="A5020" t="s">
        <v>1437</v>
      </c>
      <c r="B5020">
        <v>1</v>
      </c>
      <c r="C5020">
        <v>361</v>
      </c>
      <c r="D5020">
        <v>1</v>
      </c>
      <c r="E5020" t="b">
        <v>0</v>
      </c>
    </row>
    <row r="5021" spans="1:5" x14ac:dyDescent="0.3">
      <c r="A5021" t="s">
        <v>9619</v>
      </c>
      <c r="B5021">
        <v>1</v>
      </c>
      <c r="C5021">
        <v>177</v>
      </c>
      <c r="D5021">
        <v>2</v>
      </c>
      <c r="E5021" t="b">
        <v>0</v>
      </c>
    </row>
    <row r="5022" spans="1:5" x14ac:dyDescent="0.3">
      <c r="A5022" t="s">
        <v>878</v>
      </c>
      <c r="B5022">
        <v>1</v>
      </c>
      <c r="C5022">
        <v>55</v>
      </c>
      <c r="D5022">
        <v>3</v>
      </c>
      <c r="E5022" t="b">
        <v>0</v>
      </c>
    </row>
    <row r="5023" spans="1:5" x14ac:dyDescent="0.3">
      <c r="A5023" t="s">
        <v>9620</v>
      </c>
      <c r="B5023">
        <v>1</v>
      </c>
      <c r="C5023">
        <v>41</v>
      </c>
      <c r="D5023">
        <v>5</v>
      </c>
      <c r="E5023" t="b">
        <v>0</v>
      </c>
    </row>
    <row r="5024" spans="1:5" x14ac:dyDescent="0.3">
      <c r="A5024" t="s">
        <v>2198</v>
      </c>
      <c r="B5024">
        <v>1</v>
      </c>
      <c r="C5024">
        <v>126</v>
      </c>
      <c r="D5024">
        <v>4</v>
      </c>
      <c r="E5024" t="b">
        <v>0</v>
      </c>
    </row>
    <row r="5025" spans="1:5" x14ac:dyDescent="0.3">
      <c r="A5025" t="s">
        <v>9622</v>
      </c>
      <c r="B5025">
        <v>1</v>
      </c>
      <c r="C5025">
        <v>188</v>
      </c>
      <c r="D5025">
        <v>5</v>
      </c>
      <c r="E5025" t="b">
        <v>0</v>
      </c>
    </row>
    <row r="5026" spans="1:5" x14ac:dyDescent="0.3">
      <c r="A5026" t="s">
        <v>879</v>
      </c>
      <c r="B5026">
        <v>1</v>
      </c>
      <c r="C5026">
        <v>222</v>
      </c>
      <c r="D5026">
        <v>1</v>
      </c>
      <c r="E5026" t="b">
        <v>0</v>
      </c>
    </row>
    <row r="5027" spans="1:5" x14ac:dyDescent="0.3">
      <c r="A5027" t="s">
        <v>9623</v>
      </c>
      <c r="B5027">
        <v>1</v>
      </c>
      <c r="C5027">
        <v>141</v>
      </c>
      <c r="D5027">
        <v>1</v>
      </c>
      <c r="E5027" t="b">
        <v>0</v>
      </c>
    </row>
    <row r="5028" spans="1:5" x14ac:dyDescent="0.3">
      <c r="A5028" t="s">
        <v>9624</v>
      </c>
      <c r="B5028">
        <v>1</v>
      </c>
      <c r="C5028">
        <v>55</v>
      </c>
      <c r="D5028">
        <v>2</v>
      </c>
      <c r="E5028" t="b">
        <v>0</v>
      </c>
    </row>
    <row r="5029" spans="1:5" x14ac:dyDescent="0.3">
      <c r="A5029" t="s">
        <v>880</v>
      </c>
      <c r="B5029">
        <v>1</v>
      </c>
      <c r="C5029">
        <v>113</v>
      </c>
      <c r="D5029">
        <v>1</v>
      </c>
      <c r="E5029" t="b">
        <v>1</v>
      </c>
    </row>
    <row r="5030" spans="1:5" x14ac:dyDescent="0.3">
      <c r="A5030" t="s">
        <v>9627</v>
      </c>
      <c r="B5030">
        <v>2</v>
      </c>
      <c r="C5030">
        <v>57</v>
      </c>
      <c r="D5030">
        <v>4</v>
      </c>
      <c r="E5030" t="b">
        <v>0</v>
      </c>
    </row>
    <row r="5031" spans="1:5" x14ac:dyDescent="0.3">
      <c r="A5031" t="s">
        <v>9628</v>
      </c>
      <c r="B5031">
        <v>1</v>
      </c>
      <c r="C5031">
        <v>29</v>
      </c>
      <c r="D5031">
        <v>1</v>
      </c>
      <c r="E5031" t="b">
        <v>0</v>
      </c>
    </row>
    <row r="5032" spans="1:5" x14ac:dyDescent="0.3">
      <c r="A5032" t="s">
        <v>9629</v>
      </c>
      <c r="B5032">
        <v>2</v>
      </c>
      <c r="C5032">
        <v>287.5</v>
      </c>
      <c r="D5032">
        <v>4</v>
      </c>
      <c r="E5032" t="b">
        <v>0</v>
      </c>
    </row>
    <row r="5033" spans="1:5" x14ac:dyDescent="0.3">
      <c r="A5033" t="s">
        <v>2199</v>
      </c>
      <c r="B5033">
        <v>1</v>
      </c>
      <c r="C5033">
        <v>506</v>
      </c>
      <c r="D5033">
        <v>4</v>
      </c>
      <c r="E5033" t="b">
        <v>0</v>
      </c>
    </row>
    <row r="5034" spans="1:5" x14ac:dyDescent="0.3">
      <c r="A5034" t="s">
        <v>9634</v>
      </c>
      <c r="B5034">
        <v>1</v>
      </c>
      <c r="C5034">
        <v>33</v>
      </c>
      <c r="D5034">
        <v>4</v>
      </c>
      <c r="E5034" t="b">
        <v>0</v>
      </c>
    </row>
    <row r="5035" spans="1:5" x14ac:dyDescent="0.3">
      <c r="A5035" t="s">
        <v>9635</v>
      </c>
      <c r="B5035">
        <v>4</v>
      </c>
      <c r="C5035">
        <v>315.75</v>
      </c>
      <c r="D5035">
        <v>4.75</v>
      </c>
      <c r="E5035" t="b">
        <v>0</v>
      </c>
    </row>
    <row r="5036" spans="1:5" x14ac:dyDescent="0.3">
      <c r="A5036" t="s">
        <v>9637</v>
      </c>
      <c r="B5036">
        <v>1</v>
      </c>
      <c r="C5036">
        <v>234</v>
      </c>
      <c r="D5036">
        <v>4</v>
      </c>
      <c r="E5036" t="b">
        <v>0</v>
      </c>
    </row>
    <row r="5037" spans="1:5" x14ac:dyDescent="0.3">
      <c r="A5037" t="s">
        <v>9639</v>
      </c>
      <c r="B5037">
        <v>1</v>
      </c>
      <c r="C5037">
        <v>278</v>
      </c>
      <c r="D5037">
        <v>5</v>
      </c>
      <c r="E5037" t="b">
        <v>0</v>
      </c>
    </row>
    <row r="5038" spans="1:5" x14ac:dyDescent="0.3">
      <c r="A5038" t="s">
        <v>9640</v>
      </c>
      <c r="B5038">
        <v>2</v>
      </c>
      <c r="C5038">
        <v>110</v>
      </c>
      <c r="D5038">
        <v>2.5</v>
      </c>
      <c r="E5038" t="b">
        <v>0</v>
      </c>
    </row>
    <row r="5039" spans="1:5" x14ac:dyDescent="0.3">
      <c r="A5039" t="s">
        <v>9641</v>
      </c>
      <c r="B5039">
        <v>1</v>
      </c>
      <c r="C5039">
        <v>123</v>
      </c>
      <c r="D5039">
        <v>5</v>
      </c>
      <c r="E5039" t="b">
        <v>0</v>
      </c>
    </row>
    <row r="5040" spans="1:5" x14ac:dyDescent="0.3">
      <c r="A5040" t="s">
        <v>9643</v>
      </c>
      <c r="B5040">
        <v>1</v>
      </c>
      <c r="C5040">
        <v>23</v>
      </c>
      <c r="D5040">
        <v>1</v>
      </c>
      <c r="E5040" t="b">
        <v>0</v>
      </c>
    </row>
    <row r="5041" spans="1:5" x14ac:dyDescent="0.3">
      <c r="A5041" t="s">
        <v>9644</v>
      </c>
      <c r="B5041">
        <v>2</v>
      </c>
      <c r="C5041">
        <v>57.5</v>
      </c>
      <c r="D5041">
        <v>3</v>
      </c>
      <c r="E5041" t="b">
        <v>0</v>
      </c>
    </row>
    <row r="5042" spans="1:5" x14ac:dyDescent="0.3">
      <c r="A5042" t="s">
        <v>881</v>
      </c>
      <c r="B5042">
        <v>1</v>
      </c>
      <c r="C5042">
        <v>201</v>
      </c>
      <c r="D5042">
        <v>4</v>
      </c>
      <c r="E5042" t="b">
        <v>0</v>
      </c>
    </row>
    <row r="5043" spans="1:5" x14ac:dyDescent="0.3">
      <c r="A5043" t="s">
        <v>882</v>
      </c>
      <c r="B5043">
        <v>1</v>
      </c>
      <c r="C5043">
        <v>316</v>
      </c>
      <c r="D5043">
        <v>5</v>
      </c>
      <c r="E5043" t="b">
        <v>0</v>
      </c>
    </row>
    <row r="5044" spans="1:5" x14ac:dyDescent="0.3">
      <c r="A5044" t="s">
        <v>9645</v>
      </c>
      <c r="B5044">
        <v>1</v>
      </c>
      <c r="C5044">
        <v>104</v>
      </c>
      <c r="D5044">
        <v>3</v>
      </c>
      <c r="E5044" t="b">
        <v>0</v>
      </c>
    </row>
    <row r="5045" spans="1:5" x14ac:dyDescent="0.3">
      <c r="A5045" t="s">
        <v>9646</v>
      </c>
      <c r="B5045">
        <v>1</v>
      </c>
      <c r="C5045">
        <v>75</v>
      </c>
      <c r="D5045">
        <v>1</v>
      </c>
      <c r="E5045" t="b">
        <v>0</v>
      </c>
    </row>
    <row r="5046" spans="1:5" x14ac:dyDescent="0.3">
      <c r="A5046" t="s">
        <v>2200</v>
      </c>
      <c r="B5046">
        <v>1</v>
      </c>
      <c r="C5046">
        <v>248</v>
      </c>
      <c r="D5046">
        <v>1</v>
      </c>
      <c r="E5046" t="b">
        <v>0</v>
      </c>
    </row>
    <row r="5047" spans="1:5" x14ac:dyDescent="0.3">
      <c r="A5047" t="s">
        <v>9649</v>
      </c>
      <c r="B5047">
        <v>1</v>
      </c>
      <c r="C5047">
        <v>39</v>
      </c>
      <c r="D5047">
        <v>3</v>
      </c>
      <c r="E5047" t="b">
        <v>0</v>
      </c>
    </row>
    <row r="5048" spans="1:5" x14ac:dyDescent="0.3">
      <c r="A5048" t="s">
        <v>9650</v>
      </c>
      <c r="B5048">
        <v>2</v>
      </c>
      <c r="C5048">
        <v>142.5</v>
      </c>
      <c r="D5048">
        <v>1</v>
      </c>
      <c r="E5048" t="b">
        <v>0</v>
      </c>
    </row>
    <row r="5049" spans="1:5" x14ac:dyDescent="0.3">
      <c r="A5049" t="s">
        <v>1438</v>
      </c>
      <c r="B5049">
        <v>1</v>
      </c>
      <c r="C5049">
        <v>145</v>
      </c>
      <c r="D5049">
        <v>4</v>
      </c>
      <c r="E5049" t="b">
        <v>0</v>
      </c>
    </row>
    <row r="5050" spans="1:5" x14ac:dyDescent="0.3">
      <c r="A5050" t="s">
        <v>9654</v>
      </c>
      <c r="B5050">
        <v>1</v>
      </c>
      <c r="C5050">
        <v>144</v>
      </c>
      <c r="D5050">
        <v>3</v>
      </c>
      <c r="E5050" t="b">
        <v>0</v>
      </c>
    </row>
    <row r="5051" spans="1:5" x14ac:dyDescent="0.3">
      <c r="A5051" t="s">
        <v>9655</v>
      </c>
      <c r="B5051">
        <v>1</v>
      </c>
      <c r="C5051">
        <v>82</v>
      </c>
      <c r="D5051">
        <v>1</v>
      </c>
      <c r="E5051" t="b">
        <v>0</v>
      </c>
    </row>
    <row r="5052" spans="1:5" x14ac:dyDescent="0.3">
      <c r="A5052" t="s">
        <v>9656</v>
      </c>
      <c r="B5052">
        <v>2</v>
      </c>
      <c r="C5052">
        <v>48</v>
      </c>
      <c r="D5052">
        <v>5</v>
      </c>
      <c r="E5052" t="b">
        <v>0</v>
      </c>
    </row>
    <row r="5053" spans="1:5" x14ac:dyDescent="0.3">
      <c r="A5053" t="s">
        <v>9658</v>
      </c>
      <c r="B5053">
        <v>1</v>
      </c>
      <c r="C5053">
        <v>296</v>
      </c>
      <c r="D5053">
        <v>3</v>
      </c>
      <c r="E5053" t="b">
        <v>0</v>
      </c>
    </row>
    <row r="5054" spans="1:5" x14ac:dyDescent="0.3">
      <c r="A5054" t="s">
        <v>9662</v>
      </c>
      <c r="B5054">
        <v>1</v>
      </c>
      <c r="C5054">
        <v>162</v>
      </c>
      <c r="D5054">
        <v>1</v>
      </c>
      <c r="E5054" t="b">
        <v>0</v>
      </c>
    </row>
    <row r="5055" spans="1:5" x14ac:dyDescent="0.3">
      <c r="A5055" t="s">
        <v>9663</v>
      </c>
      <c r="B5055">
        <v>1</v>
      </c>
      <c r="C5055">
        <v>167</v>
      </c>
      <c r="D5055">
        <v>1</v>
      </c>
      <c r="E5055" t="b">
        <v>0</v>
      </c>
    </row>
    <row r="5056" spans="1:5" x14ac:dyDescent="0.3">
      <c r="A5056" t="s">
        <v>9665</v>
      </c>
      <c r="B5056">
        <v>2</v>
      </c>
      <c r="C5056">
        <v>159</v>
      </c>
      <c r="D5056">
        <v>2</v>
      </c>
      <c r="E5056" t="b">
        <v>0</v>
      </c>
    </row>
    <row r="5057" spans="1:5" x14ac:dyDescent="0.3">
      <c r="A5057" t="s">
        <v>9667</v>
      </c>
      <c r="B5057">
        <v>2</v>
      </c>
      <c r="C5057">
        <v>302.5</v>
      </c>
      <c r="D5057">
        <v>5</v>
      </c>
      <c r="E5057" t="b">
        <v>0</v>
      </c>
    </row>
    <row r="5058" spans="1:5" x14ac:dyDescent="0.3">
      <c r="A5058" t="s">
        <v>9669</v>
      </c>
      <c r="B5058">
        <v>1</v>
      </c>
      <c r="C5058">
        <v>102</v>
      </c>
      <c r="D5058">
        <v>1</v>
      </c>
      <c r="E5058" t="b">
        <v>0</v>
      </c>
    </row>
    <row r="5059" spans="1:5" x14ac:dyDescent="0.3">
      <c r="A5059" t="s">
        <v>9670</v>
      </c>
      <c r="B5059">
        <v>1</v>
      </c>
      <c r="C5059">
        <v>105</v>
      </c>
      <c r="D5059">
        <v>3</v>
      </c>
      <c r="E5059" t="b">
        <v>0</v>
      </c>
    </row>
    <row r="5060" spans="1:5" x14ac:dyDescent="0.3">
      <c r="A5060" t="s">
        <v>9671</v>
      </c>
      <c r="B5060">
        <v>1</v>
      </c>
      <c r="C5060">
        <v>27</v>
      </c>
      <c r="D5060">
        <v>1</v>
      </c>
      <c r="E5060" t="b">
        <v>0</v>
      </c>
    </row>
    <row r="5061" spans="1:5" x14ac:dyDescent="0.3">
      <c r="A5061" t="s">
        <v>9675</v>
      </c>
      <c r="B5061">
        <v>1</v>
      </c>
      <c r="C5061">
        <v>66</v>
      </c>
      <c r="D5061">
        <v>1</v>
      </c>
      <c r="E5061" t="b">
        <v>0</v>
      </c>
    </row>
    <row r="5062" spans="1:5" x14ac:dyDescent="0.3">
      <c r="A5062" t="s">
        <v>2201</v>
      </c>
      <c r="B5062">
        <v>1</v>
      </c>
      <c r="C5062">
        <v>173</v>
      </c>
      <c r="D5062">
        <v>1</v>
      </c>
      <c r="E5062" t="b">
        <v>0</v>
      </c>
    </row>
    <row r="5063" spans="1:5" x14ac:dyDescent="0.3">
      <c r="A5063" t="s">
        <v>9676</v>
      </c>
      <c r="B5063">
        <v>1</v>
      </c>
      <c r="C5063">
        <v>369</v>
      </c>
      <c r="D5063">
        <v>5</v>
      </c>
      <c r="E5063" t="b">
        <v>0</v>
      </c>
    </row>
    <row r="5064" spans="1:5" x14ac:dyDescent="0.3">
      <c r="A5064" t="s">
        <v>885</v>
      </c>
      <c r="B5064">
        <v>1</v>
      </c>
      <c r="C5064">
        <v>391</v>
      </c>
      <c r="D5064">
        <v>2</v>
      </c>
      <c r="E5064" t="b">
        <v>0</v>
      </c>
    </row>
    <row r="5065" spans="1:5" x14ac:dyDescent="0.3">
      <c r="A5065" t="s">
        <v>9678</v>
      </c>
      <c r="B5065">
        <v>1</v>
      </c>
      <c r="C5065">
        <v>25</v>
      </c>
      <c r="D5065">
        <v>5</v>
      </c>
      <c r="E5065" t="b">
        <v>0</v>
      </c>
    </row>
    <row r="5066" spans="1:5" x14ac:dyDescent="0.3">
      <c r="A5066" t="s">
        <v>9679</v>
      </c>
      <c r="B5066">
        <v>1</v>
      </c>
      <c r="C5066">
        <v>44</v>
      </c>
      <c r="D5066">
        <v>3</v>
      </c>
      <c r="E5066" t="b">
        <v>0</v>
      </c>
    </row>
    <row r="5067" spans="1:5" x14ac:dyDescent="0.3">
      <c r="A5067" t="s">
        <v>9680</v>
      </c>
      <c r="B5067">
        <v>1</v>
      </c>
      <c r="C5067">
        <v>304</v>
      </c>
      <c r="D5067">
        <v>2</v>
      </c>
      <c r="E5067" t="b">
        <v>0</v>
      </c>
    </row>
    <row r="5068" spans="1:5" x14ac:dyDescent="0.3">
      <c r="A5068" t="s">
        <v>9681</v>
      </c>
      <c r="B5068">
        <v>1</v>
      </c>
      <c r="C5068">
        <v>28</v>
      </c>
      <c r="D5068">
        <v>5</v>
      </c>
      <c r="E5068" t="b">
        <v>0</v>
      </c>
    </row>
    <row r="5069" spans="1:5" x14ac:dyDescent="0.3">
      <c r="A5069" t="s">
        <v>9682</v>
      </c>
      <c r="B5069">
        <v>1</v>
      </c>
      <c r="C5069">
        <v>98</v>
      </c>
      <c r="D5069">
        <v>5</v>
      </c>
      <c r="E5069" t="b">
        <v>0</v>
      </c>
    </row>
    <row r="5070" spans="1:5" x14ac:dyDescent="0.3">
      <c r="A5070" t="s">
        <v>9683</v>
      </c>
      <c r="B5070">
        <v>1</v>
      </c>
      <c r="C5070">
        <v>29</v>
      </c>
      <c r="D5070">
        <v>4</v>
      </c>
      <c r="E5070" t="b">
        <v>0</v>
      </c>
    </row>
    <row r="5071" spans="1:5" x14ac:dyDescent="0.3">
      <c r="A5071" t="s">
        <v>9686</v>
      </c>
      <c r="B5071">
        <v>1</v>
      </c>
      <c r="C5071">
        <v>135</v>
      </c>
      <c r="D5071">
        <v>2</v>
      </c>
      <c r="E5071" t="b">
        <v>0</v>
      </c>
    </row>
    <row r="5072" spans="1:5" x14ac:dyDescent="0.3">
      <c r="A5072" t="s">
        <v>887</v>
      </c>
      <c r="B5072">
        <v>1</v>
      </c>
      <c r="C5072">
        <v>235</v>
      </c>
      <c r="D5072">
        <v>3</v>
      </c>
      <c r="E5072" t="b">
        <v>0</v>
      </c>
    </row>
    <row r="5073" spans="1:5" x14ac:dyDescent="0.3">
      <c r="A5073" t="s">
        <v>9691</v>
      </c>
      <c r="B5073">
        <v>1</v>
      </c>
      <c r="C5073">
        <v>232</v>
      </c>
      <c r="D5073">
        <v>4</v>
      </c>
      <c r="E5073" t="b">
        <v>0</v>
      </c>
    </row>
    <row r="5074" spans="1:5" x14ac:dyDescent="0.3">
      <c r="A5074" t="s">
        <v>9692</v>
      </c>
      <c r="B5074">
        <v>2</v>
      </c>
      <c r="C5074">
        <v>43.5</v>
      </c>
      <c r="D5074">
        <v>1</v>
      </c>
      <c r="E5074" t="b">
        <v>0</v>
      </c>
    </row>
    <row r="5075" spans="1:5" x14ac:dyDescent="0.3">
      <c r="A5075" t="s">
        <v>9694</v>
      </c>
      <c r="B5075">
        <v>1</v>
      </c>
      <c r="C5075">
        <v>246</v>
      </c>
      <c r="D5075">
        <v>3</v>
      </c>
      <c r="E5075" t="b">
        <v>0</v>
      </c>
    </row>
    <row r="5076" spans="1:5" x14ac:dyDescent="0.3">
      <c r="A5076" t="s">
        <v>9696</v>
      </c>
      <c r="B5076">
        <v>1</v>
      </c>
      <c r="C5076">
        <v>473</v>
      </c>
      <c r="D5076">
        <v>4</v>
      </c>
      <c r="E5076" t="b">
        <v>0</v>
      </c>
    </row>
    <row r="5077" spans="1:5" x14ac:dyDescent="0.3">
      <c r="A5077" t="s">
        <v>889</v>
      </c>
      <c r="B5077">
        <v>1</v>
      </c>
      <c r="C5077">
        <v>227</v>
      </c>
      <c r="D5077">
        <v>3</v>
      </c>
      <c r="E5077" t="b">
        <v>0</v>
      </c>
    </row>
    <row r="5078" spans="1:5" x14ac:dyDescent="0.3">
      <c r="A5078" t="s">
        <v>2203</v>
      </c>
      <c r="B5078">
        <v>1</v>
      </c>
      <c r="C5078">
        <v>228</v>
      </c>
      <c r="D5078">
        <v>4</v>
      </c>
      <c r="E5078" t="b">
        <v>0</v>
      </c>
    </row>
    <row r="5079" spans="1:5" x14ac:dyDescent="0.3">
      <c r="A5079" t="s">
        <v>9700</v>
      </c>
      <c r="B5079">
        <v>1</v>
      </c>
      <c r="C5079">
        <v>77</v>
      </c>
      <c r="D5079">
        <v>4</v>
      </c>
      <c r="E5079" t="b">
        <v>0</v>
      </c>
    </row>
    <row r="5080" spans="1:5" x14ac:dyDescent="0.3">
      <c r="A5080" t="s">
        <v>9701</v>
      </c>
      <c r="B5080">
        <v>1</v>
      </c>
      <c r="C5080">
        <v>80</v>
      </c>
      <c r="D5080">
        <v>3</v>
      </c>
      <c r="E5080" t="b">
        <v>0</v>
      </c>
    </row>
    <row r="5081" spans="1:5" x14ac:dyDescent="0.3">
      <c r="A5081" t="s">
        <v>2204</v>
      </c>
      <c r="B5081">
        <v>1</v>
      </c>
      <c r="C5081">
        <v>43</v>
      </c>
      <c r="D5081">
        <v>5</v>
      </c>
      <c r="E5081" t="b">
        <v>0</v>
      </c>
    </row>
    <row r="5082" spans="1:5" x14ac:dyDescent="0.3">
      <c r="A5082" t="s">
        <v>9702</v>
      </c>
      <c r="B5082">
        <v>4</v>
      </c>
      <c r="C5082">
        <v>327.5</v>
      </c>
      <c r="D5082">
        <v>2.5</v>
      </c>
      <c r="E5082" t="b">
        <v>0</v>
      </c>
    </row>
    <row r="5083" spans="1:5" x14ac:dyDescent="0.3">
      <c r="A5083" t="s">
        <v>2205</v>
      </c>
      <c r="B5083">
        <v>1</v>
      </c>
      <c r="C5083">
        <v>122</v>
      </c>
      <c r="D5083">
        <v>1</v>
      </c>
      <c r="E5083" t="b">
        <v>0</v>
      </c>
    </row>
    <row r="5084" spans="1:5" x14ac:dyDescent="0.3">
      <c r="A5084" t="s">
        <v>891</v>
      </c>
      <c r="B5084">
        <v>1</v>
      </c>
      <c r="C5084">
        <v>116</v>
      </c>
      <c r="D5084">
        <v>5</v>
      </c>
      <c r="E5084" t="b">
        <v>0</v>
      </c>
    </row>
    <row r="5085" spans="1:5" x14ac:dyDescent="0.3">
      <c r="A5085" t="s">
        <v>9704</v>
      </c>
      <c r="B5085">
        <v>1</v>
      </c>
      <c r="C5085">
        <v>268</v>
      </c>
      <c r="D5085">
        <v>3</v>
      </c>
      <c r="E5085" t="b">
        <v>0</v>
      </c>
    </row>
    <row r="5086" spans="1:5" x14ac:dyDescent="0.3">
      <c r="A5086" t="s">
        <v>9705</v>
      </c>
      <c r="B5086">
        <v>1</v>
      </c>
      <c r="C5086">
        <v>57</v>
      </c>
      <c r="D5086">
        <v>3</v>
      </c>
      <c r="E5086" t="b">
        <v>0</v>
      </c>
    </row>
    <row r="5087" spans="1:5" x14ac:dyDescent="0.3">
      <c r="A5087" t="s">
        <v>9706</v>
      </c>
      <c r="B5087">
        <v>1</v>
      </c>
      <c r="C5087">
        <v>23</v>
      </c>
      <c r="D5087">
        <v>2</v>
      </c>
      <c r="E5087" t="b">
        <v>0</v>
      </c>
    </row>
    <row r="5088" spans="1:5" x14ac:dyDescent="0.3">
      <c r="A5088" t="s">
        <v>9707</v>
      </c>
      <c r="B5088">
        <v>1</v>
      </c>
      <c r="C5088">
        <v>129</v>
      </c>
      <c r="D5088">
        <v>2</v>
      </c>
      <c r="E5088" t="b">
        <v>0</v>
      </c>
    </row>
    <row r="5089" spans="1:5" x14ac:dyDescent="0.3">
      <c r="A5089" t="s">
        <v>2207</v>
      </c>
      <c r="B5089">
        <v>1</v>
      </c>
      <c r="C5089">
        <v>61</v>
      </c>
      <c r="D5089">
        <v>5</v>
      </c>
      <c r="E5089" t="b">
        <v>0</v>
      </c>
    </row>
    <row r="5090" spans="1:5" x14ac:dyDescent="0.3">
      <c r="A5090" t="s">
        <v>2208</v>
      </c>
      <c r="B5090">
        <v>1</v>
      </c>
      <c r="C5090">
        <v>158</v>
      </c>
      <c r="D5090">
        <v>5</v>
      </c>
      <c r="E5090" t="b">
        <v>0</v>
      </c>
    </row>
    <row r="5091" spans="1:5" x14ac:dyDescent="0.3">
      <c r="A5091" t="s">
        <v>9712</v>
      </c>
      <c r="B5091">
        <v>3</v>
      </c>
      <c r="C5091">
        <v>223</v>
      </c>
      <c r="D5091">
        <v>1.3333333333333333</v>
      </c>
      <c r="E5091" t="b">
        <v>0</v>
      </c>
    </row>
    <row r="5092" spans="1:5" x14ac:dyDescent="0.3">
      <c r="A5092" t="s">
        <v>893</v>
      </c>
      <c r="B5092">
        <v>1</v>
      </c>
      <c r="C5092">
        <v>135</v>
      </c>
      <c r="D5092">
        <v>4</v>
      </c>
      <c r="E5092" t="b">
        <v>0</v>
      </c>
    </row>
    <row r="5093" spans="1:5" x14ac:dyDescent="0.3">
      <c r="A5093" t="s">
        <v>9713</v>
      </c>
      <c r="B5093">
        <v>1</v>
      </c>
      <c r="C5093">
        <v>747</v>
      </c>
      <c r="D5093">
        <v>2</v>
      </c>
      <c r="E5093" t="b">
        <v>0</v>
      </c>
    </row>
    <row r="5094" spans="1:5" x14ac:dyDescent="0.3">
      <c r="A5094" t="s">
        <v>9715</v>
      </c>
      <c r="B5094">
        <v>1</v>
      </c>
      <c r="C5094">
        <v>184</v>
      </c>
      <c r="D5094">
        <v>2</v>
      </c>
      <c r="E5094" t="b">
        <v>0</v>
      </c>
    </row>
    <row r="5095" spans="1:5" x14ac:dyDescent="0.3">
      <c r="A5095" t="s">
        <v>9716</v>
      </c>
      <c r="B5095">
        <v>1</v>
      </c>
      <c r="C5095">
        <v>79</v>
      </c>
      <c r="D5095">
        <v>2</v>
      </c>
      <c r="E5095" t="b">
        <v>0</v>
      </c>
    </row>
    <row r="5096" spans="1:5" x14ac:dyDescent="0.3">
      <c r="A5096" t="s">
        <v>9718</v>
      </c>
      <c r="B5096">
        <v>1</v>
      </c>
      <c r="C5096">
        <v>24</v>
      </c>
      <c r="D5096">
        <v>1</v>
      </c>
      <c r="E5096" t="b">
        <v>0</v>
      </c>
    </row>
    <row r="5097" spans="1:5" x14ac:dyDescent="0.3">
      <c r="A5097" t="s">
        <v>9719</v>
      </c>
      <c r="B5097">
        <v>1</v>
      </c>
      <c r="C5097">
        <v>112</v>
      </c>
      <c r="D5097">
        <v>4</v>
      </c>
      <c r="E5097" t="b">
        <v>0</v>
      </c>
    </row>
    <row r="5098" spans="1:5" x14ac:dyDescent="0.3">
      <c r="A5098" t="s">
        <v>894</v>
      </c>
      <c r="B5098">
        <v>1</v>
      </c>
      <c r="C5098">
        <v>156</v>
      </c>
      <c r="D5098">
        <v>3</v>
      </c>
      <c r="E5098" t="b">
        <v>0</v>
      </c>
    </row>
    <row r="5099" spans="1:5" x14ac:dyDescent="0.3">
      <c r="A5099" t="s">
        <v>9721</v>
      </c>
      <c r="B5099">
        <v>1</v>
      </c>
      <c r="C5099">
        <v>33</v>
      </c>
      <c r="D5099">
        <v>5</v>
      </c>
      <c r="E5099" t="b">
        <v>0</v>
      </c>
    </row>
    <row r="5100" spans="1:5" x14ac:dyDescent="0.3">
      <c r="A5100" t="s">
        <v>9722</v>
      </c>
      <c r="B5100">
        <v>1</v>
      </c>
      <c r="C5100">
        <v>68</v>
      </c>
      <c r="D5100">
        <v>4</v>
      </c>
      <c r="E5100" t="b">
        <v>0</v>
      </c>
    </row>
    <row r="5101" spans="1:5" x14ac:dyDescent="0.3">
      <c r="A5101" t="s">
        <v>9724</v>
      </c>
      <c r="B5101">
        <v>1</v>
      </c>
      <c r="C5101">
        <v>44</v>
      </c>
      <c r="D5101">
        <v>5</v>
      </c>
      <c r="E5101" t="b">
        <v>0</v>
      </c>
    </row>
    <row r="5102" spans="1:5" x14ac:dyDescent="0.3">
      <c r="A5102" t="s">
        <v>9725</v>
      </c>
      <c r="B5102">
        <v>2</v>
      </c>
      <c r="C5102">
        <v>127</v>
      </c>
      <c r="D5102">
        <v>3</v>
      </c>
      <c r="E5102" t="b">
        <v>0</v>
      </c>
    </row>
    <row r="5103" spans="1:5" x14ac:dyDescent="0.3">
      <c r="A5103" t="s">
        <v>1439</v>
      </c>
      <c r="B5103">
        <v>1</v>
      </c>
      <c r="C5103">
        <v>204</v>
      </c>
      <c r="D5103">
        <v>1</v>
      </c>
      <c r="E5103" t="b">
        <v>0</v>
      </c>
    </row>
    <row r="5104" spans="1:5" x14ac:dyDescent="0.3">
      <c r="A5104" t="s">
        <v>9726</v>
      </c>
      <c r="B5104">
        <v>4</v>
      </c>
      <c r="C5104">
        <v>76</v>
      </c>
      <c r="D5104">
        <v>1.5</v>
      </c>
      <c r="E5104" t="b">
        <v>0</v>
      </c>
    </row>
    <row r="5105" spans="1:5" x14ac:dyDescent="0.3">
      <c r="A5105" t="s">
        <v>9727</v>
      </c>
      <c r="B5105">
        <v>1</v>
      </c>
      <c r="C5105">
        <v>27</v>
      </c>
      <c r="D5105">
        <v>1</v>
      </c>
      <c r="E5105" t="b">
        <v>0</v>
      </c>
    </row>
    <row r="5106" spans="1:5" x14ac:dyDescent="0.3">
      <c r="A5106" t="s">
        <v>9729</v>
      </c>
      <c r="B5106">
        <v>2</v>
      </c>
      <c r="C5106">
        <v>427</v>
      </c>
      <c r="D5106">
        <v>3.5</v>
      </c>
      <c r="E5106" t="b">
        <v>0</v>
      </c>
    </row>
    <row r="5107" spans="1:5" x14ac:dyDescent="0.3">
      <c r="A5107" t="s">
        <v>9731</v>
      </c>
      <c r="B5107">
        <v>1</v>
      </c>
      <c r="C5107">
        <v>809</v>
      </c>
      <c r="D5107">
        <v>4</v>
      </c>
      <c r="E5107" t="b">
        <v>0</v>
      </c>
    </row>
    <row r="5108" spans="1:5" x14ac:dyDescent="0.3">
      <c r="A5108" t="s">
        <v>9732</v>
      </c>
      <c r="B5108">
        <v>1</v>
      </c>
      <c r="C5108">
        <v>261</v>
      </c>
      <c r="D5108">
        <v>3</v>
      </c>
      <c r="E5108" t="b">
        <v>0</v>
      </c>
    </row>
    <row r="5109" spans="1:5" x14ac:dyDescent="0.3">
      <c r="A5109" t="s">
        <v>9733</v>
      </c>
      <c r="B5109">
        <v>1</v>
      </c>
      <c r="C5109">
        <v>65</v>
      </c>
      <c r="D5109">
        <v>5</v>
      </c>
      <c r="E5109" t="b">
        <v>0</v>
      </c>
    </row>
    <row r="5110" spans="1:5" x14ac:dyDescent="0.3">
      <c r="A5110" t="s">
        <v>9734</v>
      </c>
      <c r="B5110">
        <v>1</v>
      </c>
      <c r="C5110">
        <v>490</v>
      </c>
      <c r="D5110">
        <v>4</v>
      </c>
      <c r="E5110" t="b">
        <v>0</v>
      </c>
    </row>
    <row r="5111" spans="1:5" x14ac:dyDescent="0.3">
      <c r="A5111" t="s">
        <v>9735</v>
      </c>
      <c r="B5111">
        <v>1</v>
      </c>
      <c r="C5111">
        <v>160</v>
      </c>
      <c r="D5111">
        <v>3</v>
      </c>
      <c r="E5111" t="b">
        <v>0</v>
      </c>
    </row>
    <row r="5112" spans="1:5" x14ac:dyDescent="0.3">
      <c r="A5112" t="s">
        <v>9736</v>
      </c>
      <c r="B5112">
        <v>1</v>
      </c>
      <c r="C5112">
        <v>11</v>
      </c>
      <c r="D5112">
        <v>3</v>
      </c>
      <c r="E5112" t="b">
        <v>0</v>
      </c>
    </row>
    <row r="5113" spans="1:5" x14ac:dyDescent="0.3">
      <c r="A5113" t="s">
        <v>9737</v>
      </c>
      <c r="B5113">
        <v>1</v>
      </c>
      <c r="C5113">
        <v>39</v>
      </c>
      <c r="D5113">
        <v>3</v>
      </c>
      <c r="E5113" t="b">
        <v>0</v>
      </c>
    </row>
    <row r="5114" spans="1:5" x14ac:dyDescent="0.3">
      <c r="A5114" t="s">
        <v>9739</v>
      </c>
      <c r="B5114">
        <v>2</v>
      </c>
      <c r="C5114">
        <v>99</v>
      </c>
      <c r="D5114">
        <v>1</v>
      </c>
      <c r="E5114" t="b">
        <v>0</v>
      </c>
    </row>
    <row r="5115" spans="1:5" x14ac:dyDescent="0.3">
      <c r="A5115" t="s">
        <v>9740</v>
      </c>
      <c r="B5115">
        <v>1</v>
      </c>
      <c r="C5115">
        <v>19</v>
      </c>
      <c r="D5115">
        <v>4</v>
      </c>
      <c r="E5115" t="b">
        <v>0</v>
      </c>
    </row>
    <row r="5116" spans="1:5" x14ac:dyDescent="0.3">
      <c r="A5116" t="s">
        <v>9742</v>
      </c>
      <c r="B5116">
        <v>1</v>
      </c>
      <c r="C5116">
        <v>155</v>
      </c>
      <c r="D5116">
        <v>2</v>
      </c>
      <c r="E5116" t="b">
        <v>0</v>
      </c>
    </row>
    <row r="5117" spans="1:5" x14ac:dyDescent="0.3">
      <c r="A5117" t="s">
        <v>9743</v>
      </c>
      <c r="B5117">
        <v>1</v>
      </c>
      <c r="C5117">
        <v>22</v>
      </c>
      <c r="D5117">
        <v>1</v>
      </c>
      <c r="E5117" t="b">
        <v>0</v>
      </c>
    </row>
    <row r="5118" spans="1:5" x14ac:dyDescent="0.3">
      <c r="A5118" t="s">
        <v>9744</v>
      </c>
      <c r="B5118">
        <v>1</v>
      </c>
      <c r="C5118">
        <v>53</v>
      </c>
      <c r="D5118">
        <v>3</v>
      </c>
      <c r="E5118" t="b">
        <v>0</v>
      </c>
    </row>
    <row r="5119" spans="1:5" x14ac:dyDescent="0.3">
      <c r="A5119" t="s">
        <v>9745</v>
      </c>
      <c r="B5119">
        <v>5</v>
      </c>
      <c r="C5119">
        <v>385.4</v>
      </c>
      <c r="D5119">
        <v>1.6</v>
      </c>
      <c r="E5119" t="b">
        <v>0</v>
      </c>
    </row>
    <row r="5120" spans="1:5" x14ac:dyDescent="0.3">
      <c r="A5120" t="s">
        <v>898</v>
      </c>
      <c r="B5120">
        <v>1</v>
      </c>
      <c r="C5120">
        <v>91</v>
      </c>
      <c r="D5120">
        <v>3</v>
      </c>
      <c r="E5120" t="b">
        <v>0</v>
      </c>
    </row>
    <row r="5121" spans="1:5" x14ac:dyDescent="0.3">
      <c r="A5121" t="s">
        <v>9748</v>
      </c>
      <c r="B5121">
        <v>2</v>
      </c>
      <c r="C5121">
        <v>151.5</v>
      </c>
      <c r="D5121">
        <v>3.5</v>
      </c>
      <c r="E5121" t="b">
        <v>0</v>
      </c>
    </row>
    <row r="5122" spans="1:5" x14ac:dyDescent="0.3">
      <c r="A5122" t="s">
        <v>9749</v>
      </c>
      <c r="B5122">
        <v>1</v>
      </c>
      <c r="C5122">
        <v>90</v>
      </c>
      <c r="D5122">
        <v>3</v>
      </c>
      <c r="E5122" t="b">
        <v>0</v>
      </c>
    </row>
    <row r="5123" spans="1:5" x14ac:dyDescent="0.3">
      <c r="A5123" t="s">
        <v>9751</v>
      </c>
      <c r="B5123">
        <v>1</v>
      </c>
      <c r="C5123">
        <v>284</v>
      </c>
      <c r="D5123">
        <v>5</v>
      </c>
      <c r="E5123" t="b">
        <v>0</v>
      </c>
    </row>
    <row r="5124" spans="1:5" x14ac:dyDescent="0.3">
      <c r="A5124" t="s">
        <v>9754</v>
      </c>
      <c r="B5124">
        <v>1</v>
      </c>
      <c r="C5124">
        <v>300</v>
      </c>
      <c r="D5124">
        <v>2</v>
      </c>
      <c r="E5124" t="b">
        <v>0</v>
      </c>
    </row>
    <row r="5125" spans="1:5" x14ac:dyDescent="0.3">
      <c r="A5125" t="s">
        <v>9755</v>
      </c>
      <c r="B5125">
        <v>1</v>
      </c>
      <c r="C5125">
        <v>189</v>
      </c>
      <c r="D5125">
        <v>1</v>
      </c>
      <c r="E5125" t="b">
        <v>0</v>
      </c>
    </row>
    <row r="5126" spans="1:5" x14ac:dyDescent="0.3">
      <c r="A5126" t="s">
        <v>9757</v>
      </c>
      <c r="B5126">
        <v>1</v>
      </c>
      <c r="C5126">
        <v>27</v>
      </c>
      <c r="D5126">
        <v>5</v>
      </c>
      <c r="E5126" t="b">
        <v>0</v>
      </c>
    </row>
    <row r="5127" spans="1:5" x14ac:dyDescent="0.3">
      <c r="A5127" t="s">
        <v>900</v>
      </c>
      <c r="B5127">
        <v>1</v>
      </c>
      <c r="C5127">
        <v>644</v>
      </c>
      <c r="D5127">
        <v>5</v>
      </c>
      <c r="E5127" t="b">
        <v>0</v>
      </c>
    </row>
    <row r="5128" spans="1:5" x14ac:dyDescent="0.3">
      <c r="A5128" t="s">
        <v>9758</v>
      </c>
      <c r="B5128">
        <v>1</v>
      </c>
      <c r="C5128">
        <v>112</v>
      </c>
      <c r="D5128">
        <v>5</v>
      </c>
      <c r="E5128" t="b">
        <v>0</v>
      </c>
    </row>
    <row r="5129" spans="1:5" x14ac:dyDescent="0.3">
      <c r="A5129" t="s">
        <v>9760</v>
      </c>
      <c r="B5129">
        <v>1</v>
      </c>
      <c r="C5129">
        <v>59</v>
      </c>
      <c r="D5129">
        <v>3</v>
      </c>
      <c r="E5129" t="b">
        <v>0</v>
      </c>
    </row>
    <row r="5130" spans="1:5" x14ac:dyDescent="0.3">
      <c r="A5130" t="s">
        <v>9762</v>
      </c>
      <c r="B5130">
        <v>2</v>
      </c>
      <c r="C5130">
        <v>121</v>
      </c>
      <c r="D5130">
        <v>1.5</v>
      </c>
      <c r="E5130" t="b">
        <v>0</v>
      </c>
    </row>
    <row r="5131" spans="1:5" x14ac:dyDescent="0.3">
      <c r="A5131" t="s">
        <v>9763</v>
      </c>
      <c r="B5131">
        <v>1</v>
      </c>
      <c r="C5131">
        <v>34</v>
      </c>
      <c r="D5131">
        <v>5</v>
      </c>
      <c r="E5131" t="b">
        <v>0</v>
      </c>
    </row>
    <row r="5132" spans="1:5" x14ac:dyDescent="0.3">
      <c r="A5132" t="s">
        <v>2209</v>
      </c>
      <c r="B5132">
        <v>5</v>
      </c>
      <c r="C5132">
        <v>261.2</v>
      </c>
      <c r="D5132">
        <v>1.4</v>
      </c>
      <c r="E5132" t="b">
        <v>0</v>
      </c>
    </row>
    <row r="5133" spans="1:5" x14ac:dyDescent="0.3">
      <c r="A5133" t="s">
        <v>9768</v>
      </c>
      <c r="B5133">
        <v>1</v>
      </c>
      <c r="C5133">
        <v>108</v>
      </c>
      <c r="D5133">
        <v>5</v>
      </c>
      <c r="E5133" t="b">
        <v>0</v>
      </c>
    </row>
    <row r="5134" spans="1:5" x14ac:dyDescent="0.3">
      <c r="A5134" t="s">
        <v>904</v>
      </c>
      <c r="B5134">
        <v>2</v>
      </c>
      <c r="C5134">
        <v>137</v>
      </c>
      <c r="D5134">
        <v>2.5</v>
      </c>
      <c r="E5134" t="b">
        <v>0</v>
      </c>
    </row>
    <row r="5135" spans="1:5" x14ac:dyDescent="0.3">
      <c r="A5135" t="s">
        <v>9771</v>
      </c>
      <c r="B5135">
        <v>1</v>
      </c>
      <c r="C5135">
        <v>105</v>
      </c>
      <c r="D5135">
        <v>3</v>
      </c>
      <c r="E5135" t="b">
        <v>0</v>
      </c>
    </row>
    <row r="5136" spans="1:5" x14ac:dyDescent="0.3">
      <c r="A5136" t="s">
        <v>9772</v>
      </c>
      <c r="B5136">
        <v>1</v>
      </c>
      <c r="C5136">
        <v>569</v>
      </c>
      <c r="D5136">
        <v>2</v>
      </c>
      <c r="E5136" t="b">
        <v>0</v>
      </c>
    </row>
    <row r="5137" spans="1:5" x14ac:dyDescent="0.3">
      <c r="A5137" t="s">
        <v>2213</v>
      </c>
      <c r="B5137">
        <v>1</v>
      </c>
      <c r="C5137">
        <v>80</v>
      </c>
      <c r="D5137">
        <v>3</v>
      </c>
      <c r="E5137" t="b">
        <v>0</v>
      </c>
    </row>
    <row r="5138" spans="1:5" x14ac:dyDescent="0.3">
      <c r="A5138" t="s">
        <v>9774</v>
      </c>
      <c r="B5138">
        <v>3</v>
      </c>
      <c r="C5138">
        <v>275.66666666666669</v>
      </c>
      <c r="D5138">
        <v>2.3333333333333335</v>
      </c>
      <c r="E5138" t="b">
        <v>0</v>
      </c>
    </row>
    <row r="5139" spans="1:5" x14ac:dyDescent="0.3">
      <c r="A5139" t="s">
        <v>9785</v>
      </c>
      <c r="B5139">
        <v>1</v>
      </c>
      <c r="C5139">
        <v>106</v>
      </c>
      <c r="D5139">
        <v>5</v>
      </c>
      <c r="E5139" t="b">
        <v>0</v>
      </c>
    </row>
    <row r="5140" spans="1:5" x14ac:dyDescent="0.3">
      <c r="A5140" t="s">
        <v>9786</v>
      </c>
      <c r="B5140">
        <v>1</v>
      </c>
      <c r="C5140">
        <v>54</v>
      </c>
      <c r="D5140">
        <v>1</v>
      </c>
      <c r="E5140" t="b">
        <v>0</v>
      </c>
    </row>
    <row r="5141" spans="1:5" x14ac:dyDescent="0.3">
      <c r="A5141" t="s">
        <v>9787</v>
      </c>
      <c r="B5141">
        <v>2</v>
      </c>
      <c r="C5141">
        <v>197</v>
      </c>
      <c r="D5141">
        <v>1.5</v>
      </c>
      <c r="E5141" t="b">
        <v>0</v>
      </c>
    </row>
    <row r="5142" spans="1:5" x14ac:dyDescent="0.3">
      <c r="A5142" t="s">
        <v>9788</v>
      </c>
      <c r="B5142">
        <v>1</v>
      </c>
      <c r="C5142">
        <v>188</v>
      </c>
      <c r="D5142">
        <v>5</v>
      </c>
      <c r="E5142" t="b">
        <v>0</v>
      </c>
    </row>
    <row r="5143" spans="1:5" x14ac:dyDescent="0.3">
      <c r="A5143" t="s">
        <v>9790</v>
      </c>
      <c r="B5143">
        <v>1</v>
      </c>
      <c r="C5143">
        <v>120</v>
      </c>
      <c r="D5143">
        <v>2</v>
      </c>
      <c r="E5143" t="b">
        <v>0</v>
      </c>
    </row>
    <row r="5144" spans="1:5" x14ac:dyDescent="0.3">
      <c r="A5144" t="s">
        <v>9791</v>
      </c>
      <c r="B5144">
        <v>1</v>
      </c>
      <c r="C5144">
        <v>169</v>
      </c>
      <c r="D5144">
        <v>2</v>
      </c>
      <c r="E5144" t="b">
        <v>0</v>
      </c>
    </row>
    <row r="5145" spans="1:5" x14ac:dyDescent="0.3">
      <c r="A5145" t="s">
        <v>2214</v>
      </c>
      <c r="B5145">
        <v>1</v>
      </c>
      <c r="C5145">
        <v>118</v>
      </c>
      <c r="D5145">
        <v>1</v>
      </c>
      <c r="E5145" t="b">
        <v>0</v>
      </c>
    </row>
    <row r="5146" spans="1:5" x14ac:dyDescent="0.3">
      <c r="A5146" t="s">
        <v>9793</v>
      </c>
      <c r="B5146">
        <v>1</v>
      </c>
      <c r="C5146">
        <v>60</v>
      </c>
      <c r="D5146">
        <v>2</v>
      </c>
      <c r="E5146" t="b">
        <v>0</v>
      </c>
    </row>
    <row r="5147" spans="1:5" x14ac:dyDescent="0.3">
      <c r="A5147" t="s">
        <v>9794</v>
      </c>
      <c r="B5147">
        <v>2</v>
      </c>
      <c r="C5147">
        <v>51</v>
      </c>
      <c r="D5147">
        <v>1</v>
      </c>
      <c r="E5147" t="b">
        <v>0</v>
      </c>
    </row>
    <row r="5148" spans="1:5" x14ac:dyDescent="0.3">
      <c r="A5148" t="s">
        <v>9795</v>
      </c>
      <c r="B5148">
        <v>1</v>
      </c>
      <c r="C5148">
        <v>52</v>
      </c>
      <c r="D5148">
        <v>5</v>
      </c>
      <c r="E5148" t="b">
        <v>0</v>
      </c>
    </row>
    <row r="5149" spans="1:5" x14ac:dyDescent="0.3">
      <c r="A5149" t="s">
        <v>9797</v>
      </c>
      <c r="B5149">
        <v>1</v>
      </c>
      <c r="C5149">
        <v>36</v>
      </c>
      <c r="D5149">
        <v>5</v>
      </c>
      <c r="E5149" t="b">
        <v>0</v>
      </c>
    </row>
    <row r="5150" spans="1:5" x14ac:dyDescent="0.3">
      <c r="A5150" t="s">
        <v>9799</v>
      </c>
      <c r="B5150">
        <v>1</v>
      </c>
      <c r="C5150">
        <v>46</v>
      </c>
      <c r="D5150">
        <v>4</v>
      </c>
      <c r="E5150" t="b">
        <v>0</v>
      </c>
    </row>
    <row r="5151" spans="1:5" x14ac:dyDescent="0.3">
      <c r="A5151" t="s">
        <v>9803</v>
      </c>
      <c r="B5151">
        <v>2</v>
      </c>
      <c r="C5151">
        <v>111.5</v>
      </c>
      <c r="D5151">
        <v>4.5</v>
      </c>
      <c r="E5151" t="b">
        <v>0</v>
      </c>
    </row>
    <row r="5152" spans="1:5" x14ac:dyDescent="0.3">
      <c r="A5152" t="s">
        <v>2216</v>
      </c>
      <c r="B5152">
        <v>1</v>
      </c>
      <c r="C5152">
        <v>157</v>
      </c>
      <c r="D5152">
        <v>1</v>
      </c>
      <c r="E5152" t="b">
        <v>0</v>
      </c>
    </row>
    <row r="5153" spans="1:5" x14ac:dyDescent="0.3">
      <c r="A5153" t="s">
        <v>9805</v>
      </c>
      <c r="B5153">
        <v>2</v>
      </c>
      <c r="C5153">
        <v>276.5</v>
      </c>
      <c r="D5153">
        <v>4</v>
      </c>
      <c r="E5153" t="b">
        <v>0</v>
      </c>
    </row>
    <row r="5154" spans="1:5" x14ac:dyDescent="0.3">
      <c r="A5154" t="s">
        <v>905</v>
      </c>
      <c r="B5154">
        <v>4</v>
      </c>
      <c r="C5154">
        <v>260.75</v>
      </c>
      <c r="D5154">
        <v>4.5</v>
      </c>
      <c r="E5154" t="b">
        <v>0</v>
      </c>
    </row>
    <row r="5155" spans="1:5" x14ac:dyDescent="0.3">
      <c r="A5155" t="s">
        <v>9806</v>
      </c>
      <c r="B5155">
        <v>1</v>
      </c>
      <c r="C5155">
        <v>54</v>
      </c>
      <c r="D5155">
        <v>1</v>
      </c>
      <c r="E5155" t="b">
        <v>0</v>
      </c>
    </row>
    <row r="5156" spans="1:5" x14ac:dyDescent="0.3">
      <c r="A5156" t="s">
        <v>9807</v>
      </c>
      <c r="B5156">
        <v>1</v>
      </c>
      <c r="C5156">
        <v>89</v>
      </c>
      <c r="D5156">
        <v>1</v>
      </c>
      <c r="E5156" t="b">
        <v>0</v>
      </c>
    </row>
    <row r="5157" spans="1:5" x14ac:dyDescent="0.3">
      <c r="A5157" t="s">
        <v>906</v>
      </c>
      <c r="B5157">
        <v>1</v>
      </c>
      <c r="C5157">
        <v>62</v>
      </c>
      <c r="D5157">
        <v>3</v>
      </c>
      <c r="E5157" t="b">
        <v>1</v>
      </c>
    </row>
    <row r="5158" spans="1:5" x14ac:dyDescent="0.3">
      <c r="A5158" t="s">
        <v>9810</v>
      </c>
      <c r="B5158">
        <v>1</v>
      </c>
      <c r="C5158">
        <v>133</v>
      </c>
      <c r="D5158">
        <v>2</v>
      </c>
      <c r="E5158" t="b">
        <v>0</v>
      </c>
    </row>
    <row r="5159" spans="1:5" x14ac:dyDescent="0.3">
      <c r="A5159" t="s">
        <v>9811</v>
      </c>
      <c r="B5159">
        <v>1</v>
      </c>
      <c r="C5159">
        <v>40</v>
      </c>
      <c r="D5159">
        <v>1</v>
      </c>
      <c r="E5159" t="b">
        <v>0</v>
      </c>
    </row>
    <row r="5160" spans="1:5" x14ac:dyDescent="0.3">
      <c r="A5160" t="s">
        <v>907</v>
      </c>
      <c r="B5160">
        <v>1</v>
      </c>
      <c r="C5160">
        <v>325</v>
      </c>
      <c r="D5160">
        <v>4</v>
      </c>
      <c r="E5160" t="b">
        <v>0</v>
      </c>
    </row>
    <row r="5161" spans="1:5" x14ac:dyDescent="0.3">
      <c r="A5161" t="s">
        <v>9813</v>
      </c>
      <c r="B5161">
        <v>1</v>
      </c>
      <c r="C5161">
        <v>22</v>
      </c>
      <c r="D5161">
        <v>3</v>
      </c>
      <c r="E5161" t="b">
        <v>0</v>
      </c>
    </row>
    <row r="5162" spans="1:5" x14ac:dyDescent="0.3">
      <c r="A5162" t="s">
        <v>9814</v>
      </c>
      <c r="B5162">
        <v>1</v>
      </c>
      <c r="C5162">
        <v>111</v>
      </c>
      <c r="D5162">
        <v>4</v>
      </c>
      <c r="E5162" t="b">
        <v>0</v>
      </c>
    </row>
    <row r="5163" spans="1:5" x14ac:dyDescent="0.3">
      <c r="A5163" t="s">
        <v>9817</v>
      </c>
      <c r="B5163">
        <v>1</v>
      </c>
      <c r="C5163">
        <v>23</v>
      </c>
      <c r="D5163">
        <v>3</v>
      </c>
      <c r="E5163" t="b">
        <v>0</v>
      </c>
    </row>
    <row r="5164" spans="1:5" x14ac:dyDescent="0.3">
      <c r="A5164" t="s">
        <v>9818</v>
      </c>
      <c r="B5164">
        <v>2</v>
      </c>
      <c r="C5164">
        <v>117.5</v>
      </c>
      <c r="D5164">
        <v>1</v>
      </c>
      <c r="E5164" t="b">
        <v>0</v>
      </c>
    </row>
    <row r="5165" spans="1:5" x14ac:dyDescent="0.3">
      <c r="A5165" t="s">
        <v>2217</v>
      </c>
      <c r="B5165">
        <v>1</v>
      </c>
      <c r="C5165">
        <v>57</v>
      </c>
      <c r="D5165">
        <v>2</v>
      </c>
      <c r="E5165" t="b">
        <v>0</v>
      </c>
    </row>
    <row r="5166" spans="1:5" x14ac:dyDescent="0.3">
      <c r="A5166" t="s">
        <v>9819</v>
      </c>
      <c r="B5166">
        <v>1</v>
      </c>
      <c r="C5166">
        <v>104</v>
      </c>
      <c r="D5166">
        <v>3</v>
      </c>
      <c r="E5166" t="b">
        <v>0</v>
      </c>
    </row>
    <row r="5167" spans="1:5" x14ac:dyDescent="0.3">
      <c r="A5167" t="s">
        <v>9820</v>
      </c>
      <c r="B5167">
        <v>1</v>
      </c>
      <c r="C5167">
        <v>65</v>
      </c>
      <c r="D5167">
        <v>2</v>
      </c>
      <c r="E5167" t="b">
        <v>0</v>
      </c>
    </row>
    <row r="5168" spans="1:5" x14ac:dyDescent="0.3">
      <c r="A5168" t="s">
        <v>9822</v>
      </c>
      <c r="B5168">
        <v>1</v>
      </c>
      <c r="C5168">
        <v>71</v>
      </c>
      <c r="D5168">
        <v>4</v>
      </c>
      <c r="E5168" t="b">
        <v>0</v>
      </c>
    </row>
    <row r="5169" spans="1:5" x14ac:dyDescent="0.3">
      <c r="A5169" t="s">
        <v>908</v>
      </c>
      <c r="B5169">
        <v>1</v>
      </c>
      <c r="C5169">
        <v>75</v>
      </c>
      <c r="D5169">
        <v>4</v>
      </c>
      <c r="E5169" t="b">
        <v>0</v>
      </c>
    </row>
    <row r="5170" spans="1:5" x14ac:dyDescent="0.3">
      <c r="A5170" t="s">
        <v>909</v>
      </c>
      <c r="B5170">
        <v>1</v>
      </c>
      <c r="C5170">
        <v>484</v>
      </c>
      <c r="D5170">
        <v>3</v>
      </c>
      <c r="E5170" t="b">
        <v>0</v>
      </c>
    </row>
    <row r="5171" spans="1:5" x14ac:dyDescent="0.3">
      <c r="A5171" t="s">
        <v>9827</v>
      </c>
      <c r="B5171">
        <v>2</v>
      </c>
      <c r="C5171">
        <v>370</v>
      </c>
      <c r="D5171">
        <v>3.5</v>
      </c>
      <c r="E5171" t="b">
        <v>0</v>
      </c>
    </row>
    <row r="5172" spans="1:5" x14ac:dyDescent="0.3">
      <c r="A5172" t="s">
        <v>2218</v>
      </c>
      <c r="B5172">
        <v>1</v>
      </c>
      <c r="C5172">
        <v>76</v>
      </c>
      <c r="D5172">
        <v>1</v>
      </c>
      <c r="E5172" t="b">
        <v>0</v>
      </c>
    </row>
    <row r="5173" spans="1:5" x14ac:dyDescent="0.3">
      <c r="A5173" t="s">
        <v>910</v>
      </c>
      <c r="B5173">
        <v>1</v>
      </c>
      <c r="C5173">
        <v>135</v>
      </c>
      <c r="D5173">
        <v>5</v>
      </c>
      <c r="E5173" t="b">
        <v>0</v>
      </c>
    </row>
    <row r="5174" spans="1:5" x14ac:dyDescent="0.3">
      <c r="A5174" t="s">
        <v>9830</v>
      </c>
      <c r="B5174">
        <v>1</v>
      </c>
      <c r="C5174">
        <v>63</v>
      </c>
      <c r="D5174">
        <v>4</v>
      </c>
      <c r="E5174" t="b">
        <v>0</v>
      </c>
    </row>
    <row r="5175" spans="1:5" x14ac:dyDescent="0.3">
      <c r="A5175" t="s">
        <v>9831</v>
      </c>
      <c r="B5175">
        <v>1</v>
      </c>
      <c r="C5175">
        <v>412</v>
      </c>
      <c r="D5175">
        <v>5</v>
      </c>
      <c r="E5175" t="b">
        <v>0</v>
      </c>
    </row>
    <row r="5176" spans="1:5" x14ac:dyDescent="0.3">
      <c r="A5176" t="s">
        <v>9832</v>
      </c>
      <c r="B5176">
        <v>1</v>
      </c>
      <c r="C5176">
        <v>73</v>
      </c>
      <c r="D5176">
        <v>2</v>
      </c>
      <c r="E5176" t="b">
        <v>0</v>
      </c>
    </row>
    <row r="5177" spans="1:5" x14ac:dyDescent="0.3">
      <c r="A5177" t="s">
        <v>9835</v>
      </c>
      <c r="B5177">
        <v>1</v>
      </c>
      <c r="C5177">
        <v>136</v>
      </c>
      <c r="D5177">
        <v>3</v>
      </c>
      <c r="E5177" t="b">
        <v>0</v>
      </c>
    </row>
    <row r="5178" spans="1:5" x14ac:dyDescent="0.3">
      <c r="A5178" t="s">
        <v>9836</v>
      </c>
      <c r="B5178">
        <v>1</v>
      </c>
      <c r="C5178">
        <v>255</v>
      </c>
      <c r="D5178">
        <v>3</v>
      </c>
      <c r="E5178" t="b">
        <v>0</v>
      </c>
    </row>
    <row r="5179" spans="1:5" x14ac:dyDescent="0.3">
      <c r="A5179" t="s">
        <v>2219</v>
      </c>
      <c r="B5179">
        <v>1</v>
      </c>
      <c r="C5179">
        <v>157</v>
      </c>
      <c r="D5179">
        <v>4</v>
      </c>
      <c r="E5179" t="b">
        <v>0</v>
      </c>
    </row>
    <row r="5180" spans="1:5" x14ac:dyDescent="0.3">
      <c r="A5180" t="s">
        <v>9839</v>
      </c>
      <c r="B5180">
        <v>1</v>
      </c>
      <c r="C5180">
        <v>48</v>
      </c>
      <c r="D5180">
        <v>1</v>
      </c>
      <c r="E5180" t="b">
        <v>0</v>
      </c>
    </row>
    <row r="5181" spans="1:5" x14ac:dyDescent="0.3">
      <c r="A5181" t="s">
        <v>9841</v>
      </c>
      <c r="B5181">
        <v>1</v>
      </c>
      <c r="C5181">
        <v>156</v>
      </c>
      <c r="D5181">
        <v>3</v>
      </c>
      <c r="E5181" t="b">
        <v>0</v>
      </c>
    </row>
    <row r="5182" spans="1:5" x14ac:dyDescent="0.3">
      <c r="A5182" t="s">
        <v>9843</v>
      </c>
      <c r="B5182">
        <v>1</v>
      </c>
      <c r="C5182">
        <v>116</v>
      </c>
      <c r="D5182">
        <v>3</v>
      </c>
      <c r="E5182" t="b">
        <v>0</v>
      </c>
    </row>
    <row r="5183" spans="1:5" x14ac:dyDescent="0.3">
      <c r="A5183" t="s">
        <v>9844</v>
      </c>
      <c r="B5183">
        <v>2</v>
      </c>
      <c r="C5183">
        <v>186</v>
      </c>
      <c r="D5183">
        <v>2</v>
      </c>
      <c r="E5183" t="b">
        <v>0</v>
      </c>
    </row>
    <row r="5184" spans="1:5" x14ac:dyDescent="0.3">
      <c r="A5184" t="s">
        <v>9845</v>
      </c>
      <c r="B5184">
        <v>2</v>
      </c>
      <c r="C5184">
        <v>67</v>
      </c>
      <c r="D5184">
        <v>1</v>
      </c>
      <c r="E5184" t="b">
        <v>0</v>
      </c>
    </row>
    <row r="5185" spans="1:5" x14ac:dyDescent="0.3">
      <c r="A5185" t="s">
        <v>912</v>
      </c>
      <c r="B5185">
        <v>1</v>
      </c>
      <c r="C5185">
        <v>58</v>
      </c>
      <c r="D5185">
        <v>5</v>
      </c>
      <c r="E5185" t="b">
        <v>0</v>
      </c>
    </row>
    <row r="5186" spans="1:5" x14ac:dyDescent="0.3">
      <c r="A5186" t="s">
        <v>9846</v>
      </c>
      <c r="B5186">
        <v>1</v>
      </c>
      <c r="C5186">
        <v>240</v>
      </c>
      <c r="D5186">
        <v>3</v>
      </c>
      <c r="E5186" t="b">
        <v>0</v>
      </c>
    </row>
    <row r="5187" spans="1:5" x14ac:dyDescent="0.3">
      <c r="A5187" t="s">
        <v>9847</v>
      </c>
      <c r="B5187">
        <v>1</v>
      </c>
      <c r="C5187">
        <v>130</v>
      </c>
      <c r="D5187">
        <v>3</v>
      </c>
      <c r="E5187" t="b">
        <v>0</v>
      </c>
    </row>
    <row r="5188" spans="1:5" x14ac:dyDescent="0.3">
      <c r="A5188" t="s">
        <v>2220</v>
      </c>
      <c r="B5188">
        <v>1</v>
      </c>
      <c r="C5188">
        <v>84</v>
      </c>
      <c r="D5188">
        <v>2</v>
      </c>
      <c r="E5188" t="b">
        <v>0</v>
      </c>
    </row>
    <row r="5189" spans="1:5" x14ac:dyDescent="0.3">
      <c r="A5189" t="s">
        <v>9848</v>
      </c>
      <c r="B5189">
        <v>1</v>
      </c>
      <c r="C5189">
        <v>72</v>
      </c>
      <c r="D5189">
        <v>1</v>
      </c>
      <c r="E5189" t="b">
        <v>0</v>
      </c>
    </row>
    <row r="5190" spans="1:5" x14ac:dyDescent="0.3">
      <c r="A5190" t="s">
        <v>9850</v>
      </c>
      <c r="B5190">
        <v>2</v>
      </c>
      <c r="C5190">
        <v>135.5</v>
      </c>
      <c r="D5190">
        <v>1</v>
      </c>
      <c r="E5190" t="b">
        <v>0</v>
      </c>
    </row>
    <row r="5191" spans="1:5" x14ac:dyDescent="0.3">
      <c r="A5191" t="s">
        <v>9851</v>
      </c>
      <c r="B5191">
        <v>1</v>
      </c>
      <c r="C5191">
        <v>46</v>
      </c>
      <c r="D5191">
        <v>3</v>
      </c>
      <c r="E5191" t="b">
        <v>0</v>
      </c>
    </row>
    <row r="5192" spans="1:5" x14ac:dyDescent="0.3">
      <c r="A5192" t="s">
        <v>2221</v>
      </c>
      <c r="B5192">
        <v>1</v>
      </c>
      <c r="C5192">
        <v>29</v>
      </c>
      <c r="D5192">
        <v>1</v>
      </c>
      <c r="E5192" t="b">
        <v>0</v>
      </c>
    </row>
    <row r="5193" spans="1:5" x14ac:dyDescent="0.3">
      <c r="A5193" t="s">
        <v>9853</v>
      </c>
      <c r="B5193">
        <v>1</v>
      </c>
      <c r="C5193">
        <v>98</v>
      </c>
      <c r="D5193">
        <v>1</v>
      </c>
      <c r="E5193" t="b">
        <v>0</v>
      </c>
    </row>
    <row r="5194" spans="1:5" x14ac:dyDescent="0.3">
      <c r="A5194" t="s">
        <v>9854</v>
      </c>
      <c r="B5194">
        <v>2</v>
      </c>
      <c r="C5194">
        <v>183</v>
      </c>
      <c r="D5194">
        <v>5</v>
      </c>
      <c r="E5194" t="b">
        <v>0</v>
      </c>
    </row>
    <row r="5195" spans="1:5" x14ac:dyDescent="0.3">
      <c r="A5195" t="s">
        <v>9855</v>
      </c>
      <c r="B5195">
        <v>2</v>
      </c>
      <c r="C5195">
        <v>312</v>
      </c>
      <c r="D5195">
        <v>2</v>
      </c>
      <c r="E5195" t="b">
        <v>0</v>
      </c>
    </row>
    <row r="5196" spans="1:5" x14ac:dyDescent="0.3">
      <c r="A5196" t="s">
        <v>9856</v>
      </c>
      <c r="B5196">
        <v>1</v>
      </c>
      <c r="C5196">
        <v>75</v>
      </c>
      <c r="D5196">
        <v>1</v>
      </c>
      <c r="E5196" t="b">
        <v>0</v>
      </c>
    </row>
    <row r="5197" spans="1:5" x14ac:dyDescent="0.3">
      <c r="A5197" t="s">
        <v>9858</v>
      </c>
      <c r="B5197">
        <v>1</v>
      </c>
      <c r="C5197">
        <v>150</v>
      </c>
      <c r="D5197">
        <v>4</v>
      </c>
      <c r="E5197" t="b">
        <v>0</v>
      </c>
    </row>
    <row r="5198" spans="1:5" x14ac:dyDescent="0.3">
      <c r="A5198" t="s">
        <v>9859</v>
      </c>
      <c r="B5198">
        <v>1</v>
      </c>
      <c r="C5198">
        <v>136</v>
      </c>
      <c r="D5198">
        <v>1</v>
      </c>
      <c r="E5198" t="b">
        <v>0</v>
      </c>
    </row>
    <row r="5199" spans="1:5" x14ac:dyDescent="0.3">
      <c r="A5199" t="s">
        <v>9860</v>
      </c>
      <c r="B5199">
        <v>1</v>
      </c>
      <c r="C5199">
        <v>122</v>
      </c>
      <c r="D5199">
        <v>1</v>
      </c>
      <c r="E5199" t="b">
        <v>0</v>
      </c>
    </row>
    <row r="5200" spans="1:5" x14ac:dyDescent="0.3">
      <c r="A5200" t="s">
        <v>9861</v>
      </c>
      <c r="B5200">
        <v>1</v>
      </c>
      <c r="C5200">
        <v>72</v>
      </c>
      <c r="D5200">
        <v>4</v>
      </c>
      <c r="E5200" t="b">
        <v>0</v>
      </c>
    </row>
    <row r="5201" spans="1:5" x14ac:dyDescent="0.3">
      <c r="A5201" t="s">
        <v>9862</v>
      </c>
      <c r="B5201">
        <v>1</v>
      </c>
      <c r="C5201">
        <v>55</v>
      </c>
      <c r="D5201">
        <v>1</v>
      </c>
      <c r="E5201" t="b">
        <v>0</v>
      </c>
    </row>
    <row r="5202" spans="1:5" x14ac:dyDescent="0.3">
      <c r="A5202" t="s">
        <v>9865</v>
      </c>
      <c r="B5202">
        <v>1</v>
      </c>
      <c r="C5202">
        <v>106</v>
      </c>
      <c r="D5202">
        <v>5</v>
      </c>
      <c r="E5202" t="b">
        <v>0</v>
      </c>
    </row>
    <row r="5203" spans="1:5" x14ac:dyDescent="0.3">
      <c r="A5203" t="s">
        <v>9867</v>
      </c>
      <c r="B5203">
        <v>1</v>
      </c>
      <c r="C5203">
        <v>154</v>
      </c>
      <c r="D5203">
        <v>4</v>
      </c>
      <c r="E5203" t="b">
        <v>0</v>
      </c>
    </row>
    <row r="5204" spans="1:5" x14ac:dyDescent="0.3">
      <c r="A5204" t="s">
        <v>9868</v>
      </c>
      <c r="B5204">
        <v>4</v>
      </c>
      <c r="C5204">
        <v>165.25</v>
      </c>
      <c r="D5204">
        <v>3.5</v>
      </c>
      <c r="E5204" t="b">
        <v>0</v>
      </c>
    </row>
    <row r="5205" spans="1:5" x14ac:dyDescent="0.3">
      <c r="A5205" t="s">
        <v>9873</v>
      </c>
      <c r="B5205">
        <v>1</v>
      </c>
      <c r="C5205">
        <v>136</v>
      </c>
      <c r="D5205">
        <v>4</v>
      </c>
      <c r="E5205" t="b">
        <v>0</v>
      </c>
    </row>
    <row r="5206" spans="1:5" x14ac:dyDescent="0.3">
      <c r="A5206" t="s">
        <v>9875</v>
      </c>
      <c r="B5206">
        <v>1</v>
      </c>
      <c r="C5206">
        <v>30</v>
      </c>
      <c r="D5206">
        <v>5</v>
      </c>
      <c r="E5206" t="b">
        <v>0</v>
      </c>
    </row>
    <row r="5207" spans="1:5" x14ac:dyDescent="0.3">
      <c r="A5207" t="s">
        <v>913</v>
      </c>
      <c r="B5207">
        <v>1</v>
      </c>
      <c r="C5207">
        <v>119</v>
      </c>
      <c r="D5207">
        <v>2</v>
      </c>
      <c r="E5207" t="b">
        <v>0</v>
      </c>
    </row>
    <row r="5208" spans="1:5" x14ac:dyDescent="0.3">
      <c r="A5208" t="s">
        <v>9879</v>
      </c>
      <c r="B5208">
        <v>5</v>
      </c>
      <c r="C5208">
        <v>423.6</v>
      </c>
      <c r="D5208">
        <v>2.6</v>
      </c>
      <c r="E5208" t="b">
        <v>0</v>
      </c>
    </row>
    <row r="5209" spans="1:5" x14ac:dyDescent="0.3">
      <c r="A5209" t="s">
        <v>2223</v>
      </c>
      <c r="B5209">
        <v>1</v>
      </c>
      <c r="C5209">
        <v>828</v>
      </c>
      <c r="D5209">
        <v>1</v>
      </c>
      <c r="E5209" t="b">
        <v>0</v>
      </c>
    </row>
    <row r="5210" spans="1:5" x14ac:dyDescent="0.3">
      <c r="A5210" t="s">
        <v>9884</v>
      </c>
      <c r="B5210">
        <v>1</v>
      </c>
      <c r="C5210">
        <v>89</v>
      </c>
      <c r="D5210">
        <v>2</v>
      </c>
      <c r="E5210" t="b">
        <v>0</v>
      </c>
    </row>
    <row r="5211" spans="1:5" x14ac:dyDescent="0.3">
      <c r="A5211" t="s">
        <v>9885</v>
      </c>
      <c r="B5211">
        <v>2</v>
      </c>
      <c r="C5211">
        <v>331.5</v>
      </c>
      <c r="D5211">
        <v>4</v>
      </c>
      <c r="E5211" t="b">
        <v>0</v>
      </c>
    </row>
    <row r="5212" spans="1:5" x14ac:dyDescent="0.3">
      <c r="A5212" t="s">
        <v>9892</v>
      </c>
      <c r="B5212">
        <v>1</v>
      </c>
      <c r="C5212">
        <v>93</v>
      </c>
      <c r="D5212">
        <v>2</v>
      </c>
      <c r="E5212" t="b">
        <v>0</v>
      </c>
    </row>
    <row r="5213" spans="1:5" x14ac:dyDescent="0.3">
      <c r="A5213" t="s">
        <v>914</v>
      </c>
      <c r="B5213">
        <v>1</v>
      </c>
      <c r="C5213">
        <v>61</v>
      </c>
      <c r="D5213">
        <v>3</v>
      </c>
      <c r="E5213" t="b">
        <v>0</v>
      </c>
    </row>
    <row r="5214" spans="1:5" x14ac:dyDescent="0.3">
      <c r="A5214" t="s">
        <v>9894</v>
      </c>
      <c r="B5214">
        <v>1</v>
      </c>
      <c r="C5214">
        <v>23</v>
      </c>
      <c r="D5214">
        <v>5</v>
      </c>
      <c r="E5214" t="b">
        <v>0</v>
      </c>
    </row>
    <row r="5215" spans="1:5" x14ac:dyDescent="0.3">
      <c r="A5215" t="s">
        <v>915</v>
      </c>
      <c r="B5215">
        <v>1</v>
      </c>
      <c r="C5215">
        <v>372</v>
      </c>
      <c r="D5215">
        <v>5</v>
      </c>
      <c r="E5215" t="b">
        <v>0</v>
      </c>
    </row>
    <row r="5216" spans="1:5" x14ac:dyDescent="0.3">
      <c r="A5216" t="s">
        <v>9900</v>
      </c>
      <c r="B5216">
        <v>1</v>
      </c>
      <c r="C5216">
        <v>422</v>
      </c>
      <c r="D5216">
        <v>1</v>
      </c>
      <c r="E5216" t="b">
        <v>0</v>
      </c>
    </row>
    <row r="5217" spans="1:5" x14ac:dyDescent="0.3">
      <c r="A5217" t="s">
        <v>916</v>
      </c>
      <c r="B5217">
        <v>4</v>
      </c>
      <c r="C5217">
        <v>251.5</v>
      </c>
      <c r="D5217">
        <v>4</v>
      </c>
      <c r="E5217" t="b">
        <v>0</v>
      </c>
    </row>
    <row r="5218" spans="1:5" x14ac:dyDescent="0.3">
      <c r="A5218" t="s">
        <v>9901</v>
      </c>
      <c r="B5218">
        <v>1</v>
      </c>
      <c r="C5218">
        <v>612</v>
      </c>
      <c r="D5218">
        <v>3</v>
      </c>
      <c r="E5218" t="b">
        <v>0</v>
      </c>
    </row>
    <row r="5219" spans="1:5" x14ac:dyDescent="0.3">
      <c r="A5219" t="s">
        <v>917</v>
      </c>
      <c r="B5219">
        <v>1</v>
      </c>
      <c r="C5219">
        <v>121</v>
      </c>
      <c r="D5219">
        <v>2</v>
      </c>
      <c r="E5219" t="b">
        <v>0</v>
      </c>
    </row>
    <row r="5220" spans="1:5" x14ac:dyDescent="0.3">
      <c r="A5220" t="s">
        <v>9903</v>
      </c>
      <c r="B5220">
        <v>1</v>
      </c>
      <c r="C5220">
        <v>131</v>
      </c>
      <c r="D5220">
        <v>2</v>
      </c>
      <c r="E5220" t="b">
        <v>0</v>
      </c>
    </row>
    <row r="5221" spans="1:5" x14ac:dyDescent="0.3">
      <c r="A5221" t="s">
        <v>9907</v>
      </c>
      <c r="B5221">
        <v>1</v>
      </c>
      <c r="C5221">
        <v>38</v>
      </c>
      <c r="D5221">
        <v>1</v>
      </c>
      <c r="E5221" t="b">
        <v>0</v>
      </c>
    </row>
    <row r="5222" spans="1:5" x14ac:dyDescent="0.3">
      <c r="A5222" t="s">
        <v>9909</v>
      </c>
      <c r="B5222">
        <v>1</v>
      </c>
      <c r="C5222">
        <v>110</v>
      </c>
      <c r="D5222">
        <v>2</v>
      </c>
      <c r="E5222" t="b">
        <v>0</v>
      </c>
    </row>
    <row r="5223" spans="1:5" x14ac:dyDescent="0.3">
      <c r="A5223" t="s">
        <v>2225</v>
      </c>
      <c r="B5223">
        <v>1</v>
      </c>
      <c r="C5223">
        <v>198</v>
      </c>
      <c r="D5223">
        <v>5</v>
      </c>
      <c r="E5223" t="b">
        <v>0</v>
      </c>
    </row>
    <row r="5224" spans="1:5" x14ac:dyDescent="0.3">
      <c r="A5224" t="s">
        <v>9914</v>
      </c>
      <c r="B5224">
        <v>1</v>
      </c>
      <c r="C5224">
        <v>61</v>
      </c>
      <c r="D5224">
        <v>3</v>
      </c>
      <c r="E5224" t="b">
        <v>0</v>
      </c>
    </row>
    <row r="5225" spans="1:5" x14ac:dyDescent="0.3">
      <c r="A5225" t="s">
        <v>9917</v>
      </c>
      <c r="B5225">
        <v>1</v>
      </c>
      <c r="C5225">
        <v>70</v>
      </c>
      <c r="D5225">
        <v>3</v>
      </c>
      <c r="E5225" t="b">
        <v>0</v>
      </c>
    </row>
    <row r="5226" spans="1:5" x14ac:dyDescent="0.3">
      <c r="A5226" t="s">
        <v>9918</v>
      </c>
      <c r="B5226">
        <v>1</v>
      </c>
      <c r="C5226">
        <v>18</v>
      </c>
      <c r="D5226">
        <v>1</v>
      </c>
      <c r="E5226" t="b">
        <v>0</v>
      </c>
    </row>
    <row r="5227" spans="1:5" x14ac:dyDescent="0.3">
      <c r="A5227" t="s">
        <v>9919</v>
      </c>
      <c r="B5227">
        <v>2</v>
      </c>
      <c r="C5227">
        <v>477.5</v>
      </c>
      <c r="D5227">
        <v>3</v>
      </c>
      <c r="E5227" t="b">
        <v>0</v>
      </c>
    </row>
    <row r="5228" spans="1:5" x14ac:dyDescent="0.3">
      <c r="A5228" t="s">
        <v>9920</v>
      </c>
      <c r="B5228">
        <v>2</v>
      </c>
      <c r="C5228">
        <v>573.5</v>
      </c>
      <c r="D5228">
        <v>2</v>
      </c>
      <c r="E5228" t="b">
        <v>1</v>
      </c>
    </row>
    <row r="5229" spans="1:5" x14ac:dyDescent="0.3">
      <c r="A5229" t="s">
        <v>9922</v>
      </c>
      <c r="B5229">
        <v>1</v>
      </c>
      <c r="C5229">
        <v>84</v>
      </c>
      <c r="D5229">
        <v>4</v>
      </c>
      <c r="E5229" t="b">
        <v>0</v>
      </c>
    </row>
    <row r="5230" spans="1:5" x14ac:dyDescent="0.3">
      <c r="A5230" t="s">
        <v>9923</v>
      </c>
      <c r="B5230">
        <v>1</v>
      </c>
      <c r="C5230">
        <v>81</v>
      </c>
      <c r="D5230">
        <v>3</v>
      </c>
      <c r="E5230" t="b">
        <v>0</v>
      </c>
    </row>
    <row r="5231" spans="1:5" x14ac:dyDescent="0.3">
      <c r="A5231" t="s">
        <v>9926</v>
      </c>
      <c r="B5231">
        <v>1</v>
      </c>
      <c r="C5231">
        <v>212</v>
      </c>
      <c r="D5231">
        <v>2</v>
      </c>
      <c r="E5231" t="b">
        <v>0</v>
      </c>
    </row>
    <row r="5232" spans="1:5" x14ac:dyDescent="0.3">
      <c r="A5232" t="s">
        <v>9927</v>
      </c>
      <c r="B5232">
        <v>1</v>
      </c>
      <c r="C5232">
        <v>22</v>
      </c>
      <c r="D5232">
        <v>2</v>
      </c>
      <c r="E5232" t="b">
        <v>0</v>
      </c>
    </row>
    <row r="5233" spans="1:5" x14ac:dyDescent="0.3">
      <c r="A5233" t="s">
        <v>9930</v>
      </c>
      <c r="B5233">
        <v>1</v>
      </c>
      <c r="C5233">
        <v>71</v>
      </c>
      <c r="D5233">
        <v>1</v>
      </c>
      <c r="E5233" t="b">
        <v>0</v>
      </c>
    </row>
    <row r="5234" spans="1:5" x14ac:dyDescent="0.3">
      <c r="A5234" t="s">
        <v>9931</v>
      </c>
      <c r="B5234">
        <v>5</v>
      </c>
      <c r="C5234">
        <v>260.8</v>
      </c>
      <c r="D5234">
        <v>1.8</v>
      </c>
      <c r="E5234" t="b">
        <v>0</v>
      </c>
    </row>
    <row r="5235" spans="1:5" x14ac:dyDescent="0.3">
      <c r="A5235" t="s">
        <v>9932</v>
      </c>
      <c r="B5235">
        <v>1</v>
      </c>
      <c r="C5235">
        <v>27</v>
      </c>
      <c r="D5235">
        <v>1</v>
      </c>
      <c r="E5235" t="b">
        <v>0</v>
      </c>
    </row>
    <row r="5236" spans="1:5" x14ac:dyDescent="0.3">
      <c r="A5236" t="s">
        <v>1635</v>
      </c>
      <c r="B5236">
        <v>3</v>
      </c>
      <c r="C5236">
        <v>198.33333333333334</v>
      </c>
      <c r="D5236">
        <v>2.3333333333333335</v>
      </c>
      <c r="E5236" t="b">
        <v>0</v>
      </c>
    </row>
    <row r="5237" spans="1:5" x14ac:dyDescent="0.3">
      <c r="A5237" t="s">
        <v>9933</v>
      </c>
      <c r="B5237">
        <v>1</v>
      </c>
      <c r="C5237">
        <v>50</v>
      </c>
      <c r="D5237">
        <v>3</v>
      </c>
      <c r="E5237" t="b">
        <v>0</v>
      </c>
    </row>
    <row r="5238" spans="1:5" x14ac:dyDescent="0.3">
      <c r="A5238" t="s">
        <v>919</v>
      </c>
      <c r="B5238">
        <v>1</v>
      </c>
      <c r="C5238">
        <v>175</v>
      </c>
      <c r="D5238">
        <v>1</v>
      </c>
      <c r="E5238" t="b">
        <v>0</v>
      </c>
    </row>
    <row r="5239" spans="1:5" x14ac:dyDescent="0.3">
      <c r="A5239" t="s">
        <v>9939</v>
      </c>
      <c r="B5239">
        <v>1</v>
      </c>
      <c r="C5239">
        <v>540</v>
      </c>
      <c r="D5239">
        <v>4</v>
      </c>
      <c r="E5239" t="b">
        <v>0</v>
      </c>
    </row>
    <row r="5240" spans="1:5" x14ac:dyDescent="0.3">
      <c r="A5240" t="s">
        <v>2227</v>
      </c>
      <c r="B5240">
        <v>1</v>
      </c>
      <c r="C5240">
        <v>42</v>
      </c>
      <c r="D5240">
        <v>1</v>
      </c>
      <c r="E5240" t="b">
        <v>0</v>
      </c>
    </row>
    <row r="5241" spans="1:5" x14ac:dyDescent="0.3">
      <c r="A5241" t="s">
        <v>920</v>
      </c>
      <c r="B5241">
        <v>1</v>
      </c>
      <c r="C5241">
        <v>182</v>
      </c>
      <c r="D5241">
        <v>5</v>
      </c>
      <c r="E5241" t="b">
        <v>0</v>
      </c>
    </row>
    <row r="5242" spans="1:5" x14ac:dyDescent="0.3">
      <c r="A5242" t="s">
        <v>9943</v>
      </c>
      <c r="B5242">
        <v>1</v>
      </c>
      <c r="C5242">
        <v>50</v>
      </c>
      <c r="D5242">
        <v>5</v>
      </c>
      <c r="E5242" t="b">
        <v>0</v>
      </c>
    </row>
    <row r="5243" spans="1:5" x14ac:dyDescent="0.3">
      <c r="A5243" t="s">
        <v>2228</v>
      </c>
      <c r="B5243">
        <v>1</v>
      </c>
      <c r="C5243">
        <v>155</v>
      </c>
      <c r="D5243">
        <v>3</v>
      </c>
      <c r="E5243" t="b">
        <v>0</v>
      </c>
    </row>
    <row r="5244" spans="1:5" x14ac:dyDescent="0.3">
      <c r="A5244" t="s">
        <v>9945</v>
      </c>
      <c r="B5244">
        <v>1</v>
      </c>
      <c r="C5244">
        <v>203</v>
      </c>
      <c r="D5244">
        <v>2</v>
      </c>
      <c r="E5244" t="b">
        <v>0</v>
      </c>
    </row>
    <row r="5245" spans="1:5" x14ac:dyDescent="0.3">
      <c r="A5245" t="s">
        <v>9946</v>
      </c>
      <c r="B5245">
        <v>1</v>
      </c>
      <c r="C5245">
        <v>72</v>
      </c>
      <c r="D5245">
        <v>1</v>
      </c>
      <c r="E5245" t="b">
        <v>0</v>
      </c>
    </row>
    <row r="5246" spans="1:5" x14ac:dyDescent="0.3">
      <c r="A5246" t="s">
        <v>9947</v>
      </c>
      <c r="B5246">
        <v>3</v>
      </c>
      <c r="C5246">
        <v>126</v>
      </c>
      <c r="D5246">
        <v>1.3333333333333333</v>
      </c>
      <c r="E5246" t="b">
        <v>0</v>
      </c>
    </row>
    <row r="5247" spans="1:5" x14ac:dyDescent="0.3">
      <c r="A5247" t="s">
        <v>9949</v>
      </c>
      <c r="B5247">
        <v>1</v>
      </c>
      <c r="C5247">
        <v>222</v>
      </c>
      <c r="D5247">
        <v>2</v>
      </c>
      <c r="E5247" t="b">
        <v>0</v>
      </c>
    </row>
    <row r="5248" spans="1:5" x14ac:dyDescent="0.3">
      <c r="A5248" t="s">
        <v>2229</v>
      </c>
      <c r="B5248">
        <v>1</v>
      </c>
      <c r="C5248">
        <v>106</v>
      </c>
      <c r="D5248">
        <v>1</v>
      </c>
      <c r="E5248" t="b">
        <v>0</v>
      </c>
    </row>
    <row r="5249" spans="1:5" x14ac:dyDescent="0.3">
      <c r="A5249" t="s">
        <v>2230</v>
      </c>
      <c r="B5249">
        <v>1</v>
      </c>
      <c r="C5249">
        <v>107</v>
      </c>
      <c r="D5249">
        <v>3</v>
      </c>
      <c r="E5249" t="b">
        <v>0</v>
      </c>
    </row>
    <row r="5250" spans="1:5" x14ac:dyDescent="0.3">
      <c r="A5250" t="s">
        <v>9950</v>
      </c>
      <c r="B5250">
        <v>2</v>
      </c>
      <c r="C5250">
        <v>78.5</v>
      </c>
      <c r="D5250">
        <v>5</v>
      </c>
      <c r="E5250" t="b">
        <v>0</v>
      </c>
    </row>
    <row r="5251" spans="1:5" x14ac:dyDescent="0.3">
      <c r="A5251" t="s">
        <v>1636</v>
      </c>
      <c r="B5251">
        <v>1</v>
      </c>
      <c r="C5251">
        <v>276</v>
      </c>
      <c r="D5251">
        <v>5</v>
      </c>
      <c r="E5251" t="b">
        <v>0</v>
      </c>
    </row>
    <row r="5252" spans="1:5" x14ac:dyDescent="0.3">
      <c r="A5252" t="s">
        <v>9951</v>
      </c>
      <c r="B5252">
        <v>2</v>
      </c>
      <c r="C5252">
        <v>173</v>
      </c>
      <c r="D5252">
        <v>2</v>
      </c>
      <c r="E5252" t="b">
        <v>0</v>
      </c>
    </row>
    <row r="5253" spans="1:5" x14ac:dyDescent="0.3">
      <c r="A5253" t="s">
        <v>9952</v>
      </c>
      <c r="B5253">
        <v>3</v>
      </c>
      <c r="C5253">
        <v>135.33333333333334</v>
      </c>
      <c r="D5253">
        <v>4.666666666666667</v>
      </c>
      <c r="E5253" t="b">
        <v>0</v>
      </c>
    </row>
    <row r="5254" spans="1:5" x14ac:dyDescent="0.3">
      <c r="A5254" t="s">
        <v>9953</v>
      </c>
      <c r="B5254">
        <v>2</v>
      </c>
      <c r="C5254">
        <v>54.5</v>
      </c>
      <c r="D5254">
        <v>3</v>
      </c>
      <c r="E5254" t="b">
        <v>0</v>
      </c>
    </row>
    <row r="5255" spans="1:5" x14ac:dyDescent="0.3">
      <c r="A5255" t="s">
        <v>9955</v>
      </c>
      <c r="B5255">
        <v>2</v>
      </c>
      <c r="C5255">
        <v>144.5</v>
      </c>
      <c r="D5255">
        <v>3.5</v>
      </c>
      <c r="E5255" t="b">
        <v>0</v>
      </c>
    </row>
    <row r="5256" spans="1:5" x14ac:dyDescent="0.3">
      <c r="A5256" t="s">
        <v>9957</v>
      </c>
      <c r="B5256">
        <v>2</v>
      </c>
      <c r="C5256">
        <v>202.5</v>
      </c>
      <c r="D5256">
        <v>3</v>
      </c>
      <c r="E5256" t="b">
        <v>0</v>
      </c>
    </row>
    <row r="5257" spans="1:5" x14ac:dyDescent="0.3">
      <c r="A5257" t="s">
        <v>9958</v>
      </c>
      <c r="B5257">
        <v>1</v>
      </c>
      <c r="C5257">
        <v>25</v>
      </c>
      <c r="D5257">
        <v>2</v>
      </c>
      <c r="E5257" t="b">
        <v>0</v>
      </c>
    </row>
    <row r="5258" spans="1:5" x14ac:dyDescent="0.3">
      <c r="A5258" t="s">
        <v>9959</v>
      </c>
      <c r="B5258">
        <v>1</v>
      </c>
      <c r="C5258">
        <v>161</v>
      </c>
      <c r="D5258">
        <v>3</v>
      </c>
      <c r="E5258" t="b">
        <v>0</v>
      </c>
    </row>
    <row r="5259" spans="1:5" x14ac:dyDescent="0.3">
      <c r="A5259" t="s">
        <v>9960</v>
      </c>
      <c r="B5259">
        <v>5</v>
      </c>
      <c r="C5259">
        <v>173.2</v>
      </c>
      <c r="D5259">
        <v>2.4</v>
      </c>
      <c r="E5259" t="b">
        <v>0</v>
      </c>
    </row>
    <row r="5260" spans="1:5" x14ac:dyDescent="0.3">
      <c r="A5260" t="s">
        <v>9962</v>
      </c>
      <c r="B5260">
        <v>3</v>
      </c>
      <c r="C5260">
        <v>149.33333333333334</v>
      </c>
      <c r="D5260">
        <v>2.3333333333333335</v>
      </c>
      <c r="E5260" t="b">
        <v>0</v>
      </c>
    </row>
    <row r="5261" spans="1:5" x14ac:dyDescent="0.3">
      <c r="A5261" t="s">
        <v>922</v>
      </c>
      <c r="B5261">
        <v>1</v>
      </c>
      <c r="C5261">
        <v>85</v>
      </c>
      <c r="D5261">
        <v>1</v>
      </c>
      <c r="E5261" t="b">
        <v>0</v>
      </c>
    </row>
    <row r="5262" spans="1:5" x14ac:dyDescent="0.3">
      <c r="A5262" t="s">
        <v>9965</v>
      </c>
      <c r="B5262">
        <v>1</v>
      </c>
      <c r="C5262">
        <v>310</v>
      </c>
      <c r="D5262">
        <v>1</v>
      </c>
      <c r="E5262" t="b">
        <v>0</v>
      </c>
    </row>
    <row r="5263" spans="1:5" x14ac:dyDescent="0.3">
      <c r="A5263" t="s">
        <v>9966</v>
      </c>
      <c r="B5263">
        <v>1</v>
      </c>
      <c r="C5263">
        <v>43</v>
      </c>
      <c r="D5263">
        <v>3</v>
      </c>
      <c r="E5263" t="b">
        <v>0</v>
      </c>
    </row>
    <row r="5264" spans="1:5" x14ac:dyDescent="0.3">
      <c r="A5264" t="s">
        <v>923</v>
      </c>
      <c r="B5264">
        <v>1</v>
      </c>
      <c r="C5264">
        <v>496</v>
      </c>
      <c r="D5264">
        <v>2</v>
      </c>
      <c r="E5264" t="b">
        <v>0</v>
      </c>
    </row>
    <row r="5265" spans="1:5" x14ac:dyDescent="0.3">
      <c r="A5265" t="s">
        <v>9968</v>
      </c>
      <c r="B5265">
        <v>1</v>
      </c>
      <c r="C5265">
        <v>25</v>
      </c>
      <c r="D5265">
        <v>2</v>
      </c>
      <c r="E5265" t="b">
        <v>0</v>
      </c>
    </row>
    <row r="5266" spans="1:5" x14ac:dyDescent="0.3">
      <c r="A5266" t="s">
        <v>9969</v>
      </c>
      <c r="B5266">
        <v>1</v>
      </c>
      <c r="C5266">
        <v>29</v>
      </c>
      <c r="D5266">
        <v>4</v>
      </c>
      <c r="E5266" t="b">
        <v>0</v>
      </c>
    </row>
    <row r="5267" spans="1:5" x14ac:dyDescent="0.3">
      <c r="A5267" t="s">
        <v>9973</v>
      </c>
      <c r="B5267">
        <v>3</v>
      </c>
      <c r="C5267">
        <v>53.666666666666664</v>
      </c>
      <c r="D5267">
        <v>2</v>
      </c>
      <c r="E5267" t="b">
        <v>0</v>
      </c>
    </row>
    <row r="5268" spans="1:5" x14ac:dyDescent="0.3">
      <c r="A5268" t="s">
        <v>9977</v>
      </c>
      <c r="B5268">
        <v>1</v>
      </c>
      <c r="C5268">
        <v>19</v>
      </c>
      <c r="D5268">
        <v>2</v>
      </c>
      <c r="E5268" t="b">
        <v>0</v>
      </c>
    </row>
    <row r="5269" spans="1:5" x14ac:dyDescent="0.3">
      <c r="A5269" t="s">
        <v>9979</v>
      </c>
      <c r="B5269">
        <v>1</v>
      </c>
      <c r="C5269">
        <v>142</v>
      </c>
      <c r="D5269">
        <v>5</v>
      </c>
      <c r="E5269" t="b">
        <v>0</v>
      </c>
    </row>
    <row r="5270" spans="1:5" x14ac:dyDescent="0.3">
      <c r="A5270" t="s">
        <v>2232</v>
      </c>
      <c r="B5270">
        <v>1</v>
      </c>
      <c r="C5270">
        <v>350</v>
      </c>
      <c r="D5270">
        <v>1</v>
      </c>
      <c r="E5270" t="b">
        <v>0</v>
      </c>
    </row>
    <row r="5271" spans="1:5" x14ac:dyDescent="0.3">
      <c r="A5271" t="s">
        <v>9980</v>
      </c>
      <c r="B5271">
        <v>1</v>
      </c>
      <c r="C5271">
        <v>30</v>
      </c>
      <c r="D5271">
        <v>5</v>
      </c>
      <c r="E5271" t="b">
        <v>0</v>
      </c>
    </row>
    <row r="5272" spans="1:5" x14ac:dyDescent="0.3">
      <c r="A5272" t="s">
        <v>9981</v>
      </c>
      <c r="B5272">
        <v>1</v>
      </c>
      <c r="C5272">
        <v>51</v>
      </c>
      <c r="D5272">
        <v>5</v>
      </c>
      <c r="E5272" t="b">
        <v>0</v>
      </c>
    </row>
    <row r="5273" spans="1:5" x14ac:dyDescent="0.3">
      <c r="A5273" t="s">
        <v>9982</v>
      </c>
      <c r="B5273">
        <v>2</v>
      </c>
      <c r="C5273">
        <v>104.5</v>
      </c>
      <c r="D5273">
        <v>5</v>
      </c>
      <c r="E5273" t="b">
        <v>0</v>
      </c>
    </row>
    <row r="5274" spans="1:5" x14ac:dyDescent="0.3">
      <c r="A5274" t="s">
        <v>9983</v>
      </c>
      <c r="B5274">
        <v>2</v>
      </c>
      <c r="C5274">
        <v>249</v>
      </c>
      <c r="D5274">
        <v>1.5</v>
      </c>
      <c r="E5274" t="b">
        <v>0</v>
      </c>
    </row>
    <row r="5275" spans="1:5" x14ac:dyDescent="0.3">
      <c r="A5275" t="s">
        <v>9985</v>
      </c>
      <c r="B5275">
        <v>2</v>
      </c>
      <c r="C5275">
        <v>325.5</v>
      </c>
      <c r="D5275">
        <v>4</v>
      </c>
      <c r="E5275" t="b">
        <v>0</v>
      </c>
    </row>
    <row r="5276" spans="1:5" x14ac:dyDescent="0.3">
      <c r="A5276" t="s">
        <v>9986</v>
      </c>
      <c r="B5276">
        <v>1</v>
      </c>
      <c r="C5276">
        <v>115</v>
      </c>
      <c r="D5276">
        <v>3</v>
      </c>
      <c r="E5276" t="b">
        <v>0</v>
      </c>
    </row>
    <row r="5277" spans="1:5" x14ac:dyDescent="0.3">
      <c r="A5277" t="s">
        <v>927</v>
      </c>
      <c r="B5277">
        <v>2</v>
      </c>
      <c r="C5277">
        <v>70</v>
      </c>
      <c r="D5277">
        <v>3.5</v>
      </c>
      <c r="E5277" t="b">
        <v>0</v>
      </c>
    </row>
    <row r="5278" spans="1:5" x14ac:dyDescent="0.3">
      <c r="A5278" t="s">
        <v>9987</v>
      </c>
      <c r="B5278">
        <v>1</v>
      </c>
      <c r="C5278">
        <v>77</v>
      </c>
      <c r="D5278">
        <v>2</v>
      </c>
      <c r="E5278" t="b">
        <v>0</v>
      </c>
    </row>
    <row r="5279" spans="1:5" x14ac:dyDescent="0.3">
      <c r="A5279" t="s">
        <v>9989</v>
      </c>
      <c r="B5279">
        <v>1</v>
      </c>
      <c r="C5279">
        <v>112</v>
      </c>
      <c r="D5279">
        <v>4</v>
      </c>
      <c r="E5279" t="b">
        <v>0</v>
      </c>
    </row>
    <row r="5280" spans="1:5" x14ac:dyDescent="0.3">
      <c r="A5280" t="s">
        <v>2233</v>
      </c>
      <c r="B5280">
        <v>2</v>
      </c>
      <c r="C5280">
        <v>172</v>
      </c>
      <c r="D5280">
        <v>4.5</v>
      </c>
      <c r="E5280" t="b">
        <v>0</v>
      </c>
    </row>
    <row r="5281" spans="1:5" x14ac:dyDescent="0.3">
      <c r="A5281" t="s">
        <v>2234</v>
      </c>
      <c r="B5281">
        <v>1</v>
      </c>
      <c r="C5281">
        <v>292</v>
      </c>
      <c r="D5281">
        <v>4</v>
      </c>
      <c r="E5281" t="b">
        <v>0</v>
      </c>
    </row>
    <row r="5282" spans="1:5" x14ac:dyDescent="0.3">
      <c r="A5282" t="s">
        <v>9992</v>
      </c>
      <c r="B5282">
        <v>1</v>
      </c>
      <c r="C5282">
        <v>30</v>
      </c>
      <c r="D5282">
        <v>1</v>
      </c>
      <c r="E5282" t="b">
        <v>0</v>
      </c>
    </row>
    <row r="5283" spans="1:5" x14ac:dyDescent="0.3">
      <c r="A5283" t="s">
        <v>9993</v>
      </c>
      <c r="B5283">
        <v>1</v>
      </c>
      <c r="C5283">
        <v>408</v>
      </c>
      <c r="D5283">
        <v>2</v>
      </c>
      <c r="E5283" t="b">
        <v>0</v>
      </c>
    </row>
    <row r="5284" spans="1:5" x14ac:dyDescent="0.3">
      <c r="A5284" t="s">
        <v>9994</v>
      </c>
      <c r="B5284">
        <v>1</v>
      </c>
      <c r="C5284">
        <v>24</v>
      </c>
      <c r="D5284">
        <v>4</v>
      </c>
      <c r="E5284" t="b">
        <v>0</v>
      </c>
    </row>
    <row r="5285" spans="1:5" x14ac:dyDescent="0.3">
      <c r="A5285" t="s">
        <v>9996</v>
      </c>
      <c r="B5285">
        <v>1</v>
      </c>
      <c r="C5285">
        <v>43</v>
      </c>
      <c r="D5285">
        <v>5</v>
      </c>
      <c r="E5285" t="b">
        <v>0</v>
      </c>
    </row>
    <row r="5286" spans="1:5" x14ac:dyDescent="0.3">
      <c r="A5286" t="s">
        <v>2235</v>
      </c>
      <c r="B5286">
        <v>1</v>
      </c>
      <c r="C5286">
        <v>136</v>
      </c>
      <c r="D5286">
        <v>5</v>
      </c>
      <c r="E5286" t="b">
        <v>0</v>
      </c>
    </row>
    <row r="5287" spans="1:5" x14ac:dyDescent="0.3">
      <c r="A5287" t="s">
        <v>10001</v>
      </c>
      <c r="B5287">
        <v>2</v>
      </c>
      <c r="C5287">
        <v>100</v>
      </c>
      <c r="D5287">
        <v>3</v>
      </c>
      <c r="E5287" t="b">
        <v>0</v>
      </c>
    </row>
    <row r="5288" spans="1:5" x14ac:dyDescent="0.3">
      <c r="A5288" t="s">
        <v>10002</v>
      </c>
      <c r="B5288">
        <v>1</v>
      </c>
      <c r="C5288">
        <v>133</v>
      </c>
      <c r="D5288">
        <v>3</v>
      </c>
      <c r="E5288" t="b">
        <v>0</v>
      </c>
    </row>
    <row r="5289" spans="1:5" x14ac:dyDescent="0.3">
      <c r="A5289" t="s">
        <v>10003</v>
      </c>
      <c r="B5289">
        <v>1</v>
      </c>
      <c r="C5289">
        <v>65</v>
      </c>
      <c r="D5289">
        <v>3</v>
      </c>
      <c r="E5289" t="b">
        <v>0</v>
      </c>
    </row>
    <row r="5290" spans="1:5" x14ac:dyDescent="0.3">
      <c r="A5290" t="s">
        <v>10005</v>
      </c>
      <c r="B5290">
        <v>1</v>
      </c>
      <c r="C5290">
        <v>76</v>
      </c>
      <c r="D5290">
        <v>3</v>
      </c>
      <c r="E5290" t="b">
        <v>0</v>
      </c>
    </row>
    <row r="5291" spans="1:5" x14ac:dyDescent="0.3">
      <c r="A5291" t="s">
        <v>2236</v>
      </c>
      <c r="B5291">
        <v>1</v>
      </c>
      <c r="C5291">
        <v>98</v>
      </c>
      <c r="D5291">
        <v>1</v>
      </c>
      <c r="E5291" t="b">
        <v>0</v>
      </c>
    </row>
    <row r="5292" spans="1:5" x14ac:dyDescent="0.3">
      <c r="A5292" t="s">
        <v>10010</v>
      </c>
      <c r="B5292">
        <v>1</v>
      </c>
      <c r="C5292">
        <v>25</v>
      </c>
      <c r="D5292">
        <v>2</v>
      </c>
      <c r="E5292" t="b">
        <v>0</v>
      </c>
    </row>
    <row r="5293" spans="1:5" x14ac:dyDescent="0.3">
      <c r="A5293" t="s">
        <v>10011</v>
      </c>
      <c r="B5293">
        <v>1</v>
      </c>
      <c r="C5293">
        <v>41</v>
      </c>
      <c r="D5293">
        <v>2</v>
      </c>
      <c r="E5293" t="b">
        <v>0</v>
      </c>
    </row>
    <row r="5294" spans="1:5" x14ac:dyDescent="0.3">
      <c r="A5294" t="s">
        <v>928</v>
      </c>
      <c r="B5294">
        <v>2</v>
      </c>
      <c r="C5294">
        <v>95.5</v>
      </c>
      <c r="D5294">
        <v>3</v>
      </c>
      <c r="E5294" t="b">
        <v>0</v>
      </c>
    </row>
    <row r="5295" spans="1:5" x14ac:dyDescent="0.3">
      <c r="A5295" t="s">
        <v>10012</v>
      </c>
      <c r="B5295">
        <v>1</v>
      </c>
      <c r="C5295">
        <v>330</v>
      </c>
      <c r="D5295">
        <v>3</v>
      </c>
      <c r="E5295" t="b">
        <v>0</v>
      </c>
    </row>
    <row r="5296" spans="1:5" x14ac:dyDescent="0.3">
      <c r="A5296" t="s">
        <v>2237</v>
      </c>
      <c r="B5296">
        <v>1</v>
      </c>
      <c r="C5296">
        <v>193</v>
      </c>
      <c r="D5296">
        <v>2</v>
      </c>
      <c r="E5296" t="b">
        <v>0</v>
      </c>
    </row>
    <row r="5297" spans="1:5" x14ac:dyDescent="0.3">
      <c r="A5297" t="s">
        <v>10013</v>
      </c>
      <c r="B5297">
        <v>1</v>
      </c>
      <c r="C5297">
        <v>25</v>
      </c>
      <c r="D5297">
        <v>2</v>
      </c>
      <c r="E5297" t="b">
        <v>0</v>
      </c>
    </row>
    <row r="5298" spans="1:5" x14ac:dyDescent="0.3">
      <c r="A5298" t="s">
        <v>10014</v>
      </c>
      <c r="B5298">
        <v>2</v>
      </c>
      <c r="C5298">
        <v>840.5</v>
      </c>
      <c r="D5298">
        <v>1.5</v>
      </c>
      <c r="E5298" t="b">
        <v>0</v>
      </c>
    </row>
    <row r="5299" spans="1:5" x14ac:dyDescent="0.3">
      <c r="A5299" t="s">
        <v>10015</v>
      </c>
      <c r="B5299">
        <v>1</v>
      </c>
      <c r="C5299">
        <v>320</v>
      </c>
      <c r="D5299">
        <v>1</v>
      </c>
      <c r="E5299" t="b">
        <v>0</v>
      </c>
    </row>
    <row r="5300" spans="1:5" x14ac:dyDescent="0.3">
      <c r="A5300" t="s">
        <v>929</v>
      </c>
      <c r="B5300">
        <v>1</v>
      </c>
      <c r="C5300">
        <v>45</v>
      </c>
      <c r="D5300">
        <v>1</v>
      </c>
      <c r="E5300" t="b">
        <v>0</v>
      </c>
    </row>
    <row r="5301" spans="1:5" x14ac:dyDescent="0.3">
      <c r="A5301" t="s">
        <v>10017</v>
      </c>
      <c r="B5301">
        <v>1</v>
      </c>
      <c r="C5301">
        <v>21</v>
      </c>
      <c r="D5301">
        <v>2</v>
      </c>
      <c r="E5301" t="b">
        <v>0</v>
      </c>
    </row>
    <row r="5302" spans="1:5" x14ac:dyDescent="0.3">
      <c r="A5302" t="s">
        <v>2238</v>
      </c>
      <c r="B5302">
        <v>1</v>
      </c>
      <c r="C5302">
        <v>55</v>
      </c>
      <c r="D5302">
        <v>1</v>
      </c>
      <c r="E5302" t="b">
        <v>0</v>
      </c>
    </row>
    <row r="5303" spans="1:5" x14ac:dyDescent="0.3">
      <c r="A5303" t="s">
        <v>10018</v>
      </c>
      <c r="B5303">
        <v>2</v>
      </c>
      <c r="C5303">
        <v>163</v>
      </c>
      <c r="D5303">
        <v>3</v>
      </c>
      <c r="E5303" t="b">
        <v>0</v>
      </c>
    </row>
    <row r="5304" spans="1:5" x14ac:dyDescent="0.3">
      <c r="A5304" t="s">
        <v>10021</v>
      </c>
      <c r="B5304">
        <v>1</v>
      </c>
      <c r="C5304">
        <v>133</v>
      </c>
      <c r="D5304">
        <v>2</v>
      </c>
      <c r="E5304" t="b">
        <v>1</v>
      </c>
    </row>
    <row r="5305" spans="1:5" x14ac:dyDescent="0.3">
      <c r="A5305" t="s">
        <v>10023</v>
      </c>
      <c r="B5305">
        <v>1</v>
      </c>
      <c r="C5305">
        <v>111</v>
      </c>
      <c r="D5305">
        <v>2</v>
      </c>
      <c r="E5305" t="b">
        <v>0</v>
      </c>
    </row>
    <row r="5306" spans="1:5" x14ac:dyDescent="0.3">
      <c r="A5306" t="s">
        <v>930</v>
      </c>
      <c r="B5306">
        <v>2</v>
      </c>
      <c r="C5306">
        <v>573</v>
      </c>
      <c r="D5306">
        <v>5</v>
      </c>
      <c r="E5306" t="b">
        <v>0</v>
      </c>
    </row>
    <row r="5307" spans="1:5" x14ac:dyDescent="0.3">
      <c r="A5307" t="s">
        <v>10027</v>
      </c>
      <c r="B5307">
        <v>1</v>
      </c>
      <c r="C5307">
        <v>101</v>
      </c>
      <c r="D5307">
        <v>4</v>
      </c>
      <c r="E5307" t="b">
        <v>0</v>
      </c>
    </row>
    <row r="5308" spans="1:5" x14ac:dyDescent="0.3">
      <c r="A5308" t="s">
        <v>931</v>
      </c>
      <c r="B5308">
        <v>1</v>
      </c>
      <c r="C5308">
        <v>1469</v>
      </c>
      <c r="D5308">
        <v>3</v>
      </c>
      <c r="E5308" t="b">
        <v>0</v>
      </c>
    </row>
    <row r="5309" spans="1:5" x14ac:dyDescent="0.3">
      <c r="A5309" t="s">
        <v>10033</v>
      </c>
      <c r="B5309">
        <v>2</v>
      </c>
      <c r="C5309">
        <v>45</v>
      </c>
      <c r="D5309">
        <v>5</v>
      </c>
      <c r="E5309" t="b">
        <v>0</v>
      </c>
    </row>
    <row r="5310" spans="1:5" x14ac:dyDescent="0.3">
      <c r="A5310" t="s">
        <v>10035</v>
      </c>
      <c r="B5310">
        <v>1</v>
      </c>
      <c r="C5310">
        <v>142</v>
      </c>
      <c r="D5310">
        <v>3</v>
      </c>
      <c r="E5310" t="b">
        <v>0</v>
      </c>
    </row>
    <row r="5311" spans="1:5" x14ac:dyDescent="0.3">
      <c r="A5311" t="s">
        <v>10036</v>
      </c>
      <c r="B5311">
        <v>2</v>
      </c>
      <c r="C5311">
        <v>98</v>
      </c>
      <c r="D5311">
        <v>3</v>
      </c>
      <c r="E5311" t="b">
        <v>0</v>
      </c>
    </row>
    <row r="5312" spans="1:5" x14ac:dyDescent="0.3">
      <c r="A5312" t="s">
        <v>932</v>
      </c>
      <c r="B5312">
        <v>2</v>
      </c>
      <c r="C5312">
        <v>186.5</v>
      </c>
      <c r="D5312">
        <v>3.5</v>
      </c>
      <c r="E5312" t="b">
        <v>0</v>
      </c>
    </row>
    <row r="5313" spans="1:5" x14ac:dyDescent="0.3">
      <c r="A5313" t="s">
        <v>10039</v>
      </c>
      <c r="B5313">
        <v>1</v>
      </c>
      <c r="C5313">
        <v>25</v>
      </c>
      <c r="D5313">
        <v>3</v>
      </c>
      <c r="E5313" t="b">
        <v>0</v>
      </c>
    </row>
    <row r="5314" spans="1:5" x14ac:dyDescent="0.3">
      <c r="A5314" t="s">
        <v>2240</v>
      </c>
      <c r="B5314">
        <v>2</v>
      </c>
      <c r="C5314">
        <v>106</v>
      </c>
      <c r="D5314">
        <v>4.5</v>
      </c>
      <c r="E5314" t="b">
        <v>0</v>
      </c>
    </row>
    <row r="5315" spans="1:5" x14ac:dyDescent="0.3">
      <c r="A5315" t="s">
        <v>10040</v>
      </c>
      <c r="B5315">
        <v>1</v>
      </c>
      <c r="C5315">
        <v>68</v>
      </c>
      <c r="D5315">
        <v>1</v>
      </c>
      <c r="E5315" t="b">
        <v>1</v>
      </c>
    </row>
    <row r="5316" spans="1:5" x14ac:dyDescent="0.3">
      <c r="A5316" t="s">
        <v>10042</v>
      </c>
      <c r="B5316">
        <v>1</v>
      </c>
      <c r="C5316">
        <v>83</v>
      </c>
      <c r="D5316">
        <v>4</v>
      </c>
      <c r="E5316" t="b">
        <v>0</v>
      </c>
    </row>
    <row r="5317" spans="1:5" x14ac:dyDescent="0.3">
      <c r="A5317" t="s">
        <v>10044</v>
      </c>
      <c r="B5317">
        <v>1</v>
      </c>
      <c r="C5317">
        <v>60</v>
      </c>
      <c r="D5317">
        <v>5</v>
      </c>
      <c r="E5317" t="b">
        <v>0</v>
      </c>
    </row>
    <row r="5318" spans="1:5" x14ac:dyDescent="0.3">
      <c r="A5318" t="s">
        <v>10045</v>
      </c>
      <c r="B5318">
        <v>1</v>
      </c>
      <c r="C5318">
        <v>24</v>
      </c>
      <c r="D5318">
        <v>4</v>
      </c>
      <c r="E5318" t="b">
        <v>0</v>
      </c>
    </row>
    <row r="5319" spans="1:5" x14ac:dyDescent="0.3">
      <c r="A5319" t="s">
        <v>10046</v>
      </c>
      <c r="B5319">
        <v>1</v>
      </c>
      <c r="C5319">
        <v>905</v>
      </c>
      <c r="D5319">
        <v>3</v>
      </c>
      <c r="E5319" t="b">
        <v>0</v>
      </c>
    </row>
    <row r="5320" spans="1:5" x14ac:dyDescent="0.3">
      <c r="A5320" t="s">
        <v>10048</v>
      </c>
      <c r="B5320">
        <v>2</v>
      </c>
      <c r="C5320">
        <v>107</v>
      </c>
      <c r="D5320">
        <v>2</v>
      </c>
      <c r="E5320" t="b">
        <v>0</v>
      </c>
    </row>
    <row r="5321" spans="1:5" x14ac:dyDescent="0.3">
      <c r="A5321" t="s">
        <v>933</v>
      </c>
      <c r="B5321">
        <v>1</v>
      </c>
      <c r="C5321">
        <v>72</v>
      </c>
      <c r="D5321">
        <v>1</v>
      </c>
      <c r="E5321" t="b">
        <v>0</v>
      </c>
    </row>
    <row r="5322" spans="1:5" x14ac:dyDescent="0.3">
      <c r="A5322" t="s">
        <v>10051</v>
      </c>
      <c r="B5322">
        <v>2</v>
      </c>
      <c r="C5322">
        <v>338</v>
      </c>
      <c r="D5322">
        <v>3</v>
      </c>
      <c r="E5322" t="b">
        <v>0</v>
      </c>
    </row>
    <row r="5323" spans="1:5" x14ac:dyDescent="0.3">
      <c r="A5323" t="s">
        <v>10052</v>
      </c>
      <c r="B5323">
        <v>11</v>
      </c>
      <c r="C5323">
        <v>143.54545454545453</v>
      </c>
      <c r="D5323">
        <v>1.6363636363636365</v>
      </c>
      <c r="E5323" t="b">
        <v>0</v>
      </c>
    </row>
    <row r="5324" spans="1:5" x14ac:dyDescent="0.3">
      <c r="A5324" t="s">
        <v>10053</v>
      </c>
      <c r="B5324">
        <v>1</v>
      </c>
      <c r="C5324">
        <v>167</v>
      </c>
      <c r="D5324">
        <v>3</v>
      </c>
      <c r="E5324" t="b">
        <v>0</v>
      </c>
    </row>
    <row r="5325" spans="1:5" x14ac:dyDescent="0.3">
      <c r="A5325" t="s">
        <v>10056</v>
      </c>
      <c r="B5325">
        <v>1</v>
      </c>
      <c r="C5325">
        <v>23</v>
      </c>
      <c r="D5325">
        <v>2</v>
      </c>
      <c r="E5325" t="b">
        <v>0</v>
      </c>
    </row>
    <row r="5326" spans="1:5" x14ac:dyDescent="0.3">
      <c r="A5326" t="s">
        <v>10057</v>
      </c>
      <c r="B5326">
        <v>4</v>
      </c>
      <c r="C5326">
        <v>91.5</v>
      </c>
      <c r="D5326">
        <v>2.5</v>
      </c>
      <c r="E5326" t="b">
        <v>0</v>
      </c>
    </row>
    <row r="5327" spans="1:5" x14ac:dyDescent="0.3">
      <c r="A5327" t="s">
        <v>935</v>
      </c>
      <c r="B5327">
        <v>1</v>
      </c>
      <c r="C5327">
        <v>219</v>
      </c>
      <c r="D5327">
        <v>1</v>
      </c>
      <c r="E5327" t="b">
        <v>0</v>
      </c>
    </row>
    <row r="5328" spans="1:5" x14ac:dyDescent="0.3">
      <c r="A5328" t="s">
        <v>10058</v>
      </c>
      <c r="B5328">
        <v>1</v>
      </c>
      <c r="C5328">
        <v>118</v>
      </c>
      <c r="D5328">
        <v>2</v>
      </c>
      <c r="E5328" t="b">
        <v>0</v>
      </c>
    </row>
    <row r="5329" spans="1:5" x14ac:dyDescent="0.3">
      <c r="A5329" t="s">
        <v>10059</v>
      </c>
      <c r="B5329">
        <v>1</v>
      </c>
      <c r="C5329">
        <v>66</v>
      </c>
      <c r="D5329">
        <v>2</v>
      </c>
      <c r="E5329" t="b">
        <v>0</v>
      </c>
    </row>
    <row r="5330" spans="1:5" x14ac:dyDescent="0.3">
      <c r="A5330" t="s">
        <v>10060</v>
      </c>
      <c r="B5330">
        <v>1</v>
      </c>
      <c r="C5330">
        <v>114</v>
      </c>
      <c r="D5330">
        <v>1</v>
      </c>
      <c r="E5330" t="b">
        <v>0</v>
      </c>
    </row>
    <row r="5331" spans="1:5" x14ac:dyDescent="0.3">
      <c r="A5331" t="s">
        <v>10061</v>
      </c>
      <c r="B5331">
        <v>4</v>
      </c>
      <c r="C5331">
        <v>198</v>
      </c>
      <c r="D5331">
        <v>1.5</v>
      </c>
      <c r="E5331" t="b">
        <v>0</v>
      </c>
    </row>
    <row r="5332" spans="1:5" x14ac:dyDescent="0.3">
      <c r="A5332" t="s">
        <v>10063</v>
      </c>
      <c r="B5332">
        <v>3</v>
      </c>
      <c r="C5332">
        <v>223.66666666666666</v>
      </c>
      <c r="D5332">
        <v>3</v>
      </c>
      <c r="E5332" t="b">
        <v>0</v>
      </c>
    </row>
    <row r="5333" spans="1:5" x14ac:dyDescent="0.3">
      <c r="A5333" t="s">
        <v>937</v>
      </c>
      <c r="B5333">
        <v>1</v>
      </c>
      <c r="C5333">
        <v>23</v>
      </c>
      <c r="D5333">
        <v>4</v>
      </c>
      <c r="E5333" t="b">
        <v>0</v>
      </c>
    </row>
    <row r="5334" spans="1:5" x14ac:dyDescent="0.3">
      <c r="A5334" t="s">
        <v>938</v>
      </c>
      <c r="B5334">
        <v>1</v>
      </c>
      <c r="C5334">
        <v>92</v>
      </c>
      <c r="D5334">
        <v>2</v>
      </c>
      <c r="E5334" t="b">
        <v>0</v>
      </c>
    </row>
    <row r="5335" spans="1:5" x14ac:dyDescent="0.3">
      <c r="A5335" t="s">
        <v>10068</v>
      </c>
      <c r="B5335">
        <v>1</v>
      </c>
      <c r="C5335">
        <v>384</v>
      </c>
      <c r="D5335">
        <v>5</v>
      </c>
      <c r="E5335" t="b">
        <v>0</v>
      </c>
    </row>
    <row r="5336" spans="1:5" x14ac:dyDescent="0.3">
      <c r="A5336" t="s">
        <v>10069</v>
      </c>
      <c r="B5336">
        <v>1</v>
      </c>
      <c r="C5336">
        <v>51</v>
      </c>
      <c r="D5336">
        <v>5</v>
      </c>
      <c r="E5336" t="b">
        <v>0</v>
      </c>
    </row>
    <row r="5337" spans="1:5" x14ac:dyDescent="0.3">
      <c r="A5337" t="s">
        <v>10071</v>
      </c>
      <c r="B5337">
        <v>2</v>
      </c>
      <c r="C5337">
        <v>123.5</v>
      </c>
      <c r="D5337">
        <v>4.5</v>
      </c>
      <c r="E5337" t="b">
        <v>0</v>
      </c>
    </row>
    <row r="5338" spans="1:5" x14ac:dyDescent="0.3">
      <c r="A5338" t="s">
        <v>1441</v>
      </c>
      <c r="B5338">
        <v>1</v>
      </c>
      <c r="C5338">
        <v>60</v>
      </c>
      <c r="D5338">
        <v>3</v>
      </c>
      <c r="E5338" t="b">
        <v>0</v>
      </c>
    </row>
    <row r="5339" spans="1:5" x14ac:dyDescent="0.3">
      <c r="A5339" t="s">
        <v>10072</v>
      </c>
      <c r="B5339">
        <v>1</v>
      </c>
      <c r="C5339">
        <v>244</v>
      </c>
      <c r="D5339">
        <v>3</v>
      </c>
      <c r="E5339" t="b">
        <v>0</v>
      </c>
    </row>
    <row r="5340" spans="1:5" x14ac:dyDescent="0.3">
      <c r="A5340" t="s">
        <v>10074</v>
      </c>
      <c r="B5340">
        <v>1</v>
      </c>
      <c r="C5340">
        <v>428</v>
      </c>
      <c r="D5340">
        <v>4</v>
      </c>
      <c r="E5340" t="b">
        <v>0</v>
      </c>
    </row>
    <row r="5341" spans="1:5" x14ac:dyDescent="0.3">
      <c r="A5341" t="s">
        <v>10075</v>
      </c>
      <c r="B5341">
        <v>1</v>
      </c>
      <c r="C5341">
        <v>279</v>
      </c>
      <c r="D5341">
        <v>3</v>
      </c>
      <c r="E5341" t="b">
        <v>0</v>
      </c>
    </row>
    <row r="5342" spans="1:5" x14ac:dyDescent="0.3">
      <c r="A5342" t="s">
        <v>10076</v>
      </c>
      <c r="B5342">
        <v>1</v>
      </c>
      <c r="C5342">
        <v>102</v>
      </c>
      <c r="D5342">
        <v>3</v>
      </c>
      <c r="E5342" t="b">
        <v>0</v>
      </c>
    </row>
    <row r="5343" spans="1:5" x14ac:dyDescent="0.3">
      <c r="A5343" t="s">
        <v>10077</v>
      </c>
      <c r="B5343">
        <v>1</v>
      </c>
      <c r="C5343">
        <v>38</v>
      </c>
      <c r="D5343">
        <v>5</v>
      </c>
      <c r="E5343" t="b">
        <v>0</v>
      </c>
    </row>
    <row r="5344" spans="1:5" x14ac:dyDescent="0.3">
      <c r="A5344" t="s">
        <v>10079</v>
      </c>
      <c r="B5344">
        <v>1</v>
      </c>
      <c r="C5344">
        <v>71</v>
      </c>
      <c r="D5344">
        <v>3</v>
      </c>
      <c r="E5344" t="b">
        <v>0</v>
      </c>
    </row>
    <row r="5345" spans="1:5" x14ac:dyDescent="0.3">
      <c r="A5345" t="s">
        <v>10080</v>
      </c>
      <c r="B5345">
        <v>1</v>
      </c>
      <c r="C5345">
        <v>84</v>
      </c>
      <c r="D5345">
        <v>5</v>
      </c>
      <c r="E5345" t="b">
        <v>0</v>
      </c>
    </row>
    <row r="5346" spans="1:5" x14ac:dyDescent="0.3">
      <c r="A5346" t="s">
        <v>10081</v>
      </c>
      <c r="B5346">
        <v>1</v>
      </c>
      <c r="C5346">
        <v>87</v>
      </c>
      <c r="D5346">
        <v>2</v>
      </c>
      <c r="E5346" t="b">
        <v>0</v>
      </c>
    </row>
    <row r="5347" spans="1:5" x14ac:dyDescent="0.3">
      <c r="A5347" t="s">
        <v>10082</v>
      </c>
      <c r="B5347">
        <v>1</v>
      </c>
      <c r="C5347">
        <v>126</v>
      </c>
      <c r="D5347">
        <v>2</v>
      </c>
      <c r="E5347" t="b">
        <v>0</v>
      </c>
    </row>
    <row r="5348" spans="1:5" x14ac:dyDescent="0.3">
      <c r="A5348" t="s">
        <v>10084</v>
      </c>
      <c r="B5348">
        <v>1</v>
      </c>
      <c r="C5348">
        <v>20</v>
      </c>
      <c r="D5348">
        <v>2</v>
      </c>
      <c r="E5348" t="b">
        <v>0</v>
      </c>
    </row>
    <row r="5349" spans="1:5" x14ac:dyDescent="0.3">
      <c r="A5349" t="s">
        <v>10085</v>
      </c>
      <c r="B5349">
        <v>2</v>
      </c>
      <c r="C5349">
        <v>118</v>
      </c>
      <c r="D5349">
        <v>1.5</v>
      </c>
      <c r="E5349" t="b">
        <v>0</v>
      </c>
    </row>
    <row r="5350" spans="1:5" x14ac:dyDescent="0.3">
      <c r="A5350" t="s">
        <v>1442</v>
      </c>
      <c r="B5350">
        <v>7</v>
      </c>
      <c r="C5350">
        <v>93.857142857142861</v>
      </c>
      <c r="D5350">
        <v>2.2857142857142856</v>
      </c>
      <c r="E5350" t="b">
        <v>0</v>
      </c>
    </row>
    <row r="5351" spans="1:5" x14ac:dyDescent="0.3">
      <c r="A5351" t="s">
        <v>10086</v>
      </c>
      <c r="B5351">
        <v>1</v>
      </c>
      <c r="C5351">
        <v>68</v>
      </c>
      <c r="D5351">
        <v>3</v>
      </c>
      <c r="E5351" t="b">
        <v>0</v>
      </c>
    </row>
    <row r="5352" spans="1:5" x14ac:dyDescent="0.3">
      <c r="A5352" t="s">
        <v>10089</v>
      </c>
      <c r="B5352">
        <v>1</v>
      </c>
      <c r="C5352">
        <v>65</v>
      </c>
      <c r="D5352">
        <v>1</v>
      </c>
      <c r="E5352" t="b">
        <v>0</v>
      </c>
    </row>
    <row r="5353" spans="1:5" x14ac:dyDescent="0.3">
      <c r="A5353" t="s">
        <v>939</v>
      </c>
      <c r="B5353">
        <v>1</v>
      </c>
      <c r="C5353">
        <v>518</v>
      </c>
      <c r="D5353">
        <v>4</v>
      </c>
      <c r="E5353" t="b">
        <v>0</v>
      </c>
    </row>
    <row r="5354" spans="1:5" x14ac:dyDescent="0.3">
      <c r="A5354" t="s">
        <v>10090</v>
      </c>
      <c r="B5354">
        <v>1</v>
      </c>
      <c r="C5354">
        <v>23</v>
      </c>
      <c r="D5354">
        <v>1</v>
      </c>
      <c r="E5354" t="b">
        <v>0</v>
      </c>
    </row>
    <row r="5355" spans="1:5" x14ac:dyDescent="0.3">
      <c r="A5355" t="s">
        <v>10094</v>
      </c>
      <c r="B5355">
        <v>1</v>
      </c>
      <c r="C5355">
        <v>52</v>
      </c>
      <c r="D5355">
        <v>1</v>
      </c>
      <c r="E5355" t="b">
        <v>0</v>
      </c>
    </row>
    <row r="5356" spans="1:5" x14ac:dyDescent="0.3">
      <c r="A5356" t="s">
        <v>10098</v>
      </c>
      <c r="B5356">
        <v>3</v>
      </c>
      <c r="C5356">
        <v>99</v>
      </c>
      <c r="D5356">
        <v>2.3333333333333335</v>
      </c>
      <c r="E5356" t="b">
        <v>0</v>
      </c>
    </row>
    <row r="5357" spans="1:5" x14ac:dyDescent="0.3">
      <c r="A5357" t="s">
        <v>10099</v>
      </c>
      <c r="B5357">
        <v>1</v>
      </c>
      <c r="C5357">
        <v>153</v>
      </c>
      <c r="D5357">
        <v>1</v>
      </c>
      <c r="E5357" t="b">
        <v>0</v>
      </c>
    </row>
    <row r="5358" spans="1:5" x14ac:dyDescent="0.3">
      <c r="A5358" t="s">
        <v>10101</v>
      </c>
      <c r="B5358">
        <v>3</v>
      </c>
      <c r="C5358">
        <v>151</v>
      </c>
      <c r="D5358">
        <v>5</v>
      </c>
      <c r="E5358" t="b">
        <v>0</v>
      </c>
    </row>
    <row r="5359" spans="1:5" x14ac:dyDescent="0.3">
      <c r="A5359" t="s">
        <v>10103</v>
      </c>
      <c r="B5359">
        <v>1</v>
      </c>
      <c r="C5359">
        <v>39</v>
      </c>
      <c r="D5359">
        <v>1</v>
      </c>
      <c r="E5359" t="b">
        <v>0</v>
      </c>
    </row>
    <row r="5360" spans="1:5" x14ac:dyDescent="0.3">
      <c r="A5360" t="s">
        <v>10104</v>
      </c>
      <c r="B5360">
        <v>1</v>
      </c>
      <c r="C5360">
        <v>23</v>
      </c>
      <c r="D5360">
        <v>5</v>
      </c>
      <c r="E5360" t="b">
        <v>0</v>
      </c>
    </row>
    <row r="5361" spans="1:5" x14ac:dyDescent="0.3">
      <c r="A5361" t="s">
        <v>1638</v>
      </c>
      <c r="B5361">
        <v>1</v>
      </c>
      <c r="C5361">
        <v>203</v>
      </c>
      <c r="D5361">
        <v>5</v>
      </c>
      <c r="E5361" t="b">
        <v>0</v>
      </c>
    </row>
    <row r="5362" spans="1:5" x14ac:dyDescent="0.3">
      <c r="A5362" t="s">
        <v>10105</v>
      </c>
      <c r="B5362">
        <v>2</v>
      </c>
      <c r="C5362">
        <v>128</v>
      </c>
      <c r="D5362">
        <v>2.5</v>
      </c>
      <c r="E5362" t="b">
        <v>0</v>
      </c>
    </row>
    <row r="5363" spans="1:5" x14ac:dyDescent="0.3">
      <c r="A5363" t="s">
        <v>10106</v>
      </c>
      <c r="B5363">
        <v>1</v>
      </c>
      <c r="C5363">
        <v>92</v>
      </c>
      <c r="D5363">
        <v>3</v>
      </c>
      <c r="E5363" t="b">
        <v>0</v>
      </c>
    </row>
    <row r="5364" spans="1:5" x14ac:dyDescent="0.3">
      <c r="A5364" t="s">
        <v>10107</v>
      </c>
      <c r="B5364">
        <v>1</v>
      </c>
      <c r="C5364">
        <v>261</v>
      </c>
      <c r="D5364">
        <v>5</v>
      </c>
      <c r="E5364" t="b">
        <v>0</v>
      </c>
    </row>
    <row r="5365" spans="1:5" x14ac:dyDescent="0.3">
      <c r="A5365" t="s">
        <v>10108</v>
      </c>
      <c r="B5365">
        <v>1</v>
      </c>
      <c r="C5365">
        <v>245</v>
      </c>
      <c r="D5365">
        <v>2</v>
      </c>
      <c r="E5365" t="b">
        <v>0</v>
      </c>
    </row>
    <row r="5366" spans="1:5" x14ac:dyDescent="0.3">
      <c r="A5366" t="s">
        <v>2241</v>
      </c>
      <c r="B5366">
        <v>1</v>
      </c>
      <c r="C5366">
        <v>375</v>
      </c>
      <c r="D5366">
        <v>3</v>
      </c>
      <c r="E5366" t="b">
        <v>0</v>
      </c>
    </row>
    <row r="5367" spans="1:5" x14ac:dyDescent="0.3">
      <c r="A5367" t="s">
        <v>10109</v>
      </c>
      <c r="B5367">
        <v>2</v>
      </c>
      <c r="C5367">
        <v>62</v>
      </c>
      <c r="D5367">
        <v>5</v>
      </c>
      <c r="E5367" t="b">
        <v>0</v>
      </c>
    </row>
    <row r="5368" spans="1:5" x14ac:dyDescent="0.3">
      <c r="A5368" t="s">
        <v>10112</v>
      </c>
      <c r="B5368">
        <v>1</v>
      </c>
      <c r="C5368">
        <v>242</v>
      </c>
      <c r="D5368">
        <v>1</v>
      </c>
      <c r="E5368" t="b">
        <v>0</v>
      </c>
    </row>
    <row r="5369" spans="1:5" x14ac:dyDescent="0.3">
      <c r="A5369" t="s">
        <v>10113</v>
      </c>
      <c r="B5369">
        <v>1</v>
      </c>
      <c r="C5369">
        <v>136</v>
      </c>
      <c r="D5369">
        <v>3</v>
      </c>
      <c r="E5369" t="b">
        <v>0</v>
      </c>
    </row>
    <row r="5370" spans="1:5" x14ac:dyDescent="0.3">
      <c r="A5370" t="s">
        <v>943</v>
      </c>
      <c r="B5370">
        <v>1</v>
      </c>
      <c r="C5370">
        <v>708</v>
      </c>
      <c r="D5370">
        <v>2</v>
      </c>
      <c r="E5370" t="b">
        <v>0</v>
      </c>
    </row>
    <row r="5371" spans="1:5" x14ac:dyDescent="0.3">
      <c r="A5371" t="s">
        <v>10116</v>
      </c>
      <c r="B5371">
        <v>1</v>
      </c>
      <c r="C5371">
        <v>41</v>
      </c>
      <c r="D5371">
        <v>3</v>
      </c>
      <c r="E5371" t="b">
        <v>0</v>
      </c>
    </row>
    <row r="5372" spans="1:5" x14ac:dyDescent="0.3">
      <c r="A5372" t="s">
        <v>10117</v>
      </c>
      <c r="B5372">
        <v>1</v>
      </c>
      <c r="C5372">
        <v>104</v>
      </c>
      <c r="D5372">
        <v>5</v>
      </c>
      <c r="E5372" t="b">
        <v>0</v>
      </c>
    </row>
    <row r="5373" spans="1:5" x14ac:dyDescent="0.3">
      <c r="A5373" t="s">
        <v>10118</v>
      </c>
      <c r="B5373">
        <v>1</v>
      </c>
      <c r="C5373">
        <v>67</v>
      </c>
      <c r="D5373">
        <v>3</v>
      </c>
      <c r="E5373" t="b">
        <v>0</v>
      </c>
    </row>
    <row r="5374" spans="1:5" x14ac:dyDescent="0.3">
      <c r="A5374" t="s">
        <v>10119</v>
      </c>
      <c r="B5374">
        <v>1</v>
      </c>
      <c r="C5374">
        <v>25</v>
      </c>
      <c r="D5374">
        <v>5</v>
      </c>
      <c r="E5374" t="b">
        <v>0</v>
      </c>
    </row>
    <row r="5375" spans="1:5" x14ac:dyDescent="0.3">
      <c r="A5375" t="s">
        <v>10120</v>
      </c>
      <c r="B5375">
        <v>1</v>
      </c>
      <c r="C5375">
        <v>74</v>
      </c>
      <c r="D5375">
        <v>2</v>
      </c>
      <c r="E5375" t="b">
        <v>0</v>
      </c>
    </row>
    <row r="5376" spans="1:5" x14ac:dyDescent="0.3">
      <c r="A5376" t="s">
        <v>10124</v>
      </c>
      <c r="B5376">
        <v>1</v>
      </c>
      <c r="C5376">
        <v>91</v>
      </c>
      <c r="D5376">
        <v>2</v>
      </c>
      <c r="E5376" t="b">
        <v>0</v>
      </c>
    </row>
    <row r="5377" spans="1:5" x14ac:dyDescent="0.3">
      <c r="A5377" t="s">
        <v>10125</v>
      </c>
      <c r="B5377">
        <v>3</v>
      </c>
      <c r="C5377">
        <v>212.33333333333334</v>
      </c>
      <c r="D5377">
        <v>2.6666666666666665</v>
      </c>
      <c r="E5377" t="b">
        <v>0</v>
      </c>
    </row>
    <row r="5378" spans="1:5" x14ac:dyDescent="0.3">
      <c r="A5378" t="s">
        <v>10129</v>
      </c>
      <c r="B5378">
        <v>1</v>
      </c>
      <c r="C5378">
        <v>233</v>
      </c>
      <c r="D5378">
        <v>5</v>
      </c>
      <c r="E5378" t="b">
        <v>0</v>
      </c>
    </row>
    <row r="5379" spans="1:5" x14ac:dyDescent="0.3">
      <c r="A5379" t="s">
        <v>2243</v>
      </c>
      <c r="B5379">
        <v>1</v>
      </c>
      <c r="C5379">
        <v>40</v>
      </c>
      <c r="D5379">
        <v>1</v>
      </c>
      <c r="E5379" t="b">
        <v>0</v>
      </c>
    </row>
    <row r="5380" spans="1:5" x14ac:dyDescent="0.3">
      <c r="A5380" t="s">
        <v>10130</v>
      </c>
      <c r="B5380">
        <v>1</v>
      </c>
      <c r="C5380">
        <v>73</v>
      </c>
      <c r="D5380">
        <v>3</v>
      </c>
      <c r="E5380" t="b">
        <v>0</v>
      </c>
    </row>
    <row r="5381" spans="1:5" x14ac:dyDescent="0.3">
      <c r="A5381" t="s">
        <v>10131</v>
      </c>
      <c r="B5381">
        <v>2</v>
      </c>
      <c r="C5381">
        <v>177.5</v>
      </c>
      <c r="D5381">
        <v>2.5</v>
      </c>
      <c r="E5381" t="b">
        <v>0</v>
      </c>
    </row>
    <row r="5382" spans="1:5" x14ac:dyDescent="0.3">
      <c r="A5382" t="s">
        <v>10132</v>
      </c>
      <c r="B5382">
        <v>2</v>
      </c>
      <c r="C5382">
        <v>70.5</v>
      </c>
      <c r="D5382">
        <v>1.5</v>
      </c>
      <c r="E5382" t="b">
        <v>0</v>
      </c>
    </row>
    <row r="5383" spans="1:5" x14ac:dyDescent="0.3">
      <c r="A5383" t="s">
        <v>2244</v>
      </c>
      <c r="B5383">
        <v>1</v>
      </c>
      <c r="C5383">
        <v>44</v>
      </c>
      <c r="D5383">
        <v>1</v>
      </c>
      <c r="E5383" t="b">
        <v>0</v>
      </c>
    </row>
    <row r="5384" spans="1:5" x14ac:dyDescent="0.3">
      <c r="A5384" t="s">
        <v>10133</v>
      </c>
      <c r="B5384">
        <v>1</v>
      </c>
      <c r="C5384">
        <v>69</v>
      </c>
      <c r="D5384">
        <v>1</v>
      </c>
      <c r="E5384" t="b">
        <v>0</v>
      </c>
    </row>
    <row r="5385" spans="1:5" x14ac:dyDescent="0.3">
      <c r="A5385" t="s">
        <v>944</v>
      </c>
      <c r="B5385">
        <v>1</v>
      </c>
      <c r="C5385">
        <v>26</v>
      </c>
      <c r="D5385">
        <v>5</v>
      </c>
      <c r="E5385" t="b">
        <v>0</v>
      </c>
    </row>
    <row r="5386" spans="1:5" x14ac:dyDescent="0.3">
      <c r="A5386" t="s">
        <v>10138</v>
      </c>
      <c r="B5386">
        <v>1</v>
      </c>
      <c r="C5386">
        <v>113</v>
      </c>
      <c r="D5386">
        <v>2</v>
      </c>
      <c r="E5386" t="b">
        <v>0</v>
      </c>
    </row>
    <row r="5387" spans="1:5" x14ac:dyDescent="0.3">
      <c r="A5387" t="s">
        <v>2245</v>
      </c>
      <c r="B5387">
        <v>1</v>
      </c>
      <c r="C5387">
        <v>553</v>
      </c>
      <c r="D5387">
        <v>4</v>
      </c>
      <c r="E5387" t="b">
        <v>0</v>
      </c>
    </row>
    <row r="5388" spans="1:5" x14ac:dyDescent="0.3">
      <c r="A5388" t="s">
        <v>10139</v>
      </c>
      <c r="B5388">
        <v>2</v>
      </c>
      <c r="C5388">
        <v>170.5</v>
      </c>
      <c r="D5388">
        <v>4</v>
      </c>
      <c r="E5388" t="b">
        <v>0</v>
      </c>
    </row>
    <row r="5389" spans="1:5" x14ac:dyDescent="0.3">
      <c r="A5389" t="s">
        <v>10141</v>
      </c>
      <c r="B5389">
        <v>1</v>
      </c>
      <c r="C5389">
        <v>275</v>
      </c>
      <c r="D5389">
        <v>2</v>
      </c>
      <c r="E5389" t="b">
        <v>0</v>
      </c>
    </row>
    <row r="5390" spans="1:5" x14ac:dyDescent="0.3">
      <c r="A5390" t="s">
        <v>10142</v>
      </c>
      <c r="B5390">
        <v>1</v>
      </c>
      <c r="C5390">
        <v>267</v>
      </c>
      <c r="D5390">
        <v>4</v>
      </c>
      <c r="E5390" t="b">
        <v>0</v>
      </c>
    </row>
    <row r="5391" spans="1:5" x14ac:dyDescent="0.3">
      <c r="A5391" t="s">
        <v>10143</v>
      </c>
      <c r="B5391">
        <v>1</v>
      </c>
      <c r="C5391">
        <v>231</v>
      </c>
      <c r="D5391">
        <v>3</v>
      </c>
      <c r="E5391" t="b">
        <v>0</v>
      </c>
    </row>
    <row r="5392" spans="1:5" x14ac:dyDescent="0.3">
      <c r="A5392" t="s">
        <v>10144</v>
      </c>
      <c r="B5392">
        <v>1</v>
      </c>
      <c r="C5392">
        <v>30</v>
      </c>
      <c r="D5392">
        <v>4</v>
      </c>
      <c r="E5392" t="b">
        <v>0</v>
      </c>
    </row>
    <row r="5393" spans="1:5" x14ac:dyDescent="0.3">
      <c r="A5393" t="s">
        <v>10145</v>
      </c>
      <c r="B5393">
        <v>1</v>
      </c>
      <c r="C5393">
        <v>88</v>
      </c>
      <c r="D5393">
        <v>5</v>
      </c>
      <c r="E5393" t="b">
        <v>0</v>
      </c>
    </row>
    <row r="5394" spans="1:5" x14ac:dyDescent="0.3">
      <c r="A5394" t="s">
        <v>10146</v>
      </c>
      <c r="B5394">
        <v>1</v>
      </c>
      <c r="C5394">
        <v>117</v>
      </c>
      <c r="D5394">
        <v>1</v>
      </c>
      <c r="E5394" t="b">
        <v>0</v>
      </c>
    </row>
    <row r="5395" spans="1:5" x14ac:dyDescent="0.3">
      <c r="A5395" t="s">
        <v>10147</v>
      </c>
      <c r="B5395">
        <v>1</v>
      </c>
      <c r="C5395">
        <v>103</v>
      </c>
      <c r="D5395">
        <v>1</v>
      </c>
      <c r="E5395" t="b">
        <v>0</v>
      </c>
    </row>
    <row r="5396" spans="1:5" x14ac:dyDescent="0.3">
      <c r="A5396" t="s">
        <v>2246</v>
      </c>
      <c r="B5396">
        <v>1</v>
      </c>
      <c r="C5396">
        <v>385</v>
      </c>
      <c r="D5396">
        <v>3</v>
      </c>
      <c r="E5396" t="b">
        <v>0</v>
      </c>
    </row>
    <row r="5397" spans="1:5" x14ac:dyDescent="0.3">
      <c r="A5397" t="s">
        <v>945</v>
      </c>
      <c r="B5397">
        <v>1</v>
      </c>
      <c r="C5397">
        <v>295</v>
      </c>
      <c r="D5397">
        <v>2</v>
      </c>
      <c r="E5397" t="b">
        <v>0</v>
      </c>
    </row>
    <row r="5398" spans="1:5" x14ac:dyDescent="0.3">
      <c r="A5398" t="s">
        <v>10149</v>
      </c>
      <c r="B5398">
        <v>1</v>
      </c>
      <c r="C5398">
        <v>640</v>
      </c>
      <c r="D5398">
        <v>5</v>
      </c>
      <c r="E5398" t="b">
        <v>0</v>
      </c>
    </row>
    <row r="5399" spans="1:5" x14ac:dyDescent="0.3">
      <c r="A5399" t="s">
        <v>1639</v>
      </c>
      <c r="B5399">
        <v>1</v>
      </c>
      <c r="C5399">
        <v>185</v>
      </c>
      <c r="D5399">
        <v>2</v>
      </c>
      <c r="E5399" t="b">
        <v>0</v>
      </c>
    </row>
    <row r="5400" spans="1:5" x14ac:dyDescent="0.3">
      <c r="A5400" t="s">
        <v>10150</v>
      </c>
      <c r="B5400">
        <v>1</v>
      </c>
      <c r="C5400">
        <v>31</v>
      </c>
      <c r="D5400">
        <v>3</v>
      </c>
      <c r="E5400" t="b">
        <v>0</v>
      </c>
    </row>
    <row r="5401" spans="1:5" x14ac:dyDescent="0.3">
      <c r="A5401" t="s">
        <v>10151</v>
      </c>
      <c r="B5401">
        <v>2</v>
      </c>
      <c r="C5401">
        <v>63</v>
      </c>
      <c r="D5401">
        <v>4</v>
      </c>
      <c r="E5401" t="b">
        <v>0</v>
      </c>
    </row>
    <row r="5402" spans="1:5" x14ac:dyDescent="0.3">
      <c r="A5402" t="s">
        <v>10152</v>
      </c>
      <c r="B5402">
        <v>1</v>
      </c>
      <c r="C5402">
        <v>359</v>
      </c>
      <c r="D5402">
        <v>5</v>
      </c>
      <c r="E5402" t="b">
        <v>0</v>
      </c>
    </row>
    <row r="5403" spans="1:5" x14ac:dyDescent="0.3">
      <c r="A5403" t="s">
        <v>10153</v>
      </c>
      <c r="B5403">
        <v>1</v>
      </c>
      <c r="C5403">
        <v>140</v>
      </c>
      <c r="D5403">
        <v>2</v>
      </c>
      <c r="E5403" t="b">
        <v>0</v>
      </c>
    </row>
    <row r="5404" spans="1:5" x14ac:dyDescent="0.3">
      <c r="A5404" t="s">
        <v>10154</v>
      </c>
      <c r="B5404">
        <v>4</v>
      </c>
      <c r="C5404">
        <v>115.5</v>
      </c>
      <c r="D5404">
        <v>2</v>
      </c>
      <c r="E5404" t="b">
        <v>0</v>
      </c>
    </row>
    <row r="5405" spans="1:5" x14ac:dyDescent="0.3">
      <c r="A5405" t="s">
        <v>10155</v>
      </c>
      <c r="B5405">
        <v>2</v>
      </c>
      <c r="C5405">
        <v>58</v>
      </c>
      <c r="D5405">
        <v>3</v>
      </c>
      <c r="E5405" t="b">
        <v>0</v>
      </c>
    </row>
    <row r="5406" spans="1:5" x14ac:dyDescent="0.3">
      <c r="A5406" t="s">
        <v>10156</v>
      </c>
      <c r="B5406">
        <v>1</v>
      </c>
      <c r="C5406">
        <v>100</v>
      </c>
      <c r="D5406">
        <v>1</v>
      </c>
      <c r="E5406" t="b">
        <v>0</v>
      </c>
    </row>
    <row r="5407" spans="1:5" x14ac:dyDescent="0.3">
      <c r="A5407" t="s">
        <v>10157</v>
      </c>
      <c r="B5407">
        <v>2</v>
      </c>
      <c r="C5407">
        <v>84.5</v>
      </c>
      <c r="D5407">
        <v>4.5</v>
      </c>
      <c r="E5407" t="b">
        <v>0</v>
      </c>
    </row>
    <row r="5408" spans="1:5" x14ac:dyDescent="0.3">
      <c r="A5408" t="s">
        <v>947</v>
      </c>
      <c r="B5408">
        <v>1</v>
      </c>
      <c r="C5408">
        <v>237</v>
      </c>
      <c r="D5408">
        <v>5</v>
      </c>
      <c r="E5408" t="b">
        <v>0</v>
      </c>
    </row>
    <row r="5409" spans="1:5" x14ac:dyDescent="0.3">
      <c r="A5409" t="s">
        <v>948</v>
      </c>
      <c r="B5409">
        <v>1</v>
      </c>
      <c r="C5409">
        <v>86</v>
      </c>
      <c r="D5409">
        <v>1</v>
      </c>
      <c r="E5409" t="b">
        <v>0</v>
      </c>
    </row>
    <row r="5410" spans="1:5" x14ac:dyDescent="0.3">
      <c r="A5410" t="s">
        <v>2248</v>
      </c>
      <c r="B5410">
        <v>1</v>
      </c>
      <c r="C5410">
        <v>243</v>
      </c>
      <c r="D5410">
        <v>4</v>
      </c>
      <c r="E5410" t="b">
        <v>0</v>
      </c>
    </row>
    <row r="5411" spans="1:5" x14ac:dyDescent="0.3">
      <c r="A5411" t="s">
        <v>949</v>
      </c>
      <c r="B5411">
        <v>1</v>
      </c>
      <c r="C5411">
        <v>83</v>
      </c>
      <c r="D5411">
        <v>1</v>
      </c>
      <c r="E5411" t="b">
        <v>0</v>
      </c>
    </row>
    <row r="5412" spans="1:5" x14ac:dyDescent="0.3">
      <c r="A5412" t="s">
        <v>10161</v>
      </c>
      <c r="B5412">
        <v>2</v>
      </c>
      <c r="C5412">
        <v>225</v>
      </c>
      <c r="D5412">
        <v>5</v>
      </c>
      <c r="E5412" t="b">
        <v>0</v>
      </c>
    </row>
    <row r="5413" spans="1:5" x14ac:dyDescent="0.3">
      <c r="A5413" t="s">
        <v>10162</v>
      </c>
      <c r="B5413">
        <v>2</v>
      </c>
      <c r="C5413">
        <v>196</v>
      </c>
      <c r="D5413">
        <v>1</v>
      </c>
      <c r="E5413" t="b">
        <v>0</v>
      </c>
    </row>
    <row r="5414" spans="1:5" x14ac:dyDescent="0.3">
      <c r="A5414" t="s">
        <v>10163</v>
      </c>
      <c r="B5414">
        <v>1</v>
      </c>
      <c r="C5414">
        <v>29</v>
      </c>
      <c r="D5414">
        <v>5</v>
      </c>
      <c r="E5414" t="b">
        <v>0</v>
      </c>
    </row>
    <row r="5415" spans="1:5" x14ac:dyDescent="0.3">
      <c r="A5415" t="s">
        <v>10164</v>
      </c>
      <c r="B5415">
        <v>1</v>
      </c>
      <c r="C5415">
        <v>169</v>
      </c>
      <c r="D5415">
        <v>2</v>
      </c>
      <c r="E5415" t="b">
        <v>0</v>
      </c>
    </row>
    <row r="5416" spans="1:5" x14ac:dyDescent="0.3">
      <c r="A5416" t="s">
        <v>10165</v>
      </c>
      <c r="B5416">
        <v>1</v>
      </c>
      <c r="C5416">
        <v>597</v>
      </c>
      <c r="D5416">
        <v>2</v>
      </c>
      <c r="E5416" t="b">
        <v>0</v>
      </c>
    </row>
    <row r="5417" spans="1:5" x14ac:dyDescent="0.3">
      <c r="A5417" t="s">
        <v>10167</v>
      </c>
      <c r="B5417">
        <v>1</v>
      </c>
      <c r="C5417">
        <v>32</v>
      </c>
      <c r="D5417">
        <v>5</v>
      </c>
      <c r="E5417" t="b">
        <v>0</v>
      </c>
    </row>
    <row r="5418" spans="1:5" x14ac:dyDescent="0.3">
      <c r="A5418" t="s">
        <v>10170</v>
      </c>
      <c r="B5418">
        <v>1</v>
      </c>
      <c r="C5418">
        <v>57</v>
      </c>
      <c r="D5418">
        <v>3</v>
      </c>
      <c r="E5418" t="b">
        <v>0</v>
      </c>
    </row>
    <row r="5419" spans="1:5" x14ac:dyDescent="0.3">
      <c r="A5419" t="s">
        <v>10173</v>
      </c>
      <c r="B5419">
        <v>1</v>
      </c>
      <c r="C5419">
        <v>72</v>
      </c>
      <c r="D5419">
        <v>4</v>
      </c>
      <c r="E5419" t="b">
        <v>0</v>
      </c>
    </row>
    <row r="5420" spans="1:5" x14ac:dyDescent="0.3">
      <c r="A5420" t="s">
        <v>10174</v>
      </c>
      <c r="B5420">
        <v>9</v>
      </c>
      <c r="C5420">
        <v>104</v>
      </c>
      <c r="D5420">
        <v>2.6666666666666665</v>
      </c>
      <c r="E5420" t="b">
        <v>0</v>
      </c>
    </row>
    <row r="5421" spans="1:5" x14ac:dyDescent="0.3">
      <c r="A5421" t="s">
        <v>10177</v>
      </c>
      <c r="B5421">
        <v>1</v>
      </c>
      <c r="C5421">
        <v>617</v>
      </c>
      <c r="D5421">
        <v>5</v>
      </c>
      <c r="E5421" t="b">
        <v>0</v>
      </c>
    </row>
    <row r="5422" spans="1:5" x14ac:dyDescent="0.3">
      <c r="A5422" t="s">
        <v>10181</v>
      </c>
      <c r="B5422">
        <v>1</v>
      </c>
      <c r="C5422">
        <v>43</v>
      </c>
      <c r="D5422">
        <v>5</v>
      </c>
      <c r="E5422" t="b">
        <v>0</v>
      </c>
    </row>
    <row r="5423" spans="1:5" x14ac:dyDescent="0.3">
      <c r="A5423" t="s">
        <v>10183</v>
      </c>
      <c r="B5423">
        <v>1</v>
      </c>
      <c r="C5423">
        <v>25</v>
      </c>
      <c r="D5423">
        <v>2</v>
      </c>
      <c r="E5423" t="b">
        <v>0</v>
      </c>
    </row>
    <row r="5424" spans="1:5" x14ac:dyDescent="0.3">
      <c r="A5424" t="s">
        <v>2249</v>
      </c>
      <c r="B5424">
        <v>1</v>
      </c>
      <c r="C5424">
        <v>124</v>
      </c>
      <c r="D5424">
        <v>5</v>
      </c>
      <c r="E5424" t="b">
        <v>0</v>
      </c>
    </row>
    <row r="5425" spans="1:5" x14ac:dyDescent="0.3">
      <c r="A5425" t="s">
        <v>10184</v>
      </c>
      <c r="B5425">
        <v>1</v>
      </c>
      <c r="C5425">
        <v>107</v>
      </c>
      <c r="D5425">
        <v>2</v>
      </c>
      <c r="E5425" t="b">
        <v>0</v>
      </c>
    </row>
    <row r="5426" spans="1:5" x14ac:dyDescent="0.3">
      <c r="A5426" t="s">
        <v>950</v>
      </c>
      <c r="B5426">
        <v>1</v>
      </c>
      <c r="C5426">
        <v>103</v>
      </c>
      <c r="D5426">
        <v>1</v>
      </c>
      <c r="E5426" t="b">
        <v>0</v>
      </c>
    </row>
    <row r="5427" spans="1:5" x14ac:dyDescent="0.3">
      <c r="A5427" t="s">
        <v>10188</v>
      </c>
      <c r="B5427">
        <v>2</v>
      </c>
      <c r="C5427">
        <v>182</v>
      </c>
      <c r="D5427">
        <v>5</v>
      </c>
      <c r="E5427" t="b">
        <v>0</v>
      </c>
    </row>
    <row r="5428" spans="1:5" x14ac:dyDescent="0.3">
      <c r="A5428" t="s">
        <v>10190</v>
      </c>
      <c r="B5428">
        <v>1</v>
      </c>
      <c r="C5428">
        <v>18</v>
      </c>
      <c r="D5428">
        <v>4</v>
      </c>
      <c r="E5428" t="b">
        <v>0</v>
      </c>
    </row>
    <row r="5429" spans="1:5" x14ac:dyDescent="0.3">
      <c r="A5429" t="s">
        <v>10192</v>
      </c>
      <c r="B5429">
        <v>1</v>
      </c>
      <c r="C5429">
        <v>160</v>
      </c>
      <c r="D5429">
        <v>2</v>
      </c>
      <c r="E5429" t="b">
        <v>0</v>
      </c>
    </row>
    <row r="5430" spans="1:5" x14ac:dyDescent="0.3">
      <c r="A5430" t="s">
        <v>952</v>
      </c>
      <c r="B5430">
        <v>2</v>
      </c>
      <c r="C5430">
        <v>285.5</v>
      </c>
      <c r="D5430">
        <v>5</v>
      </c>
      <c r="E5430" t="b">
        <v>0</v>
      </c>
    </row>
    <row r="5431" spans="1:5" x14ac:dyDescent="0.3">
      <c r="A5431" t="s">
        <v>10197</v>
      </c>
      <c r="B5431">
        <v>1</v>
      </c>
      <c r="C5431">
        <v>131</v>
      </c>
      <c r="D5431">
        <v>1</v>
      </c>
      <c r="E5431" t="b">
        <v>0</v>
      </c>
    </row>
    <row r="5432" spans="1:5" x14ac:dyDescent="0.3">
      <c r="A5432" t="s">
        <v>10198</v>
      </c>
      <c r="B5432">
        <v>2</v>
      </c>
      <c r="C5432">
        <v>298</v>
      </c>
      <c r="D5432">
        <v>3.5</v>
      </c>
      <c r="E5432" t="b">
        <v>0</v>
      </c>
    </row>
    <row r="5433" spans="1:5" x14ac:dyDescent="0.3">
      <c r="A5433" t="s">
        <v>10199</v>
      </c>
      <c r="B5433">
        <v>1</v>
      </c>
      <c r="C5433">
        <v>159</v>
      </c>
      <c r="D5433">
        <v>1</v>
      </c>
      <c r="E5433" t="b">
        <v>0</v>
      </c>
    </row>
    <row r="5434" spans="1:5" x14ac:dyDescent="0.3">
      <c r="A5434" t="s">
        <v>953</v>
      </c>
      <c r="B5434">
        <v>1</v>
      </c>
      <c r="C5434">
        <v>917</v>
      </c>
      <c r="D5434">
        <v>2</v>
      </c>
      <c r="E5434" t="b">
        <v>0</v>
      </c>
    </row>
    <row r="5435" spans="1:5" x14ac:dyDescent="0.3">
      <c r="A5435" t="s">
        <v>10200</v>
      </c>
      <c r="B5435">
        <v>1</v>
      </c>
      <c r="C5435">
        <v>63</v>
      </c>
      <c r="D5435">
        <v>1</v>
      </c>
      <c r="E5435" t="b">
        <v>0</v>
      </c>
    </row>
    <row r="5436" spans="1:5" x14ac:dyDescent="0.3">
      <c r="A5436" t="s">
        <v>10201</v>
      </c>
      <c r="B5436">
        <v>1</v>
      </c>
      <c r="C5436">
        <v>34</v>
      </c>
      <c r="D5436">
        <v>4</v>
      </c>
      <c r="E5436" t="b">
        <v>0</v>
      </c>
    </row>
    <row r="5437" spans="1:5" x14ac:dyDescent="0.3">
      <c r="A5437" t="s">
        <v>954</v>
      </c>
      <c r="B5437">
        <v>2</v>
      </c>
      <c r="C5437">
        <v>470</v>
      </c>
      <c r="D5437">
        <v>4.5</v>
      </c>
      <c r="E5437" t="b">
        <v>0</v>
      </c>
    </row>
    <row r="5438" spans="1:5" x14ac:dyDescent="0.3">
      <c r="A5438" t="s">
        <v>2250</v>
      </c>
      <c r="B5438">
        <v>2</v>
      </c>
      <c r="C5438">
        <v>308.5</v>
      </c>
      <c r="D5438">
        <v>5</v>
      </c>
      <c r="E5438" t="b">
        <v>0</v>
      </c>
    </row>
    <row r="5439" spans="1:5" x14ac:dyDescent="0.3">
      <c r="A5439" t="s">
        <v>10202</v>
      </c>
      <c r="B5439">
        <v>1</v>
      </c>
      <c r="C5439">
        <v>66</v>
      </c>
      <c r="D5439">
        <v>5</v>
      </c>
      <c r="E5439" t="b">
        <v>0</v>
      </c>
    </row>
    <row r="5440" spans="1:5" x14ac:dyDescent="0.3">
      <c r="A5440" t="s">
        <v>955</v>
      </c>
      <c r="B5440">
        <v>1</v>
      </c>
      <c r="C5440">
        <v>73</v>
      </c>
      <c r="D5440">
        <v>1</v>
      </c>
      <c r="E5440" t="b">
        <v>0</v>
      </c>
    </row>
    <row r="5441" spans="1:5" x14ac:dyDescent="0.3">
      <c r="A5441" t="s">
        <v>10207</v>
      </c>
      <c r="B5441">
        <v>1</v>
      </c>
      <c r="C5441">
        <v>136</v>
      </c>
      <c r="D5441">
        <v>3</v>
      </c>
      <c r="E5441" t="b">
        <v>0</v>
      </c>
    </row>
    <row r="5442" spans="1:5" x14ac:dyDescent="0.3">
      <c r="A5442" t="s">
        <v>10213</v>
      </c>
      <c r="B5442">
        <v>1</v>
      </c>
      <c r="C5442">
        <v>42</v>
      </c>
      <c r="D5442">
        <v>4</v>
      </c>
      <c r="E5442" t="b">
        <v>0</v>
      </c>
    </row>
    <row r="5443" spans="1:5" x14ac:dyDescent="0.3">
      <c r="A5443" t="s">
        <v>10214</v>
      </c>
      <c r="B5443">
        <v>1</v>
      </c>
      <c r="C5443">
        <v>263</v>
      </c>
      <c r="D5443">
        <v>3</v>
      </c>
      <c r="E5443" t="b">
        <v>0</v>
      </c>
    </row>
    <row r="5444" spans="1:5" x14ac:dyDescent="0.3">
      <c r="A5444" t="s">
        <v>10215</v>
      </c>
      <c r="B5444">
        <v>1</v>
      </c>
      <c r="C5444">
        <v>124</v>
      </c>
      <c r="D5444">
        <v>2</v>
      </c>
      <c r="E5444" t="b">
        <v>0</v>
      </c>
    </row>
    <row r="5445" spans="1:5" x14ac:dyDescent="0.3">
      <c r="A5445" t="s">
        <v>10216</v>
      </c>
      <c r="B5445">
        <v>1</v>
      </c>
      <c r="C5445">
        <v>115</v>
      </c>
      <c r="D5445">
        <v>4</v>
      </c>
      <c r="E5445" t="b">
        <v>0</v>
      </c>
    </row>
    <row r="5446" spans="1:5" x14ac:dyDescent="0.3">
      <c r="A5446" t="s">
        <v>10217</v>
      </c>
      <c r="B5446">
        <v>1</v>
      </c>
      <c r="C5446">
        <v>132</v>
      </c>
      <c r="D5446">
        <v>1</v>
      </c>
      <c r="E5446" t="b">
        <v>0</v>
      </c>
    </row>
    <row r="5447" spans="1:5" x14ac:dyDescent="0.3">
      <c r="A5447" t="s">
        <v>957</v>
      </c>
      <c r="B5447">
        <v>2</v>
      </c>
      <c r="C5447">
        <v>482</v>
      </c>
      <c r="D5447">
        <v>5</v>
      </c>
      <c r="E5447" t="b">
        <v>0</v>
      </c>
    </row>
    <row r="5448" spans="1:5" x14ac:dyDescent="0.3">
      <c r="A5448" t="s">
        <v>10219</v>
      </c>
      <c r="B5448">
        <v>1</v>
      </c>
      <c r="C5448">
        <v>56</v>
      </c>
      <c r="D5448">
        <v>2</v>
      </c>
      <c r="E5448" t="b">
        <v>0</v>
      </c>
    </row>
    <row r="5449" spans="1:5" x14ac:dyDescent="0.3">
      <c r="A5449" t="s">
        <v>10220</v>
      </c>
      <c r="B5449">
        <v>1</v>
      </c>
      <c r="C5449">
        <v>53</v>
      </c>
      <c r="D5449">
        <v>5</v>
      </c>
      <c r="E5449" t="b">
        <v>0</v>
      </c>
    </row>
    <row r="5450" spans="1:5" x14ac:dyDescent="0.3">
      <c r="A5450" t="s">
        <v>10221</v>
      </c>
      <c r="B5450">
        <v>1</v>
      </c>
      <c r="C5450">
        <v>41</v>
      </c>
      <c r="D5450">
        <v>1</v>
      </c>
      <c r="E5450" t="b">
        <v>0</v>
      </c>
    </row>
    <row r="5451" spans="1:5" x14ac:dyDescent="0.3">
      <c r="A5451" t="s">
        <v>10222</v>
      </c>
      <c r="B5451">
        <v>1</v>
      </c>
      <c r="C5451">
        <v>74</v>
      </c>
      <c r="D5451">
        <v>4</v>
      </c>
      <c r="E5451" t="b">
        <v>0</v>
      </c>
    </row>
    <row r="5452" spans="1:5" x14ac:dyDescent="0.3">
      <c r="A5452" t="s">
        <v>10224</v>
      </c>
      <c r="B5452">
        <v>2</v>
      </c>
      <c r="C5452">
        <v>114.5</v>
      </c>
      <c r="D5452">
        <v>1</v>
      </c>
      <c r="E5452" t="b">
        <v>0</v>
      </c>
    </row>
    <row r="5453" spans="1:5" x14ac:dyDescent="0.3">
      <c r="A5453" t="s">
        <v>10225</v>
      </c>
      <c r="B5453">
        <v>3</v>
      </c>
      <c r="C5453">
        <v>214.33333333333334</v>
      </c>
      <c r="D5453">
        <v>3.6666666666666665</v>
      </c>
      <c r="E5453" t="b">
        <v>0</v>
      </c>
    </row>
    <row r="5454" spans="1:5" x14ac:dyDescent="0.3">
      <c r="A5454" t="s">
        <v>959</v>
      </c>
      <c r="B5454">
        <v>1</v>
      </c>
      <c r="C5454">
        <v>80</v>
      </c>
      <c r="D5454">
        <v>1</v>
      </c>
      <c r="E5454" t="b">
        <v>0</v>
      </c>
    </row>
    <row r="5455" spans="1:5" x14ac:dyDescent="0.3">
      <c r="A5455" t="s">
        <v>10226</v>
      </c>
      <c r="B5455">
        <v>1</v>
      </c>
      <c r="C5455">
        <v>68</v>
      </c>
      <c r="D5455">
        <v>4</v>
      </c>
      <c r="E5455" t="b">
        <v>0</v>
      </c>
    </row>
    <row r="5456" spans="1:5" x14ac:dyDescent="0.3">
      <c r="A5456" t="s">
        <v>10228</v>
      </c>
      <c r="B5456">
        <v>1</v>
      </c>
      <c r="C5456">
        <v>135</v>
      </c>
      <c r="D5456">
        <v>3</v>
      </c>
      <c r="E5456" t="b">
        <v>0</v>
      </c>
    </row>
    <row r="5457" spans="1:5" x14ac:dyDescent="0.3">
      <c r="A5457" t="s">
        <v>10229</v>
      </c>
      <c r="B5457">
        <v>5</v>
      </c>
      <c r="C5457">
        <v>170.8</v>
      </c>
      <c r="D5457">
        <v>3.2</v>
      </c>
      <c r="E5457" t="b">
        <v>0</v>
      </c>
    </row>
    <row r="5458" spans="1:5" x14ac:dyDescent="0.3">
      <c r="A5458" t="s">
        <v>10230</v>
      </c>
      <c r="B5458">
        <v>1</v>
      </c>
      <c r="C5458">
        <v>60</v>
      </c>
      <c r="D5458">
        <v>1</v>
      </c>
      <c r="E5458" t="b">
        <v>0</v>
      </c>
    </row>
    <row r="5459" spans="1:5" x14ac:dyDescent="0.3">
      <c r="A5459" t="s">
        <v>10232</v>
      </c>
      <c r="B5459">
        <v>1</v>
      </c>
      <c r="C5459">
        <v>86</v>
      </c>
      <c r="D5459">
        <v>4</v>
      </c>
      <c r="E5459" t="b">
        <v>0</v>
      </c>
    </row>
    <row r="5460" spans="1:5" x14ac:dyDescent="0.3">
      <c r="A5460" t="s">
        <v>10233</v>
      </c>
      <c r="B5460">
        <v>1</v>
      </c>
      <c r="C5460">
        <v>54</v>
      </c>
      <c r="D5460">
        <v>3</v>
      </c>
      <c r="E5460" t="b">
        <v>0</v>
      </c>
    </row>
    <row r="5461" spans="1:5" x14ac:dyDescent="0.3">
      <c r="A5461" t="s">
        <v>10235</v>
      </c>
      <c r="B5461">
        <v>1</v>
      </c>
      <c r="C5461">
        <v>347</v>
      </c>
      <c r="D5461">
        <v>2</v>
      </c>
      <c r="E5461" t="b">
        <v>0</v>
      </c>
    </row>
    <row r="5462" spans="1:5" x14ac:dyDescent="0.3">
      <c r="A5462" t="s">
        <v>960</v>
      </c>
      <c r="B5462">
        <v>1</v>
      </c>
      <c r="C5462">
        <v>122</v>
      </c>
      <c r="D5462">
        <v>2</v>
      </c>
      <c r="E5462" t="b">
        <v>0</v>
      </c>
    </row>
    <row r="5463" spans="1:5" x14ac:dyDescent="0.3">
      <c r="A5463" t="s">
        <v>10237</v>
      </c>
      <c r="B5463">
        <v>2</v>
      </c>
      <c r="C5463">
        <v>86</v>
      </c>
      <c r="D5463">
        <v>1</v>
      </c>
      <c r="E5463" t="b">
        <v>0</v>
      </c>
    </row>
    <row r="5464" spans="1:5" x14ac:dyDescent="0.3">
      <c r="A5464" t="s">
        <v>10238</v>
      </c>
      <c r="B5464">
        <v>1</v>
      </c>
      <c r="C5464">
        <v>49</v>
      </c>
      <c r="D5464">
        <v>4</v>
      </c>
      <c r="E5464" t="b">
        <v>0</v>
      </c>
    </row>
    <row r="5465" spans="1:5" x14ac:dyDescent="0.3">
      <c r="A5465" t="s">
        <v>2252</v>
      </c>
      <c r="B5465">
        <v>2</v>
      </c>
      <c r="C5465">
        <v>356.5</v>
      </c>
      <c r="D5465">
        <v>4</v>
      </c>
      <c r="E5465" t="b">
        <v>0</v>
      </c>
    </row>
    <row r="5466" spans="1:5" x14ac:dyDescent="0.3">
      <c r="A5466" t="s">
        <v>961</v>
      </c>
      <c r="B5466">
        <v>1</v>
      </c>
      <c r="C5466">
        <v>259</v>
      </c>
      <c r="D5466">
        <v>5</v>
      </c>
      <c r="E5466" t="b">
        <v>0</v>
      </c>
    </row>
    <row r="5467" spans="1:5" x14ac:dyDescent="0.3">
      <c r="A5467" t="s">
        <v>10239</v>
      </c>
      <c r="B5467">
        <v>1</v>
      </c>
      <c r="C5467">
        <v>162</v>
      </c>
      <c r="D5467">
        <v>4</v>
      </c>
      <c r="E5467" t="b">
        <v>0</v>
      </c>
    </row>
    <row r="5468" spans="1:5" x14ac:dyDescent="0.3">
      <c r="A5468" t="s">
        <v>10246</v>
      </c>
      <c r="B5468">
        <v>1</v>
      </c>
      <c r="C5468">
        <v>47</v>
      </c>
      <c r="D5468">
        <v>2</v>
      </c>
      <c r="E5468" t="b">
        <v>0</v>
      </c>
    </row>
    <row r="5469" spans="1:5" x14ac:dyDescent="0.3">
      <c r="A5469" t="s">
        <v>10247</v>
      </c>
      <c r="B5469">
        <v>1</v>
      </c>
      <c r="C5469">
        <v>99</v>
      </c>
      <c r="D5469">
        <v>5</v>
      </c>
      <c r="E5469" t="b">
        <v>0</v>
      </c>
    </row>
    <row r="5470" spans="1:5" x14ac:dyDescent="0.3">
      <c r="A5470" t="s">
        <v>10248</v>
      </c>
      <c r="B5470">
        <v>1</v>
      </c>
      <c r="C5470">
        <v>66</v>
      </c>
      <c r="D5470">
        <v>2</v>
      </c>
      <c r="E5470" t="b">
        <v>0</v>
      </c>
    </row>
    <row r="5471" spans="1:5" x14ac:dyDescent="0.3">
      <c r="A5471" t="s">
        <v>10249</v>
      </c>
      <c r="B5471">
        <v>1</v>
      </c>
      <c r="C5471">
        <v>86</v>
      </c>
      <c r="D5471">
        <v>4</v>
      </c>
      <c r="E5471" t="b">
        <v>0</v>
      </c>
    </row>
    <row r="5472" spans="1:5" x14ac:dyDescent="0.3">
      <c r="A5472" t="s">
        <v>10250</v>
      </c>
      <c r="B5472">
        <v>1</v>
      </c>
      <c r="C5472">
        <v>85</v>
      </c>
      <c r="D5472">
        <v>2</v>
      </c>
      <c r="E5472" t="b">
        <v>0</v>
      </c>
    </row>
    <row r="5473" spans="1:5" x14ac:dyDescent="0.3">
      <c r="A5473" t="s">
        <v>10252</v>
      </c>
      <c r="B5473">
        <v>1</v>
      </c>
      <c r="C5473">
        <v>156</v>
      </c>
      <c r="D5473">
        <v>2</v>
      </c>
      <c r="E5473" t="b">
        <v>0</v>
      </c>
    </row>
    <row r="5474" spans="1:5" x14ac:dyDescent="0.3">
      <c r="A5474" t="s">
        <v>10257</v>
      </c>
      <c r="B5474">
        <v>1</v>
      </c>
      <c r="C5474">
        <v>145</v>
      </c>
      <c r="D5474">
        <v>4</v>
      </c>
      <c r="E5474" t="b">
        <v>0</v>
      </c>
    </row>
    <row r="5475" spans="1:5" x14ac:dyDescent="0.3">
      <c r="A5475" t="s">
        <v>2253</v>
      </c>
      <c r="B5475">
        <v>1</v>
      </c>
      <c r="C5475">
        <v>357</v>
      </c>
      <c r="D5475">
        <v>2</v>
      </c>
      <c r="E5475" t="b">
        <v>0</v>
      </c>
    </row>
    <row r="5476" spans="1:5" x14ac:dyDescent="0.3">
      <c r="A5476" t="s">
        <v>964</v>
      </c>
      <c r="B5476">
        <v>6</v>
      </c>
      <c r="C5476">
        <v>291.66666666666669</v>
      </c>
      <c r="D5476">
        <v>2.1666666666666665</v>
      </c>
      <c r="E5476" t="b">
        <v>0</v>
      </c>
    </row>
    <row r="5477" spans="1:5" x14ac:dyDescent="0.3">
      <c r="A5477" t="s">
        <v>2254</v>
      </c>
      <c r="B5477">
        <v>1</v>
      </c>
      <c r="C5477">
        <v>82</v>
      </c>
      <c r="D5477">
        <v>1</v>
      </c>
      <c r="E5477" t="b">
        <v>0</v>
      </c>
    </row>
    <row r="5478" spans="1:5" x14ac:dyDescent="0.3">
      <c r="A5478" t="s">
        <v>10264</v>
      </c>
      <c r="B5478">
        <v>2</v>
      </c>
      <c r="C5478">
        <v>48</v>
      </c>
      <c r="D5478">
        <v>5</v>
      </c>
      <c r="E5478" t="b">
        <v>0</v>
      </c>
    </row>
    <row r="5479" spans="1:5" x14ac:dyDescent="0.3">
      <c r="A5479" t="s">
        <v>1640</v>
      </c>
      <c r="B5479">
        <v>1</v>
      </c>
      <c r="C5479">
        <v>367</v>
      </c>
      <c r="D5479">
        <v>3</v>
      </c>
      <c r="E5479" t="b">
        <v>0</v>
      </c>
    </row>
    <row r="5480" spans="1:5" x14ac:dyDescent="0.3">
      <c r="A5480" t="s">
        <v>10265</v>
      </c>
      <c r="B5480">
        <v>1</v>
      </c>
      <c r="C5480">
        <v>69</v>
      </c>
      <c r="D5480">
        <v>1</v>
      </c>
      <c r="E5480" t="b">
        <v>0</v>
      </c>
    </row>
    <row r="5481" spans="1:5" x14ac:dyDescent="0.3">
      <c r="A5481" t="s">
        <v>10266</v>
      </c>
      <c r="B5481">
        <v>2</v>
      </c>
      <c r="C5481">
        <v>316</v>
      </c>
      <c r="D5481">
        <v>2.5</v>
      </c>
      <c r="E5481" t="b">
        <v>0</v>
      </c>
    </row>
    <row r="5482" spans="1:5" x14ac:dyDescent="0.3">
      <c r="A5482" t="s">
        <v>10268</v>
      </c>
      <c r="B5482">
        <v>1</v>
      </c>
      <c r="C5482">
        <v>194</v>
      </c>
      <c r="D5482">
        <v>5</v>
      </c>
      <c r="E5482" t="b">
        <v>0</v>
      </c>
    </row>
    <row r="5483" spans="1:5" x14ac:dyDescent="0.3">
      <c r="A5483" t="s">
        <v>1641</v>
      </c>
      <c r="B5483">
        <v>1</v>
      </c>
      <c r="C5483">
        <v>117</v>
      </c>
      <c r="D5483">
        <v>4</v>
      </c>
      <c r="E5483" t="b">
        <v>0</v>
      </c>
    </row>
    <row r="5484" spans="1:5" x14ac:dyDescent="0.3">
      <c r="A5484" t="s">
        <v>967</v>
      </c>
      <c r="B5484">
        <v>2</v>
      </c>
      <c r="C5484">
        <v>178</v>
      </c>
      <c r="D5484">
        <v>2</v>
      </c>
      <c r="E5484" t="b">
        <v>0</v>
      </c>
    </row>
    <row r="5485" spans="1:5" x14ac:dyDescent="0.3">
      <c r="A5485" t="s">
        <v>10271</v>
      </c>
      <c r="B5485">
        <v>1</v>
      </c>
      <c r="C5485">
        <v>30</v>
      </c>
      <c r="D5485">
        <v>5</v>
      </c>
      <c r="E5485" t="b">
        <v>0</v>
      </c>
    </row>
    <row r="5486" spans="1:5" x14ac:dyDescent="0.3">
      <c r="A5486" t="s">
        <v>968</v>
      </c>
      <c r="B5486">
        <v>1</v>
      </c>
      <c r="C5486">
        <v>140</v>
      </c>
      <c r="D5486">
        <v>2</v>
      </c>
      <c r="E5486" t="b">
        <v>0</v>
      </c>
    </row>
    <row r="5487" spans="1:5" x14ac:dyDescent="0.3">
      <c r="A5487" t="s">
        <v>10273</v>
      </c>
      <c r="B5487">
        <v>1</v>
      </c>
      <c r="C5487">
        <v>355</v>
      </c>
      <c r="D5487">
        <v>5</v>
      </c>
      <c r="E5487" t="b">
        <v>0</v>
      </c>
    </row>
    <row r="5488" spans="1:5" x14ac:dyDescent="0.3">
      <c r="A5488" t="s">
        <v>10274</v>
      </c>
      <c r="B5488">
        <v>1</v>
      </c>
      <c r="C5488">
        <v>45</v>
      </c>
      <c r="D5488">
        <v>1</v>
      </c>
      <c r="E5488" t="b">
        <v>0</v>
      </c>
    </row>
    <row r="5489" spans="1:5" x14ac:dyDescent="0.3">
      <c r="A5489" t="s">
        <v>10275</v>
      </c>
      <c r="B5489">
        <v>3</v>
      </c>
      <c r="C5489">
        <v>104</v>
      </c>
      <c r="D5489">
        <v>4.666666666666667</v>
      </c>
      <c r="E5489" t="b">
        <v>0</v>
      </c>
    </row>
    <row r="5490" spans="1:5" x14ac:dyDescent="0.3">
      <c r="A5490" t="s">
        <v>10276</v>
      </c>
      <c r="B5490">
        <v>1</v>
      </c>
      <c r="C5490">
        <v>45</v>
      </c>
      <c r="D5490">
        <v>1</v>
      </c>
      <c r="E5490" t="b">
        <v>0</v>
      </c>
    </row>
    <row r="5491" spans="1:5" x14ac:dyDescent="0.3">
      <c r="A5491" t="s">
        <v>970</v>
      </c>
      <c r="B5491">
        <v>1</v>
      </c>
      <c r="C5491">
        <v>273</v>
      </c>
      <c r="D5491">
        <v>4</v>
      </c>
      <c r="E5491" t="b">
        <v>0</v>
      </c>
    </row>
    <row r="5492" spans="1:5" x14ac:dyDescent="0.3">
      <c r="A5492" t="s">
        <v>10286</v>
      </c>
      <c r="B5492">
        <v>1</v>
      </c>
      <c r="C5492">
        <v>507</v>
      </c>
      <c r="D5492">
        <v>3</v>
      </c>
      <c r="E5492" t="b">
        <v>0</v>
      </c>
    </row>
    <row r="5493" spans="1:5" x14ac:dyDescent="0.3">
      <c r="A5493" t="s">
        <v>2258</v>
      </c>
      <c r="B5493">
        <v>1</v>
      </c>
      <c r="C5493">
        <v>368</v>
      </c>
      <c r="D5493">
        <v>3</v>
      </c>
      <c r="E5493" t="b">
        <v>0</v>
      </c>
    </row>
    <row r="5494" spans="1:5" x14ac:dyDescent="0.3">
      <c r="A5494" t="s">
        <v>10287</v>
      </c>
      <c r="B5494">
        <v>1</v>
      </c>
      <c r="C5494">
        <v>58</v>
      </c>
      <c r="D5494">
        <v>1</v>
      </c>
      <c r="E5494" t="b">
        <v>0</v>
      </c>
    </row>
    <row r="5495" spans="1:5" x14ac:dyDescent="0.3">
      <c r="A5495" t="s">
        <v>10291</v>
      </c>
      <c r="B5495">
        <v>3</v>
      </c>
      <c r="C5495">
        <v>198.33333333333334</v>
      </c>
      <c r="D5495">
        <v>2.3333333333333335</v>
      </c>
      <c r="E5495" t="b">
        <v>0</v>
      </c>
    </row>
    <row r="5496" spans="1:5" x14ac:dyDescent="0.3">
      <c r="A5496" t="s">
        <v>2259</v>
      </c>
      <c r="B5496">
        <v>1</v>
      </c>
      <c r="C5496">
        <v>406</v>
      </c>
      <c r="D5496">
        <v>4</v>
      </c>
      <c r="E5496" t="b">
        <v>0</v>
      </c>
    </row>
    <row r="5497" spans="1:5" x14ac:dyDescent="0.3">
      <c r="A5497" t="s">
        <v>10293</v>
      </c>
      <c r="B5497">
        <v>1</v>
      </c>
      <c r="C5497">
        <v>266</v>
      </c>
      <c r="D5497">
        <v>1</v>
      </c>
      <c r="E5497" t="b">
        <v>0</v>
      </c>
    </row>
    <row r="5498" spans="1:5" x14ac:dyDescent="0.3">
      <c r="A5498" t="s">
        <v>10294</v>
      </c>
      <c r="B5498">
        <v>1</v>
      </c>
      <c r="C5498">
        <v>45</v>
      </c>
      <c r="D5498">
        <v>5</v>
      </c>
      <c r="E5498" t="b">
        <v>0</v>
      </c>
    </row>
    <row r="5499" spans="1:5" x14ac:dyDescent="0.3">
      <c r="A5499" t="s">
        <v>10295</v>
      </c>
      <c r="B5499">
        <v>1</v>
      </c>
      <c r="C5499">
        <v>223</v>
      </c>
      <c r="D5499">
        <v>3</v>
      </c>
      <c r="E5499" t="b">
        <v>0</v>
      </c>
    </row>
    <row r="5500" spans="1:5" x14ac:dyDescent="0.3">
      <c r="A5500" t="s">
        <v>10298</v>
      </c>
      <c r="B5500">
        <v>1</v>
      </c>
      <c r="C5500">
        <v>74</v>
      </c>
      <c r="D5500">
        <v>2</v>
      </c>
      <c r="E5500" t="b">
        <v>0</v>
      </c>
    </row>
    <row r="5501" spans="1:5" x14ac:dyDescent="0.3">
      <c r="A5501" t="s">
        <v>2261</v>
      </c>
      <c r="B5501">
        <v>1</v>
      </c>
      <c r="C5501">
        <v>37</v>
      </c>
      <c r="D5501">
        <v>1</v>
      </c>
      <c r="E5501" t="b">
        <v>0</v>
      </c>
    </row>
    <row r="5502" spans="1:5" x14ac:dyDescent="0.3">
      <c r="A5502" t="s">
        <v>972</v>
      </c>
      <c r="B5502">
        <v>1</v>
      </c>
      <c r="C5502">
        <v>226</v>
      </c>
      <c r="D5502">
        <v>3</v>
      </c>
      <c r="E5502" t="b">
        <v>0</v>
      </c>
    </row>
    <row r="5503" spans="1:5" x14ac:dyDescent="0.3">
      <c r="A5503" t="s">
        <v>10299</v>
      </c>
      <c r="B5503">
        <v>1</v>
      </c>
      <c r="C5503">
        <v>243</v>
      </c>
      <c r="D5503">
        <v>5</v>
      </c>
      <c r="E5503" t="b">
        <v>0</v>
      </c>
    </row>
    <row r="5504" spans="1:5" x14ac:dyDescent="0.3">
      <c r="A5504" t="s">
        <v>973</v>
      </c>
      <c r="B5504">
        <v>1</v>
      </c>
      <c r="C5504">
        <v>278</v>
      </c>
      <c r="D5504">
        <v>5</v>
      </c>
      <c r="E5504" t="b">
        <v>0</v>
      </c>
    </row>
    <row r="5505" spans="1:5" x14ac:dyDescent="0.3">
      <c r="A5505" t="s">
        <v>10301</v>
      </c>
      <c r="B5505">
        <v>1</v>
      </c>
      <c r="C5505">
        <v>31</v>
      </c>
      <c r="D5505">
        <v>5</v>
      </c>
      <c r="E5505" t="b">
        <v>0</v>
      </c>
    </row>
    <row r="5506" spans="1:5" x14ac:dyDescent="0.3">
      <c r="A5506" t="s">
        <v>10302</v>
      </c>
      <c r="B5506">
        <v>1</v>
      </c>
      <c r="C5506">
        <v>179</v>
      </c>
      <c r="D5506">
        <v>4</v>
      </c>
      <c r="E5506" t="b">
        <v>0</v>
      </c>
    </row>
    <row r="5507" spans="1:5" x14ac:dyDescent="0.3">
      <c r="A5507" t="s">
        <v>10303</v>
      </c>
      <c r="B5507">
        <v>1</v>
      </c>
      <c r="C5507">
        <v>45</v>
      </c>
      <c r="D5507">
        <v>5</v>
      </c>
      <c r="E5507" t="b">
        <v>0</v>
      </c>
    </row>
    <row r="5508" spans="1:5" x14ac:dyDescent="0.3">
      <c r="A5508" t="s">
        <v>10304</v>
      </c>
      <c r="B5508">
        <v>1</v>
      </c>
      <c r="C5508">
        <v>384</v>
      </c>
      <c r="D5508">
        <v>1</v>
      </c>
      <c r="E5508" t="b">
        <v>0</v>
      </c>
    </row>
    <row r="5509" spans="1:5" x14ac:dyDescent="0.3">
      <c r="A5509" t="s">
        <v>10305</v>
      </c>
      <c r="B5509">
        <v>1</v>
      </c>
      <c r="C5509">
        <v>54</v>
      </c>
      <c r="D5509">
        <v>1</v>
      </c>
      <c r="E5509" t="b">
        <v>0</v>
      </c>
    </row>
    <row r="5510" spans="1:5" x14ac:dyDescent="0.3">
      <c r="A5510" t="s">
        <v>10307</v>
      </c>
      <c r="B5510">
        <v>2</v>
      </c>
      <c r="C5510">
        <v>153.5</v>
      </c>
      <c r="D5510">
        <v>1.5</v>
      </c>
      <c r="E5510" t="b">
        <v>0</v>
      </c>
    </row>
    <row r="5511" spans="1:5" x14ac:dyDescent="0.3">
      <c r="A5511" t="s">
        <v>10308</v>
      </c>
      <c r="B5511">
        <v>1</v>
      </c>
      <c r="C5511">
        <v>173</v>
      </c>
      <c r="D5511">
        <v>1</v>
      </c>
      <c r="E5511" t="b">
        <v>0</v>
      </c>
    </row>
    <row r="5512" spans="1:5" x14ac:dyDescent="0.3">
      <c r="A5512" t="s">
        <v>10309</v>
      </c>
      <c r="B5512">
        <v>2</v>
      </c>
      <c r="C5512">
        <v>236</v>
      </c>
      <c r="D5512">
        <v>3.5</v>
      </c>
      <c r="E5512" t="b">
        <v>0</v>
      </c>
    </row>
    <row r="5513" spans="1:5" x14ac:dyDescent="0.3">
      <c r="A5513" t="s">
        <v>10311</v>
      </c>
      <c r="B5513">
        <v>1</v>
      </c>
      <c r="C5513">
        <v>165</v>
      </c>
      <c r="D5513">
        <v>3</v>
      </c>
      <c r="E5513" t="b">
        <v>1</v>
      </c>
    </row>
    <row r="5514" spans="1:5" x14ac:dyDescent="0.3">
      <c r="A5514" t="s">
        <v>10314</v>
      </c>
      <c r="B5514">
        <v>1</v>
      </c>
      <c r="C5514">
        <v>566</v>
      </c>
      <c r="D5514">
        <v>5</v>
      </c>
      <c r="E5514" t="b">
        <v>0</v>
      </c>
    </row>
    <row r="5515" spans="1:5" x14ac:dyDescent="0.3">
      <c r="A5515" t="s">
        <v>10316</v>
      </c>
      <c r="B5515">
        <v>1</v>
      </c>
      <c r="C5515">
        <v>106</v>
      </c>
      <c r="D5515">
        <v>2</v>
      </c>
      <c r="E5515" t="b">
        <v>0</v>
      </c>
    </row>
    <row r="5516" spans="1:5" x14ac:dyDescent="0.3">
      <c r="A5516" t="s">
        <v>10319</v>
      </c>
      <c r="B5516">
        <v>1</v>
      </c>
      <c r="C5516">
        <v>134</v>
      </c>
      <c r="D5516">
        <v>2</v>
      </c>
      <c r="E5516" t="b">
        <v>0</v>
      </c>
    </row>
    <row r="5517" spans="1:5" x14ac:dyDescent="0.3">
      <c r="A5517" t="s">
        <v>10320</v>
      </c>
      <c r="B5517">
        <v>1</v>
      </c>
      <c r="C5517">
        <v>22</v>
      </c>
      <c r="D5517">
        <v>5</v>
      </c>
      <c r="E5517" t="b">
        <v>0</v>
      </c>
    </row>
    <row r="5518" spans="1:5" x14ac:dyDescent="0.3">
      <c r="A5518" t="s">
        <v>10321</v>
      </c>
      <c r="B5518">
        <v>1</v>
      </c>
      <c r="C5518">
        <v>298</v>
      </c>
      <c r="D5518">
        <v>5</v>
      </c>
      <c r="E5518" t="b">
        <v>0</v>
      </c>
    </row>
    <row r="5519" spans="1:5" x14ac:dyDescent="0.3">
      <c r="A5519" t="s">
        <v>10322</v>
      </c>
      <c r="B5519">
        <v>1</v>
      </c>
      <c r="C5519">
        <v>192</v>
      </c>
      <c r="D5519">
        <v>3</v>
      </c>
      <c r="E5519" t="b">
        <v>0</v>
      </c>
    </row>
    <row r="5520" spans="1:5" x14ac:dyDescent="0.3">
      <c r="A5520" t="s">
        <v>1642</v>
      </c>
      <c r="B5520">
        <v>2</v>
      </c>
      <c r="C5520">
        <v>219.5</v>
      </c>
      <c r="D5520">
        <v>3.5</v>
      </c>
      <c r="E5520" t="b">
        <v>0</v>
      </c>
    </row>
    <row r="5521" spans="1:5" x14ac:dyDescent="0.3">
      <c r="A5521" t="s">
        <v>10325</v>
      </c>
      <c r="B5521">
        <v>1</v>
      </c>
      <c r="C5521">
        <v>78</v>
      </c>
      <c r="D5521">
        <v>2</v>
      </c>
      <c r="E5521" t="b">
        <v>0</v>
      </c>
    </row>
    <row r="5522" spans="1:5" x14ac:dyDescent="0.3">
      <c r="A5522" t="s">
        <v>10327</v>
      </c>
      <c r="B5522">
        <v>1</v>
      </c>
      <c r="C5522">
        <v>46</v>
      </c>
      <c r="D5522">
        <v>1</v>
      </c>
      <c r="E5522" t="b">
        <v>0</v>
      </c>
    </row>
    <row r="5523" spans="1:5" x14ac:dyDescent="0.3">
      <c r="A5523" t="s">
        <v>10328</v>
      </c>
      <c r="B5523">
        <v>2</v>
      </c>
      <c r="C5523">
        <v>133.5</v>
      </c>
      <c r="D5523">
        <v>1</v>
      </c>
      <c r="E5523" t="b">
        <v>1</v>
      </c>
    </row>
    <row r="5524" spans="1:5" x14ac:dyDescent="0.3">
      <c r="A5524" t="s">
        <v>976</v>
      </c>
      <c r="B5524">
        <v>1</v>
      </c>
      <c r="C5524">
        <v>112</v>
      </c>
      <c r="D5524">
        <v>1</v>
      </c>
      <c r="E5524" t="b">
        <v>0</v>
      </c>
    </row>
    <row r="5525" spans="1:5" x14ac:dyDescent="0.3">
      <c r="A5525" t="s">
        <v>10329</v>
      </c>
      <c r="B5525">
        <v>1</v>
      </c>
      <c r="C5525">
        <v>47</v>
      </c>
      <c r="D5525">
        <v>1</v>
      </c>
      <c r="E5525" t="b">
        <v>1</v>
      </c>
    </row>
    <row r="5526" spans="1:5" x14ac:dyDescent="0.3">
      <c r="A5526" t="s">
        <v>10333</v>
      </c>
      <c r="B5526">
        <v>1</v>
      </c>
      <c r="C5526">
        <v>72</v>
      </c>
      <c r="D5526">
        <v>4</v>
      </c>
      <c r="E5526" t="b">
        <v>0</v>
      </c>
    </row>
    <row r="5527" spans="1:5" x14ac:dyDescent="0.3">
      <c r="A5527" t="s">
        <v>10334</v>
      </c>
      <c r="B5527">
        <v>4</v>
      </c>
      <c r="C5527">
        <v>352.5</v>
      </c>
      <c r="D5527">
        <v>4</v>
      </c>
      <c r="E5527" t="b">
        <v>0</v>
      </c>
    </row>
    <row r="5528" spans="1:5" x14ac:dyDescent="0.3">
      <c r="A5528" t="s">
        <v>10337</v>
      </c>
      <c r="B5528">
        <v>1</v>
      </c>
      <c r="C5528">
        <v>283</v>
      </c>
      <c r="D5528">
        <v>3</v>
      </c>
      <c r="E5528" t="b">
        <v>0</v>
      </c>
    </row>
    <row r="5529" spans="1:5" x14ac:dyDescent="0.3">
      <c r="A5529" t="s">
        <v>979</v>
      </c>
      <c r="B5529">
        <v>1</v>
      </c>
      <c r="C5529">
        <v>68</v>
      </c>
      <c r="D5529">
        <v>4</v>
      </c>
      <c r="E5529" t="b">
        <v>0</v>
      </c>
    </row>
    <row r="5530" spans="1:5" x14ac:dyDescent="0.3">
      <c r="A5530" t="s">
        <v>10339</v>
      </c>
      <c r="B5530">
        <v>1</v>
      </c>
      <c r="C5530">
        <v>30</v>
      </c>
      <c r="D5530">
        <v>4</v>
      </c>
      <c r="E5530" t="b">
        <v>0</v>
      </c>
    </row>
    <row r="5531" spans="1:5" x14ac:dyDescent="0.3">
      <c r="A5531" t="s">
        <v>980</v>
      </c>
      <c r="B5531">
        <v>1</v>
      </c>
      <c r="C5531">
        <v>57</v>
      </c>
      <c r="D5531">
        <v>3</v>
      </c>
      <c r="E5531" t="b">
        <v>0</v>
      </c>
    </row>
    <row r="5532" spans="1:5" x14ac:dyDescent="0.3">
      <c r="A5532" t="s">
        <v>10341</v>
      </c>
      <c r="B5532">
        <v>1</v>
      </c>
      <c r="C5532">
        <v>52</v>
      </c>
      <c r="D5532">
        <v>2</v>
      </c>
      <c r="E5532" t="b">
        <v>0</v>
      </c>
    </row>
    <row r="5533" spans="1:5" x14ac:dyDescent="0.3">
      <c r="A5533" t="s">
        <v>10343</v>
      </c>
      <c r="B5533">
        <v>1</v>
      </c>
      <c r="C5533">
        <v>60</v>
      </c>
      <c r="D5533">
        <v>1</v>
      </c>
      <c r="E5533" t="b">
        <v>0</v>
      </c>
    </row>
    <row r="5534" spans="1:5" x14ac:dyDescent="0.3">
      <c r="A5534" t="s">
        <v>10344</v>
      </c>
      <c r="B5534">
        <v>1</v>
      </c>
      <c r="C5534">
        <v>199</v>
      </c>
      <c r="D5534">
        <v>4</v>
      </c>
      <c r="E5534" t="b">
        <v>0</v>
      </c>
    </row>
    <row r="5535" spans="1:5" x14ac:dyDescent="0.3">
      <c r="A5535" t="s">
        <v>10345</v>
      </c>
      <c r="B5535">
        <v>2</v>
      </c>
      <c r="C5535">
        <v>102</v>
      </c>
      <c r="D5535">
        <v>2</v>
      </c>
      <c r="E5535" t="b">
        <v>0</v>
      </c>
    </row>
    <row r="5536" spans="1:5" x14ac:dyDescent="0.3">
      <c r="A5536" t="s">
        <v>10350</v>
      </c>
      <c r="B5536">
        <v>1</v>
      </c>
      <c r="C5536">
        <v>225</v>
      </c>
      <c r="D5536">
        <v>1</v>
      </c>
      <c r="E5536" t="b">
        <v>0</v>
      </c>
    </row>
    <row r="5537" spans="1:5" x14ac:dyDescent="0.3">
      <c r="A5537" t="s">
        <v>10351</v>
      </c>
      <c r="B5537">
        <v>1</v>
      </c>
      <c r="C5537">
        <v>50</v>
      </c>
      <c r="D5537">
        <v>4</v>
      </c>
      <c r="E5537" t="b">
        <v>0</v>
      </c>
    </row>
    <row r="5538" spans="1:5" x14ac:dyDescent="0.3">
      <c r="A5538" t="s">
        <v>10352</v>
      </c>
      <c r="B5538">
        <v>2</v>
      </c>
      <c r="C5538">
        <v>206</v>
      </c>
      <c r="D5538">
        <v>3.5</v>
      </c>
      <c r="E5538" t="b">
        <v>0</v>
      </c>
    </row>
    <row r="5539" spans="1:5" x14ac:dyDescent="0.3">
      <c r="A5539" t="s">
        <v>1444</v>
      </c>
      <c r="B5539">
        <v>3</v>
      </c>
      <c r="C5539">
        <v>155</v>
      </c>
      <c r="D5539">
        <v>2.6666666666666665</v>
      </c>
      <c r="E5539" t="b">
        <v>0</v>
      </c>
    </row>
    <row r="5540" spans="1:5" x14ac:dyDescent="0.3">
      <c r="A5540" t="s">
        <v>10357</v>
      </c>
      <c r="B5540">
        <v>1</v>
      </c>
      <c r="C5540">
        <v>79</v>
      </c>
      <c r="D5540">
        <v>3</v>
      </c>
      <c r="E5540" t="b">
        <v>0</v>
      </c>
    </row>
    <row r="5541" spans="1:5" x14ac:dyDescent="0.3">
      <c r="A5541" t="s">
        <v>982</v>
      </c>
      <c r="B5541">
        <v>1</v>
      </c>
      <c r="C5541">
        <v>76</v>
      </c>
      <c r="D5541">
        <v>1</v>
      </c>
      <c r="E5541" t="b">
        <v>0</v>
      </c>
    </row>
    <row r="5542" spans="1:5" x14ac:dyDescent="0.3">
      <c r="A5542" t="s">
        <v>10361</v>
      </c>
      <c r="B5542">
        <v>1</v>
      </c>
      <c r="C5542">
        <v>107</v>
      </c>
      <c r="D5542">
        <v>1</v>
      </c>
      <c r="E5542" t="b">
        <v>0</v>
      </c>
    </row>
    <row r="5543" spans="1:5" x14ac:dyDescent="0.3">
      <c r="A5543" t="s">
        <v>10363</v>
      </c>
      <c r="B5543">
        <v>1</v>
      </c>
      <c r="C5543">
        <v>81</v>
      </c>
      <c r="D5543">
        <v>1</v>
      </c>
      <c r="E5543" t="b">
        <v>0</v>
      </c>
    </row>
    <row r="5544" spans="1:5" x14ac:dyDescent="0.3">
      <c r="A5544" t="s">
        <v>983</v>
      </c>
      <c r="B5544">
        <v>2</v>
      </c>
      <c r="C5544">
        <v>116</v>
      </c>
      <c r="D5544">
        <v>3</v>
      </c>
      <c r="E5544" t="b">
        <v>0</v>
      </c>
    </row>
    <row r="5545" spans="1:5" x14ac:dyDescent="0.3">
      <c r="A5545" t="s">
        <v>984</v>
      </c>
      <c r="B5545">
        <v>6</v>
      </c>
      <c r="C5545">
        <v>97.666666666666671</v>
      </c>
      <c r="D5545">
        <v>1.8333333333333333</v>
      </c>
      <c r="E5545" t="b">
        <v>0</v>
      </c>
    </row>
    <row r="5546" spans="1:5" x14ac:dyDescent="0.3">
      <c r="A5546" t="s">
        <v>10367</v>
      </c>
      <c r="B5546">
        <v>1</v>
      </c>
      <c r="C5546">
        <v>46</v>
      </c>
      <c r="D5546">
        <v>1</v>
      </c>
      <c r="E5546" t="b">
        <v>0</v>
      </c>
    </row>
    <row r="5547" spans="1:5" x14ac:dyDescent="0.3">
      <c r="A5547" t="s">
        <v>10368</v>
      </c>
      <c r="B5547">
        <v>2</v>
      </c>
      <c r="C5547">
        <v>123.5</v>
      </c>
      <c r="D5547">
        <v>2</v>
      </c>
      <c r="E5547" t="b">
        <v>0</v>
      </c>
    </row>
    <row r="5548" spans="1:5" x14ac:dyDescent="0.3">
      <c r="A5548" t="s">
        <v>10369</v>
      </c>
      <c r="B5548">
        <v>1</v>
      </c>
      <c r="C5548">
        <v>149</v>
      </c>
      <c r="D5548">
        <v>3</v>
      </c>
      <c r="E5548" t="b">
        <v>0</v>
      </c>
    </row>
    <row r="5549" spans="1:5" x14ac:dyDescent="0.3">
      <c r="A5549" t="s">
        <v>1445</v>
      </c>
      <c r="B5549">
        <v>1</v>
      </c>
      <c r="C5549">
        <v>77</v>
      </c>
      <c r="D5549">
        <v>2</v>
      </c>
      <c r="E5549" t="b">
        <v>0</v>
      </c>
    </row>
    <row r="5550" spans="1:5" x14ac:dyDescent="0.3">
      <c r="A5550" t="s">
        <v>10371</v>
      </c>
      <c r="B5550">
        <v>1</v>
      </c>
      <c r="C5550">
        <v>129</v>
      </c>
      <c r="D5550">
        <v>1</v>
      </c>
      <c r="E5550" t="b">
        <v>0</v>
      </c>
    </row>
    <row r="5551" spans="1:5" x14ac:dyDescent="0.3">
      <c r="A5551" t="s">
        <v>10373</v>
      </c>
      <c r="B5551">
        <v>2</v>
      </c>
      <c r="C5551">
        <v>129.5</v>
      </c>
      <c r="D5551">
        <v>4.5</v>
      </c>
      <c r="E5551" t="b">
        <v>0</v>
      </c>
    </row>
    <row r="5552" spans="1:5" x14ac:dyDescent="0.3">
      <c r="A5552" t="s">
        <v>10374</v>
      </c>
      <c r="B5552">
        <v>1</v>
      </c>
      <c r="C5552">
        <v>184</v>
      </c>
      <c r="D5552">
        <v>2</v>
      </c>
      <c r="E5552" t="b">
        <v>0</v>
      </c>
    </row>
    <row r="5553" spans="1:5" x14ac:dyDescent="0.3">
      <c r="A5553" t="s">
        <v>10378</v>
      </c>
      <c r="B5553">
        <v>1</v>
      </c>
      <c r="C5553">
        <v>73</v>
      </c>
      <c r="D5553">
        <v>5</v>
      </c>
      <c r="E5553" t="b">
        <v>0</v>
      </c>
    </row>
    <row r="5554" spans="1:5" x14ac:dyDescent="0.3">
      <c r="A5554" t="s">
        <v>10380</v>
      </c>
      <c r="B5554">
        <v>1</v>
      </c>
      <c r="C5554">
        <v>44</v>
      </c>
      <c r="D5554">
        <v>1</v>
      </c>
      <c r="E5554" t="b">
        <v>0</v>
      </c>
    </row>
    <row r="5555" spans="1:5" x14ac:dyDescent="0.3">
      <c r="A5555" t="s">
        <v>1446</v>
      </c>
      <c r="B5555">
        <v>36</v>
      </c>
      <c r="C5555">
        <v>270.38888888888891</v>
      </c>
      <c r="D5555">
        <v>2.3333333333333335</v>
      </c>
      <c r="E5555" t="b">
        <v>0</v>
      </c>
    </row>
    <row r="5556" spans="1:5" x14ac:dyDescent="0.3">
      <c r="A5556" t="s">
        <v>10382</v>
      </c>
      <c r="B5556">
        <v>1</v>
      </c>
      <c r="C5556">
        <v>82</v>
      </c>
      <c r="D5556">
        <v>3</v>
      </c>
      <c r="E5556" t="b">
        <v>0</v>
      </c>
    </row>
    <row r="5557" spans="1:5" x14ac:dyDescent="0.3">
      <c r="A5557" t="s">
        <v>2262</v>
      </c>
      <c r="B5557">
        <v>1</v>
      </c>
      <c r="C5557">
        <v>28</v>
      </c>
      <c r="D5557">
        <v>2</v>
      </c>
      <c r="E5557" t="b">
        <v>0</v>
      </c>
    </row>
    <row r="5558" spans="1:5" x14ac:dyDescent="0.3">
      <c r="A5558" t="s">
        <v>10384</v>
      </c>
      <c r="B5558">
        <v>1</v>
      </c>
      <c r="C5558">
        <v>6762</v>
      </c>
      <c r="D5558">
        <v>5</v>
      </c>
      <c r="E5558" t="b">
        <v>0</v>
      </c>
    </row>
    <row r="5559" spans="1:5" x14ac:dyDescent="0.3">
      <c r="A5559" t="s">
        <v>10386</v>
      </c>
      <c r="B5559">
        <v>1</v>
      </c>
      <c r="C5559">
        <v>41</v>
      </c>
      <c r="D5559">
        <v>5</v>
      </c>
      <c r="E5559" t="b">
        <v>0</v>
      </c>
    </row>
    <row r="5560" spans="1:5" x14ac:dyDescent="0.3">
      <c r="A5560" t="s">
        <v>10387</v>
      </c>
      <c r="B5560">
        <v>1</v>
      </c>
      <c r="C5560">
        <v>228</v>
      </c>
      <c r="D5560">
        <v>4</v>
      </c>
      <c r="E5560" t="b">
        <v>0</v>
      </c>
    </row>
    <row r="5561" spans="1:5" x14ac:dyDescent="0.3">
      <c r="A5561" t="s">
        <v>10388</v>
      </c>
      <c r="B5561">
        <v>1</v>
      </c>
      <c r="C5561">
        <v>68</v>
      </c>
      <c r="D5561">
        <v>4</v>
      </c>
      <c r="E5561" t="b">
        <v>0</v>
      </c>
    </row>
    <row r="5562" spans="1:5" x14ac:dyDescent="0.3">
      <c r="A5562" t="s">
        <v>10390</v>
      </c>
      <c r="B5562">
        <v>2</v>
      </c>
      <c r="C5562">
        <v>112.5</v>
      </c>
      <c r="D5562">
        <v>1</v>
      </c>
      <c r="E5562" t="b">
        <v>0</v>
      </c>
    </row>
    <row r="5563" spans="1:5" x14ac:dyDescent="0.3">
      <c r="A5563" t="s">
        <v>10393</v>
      </c>
      <c r="B5563">
        <v>1</v>
      </c>
      <c r="C5563">
        <v>128</v>
      </c>
      <c r="D5563">
        <v>3</v>
      </c>
      <c r="E5563" t="b">
        <v>0</v>
      </c>
    </row>
    <row r="5564" spans="1:5" x14ac:dyDescent="0.3">
      <c r="A5564" t="s">
        <v>10394</v>
      </c>
      <c r="B5564">
        <v>1</v>
      </c>
      <c r="C5564">
        <v>23</v>
      </c>
      <c r="D5564">
        <v>5</v>
      </c>
      <c r="E5564" t="b">
        <v>0</v>
      </c>
    </row>
    <row r="5565" spans="1:5" x14ac:dyDescent="0.3">
      <c r="A5565" t="s">
        <v>10396</v>
      </c>
      <c r="B5565">
        <v>2</v>
      </c>
      <c r="C5565">
        <v>244</v>
      </c>
      <c r="D5565">
        <v>1.5</v>
      </c>
      <c r="E5565" t="b">
        <v>0</v>
      </c>
    </row>
    <row r="5566" spans="1:5" x14ac:dyDescent="0.3">
      <c r="A5566" t="s">
        <v>2263</v>
      </c>
      <c r="B5566">
        <v>1</v>
      </c>
      <c r="C5566">
        <v>159</v>
      </c>
      <c r="D5566">
        <v>1</v>
      </c>
      <c r="E5566" t="b">
        <v>0</v>
      </c>
    </row>
    <row r="5567" spans="1:5" x14ac:dyDescent="0.3">
      <c r="A5567" t="s">
        <v>986</v>
      </c>
      <c r="B5567">
        <v>3</v>
      </c>
      <c r="C5567">
        <v>115</v>
      </c>
      <c r="D5567">
        <v>2</v>
      </c>
      <c r="E5567" t="b">
        <v>0</v>
      </c>
    </row>
    <row r="5568" spans="1:5" x14ac:dyDescent="0.3">
      <c r="A5568" t="s">
        <v>10398</v>
      </c>
      <c r="B5568">
        <v>1</v>
      </c>
      <c r="C5568">
        <v>119</v>
      </c>
      <c r="D5568">
        <v>2</v>
      </c>
      <c r="E5568" t="b">
        <v>0</v>
      </c>
    </row>
    <row r="5569" spans="1:5" x14ac:dyDescent="0.3">
      <c r="A5569" t="s">
        <v>10399</v>
      </c>
      <c r="B5569">
        <v>2</v>
      </c>
      <c r="C5569">
        <v>112</v>
      </c>
      <c r="D5569">
        <v>1.5</v>
      </c>
      <c r="E5569" t="b">
        <v>0</v>
      </c>
    </row>
    <row r="5570" spans="1:5" x14ac:dyDescent="0.3">
      <c r="A5570" t="s">
        <v>2264</v>
      </c>
      <c r="B5570">
        <v>12</v>
      </c>
      <c r="C5570">
        <v>492.91666666666669</v>
      </c>
      <c r="D5570">
        <v>3.8333333333333335</v>
      </c>
      <c r="E5570" t="b">
        <v>0</v>
      </c>
    </row>
    <row r="5571" spans="1:5" x14ac:dyDescent="0.3">
      <c r="A5571" t="s">
        <v>987</v>
      </c>
      <c r="B5571">
        <v>1</v>
      </c>
      <c r="C5571">
        <v>99</v>
      </c>
      <c r="D5571">
        <v>2</v>
      </c>
      <c r="E5571" t="b">
        <v>0</v>
      </c>
    </row>
    <row r="5572" spans="1:5" x14ac:dyDescent="0.3">
      <c r="A5572" t="s">
        <v>10401</v>
      </c>
      <c r="B5572">
        <v>1</v>
      </c>
      <c r="C5572">
        <v>80</v>
      </c>
      <c r="D5572">
        <v>2</v>
      </c>
      <c r="E5572" t="b">
        <v>0</v>
      </c>
    </row>
    <row r="5573" spans="1:5" x14ac:dyDescent="0.3">
      <c r="A5573" t="s">
        <v>10403</v>
      </c>
      <c r="B5573">
        <v>2</v>
      </c>
      <c r="C5573">
        <v>296.5</v>
      </c>
      <c r="D5573">
        <v>2.5</v>
      </c>
      <c r="E5573" t="b">
        <v>0</v>
      </c>
    </row>
    <row r="5574" spans="1:5" x14ac:dyDescent="0.3">
      <c r="A5574" t="s">
        <v>2265</v>
      </c>
      <c r="B5574">
        <v>1</v>
      </c>
      <c r="C5574">
        <v>197</v>
      </c>
      <c r="D5574">
        <v>2</v>
      </c>
      <c r="E5574" t="b">
        <v>0</v>
      </c>
    </row>
    <row r="5575" spans="1:5" x14ac:dyDescent="0.3">
      <c r="A5575" t="s">
        <v>10405</v>
      </c>
      <c r="B5575">
        <v>1</v>
      </c>
      <c r="C5575">
        <v>70</v>
      </c>
      <c r="D5575">
        <v>1</v>
      </c>
      <c r="E5575" t="b">
        <v>0</v>
      </c>
    </row>
    <row r="5576" spans="1:5" x14ac:dyDescent="0.3">
      <c r="A5576" t="s">
        <v>10406</v>
      </c>
      <c r="B5576">
        <v>1</v>
      </c>
      <c r="C5576">
        <v>113</v>
      </c>
      <c r="D5576">
        <v>1</v>
      </c>
      <c r="E5576" t="b">
        <v>0</v>
      </c>
    </row>
    <row r="5577" spans="1:5" x14ac:dyDescent="0.3">
      <c r="A5577" t="s">
        <v>10409</v>
      </c>
      <c r="B5577">
        <v>5</v>
      </c>
      <c r="C5577">
        <v>219.4</v>
      </c>
      <c r="D5577">
        <v>3.8</v>
      </c>
      <c r="E5577" t="b">
        <v>0</v>
      </c>
    </row>
    <row r="5578" spans="1:5" x14ac:dyDescent="0.3">
      <c r="A5578" t="s">
        <v>10411</v>
      </c>
      <c r="B5578">
        <v>1</v>
      </c>
      <c r="C5578">
        <v>270</v>
      </c>
      <c r="D5578">
        <v>1</v>
      </c>
      <c r="E5578" t="b">
        <v>0</v>
      </c>
    </row>
    <row r="5579" spans="1:5" x14ac:dyDescent="0.3">
      <c r="A5579" t="s">
        <v>10414</v>
      </c>
      <c r="B5579">
        <v>1</v>
      </c>
      <c r="C5579">
        <v>17</v>
      </c>
      <c r="D5579">
        <v>4</v>
      </c>
      <c r="E5579" t="b">
        <v>0</v>
      </c>
    </row>
    <row r="5580" spans="1:5" x14ac:dyDescent="0.3">
      <c r="A5580" t="s">
        <v>10415</v>
      </c>
      <c r="B5580">
        <v>1</v>
      </c>
      <c r="C5580">
        <v>114</v>
      </c>
      <c r="D5580">
        <v>4</v>
      </c>
      <c r="E5580" t="b">
        <v>0</v>
      </c>
    </row>
    <row r="5581" spans="1:5" x14ac:dyDescent="0.3">
      <c r="A5581" t="s">
        <v>10417</v>
      </c>
      <c r="B5581">
        <v>1</v>
      </c>
      <c r="C5581">
        <v>52</v>
      </c>
      <c r="D5581">
        <v>1</v>
      </c>
      <c r="E5581" t="b">
        <v>0</v>
      </c>
    </row>
    <row r="5582" spans="1:5" x14ac:dyDescent="0.3">
      <c r="A5582" t="s">
        <v>988</v>
      </c>
      <c r="B5582">
        <v>1</v>
      </c>
      <c r="C5582">
        <v>68</v>
      </c>
      <c r="D5582">
        <v>3</v>
      </c>
      <c r="E5582" t="b">
        <v>0</v>
      </c>
    </row>
    <row r="5583" spans="1:5" x14ac:dyDescent="0.3">
      <c r="A5583" t="s">
        <v>10420</v>
      </c>
      <c r="B5583">
        <v>1</v>
      </c>
      <c r="C5583">
        <v>137</v>
      </c>
      <c r="D5583">
        <v>1</v>
      </c>
      <c r="E5583" t="b">
        <v>0</v>
      </c>
    </row>
    <row r="5584" spans="1:5" x14ac:dyDescent="0.3">
      <c r="A5584" t="s">
        <v>10422</v>
      </c>
      <c r="B5584">
        <v>1</v>
      </c>
      <c r="C5584">
        <v>483</v>
      </c>
      <c r="D5584">
        <v>2</v>
      </c>
      <c r="E5584" t="b">
        <v>0</v>
      </c>
    </row>
    <row r="5585" spans="1:5" x14ac:dyDescent="0.3">
      <c r="A5585" t="s">
        <v>10423</v>
      </c>
      <c r="B5585">
        <v>1</v>
      </c>
      <c r="C5585">
        <v>187</v>
      </c>
      <c r="D5585">
        <v>1</v>
      </c>
      <c r="E5585" t="b">
        <v>0</v>
      </c>
    </row>
    <row r="5586" spans="1:5" x14ac:dyDescent="0.3">
      <c r="A5586" t="s">
        <v>10428</v>
      </c>
      <c r="B5586">
        <v>3</v>
      </c>
      <c r="C5586">
        <v>130.66666666666666</v>
      </c>
      <c r="D5586">
        <v>2</v>
      </c>
      <c r="E5586" t="b">
        <v>0</v>
      </c>
    </row>
    <row r="5587" spans="1:5" x14ac:dyDescent="0.3">
      <c r="A5587" t="s">
        <v>2267</v>
      </c>
      <c r="B5587">
        <v>1</v>
      </c>
      <c r="C5587">
        <v>506</v>
      </c>
      <c r="D5587">
        <v>4</v>
      </c>
      <c r="E5587" t="b">
        <v>0</v>
      </c>
    </row>
    <row r="5588" spans="1:5" x14ac:dyDescent="0.3">
      <c r="A5588" t="s">
        <v>10435</v>
      </c>
      <c r="B5588">
        <v>1</v>
      </c>
      <c r="C5588">
        <v>1404</v>
      </c>
      <c r="D5588">
        <v>2</v>
      </c>
      <c r="E5588" t="b">
        <v>0</v>
      </c>
    </row>
    <row r="5589" spans="1:5" x14ac:dyDescent="0.3">
      <c r="A5589" t="s">
        <v>10436</v>
      </c>
      <c r="B5589">
        <v>1</v>
      </c>
      <c r="C5589">
        <v>534</v>
      </c>
      <c r="D5589">
        <v>1</v>
      </c>
      <c r="E5589" t="b">
        <v>0</v>
      </c>
    </row>
    <row r="5590" spans="1:5" x14ac:dyDescent="0.3">
      <c r="A5590" t="s">
        <v>10439</v>
      </c>
      <c r="B5590">
        <v>1</v>
      </c>
      <c r="C5590">
        <v>450</v>
      </c>
      <c r="D5590">
        <v>1</v>
      </c>
      <c r="E5590" t="b">
        <v>0</v>
      </c>
    </row>
    <row r="5591" spans="1:5" x14ac:dyDescent="0.3">
      <c r="A5591" t="s">
        <v>10440</v>
      </c>
      <c r="B5591">
        <v>2</v>
      </c>
      <c r="C5591">
        <v>289.5</v>
      </c>
      <c r="D5591">
        <v>3</v>
      </c>
      <c r="E5591" t="b">
        <v>0</v>
      </c>
    </row>
    <row r="5592" spans="1:5" x14ac:dyDescent="0.3">
      <c r="A5592" t="s">
        <v>989</v>
      </c>
      <c r="B5592">
        <v>1</v>
      </c>
      <c r="C5592">
        <v>217</v>
      </c>
      <c r="D5592">
        <v>3</v>
      </c>
      <c r="E5592" t="b">
        <v>0</v>
      </c>
    </row>
    <row r="5593" spans="1:5" x14ac:dyDescent="0.3">
      <c r="A5593" t="s">
        <v>10441</v>
      </c>
      <c r="B5593">
        <v>1</v>
      </c>
      <c r="C5593">
        <v>32</v>
      </c>
      <c r="D5593">
        <v>1</v>
      </c>
      <c r="E5593" t="b">
        <v>0</v>
      </c>
    </row>
    <row r="5594" spans="1:5" x14ac:dyDescent="0.3">
      <c r="A5594" t="s">
        <v>10442</v>
      </c>
      <c r="B5594">
        <v>1</v>
      </c>
      <c r="C5594">
        <v>28</v>
      </c>
      <c r="D5594">
        <v>2</v>
      </c>
      <c r="E5594" t="b">
        <v>0</v>
      </c>
    </row>
    <row r="5595" spans="1:5" x14ac:dyDescent="0.3">
      <c r="A5595" t="s">
        <v>10444</v>
      </c>
      <c r="B5595">
        <v>1</v>
      </c>
      <c r="C5595">
        <v>40</v>
      </c>
      <c r="D5595">
        <v>2</v>
      </c>
      <c r="E5595" t="b">
        <v>0</v>
      </c>
    </row>
    <row r="5596" spans="1:5" x14ac:dyDescent="0.3">
      <c r="A5596" t="s">
        <v>10446</v>
      </c>
      <c r="B5596">
        <v>2</v>
      </c>
      <c r="C5596">
        <v>171.5</v>
      </c>
      <c r="D5596">
        <v>4.5</v>
      </c>
      <c r="E5596" t="b">
        <v>0</v>
      </c>
    </row>
    <row r="5597" spans="1:5" x14ac:dyDescent="0.3">
      <c r="A5597" t="s">
        <v>10447</v>
      </c>
      <c r="B5597">
        <v>1</v>
      </c>
      <c r="C5597">
        <v>131</v>
      </c>
      <c r="D5597">
        <v>2</v>
      </c>
      <c r="E5597" t="b">
        <v>0</v>
      </c>
    </row>
    <row r="5598" spans="1:5" x14ac:dyDescent="0.3">
      <c r="A5598" t="s">
        <v>10448</v>
      </c>
      <c r="B5598">
        <v>2</v>
      </c>
      <c r="C5598">
        <v>97</v>
      </c>
      <c r="D5598">
        <v>3</v>
      </c>
      <c r="E5598" t="b">
        <v>0</v>
      </c>
    </row>
    <row r="5599" spans="1:5" x14ac:dyDescent="0.3">
      <c r="A5599" t="s">
        <v>10453</v>
      </c>
      <c r="B5599">
        <v>1</v>
      </c>
      <c r="C5599">
        <v>102</v>
      </c>
      <c r="D5599">
        <v>3</v>
      </c>
      <c r="E5599" t="b">
        <v>0</v>
      </c>
    </row>
    <row r="5600" spans="1:5" x14ac:dyDescent="0.3">
      <c r="A5600" t="s">
        <v>991</v>
      </c>
      <c r="B5600">
        <v>2</v>
      </c>
      <c r="C5600">
        <v>258.5</v>
      </c>
      <c r="D5600">
        <v>3.5</v>
      </c>
      <c r="E5600" t="b">
        <v>0</v>
      </c>
    </row>
    <row r="5601" spans="1:5" x14ac:dyDescent="0.3">
      <c r="A5601" t="s">
        <v>10455</v>
      </c>
      <c r="B5601">
        <v>1</v>
      </c>
      <c r="C5601">
        <v>167</v>
      </c>
      <c r="D5601">
        <v>3</v>
      </c>
      <c r="E5601" t="b">
        <v>0</v>
      </c>
    </row>
    <row r="5602" spans="1:5" x14ac:dyDescent="0.3">
      <c r="A5602" t="s">
        <v>10456</v>
      </c>
      <c r="B5602">
        <v>1</v>
      </c>
      <c r="C5602">
        <v>394</v>
      </c>
      <c r="D5602">
        <v>2</v>
      </c>
      <c r="E5602" t="b">
        <v>0</v>
      </c>
    </row>
    <row r="5603" spans="1:5" x14ac:dyDescent="0.3">
      <c r="A5603" t="s">
        <v>10458</v>
      </c>
      <c r="B5603">
        <v>1</v>
      </c>
      <c r="C5603">
        <v>135</v>
      </c>
      <c r="D5603">
        <v>1</v>
      </c>
      <c r="E5603" t="b">
        <v>0</v>
      </c>
    </row>
    <row r="5604" spans="1:5" x14ac:dyDescent="0.3">
      <c r="A5604" t="s">
        <v>10460</v>
      </c>
      <c r="B5604">
        <v>1</v>
      </c>
      <c r="C5604">
        <v>93</v>
      </c>
      <c r="D5604">
        <v>1</v>
      </c>
      <c r="E5604" t="b">
        <v>0</v>
      </c>
    </row>
    <row r="5605" spans="1:5" x14ac:dyDescent="0.3">
      <c r="A5605" t="s">
        <v>1448</v>
      </c>
      <c r="B5605">
        <v>1</v>
      </c>
      <c r="C5605">
        <v>185</v>
      </c>
      <c r="D5605">
        <v>4</v>
      </c>
      <c r="E5605" t="b">
        <v>0</v>
      </c>
    </row>
    <row r="5606" spans="1:5" x14ac:dyDescent="0.3">
      <c r="A5606" t="s">
        <v>993</v>
      </c>
      <c r="B5606">
        <v>1</v>
      </c>
      <c r="C5606">
        <v>147</v>
      </c>
      <c r="D5606">
        <v>1</v>
      </c>
      <c r="E5606" t="b">
        <v>0</v>
      </c>
    </row>
    <row r="5607" spans="1:5" x14ac:dyDescent="0.3">
      <c r="A5607" t="s">
        <v>10462</v>
      </c>
      <c r="B5607">
        <v>1</v>
      </c>
      <c r="C5607">
        <v>60</v>
      </c>
      <c r="D5607">
        <v>4</v>
      </c>
      <c r="E5607" t="b">
        <v>0</v>
      </c>
    </row>
    <row r="5608" spans="1:5" x14ac:dyDescent="0.3">
      <c r="A5608" t="s">
        <v>10464</v>
      </c>
      <c r="B5608">
        <v>1</v>
      </c>
      <c r="C5608">
        <v>23</v>
      </c>
      <c r="D5608">
        <v>5</v>
      </c>
      <c r="E5608" t="b">
        <v>0</v>
      </c>
    </row>
    <row r="5609" spans="1:5" x14ac:dyDescent="0.3">
      <c r="A5609" t="s">
        <v>10467</v>
      </c>
      <c r="B5609">
        <v>1</v>
      </c>
      <c r="C5609">
        <v>123</v>
      </c>
      <c r="D5609">
        <v>2</v>
      </c>
      <c r="E5609" t="b">
        <v>0</v>
      </c>
    </row>
    <row r="5610" spans="1:5" x14ac:dyDescent="0.3">
      <c r="A5610" t="s">
        <v>1643</v>
      </c>
      <c r="B5610">
        <v>1</v>
      </c>
      <c r="C5610">
        <v>302</v>
      </c>
      <c r="D5610">
        <v>4</v>
      </c>
      <c r="E5610" t="b">
        <v>0</v>
      </c>
    </row>
    <row r="5611" spans="1:5" x14ac:dyDescent="0.3">
      <c r="A5611" t="s">
        <v>10471</v>
      </c>
      <c r="B5611">
        <v>1</v>
      </c>
      <c r="C5611">
        <v>157</v>
      </c>
      <c r="D5611">
        <v>2</v>
      </c>
      <c r="E5611" t="b">
        <v>0</v>
      </c>
    </row>
    <row r="5612" spans="1:5" x14ac:dyDescent="0.3">
      <c r="A5612" t="s">
        <v>10473</v>
      </c>
      <c r="B5612">
        <v>1</v>
      </c>
      <c r="C5612">
        <v>168</v>
      </c>
      <c r="D5612">
        <v>1</v>
      </c>
      <c r="E5612" t="b">
        <v>0</v>
      </c>
    </row>
    <row r="5613" spans="1:5" x14ac:dyDescent="0.3">
      <c r="A5613" t="s">
        <v>2270</v>
      </c>
      <c r="B5613">
        <v>2</v>
      </c>
      <c r="C5613">
        <v>357</v>
      </c>
      <c r="D5613">
        <v>3</v>
      </c>
      <c r="E5613" t="b">
        <v>0</v>
      </c>
    </row>
    <row r="5614" spans="1:5" x14ac:dyDescent="0.3">
      <c r="A5614" t="s">
        <v>10475</v>
      </c>
      <c r="B5614">
        <v>1</v>
      </c>
      <c r="C5614">
        <v>82</v>
      </c>
      <c r="D5614">
        <v>3</v>
      </c>
      <c r="E5614" t="b">
        <v>0</v>
      </c>
    </row>
    <row r="5615" spans="1:5" x14ac:dyDescent="0.3">
      <c r="A5615" t="s">
        <v>10476</v>
      </c>
      <c r="B5615">
        <v>1</v>
      </c>
      <c r="C5615">
        <v>48</v>
      </c>
      <c r="D5615">
        <v>2</v>
      </c>
      <c r="E5615" t="b">
        <v>0</v>
      </c>
    </row>
    <row r="5616" spans="1:5" x14ac:dyDescent="0.3">
      <c r="A5616" t="s">
        <v>10477</v>
      </c>
      <c r="B5616">
        <v>2</v>
      </c>
      <c r="C5616">
        <v>45</v>
      </c>
      <c r="D5616">
        <v>2.5</v>
      </c>
      <c r="E5616" t="b">
        <v>0</v>
      </c>
    </row>
    <row r="5617" spans="1:5" x14ac:dyDescent="0.3">
      <c r="A5617" t="s">
        <v>994</v>
      </c>
      <c r="B5617">
        <v>1</v>
      </c>
      <c r="C5617">
        <v>29</v>
      </c>
      <c r="D5617">
        <v>5</v>
      </c>
      <c r="E5617" t="b">
        <v>0</v>
      </c>
    </row>
    <row r="5618" spans="1:5" x14ac:dyDescent="0.3">
      <c r="A5618" t="s">
        <v>10479</v>
      </c>
      <c r="B5618">
        <v>1</v>
      </c>
      <c r="C5618">
        <v>76</v>
      </c>
      <c r="D5618">
        <v>1</v>
      </c>
      <c r="E5618" t="b">
        <v>0</v>
      </c>
    </row>
    <row r="5619" spans="1:5" x14ac:dyDescent="0.3">
      <c r="A5619" t="s">
        <v>10481</v>
      </c>
      <c r="B5619">
        <v>1</v>
      </c>
      <c r="C5619">
        <v>290</v>
      </c>
      <c r="D5619">
        <v>3</v>
      </c>
      <c r="E5619" t="b">
        <v>0</v>
      </c>
    </row>
    <row r="5620" spans="1:5" x14ac:dyDescent="0.3">
      <c r="A5620" t="s">
        <v>10482</v>
      </c>
      <c r="B5620">
        <v>1</v>
      </c>
      <c r="C5620">
        <v>169</v>
      </c>
      <c r="D5620">
        <v>1</v>
      </c>
      <c r="E5620" t="b">
        <v>0</v>
      </c>
    </row>
    <row r="5621" spans="1:5" x14ac:dyDescent="0.3">
      <c r="A5621" t="s">
        <v>10484</v>
      </c>
      <c r="B5621">
        <v>1</v>
      </c>
      <c r="C5621">
        <v>76</v>
      </c>
      <c r="D5621">
        <v>4</v>
      </c>
      <c r="E5621" t="b">
        <v>0</v>
      </c>
    </row>
    <row r="5622" spans="1:5" x14ac:dyDescent="0.3">
      <c r="A5622" t="s">
        <v>10488</v>
      </c>
      <c r="B5622">
        <v>1</v>
      </c>
      <c r="C5622">
        <v>94</v>
      </c>
      <c r="D5622">
        <v>5</v>
      </c>
      <c r="E5622" t="b">
        <v>0</v>
      </c>
    </row>
    <row r="5623" spans="1:5" x14ac:dyDescent="0.3">
      <c r="A5623" t="s">
        <v>10489</v>
      </c>
      <c r="B5623">
        <v>1</v>
      </c>
      <c r="C5623">
        <v>139</v>
      </c>
      <c r="D5623">
        <v>2</v>
      </c>
      <c r="E5623" t="b">
        <v>0</v>
      </c>
    </row>
    <row r="5624" spans="1:5" x14ac:dyDescent="0.3">
      <c r="A5624" t="s">
        <v>10490</v>
      </c>
      <c r="B5624">
        <v>1</v>
      </c>
      <c r="C5624">
        <v>101</v>
      </c>
      <c r="D5624">
        <v>3</v>
      </c>
      <c r="E5624" t="b">
        <v>0</v>
      </c>
    </row>
    <row r="5625" spans="1:5" x14ac:dyDescent="0.3">
      <c r="A5625" t="s">
        <v>10491</v>
      </c>
      <c r="B5625">
        <v>1</v>
      </c>
      <c r="C5625">
        <v>19</v>
      </c>
      <c r="D5625">
        <v>3</v>
      </c>
      <c r="E5625" t="b">
        <v>0</v>
      </c>
    </row>
    <row r="5626" spans="1:5" x14ac:dyDescent="0.3">
      <c r="A5626" t="s">
        <v>10492</v>
      </c>
      <c r="B5626">
        <v>1</v>
      </c>
      <c r="C5626">
        <v>58</v>
      </c>
      <c r="D5626">
        <v>2</v>
      </c>
      <c r="E5626" t="b">
        <v>0</v>
      </c>
    </row>
    <row r="5627" spans="1:5" x14ac:dyDescent="0.3">
      <c r="A5627" t="s">
        <v>10494</v>
      </c>
      <c r="B5627">
        <v>1</v>
      </c>
      <c r="C5627">
        <v>76</v>
      </c>
      <c r="D5627">
        <v>4</v>
      </c>
      <c r="E5627" t="b">
        <v>0</v>
      </c>
    </row>
    <row r="5628" spans="1:5" x14ac:dyDescent="0.3">
      <c r="A5628" t="s">
        <v>10497</v>
      </c>
      <c r="B5628">
        <v>1</v>
      </c>
      <c r="C5628">
        <v>114</v>
      </c>
      <c r="D5628">
        <v>1</v>
      </c>
      <c r="E5628" t="b">
        <v>0</v>
      </c>
    </row>
    <row r="5629" spans="1:5" x14ac:dyDescent="0.3">
      <c r="A5629" t="s">
        <v>10498</v>
      </c>
      <c r="B5629">
        <v>1</v>
      </c>
      <c r="C5629">
        <v>105</v>
      </c>
      <c r="D5629">
        <v>2</v>
      </c>
      <c r="E5629" t="b">
        <v>0</v>
      </c>
    </row>
    <row r="5630" spans="1:5" x14ac:dyDescent="0.3">
      <c r="A5630" t="s">
        <v>10500</v>
      </c>
      <c r="B5630">
        <v>1</v>
      </c>
      <c r="C5630">
        <v>42</v>
      </c>
      <c r="D5630">
        <v>3</v>
      </c>
      <c r="E5630" t="b">
        <v>0</v>
      </c>
    </row>
    <row r="5631" spans="1:5" x14ac:dyDescent="0.3">
      <c r="A5631" t="s">
        <v>10501</v>
      </c>
      <c r="B5631">
        <v>4</v>
      </c>
      <c r="C5631">
        <v>285.25</v>
      </c>
      <c r="D5631">
        <v>3.5</v>
      </c>
      <c r="E5631" t="b">
        <v>0</v>
      </c>
    </row>
    <row r="5632" spans="1:5" x14ac:dyDescent="0.3">
      <c r="A5632" t="s">
        <v>996</v>
      </c>
      <c r="B5632">
        <v>1</v>
      </c>
      <c r="C5632">
        <v>63</v>
      </c>
      <c r="D5632">
        <v>4</v>
      </c>
      <c r="E5632" t="b">
        <v>0</v>
      </c>
    </row>
    <row r="5633" spans="1:5" x14ac:dyDescent="0.3">
      <c r="A5633" t="s">
        <v>10504</v>
      </c>
      <c r="B5633">
        <v>1</v>
      </c>
      <c r="C5633">
        <v>74</v>
      </c>
      <c r="D5633">
        <v>2</v>
      </c>
      <c r="E5633" t="b">
        <v>0</v>
      </c>
    </row>
    <row r="5634" spans="1:5" x14ac:dyDescent="0.3">
      <c r="A5634" t="s">
        <v>10505</v>
      </c>
      <c r="B5634">
        <v>1</v>
      </c>
      <c r="C5634">
        <v>207</v>
      </c>
      <c r="D5634">
        <v>3</v>
      </c>
      <c r="E5634" t="b">
        <v>0</v>
      </c>
    </row>
    <row r="5635" spans="1:5" x14ac:dyDescent="0.3">
      <c r="A5635" t="s">
        <v>10506</v>
      </c>
      <c r="B5635">
        <v>1</v>
      </c>
      <c r="C5635">
        <v>46</v>
      </c>
      <c r="D5635">
        <v>3</v>
      </c>
      <c r="E5635" t="b">
        <v>0</v>
      </c>
    </row>
    <row r="5636" spans="1:5" x14ac:dyDescent="0.3">
      <c r="A5636" t="s">
        <v>2271</v>
      </c>
      <c r="B5636">
        <v>2</v>
      </c>
      <c r="C5636">
        <v>1160.5</v>
      </c>
      <c r="D5636">
        <v>2.5</v>
      </c>
      <c r="E5636" t="b">
        <v>0</v>
      </c>
    </row>
    <row r="5637" spans="1:5" x14ac:dyDescent="0.3">
      <c r="A5637" t="s">
        <v>2272</v>
      </c>
      <c r="B5637">
        <v>1</v>
      </c>
      <c r="C5637">
        <v>126</v>
      </c>
      <c r="D5637">
        <v>1</v>
      </c>
      <c r="E5637" t="b">
        <v>0</v>
      </c>
    </row>
    <row r="5638" spans="1:5" x14ac:dyDescent="0.3">
      <c r="A5638" t="s">
        <v>10509</v>
      </c>
      <c r="B5638">
        <v>1</v>
      </c>
      <c r="C5638">
        <v>89</v>
      </c>
      <c r="D5638">
        <v>3</v>
      </c>
      <c r="E5638" t="b">
        <v>0</v>
      </c>
    </row>
    <row r="5639" spans="1:5" x14ac:dyDescent="0.3">
      <c r="A5639" t="s">
        <v>10511</v>
      </c>
      <c r="B5639">
        <v>1</v>
      </c>
      <c r="C5639">
        <v>25</v>
      </c>
      <c r="D5639">
        <v>4</v>
      </c>
      <c r="E5639" t="b">
        <v>0</v>
      </c>
    </row>
    <row r="5640" spans="1:5" x14ac:dyDescent="0.3">
      <c r="A5640" t="s">
        <v>10512</v>
      </c>
      <c r="B5640">
        <v>1</v>
      </c>
      <c r="C5640">
        <v>223</v>
      </c>
      <c r="D5640">
        <v>2</v>
      </c>
      <c r="E5640" t="b">
        <v>0</v>
      </c>
    </row>
    <row r="5641" spans="1:5" x14ac:dyDescent="0.3">
      <c r="A5641" t="s">
        <v>10513</v>
      </c>
      <c r="B5641">
        <v>1</v>
      </c>
      <c r="C5641">
        <v>237</v>
      </c>
      <c r="D5641">
        <v>2</v>
      </c>
      <c r="E5641" t="b">
        <v>0</v>
      </c>
    </row>
    <row r="5642" spans="1:5" x14ac:dyDescent="0.3">
      <c r="A5642" t="s">
        <v>10514</v>
      </c>
      <c r="B5642">
        <v>1</v>
      </c>
      <c r="C5642">
        <v>122</v>
      </c>
      <c r="D5642">
        <v>5</v>
      </c>
      <c r="E5642" t="b">
        <v>0</v>
      </c>
    </row>
    <row r="5643" spans="1:5" x14ac:dyDescent="0.3">
      <c r="A5643" t="s">
        <v>10515</v>
      </c>
      <c r="B5643">
        <v>1</v>
      </c>
      <c r="C5643">
        <v>166</v>
      </c>
      <c r="D5643">
        <v>3</v>
      </c>
      <c r="E5643" t="b">
        <v>0</v>
      </c>
    </row>
    <row r="5644" spans="1:5" x14ac:dyDescent="0.3">
      <c r="A5644" t="s">
        <v>10516</v>
      </c>
      <c r="B5644">
        <v>1</v>
      </c>
      <c r="C5644">
        <v>181</v>
      </c>
      <c r="D5644">
        <v>2</v>
      </c>
      <c r="E5644" t="b">
        <v>0</v>
      </c>
    </row>
    <row r="5645" spans="1:5" x14ac:dyDescent="0.3">
      <c r="A5645" t="s">
        <v>10518</v>
      </c>
      <c r="B5645">
        <v>1</v>
      </c>
      <c r="C5645">
        <v>60</v>
      </c>
      <c r="D5645">
        <v>3</v>
      </c>
      <c r="E5645" t="b">
        <v>0</v>
      </c>
    </row>
    <row r="5646" spans="1:5" x14ac:dyDescent="0.3">
      <c r="A5646" t="s">
        <v>10520</v>
      </c>
      <c r="B5646">
        <v>1</v>
      </c>
      <c r="C5646">
        <v>179</v>
      </c>
      <c r="D5646">
        <v>2</v>
      </c>
      <c r="E5646" t="b">
        <v>0</v>
      </c>
    </row>
    <row r="5647" spans="1:5" x14ac:dyDescent="0.3">
      <c r="A5647" t="s">
        <v>999</v>
      </c>
      <c r="B5647">
        <v>1</v>
      </c>
      <c r="C5647">
        <v>367</v>
      </c>
      <c r="D5647">
        <v>3</v>
      </c>
      <c r="E5647" t="b">
        <v>0</v>
      </c>
    </row>
    <row r="5648" spans="1:5" x14ac:dyDescent="0.3">
      <c r="A5648" t="s">
        <v>10524</v>
      </c>
      <c r="B5648">
        <v>1</v>
      </c>
      <c r="C5648">
        <v>24</v>
      </c>
      <c r="D5648">
        <v>1</v>
      </c>
      <c r="E5648" t="b">
        <v>0</v>
      </c>
    </row>
    <row r="5649" spans="1:5" x14ac:dyDescent="0.3">
      <c r="A5649" t="s">
        <v>10533</v>
      </c>
      <c r="B5649">
        <v>1</v>
      </c>
      <c r="C5649">
        <v>2190</v>
      </c>
      <c r="D5649">
        <v>5</v>
      </c>
      <c r="E5649" t="b">
        <v>0</v>
      </c>
    </row>
    <row r="5650" spans="1:5" x14ac:dyDescent="0.3">
      <c r="A5650" t="s">
        <v>10534</v>
      </c>
      <c r="B5650">
        <v>1</v>
      </c>
      <c r="C5650">
        <v>475</v>
      </c>
      <c r="D5650">
        <v>3</v>
      </c>
      <c r="E5650" t="b">
        <v>0</v>
      </c>
    </row>
    <row r="5651" spans="1:5" x14ac:dyDescent="0.3">
      <c r="A5651" t="s">
        <v>10535</v>
      </c>
      <c r="B5651">
        <v>1</v>
      </c>
      <c r="C5651">
        <v>86</v>
      </c>
      <c r="D5651">
        <v>4</v>
      </c>
      <c r="E5651" t="b">
        <v>0</v>
      </c>
    </row>
    <row r="5652" spans="1:5" x14ac:dyDescent="0.3">
      <c r="A5652" t="s">
        <v>10536</v>
      </c>
      <c r="B5652">
        <v>2</v>
      </c>
      <c r="C5652">
        <v>204.5</v>
      </c>
      <c r="D5652">
        <v>2.5</v>
      </c>
      <c r="E5652" t="b">
        <v>0</v>
      </c>
    </row>
    <row r="5653" spans="1:5" x14ac:dyDescent="0.3">
      <c r="A5653" t="s">
        <v>10537</v>
      </c>
      <c r="B5653">
        <v>4</v>
      </c>
      <c r="C5653">
        <v>188</v>
      </c>
      <c r="D5653">
        <v>2.75</v>
      </c>
      <c r="E5653" t="b">
        <v>0</v>
      </c>
    </row>
    <row r="5654" spans="1:5" x14ac:dyDescent="0.3">
      <c r="A5654" t="s">
        <v>1450</v>
      </c>
      <c r="B5654">
        <v>2</v>
      </c>
      <c r="C5654">
        <v>68</v>
      </c>
      <c r="D5654">
        <v>1.5</v>
      </c>
      <c r="E5654" t="b">
        <v>0</v>
      </c>
    </row>
    <row r="5655" spans="1:5" x14ac:dyDescent="0.3">
      <c r="A5655" t="s">
        <v>10539</v>
      </c>
      <c r="B5655">
        <v>1</v>
      </c>
      <c r="C5655">
        <v>135</v>
      </c>
      <c r="D5655">
        <v>3</v>
      </c>
      <c r="E5655" t="b">
        <v>0</v>
      </c>
    </row>
    <row r="5656" spans="1:5" x14ac:dyDescent="0.3">
      <c r="A5656" t="s">
        <v>10541</v>
      </c>
      <c r="B5656">
        <v>2</v>
      </c>
      <c r="C5656">
        <v>46</v>
      </c>
      <c r="D5656">
        <v>5</v>
      </c>
      <c r="E5656" t="b">
        <v>0</v>
      </c>
    </row>
    <row r="5657" spans="1:5" x14ac:dyDescent="0.3">
      <c r="A5657" t="s">
        <v>10542</v>
      </c>
      <c r="B5657">
        <v>2</v>
      </c>
      <c r="C5657">
        <v>150.5</v>
      </c>
      <c r="D5657">
        <v>1.5</v>
      </c>
      <c r="E5657" t="b">
        <v>0</v>
      </c>
    </row>
    <row r="5658" spans="1:5" x14ac:dyDescent="0.3">
      <c r="A5658" t="s">
        <v>10543</v>
      </c>
      <c r="B5658">
        <v>1</v>
      </c>
      <c r="C5658">
        <v>424</v>
      </c>
      <c r="D5658">
        <v>3</v>
      </c>
      <c r="E5658" t="b">
        <v>0</v>
      </c>
    </row>
    <row r="5659" spans="1:5" x14ac:dyDescent="0.3">
      <c r="A5659" t="s">
        <v>10544</v>
      </c>
      <c r="B5659">
        <v>1</v>
      </c>
      <c r="C5659">
        <v>195</v>
      </c>
      <c r="D5659">
        <v>4</v>
      </c>
      <c r="E5659" t="b">
        <v>0</v>
      </c>
    </row>
    <row r="5660" spans="1:5" x14ac:dyDescent="0.3">
      <c r="A5660" t="s">
        <v>2273</v>
      </c>
      <c r="B5660">
        <v>1</v>
      </c>
      <c r="C5660">
        <v>281</v>
      </c>
      <c r="D5660">
        <v>2</v>
      </c>
      <c r="E5660" t="b">
        <v>0</v>
      </c>
    </row>
    <row r="5661" spans="1:5" x14ac:dyDescent="0.3">
      <c r="A5661" t="s">
        <v>10546</v>
      </c>
      <c r="B5661">
        <v>1</v>
      </c>
      <c r="C5661">
        <v>184</v>
      </c>
      <c r="D5661">
        <v>1</v>
      </c>
      <c r="E5661" t="b">
        <v>0</v>
      </c>
    </row>
    <row r="5662" spans="1:5" x14ac:dyDescent="0.3">
      <c r="A5662" t="s">
        <v>2274</v>
      </c>
      <c r="B5662">
        <v>1</v>
      </c>
      <c r="C5662">
        <v>41</v>
      </c>
      <c r="D5662">
        <v>5</v>
      </c>
      <c r="E5662" t="b">
        <v>0</v>
      </c>
    </row>
    <row r="5663" spans="1:5" x14ac:dyDescent="0.3">
      <c r="A5663" t="s">
        <v>10548</v>
      </c>
      <c r="B5663">
        <v>1</v>
      </c>
      <c r="C5663">
        <v>174</v>
      </c>
      <c r="D5663">
        <v>4</v>
      </c>
      <c r="E5663" t="b">
        <v>0</v>
      </c>
    </row>
    <row r="5664" spans="1:5" x14ac:dyDescent="0.3">
      <c r="A5664" t="s">
        <v>10549</v>
      </c>
      <c r="B5664">
        <v>1</v>
      </c>
      <c r="C5664">
        <v>67</v>
      </c>
      <c r="D5664">
        <v>3</v>
      </c>
      <c r="E5664" t="b">
        <v>0</v>
      </c>
    </row>
    <row r="5665" spans="1:5" x14ac:dyDescent="0.3">
      <c r="A5665" t="s">
        <v>10550</v>
      </c>
      <c r="B5665">
        <v>1</v>
      </c>
      <c r="C5665">
        <v>82</v>
      </c>
      <c r="D5665">
        <v>4</v>
      </c>
      <c r="E5665" t="b">
        <v>0</v>
      </c>
    </row>
    <row r="5666" spans="1:5" x14ac:dyDescent="0.3">
      <c r="A5666" t="s">
        <v>10551</v>
      </c>
      <c r="B5666">
        <v>1</v>
      </c>
      <c r="C5666">
        <v>22</v>
      </c>
      <c r="D5666">
        <v>3</v>
      </c>
      <c r="E5666" t="b">
        <v>0</v>
      </c>
    </row>
    <row r="5667" spans="1:5" x14ac:dyDescent="0.3">
      <c r="A5667" t="s">
        <v>10552</v>
      </c>
      <c r="B5667">
        <v>1</v>
      </c>
      <c r="C5667">
        <v>198</v>
      </c>
      <c r="D5667">
        <v>2</v>
      </c>
      <c r="E5667" t="b">
        <v>0</v>
      </c>
    </row>
    <row r="5668" spans="1:5" x14ac:dyDescent="0.3">
      <c r="A5668" t="s">
        <v>10554</v>
      </c>
      <c r="B5668">
        <v>1</v>
      </c>
      <c r="C5668">
        <v>38</v>
      </c>
      <c r="D5668">
        <v>5</v>
      </c>
      <c r="E5668" t="b">
        <v>0</v>
      </c>
    </row>
    <row r="5669" spans="1:5" x14ac:dyDescent="0.3">
      <c r="A5669" t="s">
        <v>1644</v>
      </c>
      <c r="B5669">
        <v>1</v>
      </c>
      <c r="C5669">
        <v>135</v>
      </c>
      <c r="D5669">
        <v>1</v>
      </c>
      <c r="E5669" t="b">
        <v>0</v>
      </c>
    </row>
    <row r="5670" spans="1:5" x14ac:dyDescent="0.3">
      <c r="A5670" t="s">
        <v>10555</v>
      </c>
      <c r="B5670">
        <v>1</v>
      </c>
      <c r="C5670">
        <v>205</v>
      </c>
      <c r="D5670">
        <v>3</v>
      </c>
      <c r="E5670" t="b">
        <v>0</v>
      </c>
    </row>
    <row r="5671" spans="1:5" x14ac:dyDescent="0.3">
      <c r="A5671" t="s">
        <v>10556</v>
      </c>
      <c r="B5671">
        <v>1</v>
      </c>
      <c r="C5671">
        <v>141</v>
      </c>
      <c r="D5671">
        <v>3</v>
      </c>
      <c r="E5671" t="b">
        <v>0</v>
      </c>
    </row>
    <row r="5672" spans="1:5" x14ac:dyDescent="0.3">
      <c r="A5672" t="s">
        <v>10559</v>
      </c>
      <c r="B5672">
        <v>2</v>
      </c>
      <c r="C5672">
        <v>33.5</v>
      </c>
      <c r="D5672">
        <v>3.5</v>
      </c>
      <c r="E5672" t="b">
        <v>0</v>
      </c>
    </row>
    <row r="5673" spans="1:5" x14ac:dyDescent="0.3">
      <c r="A5673" t="s">
        <v>10560</v>
      </c>
      <c r="B5673">
        <v>1</v>
      </c>
      <c r="C5673">
        <v>85</v>
      </c>
      <c r="D5673">
        <v>3</v>
      </c>
      <c r="E5673" t="b">
        <v>0</v>
      </c>
    </row>
    <row r="5674" spans="1:5" x14ac:dyDescent="0.3">
      <c r="A5674" t="s">
        <v>10561</v>
      </c>
      <c r="B5674">
        <v>1</v>
      </c>
      <c r="C5674">
        <v>124</v>
      </c>
      <c r="D5674">
        <v>2</v>
      </c>
      <c r="E5674" t="b">
        <v>0</v>
      </c>
    </row>
    <row r="5675" spans="1:5" x14ac:dyDescent="0.3">
      <c r="A5675" t="s">
        <v>1003</v>
      </c>
      <c r="B5675">
        <v>2</v>
      </c>
      <c r="C5675">
        <v>242</v>
      </c>
      <c r="D5675">
        <v>1</v>
      </c>
      <c r="E5675" t="b">
        <v>0</v>
      </c>
    </row>
    <row r="5676" spans="1:5" x14ac:dyDescent="0.3">
      <c r="A5676" t="s">
        <v>10562</v>
      </c>
      <c r="B5676">
        <v>2</v>
      </c>
      <c r="C5676">
        <v>79</v>
      </c>
      <c r="D5676">
        <v>5</v>
      </c>
      <c r="E5676" t="b">
        <v>0</v>
      </c>
    </row>
    <row r="5677" spans="1:5" x14ac:dyDescent="0.3">
      <c r="A5677" t="s">
        <v>1004</v>
      </c>
      <c r="B5677">
        <v>52</v>
      </c>
      <c r="C5677">
        <v>225.53846153846155</v>
      </c>
      <c r="D5677">
        <v>2.9423076923076925</v>
      </c>
      <c r="E5677" t="b">
        <v>0</v>
      </c>
    </row>
    <row r="5678" spans="1:5" x14ac:dyDescent="0.3">
      <c r="A5678" t="s">
        <v>1005</v>
      </c>
      <c r="B5678">
        <v>1</v>
      </c>
      <c r="C5678">
        <v>107</v>
      </c>
      <c r="D5678">
        <v>4</v>
      </c>
      <c r="E5678" t="b">
        <v>0</v>
      </c>
    </row>
    <row r="5679" spans="1:5" x14ac:dyDescent="0.3">
      <c r="A5679" t="s">
        <v>10563</v>
      </c>
      <c r="B5679">
        <v>1</v>
      </c>
      <c r="C5679">
        <v>305</v>
      </c>
      <c r="D5679">
        <v>3</v>
      </c>
      <c r="E5679" t="b">
        <v>0</v>
      </c>
    </row>
    <row r="5680" spans="1:5" x14ac:dyDescent="0.3">
      <c r="A5680" t="s">
        <v>2275</v>
      </c>
      <c r="B5680">
        <v>1</v>
      </c>
      <c r="C5680">
        <v>47</v>
      </c>
      <c r="D5680">
        <v>1</v>
      </c>
      <c r="E5680" t="b">
        <v>0</v>
      </c>
    </row>
    <row r="5681" spans="1:5" x14ac:dyDescent="0.3">
      <c r="A5681" t="s">
        <v>10569</v>
      </c>
      <c r="B5681">
        <v>1</v>
      </c>
      <c r="C5681">
        <v>29</v>
      </c>
      <c r="D5681">
        <v>3</v>
      </c>
      <c r="E5681" t="b">
        <v>0</v>
      </c>
    </row>
    <row r="5682" spans="1:5" x14ac:dyDescent="0.3">
      <c r="A5682" t="s">
        <v>10570</v>
      </c>
      <c r="B5682">
        <v>1</v>
      </c>
      <c r="C5682">
        <v>78</v>
      </c>
      <c r="D5682">
        <v>3</v>
      </c>
      <c r="E5682" t="b">
        <v>0</v>
      </c>
    </row>
    <row r="5683" spans="1:5" x14ac:dyDescent="0.3">
      <c r="A5683" t="s">
        <v>10571</v>
      </c>
      <c r="B5683">
        <v>2</v>
      </c>
      <c r="C5683">
        <v>365</v>
      </c>
      <c r="D5683">
        <v>1</v>
      </c>
      <c r="E5683" t="b">
        <v>0</v>
      </c>
    </row>
    <row r="5684" spans="1:5" x14ac:dyDescent="0.3">
      <c r="A5684" t="s">
        <v>10573</v>
      </c>
      <c r="B5684">
        <v>1</v>
      </c>
      <c r="C5684">
        <v>896</v>
      </c>
      <c r="D5684">
        <v>5</v>
      </c>
      <c r="E5684" t="b">
        <v>0</v>
      </c>
    </row>
    <row r="5685" spans="1:5" x14ac:dyDescent="0.3">
      <c r="A5685" t="s">
        <v>10574</v>
      </c>
      <c r="B5685">
        <v>1</v>
      </c>
      <c r="C5685">
        <v>584</v>
      </c>
      <c r="D5685">
        <v>3</v>
      </c>
      <c r="E5685" t="b">
        <v>0</v>
      </c>
    </row>
    <row r="5686" spans="1:5" x14ac:dyDescent="0.3">
      <c r="A5686" t="s">
        <v>10577</v>
      </c>
      <c r="B5686">
        <v>2</v>
      </c>
      <c r="C5686">
        <v>114</v>
      </c>
      <c r="D5686">
        <v>1.5</v>
      </c>
      <c r="E5686" t="b">
        <v>0</v>
      </c>
    </row>
    <row r="5687" spans="1:5" x14ac:dyDescent="0.3">
      <c r="A5687" t="s">
        <v>1007</v>
      </c>
      <c r="B5687">
        <v>1</v>
      </c>
      <c r="C5687">
        <v>392</v>
      </c>
      <c r="D5687">
        <v>4</v>
      </c>
      <c r="E5687" t="b">
        <v>0</v>
      </c>
    </row>
    <row r="5688" spans="1:5" x14ac:dyDescent="0.3">
      <c r="A5688" t="s">
        <v>10581</v>
      </c>
      <c r="B5688">
        <v>1</v>
      </c>
      <c r="C5688">
        <v>50</v>
      </c>
      <c r="D5688">
        <v>2</v>
      </c>
      <c r="E5688" t="b">
        <v>0</v>
      </c>
    </row>
    <row r="5689" spans="1:5" x14ac:dyDescent="0.3">
      <c r="A5689" t="s">
        <v>1008</v>
      </c>
      <c r="B5689">
        <v>1</v>
      </c>
      <c r="C5689">
        <v>83</v>
      </c>
      <c r="D5689">
        <v>1</v>
      </c>
      <c r="E5689" t="b">
        <v>0</v>
      </c>
    </row>
    <row r="5690" spans="1:5" x14ac:dyDescent="0.3">
      <c r="A5690" t="s">
        <v>10582</v>
      </c>
      <c r="B5690">
        <v>2</v>
      </c>
      <c r="C5690">
        <v>143.5</v>
      </c>
      <c r="D5690">
        <v>3.5</v>
      </c>
      <c r="E5690" t="b">
        <v>0</v>
      </c>
    </row>
    <row r="5691" spans="1:5" x14ac:dyDescent="0.3">
      <c r="A5691" t="s">
        <v>10583</v>
      </c>
      <c r="B5691">
        <v>1</v>
      </c>
      <c r="C5691">
        <v>106</v>
      </c>
      <c r="D5691">
        <v>4</v>
      </c>
      <c r="E5691" t="b">
        <v>0</v>
      </c>
    </row>
    <row r="5692" spans="1:5" x14ac:dyDescent="0.3">
      <c r="A5692" t="s">
        <v>10584</v>
      </c>
      <c r="B5692">
        <v>3</v>
      </c>
      <c r="C5692">
        <v>190</v>
      </c>
      <c r="D5692">
        <v>2.6666666666666665</v>
      </c>
      <c r="E5692" t="b">
        <v>0</v>
      </c>
    </row>
    <row r="5693" spans="1:5" x14ac:dyDescent="0.3">
      <c r="A5693" t="s">
        <v>10585</v>
      </c>
      <c r="B5693">
        <v>1</v>
      </c>
      <c r="C5693">
        <v>68</v>
      </c>
      <c r="D5693">
        <v>2</v>
      </c>
      <c r="E5693" t="b">
        <v>0</v>
      </c>
    </row>
    <row r="5694" spans="1:5" x14ac:dyDescent="0.3">
      <c r="A5694" t="s">
        <v>10586</v>
      </c>
      <c r="B5694">
        <v>1</v>
      </c>
      <c r="C5694">
        <v>153</v>
      </c>
      <c r="D5694">
        <v>2</v>
      </c>
      <c r="E5694" t="b">
        <v>0</v>
      </c>
    </row>
    <row r="5695" spans="1:5" x14ac:dyDescent="0.3">
      <c r="A5695" t="s">
        <v>10587</v>
      </c>
      <c r="B5695">
        <v>1</v>
      </c>
      <c r="C5695">
        <v>21</v>
      </c>
      <c r="D5695">
        <v>5</v>
      </c>
      <c r="E5695" t="b">
        <v>0</v>
      </c>
    </row>
    <row r="5696" spans="1:5" x14ac:dyDescent="0.3">
      <c r="A5696" t="s">
        <v>10588</v>
      </c>
      <c r="B5696">
        <v>2</v>
      </c>
      <c r="C5696">
        <v>264.5</v>
      </c>
      <c r="D5696">
        <v>4</v>
      </c>
      <c r="E5696" t="b">
        <v>0</v>
      </c>
    </row>
    <row r="5697" spans="1:5" x14ac:dyDescent="0.3">
      <c r="A5697" t="s">
        <v>10589</v>
      </c>
      <c r="B5697">
        <v>1</v>
      </c>
      <c r="C5697">
        <v>33</v>
      </c>
      <c r="D5697">
        <v>1</v>
      </c>
      <c r="E5697" t="b">
        <v>0</v>
      </c>
    </row>
    <row r="5698" spans="1:5" x14ac:dyDescent="0.3">
      <c r="A5698" t="s">
        <v>10591</v>
      </c>
      <c r="B5698">
        <v>3</v>
      </c>
      <c r="C5698">
        <v>208.66666666666666</v>
      </c>
      <c r="D5698">
        <v>2.6666666666666665</v>
      </c>
      <c r="E5698" t="b">
        <v>0</v>
      </c>
    </row>
    <row r="5699" spans="1:5" x14ac:dyDescent="0.3">
      <c r="A5699" t="s">
        <v>1009</v>
      </c>
      <c r="B5699">
        <v>1</v>
      </c>
      <c r="C5699">
        <v>850</v>
      </c>
      <c r="D5699">
        <v>2</v>
      </c>
      <c r="E5699" t="b">
        <v>0</v>
      </c>
    </row>
    <row r="5700" spans="1:5" x14ac:dyDescent="0.3">
      <c r="A5700" t="s">
        <v>10595</v>
      </c>
      <c r="B5700">
        <v>1</v>
      </c>
      <c r="C5700">
        <v>157</v>
      </c>
      <c r="D5700">
        <v>5</v>
      </c>
      <c r="E5700" t="b">
        <v>0</v>
      </c>
    </row>
    <row r="5701" spans="1:5" x14ac:dyDescent="0.3">
      <c r="A5701" t="s">
        <v>10596</v>
      </c>
      <c r="B5701">
        <v>1</v>
      </c>
      <c r="C5701">
        <v>129</v>
      </c>
      <c r="D5701">
        <v>1</v>
      </c>
      <c r="E5701" t="b">
        <v>0</v>
      </c>
    </row>
    <row r="5702" spans="1:5" x14ac:dyDescent="0.3">
      <c r="A5702" t="s">
        <v>10597</v>
      </c>
      <c r="B5702">
        <v>2</v>
      </c>
      <c r="C5702">
        <v>144</v>
      </c>
      <c r="D5702">
        <v>5</v>
      </c>
      <c r="E5702" t="b">
        <v>0</v>
      </c>
    </row>
    <row r="5703" spans="1:5" x14ac:dyDescent="0.3">
      <c r="A5703" t="s">
        <v>10601</v>
      </c>
      <c r="B5703">
        <v>1</v>
      </c>
      <c r="C5703">
        <v>22</v>
      </c>
      <c r="D5703">
        <v>3</v>
      </c>
      <c r="E5703" t="b">
        <v>0</v>
      </c>
    </row>
    <row r="5704" spans="1:5" x14ac:dyDescent="0.3">
      <c r="A5704" t="s">
        <v>10605</v>
      </c>
      <c r="B5704">
        <v>1</v>
      </c>
      <c r="C5704">
        <v>184</v>
      </c>
      <c r="D5704">
        <v>3</v>
      </c>
      <c r="E5704" t="b">
        <v>0</v>
      </c>
    </row>
    <row r="5705" spans="1:5" x14ac:dyDescent="0.3">
      <c r="A5705" t="s">
        <v>1010</v>
      </c>
      <c r="B5705">
        <v>2</v>
      </c>
      <c r="C5705">
        <v>312.5</v>
      </c>
      <c r="D5705">
        <v>3</v>
      </c>
      <c r="E5705" t="b">
        <v>0</v>
      </c>
    </row>
    <row r="5706" spans="1:5" x14ac:dyDescent="0.3">
      <c r="A5706" t="s">
        <v>10608</v>
      </c>
      <c r="B5706">
        <v>1</v>
      </c>
      <c r="C5706">
        <v>289</v>
      </c>
      <c r="D5706">
        <v>3</v>
      </c>
      <c r="E5706" t="b">
        <v>0</v>
      </c>
    </row>
    <row r="5707" spans="1:5" x14ac:dyDescent="0.3">
      <c r="A5707" t="s">
        <v>10609</v>
      </c>
      <c r="B5707">
        <v>1</v>
      </c>
      <c r="C5707">
        <v>98</v>
      </c>
      <c r="D5707">
        <v>1</v>
      </c>
      <c r="E5707" t="b">
        <v>0</v>
      </c>
    </row>
    <row r="5708" spans="1:5" x14ac:dyDescent="0.3">
      <c r="A5708" t="s">
        <v>10611</v>
      </c>
      <c r="B5708">
        <v>2</v>
      </c>
      <c r="C5708">
        <v>101.5</v>
      </c>
      <c r="D5708">
        <v>1.5</v>
      </c>
      <c r="E5708" t="b">
        <v>0</v>
      </c>
    </row>
    <row r="5709" spans="1:5" x14ac:dyDescent="0.3">
      <c r="A5709" t="s">
        <v>10612</v>
      </c>
      <c r="B5709">
        <v>3</v>
      </c>
      <c r="C5709">
        <v>102.66666666666667</v>
      </c>
      <c r="D5709">
        <v>1.3333333333333333</v>
      </c>
      <c r="E5709" t="b">
        <v>0</v>
      </c>
    </row>
    <row r="5710" spans="1:5" x14ac:dyDescent="0.3">
      <c r="A5710" t="s">
        <v>1011</v>
      </c>
      <c r="B5710">
        <v>1</v>
      </c>
      <c r="C5710">
        <v>74</v>
      </c>
      <c r="D5710">
        <v>1</v>
      </c>
      <c r="E5710" t="b">
        <v>1</v>
      </c>
    </row>
    <row r="5711" spans="1:5" x14ac:dyDescent="0.3">
      <c r="A5711" t="s">
        <v>10615</v>
      </c>
      <c r="B5711">
        <v>1</v>
      </c>
      <c r="C5711">
        <v>17</v>
      </c>
      <c r="D5711">
        <v>2</v>
      </c>
      <c r="E5711" t="b">
        <v>0</v>
      </c>
    </row>
    <row r="5712" spans="1:5" x14ac:dyDescent="0.3">
      <c r="A5712" t="s">
        <v>2277</v>
      </c>
      <c r="B5712">
        <v>7</v>
      </c>
      <c r="C5712">
        <v>313.85714285714283</v>
      </c>
      <c r="D5712">
        <v>1.2857142857142858</v>
      </c>
      <c r="E5712" t="b">
        <v>0</v>
      </c>
    </row>
    <row r="5713" spans="1:5" x14ac:dyDescent="0.3">
      <c r="A5713" t="s">
        <v>10616</v>
      </c>
      <c r="B5713">
        <v>2</v>
      </c>
      <c r="C5713">
        <v>102.5</v>
      </c>
      <c r="D5713">
        <v>1</v>
      </c>
      <c r="E5713" t="b">
        <v>0</v>
      </c>
    </row>
    <row r="5714" spans="1:5" x14ac:dyDescent="0.3">
      <c r="A5714" t="s">
        <v>10617</v>
      </c>
      <c r="B5714">
        <v>1</v>
      </c>
      <c r="C5714">
        <v>113</v>
      </c>
      <c r="D5714">
        <v>4</v>
      </c>
      <c r="E5714" t="b">
        <v>0</v>
      </c>
    </row>
    <row r="5715" spans="1:5" x14ac:dyDescent="0.3">
      <c r="A5715" t="s">
        <v>10618</v>
      </c>
      <c r="B5715">
        <v>1</v>
      </c>
      <c r="C5715">
        <v>87</v>
      </c>
      <c r="D5715">
        <v>1</v>
      </c>
      <c r="E5715" t="b">
        <v>0</v>
      </c>
    </row>
    <row r="5716" spans="1:5" x14ac:dyDescent="0.3">
      <c r="A5716" t="s">
        <v>10619</v>
      </c>
      <c r="B5716">
        <v>1</v>
      </c>
      <c r="C5716">
        <v>56</v>
      </c>
      <c r="D5716">
        <v>3</v>
      </c>
      <c r="E5716" t="b">
        <v>0</v>
      </c>
    </row>
    <row r="5717" spans="1:5" x14ac:dyDescent="0.3">
      <c r="A5717" t="s">
        <v>10621</v>
      </c>
      <c r="B5717">
        <v>1</v>
      </c>
      <c r="C5717">
        <v>24</v>
      </c>
      <c r="D5717">
        <v>1</v>
      </c>
      <c r="E5717" t="b">
        <v>0</v>
      </c>
    </row>
    <row r="5718" spans="1:5" x14ac:dyDescent="0.3">
      <c r="A5718" t="s">
        <v>10622</v>
      </c>
      <c r="B5718">
        <v>1</v>
      </c>
      <c r="C5718">
        <v>396</v>
      </c>
      <c r="D5718">
        <v>4</v>
      </c>
      <c r="E5718" t="b">
        <v>0</v>
      </c>
    </row>
    <row r="5719" spans="1:5" x14ac:dyDescent="0.3">
      <c r="A5719" t="s">
        <v>10623</v>
      </c>
      <c r="B5719">
        <v>1</v>
      </c>
      <c r="C5719">
        <v>108</v>
      </c>
      <c r="D5719">
        <v>4</v>
      </c>
      <c r="E5719" t="b">
        <v>0</v>
      </c>
    </row>
    <row r="5720" spans="1:5" x14ac:dyDescent="0.3">
      <c r="A5720" t="s">
        <v>10624</v>
      </c>
      <c r="B5720">
        <v>3</v>
      </c>
      <c r="C5720">
        <v>217</v>
      </c>
      <c r="D5720">
        <v>3</v>
      </c>
      <c r="E5720" t="b">
        <v>0</v>
      </c>
    </row>
    <row r="5721" spans="1:5" x14ac:dyDescent="0.3">
      <c r="A5721" t="s">
        <v>10626</v>
      </c>
      <c r="B5721">
        <v>1</v>
      </c>
      <c r="C5721">
        <v>141</v>
      </c>
      <c r="D5721">
        <v>3</v>
      </c>
      <c r="E5721" t="b">
        <v>0</v>
      </c>
    </row>
    <row r="5722" spans="1:5" x14ac:dyDescent="0.3">
      <c r="A5722" t="s">
        <v>10627</v>
      </c>
      <c r="B5722">
        <v>1</v>
      </c>
      <c r="C5722">
        <v>43</v>
      </c>
      <c r="D5722">
        <v>2</v>
      </c>
      <c r="E5722" t="b">
        <v>0</v>
      </c>
    </row>
    <row r="5723" spans="1:5" x14ac:dyDescent="0.3">
      <c r="A5723" t="s">
        <v>10628</v>
      </c>
      <c r="B5723">
        <v>1</v>
      </c>
      <c r="C5723">
        <v>226</v>
      </c>
      <c r="D5723">
        <v>2</v>
      </c>
      <c r="E5723" t="b">
        <v>0</v>
      </c>
    </row>
    <row r="5724" spans="1:5" x14ac:dyDescent="0.3">
      <c r="A5724" t="s">
        <v>10629</v>
      </c>
      <c r="B5724">
        <v>1</v>
      </c>
      <c r="C5724">
        <v>34</v>
      </c>
      <c r="D5724">
        <v>1</v>
      </c>
      <c r="E5724" t="b">
        <v>0</v>
      </c>
    </row>
    <row r="5725" spans="1:5" x14ac:dyDescent="0.3">
      <c r="A5725" t="s">
        <v>10630</v>
      </c>
      <c r="B5725">
        <v>1</v>
      </c>
      <c r="C5725">
        <v>39</v>
      </c>
      <c r="D5725">
        <v>1</v>
      </c>
      <c r="E5725" t="b">
        <v>0</v>
      </c>
    </row>
    <row r="5726" spans="1:5" x14ac:dyDescent="0.3">
      <c r="A5726" t="s">
        <v>10631</v>
      </c>
      <c r="B5726">
        <v>1</v>
      </c>
      <c r="C5726">
        <v>25</v>
      </c>
      <c r="D5726">
        <v>5</v>
      </c>
      <c r="E5726" t="b">
        <v>0</v>
      </c>
    </row>
    <row r="5727" spans="1:5" x14ac:dyDescent="0.3">
      <c r="A5727" t="s">
        <v>10632</v>
      </c>
      <c r="B5727">
        <v>1</v>
      </c>
      <c r="C5727">
        <v>115</v>
      </c>
      <c r="D5727">
        <v>1</v>
      </c>
      <c r="E5727" t="b">
        <v>0</v>
      </c>
    </row>
    <row r="5728" spans="1:5" x14ac:dyDescent="0.3">
      <c r="A5728" t="s">
        <v>10634</v>
      </c>
      <c r="B5728">
        <v>1</v>
      </c>
      <c r="C5728">
        <v>984</v>
      </c>
      <c r="D5728">
        <v>5</v>
      </c>
      <c r="E5728" t="b">
        <v>0</v>
      </c>
    </row>
    <row r="5729" spans="1:5" x14ac:dyDescent="0.3">
      <c r="A5729" t="s">
        <v>10638</v>
      </c>
      <c r="B5729">
        <v>1</v>
      </c>
      <c r="C5729">
        <v>174</v>
      </c>
      <c r="D5729">
        <v>1</v>
      </c>
      <c r="E5729" t="b">
        <v>0</v>
      </c>
    </row>
    <row r="5730" spans="1:5" x14ac:dyDescent="0.3">
      <c r="A5730" t="s">
        <v>10639</v>
      </c>
      <c r="B5730">
        <v>1</v>
      </c>
      <c r="C5730">
        <v>139</v>
      </c>
      <c r="D5730">
        <v>2</v>
      </c>
      <c r="E5730" t="b">
        <v>0</v>
      </c>
    </row>
    <row r="5731" spans="1:5" x14ac:dyDescent="0.3">
      <c r="A5731" t="s">
        <v>10640</v>
      </c>
      <c r="B5731">
        <v>1</v>
      </c>
      <c r="C5731">
        <v>190</v>
      </c>
      <c r="D5731">
        <v>3</v>
      </c>
      <c r="E5731" t="b">
        <v>0</v>
      </c>
    </row>
    <row r="5732" spans="1:5" x14ac:dyDescent="0.3">
      <c r="A5732" t="s">
        <v>1015</v>
      </c>
      <c r="B5732">
        <v>1</v>
      </c>
      <c r="C5732">
        <v>180</v>
      </c>
      <c r="D5732">
        <v>2</v>
      </c>
      <c r="E5732" t="b">
        <v>0</v>
      </c>
    </row>
    <row r="5733" spans="1:5" x14ac:dyDescent="0.3">
      <c r="A5733" t="s">
        <v>10645</v>
      </c>
      <c r="B5733">
        <v>1</v>
      </c>
      <c r="C5733">
        <v>281</v>
      </c>
      <c r="D5733">
        <v>5</v>
      </c>
      <c r="E5733" t="b">
        <v>0</v>
      </c>
    </row>
    <row r="5734" spans="1:5" x14ac:dyDescent="0.3">
      <c r="A5734" t="s">
        <v>10647</v>
      </c>
      <c r="B5734">
        <v>1</v>
      </c>
      <c r="C5734">
        <v>75</v>
      </c>
      <c r="D5734">
        <v>2</v>
      </c>
      <c r="E5734" t="b">
        <v>0</v>
      </c>
    </row>
    <row r="5735" spans="1:5" x14ac:dyDescent="0.3">
      <c r="A5735" t="s">
        <v>2278</v>
      </c>
      <c r="B5735">
        <v>1</v>
      </c>
      <c r="C5735">
        <v>36</v>
      </c>
      <c r="D5735">
        <v>5</v>
      </c>
      <c r="E5735" t="b">
        <v>0</v>
      </c>
    </row>
    <row r="5736" spans="1:5" x14ac:dyDescent="0.3">
      <c r="A5736" t="s">
        <v>1016</v>
      </c>
      <c r="B5736">
        <v>1</v>
      </c>
      <c r="C5736">
        <v>94</v>
      </c>
      <c r="D5736">
        <v>1</v>
      </c>
      <c r="E5736" t="b">
        <v>0</v>
      </c>
    </row>
    <row r="5737" spans="1:5" x14ac:dyDescent="0.3">
      <c r="A5737" t="s">
        <v>1017</v>
      </c>
      <c r="B5737">
        <v>1</v>
      </c>
      <c r="C5737">
        <v>136</v>
      </c>
      <c r="D5737">
        <v>2</v>
      </c>
      <c r="E5737" t="b">
        <v>0</v>
      </c>
    </row>
    <row r="5738" spans="1:5" x14ac:dyDescent="0.3">
      <c r="A5738" t="s">
        <v>2279</v>
      </c>
      <c r="B5738">
        <v>2</v>
      </c>
      <c r="C5738">
        <v>347</v>
      </c>
      <c r="D5738">
        <v>1.5</v>
      </c>
      <c r="E5738" t="b">
        <v>0</v>
      </c>
    </row>
    <row r="5739" spans="1:5" x14ac:dyDescent="0.3">
      <c r="A5739" t="s">
        <v>10649</v>
      </c>
      <c r="B5739">
        <v>2</v>
      </c>
      <c r="C5739">
        <v>133</v>
      </c>
      <c r="D5739">
        <v>3</v>
      </c>
      <c r="E5739" t="b">
        <v>0</v>
      </c>
    </row>
    <row r="5740" spans="1:5" x14ac:dyDescent="0.3">
      <c r="A5740" t="s">
        <v>10650</v>
      </c>
      <c r="B5740">
        <v>1</v>
      </c>
      <c r="C5740">
        <v>36</v>
      </c>
      <c r="D5740">
        <v>1</v>
      </c>
      <c r="E5740" t="b">
        <v>0</v>
      </c>
    </row>
    <row r="5741" spans="1:5" x14ac:dyDescent="0.3">
      <c r="A5741" t="s">
        <v>10651</v>
      </c>
      <c r="B5741">
        <v>4</v>
      </c>
      <c r="C5741">
        <v>120.75</v>
      </c>
      <c r="D5741">
        <v>1.25</v>
      </c>
      <c r="E5741" t="b">
        <v>0</v>
      </c>
    </row>
    <row r="5742" spans="1:5" x14ac:dyDescent="0.3">
      <c r="A5742" t="s">
        <v>10653</v>
      </c>
      <c r="B5742">
        <v>2</v>
      </c>
      <c r="C5742">
        <v>192</v>
      </c>
      <c r="D5742">
        <v>1.5</v>
      </c>
      <c r="E5742" t="b">
        <v>0</v>
      </c>
    </row>
    <row r="5743" spans="1:5" x14ac:dyDescent="0.3">
      <c r="A5743" t="s">
        <v>10654</v>
      </c>
      <c r="B5743">
        <v>1</v>
      </c>
      <c r="C5743">
        <v>95</v>
      </c>
      <c r="D5743">
        <v>1</v>
      </c>
      <c r="E5743" t="b">
        <v>0</v>
      </c>
    </row>
    <row r="5744" spans="1:5" x14ac:dyDescent="0.3">
      <c r="A5744" t="s">
        <v>1018</v>
      </c>
      <c r="B5744">
        <v>1</v>
      </c>
      <c r="C5744">
        <v>645</v>
      </c>
      <c r="D5744">
        <v>5</v>
      </c>
      <c r="E5744" t="b">
        <v>0</v>
      </c>
    </row>
    <row r="5745" spans="1:5" x14ac:dyDescent="0.3">
      <c r="A5745" t="s">
        <v>10658</v>
      </c>
      <c r="B5745">
        <v>1</v>
      </c>
      <c r="C5745">
        <v>113</v>
      </c>
      <c r="D5745">
        <v>3</v>
      </c>
      <c r="E5745" t="b">
        <v>0</v>
      </c>
    </row>
    <row r="5746" spans="1:5" x14ac:dyDescent="0.3">
      <c r="A5746" t="s">
        <v>10659</v>
      </c>
      <c r="B5746">
        <v>3</v>
      </c>
      <c r="C5746">
        <v>124</v>
      </c>
      <c r="D5746">
        <v>3.6666666666666665</v>
      </c>
      <c r="E5746" t="b">
        <v>0</v>
      </c>
    </row>
    <row r="5747" spans="1:5" x14ac:dyDescent="0.3">
      <c r="A5747" t="s">
        <v>10660</v>
      </c>
      <c r="B5747">
        <v>1</v>
      </c>
      <c r="C5747">
        <v>83</v>
      </c>
      <c r="D5747">
        <v>4</v>
      </c>
      <c r="E5747" t="b">
        <v>0</v>
      </c>
    </row>
    <row r="5748" spans="1:5" x14ac:dyDescent="0.3">
      <c r="A5748" t="s">
        <v>10661</v>
      </c>
      <c r="B5748">
        <v>3</v>
      </c>
      <c r="C5748">
        <v>148.66666666666666</v>
      </c>
      <c r="D5748">
        <v>2</v>
      </c>
      <c r="E5748" t="b">
        <v>0</v>
      </c>
    </row>
    <row r="5749" spans="1:5" x14ac:dyDescent="0.3">
      <c r="A5749" t="s">
        <v>2280</v>
      </c>
      <c r="B5749">
        <v>1</v>
      </c>
      <c r="C5749">
        <v>288</v>
      </c>
      <c r="D5749">
        <v>1</v>
      </c>
      <c r="E5749" t="b">
        <v>0</v>
      </c>
    </row>
    <row r="5750" spans="1:5" x14ac:dyDescent="0.3">
      <c r="A5750" t="s">
        <v>10662</v>
      </c>
      <c r="B5750">
        <v>1</v>
      </c>
      <c r="C5750">
        <v>148</v>
      </c>
      <c r="D5750">
        <v>2</v>
      </c>
      <c r="E5750" t="b">
        <v>0</v>
      </c>
    </row>
    <row r="5751" spans="1:5" x14ac:dyDescent="0.3">
      <c r="A5751" t="s">
        <v>1019</v>
      </c>
      <c r="B5751">
        <v>1</v>
      </c>
      <c r="C5751">
        <v>507</v>
      </c>
      <c r="D5751">
        <v>2</v>
      </c>
      <c r="E5751" t="b">
        <v>0</v>
      </c>
    </row>
    <row r="5752" spans="1:5" x14ac:dyDescent="0.3">
      <c r="A5752" t="s">
        <v>2281</v>
      </c>
      <c r="B5752">
        <v>1</v>
      </c>
      <c r="C5752">
        <v>105</v>
      </c>
      <c r="D5752">
        <v>5</v>
      </c>
      <c r="E5752" t="b">
        <v>0</v>
      </c>
    </row>
    <row r="5753" spans="1:5" x14ac:dyDescent="0.3">
      <c r="A5753" t="s">
        <v>10665</v>
      </c>
      <c r="B5753">
        <v>1</v>
      </c>
      <c r="C5753">
        <v>48</v>
      </c>
      <c r="D5753">
        <v>4</v>
      </c>
      <c r="E5753" t="b">
        <v>0</v>
      </c>
    </row>
    <row r="5754" spans="1:5" x14ac:dyDescent="0.3">
      <c r="A5754" t="s">
        <v>2282</v>
      </c>
      <c r="B5754">
        <v>3</v>
      </c>
      <c r="C5754">
        <v>339</v>
      </c>
      <c r="D5754">
        <v>3</v>
      </c>
      <c r="E5754" t="b">
        <v>0</v>
      </c>
    </row>
    <row r="5755" spans="1:5" x14ac:dyDescent="0.3">
      <c r="A5755" t="s">
        <v>10669</v>
      </c>
      <c r="B5755">
        <v>2</v>
      </c>
      <c r="C5755">
        <v>64</v>
      </c>
      <c r="D5755">
        <v>4</v>
      </c>
      <c r="E5755" t="b">
        <v>0</v>
      </c>
    </row>
    <row r="5756" spans="1:5" x14ac:dyDescent="0.3">
      <c r="A5756" t="s">
        <v>10670</v>
      </c>
      <c r="B5756">
        <v>1</v>
      </c>
      <c r="C5756">
        <v>173</v>
      </c>
      <c r="D5756">
        <v>4</v>
      </c>
      <c r="E5756" t="b">
        <v>0</v>
      </c>
    </row>
    <row r="5757" spans="1:5" x14ac:dyDescent="0.3">
      <c r="A5757" t="s">
        <v>10671</v>
      </c>
      <c r="B5757">
        <v>2</v>
      </c>
      <c r="C5757">
        <v>80</v>
      </c>
      <c r="D5757">
        <v>3</v>
      </c>
      <c r="E5757" t="b">
        <v>0</v>
      </c>
    </row>
    <row r="5758" spans="1:5" x14ac:dyDescent="0.3">
      <c r="A5758" t="s">
        <v>10673</v>
      </c>
      <c r="B5758">
        <v>1</v>
      </c>
      <c r="C5758">
        <v>158</v>
      </c>
      <c r="D5758">
        <v>5</v>
      </c>
      <c r="E5758" t="b">
        <v>0</v>
      </c>
    </row>
    <row r="5759" spans="1:5" x14ac:dyDescent="0.3">
      <c r="A5759" t="s">
        <v>10679</v>
      </c>
      <c r="B5759">
        <v>1</v>
      </c>
      <c r="C5759">
        <v>24</v>
      </c>
      <c r="D5759">
        <v>3</v>
      </c>
      <c r="E5759" t="b">
        <v>0</v>
      </c>
    </row>
    <row r="5760" spans="1:5" x14ac:dyDescent="0.3">
      <c r="A5760" t="s">
        <v>10680</v>
      </c>
      <c r="B5760">
        <v>1</v>
      </c>
      <c r="C5760">
        <v>31</v>
      </c>
      <c r="D5760">
        <v>5</v>
      </c>
      <c r="E5760" t="b">
        <v>0</v>
      </c>
    </row>
    <row r="5761" spans="1:5" x14ac:dyDescent="0.3">
      <c r="A5761" t="s">
        <v>2283</v>
      </c>
      <c r="B5761">
        <v>1</v>
      </c>
      <c r="C5761">
        <v>73</v>
      </c>
      <c r="D5761">
        <v>3</v>
      </c>
      <c r="E5761" t="b">
        <v>0</v>
      </c>
    </row>
    <row r="5762" spans="1:5" x14ac:dyDescent="0.3">
      <c r="A5762" t="s">
        <v>10681</v>
      </c>
      <c r="B5762">
        <v>4</v>
      </c>
      <c r="C5762">
        <v>251</v>
      </c>
      <c r="D5762">
        <v>2</v>
      </c>
      <c r="E5762" t="b">
        <v>0</v>
      </c>
    </row>
    <row r="5763" spans="1:5" x14ac:dyDescent="0.3">
      <c r="A5763" t="s">
        <v>10682</v>
      </c>
      <c r="B5763">
        <v>2</v>
      </c>
      <c r="C5763">
        <v>256.5</v>
      </c>
      <c r="D5763">
        <v>2</v>
      </c>
      <c r="E5763" t="b">
        <v>0</v>
      </c>
    </row>
    <row r="5764" spans="1:5" x14ac:dyDescent="0.3">
      <c r="A5764" t="s">
        <v>1020</v>
      </c>
      <c r="B5764">
        <v>3</v>
      </c>
      <c r="C5764">
        <v>171</v>
      </c>
      <c r="D5764">
        <v>2.3333333333333335</v>
      </c>
      <c r="E5764" t="b">
        <v>0</v>
      </c>
    </row>
    <row r="5765" spans="1:5" x14ac:dyDescent="0.3">
      <c r="A5765" t="s">
        <v>10683</v>
      </c>
      <c r="B5765">
        <v>1</v>
      </c>
      <c r="C5765">
        <v>94</v>
      </c>
      <c r="D5765">
        <v>5</v>
      </c>
      <c r="E5765" t="b">
        <v>0</v>
      </c>
    </row>
    <row r="5766" spans="1:5" x14ac:dyDescent="0.3">
      <c r="A5766" t="s">
        <v>10685</v>
      </c>
      <c r="B5766">
        <v>4</v>
      </c>
      <c r="C5766">
        <v>302.25</v>
      </c>
      <c r="D5766">
        <v>4.25</v>
      </c>
      <c r="E5766" t="b">
        <v>0</v>
      </c>
    </row>
    <row r="5767" spans="1:5" x14ac:dyDescent="0.3">
      <c r="A5767" t="s">
        <v>1645</v>
      </c>
      <c r="B5767">
        <v>1</v>
      </c>
      <c r="C5767">
        <v>91</v>
      </c>
      <c r="D5767">
        <v>3</v>
      </c>
      <c r="E5767" t="b">
        <v>0</v>
      </c>
    </row>
    <row r="5768" spans="1:5" x14ac:dyDescent="0.3">
      <c r="A5768" t="s">
        <v>10689</v>
      </c>
      <c r="B5768">
        <v>1</v>
      </c>
      <c r="C5768">
        <v>13</v>
      </c>
      <c r="D5768">
        <v>3</v>
      </c>
      <c r="E5768" t="b">
        <v>0</v>
      </c>
    </row>
    <row r="5769" spans="1:5" x14ac:dyDescent="0.3">
      <c r="A5769" t="s">
        <v>10690</v>
      </c>
      <c r="B5769">
        <v>1</v>
      </c>
      <c r="C5769">
        <v>93</v>
      </c>
      <c r="D5769">
        <v>5</v>
      </c>
      <c r="E5769" t="b">
        <v>0</v>
      </c>
    </row>
    <row r="5770" spans="1:5" x14ac:dyDescent="0.3">
      <c r="A5770" t="s">
        <v>10693</v>
      </c>
      <c r="B5770">
        <v>1</v>
      </c>
      <c r="C5770">
        <v>116</v>
      </c>
      <c r="D5770">
        <v>2</v>
      </c>
      <c r="E5770" t="b">
        <v>0</v>
      </c>
    </row>
    <row r="5771" spans="1:5" x14ac:dyDescent="0.3">
      <c r="A5771" t="s">
        <v>10694</v>
      </c>
      <c r="B5771">
        <v>1</v>
      </c>
      <c r="C5771">
        <v>73</v>
      </c>
      <c r="D5771">
        <v>4</v>
      </c>
      <c r="E5771" t="b">
        <v>0</v>
      </c>
    </row>
    <row r="5772" spans="1:5" x14ac:dyDescent="0.3">
      <c r="A5772" t="s">
        <v>10695</v>
      </c>
      <c r="B5772">
        <v>1</v>
      </c>
      <c r="C5772">
        <v>169</v>
      </c>
      <c r="D5772">
        <v>1</v>
      </c>
      <c r="E5772" t="b">
        <v>0</v>
      </c>
    </row>
    <row r="5773" spans="1:5" x14ac:dyDescent="0.3">
      <c r="A5773" t="s">
        <v>10696</v>
      </c>
      <c r="B5773">
        <v>1</v>
      </c>
      <c r="C5773">
        <v>530</v>
      </c>
      <c r="D5773">
        <v>2</v>
      </c>
      <c r="E5773" t="b">
        <v>0</v>
      </c>
    </row>
    <row r="5774" spans="1:5" x14ac:dyDescent="0.3">
      <c r="A5774" t="s">
        <v>10697</v>
      </c>
      <c r="B5774">
        <v>1</v>
      </c>
      <c r="C5774">
        <v>214</v>
      </c>
      <c r="D5774">
        <v>3</v>
      </c>
      <c r="E5774" t="b">
        <v>0</v>
      </c>
    </row>
    <row r="5775" spans="1:5" x14ac:dyDescent="0.3">
      <c r="A5775" t="s">
        <v>10698</v>
      </c>
      <c r="B5775">
        <v>1</v>
      </c>
      <c r="C5775">
        <v>27</v>
      </c>
      <c r="D5775">
        <v>1</v>
      </c>
      <c r="E5775" t="b">
        <v>0</v>
      </c>
    </row>
    <row r="5776" spans="1:5" x14ac:dyDescent="0.3">
      <c r="A5776" t="s">
        <v>2285</v>
      </c>
      <c r="B5776">
        <v>2</v>
      </c>
      <c r="C5776">
        <v>76.5</v>
      </c>
      <c r="D5776">
        <v>1</v>
      </c>
      <c r="E5776" t="b">
        <v>0</v>
      </c>
    </row>
    <row r="5777" spans="1:5" x14ac:dyDescent="0.3">
      <c r="A5777" t="s">
        <v>2287</v>
      </c>
      <c r="B5777">
        <v>1</v>
      </c>
      <c r="C5777">
        <v>66</v>
      </c>
      <c r="D5777">
        <v>1</v>
      </c>
      <c r="E5777" t="b">
        <v>0</v>
      </c>
    </row>
    <row r="5778" spans="1:5" x14ac:dyDescent="0.3">
      <c r="A5778" t="s">
        <v>10700</v>
      </c>
      <c r="B5778">
        <v>2</v>
      </c>
      <c r="C5778">
        <v>109.5</v>
      </c>
      <c r="D5778">
        <v>3</v>
      </c>
      <c r="E5778" t="b">
        <v>0</v>
      </c>
    </row>
    <row r="5779" spans="1:5" x14ac:dyDescent="0.3">
      <c r="A5779" t="s">
        <v>10701</v>
      </c>
      <c r="B5779">
        <v>1</v>
      </c>
      <c r="C5779">
        <v>355</v>
      </c>
      <c r="D5779">
        <v>5</v>
      </c>
      <c r="E5779" t="b">
        <v>0</v>
      </c>
    </row>
    <row r="5780" spans="1:5" x14ac:dyDescent="0.3">
      <c r="A5780" t="s">
        <v>10702</v>
      </c>
      <c r="B5780">
        <v>1</v>
      </c>
      <c r="C5780">
        <v>26</v>
      </c>
      <c r="D5780">
        <v>5</v>
      </c>
      <c r="E5780" t="b">
        <v>0</v>
      </c>
    </row>
    <row r="5781" spans="1:5" x14ac:dyDescent="0.3">
      <c r="A5781" t="s">
        <v>10705</v>
      </c>
      <c r="B5781">
        <v>1</v>
      </c>
      <c r="C5781">
        <v>211</v>
      </c>
      <c r="D5781">
        <v>2</v>
      </c>
      <c r="E5781" t="b">
        <v>0</v>
      </c>
    </row>
    <row r="5782" spans="1:5" x14ac:dyDescent="0.3">
      <c r="A5782" t="s">
        <v>1021</v>
      </c>
      <c r="B5782">
        <v>1</v>
      </c>
      <c r="C5782">
        <v>355</v>
      </c>
      <c r="D5782">
        <v>2</v>
      </c>
      <c r="E5782" t="b">
        <v>0</v>
      </c>
    </row>
    <row r="5783" spans="1:5" x14ac:dyDescent="0.3">
      <c r="A5783" t="s">
        <v>10706</v>
      </c>
      <c r="B5783">
        <v>1</v>
      </c>
      <c r="C5783">
        <v>242</v>
      </c>
      <c r="D5783">
        <v>2</v>
      </c>
      <c r="E5783" t="b">
        <v>0</v>
      </c>
    </row>
    <row r="5784" spans="1:5" x14ac:dyDescent="0.3">
      <c r="A5784" t="s">
        <v>10709</v>
      </c>
      <c r="B5784">
        <v>1</v>
      </c>
      <c r="C5784">
        <v>73</v>
      </c>
      <c r="D5784">
        <v>1</v>
      </c>
      <c r="E5784" t="b">
        <v>0</v>
      </c>
    </row>
    <row r="5785" spans="1:5" x14ac:dyDescent="0.3">
      <c r="A5785" t="s">
        <v>1022</v>
      </c>
      <c r="B5785">
        <v>3</v>
      </c>
      <c r="C5785">
        <v>348.66666666666669</v>
      </c>
      <c r="D5785">
        <v>2</v>
      </c>
      <c r="E5785" t="b">
        <v>0</v>
      </c>
    </row>
    <row r="5786" spans="1:5" x14ac:dyDescent="0.3">
      <c r="A5786" t="s">
        <v>10710</v>
      </c>
      <c r="B5786">
        <v>1</v>
      </c>
      <c r="C5786">
        <v>119</v>
      </c>
      <c r="D5786">
        <v>5</v>
      </c>
      <c r="E5786" t="b">
        <v>0</v>
      </c>
    </row>
    <row r="5787" spans="1:5" x14ac:dyDescent="0.3">
      <c r="A5787" t="s">
        <v>10712</v>
      </c>
      <c r="B5787">
        <v>1</v>
      </c>
      <c r="C5787">
        <v>92</v>
      </c>
      <c r="D5787">
        <v>2</v>
      </c>
      <c r="E5787" t="b">
        <v>0</v>
      </c>
    </row>
    <row r="5788" spans="1:5" x14ac:dyDescent="0.3">
      <c r="A5788" t="s">
        <v>10713</v>
      </c>
      <c r="B5788">
        <v>1</v>
      </c>
      <c r="C5788">
        <v>29</v>
      </c>
      <c r="D5788">
        <v>3</v>
      </c>
      <c r="E5788" t="b">
        <v>0</v>
      </c>
    </row>
    <row r="5789" spans="1:5" x14ac:dyDescent="0.3">
      <c r="A5789" t="s">
        <v>10714</v>
      </c>
      <c r="B5789">
        <v>1</v>
      </c>
      <c r="C5789">
        <v>32</v>
      </c>
      <c r="D5789">
        <v>5</v>
      </c>
      <c r="E5789" t="b">
        <v>0</v>
      </c>
    </row>
    <row r="5790" spans="1:5" x14ac:dyDescent="0.3">
      <c r="A5790" t="s">
        <v>10715</v>
      </c>
      <c r="B5790">
        <v>1</v>
      </c>
      <c r="C5790">
        <v>172</v>
      </c>
      <c r="D5790">
        <v>5</v>
      </c>
      <c r="E5790" t="b">
        <v>0</v>
      </c>
    </row>
    <row r="5791" spans="1:5" x14ac:dyDescent="0.3">
      <c r="A5791" t="s">
        <v>10717</v>
      </c>
      <c r="B5791">
        <v>3</v>
      </c>
      <c r="C5791">
        <v>162.66666666666666</v>
      </c>
      <c r="D5791">
        <v>1.6666666666666667</v>
      </c>
      <c r="E5791" t="b">
        <v>0</v>
      </c>
    </row>
    <row r="5792" spans="1:5" x14ac:dyDescent="0.3">
      <c r="A5792" t="s">
        <v>10718</v>
      </c>
      <c r="B5792">
        <v>1</v>
      </c>
      <c r="C5792">
        <v>77</v>
      </c>
      <c r="D5792">
        <v>1</v>
      </c>
      <c r="E5792" t="b">
        <v>0</v>
      </c>
    </row>
    <row r="5793" spans="1:5" x14ac:dyDescent="0.3">
      <c r="A5793" t="s">
        <v>10719</v>
      </c>
      <c r="B5793">
        <v>3</v>
      </c>
      <c r="C5793">
        <v>381</v>
      </c>
      <c r="D5793">
        <v>2.3333333333333335</v>
      </c>
      <c r="E5793" t="b">
        <v>0</v>
      </c>
    </row>
    <row r="5794" spans="1:5" x14ac:dyDescent="0.3">
      <c r="A5794" t="s">
        <v>2291</v>
      </c>
      <c r="B5794">
        <v>2</v>
      </c>
      <c r="C5794">
        <v>197</v>
      </c>
      <c r="D5794">
        <v>5</v>
      </c>
      <c r="E5794" t="b">
        <v>0</v>
      </c>
    </row>
    <row r="5795" spans="1:5" x14ac:dyDescent="0.3">
      <c r="A5795" t="s">
        <v>1452</v>
      </c>
      <c r="B5795">
        <v>1</v>
      </c>
      <c r="C5795">
        <v>99</v>
      </c>
      <c r="D5795">
        <v>3</v>
      </c>
      <c r="E5795" t="b">
        <v>0</v>
      </c>
    </row>
    <row r="5796" spans="1:5" x14ac:dyDescent="0.3">
      <c r="A5796" t="s">
        <v>2292</v>
      </c>
      <c r="B5796">
        <v>1</v>
      </c>
      <c r="C5796">
        <v>176</v>
      </c>
      <c r="D5796">
        <v>2</v>
      </c>
      <c r="E5796" t="b">
        <v>0</v>
      </c>
    </row>
    <row r="5797" spans="1:5" x14ac:dyDescent="0.3">
      <c r="A5797" t="s">
        <v>10723</v>
      </c>
      <c r="B5797">
        <v>1</v>
      </c>
      <c r="C5797">
        <v>324</v>
      </c>
      <c r="D5797">
        <v>3</v>
      </c>
      <c r="E5797" t="b">
        <v>0</v>
      </c>
    </row>
    <row r="5798" spans="1:5" x14ac:dyDescent="0.3">
      <c r="A5798" t="s">
        <v>10724</v>
      </c>
      <c r="B5798">
        <v>1</v>
      </c>
      <c r="C5798">
        <v>134</v>
      </c>
      <c r="D5798">
        <v>2</v>
      </c>
      <c r="E5798" t="b">
        <v>0</v>
      </c>
    </row>
    <row r="5799" spans="1:5" x14ac:dyDescent="0.3">
      <c r="A5799" t="s">
        <v>10726</v>
      </c>
      <c r="B5799">
        <v>1</v>
      </c>
      <c r="C5799">
        <v>94</v>
      </c>
      <c r="D5799">
        <v>5</v>
      </c>
      <c r="E5799" t="b">
        <v>0</v>
      </c>
    </row>
    <row r="5800" spans="1:5" x14ac:dyDescent="0.3">
      <c r="A5800" t="s">
        <v>10727</v>
      </c>
      <c r="B5800">
        <v>1</v>
      </c>
      <c r="C5800">
        <v>54</v>
      </c>
      <c r="D5800">
        <v>2</v>
      </c>
      <c r="E5800" t="b">
        <v>0</v>
      </c>
    </row>
    <row r="5801" spans="1:5" x14ac:dyDescent="0.3">
      <c r="A5801" t="s">
        <v>10728</v>
      </c>
      <c r="B5801">
        <v>1</v>
      </c>
      <c r="C5801">
        <v>79</v>
      </c>
      <c r="D5801">
        <v>3</v>
      </c>
      <c r="E5801" t="b">
        <v>0</v>
      </c>
    </row>
    <row r="5802" spans="1:5" x14ac:dyDescent="0.3">
      <c r="A5802" t="s">
        <v>10729</v>
      </c>
      <c r="B5802">
        <v>1</v>
      </c>
      <c r="C5802">
        <v>141</v>
      </c>
      <c r="D5802">
        <v>3</v>
      </c>
      <c r="E5802" t="b">
        <v>0</v>
      </c>
    </row>
    <row r="5803" spans="1:5" x14ac:dyDescent="0.3">
      <c r="A5803" t="s">
        <v>10732</v>
      </c>
      <c r="B5803">
        <v>1</v>
      </c>
      <c r="C5803">
        <v>53</v>
      </c>
      <c r="D5803">
        <v>5</v>
      </c>
      <c r="E5803" t="b">
        <v>0</v>
      </c>
    </row>
    <row r="5804" spans="1:5" x14ac:dyDescent="0.3">
      <c r="A5804" t="s">
        <v>1025</v>
      </c>
      <c r="B5804">
        <v>1</v>
      </c>
      <c r="C5804">
        <v>242</v>
      </c>
      <c r="D5804">
        <v>3</v>
      </c>
      <c r="E5804" t="b">
        <v>0</v>
      </c>
    </row>
    <row r="5805" spans="1:5" x14ac:dyDescent="0.3">
      <c r="A5805" t="s">
        <v>10733</v>
      </c>
      <c r="B5805">
        <v>1</v>
      </c>
      <c r="C5805">
        <v>119</v>
      </c>
      <c r="D5805">
        <v>5</v>
      </c>
      <c r="E5805" t="b">
        <v>0</v>
      </c>
    </row>
    <row r="5806" spans="1:5" x14ac:dyDescent="0.3">
      <c r="A5806" t="s">
        <v>10736</v>
      </c>
      <c r="B5806">
        <v>1</v>
      </c>
      <c r="C5806">
        <v>151</v>
      </c>
      <c r="D5806">
        <v>3</v>
      </c>
      <c r="E5806" t="b">
        <v>0</v>
      </c>
    </row>
    <row r="5807" spans="1:5" x14ac:dyDescent="0.3">
      <c r="A5807" t="s">
        <v>10737</v>
      </c>
      <c r="B5807">
        <v>1</v>
      </c>
      <c r="C5807">
        <v>117</v>
      </c>
      <c r="D5807">
        <v>2</v>
      </c>
      <c r="E5807" t="b">
        <v>0</v>
      </c>
    </row>
    <row r="5808" spans="1:5" x14ac:dyDescent="0.3">
      <c r="A5808" t="s">
        <v>10741</v>
      </c>
      <c r="B5808">
        <v>1</v>
      </c>
      <c r="C5808">
        <v>277</v>
      </c>
      <c r="D5808">
        <v>4</v>
      </c>
      <c r="E5808" t="b">
        <v>0</v>
      </c>
    </row>
    <row r="5809" spans="1:5" x14ac:dyDescent="0.3">
      <c r="A5809" t="s">
        <v>10742</v>
      </c>
      <c r="B5809">
        <v>1</v>
      </c>
      <c r="C5809">
        <v>113</v>
      </c>
      <c r="D5809">
        <v>3</v>
      </c>
      <c r="E5809" t="b">
        <v>0</v>
      </c>
    </row>
    <row r="5810" spans="1:5" x14ac:dyDescent="0.3">
      <c r="A5810" t="s">
        <v>10743</v>
      </c>
      <c r="B5810">
        <v>1</v>
      </c>
      <c r="C5810">
        <v>35</v>
      </c>
      <c r="D5810">
        <v>5</v>
      </c>
      <c r="E5810" t="b">
        <v>0</v>
      </c>
    </row>
    <row r="5811" spans="1:5" x14ac:dyDescent="0.3">
      <c r="A5811" t="s">
        <v>10744</v>
      </c>
      <c r="B5811">
        <v>2</v>
      </c>
      <c r="C5811">
        <v>288</v>
      </c>
      <c r="D5811">
        <v>2.5</v>
      </c>
      <c r="E5811" t="b">
        <v>0</v>
      </c>
    </row>
    <row r="5812" spans="1:5" x14ac:dyDescent="0.3">
      <c r="A5812" t="s">
        <v>10745</v>
      </c>
      <c r="B5812">
        <v>1</v>
      </c>
      <c r="C5812">
        <v>66</v>
      </c>
      <c r="D5812">
        <v>4</v>
      </c>
      <c r="E5812" t="b">
        <v>0</v>
      </c>
    </row>
    <row r="5813" spans="1:5" x14ac:dyDescent="0.3">
      <c r="A5813" t="s">
        <v>1026</v>
      </c>
      <c r="B5813">
        <v>1</v>
      </c>
      <c r="C5813">
        <v>369</v>
      </c>
      <c r="D5813">
        <v>2</v>
      </c>
      <c r="E5813" t="b">
        <v>0</v>
      </c>
    </row>
    <row r="5814" spans="1:5" x14ac:dyDescent="0.3">
      <c r="A5814" t="s">
        <v>10749</v>
      </c>
      <c r="B5814">
        <v>1</v>
      </c>
      <c r="C5814">
        <v>22</v>
      </c>
      <c r="D5814">
        <v>5</v>
      </c>
      <c r="E5814" t="b">
        <v>0</v>
      </c>
    </row>
    <row r="5815" spans="1:5" x14ac:dyDescent="0.3">
      <c r="A5815" t="s">
        <v>1027</v>
      </c>
      <c r="B5815">
        <v>2</v>
      </c>
      <c r="C5815">
        <v>360</v>
      </c>
      <c r="D5815">
        <v>3</v>
      </c>
      <c r="E5815" t="b">
        <v>0</v>
      </c>
    </row>
    <row r="5816" spans="1:5" x14ac:dyDescent="0.3">
      <c r="A5816" t="s">
        <v>1453</v>
      </c>
      <c r="B5816">
        <v>1</v>
      </c>
      <c r="C5816">
        <v>304</v>
      </c>
      <c r="D5816">
        <v>5</v>
      </c>
      <c r="E5816" t="b">
        <v>0</v>
      </c>
    </row>
    <row r="5817" spans="1:5" x14ac:dyDescent="0.3">
      <c r="A5817" t="s">
        <v>10753</v>
      </c>
      <c r="B5817">
        <v>1</v>
      </c>
      <c r="C5817">
        <v>88</v>
      </c>
      <c r="D5817">
        <v>5</v>
      </c>
      <c r="E5817" t="b">
        <v>0</v>
      </c>
    </row>
    <row r="5818" spans="1:5" x14ac:dyDescent="0.3">
      <c r="A5818" t="s">
        <v>10755</v>
      </c>
      <c r="B5818">
        <v>3</v>
      </c>
      <c r="C5818">
        <v>66.333333333333329</v>
      </c>
      <c r="D5818">
        <v>3.3333333333333335</v>
      </c>
      <c r="E5818" t="b">
        <v>0</v>
      </c>
    </row>
    <row r="5819" spans="1:5" x14ac:dyDescent="0.3">
      <c r="A5819" t="s">
        <v>10756</v>
      </c>
      <c r="B5819">
        <v>4</v>
      </c>
      <c r="C5819">
        <v>107</v>
      </c>
      <c r="D5819">
        <v>1</v>
      </c>
      <c r="E5819" t="b">
        <v>0</v>
      </c>
    </row>
    <row r="5820" spans="1:5" x14ac:dyDescent="0.3">
      <c r="A5820" t="s">
        <v>10757</v>
      </c>
      <c r="B5820">
        <v>1</v>
      </c>
      <c r="C5820">
        <v>125</v>
      </c>
      <c r="D5820">
        <v>5</v>
      </c>
      <c r="E5820" t="b">
        <v>0</v>
      </c>
    </row>
    <row r="5821" spans="1:5" x14ac:dyDescent="0.3">
      <c r="A5821" t="s">
        <v>10758</v>
      </c>
      <c r="B5821">
        <v>1</v>
      </c>
      <c r="C5821">
        <v>18</v>
      </c>
      <c r="D5821">
        <v>5</v>
      </c>
      <c r="E5821" t="b">
        <v>0</v>
      </c>
    </row>
    <row r="5822" spans="1:5" x14ac:dyDescent="0.3">
      <c r="A5822" t="s">
        <v>10759</v>
      </c>
      <c r="B5822">
        <v>5</v>
      </c>
      <c r="C5822">
        <v>369.6</v>
      </c>
      <c r="D5822">
        <v>3.4</v>
      </c>
      <c r="E5822" t="b">
        <v>0</v>
      </c>
    </row>
    <row r="5823" spans="1:5" x14ac:dyDescent="0.3">
      <c r="A5823" t="s">
        <v>2294</v>
      </c>
      <c r="B5823">
        <v>1</v>
      </c>
      <c r="C5823">
        <v>442</v>
      </c>
      <c r="D5823">
        <v>4</v>
      </c>
      <c r="E5823" t="b">
        <v>0</v>
      </c>
    </row>
    <row r="5824" spans="1:5" x14ac:dyDescent="0.3">
      <c r="A5824" t="s">
        <v>1029</v>
      </c>
      <c r="B5824">
        <v>1</v>
      </c>
      <c r="C5824">
        <v>65</v>
      </c>
      <c r="D5824">
        <v>1</v>
      </c>
      <c r="E5824" t="b">
        <v>0</v>
      </c>
    </row>
    <row r="5825" spans="1:5" x14ac:dyDescent="0.3">
      <c r="A5825" t="s">
        <v>10760</v>
      </c>
      <c r="B5825">
        <v>1</v>
      </c>
      <c r="C5825">
        <v>367</v>
      </c>
      <c r="D5825">
        <v>1</v>
      </c>
      <c r="E5825" t="b">
        <v>0</v>
      </c>
    </row>
    <row r="5826" spans="1:5" x14ac:dyDescent="0.3">
      <c r="A5826" t="s">
        <v>10761</v>
      </c>
      <c r="B5826">
        <v>1</v>
      </c>
      <c r="C5826">
        <v>958</v>
      </c>
      <c r="D5826">
        <v>2</v>
      </c>
      <c r="E5826" t="b">
        <v>0</v>
      </c>
    </row>
    <row r="5827" spans="1:5" x14ac:dyDescent="0.3">
      <c r="A5827" t="s">
        <v>2295</v>
      </c>
      <c r="B5827">
        <v>1</v>
      </c>
      <c r="C5827">
        <v>105</v>
      </c>
      <c r="D5827">
        <v>1</v>
      </c>
      <c r="E5827" t="b">
        <v>0</v>
      </c>
    </row>
    <row r="5828" spans="1:5" x14ac:dyDescent="0.3">
      <c r="A5828" t="s">
        <v>10762</v>
      </c>
      <c r="B5828">
        <v>1</v>
      </c>
      <c r="C5828">
        <v>98</v>
      </c>
      <c r="D5828">
        <v>4</v>
      </c>
      <c r="E5828" t="b">
        <v>0</v>
      </c>
    </row>
    <row r="5829" spans="1:5" x14ac:dyDescent="0.3">
      <c r="A5829" t="s">
        <v>10764</v>
      </c>
      <c r="B5829">
        <v>1</v>
      </c>
      <c r="C5829">
        <v>65</v>
      </c>
      <c r="D5829">
        <v>3</v>
      </c>
      <c r="E5829" t="b">
        <v>0</v>
      </c>
    </row>
    <row r="5830" spans="1:5" x14ac:dyDescent="0.3">
      <c r="A5830" t="s">
        <v>1030</v>
      </c>
      <c r="B5830">
        <v>1</v>
      </c>
      <c r="C5830">
        <v>666</v>
      </c>
      <c r="D5830">
        <v>3</v>
      </c>
      <c r="E5830" t="b">
        <v>0</v>
      </c>
    </row>
    <row r="5831" spans="1:5" x14ac:dyDescent="0.3">
      <c r="A5831" t="s">
        <v>2296</v>
      </c>
      <c r="B5831">
        <v>1</v>
      </c>
      <c r="C5831">
        <v>190</v>
      </c>
      <c r="D5831">
        <v>2</v>
      </c>
      <c r="E5831" t="b">
        <v>0</v>
      </c>
    </row>
    <row r="5832" spans="1:5" x14ac:dyDescent="0.3">
      <c r="A5832" t="s">
        <v>1031</v>
      </c>
      <c r="B5832">
        <v>1</v>
      </c>
      <c r="C5832">
        <v>527</v>
      </c>
      <c r="D5832">
        <v>3</v>
      </c>
      <c r="E5832" t="b">
        <v>0</v>
      </c>
    </row>
    <row r="5833" spans="1:5" x14ac:dyDescent="0.3">
      <c r="A5833" t="s">
        <v>1032</v>
      </c>
      <c r="B5833">
        <v>1</v>
      </c>
      <c r="C5833">
        <v>129</v>
      </c>
      <c r="D5833">
        <v>3</v>
      </c>
      <c r="E5833" t="b">
        <v>0</v>
      </c>
    </row>
    <row r="5834" spans="1:5" x14ac:dyDescent="0.3">
      <c r="A5834" t="s">
        <v>10767</v>
      </c>
      <c r="B5834">
        <v>1</v>
      </c>
      <c r="C5834">
        <v>317</v>
      </c>
      <c r="D5834">
        <v>4</v>
      </c>
      <c r="E5834" t="b">
        <v>0</v>
      </c>
    </row>
    <row r="5835" spans="1:5" x14ac:dyDescent="0.3">
      <c r="A5835" t="s">
        <v>1454</v>
      </c>
      <c r="B5835">
        <v>1</v>
      </c>
      <c r="C5835">
        <v>1061</v>
      </c>
      <c r="D5835">
        <v>5</v>
      </c>
      <c r="E5835" t="b">
        <v>0</v>
      </c>
    </row>
    <row r="5836" spans="1:5" x14ac:dyDescent="0.3">
      <c r="A5836" t="s">
        <v>1033</v>
      </c>
      <c r="B5836">
        <v>1</v>
      </c>
      <c r="C5836">
        <v>991</v>
      </c>
      <c r="D5836">
        <v>5</v>
      </c>
      <c r="E5836" t="b">
        <v>0</v>
      </c>
    </row>
    <row r="5837" spans="1:5" x14ac:dyDescent="0.3">
      <c r="A5837" t="s">
        <v>10769</v>
      </c>
      <c r="B5837">
        <v>1</v>
      </c>
      <c r="C5837">
        <v>110</v>
      </c>
      <c r="D5837">
        <v>5</v>
      </c>
      <c r="E5837" t="b">
        <v>0</v>
      </c>
    </row>
    <row r="5838" spans="1:5" x14ac:dyDescent="0.3">
      <c r="A5838" t="s">
        <v>10770</v>
      </c>
      <c r="B5838">
        <v>1</v>
      </c>
      <c r="C5838">
        <v>25</v>
      </c>
      <c r="D5838">
        <v>2</v>
      </c>
      <c r="E5838" t="b">
        <v>0</v>
      </c>
    </row>
    <row r="5839" spans="1:5" x14ac:dyDescent="0.3">
      <c r="A5839" t="s">
        <v>1034</v>
      </c>
      <c r="B5839">
        <v>1</v>
      </c>
      <c r="C5839">
        <v>168</v>
      </c>
      <c r="D5839">
        <v>2</v>
      </c>
      <c r="E5839" t="b">
        <v>0</v>
      </c>
    </row>
    <row r="5840" spans="1:5" x14ac:dyDescent="0.3">
      <c r="A5840" t="s">
        <v>10773</v>
      </c>
      <c r="B5840">
        <v>1</v>
      </c>
      <c r="C5840">
        <v>134</v>
      </c>
      <c r="D5840">
        <v>3</v>
      </c>
      <c r="E5840" t="b">
        <v>0</v>
      </c>
    </row>
    <row r="5841" spans="1:5" x14ac:dyDescent="0.3">
      <c r="A5841" t="s">
        <v>1035</v>
      </c>
      <c r="B5841">
        <v>1</v>
      </c>
      <c r="C5841">
        <v>160</v>
      </c>
      <c r="D5841">
        <v>1</v>
      </c>
      <c r="E5841" t="b">
        <v>0</v>
      </c>
    </row>
    <row r="5842" spans="1:5" x14ac:dyDescent="0.3">
      <c r="A5842" t="s">
        <v>10774</v>
      </c>
      <c r="B5842">
        <v>6</v>
      </c>
      <c r="C5842">
        <v>373.83333333333331</v>
      </c>
      <c r="D5842">
        <v>3.3333333333333335</v>
      </c>
      <c r="E5842" t="b">
        <v>0</v>
      </c>
    </row>
    <row r="5843" spans="1:5" x14ac:dyDescent="0.3">
      <c r="A5843" t="s">
        <v>2297</v>
      </c>
      <c r="B5843">
        <v>5</v>
      </c>
      <c r="C5843">
        <v>87.2</v>
      </c>
      <c r="D5843">
        <v>1</v>
      </c>
      <c r="E5843" t="b">
        <v>0</v>
      </c>
    </row>
    <row r="5844" spans="1:5" x14ac:dyDescent="0.3">
      <c r="A5844" t="s">
        <v>10775</v>
      </c>
      <c r="B5844">
        <v>1</v>
      </c>
      <c r="C5844">
        <v>677</v>
      </c>
      <c r="D5844">
        <v>5</v>
      </c>
      <c r="E5844" t="b">
        <v>0</v>
      </c>
    </row>
    <row r="5845" spans="1:5" x14ac:dyDescent="0.3">
      <c r="A5845" t="s">
        <v>10777</v>
      </c>
      <c r="B5845">
        <v>1</v>
      </c>
      <c r="C5845">
        <v>101</v>
      </c>
      <c r="D5845">
        <v>5</v>
      </c>
      <c r="E5845" t="b">
        <v>0</v>
      </c>
    </row>
    <row r="5846" spans="1:5" x14ac:dyDescent="0.3">
      <c r="A5846" t="s">
        <v>1037</v>
      </c>
      <c r="B5846">
        <v>1</v>
      </c>
      <c r="C5846">
        <v>152</v>
      </c>
      <c r="D5846">
        <v>2</v>
      </c>
      <c r="E5846" t="b">
        <v>0</v>
      </c>
    </row>
    <row r="5847" spans="1:5" x14ac:dyDescent="0.3">
      <c r="A5847" t="s">
        <v>1038</v>
      </c>
      <c r="B5847">
        <v>1</v>
      </c>
      <c r="C5847">
        <v>67</v>
      </c>
      <c r="D5847">
        <v>1</v>
      </c>
      <c r="E5847" t="b">
        <v>0</v>
      </c>
    </row>
    <row r="5848" spans="1:5" x14ac:dyDescent="0.3">
      <c r="A5848" t="s">
        <v>2298</v>
      </c>
      <c r="B5848">
        <v>2</v>
      </c>
      <c r="C5848">
        <v>84.5</v>
      </c>
      <c r="D5848">
        <v>2</v>
      </c>
      <c r="E5848" t="b">
        <v>0</v>
      </c>
    </row>
    <row r="5849" spans="1:5" x14ac:dyDescent="0.3">
      <c r="A5849" t="s">
        <v>10781</v>
      </c>
      <c r="B5849">
        <v>1</v>
      </c>
      <c r="C5849">
        <v>395</v>
      </c>
      <c r="D5849">
        <v>5</v>
      </c>
      <c r="E5849" t="b">
        <v>0</v>
      </c>
    </row>
    <row r="5850" spans="1:5" x14ac:dyDescent="0.3">
      <c r="A5850" t="s">
        <v>10784</v>
      </c>
      <c r="B5850">
        <v>1</v>
      </c>
      <c r="C5850">
        <v>72</v>
      </c>
      <c r="D5850">
        <v>2</v>
      </c>
      <c r="E5850" t="b">
        <v>0</v>
      </c>
    </row>
    <row r="5851" spans="1:5" x14ac:dyDescent="0.3">
      <c r="A5851" t="s">
        <v>10785</v>
      </c>
      <c r="B5851">
        <v>1</v>
      </c>
      <c r="C5851">
        <v>338</v>
      </c>
      <c r="D5851">
        <v>2</v>
      </c>
      <c r="E5851" t="b">
        <v>0</v>
      </c>
    </row>
    <row r="5852" spans="1:5" x14ac:dyDescent="0.3">
      <c r="A5852" t="s">
        <v>2299</v>
      </c>
      <c r="B5852">
        <v>1</v>
      </c>
      <c r="C5852">
        <v>153</v>
      </c>
      <c r="D5852">
        <v>3</v>
      </c>
      <c r="E5852" t="b">
        <v>0</v>
      </c>
    </row>
    <row r="5853" spans="1:5" x14ac:dyDescent="0.3">
      <c r="A5853" t="s">
        <v>1039</v>
      </c>
      <c r="B5853">
        <v>1</v>
      </c>
      <c r="C5853">
        <v>49</v>
      </c>
      <c r="D5853">
        <v>5</v>
      </c>
      <c r="E5853" t="b">
        <v>0</v>
      </c>
    </row>
    <row r="5854" spans="1:5" x14ac:dyDescent="0.3">
      <c r="A5854" t="s">
        <v>10790</v>
      </c>
      <c r="B5854">
        <v>1</v>
      </c>
      <c r="C5854">
        <v>89</v>
      </c>
      <c r="D5854">
        <v>4</v>
      </c>
      <c r="E5854" t="b">
        <v>0</v>
      </c>
    </row>
    <row r="5855" spans="1:5" x14ac:dyDescent="0.3">
      <c r="A5855" t="s">
        <v>1040</v>
      </c>
      <c r="B5855">
        <v>2</v>
      </c>
      <c r="C5855">
        <v>69.5</v>
      </c>
      <c r="D5855">
        <v>1</v>
      </c>
      <c r="E5855" t="b">
        <v>0</v>
      </c>
    </row>
    <row r="5856" spans="1:5" x14ac:dyDescent="0.3">
      <c r="A5856" t="s">
        <v>1041</v>
      </c>
      <c r="B5856">
        <v>1</v>
      </c>
      <c r="C5856">
        <v>193</v>
      </c>
      <c r="D5856">
        <v>3</v>
      </c>
      <c r="E5856" t="b">
        <v>0</v>
      </c>
    </row>
    <row r="5857" spans="1:5" x14ac:dyDescent="0.3">
      <c r="A5857" t="s">
        <v>10791</v>
      </c>
      <c r="B5857">
        <v>1</v>
      </c>
      <c r="C5857">
        <v>141</v>
      </c>
      <c r="D5857">
        <v>3</v>
      </c>
      <c r="E5857" t="b">
        <v>0</v>
      </c>
    </row>
    <row r="5858" spans="1:5" x14ac:dyDescent="0.3">
      <c r="A5858" t="s">
        <v>10792</v>
      </c>
      <c r="B5858">
        <v>1</v>
      </c>
      <c r="C5858">
        <v>21</v>
      </c>
      <c r="D5858">
        <v>4</v>
      </c>
      <c r="E5858" t="b">
        <v>0</v>
      </c>
    </row>
    <row r="5859" spans="1:5" x14ac:dyDescent="0.3">
      <c r="A5859" t="s">
        <v>10793</v>
      </c>
      <c r="B5859">
        <v>1</v>
      </c>
      <c r="C5859">
        <v>346</v>
      </c>
      <c r="D5859">
        <v>5</v>
      </c>
      <c r="E5859" t="b">
        <v>0</v>
      </c>
    </row>
    <row r="5860" spans="1:5" x14ac:dyDescent="0.3">
      <c r="A5860" t="s">
        <v>10794</v>
      </c>
      <c r="B5860">
        <v>1</v>
      </c>
      <c r="C5860">
        <v>118</v>
      </c>
      <c r="D5860">
        <v>3</v>
      </c>
      <c r="E5860" t="b">
        <v>0</v>
      </c>
    </row>
    <row r="5861" spans="1:5" x14ac:dyDescent="0.3">
      <c r="A5861" t="s">
        <v>10795</v>
      </c>
      <c r="B5861">
        <v>1</v>
      </c>
      <c r="C5861">
        <v>76</v>
      </c>
      <c r="D5861">
        <v>2</v>
      </c>
      <c r="E5861" t="b">
        <v>0</v>
      </c>
    </row>
    <row r="5862" spans="1:5" x14ac:dyDescent="0.3">
      <c r="A5862" t="s">
        <v>10797</v>
      </c>
      <c r="B5862">
        <v>1</v>
      </c>
      <c r="C5862">
        <v>85</v>
      </c>
      <c r="D5862">
        <v>2</v>
      </c>
      <c r="E5862" t="b">
        <v>0</v>
      </c>
    </row>
    <row r="5863" spans="1:5" x14ac:dyDescent="0.3">
      <c r="A5863" t="s">
        <v>10798</v>
      </c>
      <c r="B5863">
        <v>1</v>
      </c>
      <c r="C5863">
        <v>156</v>
      </c>
      <c r="D5863">
        <v>5</v>
      </c>
      <c r="E5863" t="b">
        <v>0</v>
      </c>
    </row>
    <row r="5864" spans="1:5" x14ac:dyDescent="0.3">
      <c r="A5864" t="s">
        <v>10800</v>
      </c>
      <c r="B5864">
        <v>1</v>
      </c>
      <c r="C5864">
        <v>63</v>
      </c>
      <c r="D5864">
        <v>4</v>
      </c>
      <c r="E5864" t="b">
        <v>0</v>
      </c>
    </row>
    <row r="5865" spans="1:5" x14ac:dyDescent="0.3">
      <c r="A5865" t="s">
        <v>1042</v>
      </c>
      <c r="B5865">
        <v>1</v>
      </c>
      <c r="C5865">
        <v>404</v>
      </c>
      <c r="D5865">
        <v>5</v>
      </c>
      <c r="E5865" t="b">
        <v>0</v>
      </c>
    </row>
    <row r="5866" spans="1:5" x14ac:dyDescent="0.3">
      <c r="A5866" t="s">
        <v>10802</v>
      </c>
      <c r="B5866">
        <v>1</v>
      </c>
      <c r="C5866">
        <v>334</v>
      </c>
      <c r="D5866">
        <v>5</v>
      </c>
      <c r="E5866" t="b">
        <v>0</v>
      </c>
    </row>
    <row r="5867" spans="1:5" x14ac:dyDescent="0.3">
      <c r="A5867" t="s">
        <v>1044</v>
      </c>
      <c r="B5867">
        <v>2</v>
      </c>
      <c r="C5867">
        <v>138.5</v>
      </c>
      <c r="D5867">
        <v>3.5</v>
      </c>
      <c r="E5867" t="b">
        <v>0</v>
      </c>
    </row>
    <row r="5868" spans="1:5" x14ac:dyDescent="0.3">
      <c r="A5868" t="s">
        <v>10805</v>
      </c>
      <c r="B5868">
        <v>1</v>
      </c>
      <c r="C5868">
        <v>51</v>
      </c>
      <c r="D5868">
        <v>1</v>
      </c>
      <c r="E5868" t="b">
        <v>0</v>
      </c>
    </row>
    <row r="5869" spans="1:5" x14ac:dyDescent="0.3">
      <c r="A5869" t="s">
        <v>10807</v>
      </c>
      <c r="B5869">
        <v>2</v>
      </c>
      <c r="C5869">
        <v>307.5</v>
      </c>
      <c r="D5869">
        <v>5</v>
      </c>
      <c r="E5869" t="b">
        <v>0</v>
      </c>
    </row>
    <row r="5870" spans="1:5" x14ac:dyDescent="0.3">
      <c r="A5870" t="s">
        <v>10808</v>
      </c>
      <c r="B5870">
        <v>1</v>
      </c>
      <c r="C5870">
        <v>110</v>
      </c>
      <c r="D5870">
        <v>4</v>
      </c>
      <c r="E5870" t="b">
        <v>0</v>
      </c>
    </row>
    <row r="5871" spans="1:5" x14ac:dyDescent="0.3">
      <c r="A5871" t="s">
        <v>1045</v>
      </c>
      <c r="B5871">
        <v>2</v>
      </c>
      <c r="C5871">
        <v>51.5</v>
      </c>
      <c r="D5871">
        <v>4</v>
      </c>
      <c r="E5871" t="b">
        <v>0</v>
      </c>
    </row>
    <row r="5872" spans="1:5" x14ac:dyDescent="0.3">
      <c r="A5872" t="s">
        <v>10811</v>
      </c>
      <c r="B5872">
        <v>2</v>
      </c>
      <c r="C5872">
        <v>128.5</v>
      </c>
      <c r="D5872">
        <v>2</v>
      </c>
      <c r="E5872" t="b">
        <v>0</v>
      </c>
    </row>
    <row r="5873" spans="1:5" x14ac:dyDescent="0.3">
      <c r="A5873" t="s">
        <v>1046</v>
      </c>
      <c r="B5873">
        <v>2</v>
      </c>
      <c r="C5873">
        <v>455</v>
      </c>
      <c r="D5873">
        <v>3</v>
      </c>
      <c r="E5873" t="b">
        <v>0</v>
      </c>
    </row>
    <row r="5874" spans="1:5" x14ac:dyDescent="0.3">
      <c r="A5874" t="s">
        <v>1047</v>
      </c>
      <c r="B5874">
        <v>1</v>
      </c>
      <c r="C5874">
        <v>252</v>
      </c>
      <c r="D5874">
        <v>4</v>
      </c>
      <c r="E5874" t="b">
        <v>0</v>
      </c>
    </row>
    <row r="5875" spans="1:5" x14ac:dyDescent="0.3">
      <c r="A5875" t="s">
        <v>1048</v>
      </c>
      <c r="B5875">
        <v>1</v>
      </c>
      <c r="C5875">
        <v>88</v>
      </c>
      <c r="D5875">
        <v>3</v>
      </c>
      <c r="E5875" t="b">
        <v>0</v>
      </c>
    </row>
    <row r="5876" spans="1:5" x14ac:dyDescent="0.3">
      <c r="A5876" t="s">
        <v>10815</v>
      </c>
      <c r="B5876">
        <v>1</v>
      </c>
      <c r="C5876">
        <v>122</v>
      </c>
      <c r="D5876">
        <v>3</v>
      </c>
      <c r="E5876" t="b">
        <v>0</v>
      </c>
    </row>
    <row r="5877" spans="1:5" x14ac:dyDescent="0.3">
      <c r="A5877" t="s">
        <v>10816</v>
      </c>
      <c r="B5877">
        <v>1</v>
      </c>
      <c r="C5877">
        <v>1187</v>
      </c>
      <c r="D5877">
        <v>2</v>
      </c>
      <c r="E5877" t="b">
        <v>0</v>
      </c>
    </row>
    <row r="5878" spans="1:5" x14ac:dyDescent="0.3">
      <c r="A5878" t="s">
        <v>1049</v>
      </c>
      <c r="B5878">
        <v>1</v>
      </c>
      <c r="C5878">
        <v>159</v>
      </c>
      <c r="D5878">
        <v>3</v>
      </c>
      <c r="E5878" t="b">
        <v>0</v>
      </c>
    </row>
    <row r="5879" spans="1:5" x14ac:dyDescent="0.3">
      <c r="A5879" t="s">
        <v>10817</v>
      </c>
      <c r="B5879">
        <v>1</v>
      </c>
      <c r="C5879">
        <v>18</v>
      </c>
      <c r="D5879">
        <v>5</v>
      </c>
      <c r="E5879" t="b">
        <v>0</v>
      </c>
    </row>
    <row r="5880" spans="1:5" x14ac:dyDescent="0.3">
      <c r="A5880" t="s">
        <v>10819</v>
      </c>
      <c r="B5880">
        <v>1</v>
      </c>
      <c r="C5880">
        <v>34</v>
      </c>
      <c r="D5880">
        <v>5</v>
      </c>
      <c r="E5880" t="b">
        <v>0</v>
      </c>
    </row>
    <row r="5881" spans="1:5" x14ac:dyDescent="0.3">
      <c r="A5881" t="s">
        <v>10823</v>
      </c>
      <c r="B5881">
        <v>1</v>
      </c>
      <c r="C5881">
        <v>87</v>
      </c>
      <c r="D5881">
        <v>1</v>
      </c>
      <c r="E5881" t="b">
        <v>0</v>
      </c>
    </row>
    <row r="5882" spans="1:5" x14ac:dyDescent="0.3">
      <c r="A5882" t="s">
        <v>1050</v>
      </c>
      <c r="B5882">
        <v>1</v>
      </c>
      <c r="C5882">
        <v>10</v>
      </c>
      <c r="D5882">
        <v>1</v>
      </c>
      <c r="E5882" t="b">
        <v>0</v>
      </c>
    </row>
    <row r="5883" spans="1:5" x14ac:dyDescent="0.3">
      <c r="A5883" t="s">
        <v>10831</v>
      </c>
      <c r="B5883">
        <v>1</v>
      </c>
      <c r="C5883">
        <v>424</v>
      </c>
      <c r="D5883">
        <v>1</v>
      </c>
      <c r="E5883" t="b">
        <v>0</v>
      </c>
    </row>
    <row r="5884" spans="1:5" x14ac:dyDescent="0.3">
      <c r="A5884" t="s">
        <v>10832</v>
      </c>
      <c r="B5884">
        <v>1</v>
      </c>
      <c r="C5884">
        <v>61</v>
      </c>
      <c r="D5884">
        <v>5</v>
      </c>
      <c r="E5884" t="b">
        <v>0</v>
      </c>
    </row>
    <row r="5885" spans="1:5" x14ac:dyDescent="0.3">
      <c r="A5885" t="s">
        <v>10834</v>
      </c>
      <c r="B5885">
        <v>1</v>
      </c>
      <c r="C5885">
        <v>41</v>
      </c>
      <c r="D5885">
        <v>3</v>
      </c>
      <c r="E5885" t="b">
        <v>0</v>
      </c>
    </row>
    <row r="5886" spans="1:5" x14ac:dyDescent="0.3">
      <c r="A5886" t="s">
        <v>10835</v>
      </c>
      <c r="B5886">
        <v>1</v>
      </c>
      <c r="C5886">
        <v>26</v>
      </c>
      <c r="D5886">
        <v>1</v>
      </c>
      <c r="E5886" t="b">
        <v>0</v>
      </c>
    </row>
    <row r="5887" spans="1:5" x14ac:dyDescent="0.3">
      <c r="A5887" t="s">
        <v>10836</v>
      </c>
      <c r="B5887">
        <v>1</v>
      </c>
      <c r="C5887">
        <v>87</v>
      </c>
      <c r="D5887">
        <v>3</v>
      </c>
      <c r="E5887" t="b">
        <v>0</v>
      </c>
    </row>
    <row r="5888" spans="1:5" x14ac:dyDescent="0.3">
      <c r="A5888" t="s">
        <v>10837</v>
      </c>
      <c r="B5888">
        <v>1</v>
      </c>
      <c r="C5888">
        <v>790</v>
      </c>
      <c r="D5888">
        <v>3</v>
      </c>
      <c r="E5888" t="b">
        <v>0</v>
      </c>
    </row>
    <row r="5889" spans="1:5" x14ac:dyDescent="0.3">
      <c r="A5889" t="s">
        <v>2302</v>
      </c>
      <c r="B5889">
        <v>10</v>
      </c>
      <c r="C5889">
        <v>499.6</v>
      </c>
      <c r="D5889">
        <v>2.8</v>
      </c>
      <c r="E5889" t="b">
        <v>0</v>
      </c>
    </row>
    <row r="5890" spans="1:5" x14ac:dyDescent="0.3">
      <c r="A5890" t="s">
        <v>10842</v>
      </c>
      <c r="B5890">
        <v>1</v>
      </c>
      <c r="C5890">
        <v>19</v>
      </c>
      <c r="D5890">
        <v>5</v>
      </c>
      <c r="E5890" t="b">
        <v>0</v>
      </c>
    </row>
    <row r="5891" spans="1:5" x14ac:dyDescent="0.3">
      <c r="A5891" t="s">
        <v>1456</v>
      </c>
      <c r="B5891">
        <v>1</v>
      </c>
      <c r="C5891">
        <v>61</v>
      </c>
      <c r="D5891">
        <v>4</v>
      </c>
      <c r="E5891" t="b">
        <v>0</v>
      </c>
    </row>
    <row r="5892" spans="1:5" x14ac:dyDescent="0.3">
      <c r="A5892" t="s">
        <v>10844</v>
      </c>
      <c r="B5892">
        <v>1</v>
      </c>
      <c r="C5892">
        <v>353</v>
      </c>
      <c r="D5892">
        <v>1</v>
      </c>
      <c r="E5892" t="b">
        <v>0</v>
      </c>
    </row>
    <row r="5893" spans="1:5" x14ac:dyDescent="0.3">
      <c r="A5893" t="s">
        <v>10845</v>
      </c>
      <c r="B5893">
        <v>1</v>
      </c>
      <c r="C5893">
        <v>70</v>
      </c>
      <c r="D5893">
        <v>1</v>
      </c>
      <c r="E5893" t="b">
        <v>0</v>
      </c>
    </row>
    <row r="5894" spans="1:5" x14ac:dyDescent="0.3">
      <c r="A5894" t="s">
        <v>1053</v>
      </c>
      <c r="B5894">
        <v>3</v>
      </c>
      <c r="C5894">
        <v>268.66666666666669</v>
      </c>
      <c r="D5894">
        <v>3.6666666666666665</v>
      </c>
      <c r="E5894" t="b">
        <v>0</v>
      </c>
    </row>
    <row r="5895" spans="1:5" x14ac:dyDescent="0.3">
      <c r="A5895" t="s">
        <v>10846</v>
      </c>
      <c r="B5895">
        <v>1</v>
      </c>
      <c r="C5895">
        <v>87</v>
      </c>
      <c r="D5895">
        <v>1</v>
      </c>
      <c r="E5895" t="b">
        <v>0</v>
      </c>
    </row>
    <row r="5896" spans="1:5" x14ac:dyDescent="0.3">
      <c r="A5896" t="s">
        <v>10847</v>
      </c>
      <c r="B5896">
        <v>1</v>
      </c>
      <c r="C5896">
        <v>512</v>
      </c>
      <c r="D5896">
        <v>2</v>
      </c>
      <c r="E5896" t="b">
        <v>0</v>
      </c>
    </row>
    <row r="5897" spans="1:5" x14ac:dyDescent="0.3">
      <c r="A5897" t="s">
        <v>10851</v>
      </c>
      <c r="B5897">
        <v>1</v>
      </c>
      <c r="C5897">
        <v>115</v>
      </c>
      <c r="D5897">
        <v>1</v>
      </c>
      <c r="E5897" t="b">
        <v>0</v>
      </c>
    </row>
    <row r="5898" spans="1:5" x14ac:dyDescent="0.3">
      <c r="A5898" t="s">
        <v>10852</v>
      </c>
      <c r="B5898">
        <v>1</v>
      </c>
      <c r="C5898">
        <v>48</v>
      </c>
      <c r="D5898">
        <v>1</v>
      </c>
      <c r="E5898" t="b">
        <v>0</v>
      </c>
    </row>
    <row r="5899" spans="1:5" x14ac:dyDescent="0.3">
      <c r="A5899" t="s">
        <v>10853</v>
      </c>
      <c r="B5899">
        <v>1</v>
      </c>
      <c r="C5899">
        <v>23</v>
      </c>
      <c r="D5899">
        <v>1</v>
      </c>
      <c r="E5899" t="b">
        <v>0</v>
      </c>
    </row>
    <row r="5900" spans="1:5" x14ac:dyDescent="0.3">
      <c r="A5900" t="s">
        <v>10854</v>
      </c>
      <c r="B5900">
        <v>1</v>
      </c>
      <c r="C5900">
        <v>410</v>
      </c>
      <c r="D5900">
        <v>5</v>
      </c>
      <c r="E5900" t="b">
        <v>0</v>
      </c>
    </row>
    <row r="5901" spans="1:5" x14ac:dyDescent="0.3">
      <c r="A5901" t="s">
        <v>1054</v>
      </c>
      <c r="B5901">
        <v>1</v>
      </c>
      <c r="C5901">
        <v>176</v>
      </c>
      <c r="D5901">
        <v>1</v>
      </c>
      <c r="E5901" t="b">
        <v>0</v>
      </c>
    </row>
    <row r="5902" spans="1:5" x14ac:dyDescent="0.3">
      <c r="A5902" t="s">
        <v>10856</v>
      </c>
      <c r="B5902">
        <v>1</v>
      </c>
      <c r="C5902">
        <v>226</v>
      </c>
      <c r="D5902">
        <v>3</v>
      </c>
      <c r="E5902" t="b">
        <v>0</v>
      </c>
    </row>
    <row r="5903" spans="1:5" x14ac:dyDescent="0.3">
      <c r="A5903" t="s">
        <v>10857</v>
      </c>
      <c r="B5903">
        <v>1</v>
      </c>
      <c r="C5903">
        <v>767</v>
      </c>
      <c r="D5903">
        <v>4</v>
      </c>
      <c r="E5903" t="b">
        <v>0</v>
      </c>
    </row>
    <row r="5904" spans="1:5" x14ac:dyDescent="0.3">
      <c r="A5904" t="s">
        <v>10859</v>
      </c>
      <c r="B5904">
        <v>1</v>
      </c>
      <c r="C5904">
        <v>103</v>
      </c>
      <c r="D5904">
        <v>1</v>
      </c>
      <c r="E5904" t="b">
        <v>0</v>
      </c>
    </row>
    <row r="5905" spans="1:5" x14ac:dyDescent="0.3">
      <c r="A5905" t="s">
        <v>10861</v>
      </c>
      <c r="B5905">
        <v>1</v>
      </c>
      <c r="C5905">
        <v>26</v>
      </c>
      <c r="D5905">
        <v>2</v>
      </c>
      <c r="E5905" t="b">
        <v>0</v>
      </c>
    </row>
    <row r="5906" spans="1:5" x14ac:dyDescent="0.3">
      <c r="A5906" t="s">
        <v>10862</v>
      </c>
      <c r="B5906">
        <v>1</v>
      </c>
      <c r="C5906">
        <v>123</v>
      </c>
      <c r="D5906">
        <v>4</v>
      </c>
      <c r="E5906" t="b">
        <v>0</v>
      </c>
    </row>
    <row r="5907" spans="1:5" x14ac:dyDescent="0.3">
      <c r="A5907" t="s">
        <v>10863</v>
      </c>
      <c r="B5907">
        <v>2</v>
      </c>
      <c r="C5907">
        <v>80.5</v>
      </c>
      <c r="D5907">
        <v>3.5</v>
      </c>
      <c r="E5907" t="b">
        <v>0</v>
      </c>
    </row>
    <row r="5908" spans="1:5" x14ac:dyDescent="0.3">
      <c r="A5908" t="s">
        <v>10866</v>
      </c>
      <c r="B5908">
        <v>1</v>
      </c>
      <c r="C5908">
        <v>68</v>
      </c>
      <c r="D5908">
        <v>5</v>
      </c>
      <c r="E5908" t="b">
        <v>0</v>
      </c>
    </row>
    <row r="5909" spans="1:5" x14ac:dyDescent="0.3">
      <c r="A5909" t="s">
        <v>2304</v>
      </c>
      <c r="B5909">
        <v>1</v>
      </c>
      <c r="C5909">
        <v>74</v>
      </c>
      <c r="D5909">
        <v>2</v>
      </c>
      <c r="E5909" t="b">
        <v>0</v>
      </c>
    </row>
    <row r="5910" spans="1:5" x14ac:dyDescent="0.3">
      <c r="A5910" t="s">
        <v>2305</v>
      </c>
      <c r="B5910">
        <v>1</v>
      </c>
      <c r="C5910">
        <v>312</v>
      </c>
      <c r="D5910">
        <v>3</v>
      </c>
      <c r="E5910" t="b">
        <v>0</v>
      </c>
    </row>
    <row r="5911" spans="1:5" x14ac:dyDescent="0.3">
      <c r="A5911" t="s">
        <v>10868</v>
      </c>
      <c r="B5911">
        <v>2</v>
      </c>
      <c r="C5911">
        <v>245</v>
      </c>
      <c r="D5911">
        <v>5</v>
      </c>
      <c r="E5911" t="b">
        <v>0</v>
      </c>
    </row>
    <row r="5912" spans="1:5" x14ac:dyDescent="0.3">
      <c r="A5912" t="s">
        <v>2306</v>
      </c>
      <c r="B5912">
        <v>1</v>
      </c>
      <c r="C5912">
        <v>160</v>
      </c>
      <c r="D5912">
        <v>2</v>
      </c>
      <c r="E5912" t="b">
        <v>0</v>
      </c>
    </row>
    <row r="5913" spans="1:5" x14ac:dyDescent="0.3">
      <c r="A5913" t="s">
        <v>10871</v>
      </c>
      <c r="B5913">
        <v>2</v>
      </c>
      <c r="C5913">
        <v>60.5</v>
      </c>
      <c r="D5913">
        <v>2</v>
      </c>
      <c r="E5913" t="b">
        <v>0</v>
      </c>
    </row>
    <row r="5914" spans="1:5" x14ac:dyDescent="0.3">
      <c r="A5914" t="s">
        <v>10872</v>
      </c>
      <c r="B5914">
        <v>1</v>
      </c>
      <c r="C5914">
        <v>322</v>
      </c>
      <c r="D5914">
        <v>5</v>
      </c>
      <c r="E5914" t="b">
        <v>0</v>
      </c>
    </row>
    <row r="5915" spans="1:5" x14ac:dyDescent="0.3">
      <c r="A5915" t="s">
        <v>10873</v>
      </c>
      <c r="B5915">
        <v>1</v>
      </c>
      <c r="C5915">
        <v>190</v>
      </c>
      <c r="D5915">
        <v>4</v>
      </c>
      <c r="E5915" t="b">
        <v>0</v>
      </c>
    </row>
    <row r="5916" spans="1:5" x14ac:dyDescent="0.3">
      <c r="A5916" t="s">
        <v>2307</v>
      </c>
      <c r="B5916">
        <v>1</v>
      </c>
      <c r="C5916">
        <v>278</v>
      </c>
      <c r="D5916">
        <v>4</v>
      </c>
      <c r="E5916" t="b">
        <v>0</v>
      </c>
    </row>
    <row r="5917" spans="1:5" x14ac:dyDescent="0.3">
      <c r="A5917" t="s">
        <v>10875</v>
      </c>
      <c r="B5917">
        <v>1</v>
      </c>
      <c r="C5917">
        <v>69</v>
      </c>
      <c r="D5917">
        <v>5</v>
      </c>
      <c r="E5917" t="b">
        <v>0</v>
      </c>
    </row>
    <row r="5918" spans="1:5" x14ac:dyDescent="0.3">
      <c r="A5918" t="s">
        <v>10876</v>
      </c>
      <c r="B5918">
        <v>1</v>
      </c>
      <c r="C5918">
        <v>50</v>
      </c>
      <c r="D5918">
        <v>3</v>
      </c>
      <c r="E5918" t="b">
        <v>0</v>
      </c>
    </row>
    <row r="5919" spans="1:5" x14ac:dyDescent="0.3">
      <c r="A5919" t="s">
        <v>1055</v>
      </c>
      <c r="B5919">
        <v>1</v>
      </c>
      <c r="C5919">
        <v>28</v>
      </c>
      <c r="D5919">
        <v>5</v>
      </c>
      <c r="E5919" t="b">
        <v>0</v>
      </c>
    </row>
    <row r="5920" spans="1:5" x14ac:dyDescent="0.3">
      <c r="A5920" t="s">
        <v>10877</v>
      </c>
      <c r="B5920">
        <v>1</v>
      </c>
      <c r="C5920">
        <v>28</v>
      </c>
      <c r="D5920">
        <v>2</v>
      </c>
      <c r="E5920" t="b">
        <v>0</v>
      </c>
    </row>
    <row r="5921" spans="1:5" x14ac:dyDescent="0.3">
      <c r="A5921" t="s">
        <v>10878</v>
      </c>
      <c r="B5921">
        <v>1</v>
      </c>
      <c r="C5921">
        <v>294</v>
      </c>
      <c r="D5921">
        <v>4</v>
      </c>
      <c r="E5921" t="b">
        <v>0</v>
      </c>
    </row>
    <row r="5922" spans="1:5" x14ac:dyDescent="0.3">
      <c r="A5922" t="s">
        <v>2308</v>
      </c>
      <c r="B5922">
        <v>1</v>
      </c>
      <c r="C5922">
        <v>74</v>
      </c>
      <c r="D5922">
        <v>5</v>
      </c>
      <c r="E5922" t="b">
        <v>0</v>
      </c>
    </row>
    <row r="5923" spans="1:5" x14ac:dyDescent="0.3">
      <c r="A5923" t="s">
        <v>10880</v>
      </c>
      <c r="B5923">
        <v>2</v>
      </c>
      <c r="C5923">
        <v>200</v>
      </c>
      <c r="D5923">
        <v>2</v>
      </c>
      <c r="E5923" t="b">
        <v>0</v>
      </c>
    </row>
    <row r="5924" spans="1:5" x14ac:dyDescent="0.3">
      <c r="A5924" t="s">
        <v>10881</v>
      </c>
      <c r="B5924">
        <v>2</v>
      </c>
      <c r="C5924">
        <v>212.5</v>
      </c>
      <c r="D5924">
        <v>2</v>
      </c>
      <c r="E5924" t="b">
        <v>0</v>
      </c>
    </row>
    <row r="5925" spans="1:5" x14ac:dyDescent="0.3">
      <c r="A5925" t="s">
        <v>10882</v>
      </c>
      <c r="B5925">
        <v>1</v>
      </c>
      <c r="C5925">
        <v>265</v>
      </c>
      <c r="D5925">
        <v>1</v>
      </c>
      <c r="E5925" t="b">
        <v>0</v>
      </c>
    </row>
    <row r="5926" spans="1:5" x14ac:dyDescent="0.3">
      <c r="A5926" t="s">
        <v>10886</v>
      </c>
      <c r="B5926">
        <v>1</v>
      </c>
      <c r="C5926">
        <v>323</v>
      </c>
      <c r="D5926">
        <v>5</v>
      </c>
      <c r="E5926" t="b">
        <v>0</v>
      </c>
    </row>
    <row r="5927" spans="1:5" x14ac:dyDescent="0.3">
      <c r="A5927" t="s">
        <v>10887</v>
      </c>
      <c r="B5927">
        <v>1</v>
      </c>
      <c r="C5927">
        <v>31</v>
      </c>
      <c r="D5927">
        <v>5</v>
      </c>
      <c r="E5927" t="b">
        <v>0</v>
      </c>
    </row>
    <row r="5928" spans="1:5" x14ac:dyDescent="0.3">
      <c r="A5928" t="s">
        <v>10888</v>
      </c>
      <c r="B5928">
        <v>34</v>
      </c>
      <c r="C5928">
        <v>158.47058823529412</v>
      </c>
      <c r="D5928">
        <v>1.411764705882353</v>
      </c>
      <c r="E5928" t="b">
        <v>0</v>
      </c>
    </row>
    <row r="5929" spans="1:5" x14ac:dyDescent="0.3">
      <c r="A5929" t="s">
        <v>10889</v>
      </c>
      <c r="B5929">
        <v>1</v>
      </c>
      <c r="C5929">
        <v>74</v>
      </c>
      <c r="D5929">
        <v>5</v>
      </c>
      <c r="E5929" t="b">
        <v>0</v>
      </c>
    </row>
    <row r="5930" spans="1:5" x14ac:dyDescent="0.3">
      <c r="A5930" t="s">
        <v>10894</v>
      </c>
      <c r="B5930">
        <v>1</v>
      </c>
      <c r="C5930">
        <v>81</v>
      </c>
      <c r="D5930">
        <v>5</v>
      </c>
      <c r="E5930" t="b">
        <v>0</v>
      </c>
    </row>
    <row r="5931" spans="1:5" x14ac:dyDescent="0.3">
      <c r="A5931" t="s">
        <v>1056</v>
      </c>
      <c r="B5931">
        <v>1</v>
      </c>
      <c r="C5931">
        <v>54</v>
      </c>
      <c r="D5931">
        <v>5</v>
      </c>
      <c r="E5931" t="b">
        <v>0</v>
      </c>
    </row>
    <row r="5932" spans="1:5" x14ac:dyDescent="0.3">
      <c r="A5932" t="s">
        <v>10897</v>
      </c>
      <c r="B5932">
        <v>1</v>
      </c>
      <c r="C5932">
        <v>46</v>
      </c>
      <c r="D5932">
        <v>3</v>
      </c>
      <c r="E5932" t="b">
        <v>0</v>
      </c>
    </row>
    <row r="5933" spans="1:5" x14ac:dyDescent="0.3">
      <c r="A5933" t="s">
        <v>1057</v>
      </c>
      <c r="B5933">
        <v>4</v>
      </c>
      <c r="C5933">
        <v>89.25</v>
      </c>
      <c r="D5933">
        <v>4</v>
      </c>
      <c r="E5933" t="b">
        <v>0</v>
      </c>
    </row>
    <row r="5934" spans="1:5" x14ac:dyDescent="0.3">
      <c r="A5934" t="s">
        <v>10898</v>
      </c>
      <c r="B5934">
        <v>1</v>
      </c>
      <c r="C5934">
        <v>126</v>
      </c>
      <c r="D5934">
        <v>5</v>
      </c>
      <c r="E5934" t="b">
        <v>0</v>
      </c>
    </row>
    <row r="5935" spans="1:5" x14ac:dyDescent="0.3">
      <c r="A5935" t="s">
        <v>1058</v>
      </c>
      <c r="B5935">
        <v>4</v>
      </c>
      <c r="C5935">
        <v>92</v>
      </c>
      <c r="D5935">
        <v>1.75</v>
      </c>
      <c r="E5935" t="b">
        <v>0</v>
      </c>
    </row>
    <row r="5936" spans="1:5" x14ac:dyDescent="0.3">
      <c r="A5936" t="s">
        <v>10903</v>
      </c>
      <c r="B5936">
        <v>1</v>
      </c>
      <c r="C5936">
        <v>98</v>
      </c>
      <c r="D5936">
        <v>2</v>
      </c>
      <c r="E5936" t="b">
        <v>0</v>
      </c>
    </row>
    <row r="5937" spans="1:5" x14ac:dyDescent="0.3">
      <c r="A5937" t="s">
        <v>10904</v>
      </c>
      <c r="B5937">
        <v>1</v>
      </c>
      <c r="C5937">
        <v>92</v>
      </c>
      <c r="D5937">
        <v>4</v>
      </c>
      <c r="E5937" t="b">
        <v>0</v>
      </c>
    </row>
    <row r="5938" spans="1:5" x14ac:dyDescent="0.3">
      <c r="A5938" t="s">
        <v>10906</v>
      </c>
      <c r="B5938">
        <v>1</v>
      </c>
      <c r="C5938">
        <v>891</v>
      </c>
      <c r="D5938">
        <v>3</v>
      </c>
      <c r="E5938" t="b">
        <v>0</v>
      </c>
    </row>
    <row r="5939" spans="1:5" x14ac:dyDescent="0.3">
      <c r="A5939" t="s">
        <v>10908</v>
      </c>
      <c r="B5939">
        <v>2</v>
      </c>
      <c r="C5939">
        <v>69</v>
      </c>
      <c r="D5939">
        <v>1</v>
      </c>
      <c r="E5939" t="b">
        <v>0</v>
      </c>
    </row>
    <row r="5940" spans="1:5" x14ac:dyDescent="0.3">
      <c r="A5940" t="s">
        <v>10909</v>
      </c>
      <c r="B5940">
        <v>1</v>
      </c>
      <c r="C5940">
        <v>110</v>
      </c>
      <c r="D5940">
        <v>1</v>
      </c>
      <c r="E5940" t="b">
        <v>0</v>
      </c>
    </row>
    <row r="5941" spans="1:5" x14ac:dyDescent="0.3">
      <c r="A5941" t="s">
        <v>1059</v>
      </c>
      <c r="B5941">
        <v>1</v>
      </c>
      <c r="C5941">
        <v>101</v>
      </c>
      <c r="D5941">
        <v>5</v>
      </c>
      <c r="E5941" t="b">
        <v>0</v>
      </c>
    </row>
    <row r="5942" spans="1:5" x14ac:dyDescent="0.3">
      <c r="A5942" t="s">
        <v>2310</v>
      </c>
      <c r="B5942">
        <v>1</v>
      </c>
      <c r="C5942">
        <v>1735</v>
      </c>
      <c r="D5942">
        <v>4</v>
      </c>
      <c r="E5942" t="b">
        <v>0</v>
      </c>
    </row>
    <row r="5943" spans="1:5" x14ac:dyDescent="0.3">
      <c r="A5943" t="s">
        <v>10915</v>
      </c>
      <c r="B5943">
        <v>1</v>
      </c>
      <c r="C5943">
        <v>29</v>
      </c>
      <c r="D5943">
        <v>3</v>
      </c>
      <c r="E5943" t="b">
        <v>0</v>
      </c>
    </row>
    <row r="5944" spans="1:5" x14ac:dyDescent="0.3">
      <c r="A5944" t="s">
        <v>10917</v>
      </c>
      <c r="B5944">
        <v>1</v>
      </c>
      <c r="C5944">
        <v>168</v>
      </c>
      <c r="D5944">
        <v>5</v>
      </c>
      <c r="E5944" t="b">
        <v>0</v>
      </c>
    </row>
    <row r="5945" spans="1:5" x14ac:dyDescent="0.3">
      <c r="A5945" t="s">
        <v>10919</v>
      </c>
      <c r="B5945">
        <v>1</v>
      </c>
      <c r="C5945">
        <v>233</v>
      </c>
      <c r="D5945">
        <v>5</v>
      </c>
      <c r="E5945" t="b">
        <v>0</v>
      </c>
    </row>
    <row r="5946" spans="1:5" x14ac:dyDescent="0.3">
      <c r="A5946" t="s">
        <v>10920</v>
      </c>
      <c r="B5946">
        <v>2</v>
      </c>
      <c r="C5946">
        <v>289.5</v>
      </c>
      <c r="D5946">
        <v>2</v>
      </c>
      <c r="E5946" t="b">
        <v>0</v>
      </c>
    </row>
    <row r="5947" spans="1:5" x14ac:dyDescent="0.3">
      <c r="A5947" t="s">
        <v>10922</v>
      </c>
      <c r="B5947">
        <v>1</v>
      </c>
      <c r="C5947">
        <v>54</v>
      </c>
      <c r="D5947">
        <v>4</v>
      </c>
      <c r="E5947" t="b">
        <v>0</v>
      </c>
    </row>
    <row r="5948" spans="1:5" x14ac:dyDescent="0.3">
      <c r="A5948" t="s">
        <v>10925</v>
      </c>
      <c r="B5948">
        <v>1</v>
      </c>
      <c r="C5948">
        <v>51</v>
      </c>
      <c r="D5948">
        <v>5</v>
      </c>
      <c r="E5948" t="b">
        <v>0</v>
      </c>
    </row>
    <row r="5949" spans="1:5" x14ac:dyDescent="0.3">
      <c r="A5949" t="s">
        <v>10926</v>
      </c>
      <c r="B5949">
        <v>4</v>
      </c>
      <c r="C5949">
        <v>301.5</v>
      </c>
      <c r="D5949">
        <v>1</v>
      </c>
      <c r="E5949" t="b">
        <v>0</v>
      </c>
    </row>
    <row r="5950" spans="1:5" x14ac:dyDescent="0.3">
      <c r="A5950" t="s">
        <v>10927</v>
      </c>
      <c r="B5950">
        <v>1</v>
      </c>
      <c r="C5950">
        <v>249</v>
      </c>
      <c r="D5950">
        <v>3</v>
      </c>
      <c r="E5950" t="b">
        <v>0</v>
      </c>
    </row>
    <row r="5951" spans="1:5" x14ac:dyDescent="0.3">
      <c r="A5951" t="s">
        <v>10928</v>
      </c>
      <c r="B5951">
        <v>2</v>
      </c>
      <c r="C5951">
        <v>147.5</v>
      </c>
      <c r="D5951">
        <v>1.5</v>
      </c>
      <c r="E5951" t="b">
        <v>0</v>
      </c>
    </row>
    <row r="5952" spans="1:5" x14ac:dyDescent="0.3">
      <c r="A5952" t="s">
        <v>10929</v>
      </c>
      <c r="B5952">
        <v>1</v>
      </c>
      <c r="C5952">
        <v>23</v>
      </c>
      <c r="D5952">
        <v>2</v>
      </c>
      <c r="E5952" t="b">
        <v>0</v>
      </c>
    </row>
    <row r="5953" spans="1:5" x14ac:dyDescent="0.3">
      <c r="A5953" t="s">
        <v>10931</v>
      </c>
      <c r="B5953">
        <v>2</v>
      </c>
      <c r="C5953">
        <v>155.5</v>
      </c>
      <c r="D5953">
        <v>4</v>
      </c>
      <c r="E5953" t="b">
        <v>0</v>
      </c>
    </row>
    <row r="5954" spans="1:5" x14ac:dyDescent="0.3">
      <c r="A5954" t="s">
        <v>1060</v>
      </c>
      <c r="B5954">
        <v>1</v>
      </c>
      <c r="C5954">
        <v>1499</v>
      </c>
      <c r="D5954">
        <v>4</v>
      </c>
      <c r="E5954" t="b">
        <v>0</v>
      </c>
    </row>
    <row r="5955" spans="1:5" x14ac:dyDescent="0.3">
      <c r="A5955" t="s">
        <v>10932</v>
      </c>
      <c r="B5955">
        <v>2</v>
      </c>
      <c r="C5955">
        <v>70</v>
      </c>
      <c r="D5955">
        <v>2.5</v>
      </c>
      <c r="E5955" t="b">
        <v>0</v>
      </c>
    </row>
    <row r="5956" spans="1:5" x14ac:dyDescent="0.3">
      <c r="A5956" t="s">
        <v>10937</v>
      </c>
      <c r="B5956">
        <v>1</v>
      </c>
      <c r="C5956">
        <v>26</v>
      </c>
      <c r="D5956">
        <v>5</v>
      </c>
      <c r="E5956" t="b">
        <v>0</v>
      </c>
    </row>
    <row r="5957" spans="1:5" x14ac:dyDescent="0.3">
      <c r="A5957" t="s">
        <v>10939</v>
      </c>
      <c r="B5957">
        <v>1</v>
      </c>
      <c r="C5957">
        <v>54</v>
      </c>
      <c r="D5957">
        <v>1</v>
      </c>
      <c r="E5957" t="b">
        <v>0</v>
      </c>
    </row>
    <row r="5958" spans="1:5" x14ac:dyDescent="0.3">
      <c r="A5958" t="s">
        <v>10941</v>
      </c>
      <c r="B5958">
        <v>1</v>
      </c>
      <c r="C5958">
        <v>77</v>
      </c>
      <c r="D5958">
        <v>1</v>
      </c>
      <c r="E5958" t="b">
        <v>0</v>
      </c>
    </row>
    <row r="5959" spans="1:5" x14ac:dyDescent="0.3">
      <c r="A5959" t="s">
        <v>10942</v>
      </c>
      <c r="B5959">
        <v>1</v>
      </c>
      <c r="C5959">
        <v>130</v>
      </c>
      <c r="D5959">
        <v>1</v>
      </c>
      <c r="E5959" t="b">
        <v>0</v>
      </c>
    </row>
    <row r="5960" spans="1:5" x14ac:dyDescent="0.3">
      <c r="A5960" t="s">
        <v>10943</v>
      </c>
      <c r="B5960">
        <v>1</v>
      </c>
      <c r="C5960">
        <v>51</v>
      </c>
      <c r="D5960">
        <v>1</v>
      </c>
      <c r="E5960" t="b">
        <v>0</v>
      </c>
    </row>
    <row r="5961" spans="1:5" x14ac:dyDescent="0.3">
      <c r="A5961" t="s">
        <v>10944</v>
      </c>
      <c r="B5961">
        <v>1</v>
      </c>
      <c r="C5961">
        <v>261</v>
      </c>
      <c r="D5961">
        <v>5</v>
      </c>
      <c r="E5961" t="b">
        <v>0</v>
      </c>
    </row>
    <row r="5962" spans="1:5" x14ac:dyDescent="0.3">
      <c r="A5962" t="s">
        <v>10945</v>
      </c>
      <c r="B5962">
        <v>1</v>
      </c>
      <c r="C5962">
        <v>26</v>
      </c>
      <c r="D5962">
        <v>5</v>
      </c>
      <c r="E5962" t="b">
        <v>0</v>
      </c>
    </row>
    <row r="5963" spans="1:5" x14ac:dyDescent="0.3">
      <c r="A5963" t="s">
        <v>10946</v>
      </c>
      <c r="B5963">
        <v>2</v>
      </c>
      <c r="C5963">
        <v>312</v>
      </c>
      <c r="D5963">
        <v>1.5</v>
      </c>
      <c r="E5963" t="b">
        <v>0</v>
      </c>
    </row>
    <row r="5964" spans="1:5" x14ac:dyDescent="0.3">
      <c r="A5964" t="s">
        <v>2317</v>
      </c>
      <c r="B5964">
        <v>2</v>
      </c>
      <c r="C5964">
        <v>212</v>
      </c>
      <c r="D5964">
        <v>3</v>
      </c>
      <c r="E5964" t="b">
        <v>0</v>
      </c>
    </row>
    <row r="5965" spans="1:5" x14ac:dyDescent="0.3">
      <c r="A5965" t="s">
        <v>10950</v>
      </c>
      <c r="B5965">
        <v>1</v>
      </c>
      <c r="C5965">
        <v>362</v>
      </c>
      <c r="D5965">
        <v>3</v>
      </c>
      <c r="E5965" t="b">
        <v>0</v>
      </c>
    </row>
    <row r="5966" spans="1:5" x14ac:dyDescent="0.3">
      <c r="A5966" t="s">
        <v>10951</v>
      </c>
      <c r="B5966">
        <v>1</v>
      </c>
      <c r="C5966">
        <v>64</v>
      </c>
      <c r="D5966">
        <v>5</v>
      </c>
      <c r="E5966" t="b">
        <v>0</v>
      </c>
    </row>
    <row r="5967" spans="1:5" x14ac:dyDescent="0.3">
      <c r="A5967" t="s">
        <v>1061</v>
      </c>
      <c r="B5967">
        <v>2</v>
      </c>
      <c r="C5967">
        <v>225.5</v>
      </c>
      <c r="D5967">
        <v>2.5</v>
      </c>
      <c r="E5967" t="b">
        <v>0</v>
      </c>
    </row>
    <row r="5968" spans="1:5" x14ac:dyDescent="0.3">
      <c r="A5968" t="s">
        <v>10953</v>
      </c>
      <c r="B5968">
        <v>1</v>
      </c>
      <c r="C5968">
        <v>87</v>
      </c>
      <c r="D5968">
        <v>5</v>
      </c>
      <c r="E5968" t="b">
        <v>0</v>
      </c>
    </row>
    <row r="5969" spans="1:5" x14ac:dyDescent="0.3">
      <c r="A5969" t="s">
        <v>10959</v>
      </c>
      <c r="B5969">
        <v>1</v>
      </c>
      <c r="C5969">
        <v>175</v>
      </c>
      <c r="D5969">
        <v>4</v>
      </c>
      <c r="E5969" t="b">
        <v>0</v>
      </c>
    </row>
    <row r="5970" spans="1:5" x14ac:dyDescent="0.3">
      <c r="A5970" t="s">
        <v>10960</v>
      </c>
      <c r="B5970">
        <v>1</v>
      </c>
      <c r="C5970">
        <v>87</v>
      </c>
      <c r="D5970">
        <v>5</v>
      </c>
      <c r="E5970" t="b">
        <v>0</v>
      </c>
    </row>
    <row r="5971" spans="1:5" x14ac:dyDescent="0.3">
      <c r="A5971" t="s">
        <v>10964</v>
      </c>
      <c r="B5971">
        <v>1</v>
      </c>
      <c r="C5971">
        <v>173</v>
      </c>
      <c r="D5971">
        <v>3</v>
      </c>
      <c r="E5971" t="b">
        <v>0</v>
      </c>
    </row>
    <row r="5972" spans="1:5" x14ac:dyDescent="0.3">
      <c r="A5972" t="s">
        <v>10966</v>
      </c>
      <c r="B5972">
        <v>1</v>
      </c>
      <c r="C5972">
        <v>22</v>
      </c>
      <c r="D5972">
        <v>5</v>
      </c>
      <c r="E5972" t="b">
        <v>0</v>
      </c>
    </row>
    <row r="5973" spans="1:5" x14ac:dyDescent="0.3">
      <c r="A5973" t="s">
        <v>1062</v>
      </c>
      <c r="B5973">
        <v>1</v>
      </c>
      <c r="C5973">
        <v>28</v>
      </c>
      <c r="D5973">
        <v>5</v>
      </c>
      <c r="E5973" t="b">
        <v>0</v>
      </c>
    </row>
    <row r="5974" spans="1:5" x14ac:dyDescent="0.3">
      <c r="A5974" t="s">
        <v>10969</v>
      </c>
      <c r="B5974">
        <v>2</v>
      </c>
      <c r="C5974">
        <v>74.5</v>
      </c>
      <c r="D5974">
        <v>1</v>
      </c>
      <c r="E5974" t="b">
        <v>0</v>
      </c>
    </row>
    <row r="5975" spans="1:5" x14ac:dyDescent="0.3">
      <c r="A5975" t="s">
        <v>2318</v>
      </c>
      <c r="B5975">
        <v>1</v>
      </c>
      <c r="C5975">
        <v>128</v>
      </c>
      <c r="D5975">
        <v>1</v>
      </c>
      <c r="E5975" t="b">
        <v>0</v>
      </c>
    </row>
    <row r="5976" spans="1:5" x14ac:dyDescent="0.3">
      <c r="A5976" t="s">
        <v>10971</v>
      </c>
      <c r="B5976">
        <v>1</v>
      </c>
      <c r="C5976">
        <v>91</v>
      </c>
      <c r="D5976">
        <v>2</v>
      </c>
      <c r="E5976" t="b">
        <v>0</v>
      </c>
    </row>
    <row r="5977" spans="1:5" x14ac:dyDescent="0.3">
      <c r="A5977" t="s">
        <v>2319</v>
      </c>
      <c r="B5977">
        <v>1</v>
      </c>
      <c r="C5977">
        <v>130</v>
      </c>
      <c r="D5977">
        <v>4</v>
      </c>
      <c r="E5977" t="b">
        <v>0</v>
      </c>
    </row>
    <row r="5978" spans="1:5" x14ac:dyDescent="0.3">
      <c r="A5978" t="s">
        <v>10979</v>
      </c>
      <c r="B5978">
        <v>1</v>
      </c>
      <c r="C5978">
        <v>95</v>
      </c>
      <c r="D5978">
        <v>3</v>
      </c>
      <c r="E5978" t="b">
        <v>0</v>
      </c>
    </row>
    <row r="5979" spans="1:5" x14ac:dyDescent="0.3">
      <c r="A5979" t="s">
        <v>10981</v>
      </c>
      <c r="B5979">
        <v>1</v>
      </c>
      <c r="C5979">
        <v>234</v>
      </c>
      <c r="D5979">
        <v>2</v>
      </c>
      <c r="E5979" t="b">
        <v>0</v>
      </c>
    </row>
    <row r="5980" spans="1:5" x14ac:dyDescent="0.3">
      <c r="A5980" t="s">
        <v>10983</v>
      </c>
      <c r="B5980">
        <v>1</v>
      </c>
      <c r="C5980">
        <v>139</v>
      </c>
      <c r="D5980">
        <v>4</v>
      </c>
      <c r="E5980" t="b">
        <v>0</v>
      </c>
    </row>
    <row r="5981" spans="1:5" x14ac:dyDescent="0.3">
      <c r="A5981" t="s">
        <v>10984</v>
      </c>
      <c r="B5981">
        <v>1</v>
      </c>
      <c r="C5981">
        <v>138</v>
      </c>
      <c r="D5981">
        <v>2</v>
      </c>
      <c r="E5981" t="b">
        <v>0</v>
      </c>
    </row>
    <row r="5982" spans="1:5" x14ac:dyDescent="0.3">
      <c r="A5982" t="s">
        <v>10985</v>
      </c>
      <c r="B5982">
        <v>1</v>
      </c>
      <c r="C5982">
        <v>119</v>
      </c>
      <c r="D5982">
        <v>1</v>
      </c>
      <c r="E5982" t="b">
        <v>0</v>
      </c>
    </row>
    <row r="5983" spans="1:5" x14ac:dyDescent="0.3">
      <c r="A5983" t="s">
        <v>10986</v>
      </c>
      <c r="B5983">
        <v>1</v>
      </c>
      <c r="C5983">
        <v>180</v>
      </c>
      <c r="D5983">
        <v>5</v>
      </c>
      <c r="E5983" t="b">
        <v>0</v>
      </c>
    </row>
    <row r="5984" spans="1:5" x14ac:dyDescent="0.3">
      <c r="A5984" t="s">
        <v>10987</v>
      </c>
      <c r="B5984">
        <v>3</v>
      </c>
      <c r="C5984">
        <v>190.33333333333334</v>
      </c>
      <c r="D5984">
        <v>1</v>
      </c>
      <c r="E5984" t="b">
        <v>0</v>
      </c>
    </row>
    <row r="5985" spans="1:5" x14ac:dyDescent="0.3">
      <c r="A5985" t="s">
        <v>10989</v>
      </c>
      <c r="B5985">
        <v>2</v>
      </c>
      <c r="C5985">
        <v>248.5</v>
      </c>
      <c r="D5985">
        <v>2</v>
      </c>
      <c r="E5985" t="b">
        <v>0</v>
      </c>
    </row>
    <row r="5986" spans="1:5" x14ac:dyDescent="0.3">
      <c r="A5986" t="s">
        <v>2320</v>
      </c>
      <c r="B5986">
        <v>1</v>
      </c>
      <c r="C5986">
        <v>162</v>
      </c>
      <c r="D5986">
        <v>2</v>
      </c>
      <c r="E5986" t="b">
        <v>0</v>
      </c>
    </row>
    <row r="5987" spans="1:5" x14ac:dyDescent="0.3">
      <c r="A5987" t="s">
        <v>1063</v>
      </c>
      <c r="B5987">
        <v>1</v>
      </c>
      <c r="C5987">
        <v>322</v>
      </c>
      <c r="D5987">
        <v>5</v>
      </c>
      <c r="E5987" t="b">
        <v>0</v>
      </c>
    </row>
    <row r="5988" spans="1:5" x14ac:dyDescent="0.3">
      <c r="A5988" t="s">
        <v>2321</v>
      </c>
      <c r="B5988">
        <v>1</v>
      </c>
      <c r="C5988">
        <v>254</v>
      </c>
      <c r="D5988">
        <v>2</v>
      </c>
      <c r="E5988" t="b">
        <v>0</v>
      </c>
    </row>
    <row r="5989" spans="1:5" x14ac:dyDescent="0.3">
      <c r="A5989" t="s">
        <v>1650</v>
      </c>
      <c r="B5989">
        <v>1</v>
      </c>
      <c r="C5989">
        <v>45</v>
      </c>
      <c r="D5989">
        <v>3</v>
      </c>
      <c r="E5989" t="b">
        <v>0</v>
      </c>
    </row>
    <row r="5990" spans="1:5" x14ac:dyDescent="0.3">
      <c r="A5990" t="s">
        <v>1064</v>
      </c>
      <c r="B5990">
        <v>1</v>
      </c>
      <c r="C5990">
        <v>226</v>
      </c>
      <c r="D5990">
        <v>2</v>
      </c>
      <c r="E5990" t="b">
        <v>0</v>
      </c>
    </row>
    <row r="5991" spans="1:5" x14ac:dyDescent="0.3">
      <c r="A5991" t="s">
        <v>10992</v>
      </c>
      <c r="B5991">
        <v>1</v>
      </c>
      <c r="C5991">
        <v>174</v>
      </c>
      <c r="D5991">
        <v>3</v>
      </c>
      <c r="E5991" t="b">
        <v>0</v>
      </c>
    </row>
    <row r="5992" spans="1:5" x14ac:dyDescent="0.3">
      <c r="A5992" t="s">
        <v>10993</v>
      </c>
      <c r="B5992">
        <v>1</v>
      </c>
      <c r="C5992">
        <v>137</v>
      </c>
      <c r="D5992">
        <v>4</v>
      </c>
      <c r="E5992" t="b">
        <v>0</v>
      </c>
    </row>
    <row r="5993" spans="1:5" x14ac:dyDescent="0.3">
      <c r="A5993" t="s">
        <v>10996</v>
      </c>
      <c r="B5993">
        <v>1</v>
      </c>
      <c r="C5993">
        <v>47</v>
      </c>
      <c r="D5993">
        <v>1</v>
      </c>
      <c r="E5993" t="b">
        <v>0</v>
      </c>
    </row>
    <row r="5994" spans="1:5" x14ac:dyDescent="0.3">
      <c r="A5994" t="s">
        <v>10997</v>
      </c>
      <c r="B5994">
        <v>1</v>
      </c>
      <c r="C5994">
        <v>129</v>
      </c>
      <c r="D5994">
        <v>2</v>
      </c>
      <c r="E5994" t="b">
        <v>0</v>
      </c>
    </row>
    <row r="5995" spans="1:5" x14ac:dyDescent="0.3">
      <c r="A5995" t="s">
        <v>10998</v>
      </c>
      <c r="B5995">
        <v>1</v>
      </c>
      <c r="C5995">
        <v>390</v>
      </c>
      <c r="D5995">
        <v>2</v>
      </c>
      <c r="E5995" t="b">
        <v>0</v>
      </c>
    </row>
    <row r="5996" spans="1:5" x14ac:dyDescent="0.3">
      <c r="A5996" t="s">
        <v>10999</v>
      </c>
      <c r="B5996">
        <v>2</v>
      </c>
      <c r="C5996">
        <v>107</v>
      </c>
      <c r="D5996">
        <v>2</v>
      </c>
      <c r="E5996" t="b">
        <v>0</v>
      </c>
    </row>
    <row r="5997" spans="1:5" x14ac:dyDescent="0.3">
      <c r="A5997" t="s">
        <v>1065</v>
      </c>
      <c r="B5997">
        <v>1</v>
      </c>
      <c r="C5997">
        <v>258</v>
      </c>
      <c r="D5997">
        <v>2</v>
      </c>
      <c r="E5997" t="b">
        <v>0</v>
      </c>
    </row>
    <row r="5998" spans="1:5" x14ac:dyDescent="0.3">
      <c r="A5998" t="s">
        <v>11001</v>
      </c>
      <c r="B5998">
        <v>1</v>
      </c>
      <c r="C5998">
        <v>70</v>
      </c>
      <c r="D5998">
        <v>1</v>
      </c>
      <c r="E5998" t="b">
        <v>0</v>
      </c>
    </row>
    <row r="5999" spans="1:5" x14ac:dyDescent="0.3">
      <c r="A5999" t="s">
        <v>11002</v>
      </c>
      <c r="B5999">
        <v>1</v>
      </c>
      <c r="C5999">
        <v>138</v>
      </c>
      <c r="D5999">
        <v>1</v>
      </c>
      <c r="E5999" t="b">
        <v>0</v>
      </c>
    </row>
    <row r="6000" spans="1:5" x14ac:dyDescent="0.3">
      <c r="A6000" t="s">
        <v>11006</v>
      </c>
      <c r="B6000">
        <v>2</v>
      </c>
      <c r="C6000">
        <v>71.5</v>
      </c>
      <c r="D6000">
        <v>1.5</v>
      </c>
      <c r="E6000" t="b">
        <v>0</v>
      </c>
    </row>
    <row r="6001" spans="1:5" x14ac:dyDescent="0.3">
      <c r="A6001" t="s">
        <v>11007</v>
      </c>
      <c r="B6001">
        <v>1</v>
      </c>
      <c r="C6001">
        <v>282</v>
      </c>
      <c r="D6001">
        <v>3</v>
      </c>
      <c r="E6001" t="b">
        <v>0</v>
      </c>
    </row>
    <row r="6002" spans="1:5" x14ac:dyDescent="0.3">
      <c r="A6002" t="s">
        <v>11012</v>
      </c>
      <c r="B6002">
        <v>1</v>
      </c>
      <c r="C6002">
        <v>83</v>
      </c>
      <c r="D6002">
        <v>1</v>
      </c>
      <c r="E6002" t="b">
        <v>0</v>
      </c>
    </row>
    <row r="6003" spans="1:5" x14ac:dyDescent="0.3">
      <c r="A6003" t="s">
        <v>11014</v>
      </c>
      <c r="B6003">
        <v>1</v>
      </c>
      <c r="C6003">
        <v>97</v>
      </c>
      <c r="D6003">
        <v>1</v>
      </c>
      <c r="E6003" t="b">
        <v>0</v>
      </c>
    </row>
    <row r="6004" spans="1:5" x14ac:dyDescent="0.3">
      <c r="A6004" t="s">
        <v>11015</v>
      </c>
      <c r="B6004">
        <v>2</v>
      </c>
      <c r="C6004">
        <v>122</v>
      </c>
      <c r="D6004">
        <v>1</v>
      </c>
      <c r="E6004" t="b">
        <v>0</v>
      </c>
    </row>
    <row r="6005" spans="1:5" x14ac:dyDescent="0.3">
      <c r="A6005" t="s">
        <v>11016</v>
      </c>
      <c r="B6005">
        <v>1</v>
      </c>
      <c r="C6005">
        <v>103</v>
      </c>
      <c r="D6005">
        <v>2</v>
      </c>
      <c r="E6005" t="b">
        <v>0</v>
      </c>
    </row>
    <row r="6006" spans="1:5" x14ac:dyDescent="0.3">
      <c r="A6006" t="s">
        <v>11017</v>
      </c>
      <c r="B6006">
        <v>1</v>
      </c>
      <c r="C6006">
        <v>288</v>
      </c>
      <c r="D6006">
        <v>2</v>
      </c>
      <c r="E6006" t="b">
        <v>0</v>
      </c>
    </row>
    <row r="6007" spans="1:5" x14ac:dyDescent="0.3">
      <c r="A6007" t="s">
        <v>11018</v>
      </c>
      <c r="B6007">
        <v>1</v>
      </c>
      <c r="C6007">
        <v>31</v>
      </c>
      <c r="D6007">
        <v>3</v>
      </c>
      <c r="E6007" t="b">
        <v>0</v>
      </c>
    </row>
    <row r="6008" spans="1:5" x14ac:dyDescent="0.3">
      <c r="A6008" t="s">
        <v>1066</v>
      </c>
      <c r="B6008">
        <v>1</v>
      </c>
      <c r="C6008">
        <v>328</v>
      </c>
      <c r="D6008">
        <v>5</v>
      </c>
      <c r="E6008" t="b">
        <v>0</v>
      </c>
    </row>
    <row r="6009" spans="1:5" x14ac:dyDescent="0.3">
      <c r="A6009" t="s">
        <v>11022</v>
      </c>
      <c r="B6009">
        <v>1</v>
      </c>
      <c r="C6009">
        <v>86</v>
      </c>
      <c r="D6009">
        <v>3</v>
      </c>
      <c r="E6009" t="b">
        <v>0</v>
      </c>
    </row>
    <row r="6010" spans="1:5" x14ac:dyDescent="0.3">
      <c r="A6010" t="s">
        <v>11023</v>
      </c>
      <c r="B6010">
        <v>1</v>
      </c>
      <c r="C6010">
        <v>195</v>
      </c>
      <c r="D6010">
        <v>3</v>
      </c>
      <c r="E6010" t="b">
        <v>0</v>
      </c>
    </row>
    <row r="6011" spans="1:5" x14ac:dyDescent="0.3">
      <c r="A6011" t="s">
        <v>11024</v>
      </c>
      <c r="B6011">
        <v>3</v>
      </c>
      <c r="C6011">
        <v>229.33333333333334</v>
      </c>
      <c r="D6011">
        <v>2.3333333333333335</v>
      </c>
      <c r="E6011" t="b">
        <v>0</v>
      </c>
    </row>
    <row r="6012" spans="1:5" x14ac:dyDescent="0.3">
      <c r="A6012" t="s">
        <v>11028</v>
      </c>
      <c r="B6012">
        <v>1</v>
      </c>
      <c r="C6012">
        <v>60</v>
      </c>
      <c r="D6012">
        <v>1</v>
      </c>
      <c r="E6012" t="b">
        <v>0</v>
      </c>
    </row>
    <row r="6013" spans="1:5" x14ac:dyDescent="0.3">
      <c r="A6013" t="s">
        <v>11029</v>
      </c>
      <c r="B6013">
        <v>1</v>
      </c>
      <c r="C6013">
        <v>85</v>
      </c>
      <c r="D6013">
        <v>1</v>
      </c>
      <c r="E6013" t="b">
        <v>0</v>
      </c>
    </row>
    <row r="6014" spans="1:5" x14ac:dyDescent="0.3">
      <c r="A6014" t="s">
        <v>11030</v>
      </c>
      <c r="B6014">
        <v>1</v>
      </c>
      <c r="C6014">
        <v>577</v>
      </c>
      <c r="D6014">
        <v>4</v>
      </c>
      <c r="E6014" t="b">
        <v>0</v>
      </c>
    </row>
    <row r="6015" spans="1:5" x14ac:dyDescent="0.3">
      <c r="A6015" t="s">
        <v>2322</v>
      </c>
      <c r="B6015">
        <v>1</v>
      </c>
      <c r="C6015">
        <v>241</v>
      </c>
      <c r="D6015">
        <v>4</v>
      </c>
      <c r="E6015" t="b">
        <v>0</v>
      </c>
    </row>
    <row r="6016" spans="1:5" x14ac:dyDescent="0.3">
      <c r="A6016" t="s">
        <v>11031</v>
      </c>
      <c r="B6016">
        <v>2</v>
      </c>
      <c r="C6016">
        <v>250.5</v>
      </c>
      <c r="D6016">
        <v>4.5</v>
      </c>
      <c r="E6016" t="b">
        <v>0</v>
      </c>
    </row>
    <row r="6017" spans="1:5" x14ac:dyDescent="0.3">
      <c r="A6017" t="s">
        <v>11032</v>
      </c>
      <c r="B6017">
        <v>1</v>
      </c>
      <c r="C6017">
        <v>115</v>
      </c>
      <c r="D6017">
        <v>1</v>
      </c>
      <c r="E6017" t="b">
        <v>0</v>
      </c>
    </row>
    <row r="6018" spans="1:5" x14ac:dyDescent="0.3">
      <c r="A6018" t="s">
        <v>11033</v>
      </c>
      <c r="B6018">
        <v>5</v>
      </c>
      <c r="C6018">
        <v>333.6</v>
      </c>
      <c r="D6018">
        <v>1</v>
      </c>
      <c r="E6018" t="b">
        <v>0</v>
      </c>
    </row>
    <row r="6019" spans="1:5" x14ac:dyDescent="0.3">
      <c r="A6019" t="s">
        <v>11035</v>
      </c>
      <c r="B6019">
        <v>1</v>
      </c>
      <c r="C6019">
        <v>58</v>
      </c>
      <c r="D6019">
        <v>5</v>
      </c>
      <c r="E6019" t="b">
        <v>0</v>
      </c>
    </row>
    <row r="6020" spans="1:5" x14ac:dyDescent="0.3">
      <c r="A6020" t="s">
        <v>11036</v>
      </c>
      <c r="B6020">
        <v>1</v>
      </c>
      <c r="C6020">
        <v>116</v>
      </c>
      <c r="D6020">
        <v>1</v>
      </c>
      <c r="E6020" t="b">
        <v>0</v>
      </c>
    </row>
    <row r="6021" spans="1:5" x14ac:dyDescent="0.3">
      <c r="A6021" t="s">
        <v>1068</v>
      </c>
      <c r="B6021">
        <v>8</v>
      </c>
      <c r="C6021">
        <v>493.5</v>
      </c>
      <c r="D6021">
        <v>1.875</v>
      </c>
      <c r="E6021" t="b">
        <v>0</v>
      </c>
    </row>
    <row r="6022" spans="1:5" x14ac:dyDescent="0.3">
      <c r="A6022" t="s">
        <v>11039</v>
      </c>
      <c r="B6022">
        <v>1</v>
      </c>
      <c r="C6022">
        <v>28</v>
      </c>
      <c r="D6022">
        <v>1</v>
      </c>
      <c r="E6022" t="b">
        <v>0</v>
      </c>
    </row>
    <row r="6023" spans="1:5" x14ac:dyDescent="0.3">
      <c r="A6023" t="s">
        <v>11040</v>
      </c>
      <c r="B6023">
        <v>2</v>
      </c>
      <c r="C6023">
        <v>75.5</v>
      </c>
      <c r="D6023">
        <v>1.5</v>
      </c>
      <c r="E6023" t="b">
        <v>0</v>
      </c>
    </row>
    <row r="6024" spans="1:5" x14ac:dyDescent="0.3">
      <c r="A6024" t="s">
        <v>11045</v>
      </c>
      <c r="B6024">
        <v>1</v>
      </c>
      <c r="C6024">
        <v>38</v>
      </c>
      <c r="D6024">
        <v>1</v>
      </c>
      <c r="E6024" t="b">
        <v>0</v>
      </c>
    </row>
    <row r="6025" spans="1:5" x14ac:dyDescent="0.3">
      <c r="A6025" t="s">
        <v>2323</v>
      </c>
      <c r="B6025">
        <v>1</v>
      </c>
      <c r="C6025">
        <v>323</v>
      </c>
      <c r="D6025">
        <v>5</v>
      </c>
      <c r="E6025" t="b">
        <v>0</v>
      </c>
    </row>
    <row r="6026" spans="1:5" x14ac:dyDescent="0.3">
      <c r="A6026" t="s">
        <v>11047</v>
      </c>
      <c r="B6026">
        <v>2</v>
      </c>
      <c r="C6026">
        <v>165.5</v>
      </c>
      <c r="D6026">
        <v>1.5</v>
      </c>
      <c r="E6026" t="b">
        <v>0</v>
      </c>
    </row>
    <row r="6027" spans="1:5" x14ac:dyDescent="0.3">
      <c r="A6027" t="s">
        <v>11049</v>
      </c>
      <c r="B6027">
        <v>1</v>
      </c>
      <c r="C6027">
        <v>56</v>
      </c>
      <c r="D6027">
        <v>4</v>
      </c>
      <c r="E6027" t="b">
        <v>0</v>
      </c>
    </row>
    <row r="6028" spans="1:5" x14ac:dyDescent="0.3">
      <c r="A6028" t="s">
        <v>11050</v>
      </c>
      <c r="B6028">
        <v>1</v>
      </c>
      <c r="C6028">
        <v>122</v>
      </c>
      <c r="D6028">
        <v>1</v>
      </c>
      <c r="E6028" t="b">
        <v>0</v>
      </c>
    </row>
    <row r="6029" spans="1:5" x14ac:dyDescent="0.3">
      <c r="A6029" t="s">
        <v>11051</v>
      </c>
      <c r="B6029">
        <v>1</v>
      </c>
      <c r="C6029">
        <v>140</v>
      </c>
      <c r="D6029">
        <v>1</v>
      </c>
      <c r="E6029" t="b">
        <v>0</v>
      </c>
    </row>
    <row r="6030" spans="1:5" x14ac:dyDescent="0.3">
      <c r="A6030" t="s">
        <v>11055</v>
      </c>
      <c r="B6030">
        <v>1</v>
      </c>
      <c r="C6030">
        <v>736</v>
      </c>
      <c r="D6030">
        <v>5</v>
      </c>
      <c r="E6030" t="b">
        <v>0</v>
      </c>
    </row>
    <row r="6031" spans="1:5" x14ac:dyDescent="0.3">
      <c r="A6031" t="s">
        <v>1070</v>
      </c>
      <c r="B6031">
        <v>1</v>
      </c>
      <c r="C6031">
        <v>117</v>
      </c>
      <c r="D6031">
        <v>2</v>
      </c>
      <c r="E6031" t="b">
        <v>0</v>
      </c>
    </row>
    <row r="6032" spans="1:5" x14ac:dyDescent="0.3">
      <c r="A6032" t="s">
        <v>1073</v>
      </c>
      <c r="B6032">
        <v>2</v>
      </c>
      <c r="C6032">
        <v>240</v>
      </c>
      <c r="D6032">
        <v>3.5</v>
      </c>
      <c r="E6032" t="b">
        <v>0</v>
      </c>
    </row>
    <row r="6033" spans="1:5" x14ac:dyDescent="0.3">
      <c r="A6033" t="s">
        <v>11057</v>
      </c>
      <c r="B6033">
        <v>1</v>
      </c>
      <c r="C6033">
        <v>42</v>
      </c>
      <c r="D6033">
        <v>1</v>
      </c>
      <c r="E6033" t="b">
        <v>0</v>
      </c>
    </row>
    <row r="6034" spans="1:5" x14ac:dyDescent="0.3">
      <c r="A6034" t="s">
        <v>11059</v>
      </c>
      <c r="B6034">
        <v>1</v>
      </c>
      <c r="C6034">
        <v>26</v>
      </c>
      <c r="D6034">
        <v>2</v>
      </c>
      <c r="E6034" t="b">
        <v>0</v>
      </c>
    </row>
    <row r="6035" spans="1:5" x14ac:dyDescent="0.3">
      <c r="A6035" t="s">
        <v>2324</v>
      </c>
      <c r="B6035">
        <v>1</v>
      </c>
      <c r="C6035">
        <v>78</v>
      </c>
      <c r="D6035">
        <v>5</v>
      </c>
      <c r="E6035" t="b">
        <v>0</v>
      </c>
    </row>
    <row r="6036" spans="1:5" x14ac:dyDescent="0.3">
      <c r="A6036" t="s">
        <v>11060</v>
      </c>
      <c r="B6036">
        <v>1</v>
      </c>
      <c r="C6036">
        <v>136</v>
      </c>
      <c r="D6036">
        <v>2</v>
      </c>
      <c r="E6036" t="b">
        <v>0</v>
      </c>
    </row>
    <row r="6037" spans="1:5" x14ac:dyDescent="0.3">
      <c r="A6037" t="s">
        <v>1074</v>
      </c>
      <c r="B6037">
        <v>1</v>
      </c>
      <c r="C6037">
        <v>81</v>
      </c>
      <c r="D6037">
        <v>1</v>
      </c>
      <c r="E6037" t="b">
        <v>0</v>
      </c>
    </row>
    <row r="6038" spans="1:5" x14ac:dyDescent="0.3">
      <c r="A6038" t="s">
        <v>11062</v>
      </c>
      <c r="B6038">
        <v>1</v>
      </c>
      <c r="C6038">
        <v>64</v>
      </c>
      <c r="D6038">
        <v>5</v>
      </c>
      <c r="E6038" t="b">
        <v>0</v>
      </c>
    </row>
    <row r="6039" spans="1:5" x14ac:dyDescent="0.3">
      <c r="A6039" t="s">
        <v>1075</v>
      </c>
      <c r="B6039">
        <v>1</v>
      </c>
      <c r="C6039">
        <v>289</v>
      </c>
      <c r="D6039">
        <v>1</v>
      </c>
      <c r="E6039" t="b">
        <v>0</v>
      </c>
    </row>
    <row r="6040" spans="1:5" x14ac:dyDescent="0.3">
      <c r="A6040" t="s">
        <v>11065</v>
      </c>
      <c r="B6040">
        <v>2</v>
      </c>
      <c r="C6040">
        <v>67.5</v>
      </c>
      <c r="D6040">
        <v>2</v>
      </c>
      <c r="E6040" t="b">
        <v>0</v>
      </c>
    </row>
    <row r="6041" spans="1:5" x14ac:dyDescent="0.3">
      <c r="A6041" t="s">
        <v>11066</v>
      </c>
      <c r="B6041">
        <v>1</v>
      </c>
      <c r="C6041">
        <v>122</v>
      </c>
      <c r="D6041">
        <v>3</v>
      </c>
      <c r="E6041" t="b">
        <v>0</v>
      </c>
    </row>
    <row r="6042" spans="1:5" x14ac:dyDescent="0.3">
      <c r="A6042" t="s">
        <v>11068</v>
      </c>
      <c r="B6042">
        <v>1</v>
      </c>
      <c r="C6042">
        <v>37</v>
      </c>
      <c r="D6042">
        <v>5</v>
      </c>
      <c r="E6042" t="b">
        <v>0</v>
      </c>
    </row>
    <row r="6043" spans="1:5" x14ac:dyDescent="0.3">
      <c r="A6043" t="s">
        <v>11070</v>
      </c>
      <c r="B6043">
        <v>1</v>
      </c>
      <c r="C6043">
        <v>376</v>
      </c>
      <c r="D6043">
        <v>4</v>
      </c>
      <c r="E6043" t="b">
        <v>0</v>
      </c>
    </row>
    <row r="6044" spans="1:5" x14ac:dyDescent="0.3">
      <c r="A6044" t="s">
        <v>1077</v>
      </c>
      <c r="B6044">
        <v>4</v>
      </c>
      <c r="C6044">
        <v>145</v>
      </c>
      <c r="D6044">
        <v>1.75</v>
      </c>
      <c r="E6044" t="b">
        <v>0</v>
      </c>
    </row>
    <row r="6045" spans="1:5" x14ac:dyDescent="0.3">
      <c r="A6045" t="s">
        <v>2325</v>
      </c>
      <c r="B6045">
        <v>1</v>
      </c>
      <c r="C6045">
        <v>281</v>
      </c>
      <c r="D6045">
        <v>4</v>
      </c>
      <c r="E6045" t="b">
        <v>0</v>
      </c>
    </row>
    <row r="6046" spans="1:5" x14ac:dyDescent="0.3">
      <c r="A6046" t="s">
        <v>11073</v>
      </c>
      <c r="B6046">
        <v>1</v>
      </c>
      <c r="C6046">
        <v>229</v>
      </c>
      <c r="D6046">
        <v>4</v>
      </c>
      <c r="E6046" t="b">
        <v>0</v>
      </c>
    </row>
    <row r="6047" spans="1:5" x14ac:dyDescent="0.3">
      <c r="A6047" t="s">
        <v>11074</v>
      </c>
      <c r="B6047">
        <v>1</v>
      </c>
      <c r="C6047">
        <v>153</v>
      </c>
      <c r="D6047">
        <v>3</v>
      </c>
      <c r="E6047" t="b">
        <v>0</v>
      </c>
    </row>
    <row r="6048" spans="1:5" x14ac:dyDescent="0.3">
      <c r="A6048" t="s">
        <v>11077</v>
      </c>
      <c r="B6048">
        <v>1</v>
      </c>
      <c r="C6048">
        <v>227</v>
      </c>
      <c r="D6048">
        <v>4</v>
      </c>
      <c r="E6048" t="b">
        <v>0</v>
      </c>
    </row>
    <row r="6049" spans="1:5" x14ac:dyDescent="0.3">
      <c r="A6049" t="s">
        <v>1078</v>
      </c>
      <c r="B6049">
        <v>1</v>
      </c>
      <c r="C6049">
        <v>32</v>
      </c>
      <c r="D6049">
        <v>5</v>
      </c>
      <c r="E6049" t="b">
        <v>0</v>
      </c>
    </row>
    <row r="6050" spans="1:5" x14ac:dyDescent="0.3">
      <c r="A6050" t="s">
        <v>11080</v>
      </c>
      <c r="B6050">
        <v>1</v>
      </c>
      <c r="C6050">
        <v>245</v>
      </c>
      <c r="D6050">
        <v>2</v>
      </c>
      <c r="E6050" t="b">
        <v>0</v>
      </c>
    </row>
    <row r="6051" spans="1:5" x14ac:dyDescent="0.3">
      <c r="A6051" t="s">
        <v>11081</v>
      </c>
      <c r="B6051">
        <v>1</v>
      </c>
      <c r="C6051">
        <v>106</v>
      </c>
      <c r="D6051">
        <v>3</v>
      </c>
      <c r="E6051" t="b">
        <v>0</v>
      </c>
    </row>
    <row r="6052" spans="1:5" x14ac:dyDescent="0.3">
      <c r="A6052" t="s">
        <v>11082</v>
      </c>
      <c r="B6052">
        <v>1</v>
      </c>
      <c r="C6052">
        <v>79</v>
      </c>
      <c r="D6052">
        <v>2</v>
      </c>
      <c r="E6052" t="b">
        <v>0</v>
      </c>
    </row>
    <row r="6053" spans="1:5" x14ac:dyDescent="0.3">
      <c r="A6053" t="s">
        <v>11083</v>
      </c>
      <c r="B6053">
        <v>2</v>
      </c>
      <c r="C6053">
        <v>184</v>
      </c>
      <c r="D6053">
        <v>2</v>
      </c>
      <c r="E6053" t="b">
        <v>0</v>
      </c>
    </row>
    <row r="6054" spans="1:5" x14ac:dyDescent="0.3">
      <c r="A6054" t="s">
        <v>11087</v>
      </c>
      <c r="B6054">
        <v>1</v>
      </c>
      <c r="C6054">
        <v>40</v>
      </c>
      <c r="D6054">
        <v>1</v>
      </c>
      <c r="E6054" t="b">
        <v>0</v>
      </c>
    </row>
    <row r="6055" spans="1:5" x14ac:dyDescent="0.3">
      <c r="A6055" t="s">
        <v>11089</v>
      </c>
      <c r="B6055">
        <v>1</v>
      </c>
      <c r="C6055">
        <v>83</v>
      </c>
      <c r="D6055">
        <v>1</v>
      </c>
      <c r="E6055" t="b">
        <v>0</v>
      </c>
    </row>
    <row r="6056" spans="1:5" x14ac:dyDescent="0.3">
      <c r="A6056" t="s">
        <v>11090</v>
      </c>
      <c r="B6056">
        <v>1</v>
      </c>
      <c r="C6056">
        <v>533</v>
      </c>
      <c r="D6056">
        <v>3</v>
      </c>
      <c r="E6056" t="b">
        <v>0</v>
      </c>
    </row>
    <row r="6057" spans="1:5" x14ac:dyDescent="0.3">
      <c r="A6057" t="s">
        <v>11091</v>
      </c>
      <c r="B6057">
        <v>5</v>
      </c>
      <c r="C6057">
        <v>154.19999999999999</v>
      </c>
      <c r="D6057">
        <v>2</v>
      </c>
      <c r="E6057" t="b">
        <v>0</v>
      </c>
    </row>
    <row r="6058" spans="1:5" x14ac:dyDescent="0.3">
      <c r="A6058" t="s">
        <v>2326</v>
      </c>
      <c r="B6058">
        <v>1</v>
      </c>
      <c r="C6058">
        <v>41</v>
      </c>
      <c r="D6058">
        <v>5</v>
      </c>
      <c r="E6058" t="b">
        <v>0</v>
      </c>
    </row>
    <row r="6059" spans="1:5" x14ac:dyDescent="0.3">
      <c r="A6059" t="s">
        <v>1651</v>
      </c>
      <c r="B6059">
        <v>1</v>
      </c>
      <c r="C6059">
        <v>80</v>
      </c>
      <c r="D6059">
        <v>1</v>
      </c>
      <c r="E6059" t="b">
        <v>0</v>
      </c>
    </row>
    <row r="6060" spans="1:5" x14ac:dyDescent="0.3">
      <c r="A6060" t="s">
        <v>11092</v>
      </c>
      <c r="B6060">
        <v>1</v>
      </c>
      <c r="C6060">
        <v>76</v>
      </c>
      <c r="D6060">
        <v>4</v>
      </c>
      <c r="E6060" t="b">
        <v>0</v>
      </c>
    </row>
    <row r="6061" spans="1:5" x14ac:dyDescent="0.3">
      <c r="A6061" t="s">
        <v>11093</v>
      </c>
      <c r="B6061">
        <v>1</v>
      </c>
      <c r="C6061">
        <v>104</v>
      </c>
      <c r="D6061">
        <v>1</v>
      </c>
      <c r="E6061" t="b">
        <v>0</v>
      </c>
    </row>
    <row r="6062" spans="1:5" x14ac:dyDescent="0.3">
      <c r="A6062" t="s">
        <v>11095</v>
      </c>
      <c r="B6062">
        <v>1</v>
      </c>
      <c r="C6062">
        <v>25</v>
      </c>
      <c r="D6062">
        <v>5</v>
      </c>
      <c r="E6062" t="b">
        <v>0</v>
      </c>
    </row>
    <row r="6063" spans="1:5" x14ac:dyDescent="0.3">
      <c r="A6063" t="s">
        <v>11098</v>
      </c>
      <c r="B6063">
        <v>2</v>
      </c>
      <c r="C6063">
        <v>104.5</v>
      </c>
      <c r="D6063">
        <v>3.5</v>
      </c>
      <c r="E6063" t="b">
        <v>0</v>
      </c>
    </row>
    <row r="6064" spans="1:5" x14ac:dyDescent="0.3">
      <c r="A6064" t="s">
        <v>11100</v>
      </c>
      <c r="B6064">
        <v>3</v>
      </c>
      <c r="C6064">
        <v>170.66666666666666</v>
      </c>
      <c r="D6064">
        <v>2.3333333333333335</v>
      </c>
      <c r="E6064" t="b">
        <v>0</v>
      </c>
    </row>
    <row r="6065" spans="1:5" x14ac:dyDescent="0.3">
      <c r="A6065" t="s">
        <v>11101</v>
      </c>
      <c r="B6065">
        <v>2</v>
      </c>
      <c r="C6065">
        <v>222</v>
      </c>
      <c r="D6065">
        <v>1.5</v>
      </c>
      <c r="E6065" t="b">
        <v>0</v>
      </c>
    </row>
    <row r="6066" spans="1:5" x14ac:dyDescent="0.3">
      <c r="A6066" t="s">
        <v>11103</v>
      </c>
      <c r="B6066">
        <v>1</v>
      </c>
      <c r="C6066">
        <v>197</v>
      </c>
      <c r="D6066">
        <v>5</v>
      </c>
      <c r="E6066" t="b">
        <v>0</v>
      </c>
    </row>
    <row r="6067" spans="1:5" x14ac:dyDescent="0.3">
      <c r="A6067" t="s">
        <v>11106</v>
      </c>
      <c r="B6067">
        <v>1</v>
      </c>
      <c r="C6067">
        <v>81</v>
      </c>
      <c r="D6067">
        <v>1</v>
      </c>
      <c r="E6067" t="b">
        <v>0</v>
      </c>
    </row>
    <row r="6068" spans="1:5" x14ac:dyDescent="0.3">
      <c r="A6068" t="s">
        <v>11107</v>
      </c>
      <c r="B6068">
        <v>1</v>
      </c>
      <c r="C6068">
        <v>166</v>
      </c>
      <c r="D6068">
        <v>4</v>
      </c>
      <c r="E6068" t="b">
        <v>0</v>
      </c>
    </row>
    <row r="6069" spans="1:5" x14ac:dyDescent="0.3">
      <c r="A6069" t="s">
        <v>11108</v>
      </c>
      <c r="B6069">
        <v>1</v>
      </c>
      <c r="C6069">
        <v>211</v>
      </c>
      <c r="D6069">
        <v>2</v>
      </c>
      <c r="E6069" t="b">
        <v>0</v>
      </c>
    </row>
    <row r="6070" spans="1:5" x14ac:dyDescent="0.3">
      <c r="A6070" t="s">
        <v>11109</v>
      </c>
      <c r="B6070">
        <v>1</v>
      </c>
      <c r="C6070">
        <v>72</v>
      </c>
      <c r="D6070">
        <v>1</v>
      </c>
      <c r="E6070" t="b">
        <v>0</v>
      </c>
    </row>
    <row r="6071" spans="1:5" x14ac:dyDescent="0.3">
      <c r="A6071" t="s">
        <v>11110</v>
      </c>
      <c r="B6071">
        <v>1</v>
      </c>
      <c r="C6071">
        <v>157</v>
      </c>
      <c r="D6071">
        <v>5</v>
      </c>
      <c r="E6071" t="b">
        <v>0</v>
      </c>
    </row>
    <row r="6072" spans="1:5" x14ac:dyDescent="0.3">
      <c r="A6072" t="s">
        <v>11115</v>
      </c>
      <c r="B6072">
        <v>2</v>
      </c>
      <c r="C6072">
        <v>87</v>
      </c>
      <c r="D6072">
        <v>4.5</v>
      </c>
      <c r="E6072" t="b">
        <v>0</v>
      </c>
    </row>
    <row r="6073" spans="1:5" x14ac:dyDescent="0.3">
      <c r="A6073" t="s">
        <v>11118</v>
      </c>
      <c r="B6073">
        <v>1</v>
      </c>
      <c r="C6073">
        <v>385</v>
      </c>
      <c r="D6073">
        <v>3</v>
      </c>
      <c r="E6073" t="b">
        <v>0</v>
      </c>
    </row>
    <row r="6074" spans="1:5" x14ac:dyDescent="0.3">
      <c r="A6074" t="s">
        <v>11123</v>
      </c>
      <c r="B6074">
        <v>2</v>
      </c>
      <c r="C6074">
        <v>331.5</v>
      </c>
      <c r="D6074">
        <v>3.5</v>
      </c>
      <c r="E6074" t="b">
        <v>0</v>
      </c>
    </row>
    <row r="6075" spans="1:5" x14ac:dyDescent="0.3">
      <c r="A6075" t="s">
        <v>11124</v>
      </c>
      <c r="B6075">
        <v>1</v>
      </c>
      <c r="C6075">
        <v>23</v>
      </c>
      <c r="D6075">
        <v>3</v>
      </c>
      <c r="E6075" t="b">
        <v>0</v>
      </c>
    </row>
    <row r="6076" spans="1:5" x14ac:dyDescent="0.3">
      <c r="A6076" t="s">
        <v>11125</v>
      </c>
      <c r="B6076">
        <v>1</v>
      </c>
      <c r="C6076">
        <v>137</v>
      </c>
      <c r="D6076">
        <v>1</v>
      </c>
      <c r="E6076" t="b">
        <v>0</v>
      </c>
    </row>
    <row r="6077" spans="1:5" x14ac:dyDescent="0.3">
      <c r="A6077" t="s">
        <v>11126</v>
      </c>
      <c r="B6077">
        <v>1</v>
      </c>
      <c r="C6077">
        <v>190</v>
      </c>
      <c r="D6077">
        <v>5</v>
      </c>
      <c r="E6077" t="b">
        <v>0</v>
      </c>
    </row>
    <row r="6078" spans="1:5" x14ac:dyDescent="0.3">
      <c r="A6078" t="s">
        <v>11127</v>
      </c>
      <c r="B6078">
        <v>1</v>
      </c>
      <c r="C6078">
        <v>30</v>
      </c>
      <c r="D6078">
        <v>3</v>
      </c>
      <c r="E6078" t="b">
        <v>0</v>
      </c>
    </row>
    <row r="6079" spans="1:5" x14ac:dyDescent="0.3">
      <c r="A6079" t="s">
        <v>11128</v>
      </c>
      <c r="B6079">
        <v>2</v>
      </c>
      <c r="C6079">
        <v>223.5</v>
      </c>
      <c r="D6079">
        <v>4.5</v>
      </c>
      <c r="E6079" t="b">
        <v>0</v>
      </c>
    </row>
    <row r="6080" spans="1:5" x14ac:dyDescent="0.3">
      <c r="A6080" t="s">
        <v>11129</v>
      </c>
      <c r="B6080">
        <v>1</v>
      </c>
      <c r="C6080">
        <v>79</v>
      </c>
      <c r="D6080">
        <v>3</v>
      </c>
      <c r="E6080" t="b">
        <v>0</v>
      </c>
    </row>
    <row r="6081" spans="1:5" x14ac:dyDescent="0.3">
      <c r="A6081" t="s">
        <v>11130</v>
      </c>
      <c r="B6081">
        <v>1</v>
      </c>
      <c r="C6081">
        <v>49</v>
      </c>
      <c r="D6081">
        <v>1</v>
      </c>
      <c r="E6081" t="b">
        <v>0</v>
      </c>
    </row>
    <row r="6082" spans="1:5" x14ac:dyDescent="0.3">
      <c r="A6082" t="s">
        <v>11131</v>
      </c>
      <c r="B6082">
        <v>1</v>
      </c>
      <c r="C6082">
        <v>98</v>
      </c>
      <c r="D6082">
        <v>1</v>
      </c>
      <c r="E6082" t="b">
        <v>0</v>
      </c>
    </row>
    <row r="6083" spans="1:5" x14ac:dyDescent="0.3">
      <c r="A6083" t="s">
        <v>2327</v>
      </c>
      <c r="B6083">
        <v>2</v>
      </c>
      <c r="C6083">
        <v>36.5</v>
      </c>
      <c r="D6083">
        <v>1</v>
      </c>
      <c r="E6083" t="b">
        <v>0</v>
      </c>
    </row>
    <row r="6084" spans="1:5" x14ac:dyDescent="0.3">
      <c r="A6084" t="s">
        <v>11132</v>
      </c>
      <c r="B6084">
        <v>1</v>
      </c>
      <c r="C6084">
        <v>354</v>
      </c>
      <c r="D6084">
        <v>4</v>
      </c>
      <c r="E6084" t="b">
        <v>0</v>
      </c>
    </row>
    <row r="6085" spans="1:5" x14ac:dyDescent="0.3">
      <c r="A6085" t="s">
        <v>11133</v>
      </c>
      <c r="B6085">
        <v>1</v>
      </c>
      <c r="C6085">
        <v>60</v>
      </c>
      <c r="D6085">
        <v>3</v>
      </c>
      <c r="E6085" t="b">
        <v>0</v>
      </c>
    </row>
    <row r="6086" spans="1:5" x14ac:dyDescent="0.3">
      <c r="A6086" t="s">
        <v>11134</v>
      </c>
      <c r="B6086">
        <v>1</v>
      </c>
      <c r="C6086">
        <v>55</v>
      </c>
      <c r="D6086">
        <v>5</v>
      </c>
      <c r="E6086" t="b">
        <v>0</v>
      </c>
    </row>
    <row r="6087" spans="1:5" x14ac:dyDescent="0.3">
      <c r="A6087" t="s">
        <v>2328</v>
      </c>
      <c r="B6087">
        <v>1</v>
      </c>
      <c r="C6087">
        <v>166</v>
      </c>
      <c r="D6087">
        <v>3</v>
      </c>
      <c r="E6087" t="b">
        <v>0</v>
      </c>
    </row>
    <row r="6088" spans="1:5" x14ac:dyDescent="0.3">
      <c r="A6088" t="s">
        <v>2329</v>
      </c>
      <c r="B6088">
        <v>1</v>
      </c>
      <c r="C6088">
        <v>58</v>
      </c>
      <c r="D6088">
        <v>2</v>
      </c>
      <c r="E6088" t="b">
        <v>0</v>
      </c>
    </row>
    <row r="6089" spans="1:5" x14ac:dyDescent="0.3">
      <c r="A6089" t="s">
        <v>1081</v>
      </c>
      <c r="B6089">
        <v>5</v>
      </c>
      <c r="C6089">
        <v>154.80000000000001</v>
      </c>
      <c r="D6089">
        <v>3</v>
      </c>
      <c r="E6089" t="b">
        <v>0</v>
      </c>
    </row>
    <row r="6090" spans="1:5" x14ac:dyDescent="0.3">
      <c r="A6090" t="s">
        <v>11136</v>
      </c>
      <c r="B6090">
        <v>1</v>
      </c>
      <c r="C6090">
        <v>68</v>
      </c>
      <c r="D6090">
        <v>5</v>
      </c>
      <c r="E6090" t="b">
        <v>0</v>
      </c>
    </row>
    <row r="6091" spans="1:5" x14ac:dyDescent="0.3">
      <c r="A6091" t="s">
        <v>11137</v>
      </c>
      <c r="B6091">
        <v>2</v>
      </c>
      <c r="C6091">
        <v>189</v>
      </c>
      <c r="D6091">
        <v>2</v>
      </c>
      <c r="E6091" t="b">
        <v>0</v>
      </c>
    </row>
    <row r="6092" spans="1:5" x14ac:dyDescent="0.3">
      <c r="A6092" t="s">
        <v>11138</v>
      </c>
      <c r="B6092">
        <v>1</v>
      </c>
      <c r="C6092">
        <v>76</v>
      </c>
      <c r="D6092">
        <v>3</v>
      </c>
      <c r="E6092" t="b">
        <v>0</v>
      </c>
    </row>
    <row r="6093" spans="1:5" x14ac:dyDescent="0.3">
      <c r="A6093" t="s">
        <v>11139</v>
      </c>
      <c r="B6093">
        <v>1</v>
      </c>
      <c r="C6093">
        <v>146</v>
      </c>
      <c r="D6093">
        <v>1</v>
      </c>
      <c r="E6093" t="b">
        <v>1</v>
      </c>
    </row>
    <row r="6094" spans="1:5" x14ac:dyDescent="0.3">
      <c r="A6094" t="s">
        <v>11140</v>
      </c>
      <c r="B6094">
        <v>1</v>
      </c>
      <c r="C6094">
        <v>566</v>
      </c>
      <c r="D6094">
        <v>4</v>
      </c>
      <c r="E6094" t="b">
        <v>0</v>
      </c>
    </row>
    <row r="6095" spans="1:5" x14ac:dyDescent="0.3">
      <c r="A6095" t="s">
        <v>1082</v>
      </c>
      <c r="B6095">
        <v>5</v>
      </c>
      <c r="C6095">
        <v>114.2</v>
      </c>
      <c r="D6095">
        <v>2.2000000000000002</v>
      </c>
      <c r="E6095" t="b">
        <v>0</v>
      </c>
    </row>
    <row r="6096" spans="1:5" x14ac:dyDescent="0.3">
      <c r="A6096" t="s">
        <v>11142</v>
      </c>
      <c r="B6096">
        <v>1</v>
      </c>
      <c r="C6096">
        <v>217</v>
      </c>
      <c r="D6096">
        <v>5</v>
      </c>
      <c r="E6096" t="b">
        <v>0</v>
      </c>
    </row>
    <row r="6097" spans="1:5" x14ac:dyDescent="0.3">
      <c r="A6097" t="s">
        <v>11143</v>
      </c>
      <c r="B6097">
        <v>1</v>
      </c>
      <c r="C6097">
        <v>33</v>
      </c>
      <c r="D6097">
        <v>4</v>
      </c>
      <c r="E6097" t="b">
        <v>0</v>
      </c>
    </row>
    <row r="6098" spans="1:5" x14ac:dyDescent="0.3">
      <c r="A6098" t="s">
        <v>11146</v>
      </c>
      <c r="B6098">
        <v>1</v>
      </c>
      <c r="C6098">
        <v>122</v>
      </c>
      <c r="D6098">
        <v>3</v>
      </c>
      <c r="E6098" t="b">
        <v>0</v>
      </c>
    </row>
    <row r="6099" spans="1:5" x14ac:dyDescent="0.3">
      <c r="A6099" t="s">
        <v>1457</v>
      </c>
      <c r="B6099">
        <v>1</v>
      </c>
      <c r="C6099">
        <v>246</v>
      </c>
      <c r="D6099">
        <v>2</v>
      </c>
      <c r="E6099" t="b">
        <v>0</v>
      </c>
    </row>
    <row r="6100" spans="1:5" x14ac:dyDescent="0.3">
      <c r="A6100" t="s">
        <v>1083</v>
      </c>
      <c r="B6100">
        <v>3</v>
      </c>
      <c r="C6100">
        <v>71.333333333333329</v>
      </c>
      <c r="D6100">
        <v>1</v>
      </c>
      <c r="E6100" t="b">
        <v>0</v>
      </c>
    </row>
    <row r="6101" spans="1:5" x14ac:dyDescent="0.3">
      <c r="A6101" t="s">
        <v>11149</v>
      </c>
      <c r="B6101">
        <v>1</v>
      </c>
      <c r="C6101">
        <v>82</v>
      </c>
      <c r="D6101">
        <v>5</v>
      </c>
      <c r="E6101" t="b">
        <v>0</v>
      </c>
    </row>
    <row r="6102" spans="1:5" x14ac:dyDescent="0.3">
      <c r="A6102" t="s">
        <v>11150</v>
      </c>
      <c r="B6102">
        <v>1</v>
      </c>
      <c r="C6102">
        <v>111</v>
      </c>
      <c r="D6102">
        <v>3</v>
      </c>
      <c r="E6102" t="b">
        <v>0</v>
      </c>
    </row>
    <row r="6103" spans="1:5" x14ac:dyDescent="0.3">
      <c r="A6103" t="s">
        <v>11151</v>
      </c>
      <c r="B6103">
        <v>1</v>
      </c>
      <c r="C6103">
        <v>47</v>
      </c>
      <c r="D6103">
        <v>5</v>
      </c>
      <c r="E6103" t="b">
        <v>0</v>
      </c>
    </row>
    <row r="6104" spans="1:5" x14ac:dyDescent="0.3">
      <c r="A6104" t="s">
        <v>11152</v>
      </c>
      <c r="B6104">
        <v>1</v>
      </c>
      <c r="C6104">
        <v>208</v>
      </c>
      <c r="D6104">
        <v>2</v>
      </c>
      <c r="E6104" t="b">
        <v>0</v>
      </c>
    </row>
    <row r="6105" spans="1:5" x14ac:dyDescent="0.3">
      <c r="A6105" t="s">
        <v>11153</v>
      </c>
      <c r="B6105">
        <v>1</v>
      </c>
      <c r="C6105">
        <v>193</v>
      </c>
      <c r="D6105">
        <v>1</v>
      </c>
      <c r="E6105" t="b">
        <v>0</v>
      </c>
    </row>
    <row r="6106" spans="1:5" x14ac:dyDescent="0.3">
      <c r="A6106" t="s">
        <v>11155</v>
      </c>
      <c r="B6106">
        <v>3</v>
      </c>
      <c r="C6106">
        <v>152</v>
      </c>
      <c r="D6106">
        <v>3.3333333333333335</v>
      </c>
      <c r="E6106" t="b">
        <v>0</v>
      </c>
    </row>
    <row r="6107" spans="1:5" x14ac:dyDescent="0.3">
      <c r="A6107" t="s">
        <v>11159</v>
      </c>
      <c r="B6107">
        <v>1</v>
      </c>
      <c r="C6107">
        <v>37</v>
      </c>
      <c r="D6107">
        <v>1</v>
      </c>
      <c r="E6107" t="b">
        <v>0</v>
      </c>
    </row>
    <row r="6108" spans="1:5" x14ac:dyDescent="0.3">
      <c r="A6108" t="s">
        <v>1085</v>
      </c>
      <c r="B6108">
        <v>1</v>
      </c>
      <c r="C6108">
        <v>148</v>
      </c>
      <c r="D6108">
        <v>2</v>
      </c>
      <c r="E6108" t="b">
        <v>0</v>
      </c>
    </row>
    <row r="6109" spans="1:5" x14ac:dyDescent="0.3">
      <c r="A6109" t="s">
        <v>11161</v>
      </c>
      <c r="B6109">
        <v>1</v>
      </c>
      <c r="C6109">
        <v>68</v>
      </c>
      <c r="D6109">
        <v>1</v>
      </c>
      <c r="E6109" t="b">
        <v>0</v>
      </c>
    </row>
    <row r="6110" spans="1:5" x14ac:dyDescent="0.3">
      <c r="A6110" t="s">
        <v>11162</v>
      </c>
      <c r="B6110">
        <v>2</v>
      </c>
      <c r="C6110">
        <v>429.5</v>
      </c>
      <c r="D6110">
        <v>4.5</v>
      </c>
      <c r="E6110" t="b">
        <v>0</v>
      </c>
    </row>
    <row r="6111" spans="1:5" x14ac:dyDescent="0.3">
      <c r="A6111" t="s">
        <v>11163</v>
      </c>
      <c r="B6111">
        <v>1</v>
      </c>
      <c r="C6111">
        <v>168</v>
      </c>
      <c r="D6111">
        <v>1</v>
      </c>
      <c r="E6111" t="b">
        <v>0</v>
      </c>
    </row>
    <row r="6112" spans="1:5" x14ac:dyDescent="0.3">
      <c r="A6112" t="s">
        <v>11165</v>
      </c>
      <c r="B6112">
        <v>1</v>
      </c>
      <c r="C6112">
        <v>31</v>
      </c>
      <c r="D6112">
        <v>4</v>
      </c>
      <c r="E6112" t="b">
        <v>0</v>
      </c>
    </row>
    <row r="6113" spans="1:5" x14ac:dyDescent="0.3">
      <c r="A6113" t="s">
        <v>11169</v>
      </c>
      <c r="B6113">
        <v>1</v>
      </c>
      <c r="C6113">
        <v>97</v>
      </c>
      <c r="D6113">
        <v>2</v>
      </c>
      <c r="E6113" t="b">
        <v>0</v>
      </c>
    </row>
    <row r="6114" spans="1:5" x14ac:dyDescent="0.3">
      <c r="A6114" t="s">
        <v>11170</v>
      </c>
      <c r="B6114">
        <v>1</v>
      </c>
      <c r="C6114">
        <v>72</v>
      </c>
      <c r="D6114">
        <v>3</v>
      </c>
      <c r="E6114" t="b">
        <v>0</v>
      </c>
    </row>
    <row r="6115" spans="1:5" x14ac:dyDescent="0.3">
      <c r="A6115" t="s">
        <v>11171</v>
      </c>
      <c r="B6115">
        <v>1</v>
      </c>
      <c r="C6115">
        <v>28</v>
      </c>
      <c r="D6115">
        <v>2</v>
      </c>
      <c r="E6115" t="b">
        <v>0</v>
      </c>
    </row>
    <row r="6116" spans="1:5" x14ac:dyDescent="0.3">
      <c r="A6116" t="s">
        <v>1458</v>
      </c>
      <c r="B6116">
        <v>1</v>
      </c>
      <c r="C6116">
        <v>68</v>
      </c>
      <c r="D6116">
        <v>1</v>
      </c>
      <c r="E6116" t="b">
        <v>0</v>
      </c>
    </row>
    <row r="6117" spans="1:5" x14ac:dyDescent="0.3">
      <c r="A6117" t="s">
        <v>11172</v>
      </c>
      <c r="B6117">
        <v>2</v>
      </c>
      <c r="C6117">
        <v>190.5</v>
      </c>
      <c r="D6117">
        <v>3</v>
      </c>
      <c r="E6117" t="b">
        <v>0</v>
      </c>
    </row>
    <row r="6118" spans="1:5" x14ac:dyDescent="0.3">
      <c r="A6118" t="s">
        <v>11176</v>
      </c>
      <c r="B6118">
        <v>1</v>
      </c>
      <c r="C6118">
        <v>164</v>
      </c>
      <c r="D6118">
        <v>5</v>
      </c>
      <c r="E6118" t="b">
        <v>0</v>
      </c>
    </row>
    <row r="6119" spans="1:5" x14ac:dyDescent="0.3">
      <c r="A6119" t="s">
        <v>11177</v>
      </c>
      <c r="B6119">
        <v>1</v>
      </c>
      <c r="C6119">
        <v>122</v>
      </c>
      <c r="D6119">
        <v>2</v>
      </c>
      <c r="E6119" t="b">
        <v>0</v>
      </c>
    </row>
    <row r="6120" spans="1:5" x14ac:dyDescent="0.3">
      <c r="A6120" t="s">
        <v>11179</v>
      </c>
      <c r="B6120">
        <v>1</v>
      </c>
      <c r="C6120">
        <v>451</v>
      </c>
      <c r="D6120">
        <v>5</v>
      </c>
      <c r="E6120" t="b">
        <v>0</v>
      </c>
    </row>
    <row r="6121" spans="1:5" x14ac:dyDescent="0.3">
      <c r="A6121" t="s">
        <v>1087</v>
      </c>
      <c r="B6121">
        <v>1</v>
      </c>
      <c r="C6121">
        <v>440</v>
      </c>
      <c r="D6121">
        <v>2</v>
      </c>
      <c r="E6121" t="b">
        <v>0</v>
      </c>
    </row>
    <row r="6122" spans="1:5" x14ac:dyDescent="0.3">
      <c r="A6122" t="s">
        <v>11180</v>
      </c>
      <c r="B6122">
        <v>1</v>
      </c>
      <c r="C6122">
        <v>106</v>
      </c>
      <c r="D6122">
        <v>1</v>
      </c>
      <c r="E6122" t="b">
        <v>0</v>
      </c>
    </row>
    <row r="6123" spans="1:5" x14ac:dyDescent="0.3">
      <c r="A6123" t="s">
        <v>11184</v>
      </c>
      <c r="B6123">
        <v>1</v>
      </c>
      <c r="C6123">
        <v>118</v>
      </c>
      <c r="D6123">
        <v>3</v>
      </c>
      <c r="E6123" t="b">
        <v>0</v>
      </c>
    </row>
    <row r="6124" spans="1:5" x14ac:dyDescent="0.3">
      <c r="A6124" t="s">
        <v>1088</v>
      </c>
      <c r="B6124">
        <v>1</v>
      </c>
      <c r="C6124">
        <v>139</v>
      </c>
      <c r="D6124">
        <v>3</v>
      </c>
      <c r="E6124" t="b">
        <v>0</v>
      </c>
    </row>
    <row r="6125" spans="1:5" x14ac:dyDescent="0.3">
      <c r="A6125" t="s">
        <v>2331</v>
      </c>
      <c r="B6125">
        <v>1</v>
      </c>
      <c r="C6125">
        <v>186</v>
      </c>
      <c r="D6125">
        <v>1</v>
      </c>
      <c r="E6125" t="b">
        <v>0</v>
      </c>
    </row>
    <row r="6126" spans="1:5" x14ac:dyDescent="0.3">
      <c r="A6126" t="s">
        <v>1089</v>
      </c>
      <c r="B6126">
        <v>3</v>
      </c>
      <c r="C6126">
        <v>188.66666666666666</v>
      </c>
      <c r="D6126">
        <v>3.6666666666666665</v>
      </c>
      <c r="E6126" t="b">
        <v>0</v>
      </c>
    </row>
    <row r="6127" spans="1:5" x14ac:dyDescent="0.3">
      <c r="A6127" t="s">
        <v>11190</v>
      </c>
      <c r="B6127">
        <v>1</v>
      </c>
      <c r="C6127">
        <v>62</v>
      </c>
      <c r="D6127">
        <v>5</v>
      </c>
      <c r="E6127" t="b">
        <v>0</v>
      </c>
    </row>
    <row r="6128" spans="1:5" x14ac:dyDescent="0.3">
      <c r="A6128" t="s">
        <v>11191</v>
      </c>
      <c r="B6128">
        <v>1</v>
      </c>
      <c r="C6128">
        <v>95</v>
      </c>
      <c r="D6128">
        <v>1</v>
      </c>
      <c r="E6128" t="b">
        <v>0</v>
      </c>
    </row>
    <row r="6129" spans="1:5" x14ac:dyDescent="0.3">
      <c r="A6129" t="s">
        <v>11195</v>
      </c>
      <c r="B6129">
        <v>2</v>
      </c>
      <c r="C6129">
        <v>125.5</v>
      </c>
      <c r="D6129">
        <v>2</v>
      </c>
      <c r="E6129" t="b">
        <v>0</v>
      </c>
    </row>
    <row r="6130" spans="1:5" x14ac:dyDescent="0.3">
      <c r="A6130" t="s">
        <v>11196</v>
      </c>
      <c r="B6130">
        <v>3</v>
      </c>
      <c r="C6130">
        <v>219</v>
      </c>
      <c r="D6130">
        <v>2.6666666666666665</v>
      </c>
      <c r="E6130" t="b">
        <v>0</v>
      </c>
    </row>
    <row r="6131" spans="1:5" x14ac:dyDescent="0.3">
      <c r="A6131" t="s">
        <v>11197</v>
      </c>
      <c r="B6131">
        <v>1</v>
      </c>
      <c r="C6131">
        <v>130</v>
      </c>
      <c r="D6131">
        <v>5</v>
      </c>
      <c r="E6131" t="b">
        <v>0</v>
      </c>
    </row>
    <row r="6132" spans="1:5" x14ac:dyDescent="0.3">
      <c r="A6132" t="s">
        <v>1090</v>
      </c>
      <c r="B6132">
        <v>3</v>
      </c>
      <c r="C6132">
        <v>130</v>
      </c>
      <c r="D6132">
        <v>4.333333333333333</v>
      </c>
      <c r="E6132" t="b">
        <v>0</v>
      </c>
    </row>
    <row r="6133" spans="1:5" x14ac:dyDescent="0.3">
      <c r="A6133" t="s">
        <v>11199</v>
      </c>
      <c r="B6133">
        <v>1</v>
      </c>
      <c r="C6133">
        <v>109</v>
      </c>
      <c r="D6133">
        <v>1</v>
      </c>
      <c r="E6133" t="b">
        <v>0</v>
      </c>
    </row>
    <row r="6134" spans="1:5" x14ac:dyDescent="0.3">
      <c r="A6134" t="s">
        <v>11200</v>
      </c>
      <c r="B6134">
        <v>1</v>
      </c>
      <c r="C6134">
        <v>451</v>
      </c>
      <c r="D6134">
        <v>4</v>
      </c>
      <c r="E6134" t="b">
        <v>0</v>
      </c>
    </row>
    <row r="6135" spans="1:5" x14ac:dyDescent="0.3">
      <c r="A6135" t="s">
        <v>11201</v>
      </c>
      <c r="B6135">
        <v>1</v>
      </c>
      <c r="C6135">
        <v>29</v>
      </c>
      <c r="D6135">
        <v>5</v>
      </c>
      <c r="E6135" t="b">
        <v>0</v>
      </c>
    </row>
    <row r="6136" spans="1:5" x14ac:dyDescent="0.3">
      <c r="A6136" t="s">
        <v>11204</v>
      </c>
      <c r="B6136">
        <v>2</v>
      </c>
      <c r="C6136">
        <v>99.5</v>
      </c>
      <c r="D6136">
        <v>1.5</v>
      </c>
      <c r="E6136" t="b">
        <v>0</v>
      </c>
    </row>
    <row r="6137" spans="1:5" x14ac:dyDescent="0.3">
      <c r="A6137" t="s">
        <v>11205</v>
      </c>
      <c r="B6137">
        <v>1</v>
      </c>
      <c r="C6137">
        <v>202</v>
      </c>
      <c r="D6137">
        <v>2</v>
      </c>
      <c r="E6137" t="b">
        <v>0</v>
      </c>
    </row>
    <row r="6138" spans="1:5" x14ac:dyDescent="0.3">
      <c r="A6138" t="s">
        <v>11209</v>
      </c>
      <c r="B6138">
        <v>1</v>
      </c>
      <c r="C6138">
        <v>635</v>
      </c>
      <c r="D6138">
        <v>2</v>
      </c>
      <c r="E6138" t="b">
        <v>0</v>
      </c>
    </row>
    <row r="6139" spans="1:5" x14ac:dyDescent="0.3">
      <c r="A6139" t="s">
        <v>1091</v>
      </c>
      <c r="B6139">
        <v>3</v>
      </c>
      <c r="C6139">
        <v>323</v>
      </c>
      <c r="D6139">
        <v>2.6666666666666665</v>
      </c>
      <c r="E6139" t="b">
        <v>0</v>
      </c>
    </row>
    <row r="6140" spans="1:5" x14ac:dyDescent="0.3">
      <c r="A6140" t="s">
        <v>11211</v>
      </c>
      <c r="B6140">
        <v>1</v>
      </c>
      <c r="C6140">
        <v>250</v>
      </c>
      <c r="D6140">
        <v>4</v>
      </c>
      <c r="E6140" t="b">
        <v>0</v>
      </c>
    </row>
    <row r="6141" spans="1:5" x14ac:dyDescent="0.3">
      <c r="A6141" t="s">
        <v>11212</v>
      </c>
      <c r="B6141">
        <v>1</v>
      </c>
      <c r="C6141">
        <v>281</v>
      </c>
      <c r="D6141">
        <v>1</v>
      </c>
      <c r="E6141" t="b">
        <v>0</v>
      </c>
    </row>
    <row r="6142" spans="1:5" x14ac:dyDescent="0.3">
      <c r="A6142" t="s">
        <v>11213</v>
      </c>
      <c r="B6142">
        <v>1</v>
      </c>
      <c r="C6142">
        <v>234</v>
      </c>
      <c r="D6142">
        <v>5</v>
      </c>
      <c r="E6142" t="b">
        <v>0</v>
      </c>
    </row>
    <row r="6143" spans="1:5" x14ac:dyDescent="0.3">
      <c r="A6143" t="s">
        <v>1459</v>
      </c>
      <c r="B6143">
        <v>1</v>
      </c>
      <c r="C6143">
        <v>397</v>
      </c>
      <c r="D6143">
        <v>2</v>
      </c>
      <c r="E6143" t="b">
        <v>0</v>
      </c>
    </row>
    <row r="6144" spans="1:5" x14ac:dyDescent="0.3">
      <c r="A6144" t="s">
        <v>11214</v>
      </c>
      <c r="B6144">
        <v>1</v>
      </c>
      <c r="C6144">
        <v>84</v>
      </c>
      <c r="D6144">
        <v>4</v>
      </c>
      <c r="E6144" t="b">
        <v>0</v>
      </c>
    </row>
    <row r="6145" spans="1:5" x14ac:dyDescent="0.3">
      <c r="A6145" t="s">
        <v>11216</v>
      </c>
      <c r="B6145">
        <v>1</v>
      </c>
      <c r="C6145">
        <v>226</v>
      </c>
      <c r="D6145">
        <v>1</v>
      </c>
      <c r="E6145" t="b">
        <v>0</v>
      </c>
    </row>
    <row r="6146" spans="1:5" x14ac:dyDescent="0.3">
      <c r="A6146" t="s">
        <v>11219</v>
      </c>
      <c r="B6146">
        <v>2</v>
      </c>
      <c r="C6146">
        <v>125.5</v>
      </c>
      <c r="D6146">
        <v>1</v>
      </c>
      <c r="E6146" t="b">
        <v>0</v>
      </c>
    </row>
    <row r="6147" spans="1:5" x14ac:dyDescent="0.3">
      <c r="A6147" t="s">
        <v>11220</v>
      </c>
      <c r="B6147">
        <v>9</v>
      </c>
      <c r="C6147">
        <v>216.33333333333334</v>
      </c>
      <c r="D6147">
        <v>2.6666666666666665</v>
      </c>
      <c r="E6147" t="b">
        <v>0</v>
      </c>
    </row>
    <row r="6148" spans="1:5" x14ac:dyDescent="0.3">
      <c r="A6148" t="s">
        <v>11225</v>
      </c>
      <c r="B6148">
        <v>5</v>
      </c>
      <c r="C6148">
        <v>199.2</v>
      </c>
      <c r="D6148">
        <v>3.2</v>
      </c>
      <c r="E6148" t="b">
        <v>0</v>
      </c>
    </row>
    <row r="6149" spans="1:5" x14ac:dyDescent="0.3">
      <c r="A6149" t="s">
        <v>1094</v>
      </c>
      <c r="B6149">
        <v>2</v>
      </c>
      <c r="C6149">
        <v>79.5</v>
      </c>
      <c r="D6149">
        <v>3</v>
      </c>
      <c r="E6149" t="b">
        <v>0</v>
      </c>
    </row>
    <row r="6150" spans="1:5" x14ac:dyDescent="0.3">
      <c r="A6150" t="s">
        <v>2332</v>
      </c>
      <c r="B6150">
        <v>1</v>
      </c>
      <c r="C6150">
        <v>763</v>
      </c>
      <c r="D6150">
        <v>4</v>
      </c>
      <c r="E6150" t="b">
        <v>0</v>
      </c>
    </row>
    <row r="6151" spans="1:5" x14ac:dyDescent="0.3">
      <c r="A6151" t="s">
        <v>2333</v>
      </c>
      <c r="B6151">
        <v>4</v>
      </c>
      <c r="C6151">
        <v>130.5</v>
      </c>
      <c r="D6151">
        <v>3</v>
      </c>
      <c r="E6151" t="b">
        <v>0</v>
      </c>
    </row>
    <row r="6152" spans="1:5" x14ac:dyDescent="0.3">
      <c r="A6152" t="s">
        <v>11227</v>
      </c>
      <c r="B6152">
        <v>1</v>
      </c>
      <c r="C6152">
        <v>246</v>
      </c>
      <c r="D6152">
        <v>2</v>
      </c>
      <c r="E6152" t="b">
        <v>0</v>
      </c>
    </row>
    <row r="6153" spans="1:5" x14ac:dyDescent="0.3">
      <c r="A6153" t="s">
        <v>1095</v>
      </c>
      <c r="B6153">
        <v>1</v>
      </c>
      <c r="C6153">
        <v>55</v>
      </c>
      <c r="D6153">
        <v>2</v>
      </c>
      <c r="E6153" t="b">
        <v>0</v>
      </c>
    </row>
    <row r="6154" spans="1:5" x14ac:dyDescent="0.3">
      <c r="A6154" t="s">
        <v>11232</v>
      </c>
      <c r="B6154">
        <v>1</v>
      </c>
      <c r="C6154">
        <v>74</v>
      </c>
      <c r="D6154">
        <v>4</v>
      </c>
      <c r="E6154" t="b">
        <v>0</v>
      </c>
    </row>
    <row r="6155" spans="1:5" x14ac:dyDescent="0.3">
      <c r="A6155" t="s">
        <v>11233</v>
      </c>
      <c r="B6155">
        <v>1</v>
      </c>
      <c r="C6155">
        <v>71</v>
      </c>
      <c r="D6155">
        <v>1</v>
      </c>
      <c r="E6155" t="b">
        <v>0</v>
      </c>
    </row>
    <row r="6156" spans="1:5" x14ac:dyDescent="0.3">
      <c r="A6156" t="s">
        <v>11236</v>
      </c>
      <c r="B6156">
        <v>1</v>
      </c>
      <c r="C6156">
        <v>482</v>
      </c>
      <c r="D6156">
        <v>2</v>
      </c>
      <c r="E6156" t="b">
        <v>0</v>
      </c>
    </row>
    <row r="6157" spans="1:5" x14ac:dyDescent="0.3">
      <c r="A6157" t="s">
        <v>11237</v>
      </c>
      <c r="B6157">
        <v>1</v>
      </c>
      <c r="C6157">
        <v>420</v>
      </c>
      <c r="D6157">
        <v>1</v>
      </c>
      <c r="E6157" t="b">
        <v>0</v>
      </c>
    </row>
    <row r="6158" spans="1:5" x14ac:dyDescent="0.3">
      <c r="A6158" t="s">
        <v>11238</v>
      </c>
      <c r="B6158">
        <v>2</v>
      </c>
      <c r="C6158">
        <v>158</v>
      </c>
      <c r="D6158">
        <v>1</v>
      </c>
      <c r="E6158" t="b">
        <v>0</v>
      </c>
    </row>
    <row r="6159" spans="1:5" x14ac:dyDescent="0.3">
      <c r="A6159" t="s">
        <v>11241</v>
      </c>
      <c r="B6159">
        <v>2</v>
      </c>
      <c r="C6159">
        <v>79</v>
      </c>
      <c r="D6159">
        <v>2</v>
      </c>
      <c r="E6159" t="b">
        <v>0</v>
      </c>
    </row>
    <row r="6160" spans="1:5" x14ac:dyDescent="0.3">
      <c r="A6160" t="s">
        <v>2334</v>
      </c>
      <c r="B6160">
        <v>4</v>
      </c>
      <c r="C6160">
        <v>115.5</v>
      </c>
      <c r="D6160">
        <v>2</v>
      </c>
      <c r="E6160" t="b">
        <v>0</v>
      </c>
    </row>
    <row r="6161" spans="1:5" x14ac:dyDescent="0.3">
      <c r="A6161" t="s">
        <v>11242</v>
      </c>
      <c r="B6161">
        <v>1</v>
      </c>
      <c r="C6161">
        <v>75</v>
      </c>
      <c r="D6161">
        <v>4</v>
      </c>
      <c r="E6161" t="b">
        <v>0</v>
      </c>
    </row>
    <row r="6162" spans="1:5" x14ac:dyDescent="0.3">
      <c r="A6162" t="s">
        <v>2335</v>
      </c>
      <c r="B6162">
        <v>1</v>
      </c>
      <c r="C6162">
        <v>21</v>
      </c>
      <c r="D6162">
        <v>2</v>
      </c>
      <c r="E6162" t="b">
        <v>0</v>
      </c>
    </row>
    <row r="6163" spans="1:5" x14ac:dyDescent="0.3">
      <c r="A6163" t="s">
        <v>11244</v>
      </c>
      <c r="B6163">
        <v>2</v>
      </c>
      <c r="C6163">
        <v>424</v>
      </c>
      <c r="D6163">
        <v>4.5</v>
      </c>
      <c r="E6163" t="b">
        <v>0</v>
      </c>
    </row>
    <row r="6164" spans="1:5" x14ac:dyDescent="0.3">
      <c r="A6164" t="s">
        <v>11245</v>
      </c>
      <c r="B6164">
        <v>1</v>
      </c>
      <c r="C6164">
        <v>119</v>
      </c>
      <c r="D6164">
        <v>4</v>
      </c>
      <c r="E6164" t="b">
        <v>0</v>
      </c>
    </row>
    <row r="6165" spans="1:5" x14ac:dyDescent="0.3">
      <c r="A6165" t="s">
        <v>11247</v>
      </c>
      <c r="B6165">
        <v>1</v>
      </c>
      <c r="C6165">
        <v>234</v>
      </c>
      <c r="D6165">
        <v>5</v>
      </c>
      <c r="E6165" t="b">
        <v>0</v>
      </c>
    </row>
    <row r="6166" spans="1:5" x14ac:dyDescent="0.3">
      <c r="A6166" t="s">
        <v>2336</v>
      </c>
      <c r="B6166">
        <v>1</v>
      </c>
      <c r="C6166">
        <v>216</v>
      </c>
      <c r="D6166">
        <v>3</v>
      </c>
      <c r="E6166" t="b">
        <v>0</v>
      </c>
    </row>
    <row r="6167" spans="1:5" x14ac:dyDescent="0.3">
      <c r="A6167" t="s">
        <v>11250</v>
      </c>
      <c r="B6167">
        <v>1</v>
      </c>
      <c r="C6167">
        <v>235</v>
      </c>
      <c r="D6167">
        <v>3</v>
      </c>
      <c r="E6167" t="b">
        <v>0</v>
      </c>
    </row>
    <row r="6168" spans="1:5" x14ac:dyDescent="0.3">
      <c r="A6168" t="s">
        <v>11251</v>
      </c>
      <c r="B6168">
        <v>1</v>
      </c>
      <c r="C6168">
        <v>160</v>
      </c>
      <c r="D6168">
        <v>2</v>
      </c>
      <c r="E6168" t="b">
        <v>0</v>
      </c>
    </row>
    <row r="6169" spans="1:5" x14ac:dyDescent="0.3">
      <c r="A6169" t="s">
        <v>11252</v>
      </c>
      <c r="B6169">
        <v>1</v>
      </c>
      <c r="C6169">
        <v>94</v>
      </c>
      <c r="D6169">
        <v>4</v>
      </c>
      <c r="E6169" t="b">
        <v>0</v>
      </c>
    </row>
    <row r="6170" spans="1:5" x14ac:dyDescent="0.3">
      <c r="A6170" t="s">
        <v>11254</v>
      </c>
      <c r="B6170">
        <v>1</v>
      </c>
      <c r="C6170">
        <v>224</v>
      </c>
      <c r="D6170">
        <v>4</v>
      </c>
      <c r="E6170" t="b">
        <v>0</v>
      </c>
    </row>
    <row r="6171" spans="1:5" x14ac:dyDescent="0.3">
      <c r="A6171" t="s">
        <v>2337</v>
      </c>
      <c r="B6171">
        <v>2</v>
      </c>
      <c r="C6171">
        <v>82</v>
      </c>
      <c r="D6171">
        <v>2</v>
      </c>
      <c r="E6171" t="b">
        <v>0</v>
      </c>
    </row>
    <row r="6172" spans="1:5" x14ac:dyDescent="0.3">
      <c r="A6172" t="s">
        <v>11256</v>
      </c>
      <c r="B6172">
        <v>2</v>
      </c>
      <c r="C6172">
        <v>74</v>
      </c>
      <c r="D6172">
        <v>1</v>
      </c>
      <c r="E6172" t="b">
        <v>0</v>
      </c>
    </row>
    <row r="6173" spans="1:5" x14ac:dyDescent="0.3">
      <c r="A6173" t="s">
        <v>11258</v>
      </c>
      <c r="B6173">
        <v>1</v>
      </c>
      <c r="C6173">
        <v>94</v>
      </c>
      <c r="D6173">
        <v>3</v>
      </c>
      <c r="E6173" t="b">
        <v>0</v>
      </c>
    </row>
    <row r="6174" spans="1:5" x14ac:dyDescent="0.3">
      <c r="A6174" t="s">
        <v>11259</v>
      </c>
      <c r="B6174">
        <v>1</v>
      </c>
      <c r="C6174">
        <v>22</v>
      </c>
      <c r="D6174">
        <v>5</v>
      </c>
      <c r="E6174" t="b">
        <v>0</v>
      </c>
    </row>
    <row r="6175" spans="1:5" x14ac:dyDescent="0.3">
      <c r="A6175" t="s">
        <v>11260</v>
      </c>
      <c r="B6175">
        <v>1</v>
      </c>
      <c r="C6175">
        <v>22</v>
      </c>
      <c r="D6175">
        <v>1</v>
      </c>
      <c r="E6175" t="b">
        <v>0</v>
      </c>
    </row>
    <row r="6176" spans="1:5" x14ac:dyDescent="0.3">
      <c r="A6176" t="s">
        <v>11261</v>
      </c>
      <c r="B6176">
        <v>1</v>
      </c>
      <c r="C6176">
        <v>67</v>
      </c>
      <c r="D6176">
        <v>5</v>
      </c>
      <c r="E6176" t="b">
        <v>0</v>
      </c>
    </row>
    <row r="6177" spans="1:5" x14ac:dyDescent="0.3">
      <c r="A6177" t="s">
        <v>11262</v>
      </c>
      <c r="B6177">
        <v>1</v>
      </c>
      <c r="C6177">
        <v>39</v>
      </c>
      <c r="D6177">
        <v>1</v>
      </c>
      <c r="E6177" t="b">
        <v>0</v>
      </c>
    </row>
    <row r="6178" spans="1:5" x14ac:dyDescent="0.3">
      <c r="A6178" t="s">
        <v>2338</v>
      </c>
      <c r="B6178">
        <v>1</v>
      </c>
      <c r="C6178">
        <v>63</v>
      </c>
      <c r="D6178">
        <v>3</v>
      </c>
      <c r="E6178" t="b">
        <v>0</v>
      </c>
    </row>
    <row r="6179" spans="1:5" x14ac:dyDescent="0.3">
      <c r="A6179" t="s">
        <v>11264</v>
      </c>
      <c r="B6179">
        <v>1</v>
      </c>
      <c r="C6179">
        <v>23</v>
      </c>
      <c r="D6179">
        <v>2</v>
      </c>
      <c r="E6179" t="b">
        <v>0</v>
      </c>
    </row>
    <row r="6180" spans="1:5" x14ac:dyDescent="0.3">
      <c r="A6180" t="s">
        <v>1097</v>
      </c>
      <c r="B6180">
        <v>1</v>
      </c>
      <c r="C6180">
        <v>131</v>
      </c>
      <c r="D6180">
        <v>4</v>
      </c>
      <c r="E6180" t="b">
        <v>0</v>
      </c>
    </row>
    <row r="6181" spans="1:5" x14ac:dyDescent="0.3">
      <c r="A6181" t="s">
        <v>11267</v>
      </c>
      <c r="B6181">
        <v>1</v>
      </c>
      <c r="C6181">
        <v>56</v>
      </c>
      <c r="D6181">
        <v>1</v>
      </c>
      <c r="E6181" t="b">
        <v>0</v>
      </c>
    </row>
    <row r="6182" spans="1:5" x14ac:dyDescent="0.3">
      <c r="A6182" t="s">
        <v>11268</v>
      </c>
      <c r="B6182">
        <v>1</v>
      </c>
      <c r="C6182">
        <v>83</v>
      </c>
      <c r="D6182">
        <v>1</v>
      </c>
      <c r="E6182" t="b">
        <v>0</v>
      </c>
    </row>
    <row r="6183" spans="1:5" x14ac:dyDescent="0.3">
      <c r="A6183" t="s">
        <v>1654</v>
      </c>
      <c r="B6183">
        <v>2</v>
      </c>
      <c r="C6183">
        <v>158.5</v>
      </c>
      <c r="D6183">
        <v>1.5</v>
      </c>
      <c r="E6183" t="b">
        <v>0</v>
      </c>
    </row>
    <row r="6184" spans="1:5" x14ac:dyDescent="0.3">
      <c r="A6184" t="s">
        <v>11269</v>
      </c>
      <c r="B6184">
        <v>1</v>
      </c>
      <c r="C6184">
        <v>26</v>
      </c>
      <c r="D6184">
        <v>1</v>
      </c>
      <c r="E6184" t="b">
        <v>0</v>
      </c>
    </row>
    <row r="6185" spans="1:5" x14ac:dyDescent="0.3">
      <c r="A6185" t="s">
        <v>11270</v>
      </c>
      <c r="B6185">
        <v>1</v>
      </c>
      <c r="C6185">
        <v>24</v>
      </c>
      <c r="D6185">
        <v>1</v>
      </c>
      <c r="E6185" t="b">
        <v>0</v>
      </c>
    </row>
    <row r="6186" spans="1:5" x14ac:dyDescent="0.3">
      <c r="A6186" t="s">
        <v>11271</v>
      </c>
      <c r="B6186">
        <v>1</v>
      </c>
      <c r="C6186">
        <v>92</v>
      </c>
      <c r="D6186">
        <v>5</v>
      </c>
      <c r="E6186" t="b">
        <v>0</v>
      </c>
    </row>
    <row r="6187" spans="1:5" x14ac:dyDescent="0.3">
      <c r="A6187" t="s">
        <v>11273</v>
      </c>
      <c r="B6187">
        <v>2</v>
      </c>
      <c r="C6187">
        <v>266</v>
      </c>
      <c r="D6187">
        <v>1.5</v>
      </c>
      <c r="E6187" t="b">
        <v>0</v>
      </c>
    </row>
    <row r="6188" spans="1:5" x14ac:dyDescent="0.3">
      <c r="A6188" t="s">
        <v>11274</v>
      </c>
      <c r="B6188">
        <v>1</v>
      </c>
      <c r="C6188">
        <v>1769</v>
      </c>
      <c r="D6188">
        <v>4</v>
      </c>
      <c r="E6188" t="b">
        <v>0</v>
      </c>
    </row>
    <row r="6189" spans="1:5" x14ac:dyDescent="0.3">
      <c r="A6189" t="s">
        <v>11275</v>
      </c>
      <c r="B6189">
        <v>1</v>
      </c>
      <c r="C6189">
        <v>37</v>
      </c>
      <c r="D6189">
        <v>5</v>
      </c>
      <c r="E6189" t="b">
        <v>0</v>
      </c>
    </row>
    <row r="6190" spans="1:5" x14ac:dyDescent="0.3">
      <c r="A6190" t="s">
        <v>11276</v>
      </c>
      <c r="B6190">
        <v>2</v>
      </c>
      <c r="C6190">
        <v>183.5</v>
      </c>
      <c r="D6190">
        <v>1.5</v>
      </c>
      <c r="E6190" t="b">
        <v>0</v>
      </c>
    </row>
    <row r="6191" spans="1:5" x14ac:dyDescent="0.3">
      <c r="A6191" t="s">
        <v>11278</v>
      </c>
      <c r="B6191">
        <v>1</v>
      </c>
      <c r="C6191">
        <v>103</v>
      </c>
      <c r="D6191">
        <v>4</v>
      </c>
      <c r="E6191" t="b">
        <v>0</v>
      </c>
    </row>
    <row r="6192" spans="1:5" x14ac:dyDescent="0.3">
      <c r="A6192" t="s">
        <v>1098</v>
      </c>
      <c r="B6192">
        <v>1</v>
      </c>
      <c r="C6192">
        <v>95</v>
      </c>
      <c r="D6192">
        <v>2</v>
      </c>
      <c r="E6192" t="b">
        <v>0</v>
      </c>
    </row>
    <row r="6193" spans="1:5" x14ac:dyDescent="0.3">
      <c r="A6193" t="s">
        <v>2339</v>
      </c>
      <c r="B6193">
        <v>2</v>
      </c>
      <c r="C6193">
        <v>119.5</v>
      </c>
      <c r="D6193">
        <v>4</v>
      </c>
      <c r="E6193" t="b">
        <v>0</v>
      </c>
    </row>
    <row r="6194" spans="1:5" x14ac:dyDescent="0.3">
      <c r="A6194" t="s">
        <v>11280</v>
      </c>
      <c r="B6194">
        <v>1</v>
      </c>
      <c r="C6194">
        <v>580</v>
      </c>
      <c r="D6194">
        <v>3</v>
      </c>
      <c r="E6194" t="b">
        <v>0</v>
      </c>
    </row>
    <row r="6195" spans="1:5" x14ac:dyDescent="0.3">
      <c r="A6195" t="s">
        <v>11281</v>
      </c>
      <c r="B6195">
        <v>1</v>
      </c>
      <c r="C6195">
        <v>751</v>
      </c>
      <c r="D6195">
        <v>3</v>
      </c>
      <c r="E6195" t="b">
        <v>0</v>
      </c>
    </row>
    <row r="6196" spans="1:5" x14ac:dyDescent="0.3">
      <c r="A6196" t="s">
        <v>11282</v>
      </c>
      <c r="B6196">
        <v>2</v>
      </c>
      <c r="C6196">
        <v>98</v>
      </c>
      <c r="D6196">
        <v>1.5</v>
      </c>
      <c r="E6196" t="b">
        <v>0</v>
      </c>
    </row>
    <row r="6197" spans="1:5" x14ac:dyDescent="0.3">
      <c r="A6197" t="s">
        <v>11285</v>
      </c>
      <c r="B6197">
        <v>1</v>
      </c>
      <c r="C6197">
        <v>190</v>
      </c>
      <c r="D6197">
        <v>4</v>
      </c>
      <c r="E6197" t="b">
        <v>0</v>
      </c>
    </row>
    <row r="6198" spans="1:5" x14ac:dyDescent="0.3">
      <c r="A6198" t="s">
        <v>1100</v>
      </c>
      <c r="B6198">
        <v>8</v>
      </c>
      <c r="C6198">
        <v>175.875</v>
      </c>
      <c r="D6198">
        <v>3.625</v>
      </c>
      <c r="E6198" t="b">
        <v>0</v>
      </c>
    </row>
    <row r="6199" spans="1:5" x14ac:dyDescent="0.3">
      <c r="A6199" t="s">
        <v>11286</v>
      </c>
      <c r="B6199">
        <v>1</v>
      </c>
      <c r="C6199">
        <v>148</v>
      </c>
      <c r="D6199">
        <v>5</v>
      </c>
      <c r="E6199" t="b">
        <v>0</v>
      </c>
    </row>
    <row r="6200" spans="1:5" x14ac:dyDescent="0.3">
      <c r="A6200" t="s">
        <v>1101</v>
      </c>
      <c r="B6200">
        <v>2</v>
      </c>
      <c r="C6200">
        <v>72</v>
      </c>
      <c r="D6200">
        <v>1</v>
      </c>
      <c r="E6200" t="b">
        <v>0</v>
      </c>
    </row>
    <row r="6201" spans="1:5" x14ac:dyDescent="0.3">
      <c r="A6201" t="s">
        <v>11289</v>
      </c>
      <c r="B6201">
        <v>2</v>
      </c>
      <c r="C6201">
        <v>271</v>
      </c>
      <c r="D6201">
        <v>2.5</v>
      </c>
      <c r="E6201" t="b">
        <v>0</v>
      </c>
    </row>
    <row r="6202" spans="1:5" x14ac:dyDescent="0.3">
      <c r="A6202" t="s">
        <v>11290</v>
      </c>
      <c r="B6202">
        <v>2</v>
      </c>
      <c r="C6202">
        <v>102.5</v>
      </c>
      <c r="D6202">
        <v>1</v>
      </c>
      <c r="E6202" t="b">
        <v>0</v>
      </c>
    </row>
    <row r="6203" spans="1:5" x14ac:dyDescent="0.3">
      <c r="A6203" t="s">
        <v>2340</v>
      </c>
      <c r="B6203">
        <v>1</v>
      </c>
      <c r="C6203">
        <v>67</v>
      </c>
      <c r="D6203">
        <v>1</v>
      </c>
      <c r="E6203" t="b">
        <v>0</v>
      </c>
    </row>
    <row r="6204" spans="1:5" x14ac:dyDescent="0.3">
      <c r="A6204" t="s">
        <v>2341</v>
      </c>
      <c r="B6204">
        <v>2</v>
      </c>
      <c r="C6204">
        <v>457</v>
      </c>
      <c r="D6204">
        <v>3.5</v>
      </c>
      <c r="E6204" t="b">
        <v>0</v>
      </c>
    </row>
    <row r="6205" spans="1:5" x14ac:dyDescent="0.3">
      <c r="A6205" t="s">
        <v>11292</v>
      </c>
      <c r="B6205">
        <v>1</v>
      </c>
      <c r="C6205">
        <v>162</v>
      </c>
      <c r="D6205">
        <v>5</v>
      </c>
      <c r="E6205" t="b">
        <v>0</v>
      </c>
    </row>
    <row r="6206" spans="1:5" x14ac:dyDescent="0.3">
      <c r="A6206" t="s">
        <v>2342</v>
      </c>
      <c r="B6206">
        <v>2</v>
      </c>
      <c r="C6206">
        <v>215.5</v>
      </c>
      <c r="D6206">
        <v>2.5</v>
      </c>
      <c r="E6206" t="b">
        <v>0</v>
      </c>
    </row>
    <row r="6207" spans="1:5" x14ac:dyDescent="0.3">
      <c r="A6207" t="s">
        <v>11293</v>
      </c>
      <c r="B6207">
        <v>1</v>
      </c>
      <c r="C6207">
        <v>61</v>
      </c>
      <c r="D6207">
        <v>3</v>
      </c>
      <c r="E6207" t="b">
        <v>0</v>
      </c>
    </row>
    <row r="6208" spans="1:5" x14ac:dyDescent="0.3">
      <c r="A6208" t="s">
        <v>11295</v>
      </c>
      <c r="B6208">
        <v>1</v>
      </c>
      <c r="C6208">
        <v>22</v>
      </c>
      <c r="D6208">
        <v>5</v>
      </c>
      <c r="E6208" t="b">
        <v>0</v>
      </c>
    </row>
    <row r="6209" spans="1:5" x14ac:dyDescent="0.3">
      <c r="A6209" t="s">
        <v>11296</v>
      </c>
      <c r="B6209">
        <v>1</v>
      </c>
      <c r="C6209">
        <v>56</v>
      </c>
      <c r="D6209">
        <v>1</v>
      </c>
      <c r="E6209" t="b">
        <v>0</v>
      </c>
    </row>
    <row r="6210" spans="1:5" x14ac:dyDescent="0.3">
      <c r="A6210" t="s">
        <v>11297</v>
      </c>
      <c r="B6210">
        <v>1</v>
      </c>
      <c r="C6210">
        <v>270</v>
      </c>
      <c r="D6210">
        <v>2</v>
      </c>
      <c r="E6210" t="b">
        <v>0</v>
      </c>
    </row>
    <row r="6211" spans="1:5" x14ac:dyDescent="0.3">
      <c r="A6211" t="s">
        <v>11300</v>
      </c>
      <c r="B6211">
        <v>1</v>
      </c>
      <c r="C6211">
        <v>23</v>
      </c>
      <c r="D6211">
        <v>4</v>
      </c>
      <c r="E6211" t="b">
        <v>0</v>
      </c>
    </row>
    <row r="6212" spans="1:5" x14ac:dyDescent="0.3">
      <c r="A6212" t="s">
        <v>11301</v>
      </c>
      <c r="B6212">
        <v>1</v>
      </c>
      <c r="C6212">
        <v>263</v>
      </c>
      <c r="D6212">
        <v>1</v>
      </c>
      <c r="E6212" t="b">
        <v>0</v>
      </c>
    </row>
    <row r="6213" spans="1:5" x14ac:dyDescent="0.3">
      <c r="A6213" t="s">
        <v>1103</v>
      </c>
      <c r="B6213">
        <v>1</v>
      </c>
      <c r="C6213">
        <v>113</v>
      </c>
      <c r="D6213">
        <v>2</v>
      </c>
      <c r="E6213" t="b">
        <v>0</v>
      </c>
    </row>
    <row r="6214" spans="1:5" x14ac:dyDescent="0.3">
      <c r="A6214" t="s">
        <v>11303</v>
      </c>
      <c r="B6214">
        <v>1</v>
      </c>
      <c r="C6214">
        <v>41</v>
      </c>
      <c r="D6214">
        <v>3</v>
      </c>
      <c r="E6214" t="b">
        <v>0</v>
      </c>
    </row>
    <row r="6215" spans="1:5" x14ac:dyDescent="0.3">
      <c r="A6215" t="s">
        <v>11304</v>
      </c>
      <c r="B6215">
        <v>2</v>
      </c>
      <c r="C6215">
        <v>180</v>
      </c>
      <c r="D6215">
        <v>5</v>
      </c>
      <c r="E6215" t="b">
        <v>0</v>
      </c>
    </row>
    <row r="6216" spans="1:5" x14ac:dyDescent="0.3">
      <c r="A6216" t="s">
        <v>11305</v>
      </c>
      <c r="B6216">
        <v>2</v>
      </c>
      <c r="C6216">
        <v>237</v>
      </c>
      <c r="D6216">
        <v>4</v>
      </c>
      <c r="E6216" t="b">
        <v>0</v>
      </c>
    </row>
    <row r="6217" spans="1:5" x14ac:dyDescent="0.3">
      <c r="A6217" t="s">
        <v>11306</v>
      </c>
      <c r="B6217">
        <v>1</v>
      </c>
      <c r="C6217">
        <v>117</v>
      </c>
      <c r="D6217">
        <v>5</v>
      </c>
      <c r="E6217" t="b">
        <v>0</v>
      </c>
    </row>
    <row r="6218" spans="1:5" x14ac:dyDescent="0.3">
      <c r="A6218" t="s">
        <v>11307</v>
      </c>
      <c r="B6218">
        <v>1</v>
      </c>
      <c r="C6218">
        <v>44</v>
      </c>
      <c r="D6218">
        <v>3</v>
      </c>
      <c r="E6218" t="b">
        <v>0</v>
      </c>
    </row>
    <row r="6219" spans="1:5" x14ac:dyDescent="0.3">
      <c r="A6219" t="s">
        <v>1106</v>
      </c>
      <c r="B6219">
        <v>1</v>
      </c>
      <c r="C6219">
        <v>148</v>
      </c>
      <c r="D6219">
        <v>3</v>
      </c>
      <c r="E6219" t="b">
        <v>0</v>
      </c>
    </row>
    <row r="6220" spans="1:5" x14ac:dyDescent="0.3">
      <c r="A6220" t="s">
        <v>11309</v>
      </c>
      <c r="B6220">
        <v>1</v>
      </c>
      <c r="C6220">
        <v>148</v>
      </c>
      <c r="D6220">
        <v>5</v>
      </c>
      <c r="E6220" t="b">
        <v>0</v>
      </c>
    </row>
    <row r="6221" spans="1:5" x14ac:dyDescent="0.3">
      <c r="A6221" t="s">
        <v>11311</v>
      </c>
      <c r="B6221">
        <v>1</v>
      </c>
      <c r="C6221">
        <v>212</v>
      </c>
      <c r="D6221">
        <v>2</v>
      </c>
      <c r="E6221" t="b">
        <v>0</v>
      </c>
    </row>
    <row r="6222" spans="1:5" x14ac:dyDescent="0.3">
      <c r="A6222" t="s">
        <v>11312</v>
      </c>
      <c r="B6222">
        <v>3</v>
      </c>
      <c r="C6222">
        <v>131</v>
      </c>
      <c r="D6222">
        <v>3.3333333333333335</v>
      </c>
      <c r="E6222" t="b">
        <v>0</v>
      </c>
    </row>
    <row r="6223" spans="1:5" x14ac:dyDescent="0.3">
      <c r="A6223" t="s">
        <v>11313</v>
      </c>
      <c r="B6223">
        <v>1</v>
      </c>
      <c r="C6223">
        <v>78</v>
      </c>
      <c r="D6223">
        <v>2</v>
      </c>
      <c r="E6223" t="b">
        <v>0</v>
      </c>
    </row>
    <row r="6224" spans="1:5" x14ac:dyDescent="0.3">
      <c r="A6224" t="s">
        <v>11314</v>
      </c>
      <c r="B6224">
        <v>1</v>
      </c>
      <c r="C6224">
        <v>29</v>
      </c>
      <c r="D6224">
        <v>5</v>
      </c>
      <c r="E6224" t="b">
        <v>0</v>
      </c>
    </row>
    <row r="6225" spans="1:5" x14ac:dyDescent="0.3">
      <c r="A6225" t="s">
        <v>11315</v>
      </c>
      <c r="B6225">
        <v>1</v>
      </c>
      <c r="C6225">
        <v>117</v>
      </c>
      <c r="D6225">
        <v>5</v>
      </c>
      <c r="E6225" t="b">
        <v>0</v>
      </c>
    </row>
    <row r="6226" spans="1:5" x14ac:dyDescent="0.3">
      <c r="A6226" t="s">
        <v>11316</v>
      </c>
      <c r="B6226">
        <v>7</v>
      </c>
      <c r="C6226">
        <v>237</v>
      </c>
      <c r="D6226">
        <v>1.7142857142857142</v>
      </c>
      <c r="E6226" t="b">
        <v>0</v>
      </c>
    </row>
    <row r="6227" spans="1:5" x14ac:dyDescent="0.3">
      <c r="A6227" t="s">
        <v>11317</v>
      </c>
      <c r="B6227">
        <v>1</v>
      </c>
      <c r="C6227">
        <v>40</v>
      </c>
      <c r="D6227">
        <v>4</v>
      </c>
      <c r="E6227" t="b">
        <v>0</v>
      </c>
    </row>
    <row r="6228" spans="1:5" x14ac:dyDescent="0.3">
      <c r="A6228" t="s">
        <v>1655</v>
      </c>
      <c r="B6228">
        <v>3</v>
      </c>
      <c r="C6228">
        <v>380.66666666666669</v>
      </c>
      <c r="D6228">
        <v>4</v>
      </c>
      <c r="E6228" t="b">
        <v>0</v>
      </c>
    </row>
    <row r="6229" spans="1:5" x14ac:dyDescent="0.3">
      <c r="A6229" t="s">
        <v>11318</v>
      </c>
      <c r="B6229">
        <v>1</v>
      </c>
      <c r="C6229">
        <v>52</v>
      </c>
      <c r="D6229">
        <v>3</v>
      </c>
      <c r="E6229" t="b">
        <v>0</v>
      </c>
    </row>
    <row r="6230" spans="1:5" x14ac:dyDescent="0.3">
      <c r="A6230" t="s">
        <v>2344</v>
      </c>
      <c r="B6230">
        <v>1</v>
      </c>
      <c r="C6230">
        <v>228</v>
      </c>
      <c r="D6230">
        <v>1</v>
      </c>
      <c r="E6230" t="b">
        <v>0</v>
      </c>
    </row>
    <row r="6231" spans="1:5" x14ac:dyDescent="0.3">
      <c r="A6231" t="s">
        <v>11319</v>
      </c>
      <c r="B6231">
        <v>1</v>
      </c>
      <c r="C6231">
        <v>131</v>
      </c>
      <c r="D6231">
        <v>3</v>
      </c>
      <c r="E6231" t="b">
        <v>0</v>
      </c>
    </row>
    <row r="6232" spans="1:5" x14ac:dyDescent="0.3">
      <c r="A6232" t="s">
        <v>11321</v>
      </c>
      <c r="B6232">
        <v>4</v>
      </c>
      <c r="C6232">
        <v>300</v>
      </c>
      <c r="D6232">
        <v>3.5</v>
      </c>
      <c r="E6232" t="b">
        <v>0</v>
      </c>
    </row>
    <row r="6233" spans="1:5" x14ac:dyDescent="0.3">
      <c r="A6233" t="s">
        <v>11322</v>
      </c>
      <c r="B6233">
        <v>1</v>
      </c>
      <c r="C6233">
        <v>146</v>
      </c>
      <c r="D6233">
        <v>2</v>
      </c>
      <c r="E6233" t="b">
        <v>0</v>
      </c>
    </row>
    <row r="6234" spans="1:5" x14ac:dyDescent="0.3">
      <c r="A6234" t="s">
        <v>11324</v>
      </c>
      <c r="B6234">
        <v>1</v>
      </c>
      <c r="C6234">
        <v>67</v>
      </c>
      <c r="D6234">
        <v>2</v>
      </c>
      <c r="E6234" t="b">
        <v>0</v>
      </c>
    </row>
    <row r="6235" spans="1:5" x14ac:dyDescent="0.3">
      <c r="A6235" t="s">
        <v>11325</v>
      </c>
      <c r="B6235">
        <v>1</v>
      </c>
      <c r="C6235">
        <v>50</v>
      </c>
      <c r="D6235">
        <v>2</v>
      </c>
      <c r="E6235" t="b">
        <v>0</v>
      </c>
    </row>
    <row r="6236" spans="1:5" x14ac:dyDescent="0.3">
      <c r="A6236" t="s">
        <v>11326</v>
      </c>
      <c r="B6236">
        <v>1</v>
      </c>
      <c r="C6236">
        <v>704</v>
      </c>
      <c r="D6236">
        <v>4</v>
      </c>
      <c r="E6236" t="b">
        <v>0</v>
      </c>
    </row>
    <row r="6237" spans="1:5" x14ac:dyDescent="0.3">
      <c r="A6237" t="s">
        <v>11327</v>
      </c>
      <c r="B6237">
        <v>1</v>
      </c>
      <c r="C6237">
        <v>345</v>
      </c>
      <c r="D6237">
        <v>3</v>
      </c>
      <c r="E6237" t="b">
        <v>0</v>
      </c>
    </row>
    <row r="6238" spans="1:5" x14ac:dyDescent="0.3">
      <c r="A6238" t="s">
        <v>2345</v>
      </c>
      <c r="B6238">
        <v>2</v>
      </c>
      <c r="C6238">
        <v>96.5</v>
      </c>
      <c r="D6238">
        <v>2</v>
      </c>
      <c r="E6238" t="b">
        <v>0</v>
      </c>
    </row>
    <row r="6239" spans="1:5" x14ac:dyDescent="0.3">
      <c r="A6239" t="s">
        <v>11331</v>
      </c>
      <c r="B6239">
        <v>1</v>
      </c>
      <c r="C6239">
        <v>66</v>
      </c>
      <c r="D6239">
        <v>3</v>
      </c>
      <c r="E6239" t="b">
        <v>0</v>
      </c>
    </row>
    <row r="6240" spans="1:5" x14ac:dyDescent="0.3">
      <c r="A6240" t="s">
        <v>11333</v>
      </c>
      <c r="B6240">
        <v>1</v>
      </c>
      <c r="C6240">
        <v>196</v>
      </c>
      <c r="D6240">
        <v>5</v>
      </c>
      <c r="E6240" t="b">
        <v>0</v>
      </c>
    </row>
    <row r="6241" spans="1:5" x14ac:dyDescent="0.3">
      <c r="A6241" t="s">
        <v>2346</v>
      </c>
      <c r="B6241">
        <v>1</v>
      </c>
      <c r="C6241">
        <v>132</v>
      </c>
      <c r="D6241">
        <v>2</v>
      </c>
      <c r="E6241" t="b">
        <v>0</v>
      </c>
    </row>
    <row r="6242" spans="1:5" x14ac:dyDescent="0.3">
      <c r="A6242" t="s">
        <v>1108</v>
      </c>
      <c r="B6242">
        <v>1</v>
      </c>
      <c r="C6242">
        <v>35</v>
      </c>
      <c r="D6242">
        <v>1</v>
      </c>
      <c r="E6242" t="b">
        <v>0</v>
      </c>
    </row>
    <row r="6243" spans="1:5" x14ac:dyDescent="0.3">
      <c r="A6243" t="s">
        <v>11337</v>
      </c>
      <c r="B6243">
        <v>1</v>
      </c>
      <c r="C6243">
        <v>130</v>
      </c>
      <c r="D6243">
        <v>3</v>
      </c>
      <c r="E6243" t="b">
        <v>0</v>
      </c>
    </row>
    <row r="6244" spans="1:5" x14ac:dyDescent="0.3">
      <c r="A6244" t="s">
        <v>11338</v>
      </c>
      <c r="B6244">
        <v>1</v>
      </c>
      <c r="C6244">
        <v>22</v>
      </c>
      <c r="D6244">
        <v>5</v>
      </c>
      <c r="E6244" t="b">
        <v>0</v>
      </c>
    </row>
    <row r="6245" spans="1:5" x14ac:dyDescent="0.3">
      <c r="A6245" t="s">
        <v>11339</v>
      </c>
      <c r="B6245">
        <v>1</v>
      </c>
      <c r="C6245">
        <v>130</v>
      </c>
      <c r="D6245">
        <v>1</v>
      </c>
      <c r="E6245" t="b">
        <v>0</v>
      </c>
    </row>
    <row r="6246" spans="1:5" x14ac:dyDescent="0.3">
      <c r="A6246" t="s">
        <v>11340</v>
      </c>
      <c r="B6246">
        <v>1</v>
      </c>
      <c r="C6246">
        <v>135</v>
      </c>
      <c r="D6246">
        <v>5</v>
      </c>
      <c r="E6246" t="b">
        <v>0</v>
      </c>
    </row>
    <row r="6247" spans="1:5" x14ac:dyDescent="0.3">
      <c r="A6247" t="s">
        <v>11343</v>
      </c>
      <c r="B6247">
        <v>1</v>
      </c>
      <c r="C6247">
        <v>55</v>
      </c>
      <c r="D6247">
        <v>2</v>
      </c>
      <c r="E6247" t="b">
        <v>0</v>
      </c>
    </row>
    <row r="6248" spans="1:5" x14ac:dyDescent="0.3">
      <c r="A6248" t="s">
        <v>11345</v>
      </c>
      <c r="B6248">
        <v>2</v>
      </c>
      <c r="C6248">
        <v>94</v>
      </c>
      <c r="D6248">
        <v>1.5</v>
      </c>
      <c r="E6248" t="b">
        <v>0</v>
      </c>
    </row>
    <row r="6249" spans="1:5" x14ac:dyDescent="0.3">
      <c r="A6249" t="s">
        <v>11348</v>
      </c>
      <c r="B6249">
        <v>1</v>
      </c>
      <c r="C6249">
        <v>140</v>
      </c>
      <c r="D6249">
        <v>2</v>
      </c>
      <c r="E6249" t="b">
        <v>0</v>
      </c>
    </row>
    <row r="6250" spans="1:5" x14ac:dyDescent="0.3">
      <c r="A6250" t="s">
        <v>11349</v>
      </c>
      <c r="B6250">
        <v>1</v>
      </c>
      <c r="C6250">
        <v>175</v>
      </c>
      <c r="D6250">
        <v>1</v>
      </c>
      <c r="E6250" t="b">
        <v>0</v>
      </c>
    </row>
    <row r="6251" spans="1:5" x14ac:dyDescent="0.3">
      <c r="A6251" t="s">
        <v>11350</v>
      </c>
      <c r="B6251">
        <v>3</v>
      </c>
      <c r="C6251">
        <v>376</v>
      </c>
      <c r="D6251">
        <v>2</v>
      </c>
      <c r="E6251" t="b">
        <v>0</v>
      </c>
    </row>
    <row r="6252" spans="1:5" x14ac:dyDescent="0.3">
      <c r="A6252" t="s">
        <v>11352</v>
      </c>
      <c r="B6252">
        <v>1</v>
      </c>
      <c r="C6252">
        <v>22</v>
      </c>
      <c r="D6252">
        <v>5</v>
      </c>
      <c r="E6252" t="b">
        <v>0</v>
      </c>
    </row>
    <row r="6253" spans="1:5" x14ac:dyDescent="0.3">
      <c r="A6253" t="s">
        <v>11353</v>
      </c>
      <c r="B6253">
        <v>1</v>
      </c>
      <c r="C6253">
        <v>444</v>
      </c>
      <c r="D6253">
        <v>3</v>
      </c>
      <c r="E6253" t="b">
        <v>0</v>
      </c>
    </row>
    <row r="6254" spans="1:5" x14ac:dyDescent="0.3">
      <c r="A6254" t="s">
        <v>11355</v>
      </c>
      <c r="B6254">
        <v>1</v>
      </c>
      <c r="C6254">
        <v>28</v>
      </c>
      <c r="D6254">
        <v>5</v>
      </c>
      <c r="E6254" t="b">
        <v>0</v>
      </c>
    </row>
    <row r="6255" spans="1:5" x14ac:dyDescent="0.3">
      <c r="A6255" t="s">
        <v>11356</v>
      </c>
      <c r="B6255">
        <v>2</v>
      </c>
      <c r="C6255">
        <v>69.5</v>
      </c>
      <c r="D6255">
        <v>4</v>
      </c>
      <c r="E6255" t="b">
        <v>0</v>
      </c>
    </row>
    <row r="6256" spans="1:5" x14ac:dyDescent="0.3">
      <c r="A6256" t="s">
        <v>11357</v>
      </c>
      <c r="B6256">
        <v>1</v>
      </c>
      <c r="C6256">
        <v>19</v>
      </c>
      <c r="D6256">
        <v>2</v>
      </c>
      <c r="E6256" t="b">
        <v>0</v>
      </c>
    </row>
    <row r="6257" spans="1:5" x14ac:dyDescent="0.3">
      <c r="A6257" t="s">
        <v>11358</v>
      </c>
      <c r="B6257">
        <v>1</v>
      </c>
      <c r="C6257">
        <v>382</v>
      </c>
      <c r="D6257">
        <v>2</v>
      </c>
      <c r="E6257" t="b">
        <v>0</v>
      </c>
    </row>
    <row r="6258" spans="1:5" x14ac:dyDescent="0.3">
      <c r="A6258" t="s">
        <v>11359</v>
      </c>
      <c r="B6258">
        <v>2</v>
      </c>
      <c r="C6258">
        <v>200</v>
      </c>
      <c r="D6258">
        <v>3.5</v>
      </c>
      <c r="E6258" t="b">
        <v>0</v>
      </c>
    </row>
    <row r="6259" spans="1:5" x14ac:dyDescent="0.3">
      <c r="A6259" t="s">
        <v>11361</v>
      </c>
      <c r="B6259">
        <v>1</v>
      </c>
      <c r="C6259">
        <v>113</v>
      </c>
      <c r="D6259">
        <v>4</v>
      </c>
      <c r="E6259" t="b">
        <v>0</v>
      </c>
    </row>
    <row r="6260" spans="1:5" x14ac:dyDescent="0.3">
      <c r="A6260" t="s">
        <v>1111</v>
      </c>
      <c r="B6260">
        <v>1</v>
      </c>
      <c r="C6260">
        <v>117</v>
      </c>
      <c r="D6260">
        <v>3</v>
      </c>
      <c r="E6260" t="b">
        <v>0</v>
      </c>
    </row>
    <row r="6261" spans="1:5" x14ac:dyDescent="0.3">
      <c r="A6261" t="s">
        <v>2348</v>
      </c>
      <c r="B6261">
        <v>1</v>
      </c>
      <c r="C6261">
        <v>48</v>
      </c>
      <c r="D6261">
        <v>1</v>
      </c>
      <c r="E6261" t="b">
        <v>0</v>
      </c>
    </row>
    <row r="6262" spans="1:5" x14ac:dyDescent="0.3">
      <c r="A6262" t="s">
        <v>11364</v>
      </c>
      <c r="B6262">
        <v>1</v>
      </c>
      <c r="C6262">
        <v>87</v>
      </c>
      <c r="D6262">
        <v>5</v>
      </c>
      <c r="E6262" t="b">
        <v>0</v>
      </c>
    </row>
    <row r="6263" spans="1:5" x14ac:dyDescent="0.3">
      <c r="A6263" t="s">
        <v>11365</v>
      </c>
      <c r="B6263">
        <v>1</v>
      </c>
      <c r="C6263">
        <v>134</v>
      </c>
      <c r="D6263">
        <v>5</v>
      </c>
      <c r="E6263" t="b">
        <v>0</v>
      </c>
    </row>
    <row r="6264" spans="1:5" x14ac:dyDescent="0.3">
      <c r="A6264" t="s">
        <v>11366</v>
      </c>
      <c r="B6264">
        <v>1</v>
      </c>
      <c r="C6264">
        <v>109</v>
      </c>
      <c r="D6264">
        <v>5</v>
      </c>
      <c r="E6264" t="b">
        <v>0</v>
      </c>
    </row>
    <row r="6265" spans="1:5" x14ac:dyDescent="0.3">
      <c r="A6265" t="s">
        <v>2349</v>
      </c>
      <c r="B6265">
        <v>1</v>
      </c>
      <c r="C6265">
        <v>63</v>
      </c>
      <c r="D6265">
        <v>1</v>
      </c>
      <c r="E6265" t="b">
        <v>0</v>
      </c>
    </row>
    <row r="6266" spans="1:5" x14ac:dyDescent="0.3">
      <c r="A6266" t="s">
        <v>1113</v>
      </c>
      <c r="B6266">
        <v>1</v>
      </c>
      <c r="C6266">
        <v>444</v>
      </c>
      <c r="D6266">
        <v>5</v>
      </c>
      <c r="E6266" t="b">
        <v>0</v>
      </c>
    </row>
    <row r="6267" spans="1:5" x14ac:dyDescent="0.3">
      <c r="A6267" t="s">
        <v>11369</v>
      </c>
      <c r="B6267">
        <v>1</v>
      </c>
      <c r="C6267">
        <v>234</v>
      </c>
      <c r="D6267">
        <v>1</v>
      </c>
      <c r="E6267" t="b">
        <v>0</v>
      </c>
    </row>
    <row r="6268" spans="1:5" x14ac:dyDescent="0.3">
      <c r="A6268" t="s">
        <v>11370</v>
      </c>
      <c r="B6268">
        <v>1</v>
      </c>
      <c r="C6268">
        <v>404</v>
      </c>
      <c r="D6268">
        <v>1</v>
      </c>
      <c r="E6268" t="b">
        <v>0</v>
      </c>
    </row>
    <row r="6269" spans="1:5" x14ac:dyDescent="0.3">
      <c r="A6269" t="s">
        <v>1114</v>
      </c>
      <c r="B6269">
        <v>1</v>
      </c>
      <c r="C6269">
        <v>62</v>
      </c>
      <c r="D6269">
        <v>2</v>
      </c>
      <c r="E6269" t="b">
        <v>0</v>
      </c>
    </row>
    <row r="6270" spans="1:5" x14ac:dyDescent="0.3">
      <c r="A6270" t="s">
        <v>1115</v>
      </c>
      <c r="B6270">
        <v>1</v>
      </c>
      <c r="C6270">
        <v>263</v>
      </c>
      <c r="D6270">
        <v>1</v>
      </c>
      <c r="E6270" t="b">
        <v>0</v>
      </c>
    </row>
    <row r="6271" spans="1:5" x14ac:dyDescent="0.3">
      <c r="A6271" t="s">
        <v>11374</v>
      </c>
      <c r="B6271">
        <v>1</v>
      </c>
      <c r="C6271">
        <v>23</v>
      </c>
      <c r="D6271">
        <v>5</v>
      </c>
      <c r="E6271" t="b">
        <v>0</v>
      </c>
    </row>
    <row r="6272" spans="1:5" x14ac:dyDescent="0.3">
      <c r="A6272" t="s">
        <v>11376</v>
      </c>
      <c r="B6272">
        <v>1</v>
      </c>
      <c r="C6272">
        <v>114</v>
      </c>
      <c r="D6272">
        <v>3</v>
      </c>
      <c r="E6272" t="b">
        <v>0</v>
      </c>
    </row>
    <row r="6273" spans="1:5" x14ac:dyDescent="0.3">
      <c r="A6273" t="s">
        <v>1116</v>
      </c>
      <c r="B6273">
        <v>1</v>
      </c>
      <c r="C6273">
        <v>232</v>
      </c>
      <c r="D6273">
        <v>3</v>
      </c>
      <c r="E6273" t="b">
        <v>0</v>
      </c>
    </row>
    <row r="6274" spans="1:5" x14ac:dyDescent="0.3">
      <c r="A6274" t="s">
        <v>11377</v>
      </c>
      <c r="B6274">
        <v>1</v>
      </c>
      <c r="C6274">
        <v>399</v>
      </c>
      <c r="D6274">
        <v>3</v>
      </c>
      <c r="E6274" t="b">
        <v>0</v>
      </c>
    </row>
    <row r="6275" spans="1:5" x14ac:dyDescent="0.3">
      <c r="A6275" t="s">
        <v>1117</v>
      </c>
      <c r="B6275">
        <v>2</v>
      </c>
      <c r="C6275">
        <v>351</v>
      </c>
      <c r="D6275">
        <v>3</v>
      </c>
      <c r="E6275" t="b">
        <v>0</v>
      </c>
    </row>
    <row r="6276" spans="1:5" x14ac:dyDescent="0.3">
      <c r="A6276" t="s">
        <v>11379</v>
      </c>
      <c r="B6276">
        <v>1</v>
      </c>
      <c r="C6276">
        <v>410</v>
      </c>
      <c r="D6276">
        <v>3</v>
      </c>
      <c r="E6276" t="b">
        <v>0</v>
      </c>
    </row>
    <row r="6277" spans="1:5" x14ac:dyDescent="0.3">
      <c r="A6277" t="s">
        <v>11380</v>
      </c>
      <c r="B6277">
        <v>1</v>
      </c>
      <c r="C6277">
        <v>135</v>
      </c>
      <c r="D6277">
        <v>5</v>
      </c>
      <c r="E6277" t="b">
        <v>0</v>
      </c>
    </row>
    <row r="6278" spans="1:5" x14ac:dyDescent="0.3">
      <c r="A6278" t="s">
        <v>11381</v>
      </c>
      <c r="B6278">
        <v>2</v>
      </c>
      <c r="C6278">
        <v>279</v>
      </c>
      <c r="D6278">
        <v>4</v>
      </c>
      <c r="E6278" t="b">
        <v>0</v>
      </c>
    </row>
    <row r="6279" spans="1:5" x14ac:dyDescent="0.3">
      <c r="A6279" t="s">
        <v>11382</v>
      </c>
      <c r="B6279">
        <v>3</v>
      </c>
      <c r="C6279">
        <v>117</v>
      </c>
      <c r="D6279">
        <v>3</v>
      </c>
      <c r="E6279" t="b">
        <v>0</v>
      </c>
    </row>
    <row r="6280" spans="1:5" x14ac:dyDescent="0.3">
      <c r="A6280" t="s">
        <v>2350</v>
      </c>
      <c r="B6280">
        <v>1</v>
      </c>
      <c r="C6280">
        <v>60</v>
      </c>
      <c r="D6280">
        <v>2</v>
      </c>
      <c r="E6280" t="b">
        <v>0</v>
      </c>
    </row>
    <row r="6281" spans="1:5" x14ac:dyDescent="0.3">
      <c r="A6281" t="s">
        <v>11386</v>
      </c>
      <c r="B6281">
        <v>7</v>
      </c>
      <c r="C6281">
        <v>160</v>
      </c>
      <c r="D6281">
        <v>1.8571428571428572</v>
      </c>
      <c r="E6281" t="b">
        <v>0</v>
      </c>
    </row>
    <row r="6282" spans="1:5" x14ac:dyDescent="0.3">
      <c r="A6282" t="s">
        <v>11388</v>
      </c>
      <c r="B6282">
        <v>1</v>
      </c>
      <c r="C6282">
        <v>224</v>
      </c>
      <c r="D6282">
        <v>1</v>
      </c>
      <c r="E6282" t="b">
        <v>0</v>
      </c>
    </row>
    <row r="6283" spans="1:5" x14ac:dyDescent="0.3">
      <c r="A6283" t="s">
        <v>11389</v>
      </c>
      <c r="B6283">
        <v>1</v>
      </c>
      <c r="C6283">
        <v>52</v>
      </c>
      <c r="D6283">
        <v>3</v>
      </c>
      <c r="E6283" t="b">
        <v>0</v>
      </c>
    </row>
    <row r="6284" spans="1:5" x14ac:dyDescent="0.3">
      <c r="A6284" t="s">
        <v>11392</v>
      </c>
      <c r="B6284">
        <v>1</v>
      </c>
      <c r="C6284">
        <v>12</v>
      </c>
      <c r="D6284">
        <v>3</v>
      </c>
      <c r="E6284" t="b">
        <v>0</v>
      </c>
    </row>
    <row r="6285" spans="1:5" x14ac:dyDescent="0.3">
      <c r="A6285" t="s">
        <v>11393</v>
      </c>
      <c r="B6285">
        <v>1</v>
      </c>
      <c r="C6285">
        <v>121</v>
      </c>
      <c r="D6285">
        <v>3</v>
      </c>
      <c r="E6285" t="b">
        <v>0</v>
      </c>
    </row>
    <row r="6286" spans="1:5" x14ac:dyDescent="0.3">
      <c r="A6286" t="s">
        <v>11395</v>
      </c>
      <c r="B6286">
        <v>1</v>
      </c>
      <c r="C6286">
        <v>22</v>
      </c>
      <c r="D6286">
        <v>1</v>
      </c>
      <c r="E6286" t="b">
        <v>0</v>
      </c>
    </row>
    <row r="6287" spans="1:5" x14ac:dyDescent="0.3">
      <c r="A6287" t="s">
        <v>11396</v>
      </c>
      <c r="B6287">
        <v>1</v>
      </c>
      <c r="C6287">
        <v>176</v>
      </c>
      <c r="D6287">
        <v>5</v>
      </c>
      <c r="E6287" t="b">
        <v>0</v>
      </c>
    </row>
    <row r="6288" spans="1:5" x14ac:dyDescent="0.3">
      <c r="A6288" t="s">
        <v>1118</v>
      </c>
      <c r="B6288">
        <v>4</v>
      </c>
      <c r="C6288">
        <v>461.25</v>
      </c>
      <c r="D6288">
        <v>5</v>
      </c>
      <c r="E6288" t="b">
        <v>0</v>
      </c>
    </row>
    <row r="6289" spans="1:5" x14ac:dyDescent="0.3">
      <c r="A6289" t="s">
        <v>11398</v>
      </c>
      <c r="B6289">
        <v>1</v>
      </c>
      <c r="C6289">
        <v>265</v>
      </c>
      <c r="D6289">
        <v>5</v>
      </c>
      <c r="E6289" t="b">
        <v>0</v>
      </c>
    </row>
    <row r="6290" spans="1:5" x14ac:dyDescent="0.3">
      <c r="A6290" t="s">
        <v>11399</v>
      </c>
      <c r="B6290">
        <v>1</v>
      </c>
      <c r="C6290">
        <v>72</v>
      </c>
      <c r="D6290">
        <v>1</v>
      </c>
      <c r="E6290" t="b">
        <v>0</v>
      </c>
    </row>
    <row r="6291" spans="1:5" x14ac:dyDescent="0.3">
      <c r="A6291" t="s">
        <v>11400</v>
      </c>
      <c r="B6291">
        <v>1</v>
      </c>
      <c r="C6291">
        <v>87</v>
      </c>
      <c r="D6291">
        <v>2</v>
      </c>
      <c r="E6291" t="b">
        <v>0</v>
      </c>
    </row>
    <row r="6292" spans="1:5" x14ac:dyDescent="0.3">
      <c r="A6292" t="s">
        <v>2352</v>
      </c>
      <c r="B6292">
        <v>1</v>
      </c>
      <c r="C6292">
        <v>152</v>
      </c>
      <c r="D6292">
        <v>4</v>
      </c>
      <c r="E6292" t="b">
        <v>0</v>
      </c>
    </row>
    <row r="6293" spans="1:5" x14ac:dyDescent="0.3">
      <c r="A6293" t="s">
        <v>11401</v>
      </c>
      <c r="B6293">
        <v>1</v>
      </c>
      <c r="C6293">
        <v>124</v>
      </c>
      <c r="D6293">
        <v>1</v>
      </c>
      <c r="E6293" t="b">
        <v>0</v>
      </c>
    </row>
    <row r="6294" spans="1:5" x14ac:dyDescent="0.3">
      <c r="A6294" t="s">
        <v>11402</v>
      </c>
      <c r="B6294">
        <v>1</v>
      </c>
      <c r="C6294">
        <v>26</v>
      </c>
      <c r="D6294">
        <v>2</v>
      </c>
      <c r="E6294" t="b">
        <v>0</v>
      </c>
    </row>
    <row r="6295" spans="1:5" x14ac:dyDescent="0.3">
      <c r="A6295" t="s">
        <v>1119</v>
      </c>
      <c r="B6295">
        <v>1</v>
      </c>
      <c r="C6295">
        <v>109</v>
      </c>
      <c r="D6295">
        <v>1</v>
      </c>
      <c r="E6295" t="b">
        <v>0</v>
      </c>
    </row>
    <row r="6296" spans="1:5" x14ac:dyDescent="0.3">
      <c r="A6296" t="s">
        <v>11404</v>
      </c>
      <c r="B6296">
        <v>1</v>
      </c>
      <c r="C6296">
        <v>47</v>
      </c>
      <c r="D6296">
        <v>1</v>
      </c>
      <c r="E6296" t="b">
        <v>0</v>
      </c>
    </row>
    <row r="6297" spans="1:5" x14ac:dyDescent="0.3">
      <c r="A6297" t="s">
        <v>11406</v>
      </c>
      <c r="B6297">
        <v>1</v>
      </c>
      <c r="C6297">
        <v>86</v>
      </c>
      <c r="D6297">
        <v>3</v>
      </c>
      <c r="E6297" t="b">
        <v>0</v>
      </c>
    </row>
    <row r="6298" spans="1:5" x14ac:dyDescent="0.3">
      <c r="A6298" t="s">
        <v>11407</v>
      </c>
      <c r="B6298">
        <v>1</v>
      </c>
      <c r="C6298">
        <v>48</v>
      </c>
      <c r="D6298">
        <v>1</v>
      </c>
      <c r="E6298" t="b">
        <v>0</v>
      </c>
    </row>
    <row r="6299" spans="1:5" x14ac:dyDescent="0.3">
      <c r="A6299" t="s">
        <v>11410</v>
      </c>
      <c r="B6299">
        <v>1</v>
      </c>
      <c r="C6299">
        <v>54</v>
      </c>
      <c r="D6299">
        <v>1</v>
      </c>
      <c r="E6299" t="b">
        <v>0</v>
      </c>
    </row>
    <row r="6300" spans="1:5" x14ac:dyDescent="0.3">
      <c r="A6300" t="s">
        <v>11411</v>
      </c>
      <c r="B6300">
        <v>1</v>
      </c>
      <c r="C6300">
        <v>51</v>
      </c>
      <c r="D6300">
        <v>1</v>
      </c>
      <c r="E6300" t="b">
        <v>0</v>
      </c>
    </row>
    <row r="6301" spans="1:5" x14ac:dyDescent="0.3">
      <c r="A6301" t="s">
        <v>11412</v>
      </c>
      <c r="B6301">
        <v>1</v>
      </c>
      <c r="C6301">
        <v>125</v>
      </c>
      <c r="D6301">
        <v>2</v>
      </c>
      <c r="E6301" t="b">
        <v>0</v>
      </c>
    </row>
    <row r="6302" spans="1:5" x14ac:dyDescent="0.3">
      <c r="A6302" t="s">
        <v>1121</v>
      </c>
      <c r="B6302">
        <v>1</v>
      </c>
      <c r="C6302">
        <v>64</v>
      </c>
      <c r="D6302">
        <v>2</v>
      </c>
      <c r="E6302" t="b">
        <v>0</v>
      </c>
    </row>
    <row r="6303" spans="1:5" x14ac:dyDescent="0.3">
      <c r="A6303" t="s">
        <v>1122</v>
      </c>
      <c r="B6303">
        <v>2</v>
      </c>
      <c r="C6303">
        <v>351</v>
      </c>
      <c r="D6303">
        <v>1.5</v>
      </c>
      <c r="E6303" t="b">
        <v>1</v>
      </c>
    </row>
    <row r="6304" spans="1:5" x14ac:dyDescent="0.3">
      <c r="A6304" t="s">
        <v>1123</v>
      </c>
      <c r="B6304">
        <v>1</v>
      </c>
      <c r="C6304">
        <v>103</v>
      </c>
      <c r="D6304">
        <v>3</v>
      </c>
      <c r="E6304" t="b">
        <v>0</v>
      </c>
    </row>
    <row r="6305" spans="1:5" x14ac:dyDescent="0.3">
      <c r="A6305" t="s">
        <v>11415</v>
      </c>
      <c r="B6305">
        <v>4</v>
      </c>
      <c r="C6305">
        <v>117.25</v>
      </c>
      <c r="D6305">
        <v>1.25</v>
      </c>
      <c r="E6305" t="b">
        <v>0</v>
      </c>
    </row>
    <row r="6306" spans="1:5" x14ac:dyDescent="0.3">
      <c r="A6306" t="s">
        <v>11417</v>
      </c>
      <c r="B6306">
        <v>4</v>
      </c>
      <c r="C6306">
        <v>444</v>
      </c>
      <c r="D6306">
        <v>1</v>
      </c>
      <c r="E6306" t="b">
        <v>0</v>
      </c>
    </row>
    <row r="6307" spans="1:5" x14ac:dyDescent="0.3">
      <c r="A6307" t="s">
        <v>11418</v>
      </c>
      <c r="B6307">
        <v>1</v>
      </c>
      <c r="C6307">
        <v>50</v>
      </c>
      <c r="D6307">
        <v>5</v>
      </c>
      <c r="E6307" t="b">
        <v>0</v>
      </c>
    </row>
    <row r="6308" spans="1:5" x14ac:dyDescent="0.3">
      <c r="A6308" t="s">
        <v>1125</v>
      </c>
      <c r="B6308">
        <v>1</v>
      </c>
      <c r="C6308">
        <v>82</v>
      </c>
      <c r="D6308">
        <v>4</v>
      </c>
      <c r="E6308" t="b">
        <v>0</v>
      </c>
    </row>
    <row r="6309" spans="1:5" x14ac:dyDescent="0.3">
      <c r="A6309" t="s">
        <v>1657</v>
      </c>
      <c r="B6309">
        <v>1</v>
      </c>
      <c r="C6309">
        <v>667</v>
      </c>
      <c r="D6309">
        <v>4</v>
      </c>
      <c r="E6309" t="b">
        <v>0</v>
      </c>
    </row>
    <row r="6310" spans="1:5" x14ac:dyDescent="0.3">
      <c r="A6310" t="s">
        <v>11422</v>
      </c>
      <c r="B6310">
        <v>1</v>
      </c>
      <c r="C6310">
        <v>661</v>
      </c>
      <c r="D6310">
        <v>5</v>
      </c>
      <c r="E6310" t="b">
        <v>0</v>
      </c>
    </row>
    <row r="6311" spans="1:5" x14ac:dyDescent="0.3">
      <c r="A6311" t="s">
        <v>11424</v>
      </c>
      <c r="B6311">
        <v>1</v>
      </c>
      <c r="C6311">
        <v>194</v>
      </c>
      <c r="D6311">
        <v>5</v>
      </c>
      <c r="E6311" t="b">
        <v>0</v>
      </c>
    </row>
    <row r="6312" spans="1:5" x14ac:dyDescent="0.3">
      <c r="A6312" t="s">
        <v>11425</v>
      </c>
      <c r="B6312">
        <v>1</v>
      </c>
      <c r="C6312">
        <v>216</v>
      </c>
      <c r="D6312">
        <v>3</v>
      </c>
      <c r="E6312" t="b">
        <v>0</v>
      </c>
    </row>
    <row r="6313" spans="1:5" x14ac:dyDescent="0.3">
      <c r="A6313" t="s">
        <v>11426</v>
      </c>
      <c r="B6313">
        <v>1</v>
      </c>
      <c r="C6313">
        <v>29</v>
      </c>
      <c r="D6313">
        <v>5</v>
      </c>
      <c r="E6313" t="b">
        <v>0</v>
      </c>
    </row>
    <row r="6314" spans="1:5" x14ac:dyDescent="0.3">
      <c r="A6314" t="s">
        <v>11427</v>
      </c>
      <c r="B6314">
        <v>1</v>
      </c>
      <c r="C6314">
        <v>151</v>
      </c>
      <c r="D6314">
        <v>5</v>
      </c>
      <c r="E6314" t="b">
        <v>0</v>
      </c>
    </row>
    <row r="6315" spans="1:5" x14ac:dyDescent="0.3">
      <c r="A6315" t="s">
        <v>11428</v>
      </c>
      <c r="B6315">
        <v>1</v>
      </c>
      <c r="C6315">
        <v>302</v>
      </c>
      <c r="D6315">
        <v>3</v>
      </c>
      <c r="E6315" t="b">
        <v>0</v>
      </c>
    </row>
    <row r="6316" spans="1:5" x14ac:dyDescent="0.3">
      <c r="A6316" t="s">
        <v>11429</v>
      </c>
      <c r="B6316">
        <v>1</v>
      </c>
      <c r="C6316">
        <v>188</v>
      </c>
      <c r="D6316">
        <v>3</v>
      </c>
      <c r="E6316" t="b">
        <v>0</v>
      </c>
    </row>
    <row r="6317" spans="1:5" x14ac:dyDescent="0.3">
      <c r="A6317" t="s">
        <v>11432</v>
      </c>
      <c r="B6317">
        <v>5</v>
      </c>
      <c r="C6317">
        <v>192.4</v>
      </c>
      <c r="D6317">
        <v>2.6</v>
      </c>
      <c r="E6317" t="b">
        <v>0</v>
      </c>
    </row>
    <row r="6318" spans="1:5" x14ac:dyDescent="0.3">
      <c r="A6318" t="s">
        <v>2353</v>
      </c>
      <c r="B6318">
        <v>1</v>
      </c>
      <c r="C6318">
        <v>859</v>
      </c>
      <c r="D6318">
        <v>3</v>
      </c>
      <c r="E6318" t="b">
        <v>0</v>
      </c>
    </row>
    <row r="6319" spans="1:5" x14ac:dyDescent="0.3">
      <c r="A6319" t="s">
        <v>11435</v>
      </c>
      <c r="B6319">
        <v>1</v>
      </c>
      <c r="C6319">
        <v>17</v>
      </c>
      <c r="D6319">
        <v>1</v>
      </c>
      <c r="E6319" t="b">
        <v>0</v>
      </c>
    </row>
    <row r="6320" spans="1:5" x14ac:dyDescent="0.3">
      <c r="A6320" t="s">
        <v>11437</v>
      </c>
      <c r="B6320">
        <v>1</v>
      </c>
      <c r="C6320">
        <v>246</v>
      </c>
      <c r="D6320">
        <v>3</v>
      </c>
      <c r="E6320" t="b">
        <v>0</v>
      </c>
    </row>
    <row r="6321" spans="1:5" x14ac:dyDescent="0.3">
      <c r="A6321" t="s">
        <v>11438</v>
      </c>
      <c r="B6321">
        <v>1</v>
      </c>
      <c r="C6321">
        <v>113</v>
      </c>
      <c r="D6321">
        <v>2</v>
      </c>
      <c r="E6321" t="b">
        <v>0</v>
      </c>
    </row>
    <row r="6322" spans="1:5" x14ac:dyDescent="0.3">
      <c r="A6322" t="s">
        <v>11439</v>
      </c>
      <c r="B6322">
        <v>1</v>
      </c>
      <c r="C6322">
        <v>140</v>
      </c>
      <c r="D6322">
        <v>4</v>
      </c>
      <c r="E6322" t="b">
        <v>0</v>
      </c>
    </row>
    <row r="6323" spans="1:5" x14ac:dyDescent="0.3">
      <c r="A6323" t="s">
        <v>1658</v>
      </c>
      <c r="B6323">
        <v>1</v>
      </c>
      <c r="C6323">
        <v>91</v>
      </c>
      <c r="D6323">
        <v>5</v>
      </c>
      <c r="E6323" t="b">
        <v>0</v>
      </c>
    </row>
    <row r="6324" spans="1:5" x14ac:dyDescent="0.3">
      <c r="A6324" t="s">
        <v>11441</v>
      </c>
      <c r="B6324">
        <v>1</v>
      </c>
      <c r="C6324">
        <v>154</v>
      </c>
      <c r="D6324">
        <v>4</v>
      </c>
      <c r="E6324" t="b">
        <v>0</v>
      </c>
    </row>
    <row r="6325" spans="1:5" x14ac:dyDescent="0.3">
      <c r="A6325" t="s">
        <v>11442</v>
      </c>
      <c r="B6325">
        <v>1</v>
      </c>
      <c r="C6325">
        <v>55</v>
      </c>
      <c r="D6325">
        <v>3</v>
      </c>
      <c r="E6325" t="b">
        <v>0</v>
      </c>
    </row>
    <row r="6326" spans="1:5" x14ac:dyDescent="0.3">
      <c r="A6326" t="s">
        <v>11443</v>
      </c>
      <c r="B6326">
        <v>1</v>
      </c>
      <c r="C6326">
        <v>52</v>
      </c>
      <c r="D6326">
        <v>3</v>
      </c>
      <c r="E6326" t="b">
        <v>0</v>
      </c>
    </row>
    <row r="6327" spans="1:5" x14ac:dyDescent="0.3">
      <c r="A6327" t="s">
        <v>11444</v>
      </c>
      <c r="B6327">
        <v>1</v>
      </c>
      <c r="C6327">
        <v>224</v>
      </c>
      <c r="D6327">
        <v>1</v>
      </c>
      <c r="E6327" t="b">
        <v>0</v>
      </c>
    </row>
    <row r="6328" spans="1:5" x14ac:dyDescent="0.3">
      <c r="A6328" t="s">
        <v>11445</v>
      </c>
      <c r="B6328">
        <v>1</v>
      </c>
      <c r="C6328">
        <v>132</v>
      </c>
      <c r="D6328">
        <v>3</v>
      </c>
      <c r="E6328" t="b">
        <v>0</v>
      </c>
    </row>
    <row r="6329" spans="1:5" x14ac:dyDescent="0.3">
      <c r="A6329" t="s">
        <v>11446</v>
      </c>
      <c r="B6329">
        <v>3</v>
      </c>
      <c r="C6329">
        <v>147</v>
      </c>
      <c r="D6329">
        <v>1.3333333333333333</v>
      </c>
      <c r="E6329" t="b">
        <v>0</v>
      </c>
    </row>
    <row r="6330" spans="1:5" x14ac:dyDescent="0.3">
      <c r="A6330" t="s">
        <v>11448</v>
      </c>
      <c r="B6330">
        <v>3</v>
      </c>
      <c r="C6330">
        <v>105</v>
      </c>
      <c r="D6330">
        <v>4</v>
      </c>
      <c r="E6330" t="b">
        <v>0</v>
      </c>
    </row>
    <row r="6331" spans="1:5" x14ac:dyDescent="0.3">
      <c r="A6331" t="s">
        <v>11449</v>
      </c>
      <c r="B6331">
        <v>1</v>
      </c>
      <c r="C6331">
        <v>335</v>
      </c>
      <c r="D6331">
        <v>2</v>
      </c>
      <c r="E6331" t="b">
        <v>0</v>
      </c>
    </row>
    <row r="6332" spans="1:5" x14ac:dyDescent="0.3">
      <c r="A6332" t="s">
        <v>11451</v>
      </c>
      <c r="B6332">
        <v>2</v>
      </c>
      <c r="C6332">
        <v>166.5</v>
      </c>
      <c r="D6332">
        <v>2.5</v>
      </c>
      <c r="E6332" t="b">
        <v>0</v>
      </c>
    </row>
    <row r="6333" spans="1:5" x14ac:dyDescent="0.3">
      <c r="A6333" t="s">
        <v>1127</v>
      </c>
      <c r="B6333">
        <v>1</v>
      </c>
      <c r="C6333">
        <v>1669</v>
      </c>
      <c r="D6333">
        <v>5</v>
      </c>
      <c r="E6333" t="b">
        <v>0</v>
      </c>
    </row>
    <row r="6334" spans="1:5" x14ac:dyDescent="0.3">
      <c r="A6334" t="s">
        <v>11452</v>
      </c>
      <c r="B6334">
        <v>1</v>
      </c>
      <c r="C6334">
        <v>611</v>
      </c>
      <c r="D6334">
        <v>4</v>
      </c>
      <c r="E6334" t="b">
        <v>0</v>
      </c>
    </row>
    <row r="6335" spans="1:5" x14ac:dyDescent="0.3">
      <c r="A6335" t="s">
        <v>1129</v>
      </c>
      <c r="B6335">
        <v>1</v>
      </c>
      <c r="C6335">
        <v>127</v>
      </c>
      <c r="D6335">
        <v>1</v>
      </c>
      <c r="E6335" t="b">
        <v>0</v>
      </c>
    </row>
    <row r="6336" spans="1:5" x14ac:dyDescent="0.3">
      <c r="A6336" t="s">
        <v>11455</v>
      </c>
      <c r="B6336">
        <v>1</v>
      </c>
      <c r="C6336">
        <v>132</v>
      </c>
      <c r="D6336">
        <v>3</v>
      </c>
      <c r="E6336" t="b">
        <v>0</v>
      </c>
    </row>
    <row r="6337" spans="1:5" x14ac:dyDescent="0.3">
      <c r="A6337" t="s">
        <v>11457</v>
      </c>
      <c r="B6337">
        <v>1</v>
      </c>
      <c r="C6337">
        <v>89</v>
      </c>
      <c r="D6337">
        <v>1</v>
      </c>
      <c r="E6337" t="b">
        <v>0</v>
      </c>
    </row>
    <row r="6338" spans="1:5" x14ac:dyDescent="0.3">
      <c r="A6338" t="s">
        <v>1460</v>
      </c>
      <c r="B6338">
        <v>1</v>
      </c>
      <c r="C6338">
        <v>139</v>
      </c>
      <c r="D6338">
        <v>1</v>
      </c>
      <c r="E6338" t="b">
        <v>0</v>
      </c>
    </row>
    <row r="6339" spans="1:5" x14ac:dyDescent="0.3">
      <c r="A6339" t="s">
        <v>11459</v>
      </c>
      <c r="B6339">
        <v>1</v>
      </c>
      <c r="C6339">
        <v>115</v>
      </c>
      <c r="D6339">
        <v>1</v>
      </c>
      <c r="E6339" t="b">
        <v>0</v>
      </c>
    </row>
    <row r="6340" spans="1:5" x14ac:dyDescent="0.3">
      <c r="A6340" t="s">
        <v>11460</v>
      </c>
      <c r="B6340">
        <v>2</v>
      </c>
      <c r="C6340">
        <v>357</v>
      </c>
      <c r="D6340">
        <v>1.5</v>
      </c>
      <c r="E6340" t="b">
        <v>0</v>
      </c>
    </row>
    <row r="6341" spans="1:5" x14ac:dyDescent="0.3">
      <c r="A6341" t="s">
        <v>11461</v>
      </c>
      <c r="B6341">
        <v>1</v>
      </c>
      <c r="C6341">
        <v>52</v>
      </c>
      <c r="D6341">
        <v>1</v>
      </c>
      <c r="E6341" t="b">
        <v>0</v>
      </c>
    </row>
    <row r="6342" spans="1:5" x14ac:dyDescent="0.3">
      <c r="A6342" t="s">
        <v>11462</v>
      </c>
      <c r="B6342">
        <v>5</v>
      </c>
      <c r="C6342">
        <v>388.2</v>
      </c>
      <c r="D6342">
        <v>3.4</v>
      </c>
      <c r="E6342" t="b">
        <v>0</v>
      </c>
    </row>
    <row r="6343" spans="1:5" x14ac:dyDescent="0.3">
      <c r="A6343" t="s">
        <v>2354</v>
      </c>
      <c r="B6343">
        <v>1</v>
      </c>
      <c r="C6343">
        <v>126</v>
      </c>
      <c r="D6343">
        <v>4</v>
      </c>
      <c r="E6343" t="b">
        <v>0</v>
      </c>
    </row>
    <row r="6344" spans="1:5" x14ac:dyDescent="0.3">
      <c r="A6344" t="s">
        <v>11463</v>
      </c>
      <c r="B6344">
        <v>1</v>
      </c>
      <c r="C6344">
        <v>307</v>
      </c>
      <c r="D6344">
        <v>1</v>
      </c>
      <c r="E6344" t="b">
        <v>0</v>
      </c>
    </row>
    <row r="6345" spans="1:5" x14ac:dyDescent="0.3">
      <c r="A6345" t="s">
        <v>11465</v>
      </c>
      <c r="B6345">
        <v>1</v>
      </c>
      <c r="C6345">
        <v>131</v>
      </c>
      <c r="D6345">
        <v>3</v>
      </c>
      <c r="E6345" t="b">
        <v>0</v>
      </c>
    </row>
    <row r="6346" spans="1:5" x14ac:dyDescent="0.3">
      <c r="A6346" t="s">
        <v>11466</v>
      </c>
      <c r="B6346">
        <v>1</v>
      </c>
      <c r="C6346">
        <v>123</v>
      </c>
      <c r="D6346">
        <v>3</v>
      </c>
      <c r="E6346" t="b">
        <v>0</v>
      </c>
    </row>
    <row r="6347" spans="1:5" x14ac:dyDescent="0.3">
      <c r="A6347" t="s">
        <v>11469</v>
      </c>
      <c r="B6347">
        <v>1</v>
      </c>
      <c r="C6347">
        <v>145</v>
      </c>
      <c r="D6347">
        <v>3</v>
      </c>
      <c r="E6347" t="b">
        <v>0</v>
      </c>
    </row>
    <row r="6348" spans="1:5" x14ac:dyDescent="0.3">
      <c r="A6348" t="s">
        <v>11470</v>
      </c>
      <c r="B6348">
        <v>1</v>
      </c>
      <c r="C6348">
        <v>59</v>
      </c>
      <c r="D6348">
        <v>3</v>
      </c>
      <c r="E6348" t="b">
        <v>0</v>
      </c>
    </row>
    <row r="6349" spans="1:5" x14ac:dyDescent="0.3">
      <c r="A6349" t="s">
        <v>11471</v>
      </c>
      <c r="B6349">
        <v>2</v>
      </c>
      <c r="C6349">
        <v>191</v>
      </c>
      <c r="D6349">
        <v>1</v>
      </c>
      <c r="E6349" t="b">
        <v>0</v>
      </c>
    </row>
    <row r="6350" spans="1:5" x14ac:dyDescent="0.3">
      <c r="A6350" t="s">
        <v>2355</v>
      </c>
      <c r="B6350">
        <v>1</v>
      </c>
      <c r="C6350">
        <v>26</v>
      </c>
      <c r="D6350">
        <v>5</v>
      </c>
      <c r="E6350" t="b">
        <v>0</v>
      </c>
    </row>
    <row r="6351" spans="1:5" x14ac:dyDescent="0.3">
      <c r="A6351" t="s">
        <v>11476</v>
      </c>
      <c r="B6351">
        <v>1</v>
      </c>
      <c r="C6351">
        <v>170</v>
      </c>
      <c r="D6351">
        <v>4</v>
      </c>
      <c r="E6351" t="b">
        <v>0</v>
      </c>
    </row>
    <row r="6352" spans="1:5" x14ac:dyDescent="0.3">
      <c r="A6352" t="s">
        <v>11477</v>
      </c>
      <c r="B6352">
        <v>1</v>
      </c>
      <c r="C6352">
        <v>67</v>
      </c>
      <c r="D6352">
        <v>1</v>
      </c>
      <c r="E6352" t="b">
        <v>0</v>
      </c>
    </row>
    <row r="6353" spans="1:5" x14ac:dyDescent="0.3">
      <c r="A6353" t="s">
        <v>11480</v>
      </c>
      <c r="B6353">
        <v>1</v>
      </c>
      <c r="C6353">
        <v>44</v>
      </c>
      <c r="D6353">
        <v>2</v>
      </c>
      <c r="E6353" t="b">
        <v>0</v>
      </c>
    </row>
    <row r="6354" spans="1:5" x14ac:dyDescent="0.3">
      <c r="A6354" t="s">
        <v>1130</v>
      </c>
      <c r="B6354">
        <v>1</v>
      </c>
      <c r="C6354">
        <v>38</v>
      </c>
      <c r="D6354">
        <v>1</v>
      </c>
      <c r="E6354" t="b">
        <v>0</v>
      </c>
    </row>
    <row r="6355" spans="1:5" x14ac:dyDescent="0.3">
      <c r="A6355" t="s">
        <v>2356</v>
      </c>
      <c r="B6355">
        <v>1</v>
      </c>
      <c r="C6355">
        <v>64</v>
      </c>
      <c r="D6355">
        <v>1</v>
      </c>
      <c r="E6355" t="b">
        <v>0</v>
      </c>
    </row>
    <row r="6356" spans="1:5" x14ac:dyDescent="0.3">
      <c r="A6356" t="s">
        <v>1132</v>
      </c>
      <c r="B6356">
        <v>2</v>
      </c>
      <c r="C6356">
        <v>215.5</v>
      </c>
      <c r="D6356">
        <v>3</v>
      </c>
      <c r="E6356" t="b">
        <v>0</v>
      </c>
    </row>
    <row r="6357" spans="1:5" x14ac:dyDescent="0.3">
      <c r="A6357" t="s">
        <v>11490</v>
      </c>
      <c r="B6357">
        <v>1</v>
      </c>
      <c r="C6357">
        <v>273</v>
      </c>
      <c r="D6357">
        <v>3</v>
      </c>
      <c r="E6357" t="b">
        <v>0</v>
      </c>
    </row>
    <row r="6358" spans="1:5" x14ac:dyDescent="0.3">
      <c r="A6358" t="s">
        <v>11494</v>
      </c>
      <c r="B6358">
        <v>2</v>
      </c>
      <c r="C6358">
        <v>291.5</v>
      </c>
      <c r="D6358">
        <v>4.5</v>
      </c>
      <c r="E6358" t="b">
        <v>0</v>
      </c>
    </row>
    <row r="6359" spans="1:5" x14ac:dyDescent="0.3">
      <c r="A6359" t="s">
        <v>11497</v>
      </c>
      <c r="B6359">
        <v>1</v>
      </c>
      <c r="C6359">
        <v>68</v>
      </c>
      <c r="D6359">
        <v>1</v>
      </c>
      <c r="E6359" t="b">
        <v>0</v>
      </c>
    </row>
    <row r="6360" spans="1:5" x14ac:dyDescent="0.3">
      <c r="A6360" t="s">
        <v>2357</v>
      </c>
      <c r="B6360">
        <v>1</v>
      </c>
      <c r="C6360">
        <v>101</v>
      </c>
      <c r="D6360">
        <v>5</v>
      </c>
      <c r="E6360" t="b">
        <v>0</v>
      </c>
    </row>
    <row r="6361" spans="1:5" x14ac:dyDescent="0.3">
      <c r="A6361" t="s">
        <v>11500</v>
      </c>
      <c r="B6361">
        <v>1</v>
      </c>
      <c r="C6361">
        <v>30</v>
      </c>
      <c r="D6361">
        <v>4</v>
      </c>
      <c r="E6361" t="b">
        <v>0</v>
      </c>
    </row>
    <row r="6362" spans="1:5" x14ac:dyDescent="0.3">
      <c r="A6362" t="s">
        <v>11501</v>
      </c>
      <c r="B6362">
        <v>1</v>
      </c>
      <c r="C6362">
        <v>81</v>
      </c>
      <c r="D6362">
        <v>5</v>
      </c>
      <c r="E6362" t="b">
        <v>0</v>
      </c>
    </row>
    <row r="6363" spans="1:5" x14ac:dyDescent="0.3">
      <c r="A6363" t="s">
        <v>11503</v>
      </c>
      <c r="B6363">
        <v>1</v>
      </c>
      <c r="C6363">
        <v>162</v>
      </c>
      <c r="D6363">
        <v>5</v>
      </c>
      <c r="E6363" t="b">
        <v>0</v>
      </c>
    </row>
    <row r="6364" spans="1:5" x14ac:dyDescent="0.3">
      <c r="A6364" t="s">
        <v>2358</v>
      </c>
      <c r="B6364">
        <v>1</v>
      </c>
      <c r="C6364">
        <v>131</v>
      </c>
      <c r="D6364">
        <v>1</v>
      </c>
      <c r="E6364" t="b">
        <v>0</v>
      </c>
    </row>
    <row r="6365" spans="1:5" x14ac:dyDescent="0.3">
      <c r="A6365" t="s">
        <v>11504</v>
      </c>
      <c r="B6365">
        <v>1</v>
      </c>
      <c r="C6365">
        <v>67</v>
      </c>
      <c r="D6365">
        <v>4</v>
      </c>
      <c r="E6365" t="b">
        <v>0</v>
      </c>
    </row>
    <row r="6366" spans="1:5" x14ac:dyDescent="0.3">
      <c r="A6366" t="s">
        <v>11505</v>
      </c>
      <c r="B6366">
        <v>1</v>
      </c>
      <c r="C6366">
        <v>92</v>
      </c>
      <c r="D6366">
        <v>2</v>
      </c>
      <c r="E6366" t="b">
        <v>0</v>
      </c>
    </row>
    <row r="6367" spans="1:5" x14ac:dyDescent="0.3">
      <c r="A6367" t="s">
        <v>1134</v>
      </c>
      <c r="B6367">
        <v>4</v>
      </c>
      <c r="C6367">
        <v>106.5</v>
      </c>
      <c r="D6367">
        <v>4.25</v>
      </c>
      <c r="E6367" t="b">
        <v>0</v>
      </c>
    </row>
    <row r="6368" spans="1:5" x14ac:dyDescent="0.3">
      <c r="A6368" t="s">
        <v>11506</v>
      </c>
      <c r="B6368">
        <v>1</v>
      </c>
      <c r="C6368">
        <v>277</v>
      </c>
      <c r="D6368">
        <v>3</v>
      </c>
      <c r="E6368" t="b">
        <v>0</v>
      </c>
    </row>
    <row r="6369" spans="1:5" x14ac:dyDescent="0.3">
      <c r="A6369" t="s">
        <v>1461</v>
      </c>
      <c r="B6369">
        <v>2</v>
      </c>
      <c r="C6369">
        <v>401</v>
      </c>
      <c r="D6369">
        <v>2.5</v>
      </c>
      <c r="E6369" t="b">
        <v>0</v>
      </c>
    </row>
    <row r="6370" spans="1:5" x14ac:dyDescent="0.3">
      <c r="A6370" t="s">
        <v>11508</v>
      </c>
      <c r="B6370">
        <v>1</v>
      </c>
      <c r="C6370">
        <v>24</v>
      </c>
      <c r="D6370">
        <v>1</v>
      </c>
      <c r="E6370" t="b">
        <v>0</v>
      </c>
    </row>
    <row r="6371" spans="1:5" x14ac:dyDescent="0.3">
      <c r="A6371" t="s">
        <v>11509</v>
      </c>
      <c r="B6371">
        <v>1</v>
      </c>
      <c r="C6371">
        <v>37</v>
      </c>
      <c r="D6371">
        <v>5</v>
      </c>
      <c r="E6371" t="b">
        <v>0</v>
      </c>
    </row>
    <row r="6372" spans="1:5" x14ac:dyDescent="0.3">
      <c r="A6372" t="s">
        <v>11510</v>
      </c>
      <c r="B6372">
        <v>1</v>
      </c>
      <c r="C6372">
        <v>246</v>
      </c>
      <c r="D6372">
        <v>1</v>
      </c>
      <c r="E6372" t="b">
        <v>0</v>
      </c>
    </row>
    <row r="6373" spans="1:5" x14ac:dyDescent="0.3">
      <c r="A6373" t="s">
        <v>11511</v>
      </c>
      <c r="B6373">
        <v>3</v>
      </c>
      <c r="C6373">
        <v>260</v>
      </c>
      <c r="D6373">
        <v>4.333333333333333</v>
      </c>
      <c r="E6373" t="b">
        <v>0</v>
      </c>
    </row>
    <row r="6374" spans="1:5" x14ac:dyDescent="0.3">
      <c r="A6374" t="s">
        <v>11512</v>
      </c>
      <c r="B6374">
        <v>5</v>
      </c>
      <c r="C6374">
        <v>110.6</v>
      </c>
      <c r="D6374">
        <v>3.8</v>
      </c>
      <c r="E6374" t="b">
        <v>0</v>
      </c>
    </row>
    <row r="6375" spans="1:5" x14ac:dyDescent="0.3">
      <c r="A6375" t="s">
        <v>11513</v>
      </c>
      <c r="B6375">
        <v>1</v>
      </c>
      <c r="C6375">
        <v>148</v>
      </c>
      <c r="D6375">
        <v>1</v>
      </c>
      <c r="E6375" t="b">
        <v>0</v>
      </c>
    </row>
    <row r="6376" spans="1:5" x14ac:dyDescent="0.3">
      <c r="A6376" t="s">
        <v>11514</v>
      </c>
      <c r="B6376">
        <v>7</v>
      </c>
      <c r="C6376">
        <v>184.85714285714286</v>
      </c>
      <c r="D6376">
        <v>1.5714285714285714</v>
      </c>
      <c r="E6376" t="b">
        <v>0</v>
      </c>
    </row>
    <row r="6377" spans="1:5" x14ac:dyDescent="0.3">
      <c r="A6377" t="s">
        <v>11518</v>
      </c>
      <c r="B6377">
        <v>1</v>
      </c>
      <c r="C6377">
        <v>132</v>
      </c>
      <c r="D6377">
        <v>2</v>
      </c>
      <c r="E6377" t="b">
        <v>0</v>
      </c>
    </row>
    <row r="6378" spans="1:5" x14ac:dyDescent="0.3">
      <c r="A6378" t="s">
        <v>11519</v>
      </c>
      <c r="B6378">
        <v>3</v>
      </c>
      <c r="C6378">
        <v>186.33333333333334</v>
      </c>
      <c r="D6378">
        <v>2.3333333333333335</v>
      </c>
      <c r="E6378" t="b">
        <v>0</v>
      </c>
    </row>
    <row r="6379" spans="1:5" x14ac:dyDescent="0.3">
      <c r="A6379" t="s">
        <v>11521</v>
      </c>
      <c r="B6379">
        <v>1</v>
      </c>
      <c r="C6379">
        <v>78</v>
      </c>
      <c r="D6379">
        <v>2</v>
      </c>
      <c r="E6379" t="b">
        <v>0</v>
      </c>
    </row>
    <row r="6380" spans="1:5" x14ac:dyDescent="0.3">
      <c r="A6380" t="s">
        <v>11524</v>
      </c>
      <c r="B6380">
        <v>1</v>
      </c>
      <c r="C6380">
        <v>87</v>
      </c>
      <c r="D6380">
        <v>1</v>
      </c>
      <c r="E6380" t="b">
        <v>0</v>
      </c>
    </row>
    <row r="6381" spans="1:5" x14ac:dyDescent="0.3">
      <c r="A6381" t="s">
        <v>11525</v>
      </c>
      <c r="B6381">
        <v>1</v>
      </c>
      <c r="C6381">
        <v>80</v>
      </c>
      <c r="D6381">
        <v>4</v>
      </c>
      <c r="E6381" t="b">
        <v>0</v>
      </c>
    </row>
    <row r="6382" spans="1:5" x14ac:dyDescent="0.3">
      <c r="A6382" t="s">
        <v>11527</v>
      </c>
      <c r="B6382">
        <v>1</v>
      </c>
      <c r="C6382">
        <v>214</v>
      </c>
      <c r="D6382">
        <v>5</v>
      </c>
      <c r="E6382" t="b">
        <v>0</v>
      </c>
    </row>
    <row r="6383" spans="1:5" x14ac:dyDescent="0.3">
      <c r="A6383" t="s">
        <v>1462</v>
      </c>
      <c r="B6383">
        <v>1</v>
      </c>
      <c r="C6383">
        <v>83</v>
      </c>
      <c r="D6383">
        <v>2</v>
      </c>
      <c r="E6383" t="b">
        <v>0</v>
      </c>
    </row>
    <row r="6384" spans="1:5" x14ac:dyDescent="0.3">
      <c r="A6384" t="s">
        <v>11528</v>
      </c>
      <c r="B6384">
        <v>1</v>
      </c>
      <c r="C6384">
        <v>473</v>
      </c>
      <c r="D6384">
        <v>5</v>
      </c>
      <c r="E6384" t="b">
        <v>0</v>
      </c>
    </row>
    <row r="6385" spans="1:5" x14ac:dyDescent="0.3">
      <c r="A6385" t="s">
        <v>11529</v>
      </c>
      <c r="B6385">
        <v>1</v>
      </c>
      <c r="C6385">
        <v>103</v>
      </c>
      <c r="D6385">
        <v>2</v>
      </c>
      <c r="E6385" t="b">
        <v>0</v>
      </c>
    </row>
    <row r="6386" spans="1:5" x14ac:dyDescent="0.3">
      <c r="A6386" t="s">
        <v>11530</v>
      </c>
      <c r="B6386">
        <v>1</v>
      </c>
      <c r="C6386">
        <v>190</v>
      </c>
      <c r="D6386">
        <v>3</v>
      </c>
      <c r="E6386" t="b">
        <v>0</v>
      </c>
    </row>
    <row r="6387" spans="1:5" x14ac:dyDescent="0.3">
      <c r="A6387" t="s">
        <v>2360</v>
      </c>
      <c r="B6387">
        <v>1</v>
      </c>
      <c r="C6387">
        <v>137</v>
      </c>
      <c r="D6387">
        <v>1</v>
      </c>
      <c r="E6387" t="b">
        <v>0</v>
      </c>
    </row>
    <row r="6388" spans="1:5" x14ac:dyDescent="0.3">
      <c r="A6388" t="s">
        <v>11532</v>
      </c>
      <c r="B6388">
        <v>1</v>
      </c>
      <c r="C6388">
        <v>35</v>
      </c>
      <c r="D6388">
        <v>4</v>
      </c>
      <c r="E6388" t="b">
        <v>0</v>
      </c>
    </row>
    <row r="6389" spans="1:5" x14ac:dyDescent="0.3">
      <c r="A6389" t="s">
        <v>11533</v>
      </c>
      <c r="B6389">
        <v>1</v>
      </c>
      <c r="C6389">
        <v>100</v>
      </c>
      <c r="D6389">
        <v>2</v>
      </c>
      <c r="E6389" t="b">
        <v>0</v>
      </c>
    </row>
    <row r="6390" spans="1:5" x14ac:dyDescent="0.3">
      <c r="A6390" t="s">
        <v>11535</v>
      </c>
      <c r="B6390">
        <v>1</v>
      </c>
      <c r="C6390">
        <v>85</v>
      </c>
      <c r="D6390">
        <v>5</v>
      </c>
      <c r="E6390" t="b">
        <v>0</v>
      </c>
    </row>
    <row r="6391" spans="1:5" x14ac:dyDescent="0.3">
      <c r="A6391" t="s">
        <v>1135</v>
      </c>
      <c r="B6391">
        <v>2</v>
      </c>
      <c r="C6391">
        <v>71.5</v>
      </c>
      <c r="D6391">
        <v>1</v>
      </c>
      <c r="E6391" t="b">
        <v>0</v>
      </c>
    </row>
    <row r="6392" spans="1:5" x14ac:dyDescent="0.3">
      <c r="A6392" t="s">
        <v>11537</v>
      </c>
      <c r="B6392">
        <v>1</v>
      </c>
      <c r="C6392">
        <v>93</v>
      </c>
      <c r="D6392">
        <v>5</v>
      </c>
      <c r="E6392" t="b">
        <v>0</v>
      </c>
    </row>
    <row r="6393" spans="1:5" x14ac:dyDescent="0.3">
      <c r="A6393" t="s">
        <v>11539</v>
      </c>
      <c r="B6393">
        <v>1</v>
      </c>
      <c r="C6393">
        <v>22</v>
      </c>
      <c r="D6393">
        <v>5</v>
      </c>
      <c r="E6393" t="b">
        <v>0</v>
      </c>
    </row>
    <row r="6394" spans="1:5" x14ac:dyDescent="0.3">
      <c r="A6394" t="s">
        <v>11540</v>
      </c>
      <c r="B6394">
        <v>3</v>
      </c>
      <c r="C6394">
        <v>825</v>
      </c>
      <c r="D6394">
        <v>2.6666666666666665</v>
      </c>
      <c r="E6394" t="b">
        <v>0</v>
      </c>
    </row>
    <row r="6395" spans="1:5" x14ac:dyDescent="0.3">
      <c r="A6395" t="s">
        <v>11544</v>
      </c>
      <c r="B6395">
        <v>2</v>
      </c>
      <c r="C6395">
        <v>143.5</v>
      </c>
      <c r="D6395">
        <v>1.5</v>
      </c>
      <c r="E6395" t="b">
        <v>0</v>
      </c>
    </row>
    <row r="6396" spans="1:5" x14ac:dyDescent="0.3">
      <c r="A6396" t="s">
        <v>11547</v>
      </c>
      <c r="B6396">
        <v>2</v>
      </c>
      <c r="C6396">
        <v>203.5</v>
      </c>
      <c r="D6396">
        <v>2.5</v>
      </c>
      <c r="E6396" t="b">
        <v>0</v>
      </c>
    </row>
    <row r="6397" spans="1:5" x14ac:dyDescent="0.3">
      <c r="A6397" t="s">
        <v>11548</v>
      </c>
      <c r="B6397">
        <v>1</v>
      </c>
      <c r="C6397">
        <v>355</v>
      </c>
      <c r="D6397">
        <v>2</v>
      </c>
      <c r="E6397" t="b">
        <v>0</v>
      </c>
    </row>
    <row r="6398" spans="1:5" x14ac:dyDescent="0.3">
      <c r="A6398" t="s">
        <v>11550</v>
      </c>
      <c r="B6398">
        <v>1</v>
      </c>
      <c r="C6398">
        <v>74</v>
      </c>
      <c r="D6398">
        <v>2</v>
      </c>
      <c r="E6398" t="b">
        <v>0</v>
      </c>
    </row>
    <row r="6399" spans="1:5" x14ac:dyDescent="0.3">
      <c r="A6399" t="s">
        <v>11551</v>
      </c>
      <c r="B6399">
        <v>1</v>
      </c>
      <c r="C6399">
        <v>29</v>
      </c>
      <c r="D6399">
        <v>1</v>
      </c>
      <c r="E6399" t="b">
        <v>0</v>
      </c>
    </row>
    <row r="6400" spans="1:5" x14ac:dyDescent="0.3">
      <c r="A6400" t="s">
        <v>11552</v>
      </c>
      <c r="B6400">
        <v>1</v>
      </c>
      <c r="C6400">
        <v>98</v>
      </c>
      <c r="D6400">
        <v>2</v>
      </c>
      <c r="E6400" t="b">
        <v>0</v>
      </c>
    </row>
    <row r="6401" spans="1:5" x14ac:dyDescent="0.3">
      <c r="A6401" t="s">
        <v>11553</v>
      </c>
      <c r="B6401">
        <v>1</v>
      </c>
      <c r="C6401">
        <v>86</v>
      </c>
      <c r="D6401">
        <v>1</v>
      </c>
      <c r="E6401" t="b">
        <v>0</v>
      </c>
    </row>
    <row r="6402" spans="1:5" x14ac:dyDescent="0.3">
      <c r="A6402" t="s">
        <v>11554</v>
      </c>
      <c r="B6402">
        <v>2</v>
      </c>
      <c r="C6402">
        <v>412.5</v>
      </c>
      <c r="D6402">
        <v>2.5</v>
      </c>
      <c r="E6402" t="b">
        <v>0</v>
      </c>
    </row>
    <row r="6403" spans="1:5" x14ac:dyDescent="0.3">
      <c r="A6403" t="s">
        <v>2362</v>
      </c>
      <c r="B6403">
        <v>1</v>
      </c>
      <c r="C6403">
        <v>1140</v>
      </c>
      <c r="D6403">
        <v>5</v>
      </c>
      <c r="E6403" t="b">
        <v>0</v>
      </c>
    </row>
    <row r="6404" spans="1:5" x14ac:dyDescent="0.3">
      <c r="A6404" t="s">
        <v>11555</v>
      </c>
      <c r="B6404">
        <v>1</v>
      </c>
      <c r="C6404">
        <v>97</v>
      </c>
      <c r="D6404">
        <v>1</v>
      </c>
      <c r="E6404" t="b">
        <v>0</v>
      </c>
    </row>
    <row r="6405" spans="1:5" x14ac:dyDescent="0.3">
      <c r="A6405" t="s">
        <v>1136</v>
      </c>
      <c r="B6405">
        <v>1</v>
      </c>
      <c r="C6405">
        <v>16</v>
      </c>
      <c r="D6405">
        <v>5</v>
      </c>
      <c r="E6405" t="b">
        <v>0</v>
      </c>
    </row>
    <row r="6406" spans="1:5" x14ac:dyDescent="0.3">
      <c r="A6406" t="s">
        <v>11556</v>
      </c>
      <c r="B6406">
        <v>1</v>
      </c>
      <c r="C6406">
        <v>100</v>
      </c>
      <c r="D6406">
        <v>3</v>
      </c>
      <c r="E6406" t="b">
        <v>0</v>
      </c>
    </row>
    <row r="6407" spans="1:5" x14ac:dyDescent="0.3">
      <c r="A6407" t="s">
        <v>11558</v>
      </c>
      <c r="B6407">
        <v>3</v>
      </c>
      <c r="C6407">
        <v>60</v>
      </c>
      <c r="D6407">
        <v>2.3333333333333335</v>
      </c>
      <c r="E6407" t="b">
        <v>0</v>
      </c>
    </row>
    <row r="6408" spans="1:5" x14ac:dyDescent="0.3">
      <c r="A6408" t="s">
        <v>11559</v>
      </c>
      <c r="B6408">
        <v>1</v>
      </c>
      <c r="C6408">
        <v>255</v>
      </c>
      <c r="D6408">
        <v>3</v>
      </c>
      <c r="E6408" t="b">
        <v>0</v>
      </c>
    </row>
    <row r="6409" spans="1:5" x14ac:dyDescent="0.3">
      <c r="A6409" t="s">
        <v>11560</v>
      </c>
      <c r="B6409">
        <v>1</v>
      </c>
      <c r="C6409">
        <v>164</v>
      </c>
      <c r="D6409">
        <v>5</v>
      </c>
      <c r="E6409" t="b">
        <v>0</v>
      </c>
    </row>
    <row r="6410" spans="1:5" x14ac:dyDescent="0.3">
      <c r="A6410" t="s">
        <v>11561</v>
      </c>
      <c r="B6410">
        <v>1</v>
      </c>
      <c r="C6410">
        <v>147</v>
      </c>
      <c r="D6410">
        <v>3</v>
      </c>
      <c r="E6410" t="b">
        <v>0</v>
      </c>
    </row>
    <row r="6411" spans="1:5" x14ac:dyDescent="0.3">
      <c r="A6411" t="s">
        <v>11563</v>
      </c>
      <c r="B6411">
        <v>2</v>
      </c>
      <c r="C6411">
        <v>127.5</v>
      </c>
      <c r="D6411">
        <v>4</v>
      </c>
      <c r="E6411" t="b">
        <v>0</v>
      </c>
    </row>
    <row r="6412" spans="1:5" x14ac:dyDescent="0.3">
      <c r="A6412" t="s">
        <v>1463</v>
      </c>
      <c r="B6412">
        <v>1</v>
      </c>
      <c r="C6412">
        <v>399</v>
      </c>
      <c r="D6412">
        <v>3</v>
      </c>
      <c r="E6412" t="b">
        <v>1</v>
      </c>
    </row>
    <row r="6413" spans="1:5" x14ac:dyDescent="0.3">
      <c r="A6413" t="s">
        <v>11564</v>
      </c>
      <c r="B6413">
        <v>1</v>
      </c>
      <c r="C6413">
        <v>79</v>
      </c>
      <c r="D6413">
        <v>3</v>
      </c>
      <c r="E6413" t="b">
        <v>0</v>
      </c>
    </row>
    <row r="6414" spans="1:5" x14ac:dyDescent="0.3">
      <c r="A6414" t="s">
        <v>11565</v>
      </c>
      <c r="B6414">
        <v>2</v>
      </c>
      <c r="C6414">
        <v>114.5</v>
      </c>
      <c r="D6414">
        <v>2</v>
      </c>
      <c r="E6414" t="b">
        <v>0</v>
      </c>
    </row>
    <row r="6415" spans="1:5" x14ac:dyDescent="0.3">
      <c r="A6415" t="s">
        <v>11568</v>
      </c>
      <c r="B6415">
        <v>1</v>
      </c>
      <c r="C6415">
        <v>23</v>
      </c>
      <c r="D6415">
        <v>1</v>
      </c>
      <c r="E6415" t="b">
        <v>0</v>
      </c>
    </row>
    <row r="6416" spans="1:5" x14ac:dyDescent="0.3">
      <c r="A6416" t="s">
        <v>11569</v>
      </c>
      <c r="B6416">
        <v>1</v>
      </c>
      <c r="C6416">
        <v>399</v>
      </c>
      <c r="D6416">
        <v>1</v>
      </c>
      <c r="E6416" t="b">
        <v>0</v>
      </c>
    </row>
    <row r="6417" spans="1:5" x14ac:dyDescent="0.3">
      <c r="A6417" t="s">
        <v>2364</v>
      </c>
      <c r="B6417">
        <v>1</v>
      </c>
      <c r="C6417">
        <v>148</v>
      </c>
      <c r="D6417">
        <v>2</v>
      </c>
      <c r="E6417" t="b">
        <v>0</v>
      </c>
    </row>
    <row r="6418" spans="1:5" x14ac:dyDescent="0.3">
      <c r="A6418" t="s">
        <v>11570</v>
      </c>
      <c r="B6418">
        <v>1</v>
      </c>
      <c r="C6418">
        <v>155</v>
      </c>
      <c r="D6418">
        <v>1</v>
      </c>
      <c r="E6418" t="b">
        <v>0</v>
      </c>
    </row>
    <row r="6419" spans="1:5" x14ac:dyDescent="0.3">
      <c r="A6419" t="s">
        <v>1659</v>
      </c>
      <c r="B6419">
        <v>1</v>
      </c>
      <c r="C6419">
        <v>135</v>
      </c>
      <c r="D6419">
        <v>5</v>
      </c>
      <c r="E6419" t="b">
        <v>0</v>
      </c>
    </row>
    <row r="6420" spans="1:5" x14ac:dyDescent="0.3">
      <c r="A6420" t="s">
        <v>11572</v>
      </c>
      <c r="B6420">
        <v>1</v>
      </c>
      <c r="C6420">
        <v>23</v>
      </c>
      <c r="D6420">
        <v>4</v>
      </c>
      <c r="E6420" t="b">
        <v>0</v>
      </c>
    </row>
    <row r="6421" spans="1:5" x14ac:dyDescent="0.3">
      <c r="A6421" t="s">
        <v>11575</v>
      </c>
      <c r="B6421">
        <v>2</v>
      </c>
      <c r="C6421">
        <v>50.5</v>
      </c>
      <c r="D6421">
        <v>1.5</v>
      </c>
      <c r="E6421" t="b">
        <v>0</v>
      </c>
    </row>
    <row r="6422" spans="1:5" x14ac:dyDescent="0.3">
      <c r="A6422" t="s">
        <v>2366</v>
      </c>
      <c r="B6422">
        <v>1</v>
      </c>
      <c r="C6422">
        <v>58</v>
      </c>
      <c r="D6422">
        <v>3</v>
      </c>
      <c r="E6422" t="b">
        <v>0</v>
      </c>
    </row>
    <row r="6423" spans="1:5" x14ac:dyDescent="0.3">
      <c r="A6423" t="s">
        <v>2367</v>
      </c>
      <c r="B6423">
        <v>6</v>
      </c>
      <c r="C6423">
        <v>492.83333333333331</v>
      </c>
      <c r="D6423">
        <v>3</v>
      </c>
      <c r="E6423" t="b">
        <v>0</v>
      </c>
    </row>
    <row r="6424" spans="1:5" x14ac:dyDescent="0.3">
      <c r="A6424" t="s">
        <v>1660</v>
      </c>
      <c r="B6424">
        <v>1</v>
      </c>
      <c r="C6424">
        <v>37</v>
      </c>
      <c r="D6424">
        <v>3</v>
      </c>
      <c r="E6424" t="b">
        <v>0</v>
      </c>
    </row>
    <row r="6425" spans="1:5" x14ac:dyDescent="0.3">
      <c r="A6425" t="s">
        <v>11577</v>
      </c>
      <c r="B6425">
        <v>1</v>
      </c>
      <c r="C6425">
        <v>39</v>
      </c>
      <c r="D6425">
        <v>3</v>
      </c>
      <c r="E6425" t="b">
        <v>0</v>
      </c>
    </row>
    <row r="6426" spans="1:5" x14ac:dyDescent="0.3">
      <c r="A6426" t="s">
        <v>11579</v>
      </c>
      <c r="B6426">
        <v>1</v>
      </c>
      <c r="C6426">
        <v>53</v>
      </c>
      <c r="D6426">
        <v>2</v>
      </c>
      <c r="E6426" t="b">
        <v>0</v>
      </c>
    </row>
    <row r="6427" spans="1:5" x14ac:dyDescent="0.3">
      <c r="A6427" t="s">
        <v>2368</v>
      </c>
      <c r="B6427">
        <v>5</v>
      </c>
      <c r="C6427">
        <v>209.6</v>
      </c>
      <c r="D6427">
        <v>2</v>
      </c>
      <c r="E6427" t="b">
        <v>0</v>
      </c>
    </row>
    <row r="6428" spans="1:5" x14ac:dyDescent="0.3">
      <c r="A6428" t="s">
        <v>11580</v>
      </c>
      <c r="B6428">
        <v>1</v>
      </c>
      <c r="C6428">
        <v>83</v>
      </c>
      <c r="D6428">
        <v>3</v>
      </c>
      <c r="E6428" t="b">
        <v>0</v>
      </c>
    </row>
    <row r="6429" spans="1:5" x14ac:dyDescent="0.3">
      <c r="A6429" t="s">
        <v>11581</v>
      </c>
      <c r="B6429">
        <v>1</v>
      </c>
      <c r="C6429">
        <v>202</v>
      </c>
      <c r="D6429">
        <v>4</v>
      </c>
      <c r="E6429" t="b">
        <v>0</v>
      </c>
    </row>
    <row r="6430" spans="1:5" x14ac:dyDescent="0.3">
      <c r="A6430" t="s">
        <v>11582</v>
      </c>
      <c r="B6430">
        <v>1</v>
      </c>
      <c r="C6430">
        <v>43</v>
      </c>
      <c r="D6430">
        <v>1</v>
      </c>
      <c r="E6430" t="b">
        <v>0</v>
      </c>
    </row>
    <row r="6431" spans="1:5" x14ac:dyDescent="0.3">
      <c r="A6431" t="s">
        <v>1140</v>
      </c>
      <c r="B6431">
        <v>1</v>
      </c>
      <c r="C6431">
        <v>341</v>
      </c>
      <c r="D6431">
        <v>4</v>
      </c>
      <c r="E6431" t="b">
        <v>0</v>
      </c>
    </row>
    <row r="6432" spans="1:5" x14ac:dyDescent="0.3">
      <c r="A6432" t="s">
        <v>1661</v>
      </c>
      <c r="B6432">
        <v>1</v>
      </c>
      <c r="C6432">
        <v>74</v>
      </c>
      <c r="D6432">
        <v>1</v>
      </c>
      <c r="E6432" t="b">
        <v>1</v>
      </c>
    </row>
    <row r="6433" spans="1:5" x14ac:dyDescent="0.3">
      <c r="A6433" t="s">
        <v>11589</v>
      </c>
      <c r="B6433">
        <v>1</v>
      </c>
      <c r="C6433">
        <v>94</v>
      </c>
      <c r="D6433">
        <v>5</v>
      </c>
      <c r="E6433" t="b">
        <v>0</v>
      </c>
    </row>
    <row r="6434" spans="1:5" x14ac:dyDescent="0.3">
      <c r="A6434" t="s">
        <v>11590</v>
      </c>
      <c r="B6434">
        <v>1</v>
      </c>
      <c r="C6434">
        <v>314</v>
      </c>
      <c r="D6434">
        <v>1</v>
      </c>
      <c r="E6434" t="b">
        <v>0</v>
      </c>
    </row>
    <row r="6435" spans="1:5" x14ac:dyDescent="0.3">
      <c r="A6435" t="s">
        <v>1141</v>
      </c>
      <c r="B6435">
        <v>1</v>
      </c>
      <c r="C6435">
        <v>113</v>
      </c>
      <c r="D6435">
        <v>2</v>
      </c>
      <c r="E6435" t="b">
        <v>0</v>
      </c>
    </row>
    <row r="6436" spans="1:5" x14ac:dyDescent="0.3">
      <c r="A6436" t="s">
        <v>11591</v>
      </c>
      <c r="B6436">
        <v>2</v>
      </c>
      <c r="C6436">
        <v>229</v>
      </c>
      <c r="D6436">
        <v>2</v>
      </c>
      <c r="E6436" t="b">
        <v>0</v>
      </c>
    </row>
    <row r="6437" spans="1:5" x14ac:dyDescent="0.3">
      <c r="A6437" t="s">
        <v>11594</v>
      </c>
      <c r="B6437">
        <v>1</v>
      </c>
      <c r="C6437">
        <v>103</v>
      </c>
      <c r="D6437">
        <v>1</v>
      </c>
      <c r="E6437" t="b">
        <v>0</v>
      </c>
    </row>
    <row r="6438" spans="1:5" x14ac:dyDescent="0.3">
      <c r="A6438" t="s">
        <v>11597</v>
      </c>
      <c r="B6438">
        <v>1</v>
      </c>
      <c r="C6438">
        <v>72</v>
      </c>
      <c r="D6438">
        <v>4</v>
      </c>
      <c r="E6438" t="b">
        <v>0</v>
      </c>
    </row>
    <row r="6439" spans="1:5" x14ac:dyDescent="0.3">
      <c r="A6439" t="s">
        <v>11599</v>
      </c>
      <c r="B6439">
        <v>1</v>
      </c>
      <c r="C6439">
        <v>10</v>
      </c>
      <c r="D6439">
        <v>5</v>
      </c>
      <c r="E6439" t="b">
        <v>0</v>
      </c>
    </row>
    <row r="6440" spans="1:5" x14ac:dyDescent="0.3">
      <c r="A6440" t="s">
        <v>11601</v>
      </c>
      <c r="B6440">
        <v>1</v>
      </c>
      <c r="C6440">
        <v>68</v>
      </c>
      <c r="D6440">
        <v>2</v>
      </c>
      <c r="E6440" t="b">
        <v>0</v>
      </c>
    </row>
    <row r="6441" spans="1:5" x14ac:dyDescent="0.3">
      <c r="A6441" t="s">
        <v>1464</v>
      </c>
      <c r="B6441">
        <v>1</v>
      </c>
      <c r="C6441">
        <v>83</v>
      </c>
      <c r="D6441">
        <v>1</v>
      </c>
      <c r="E6441" t="b">
        <v>0</v>
      </c>
    </row>
    <row r="6442" spans="1:5" x14ac:dyDescent="0.3">
      <c r="A6442" t="s">
        <v>11602</v>
      </c>
      <c r="B6442">
        <v>1</v>
      </c>
      <c r="C6442">
        <v>415</v>
      </c>
      <c r="D6442">
        <v>1</v>
      </c>
      <c r="E6442" t="b">
        <v>0</v>
      </c>
    </row>
    <row r="6443" spans="1:5" x14ac:dyDescent="0.3">
      <c r="A6443" t="s">
        <v>11603</v>
      </c>
      <c r="B6443">
        <v>2</v>
      </c>
      <c r="C6443">
        <v>186</v>
      </c>
      <c r="D6443">
        <v>2.5</v>
      </c>
      <c r="E6443" t="b">
        <v>0</v>
      </c>
    </row>
    <row r="6444" spans="1:5" x14ac:dyDescent="0.3">
      <c r="A6444" t="s">
        <v>11604</v>
      </c>
      <c r="B6444">
        <v>1</v>
      </c>
      <c r="C6444">
        <v>33</v>
      </c>
      <c r="D6444">
        <v>1</v>
      </c>
      <c r="E6444" t="b">
        <v>0</v>
      </c>
    </row>
    <row r="6445" spans="1:5" x14ac:dyDescent="0.3">
      <c r="A6445" t="s">
        <v>11605</v>
      </c>
      <c r="B6445">
        <v>1</v>
      </c>
      <c r="C6445">
        <v>532</v>
      </c>
      <c r="D6445">
        <v>5</v>
      </c>
      <c r="E6445" t="b">
        <v>0</v>
      </c>
    </row>
    <row r="6446" spans="1:5" x14ac:dyDescent="0.3">
      <c r="A6446" t="s">
        <v>11606</v>
      </c>
      <c r="B6446">
        <v>1</v>
      </c>
      <c r="C6446">
        <v>88</v>
      </c>
      <c r="D6446">
        <v>2</v>
      </c>
      <c r="E6446" t="b">
        <v>0</v>
      </c>
    </row>
    <row r="6447" spans="1:5" x14ac:dyDescent="0.3">
      <c r="A6447" t="s">
        <v>11607</v>
      </c>
      <c r="B6447">
        <v>1</v>
      </c>
      <c r="C6447">
        <v>210</v>
      </c>
      <c r="D6447">
        <v>3</v>
      </c>
      <c r="E6447" t="b">
        <v>0</v>
      </c>
    </row>
    <row r="6448" spans="1:5" x14ac:dyDescent="0.3">
      <c r="A6448" t="s">
        <v>11608</v>
      </c>
      <c r="B6448">
        <v>1</v>
      </c>
      <c r="C6448">
        <v>21</v>
      </c>
      <c r="D6448">
        <v>3</v>
      </c>
      <c r="E6448" t="b">
        <v>0</v>
      </c>
    </row>
    <row r="6449" spans="1:5" x14ac:dyDescent="0.3">
      <c r="A6449" t="s">
        <v>1143</v>
      </c>
      <c r="B6449">
        <v>1</v>
      </c>
      <c r="C6449">
        <v>299</v>
      </c>
      <c r="D6449">
        <v>4</v>
      </c>
      <c r="E6449" t="b">
        <v>0</v>
      </c>
    </row>
    <row r="6450" spans="1:5" x14ac:dyDescent="0.3">
      <c r="A6450" t="s">
        <v>11615</v>
      </c>
      <c r="B6450">
        <v>1</v>
      </c>
      <c r="C6450">
        <v>134</v>
      </c>
      <c r="D6450">
        <v>1</v>
      </c>
      <c r="E6450" t="b">
        <v>0</v>
      </c>
    </row>
    <row r="6451" spans="1:5" x14ac:dyDescent="0.3">
      <c r="A6451" t="s">
        <v>11616</v>
      </c>
      <c r="B6451">
        <v>1</v>
      </c>
      <c r="C6451">
        <v>153</v>
      </c>
      <c r="D6451">
        <v>1</v>
      </c>
      <c r="E6451" t="b">
        <v>0</v>
      </c>
    </row>
    <row r="6452" spans="1:5" x14ac:dyDescent="0.3">
      <c r="A6452" t="s">
        <v>11617</v>
      </c>
      <c r="B6452">
        <v>1</v>
      </c>
      <c r="C6452">
        <v>72</v>
      </c>
      <c r="D6452">
        <v>2</v>
      </c>
      <c r="E6452" t="b">
        <v>0</v>
      </c>
    </row>
    <row r="6453" spans="1:5" x14ac:dyDescent="0.3">
      <c r="A6453" t="s">
        <v>11618</v>
      </c>
      <c r="B6453">
        <v>3</v>
      </c>
      <c r="C6453">
        <v>482.66666666666669</v>
      </c>
      <c r="D6453">
        <v>4</v>
      </c>
      <c r="E6453" t="b">
        <v>0</v>
      </c>
    </row>
    <row r="6454" spans="1:5" x14ac:dyDescent="0.3">
      <c r="A6454" t="s">
        <v>11619</v>
      </c>
      <c r="B6454">
        <v>1</v>
      </c>
      <c r="C6454">
        <v>87</v>
      </c>
      <c r="D6454">
        <v>5</v>
      </c>
      <c r="E6454" t="b">
        <v>0</v>
      </c>
    </row>
    <row r="6455" spans="1:5" x14ac:dyDescent="0.3">
      <c r="A6455" t="s">
        <v>11622</v>
      </c>
      <c r="B6455">
        <v>1</v>
      </c>
      <c r="C6455">
        <v>194</v>
      </c>
      <c r="D6455">
        <v>2</v>
      </c>
      <c r="E6455" t="b">
        <v>0</v>
      </c>
    </row>
    <row r="6456" spans="1:5" x14ac:dyDescent="0.3">
      <c r="A6456" t="s">
        <v>2369</v>
      </c>
      <c r="B6456">
        <v>1</v>
      </c>
      <c r="C6456">
        <v>670</v>
      </c>
      <c r="D6456">
        <v>5</v>
      </c>
      <c r="E6456" t="b">
        <v>0</v>
      </c>
    </row>
    <row r="6457" spans="1:5" x14ac:dyDescent="0.3">
      <c r="A6457" t="s">
        <v>11624</v>
      </c>
      <c r="B6457">
        <v>1</v>
      </c>
      <c r="C6457">
        <v>87</v>
      </c>
      <c r="D6457">
        <v>1</v>
      </c>
      <c r="E6457" t="b">
        <v>0</v>
      </c>
    </row>
    <row r="6458" spans="1:5" x14ac:dyDescent="0.3">
      <c r="A6458" t="s">
        <v>11625</v>
      </c>
      <c r="B6458">
        <v>5</v>
      </c>
      <c r="C6458">
        <v>277.2</v>
      </c>
      <c r="D6458">
        <v>4.8</v>
      </c>
      <c r="E6458" t="b">
        <v>0</v>
      </c>
    </row>
    <row r="6459" spans="1:5" x14ac:dyDescent="0.3">
      <c r="A6459" t="s">
        <v>1144</v>
      </c>
      <c r="B6459">
        <v>1</v>
      </c>
      <c r="C6459">
        <v>42</v>
      </c>
      <c r="D6459">
        <v>1</v>
      </c>
      <c r="E6459" t="b">
        <v>0</v>
      </c>
    </row>
    <row r="6460" spans="1:5" x14ac:dyDescent="0.3">
      <c r="A6460" t="s">
        <v>11626</v>
      </c>
      <c r="B6460">
        <v>3</v>
      </c>
      <c r="C6460">
        <v>73.666666666666671</v>
      </c>
      <c r="D6460">
        <v>4.666666666666667</v>
      </c>
      <c r="E6460" t="b">
        <v>0</v>
      </c>
    </row>
    <row r="6461" spans="1:5" x14ac:dyDescent="0.3">
      <c r="A6461" t="s">
        <v>11627</v>
      </c>
      <c r="B6461">
        <v>1</v>
      </c>
      <c r="C6461">
        <v>70</v>
      </c>
      <c r="D6461">
        <v>2</v>
      </c>
      <c r="E6461" t="b">
        <v>0</v>
      </c>
    </row>
    <row r="6462" spans="1:5" x14ac:dyDescent="0.3">
      <c r="A6462" t="s">
        <v>11630</v>
      </c>
      <c r="B6462">
        <v>1</v>
      </c>
      <c r="C6462">
        <v>51</v>
      </c>
      <c r="D6462">
        <v>4</v>
      </c>
      <c r="E6462" t="b">
        <v>0</v>
      </c>
    </row>
    <row r="6463" spans="1:5" x14ac:dyDescent="0.3">
      <c r="A6463" t="s">
        <v>1145</v>
      </c>
      <c r="B6463">
        <v>1</v>
      </c>
      <c r="C6463">
        <v>54</v>
      </c>
      <c r="D6463">
        <v>3</v>
      </c>
      <c r="E6463" t="b">
        <v>0</v>
      </c>
    </row>
    <row r="6464" spans="1:5" x14ac:dyDescent="0.3">
      <c r="A6464" t="s">
        <v>11633</v>
      </c>
      <c r="B6464">
        <v>2</v>
      </c>
      <c r="C6464">
        <v>261</v>
      </c>
      <c r="D6464">
        <v>3.5</v>
      </c>
      <c r="E6464" t="b">
        <v>0</v>
      </c>
    </row>
    <row r="6465" spans="1:5" x14ac:dyDescent="0.3">
      <c r="A6465" t="s">
        <v>11636</v>
      </c>
      <c r="B6465">
        <v>1</v>
      </c>
      <c r="C6465">
        <v>747</v>
      </c>
      <c r="D6465">
        <v>3</v>
      </c>
      <c r="E6465" t="b">
        <v>0</v>
      </c>
    </row>
    <row r="6466" spans="1:5" x14ac:dyDescent="0.3">
      <c r="A6466" t="s">
        <v>1148</v>
      </c>
      <c r="B6466">
        <v>1</v>
      </c>
      <c r="C6466">
        <v>208</v>
      </c>
      <c r="D6466">
        <v>1</v>
      </c>
      <c r="E6466" t="b">
        <v>0</v>
      </c>
    </row>
    <row r="6467" spans="1:5" x14ac:dyDescent="0.3">
      <c r="A6467" t="s">
        <v>2370</v>
      </c>
      <c r="B6467">
        <v>1</v>
      </c>
      <c r="C6467">
        <v>82</v>
      </c>
      <c r="D6467">
        <v>3</v>
      </c>
      <c r="E6467" t="b">
        <v>0</v>
      </c>
    </row>
    <row r="6468" spans="1:5" x14ac:dyDescent="0.3">
      <c r="A6468" t="s">
        <v>11637</v>
      </c>
      <c r="B6468">
        <v>1</v>
      </c>
      <c r="C6468">
        <v>26</v>
      </c>
      <c r="D6468">
        <v>4</v>
      </c>
      <c r="E6468" t="b">
        <v>0</v>
      </c>
    </row>
    <row r="6469" spans="1:5" x14ac:dyDescent="0.3">
      <c r="A6469" t="s">
        <v>11638</v>
      </c>
      <c r="B6469">
        <v>1</v>
      </c>
      <c r="C6469">
        <v>72</v>
      </c>
      <c r="D6469">
        <v>1</v>
      </c>
      <c r="E6469" t="b">
        <v>0</v>
      </c>
    </row>
    <row r="6470" spans="1:5" x14ac:dyDescent="0.3">
      <c r="A6470" t="s">
        <v>11640</v>
      </c>
      <c r="B6470">
        <v>1</v>
      </c>
      <c r="C6470">
        <v>61</v>
      </c>
      <c r="D6470">
        <v>1</v>
      </c>
      <c r="E6470" t="b">
        <v>0</v>
      </c>
    </row>
    <row r="6471" spans="1:5" x14ac:dyDescent="0.3">
      <c r="A6471" t="s">
        <v>11642</v>
      </c>
      <c r="B6471">
        <v>1</v>
      </c>
      <c r="C6471">
        <v>946</v>
      </c>
      <c r="D6471">
        <v>2</v>
      </c>
      <c r="E6471" t="b">
        <v>0</v>
      </c>
    </row>
    <row r="6472" spans="1:5" x14ac:dyDescent="0.3">
      <c r="A6472" t="s">
        <v>11645</v>
      </c>
      <c r="B6472">
        <v>1</v>
      </c>
      <c r="C6472">
        <v>126</v>
      </c>
      <c r="D6472">
        <v>1</v>
      </c>
      <c r="E6472" t="b">
        <v>0</v>
      </c>
    </row>
    <row r="6473" spans="1:5" x14ac:dyDescent="0.3">
      <c r="A6473" t="s">
        <v>11646</v>
      </c>
      <c r="B6473">
        <v>1</v>
      </c>
      <c r="C6473">
        <v>60</v>
      </c>
      <c r="D6473">
        <v>1</v>
      </c>
      <c r="E6473" t="b">
        <v>0</v>
      </c>
    </row>
    <row r="6474" spans="1:5" x14ac:dyDescent="0.3">
      <c r="A6474" t="s">
        <v>2371</v>
      </c>
      <c r="B6474">
        <v>1</v>
      </c>
      <c r="C6474">
        <v>40</v>
      </c>
      <c r="D6474">
        <v>1</v>
      </c>
      <c r="E6474" t="b">
        <v>0</v>
      </c>
    </row>
    <row r="6475" spans="1:5" x14ac:dyDescent="0.3">
      <c r="A6475" t="s">
        <v>11647</v>
      </c>
      <c r="B6475">
        <v>5</v>
      </c>
      <c r="C6475">
        <v>144.80000000000001</v>
      </c>
      <c r="D6475">
        <v>1.4</v>
      </c>
      <c r="E6475" t="b">
        <v>0</v>
      </c>
    </row>
    <row r="6476" spans="1:5" x14ac:dyDescent="0.3">
      <c r="A6476" t="s">
        <v>11650</v>
      </c>
      <c r="B6476">
        <v>1</v>
      </c>
      <c r="C6476">
        <v>28</v>
      </c>
      <c r="D6476">
        <v>5</v>
      </c>
      <c r="E6476" t="b">
        <v>0</v>
      </c>
    </row>
    <row r="6477" spans="1:5" x14ac:dyDescent="0.3">
      <c r="A6477" t="s">
        <v>11652</v>
      </c>
      <c r="B6477">
        <v>1</v>
      </c>
      <c r="C6477">
        <v>57</v>
      </c>
      <c r="D6477">
        <v>5</v>
      </c>
      <c r="E6477" t="b">
        <v>0</v>
      </c>
    </row>
    <row r="6478" spans="1:5" x14ac:dyDescent="0.3">
      <c r="A6478" t="s">
        <v>11654</v>
      </c>
      <c r="B6478">
        <v>2</v>
      </c>
      <c r="C6478">
        <v>165.5</v>
      </c>
      <c r="D6478">
        <v>4</v>
      </c>
      <c r="E6478" t="b">
        <v>0</v>
      </c>
    </row>
    <row r="6479" spans="1:5" x14ac:dyDescent="0.3">
      <c r="A6479" t="s">
        <v>1465</v>
      </c>
      <c r="B6479">
        <v>1</v>
      </c>
      <c r="C6479">
        <v>234</v>
      </c>
      <c r="D6479">
        <v>3</v>
      </c>
      <c r="E6479" t="b">
        <v>0</v>
      </c>
    </row>
    <row r="6480" spans="1:5" x14ac:dyDescent="0.3">
      <c r="A6480" t="s">
        <v>11655</v>
      </c>
      <c r="B6480">
        <v>1</v>
      </c>
      <c r="C6480">
        <v>30</v>
      </c>
      <c r="D6480">
        <v>5</v>
      </c>
      <c r="E6480" t="b">
        <v>0</v>
      </c>
    </row>
    <row r="6481" spans="1:5" x14ac:dyDescent="0.3">
      <c r="A6481" t="s">
        <v>2373</v>
      </c>
      <c r="B6481">
        <v>1</v>
      </c>
      <c r="C6481">
        <v>161</v>
      </c>
      <c r="D6481">
        <v>2</v>
      </c>
      <c r="E6481" t="b">
        <v>0</v>
      </c>
    </row>
    <row r="6482" spans="1:5" x14ac:dyDescent="0.3">
      <c r="A6482" t="s">
        <v>11656</v>
      </c>
      <c r="B6482">
        <v>4</v>
      </c>
      <c r="C6482">
        <v>135.25</v>
      </c>
      <c r="D6482">
        <v>2.75</v>
      </c>
      <c r="E6482" t="b">
        <v>0</v>
      </c>
    </row>
    <row r="6483" spans="1:5" x14ac:dyDescent="0.3">
      <c r="A6483" t="s">
        <v>2374</v>
      </c>
      <c r="B6483">
        <v>1</v>
      </c>
      <c r="C6483">
        <v>113</v>
      </c>
      <c r="D6483">
        <v>5</v>
      </c>
      <c r="E6483" t="b">
        <v>0</v>
      </c>
    </row>
    <row r="6484" spans="1:5" x14ac:dyDescent="0.3">
      <c r="A6484" t="s">
        <v>11657</v>
      </c>
      <c r="B6484">
        <v>1</v>
      </c>
      <c r="C6484">
        <v>106</v>
      </c>
      <c r="D6484">
        <v>4</v>
      </c>
      <c r="E6484" t="b">
        <v>0</v>
      </c>
    </row>
    <row r="6485" spans="1:5" x14ac:dyDescent="0.3">
      <c r="A6485" t="s">
        <v>11658</v>
      </c>
      <c r="B6485">
        <v>1</v>
      </c>
      <c r="C6485">
        <v>328</v>
      </c>
      <c r="D6485">
        <v>2</v>
      </c>
      <c r="E6485" t="b">
        <v>0</v>
      </c>
    </row>
    <row r="6486" spans="1:5" x14ac:dyDescent="0.3">
      <c r="A6486" t="s">
        <v>1150</v>
      </c>
      <c r="B6486">
        <v>1</v>
      </c>
      <c r="C6486">
        <v>471</v>
      </c>
      <c r="D6486">
        <v>5</v>
      </c>
      <c r="E6486" t="b">
        <v>0</v>
      </c>
    </row>
    <row r="6487" spans="1:5" x14ac:dyDescent="0.3">
      <c r="A6487" t="s">
        <v>11662</v>
      </c>
      <c r="B6487">
        <v>1</v>
      </c>
      <c r="C6487">
        <v>105</v>
      </c>
      <c r="D6487">
        <v>4</v>
      </c>
      <c r="E6487" t="b">
        <v>0</v>
      </c>
    </row>
    <row r="6488" spans="1:5" x14ac:dyDescent="0.3">
      <c r="A6488" t="s">
        <v>1466</v>
      </c>
      <c r="B6488">
        <v>1</v>
      </c>
      <c r="C6488">
        <v>310</v>
      </c>
      <c r="D6488">
        <v>1</v>
      </c>
      <c r="E6488" t="b">
        <v>0</v>
      </c>
    </row>
    <row r="6489" spans="1:5" x14ac:dyDescent="0.3">
      <c r="A6489" t="s">
        <v>11664</v>
      </c>
      <c r="B6489">
        <v>1</v>
      </c>
      <c r="C6489">
        <v>97</v>
      </c>
      <c r="D6489">
        <v>1</v>
      </c>
      <c r="E6489" t="b">
        <v>0</v>
      </c>
    </row>
    <row r="6490" spans="1:5" x14ac:dyDescent="0.3">
      <c r="A6490" t="s">
        <v>11665</v>
      </c>
      <c r="B6490">
        <v>1</v>
      </c>
      <c r="C6490">
        <v>47</v>
      </c>
      <c r="D6490">
        <v>1</v>
      </c>
      <c r="E6490" t="b">
        <v>0</v>
      </c>
    </row>
    <row r="6491" spans="1:5" x14ac:dyDescent="0.3">
      <c r="A6491" t="s">
        <v>11666</v>
      </c>
      <c r="B6491">
        <v>2</v>
      </c>
      <c r="C6491">
        <v>203.5</v>
      </c>
      <c r="D6491">
        <v>3.5</v>
      </c>
      <c r="E6491" t="b">
        <v>0</v>
      </c>
    </row>
    <row r="6492" spans="1:5" x14ac:dyDescent="0.3">
      <c r="A6492" t="s">
        <v>2375</v>
      </c>
      <c r="B6492">
        <v>2</v>
      </c>
      <c r="C6492">
        <v>225</v>
      </c>
      <c r="D6492">
        <v>3.5</v>
      </c>
      <c r="E6492" t="b">
        <v>0</v>
      </c>
    </row>
    <row r="6493" spans="1:5" x14ac:dyDescent="0.3">
      <c r="A6493" t="s">
        <v>11667</v>
      </c>
      <c r="B6493">
        <v>2</v>
      </c>
      <c r="C6493">
        <v>97</v>
      </c>
      <c r="D6493">
        <v>2</v>
      </c>
      <c r="E6493" t="b">
        <v>0</v>
      </c>
    </row>
    <row r="6494" spans="1:5" x14ac:dyDescent="0.3">
      <c r="A6494" t="s">
        <v>11668</v>
      </c>
      <c r="B6494">
        <v>1</v>
      </c>
      <c r="C6494">
        <v>31</v>
      </c>
      <c r="D6494">
        <v>1</v>
      </c>
      <c r="E6494" t="b">
        <v>0</v>
      </c>
    </row>
    <row r="6495" spans="1:5" x14ac:dyDescent="0.3">
      <c r="A6495" t="s">
        <v>11670</v>
      </c>
      <c r="B6495">
        <v>1</v>
      </c>
      <c r="C6495">
        <v>97</v>
      </c>
      <c r="D6495">
        <v>1</v>
      </c>
      <c r="E6495" t="b">
        <v>0</v>
      </c>
    </row>
    <row r="6496" spans="1:5" x14ac:dyDescent="0.3">
      <c r="A6496" t="s">
        <v>11673</v>
      </c>
      <c r="B6496">
        <v>1</v>
      </c>
      <c r="C6496">
        <v>178</v>
      </c>
      <c r="D6496">
        <v>5</v>
      </c>
      <c r="E6496" t="b">
        <v>0</v>
      </c>
    </row>
    <row r="6497" spans="1:5" x14ac:dyDescent="0.3">
      <c r="A6497" t="s">
        <v>11675</v>
      </c>
      <c r="B6497">
        <v>1</v>
      </c>
      <c r="C6497">
        <v>103</v>
      </c>
      <c r="D6497">
        <v>4</v>
      </c>
      <c r="E6497" t="b">
        <v>0</v>
      </c>
    </row>
    <row r="6498" spans="1:5" x14ac:dyDescent="0.3">
      <c r="A6498" t="s">
        <v>11677</v>
      </c>
      <c r="B6498">
        <v>1</v>
      </c>
      <c r="C6498">
        <v>50</v>
      </c>
      <c r="D6498">
        <v>5</v>
      </c>
      <c r="E6498" t="b">
        <v>0</v>
      </c>
    </row>
    <row r="6499" spans="1:5" x14ac:dyDescent="0.3">
      <c r="A6499" t="s">
        <v>11678</v>
      </c>
      <c r="B6499">
        <v>1</v>
      </c>
      <c r="C6499">
        <v>53</v>
      </c>
      <c r="D6499">
        <v>5</v>
      </c>
      <c r="E6499" t="b">
        <v>0</v>
      </c>
    </row>
    <row r="6500" spans="1:5" x14ac:dyDescent="0.3">
      <c r="A6500" t="s">
        <v>11680</v>
      </c>
      <c r="B6500">
        <v>1</v>
      </c>
      <c r="C6500">
        <v>53</v>
      </c>
      <c r="D6500">
        <v>1</v>
      </c>
      <c r="E6500" t="b">
        <v>0</v>
      </c>
    </row>
    <row r="6501" spans="1:5" x14ac:dyDescent="0.3">
      <c r="A6501" t="s">
        <v>11681</v>
      </c>
      <c r="B6501">
        <v>1</v>
      </c>
      <c r="C6501">
        <v>80</v>
      </c>
      <c r="D6501">
        <v>1</v>
      </c>
      <c r="E6501" t="b">
        <v>1</v>
      </c>
    </row>
    <row r="6502" spans="1:5" x14ac:dyDescent="0.3">
      <c r="A6502" t="s">
        <v>11682</v>
      </c>
      <c r="B6502">
        <v>1</v>
      </c>
      <c r="C6502">
        <v>85</v>
      </c>
      <c r="D6502">
        <v>2</v>
      </c>
      <c r="E6502" t="b">
        <v>0</v>
      </c>
    </row>
    <row r="6503" spans="1:5" x14ac:dyDescent="0.3">
      <c r="A6503" t="s">
        <v>11683</v>
      </c>
      <c r="B6503">
        <v>1</v>
      </c>
      <c r="C6503">
        <v>94</v>
      </c>
      <c r="D6503">
        <v>1</v>
      </c>
      <c r="E6503" t="b">
        <v>0</v>
      </c>
    </row>
    <row r="6504" spans="1:5" x14ac:dyDescent="0.3">
      <c r="A6504" t="s">
        <v>11687</v>
      </c>
      <c r="B6504">
        <v>1</v>
      </c>
      <c r="C6504">
        <v>147</v>
      </c>
      <c r="D6504">
        <v>1</v>
      </c>
      <c r="E6504" t="b">
        <v>0</v>
      </c>
    </row>
    <row r="6505" spans="1:5" x14ac:dyDescent="0.3">
      <c r="A6505" t="s">
        <v>11688</v>
      </c>
      <c r="B6505">
        <v>2</v>
      </c>
      <c r="C6505">
        <v>105.5</v>
      </c>
      <c r="D6505">
        <v>1</v>
      </c>
      <c r="E6505" t="b">
        <v>0</v>
      </c>
    </row>
    <row r="6506" spans="1:5" x14ac:dyDescent="0.3">
      <c r="A6506" t="s">
        <v>11689</v>
      </c>
      <c r="B6506">
        <v>1</v>
      </c>
      <c r="C6506">
        <v>223</v>
      </c>
      <c r="D6506">
        <v>5</v>
      </c>
      <c r="E6506" t="b">
        <v>0</v>
      </c>
    </row>
    <row r="6507" spans="1:5" x14ac:dyDescent="0.3">
      <c r="A6507" t="s">
        <v>1152</v>
      </c>
      <c r="B6507">
        <v>2</v>
      </c>
      <c r="C6507">
        <v>92.5</v>
      </c>
      <c r="D6507">
        <v>1</v>
      </c>
      <c r="E6507" t="b">
        <v>0</v>
      </c>
    </row>
    <row r="6508" spans="1:5" x14ac:dyDescent="0.3">
      <c r="A6508" t="s">
        <v>11690</v>
      </c>
      <c r="B6508">
        <v>8</v>
      </c>
      <c r="C6508">
        <v>275.375</v>
      </c>
      <c r="D6508">
        <v>2.125</v>
      </c>
      <c r="E6508" t="b">
        <v>1</v>
      </c>
    </row>
    <row r="6509" spans="1:5" x14ac:dyDescent="0.3">
      <c r="A6509" t="s">
        <v>11692</v>
      </c>
      <c r="B6509">
        <v>1</v>
      </c>
      <c r="C6509">
        <v>264</v>
      </c>
      <c r="D6509">
        <v>1</v>
      </c>
      <c r="E6509" t="b">
        <v>0</v>
      </c>
    </row>
    <row r="6510" spans="1:5" x14ac:dyDescent="0.3">
      <c r="A6510" t="s">
        <v>2376</v>
      </c>
      <c r="B6510">
        <v>1</v>
      </c>
      <c r="C6510">
        <v>217</v>
      </c>
      <c r="D6510">
        <v>2</v>
      </c>
      <c r="E6510" t="b">
        <v>0</v>
      </c>
    </row>
    <row r="6511" spans="1:5" x14ac:dyDescent="0.3">
      <c r="A6511" t="s">
        <v>11694</v>
      </c>
      <c r="B6511">
        <v>1</v>
      </c>
      <c r="C6511">
        <v>128</v>
      </c>
      <c r="D6511">
        <v>4</v>
      </c>
      <c r="E6511" t="b">
        <v>0</v>
      </c>
    </row>
    <row r="6512" spans="1:5" x14ac:dyDescent="0.3">
      <c r="A6512" t="s">
        <v>11695</v>
      </c>
      <c r="B6512">
        <v>2</v>
      </c>
      <c r="C6512">
        <v>1349.5</v>
      </c>
      <c r="D6512">
        <v>3.5</v>
      </c>
      <c r="E6512" t="b">
        <v>0</v>
      </c>
    </row>
    <row r="6513" spans="1:5" x14ac:dyDescent="0.3">
      <c r="A6513" t="s">
        <v>1153</v>
      </c>
      <c r="B6513">
        <v>1</v>
      </c>
      <c r="C6513">
        <v>46</v>
      </c>
      <c r="D6513">
        <v>4</v>
      </c>
      <c r="E6513" t="b">
        <v>0</v>
      </c>
    </row>
    <row r="6514" spans="1:5" x14ac:dyDescent="0.3">
      <c r="A6514" t="s">
        <v>11696</v>
      </c>
      <c r="B6514">
        <v>1</v>
      </c>
      <c r="C6514">
        <v>281</v>
      </c>
      <c r="D6514">
        <v>2</v>
      </c>
      <c r="E6514" t="b">
        <v>0</v>
      </c>
    </row>
    <row r="6515" spans="1:5" x14ac:dyDescent="0.3">
      <c r="A6515" t="s">
        <v>11697</v>
      </c>
      <c r="B6515">
        <v>2</v>
      </c>
      <c r="C6515">
        <v>202.5</v>
      </c>
      <c r="D6515">
        <v>1.5</v>
      </c>
      <c r="E6515" t="b">
        <v>0</v>
      </c>
    </row>
    <row r="6516" spans="1:5" x14ac:dyDescent="0.3">
      <c r="A6516" t="s">
        <v>1154</v>
      </c>
      <c r="B6516">
        <v>1</v>
      </c>
      <c r="C6516">
        <v>98</v>
      </c>
      <c r="D6516">
        <v>5</v>
      </c>
      <c r="E6516" t="b">
        <v>0</v>
      </c>
    </row>
    <row r="6517" spans="1:5" x14ac:dyDescent="0.3">
      <c r="A6517" t="s">
        <v>11698</v>
      </c>
      <c r="B6517">
        <v>3</v>
      </c>
      <c r="C6517">
        <v>429.66666666666669</v>
      </c>
      <c r="D6517">
        <v>3.3333333333333335</v>
      </c>
      <c r="E6517" t="b">
        <v>0</v>
      </c>
    </row>
    <row r="6518" spans="1:5" x14ac:dyDescent="0.3">
      <c r="A6518" t="s">
        <v>11699</v>
      </c>
      <c r="B6518">
        <v>1</v>
      </c>
      <c r="C6518">
        <v>104</v>
      </c>
      <c r="D6518">
        <v>2</v>
      </c>
      <c r="E6518" t="b">
        <v>0</v>
      </c>
    </row>
    <row r="6519" spans="1:5" x14ac:dyDescent="0.3">
      <c r="A6519" t="s">
        <v>1155</v>
      </c>
      <c r="B6519">
        <v>1</v>
      </c>
      <c r="C6519">
        <v>378</v>
      </c>
      <c r="D6519">
        <v>3</v>
      </c>
      <c r="E6519" t="b">
        <v>0</v>
      </c>
    </row>
    <row r="6520" spans="1:5" x14ac:dyDescent="0.3">
      <c r="A6520" t="s">
        <v>11701</v>
      </c>
      <c r="B6520">
        <v>1</v>
      </c>
      <c r="C6520">
        <v>771</v>
      </c>
      <c r="D6520">
        <v>2</v>
      </c>
      <c r="E6520" t="b">
        <v>0</v>
      </c>
    </row>
    <row r="6521" spans="1:5" x14ac:dyDescent="0.3">
      <c r="A6521" t="s">
        <v>11703</v>
      </c>
      <c r="B6521">
        <v>1</v>
      </c>
      <c r="C6521">
        <v>160</v>
      </c>
      <c r="D6521">
        <v>1</v>
      </c>
      <c r="E6521" t="b">
        <v>0</v>
      </c>
    </row>
    <row r="6522" spans="1:5" x14ac:dyDescent="0.3">
      <c r="A6522" t="s">
        <v>2377</v>
      </c>
      <c r="B6522">
        <v>1</v>
      </c>
      <c r="C6522">
        <v>381</v>
      </c>
      <c r="D6522">
        <v>3</v>
      </c>
      <c r="E6522" t="b">
        <v>0</v>
      </c>
    </row>
    <row r="6523" spans="1:5" x14ac:dyDescent="0.3">
      <c r="A6523" t="s">
        <v>11706</v>
      </c>
      <c r="B6523">
        <v>1</v>
      </c>
      <c r="C6523">
        <v>68</v>
      </c>
      <c r="D6523">
        <v>2</v>
      </c>
      <c r="E6523" t="b">
        <v>0</v>
      </c>
    </row>
    <row r="6524" spans="1:5" x14ac:dyDescent="0.3">
      <c r="A6524" t="s">
        <v>11707</v>
      </c>
      <c r="B6524">
        <v>1</v>
      </c>
      <c r="C6524">
        <v>1393</v>
      </c>
      <c r="D6524">
        <v>3</v>
      </c>
      <c r="E6524" t="b">
        <v>0</v>
      </c>
    </row>
    <row r="6525" spans="1:5" x14ac:dyDescent="0.3">
      <c r="A6525" t="s">
        <v>11708</v>
      </c>
      <c r="B6525">
        <v>2</v>
      </c>
      <c r="C6525">
        <v>78</v>
      </c>
      <c r="D6525">
        <v>4.5</v>
      </c>
      <c r="E6525" t="b">
        <v>0</v>
      </c>
    </row>
    <row r="6526" spans="1:5" x14ac:dyDescent="0.3">
      <c r="A6526" t="s">
        <v>11709</v>
      </c>
      <c r="B6526">
        <v>1</v>
      </c>
      <c r="C6526">
        <v>71</v>
      </c>
      <c r="D6526">
        <v>3</v>
      </c>
      <c r="E6526" t="b">
        <v>0</v>
      </c>
    </row>
    <row r="6527" spans="1:5" x14ac:dyDescent="0.3">
      <c r="A6527" t="s">
        <v>11711</v>
      </c>
      <c r="B6527">
        <v>1</v>
      </c>
      <c r="C6527">
        <v>173</v>
      </c>
      <c r="D6527">
        <v>5</v>
      </c>
      <c r="E6527" t="b">
        <v>0</v>
      </c>
    </row>
    <row r="6528" spans="1:5" x14ac:dyDescent="0.3">
      <c r="A6528" t="s">
        <v>11715</v>
      </c>
      <c r="B6528">
        <v>2</v>
      </c>
      <c r="C6528">
        <v>321.5</v>
      </c>
      <c r="D6528">
        <v>2</v>
      </c>
      <c r="E6528" t="b">
        <v>0</v>
      </c>
    </row>
    <row r="6529" spans="1:5" x14ac:dyDescent="0.3">
      <c r="A6529" t="s">
        <v>11716</v>
      </c>
      <c r="B6529">
        <v>1</v>
      </c>
      <c r="C6529">
        <v>60</v>
      </c>
      <c r="D6529">
        <v>2</v>
      </c>
      <c r="E6529" t="b">
        <v>0</v>
      </c>
    </row>
    <row r="6530" spans="1:5" x14ac:dyDescent="0.3">
      <c r="A6530" t="s">
        <v>11719</v>
      </c>
      <c r="B6530">
        <v>1</v>
      </c>
      <c r="C6530">
        <v>27</v>
      </c>
      <c r="D6530">
        <v>5</v>
      </c>
      <c r="E6530" t="b">
        <v>0</v>
      </c>
    </row>
    <row r="6531" spans="1:5" x14ac:dyDescent="0.3">
      <c r="A6531" t="s">
        <v>11724</v>
      </c>
      <c r="B6531">
        <v>1</v>
      </c>
      <c r="C6531">
        <v>79</v>
      </c>
      <c r="D6531">
        <v>2</v>
      </c>
      <c r="E6531" t="b">
        <v>0</v>
      </c>
    </row>
    <row r="6532" spans="1:5" x14ac:dyDescent="0.3">
      <c r="A6532" t="s">
        <v>11725</v>
      </c>
      <c r="B6532">
        <v>1</v>
      </c>
      <c r="C6532">
        <v>71</v>
      </c>
      <c r="D6532">
        <v>5</v>
      </c>
      <c r="E6532" t="b">
        <v>0</v>
      </c>
    </row>
    <row r="6533" spans="1:5" x14ac:dyDescent="0.3">
      <c r="A6533" t="s">
        <v>11727</v>
      </c>
      <c r="B6533">
        <v>1</v>
      </c>
      <c r="C6533">
        <v>380</v>
      </c>
      <c r="D6533">
        <v>2</v>
      </c>
      <c r="E6533" t="b">
        <v>0</v>
      </c>
    </row>
    <row r="6534" spans="1:5" x14ac:dyDescent="0.3">
      <c r="A6534" t="s">
        <v>2380</v>
      </c>
      <c r="B6534">
        <v>2</v>
      </c>
      <c r="C6534">
        <v>86</v>
      </c>
      <c r="D6534">
        <v>1.5</v>
      </c>
      <c r="E6534" t="b">
        <v>0</v>
      </c>
    </row>
    <row r="6535" spans="1:5" x14ac:dyDescent="0.3">
      <c r="A6535" t="s">
        <v>1159</v>
      </c>
      <c r="B6535">
        <v>2</v>
      </c>
      <c r="C6535">
        <v>149.5</v>
      </c>
      <c r="D6535">
        <v>3</v>
      </c>
      <c r="E6535" t="b">
        <v>0</v>
      </c>
    </row>
    <row r="6536" spans="1:5" x14ac:dyDescent="0.3">
      <c r="A6536" t="s">
        <v>2382</v>
      </c>
      <c r="B6536">
        <v>1</v>
      </c>
      <c r="C6536">
        <v>162</v>
      </c>
      <c r="D6536">
        <v>4</v>
      </c>
      <c r="E6536" t="b">
        <v>0</v>
      </c>
    </row>
    <row r="6537" spans="1:5" x14ac:dyDescent="0.3">
      <c r="A6537" t="s">
        <v>11732</v>
      </c>
      <c r="B6537">
        <v>1</v>
      </c>
      <c r="C6537">
        <v>34</v>
      </c>
      <c r="D6537">
        <v>5</v>
      </c>
      <c r="E6537" t="b">
        <v>0</v>
      </c>
    </row>
    <row r="6538" spans="1:5" x14ac:dyDescent="0.3">
      <c r="A6538" t="s">
        <v>11733</v>
      </c>
      <c r="B6538">
        <v>1</v>
      </c>
      <c r="C6538">
        <v>75</v>
      </c>
      <c r="D6538">
        <v>2</v>
      </c>
      <c r="E6538" t="b">
        <v>0</v>
      </c>
    </row>
    <row r="6539" spans="1:5" x14ac:dyDescent="0.3">
      <c r="A6539" t="s">
        <v>11735</v>
      </c>
      <c r="B6539">
        <v>1</v>
      </c>
      <c r="C6539">
        <v>88</v>
      </c>
      <c r="D6539">
        <v>1</v>
      </c>
      <c r="E6539" t="b">
        <v>0</v>
      </c>
    </row>
    <row r="6540" spans="1:5" x14ac:dyDescent="0.3">
      <c r="A6540" t="s">
        <v>11736</v>
      </c>
      <c r="B6540">
        <v>1</v>
      </c>
      <c r="C6540">
        <v>193</v>
      </c>
      <c r="D6540">
        <v>4</v>
      </c>
      <c r="E6540" t="b">
        <v>0</v>
      </c>
    </row>
    <row r="6541" spans="1:5" x14ac:dyDescent="0.3">
      <c r="A6541" t="s">
        <v>11738</v>
      </c>
      <c r="B6541">
        <v>1</v>
      </c>
      <c r="C6541">
        <v>83</v>
      </c>
      <c r="D6541">
        <v>1</v>
      </c>
      <c r="E6541" t="b">
        <v>0</v>
      </c>
    </row>
    <row r="6542" spans="1:5" x14ac:dyDescent="0.3">
      <c r="A6542" t="s">
        <v>11739</v>
      </c>
      <c r="B6542">
        <v>1</v>
      </c>
      <c r="C6542">
        <v>60</v>
      </c>
      <c r="D6542">
        <v>4</v>
      </c>
      <c r="E6542" t="b">
        <v>0</v>
      </c>
    </row>
    <row r="6543" spans="1:5" x14ac:dyDescent="0.3">
      <c r="A6543" t="s">
        <v>11740</v>
      </c>
      <c r="B6543">
        <v>3</v>
      </c>
      <c r="C6543">
        <v>218.66666666666666</v>
      </c>
      <c r="D6543">
        <v>2.3333333333333335</v>
      </c>
      <c r="E6543" t="b">
        <v>0</v>
      </c>
    </row>
    <row r="6544" spans="1:5" x14ac:dyDescent="0.3">
      <c r="A6544" t="s">
        <v>11741</v>
      </c>
      <c r="B6544">
        <v>1</v>
      </c>
      <c r="C6544">
        <v>473</v>
      </c>
      <c r="D6544">
        <v>5</v>
      </c>
      <c r="E6544" t="b">
        <v>0</v>
      </c>
    </row>
    <row r="6545" spans="1:5" x14ac:dyDescent="0.3">
      <c r="A6545" t="s">
        <v>11742</v>
      </c>
      <c r="B6545">
        <v>1</v>
      </c>
      <c r="C6545">
        <v>257</v>
      </c>
      <c r="D6545">
        <v>2</v>
      </c>
      <c r="E6545" t="b">
        <v>0</v>
      </c>
    </row>
    <row r="6546" spans="1:5" x14ac:dyDescent="0.3">
      <c r="A6546" t="s">
        <v>11743</v>
      </c>
      <c r="B6546">
        <v>1</v>
      </c>
      <c r="C6546">
        <v>46</v>
      </c>
      <c r="D6546">
        <v>5</v>
      </c>
      <c r="E6546" t="b">
        <v>0</v>
      </c>
    </row>
    <row r="6547" spans="1:5" x14ac:dyDescent="0.3">
      <c r="A6547" t="s">
        <v>1160</v>
      </c>
      <c r="B6547">
        <v>2</v>
      </c>
      <c r="C6547">
        <v>171</v>
      </c>
      <c r="D6547">
        <v>2</v>
      </c>
      <c r="E6547" t="b">
        <v>0</v>
      </c>
    </row>
    <row r="6548" spans="1:5" x14ac:dyDescent="0.3">
      <c r="A6548" t="s">
        <v>1161</v>
      </c>
      <c r="B6548">
        <v>1</v>
      </c>
      <c r="C6548">
        <v>105</v>
      </c>
      <c r="D6548">
        <v>2</v>
      </c>
      <c r="E6548" t="b">
        <v>0</v>
      </c>
    </row>
    <row r="6549" spans="1:5" x14ac:dyDescent="0.3">
      <c r="A6549" t="s">
        <v>11744</v>
      </c>
      <c r="B6549">
        <v>1</v>
      </c>
      <c r="C6549">
        <v>45</v>
      </c>
      <c r="D6549">
        <v>5</v>
      </c>
      <c r="E6549" t="b">
        <v>0</v>
      </c>
    </row>
    <row r="6550" spans="1:5" x14ac:dyDescent="0.3">
      <c r="A6550" t="s">
        <v>11745</v>
      </c>
      <c r="B6550">
        <v>1</v>
      </c>
      <c r="C6550">
        <v>48</v>
      </c>
      <c r="D6550">
        <v>2</v>
      </c>
      <c r="E6550" t="b">
        <v>0</v>
      </c>
    </row>
    <row r="6551" spans="1:5" x14ac:dyDescent="0.3">
      <c r="A6551" t="s">
        <v>11746</v>
      </c>
      <c r="B6551">
        <v>1</v>
      </c>
      <c r="C6551">
        <v>161</v>
      </c>
      <c r="D6551">
        <v>5</v>
      </c>
      <c r="E6551" t="b">
        <v>0</v>
      </c>
    </row>
    <row r="6552" spans="1:5" x14ac:dyDescent="0.3">
      <c r="A6552" t="s">
        <v>11747</v>
      </c>
      <c r="B6552">
        <v>4</v>
      </c>
      <c r="C6552">
        <v>97.25</v>
      </c>
      <c r="D6552">
        <v>2</v>
      </c>
      <c r="E6552" t="b">
        <v>0</v>
      </c>
    </row>
    <row r="6553" spans="1:5" x14ac:dyDescent="0.3">
      <c r="A6553" t="s">
        <v>11748</v>
      </c>
      <c r="B6553">
        <v>3</v>
      </c>
      <c r="C6553">
        <v>180.33333333333334</v>
      </c>
      <c r="D6553">
        <v>2.6666666666666665</v>
      </c>
      <c r="E6553" t="b">
        <v>0</v>
      </c>
    </row>
    <row r="6554" spans="1:5" x14ac:dyDescent="0.3">
      <c r="A6554" t="s">
        <v>2383</v>
      </c>
      <c r="B6554">
        <v>1</v>
      </c>
      <c r="C6554">
        <v>47</v>
      </c>
      <c r="D6554">
        <v>5</v>
      </c>
      <c r="E6554" t="b">
        <v>0</v>
      </c>
    </row>
    <row r="6555" spans="1:5" x14ac:dyDescent="0.3">
      <c r="A6555" t="s">
        <v>11752</v>
      </c>
      <c r="B6555">
        <v>1</v>
      </c>
      <c r="C6555">
        <v>161</v>
      </c>
      <c r="D6555">
        <v>1</v>
      </c>
      <c r="E6555" t="b">
        <v>0</v>
      </c>
    </row>
    <row r="6556" spans="1:5" x14ac:dyDescent="0.3">
      <c r="A6556" t="s">
        <v>1164</v>
      </c>
      <c r="B6556">
        <v>1</v>
      </c>
      <c r="C6556">
        <v>62</v>
      </c>
      <c r="D6556">
        <v>1</v>
      </c>
      <c r="E6556" t="b">
        <v>0</v>
      </c>
    </row>
    <row r="6557" spans="1:5" x14ac:dyDescent="0.3">
      <c r="A6557" t="s">
        <v>2384</v>
      </c>
      <c r="B6557">
        <v>1</v>
      </c>
      <c r="C6557">
        <v>177</v>
      </c>
      <c r="D6557">
        <v>3</v>
      </c>
      <c r="E6557" t="b">
        <v>0</v>
      </c>
    </row>
    <row r="6558" spans="1:5" x14ac:dyDescent="0.3">
      <c r="A6558" t="s">
        <v>2385</v>
      </c>
      <c r="B6558">
        <v>1</v>
      </c>
      <c r="C6558">
        <v>59</v>
      </c>
      <c r="D6558">
        <v>1</v>
      </c>
      <c r="E6558" t="b">
        <v>0</v>
      </c>
    </row>
    <row r="6559" spans="1:5" x14ac:dyDescent="0.3">
      <c r="A6559" t="s">
        <v>11756</v>
      </c>
      <c r="B6559">
        <v>1</v>
      </c>
      <c r="C6559">
        <v>24</v>
      </c>
      <c r="D6559">
        <v>1</v>
      </c>
      <c r="E6559" t="b">
        <v>0</v>
      </c>
    </row>
    <row r="6560" spans="1:5" x14ac:dyDescent="0.3">
      <c r="A6560" t="s">
        <v>11757</v>
      </c>
      <c r="B6560">
        <v>1</v>
      </c>
      <c r="C6560">
        <v>62</v>
      </c>
      <c r="D6560">
        <v>3</v>
      </c>
      <c r="E6560" t="b">
        <v>0</v>
      </c>
    </row>
    <row r="6561" spans="1:5" x14ac:dyDescent="0.3">
      <c r="A6561" t="s">
        <v>1165</v>
      </c>
      <c r="B6561">
        <v>3</v>
      </c>
      <c r="C6561">
        <v>206.66666666666666</v>
      </c>
      <c r="D6561">
        <v>3.3333333333333335</v>
      </c>
      <c r="E6561" t="b">
        <v>0</v>
      </c>
    </row>
    <row r="6562" spans="1:5" x14ac:dyDescent="0.3">
      <c r="A6562" t="s">
        <v>11758</v>
      </c>
      <c r="B6562">
        <v>1</v>
      </c>
      <c r="C6562">
        <v>182</v>
      </c>
      <c r="D6562">
        <v>1</v>
      </c>
      <c r="E6562" t="b">
        <v>0</v>
      </c>
    </row>
    <row r="6563" spans="1:5" x14ac:dyDescent="0.3">
      <c r="A6563" t="s">
        <v>11759</v>
      </c>
      <c r="B6563">
        <v>1</v>
      </c>
      <c r="C6563">
        <v>57</v>
      </c>
      <c r="D6563">
        <v>3</v>
      </c>
      <c r="E6563" t="b">
        <v>0</v>
      </c>
    </row>
    <row r="6564" spans="1:5" x14ac:dyDescent="0.3">
      <c r="A6564" t="s">
        <v>1166</v>
      </c>
      <c r="B6564">
        <v>2</v>
      </c>
      <c r="C6564">
        <v>43.5</v>
      </c>
      <c r="D6564">
        <v>3</v>
      </c>
      <c r="E6564" t="b">
        <v>0</v>
      </c>
    </row>
    <row r="6565" spans="1:5" x14ac:dyDescent="0.3">
      <c r="A6565" t="s">
        <v>11760</v>
      </c>
      <c r="B6565">
        <v>1</v>
      </c>
      <c r="C6565">
        <v>60</v>
      </c>
      <c r="D6565">
        <v>1</v>
      </c>
      <c r="E6565" t="b">
        <v>0</v>
      </c>
    </row>
    <row r="6566" spans="1:5" x14ac:dyDescent="0.3">
      <c r="A6566" t="s">
        <v>11762</v>
      </c>
      <c r="B6566">
        <v>1</v>
      </c>
      <c r="C6566">
        <v>88</v>
      </c>
      <c r="D6566">
        <v>4</v>
      </c>
      <c r="E6566" t="b">
        <v>0</v>
      </c>
    </row>
    <row r="6567" spans="1:5" x14ac:dyDescent="0.3">
      <c r="A6567" t="s">
        <v>11763</v>
      </c>
      <c r="B6567">
        <v>5</v>
      </c>
      <c r="C6567">
        <v>148.4</v>
      </c>
      <c r="D6567">
        <v>1.4</v>
      </c>
      <c r="E6567" t="b">
        <v>0</v>
      </c>
    </row>
    <row r="6568" spans="1:5" x14ac:dyDescent="0.3">
      <c r="A6568" t="s">
        <v>11764</v>
      </c>
      <c r="B6568">
        <v>1</v>
      </c>
      <c r="C6568">
        <v>316</v>
      </c>
      <c r="D6568">
        <v>5</v>
      </c>
      <c r="E6568" t="b">
        <v>0</v>
      </c>
    </row>
    <row r="6569" spans="1:5" x14ac:dyDescent="0.3">
      <c r="A6569" t="s">
        <v>11765</v>
      </c>
      <c r="B6569">
        <v>1</v>
      </c>
      <c r="C6569">
        <v>32</v>
      </c>
      <c r="D6569">
        <v>1</v>
      </c>
      <c r="E6569" t="b">
        <v>0</v>
      </c>
    </row>
    <row r="6570" spans="1:5" x14ac:dyDescent="0.3">
      <c r="A6570" t="s">
        <v>11766</v>
      </c>
      <c r="B6570">
        <v>1</v>
      </c>
      <c r="C6570">
        <v>26</v>
      </c>
      <c r="D6570">
        <v>1</v>
      </c>
      <c r="E6570" t="b">
        <v>0</v>
      </c>
    </row>
    <row r="6571" spans="1:5" x14ac:dyDescent="0.3">
      <c r="A6571" t="s">
        <v>1169</v>
      </c>
      <c r="B6571">
        <v>2</v>
      </c>
      <c r="C6571">
        <v>58.5</v>
      </c>
      <c r="D6571">
        <v>1</v>
      </c>
      <c r="E6571" t="b">
        <v>0</v>
      </c>
    </row>
    <row r="6572" spans="1:5" x14ac:dyDescent="0.3">
      <c r="A6572" t="s">
        <v>11768</v>
      </c>
      <c r="B6572">
        <v>1</v>
      </c>
      <c r="C6572">
        <v>183</v>
      </c>
      <c r="D6572">
        <v>5</v>
      </c>
      <c r="E6572" t="b">
        <v>0</v>
      </c>
    </row>
    <row r="6573" spans="1:5" x14ac:dyDescent="0.3">
      <c r="A6573" t="s">
        <v>11769</v>
      </c>
      <c r="B6573">
        <v>1</v>
      </c>
      <c r="C6573">
        <v>15</v>
      </c>
      <c r="D6573">
        <v>4</v>
      </c>
      <c r="E6573" t="b">
        <v>0</v>
      </c>
    </row>
    <row r="6574" spans="1:5" x14ac:dyDescent="0.3">
      <c r="A6574" t="s">
        <v>11770</v>
      </c>
      <c r="B6574">
        <v>1</v>
      </c>
      <c r="C6574">
        <v>82</v>
      </c>
      <c r="D6574">
        <v>4</v>
      </c>
      <c r="E6574" t="b">
        <v>0</v>
      </c>
    </row>
    <row r="6575" spans="1:5" x14ac:dyDescent="0.3">
      <c r="A6575" t="s">
        <v>11772</v>
      </c>
      <c r="B6575">
        <v>1</v>
      </c>
      <c r="C6575">
        <v>202</v>
      </c>
      <c r="D6575">
        <v>4</v>
      </c>
      <c r="E6575" t="b">
        <v>0</v>
      </c>
    </row>
    <row r="6576" spans="1:5" x14ac:dyDescent="0.3">
      <c r="A6576" t="s">
        <v>11773</v>
      </c>
      <c r="B6576">
        <v>1</v>
      </c>
      <c r="C6576">
        <v>110</v>
      </c>
      <c r="D6576">
        <v>2</v>
      </c>
      <c r="E6576" t="b">
        <v>0</v>
      </c>
    </row>
    <row r="6577" spans="1:5" x14ac:dyDescent="0.3">
      <c r="A6577" t="s">
        <v>2386</v>
      </c>
      <c r="B6577">
        <v>1</v>
      </c>
      <c r="C6577">
        <v>115</v>
      </c>
      <c r="D6577">
        <v>3</v>
      </c>
      <c r="E6577" t="b">
        <v>0</v>
      </c>
    </row>
    <row r="6578" spans="1:5" x14ac:dyDescent="0.3">
      <c r="A6578" t="s">
        <v>11775</v>
      </c>
      <c r="B6578">
        <v>1</v>
      </c>
      <c r="C6578">
        <v>155</v>
      </c>
      <c r="D6578">
        <v>2</v>
      </c>
      <c r="E6578" t="b">
        <v>0</v>
      </c>
    </row>
    <row r="6579" spans="1:5" x14ac:dyDescent="0.3">
      <c r="A6579" t="s">
        <v>11776</v>
      </c>
      <c r="B6579">
        <v>1</v>
      </c>
      <c r="C6579">
        <v>50</v>
      </c>
      <c r="D6579">
        <v>3</v>
      </c>
      <c r="E6579" t="b">
        <v>0</v>
      </c>
    </row>
    <row r="6580" spans="1:5" x14ac:dyDescent="0.3">
      <c r="A6580" t="s">
        <v>11777</v>
      </c>
      <c r="B6580">
        <v>1</v>
      </c>
      <c r="C6580">
        <v>73</v>
      </c>
      <c r="D6580">
        <v>1</v>
      </c>
      <c r="E6580" t="b">
        <v>0</v>
      </c>
    </row>
    <row r="6581" spans="1:5" x14ac:dyDescent="0.3">
      <c r="A6581" t="s">
        <v>11779</v>
      </c>
      <c r="B6581">
        <v>1</v>
      </c>
      <c r="C6581">
        <v>140</v>
      </c>
      <c r="D6581">
        <v>5</v>
      </c>
      <c r="E6581" t="b">
        <v>0</v>
      </c>
    </row>
    <row r="6582" spans="1:5" x14ac:dyDescent="0.3">
      <c r="A6582" t="s">
        <v>11780</v>
      </c>
      <c r="B6582">
        <v>1</v>
      </c>
      <c r="C6582">
        <v>544</v>
      </c>
      <c r="D6582">
        <v>4</v>
      </c>
      <c r="E6582" t="b">
        <v>0</v>
      </c>
    </row>
    <row r="6583" spans="1:5" x14ac:dyDescent="0.3">
      <c r="A6583" t="s">
        <v>11787</v>
      </c>
      <c r="B6583">
        <v>1</v>
      </c>
      <c r="C6583">
        <v>118</v>
      </c>
      <c r="D6583">
        <v>2</v>
      </c>
      <c r="E6583" t="b">
        <v>0</v>
      </c>
    </row>
    <row r="6584" spans="1:5" x14ac:dyDescent="0.3">
      <c r="A6584" t="s">
        <v>11788</v>
      </c>
      <c r="B6584">
        <v>1</v>
      </c>
      <c r="C6584">
        <v>27</v>
      </c>
      <c r="D6584">
        <v>1</v>
      </c>
      <c r="E6584" t="b">
        <v>0</v>
      </c>
    </row>
    <row r="6585" spans="1:5" x14ac:dyDescent="0.3">
      <c r="A6585" t="s">
        <v>2388</v>
      </c>
      <c r="B6585">
        <v>1</v>
      </c>
      <c r="C6585">
        <v>279</v>
      </c>
      <c r="D6585">
        <v>2</v>
      </c>
      <c r="E6585" t="b">
        <v>0</v>
      </c>
    </row>
    <row r="6586" spans="1:5" x14ac:dyDescent="0.3">
      <c r="A6586" t="s">
        <v>11790</v>
      </c>
      <c r="B6586">
        <v>2</v>
      </c>
      <c r="C6586">
        <v>159</v>
      </c>
      <c r="D6586">
        <v>1</v>
      </c>
      <c r="E6586" t="b">
        <v>0</v>
      </c>
    </row>
    <row r="6587" spans="1:5" x14ac:dyDescent="0.3">
      <c r="A6587" t="s">
        <v>11791</v>
      </c>
      <c r="B6587">
        <v>1</v>
      </c>
      <c r="C6587">
        <v>63</v>
      </c>
      <c r="D6587">
        <v>5</v>
      </c>
      <c r="E6587" t="b">
        <v>0</v>
      </c>
    </row>
    <row r="6588" spans="1:5" x14ac:dyDescent="0.3">
      <c r="A6588" t="s">
        <v>11793</v>
      </c>
      <c r="B6588">
        <v>1</v>
      </c>
      <c r="C6588">
        <v>262</v>
      </c>
      <c r="D6588">
        <v>3</v>
      </c>
      <c r="E6588" t="b">
        <v>0</v>
      </c>
    </row>
    <row r="6589" spans="1:5" x14ac:dyDescent="0.3">
      <c r="A6589" t="s">
        <v>11794</v>
      </c>
      <c r="B6589">
        <v>1</v>
      </c>
      <c r="C6589">
        <v>24</v>
      </c>
      <c r="D6589">
        <v>4</v>
      </c>
      <c r="E6589" t="b">
        <v>0</v>
      </c>
    </row>
    <row r="6590" spans="1:5" x14ac:dyDescent="0.3">
      <c r="A6590" t="s">
        <v>11795</v>
      </c>
      <c r="B6590">
        <v>2</v>
      </c>
      <c r="C6590">
        <v>127.5</v>
      </c>
      <c r="D6590">
        <v>4</v>
      </c>
      <c r="E6590" t="b">
        <v>0</v>
      </c>
    </row>
    <row r="6591" spans="1:5" x14ac:dyDescent="0.3">
      <c r="A6591" t="s">
        <v>11796</v>
      </c>
      <c r="B6591">
        <v>1</v>
      </c>
      <c r="C6591">
        <v>67</v>
      </c>
      <c r="D6591">
        <v>2</v>
      </c>
      <c r="E6591" t="b">
        <v>0</v>
      </c>
    </row>
    <row r="6592" spans="1:5" x14ac:dyDescent="0.3">
      <c r="A6592" t="s">
        <v>11798</v>
      </c>
      <c r="B6592">
        <v>1</v>
      </c>
      <c r="C6592">
        <v>171</v>
      </c>
      <c r="D6592">
        <v>3</v>
      </c>
      <c r="E6592" t="b">
        <v>0</v>
      </c>
    </row>
    <row r="6593" spans="1:5" x14ac:dyDescent="0.3">
      <c r="A6593" t="s">
        <v>11799</v>
      </c>
      <c r="B6593">
        <v>1</v>
      </c>
      <c r="C6593">
        <v>130</v>
      </c>
      <c r="D6593">
        <v>1</v>
      </c>
      <c r="E6593" t="b">
        <v>0</v>
      </c>
    </row>
    <row r="6594" spans="1:5" x14ac:dyDescent="0.3">
      <c r="A6594" t="s">
        <v>11800</v>
      </c>
      <c r="B6594">
        <v>1</v>
      </c>
      <c r="C6594">
        <v>76</v>
      </c>
      <c r="D6594">
        <v>3</v>
      </c>
      <c r="E6594" t="b">
        <v>0</v>
      </c>
    </row>
    <row r="6595" spans="1:5" x14ac:dyDescent="0.3">
      <c r="A6595" t="s">
        <v>1171</v>
      </c>
      <c r="B6595">
        <v>1</v>
      </c>
      <c r="C6595">
        <v>1513</v>
      </c>
      <c r="D6595">
        <v>5</v>
      </c>
      <c r="E6595" t="b">
        <v>0</v>
      </c>
    </row>
    <row r="6596" spans="1:5" x14ac:dyDescent="0.3">
      <c r="A6596" t="s">
        <v>11806</v>
      </c>
      <c r="B6596">
        <v>1</v>
      </c>
      <c r="C6596">
        <v>85</v>
      </c>
      <c r="D6596">
        <v>1</v>
      </c>
      <c r="E6596" t="b">
        <v>0</v>
      </c>
    </row>
    <row r="6597" spans="1:5" x14ac:dyDescent="0.3">
      <c r="A6597" t="s">
        <v>11807</v>
      </c>
      <c r="B6597">
        <v>1</v>
      </c>
      <c r="C6597">
        <v>89</v>
      </c>
      <c r="D6597">
        <v>1</v>
      </c>
      <c r="E6597" t="b">
        <v>0</v>
      </c>
    </row>
    <row r="6598" spans="1:5" x14ac:dyDescent="0.3">
      <c r="A6598" t="s">
        <v>11808</v>
      </c>
      <c r="B6598">
        <v>2</v>
      </c>
      <c r="C6598">
        <v>89.5</v>
      </c>
      <c r="D6598">
        <v>4</v>
      </c>
      <c r="E6598" t="b">
        <v>0</v>
      </c>
    </row>
    <row r="6599" spans="1:5" x14ac:dyDescent="0.3">
      <c r="A6599" t="s">
        <v>11809</v>
      </c>
      <c r="B6599">
        <v>1</v>
      </c>
      <c r="C6599">
        <v>361</v>
      </c>
      <c r="D6599">
        <v>4</v>
      </c>
      <c r="E6599" t="b">
        <v>0</v>
      </c>
    </row>
    <row r="6600" spans="1:5" x14ac:dyDescent="0.3">
      <c r="A6600" t="s">
        <v>11811</v>
      </c>
      <c r="B6600">
        <v>1</v>
      </c>
      <c r="C6600">
        <v>68</v>
      </c>
      <c r="D6600">
        <v>1</v>
      </c>
      <c r="E6600" t="b">
        <v>0</v>
      </c>
    </row>
    <row r="6601" spans="1:5" x14ac:dyDescent="0.3">
      <c r="A6601" t="s">
        <v>11812</v>
      </c>
      <c r="B6601">
        <v>1</v>
      </c>
      <c r="C6601">
        <v>28</v>
      </c>
      <c r="D6601">
        <v>4</v>
      </c>
      <c r="E6601" t="b">
        <v>0</v>
      </c>
    </row>
    <row r="6602" spans="1:5" x14ac:dyDescent="0.3">
      <c r="A6602" t="s">
        <v>11814</v>
      </c>
      <c r="B6602">
        <v>1</v>
      </c>
      <c r="C6602">
        <v>73</v>
      </c>
      <c r="D6602">
        <v>1</v>
      </c>
      <c r="E6602" t="b">
        <v>0</v>
      </c>
    </row>
    <row r="6603" spans="1:5" x14ac:dyDescent="0.3">
      <c r="A6603" t="s">
        <v>11815</v>
      </c>
      <c r="B6603">
        <v>1</v>
      </c>
      <c r="C6603">
        <v>17</v>
      </c>
      <c r="D6603">
        <v>2</v>
      </c>
      <c r="E6603" t="b">
        <v>0</v>
      </c>
    </row>
    <row r="6604" spans="1:5" x14ac:dyDescent="0.3">
      <c r="A6604" t="s">
        <v>11817</v>
      </c>
      <c r="B6604">
        <v>1</v>
      </c>
      <c r="C6604">
        <v>19</v>
      </c>
      <c r="D6604">
        <v>5</v>
      </c>
      <c r="E6604" t="b">
        <v>0</v>
      </c>
    </row>
    <row r="6605" spans="1:5" x14ac:dyDescent="0.3">
      <c r="A6605" t="s">
        <v>1172</v>
      </c>
      <c r="B6605">
        <v>1</v>
      </c>
      <c r="C6605">
        <v>76</v>
      </c>
      <c r="D6605">
        <v>1</v>
      </c>
      <c r="E6605" t="b">
        <v>0</v>
      </c>
    </row>
    <row r="6606" spans="1:5" x14ac:dyDescent="0.3">
      <c r="A6606" t="s">
        <v>11818</v>
      </c>
      <c r="B6606">
        <v>3</v>
      </c>
      <c r="C6606">
        <v>385.66666666666669</v>
      </c>
      <c r="D6606">
        <v>5</v>
      </c>
      <c r="E6606" t="b">
        <v>0</v>
      </c>
    </row>
    <row r="6607" spans="1:5" x14ac:dyDescent="0.3">
      <c r="A6607" t="s">
        <v>11820</v>
      </c>
      <c r="B6607">
        <v>1</v>
      </c>
      <c r="C6607">
        <v>205</v>
      </c>
      <c r="D6607">
        <v>1</v>
      </c>
      <c r="E6607" t="b">
        <v>0</v>
      </c>
    </row>
    <row r="6608" spans="1:5" x14ac:dyDescent="0.3">
      <c r="A6608" t="s">
        <v>11823</v>
      </c>
      <c r="B6608">
        <v>1</v>
      </c>
      <c r="C6608">
        <v>132</v>
      </c>
      <c r="D6608">
        <v>5</v>
      </c>
      <c r="E6608" t="b">
        <v>0</v>
      </c>
    </row>
    <row r="6609" spans="1:5" x14ac:dyDescent="0.3">
      <c r="A6609" t="s">
        <v>11824</v>
      </c>
      <c r="B6609">
        <v>3</v>
      </c>
      <c r="C6609">
        <v>320</v>
      </c>
      <c r="D6609">
        <v>4.333333333333333</v>
      </c>
      <c r="E6609" t="b">
        <v>0</v>
      </c>
    </row>
    <row r="6610" spans="1:5" x14ac:dyDescent="0.3">
      <c r="A6610" t="s">
        <v>11825</v>
      </c>
      <c r="B6610">
        <v>1</v>
      </c>
      <c r="C6610">
        <v>94</v>
      </c>
      <c r="D6610">
        <v>1</v>
      </c>
      <c r="E6610" t="b">
        <v>0</v>
      </c>
    </row>
    <row r="6611" spans="1:5" x14ac:dyDescent="0.3">
      <c r="A6611" t="s">
        <v>1663</v>
      </c>
      <c r="B6611">
        <v>1</v>
      </c>
      <c r="C6611">
        <v>77</v>
      </c>
      <c r="D6611">
        <v>2</v>
      </c>
      <c r="E6611" t="b">
        <v>0</v>
      </c>
    </row>
    <row r="6612" spans="1:5" x14ac:dyDescent="0.3">
      <c r="A6612" t="s">
        <v>11827</v>
      </c>
      <c r="B6612">
        <v>1</v>
      </c>
      <c r="C6612">
        <v>192</v>
      </c>
      <c r="D6612">
        <v>5</v>
      </c>
      <c r="E6612" t="b">
        <v>0</v>
      </c>
    </row>
    <row r="6613" spans="1:5" x14ac:dyDescent="0.3">
      <c r="A6613" t="s">
        <v>1173</v>
      </c>
      <c r="B6613">
        <v>1</v>
      </c>
      <c r="C6613">
        <v>149</v>
      </c>
      <c r="D6613">
        <v>2</v>
      </c>
      <c r="E6613" t="b">
        <v>0</v>
      </c>
    </row>
    <row r="6614" spans="1:5" x14ac:dyDescent="0.3">
      <c r="A6614" t="s">
        <v>1174</v>
      </c>
      <c r="B6614">
        <v>1</v>
      </c>
      <c r="C6614">
        <v>77</v>
      </c>
      <c r="D6614">
        <v>1</v>
      </c>
      <c r="E6614" t="b">
        <v>0</v>
      </c>
    </row>
    <row r="6615" spans="1:5" x14ac:dyDescent="0.3">
      <c r="A6615" t="s">
        <v>11833</v>
      </c>
      <c r="B6615">
        <v>1</v>
      </c>
      <c r="C6615">
        <v>24</v>
      </c>
      <c r="D6615">
        <v>1</v>
      </c>
      <c r="E6615" t="b">
        <v>0</v>
      </c>
    </row>
    <row r="6616" spans="1:5" x14ac:dyDescent="0.3">
      <c r="A6616" t="s">
        <v>11834</v>
      </c>
      <c r="B6616">
        <v>1</v>
      </c>
      <c r="C6616">
        <v>398</v>
      </c>
      <c r="D6616">
        <v>1</v>
      </c>
      <c r="E6616" t="b">
        <v>0</v>
      </c>
    </row>
    <row r="6617" spans="1:5" x14ac:dyDescent="0.3">
      <c r="A6617" t="s">
        <v>11835</v>
      </c>
      <c r="B6617">
        <v>1</v>
      </c>
      <c r="C6617">
        <v>113</v>
      </c>
      <c r="D6617">
        <v>2</v>
      </c>
      <c r="E6617" t="b">
        <v>0</v>
      </c>
    </row>
    <row r="6618" spans="1:5" x14ac:dyDescent="0.3">
      <c r="A6618" t="s">
        <v>1175</v>
      </c>
      <c r="B6618">
        <v>1</v>
      </c>
      <c r="C6618">
        <v>78</v>
      </c>
      <c r="D6618">
        <v>5</v>
      </c>
      <c r="E6618" t="b">
        <v>0</v>
      </c>
    </row>
    <row r="6619" spans="1:5" x14ac:dyDescent="0.3">
      <c r="A6619" t="s">
        <v>11836</v>
      </c>
      <c r="B6619">
        <v>2</v>
      </c>
      <c r="C6619">
        <v>118</v>
      </c>
      <c r="D6619">
        <v>2.5</v>
      </c>
      <c r="E6619" t="b">
        <v>0</v>
      </c>
    </row>
    <row r="6620" spans="1:5" x14ac:dyDescent="0.3">
      <c r="A6620" t="s">
        <v>11837</v>
      </c>
      <c r="B6620">
        <v>1</v>
      </c>
      <c r="C6620">
        <v>75</v>
      </c>
      <c r="D6620">
        <v>3</v>
      </c>
      <c r="E6620" t="b">
        <v>0</v>
      </c>
    </row>
    <row r="6621" spans="1:5" x14ac:dyDescent="0.3">
      <c r="A6621" t="s">
        <v>2390</v>
      </c>
      <c r="B6621">
        <v>1</v>
      </c>
      <c r="C6621">
        <v>153</v>
      </c>
      <c r="D6621">
        <v>5</v>
      </c>
      <c r="E6621" t="b">
        <v>0</v>
      </c>
    </row>
    <row r="6622" spans="1:5" x14ac:dyDescent="0.3">
      <c r="A6622" t="s">
        <v>11838</v>
      </c>
      <c r="B6622">
        <v>1</v>
      </c>
      <c r="C6622">
        <v>536</v>
      </c>
      <c r="D6622">
        <v>2</v>
      </c>
      <c r="E6622" t="b">
        <v>0</v>
      </c>
    </row>
    <row r="6623" spans="1:5" x14ac:dyDescent="0.3">
      <c r="A6623" t="s">
        <v>11841</v>
      </c>
      <c r="B6623">
        <v>1</v>
      </c>
      <c r="C6623">
        <v>52</v>
      </c>
      <c r="D6623">
        <v>2</v>
      </c>
      <c r="E6623" t="b">
        <v>0</v>
      </c>
    </row>
    <row r="6624" spans="1:5" x14ac:dyDescent="0.3">
      <c r="A6624" t="s">
        <v>11842</v>
      </c>
      <c r="B6624">
        <v>1</v>
      </c>
      <c r="C6624">
        <v>146</v>
      </c>
      <c r="D6624">
        <v>3</v>
      </c>
      <c r="E6624" t="b">
        <v>0</v>
      </c>
    </row>
    <row r="6625" spans="1:5" x14ac:dyDescent="0.3">
      <c r="A6625" t="s">
        <v>11844</v>
      </c>
      <c r="B6625">
        <v>1</v>
      </c>
      <c r="C6625">
        <v>90</v>
      </c>
      <c r="D6625">
        <v>3</v>
      </c>
      <c r="E6625" t="b">
        <v>0</v>
      </c>
    </row>
    <row r="6626" spans="1:5" x14ac:dyDescent="0.3">
      <c r="A6626" t="s">
        <v>11845</v>
      </c>
      <c r="B6626">
        <v>2</v>
      </c>
      <c r="C6626">
        <v>69</v>
      </c>
      <c r="D6626">
        <v>1</v>
      </c>
      <c r="E6626" t="b">
        <v>0</v>
      </c>
    </row>
    <row r="6627" spans="1:5" x14ac:dyDescent="0.3">
      <c r="A6627" t="s">
        <v>11846</v>
      </c>
      <c r="B6627">
        <v>3</v>
      </c>
      <c r="C6627">
        <v>263</v>
      </c>
      <c r="D6627">
        <v>3.3333333333333335</v>
      </c>
      <c r="E6627" t="b">
        <v>0</v>
      </c>
    </row>
    <row r="6628" spans="1:5" x14ac:dyDescent="0.3">
      <c r="A6628" t="s">
        <v>11848</v>
      </c>
      <c r="B6628">
        <v>1</v>
      </c>
      <c r="C6628">
        <v>128</v>
      </c>
      <c r="D6628">
        <v>5</v>
      </c>
      <c r="E6628" t="b">
        <v>0</v>
      </c>
    </row>
    <row r="6629" spans="1:5" x14ac:dyDescent="0.3">
      <c r="A6629" t="s">
        <v>11850</v>
      </c>
      <c r="B6629">
        <v>1</v>
      </c>
      <c r="C6629">
        <v>211</v>
      </c>
      <c r="D6629">
        <v>4</v>
      </c>
      <c r="E6629" t="b">
        <v>0</v>
      </c>
    </row>
    <row r="6630" spans="1:5" x14ac:dyDescent="0.3">
      <c r="A6630" t="s">
        <v>11851</v>
      </c>
      <c r="B6630">
        <v>1</v>
      </c>
      <c r="C6630">
        <v>65</v>
      </c>
      <c r="D6630">
        <v>1</v>
      </c>
      <c r="E6630" t="b">
        <v>0</v>
      </c>
    </row>
    <row r="6631" spans="1:5" x14ac:dyDescent="0.3">
      <c r="A6631" t="s">
        <v>11852</v>
      </c>
      <c r="B6631">
        <v>1</v>
      </c>
      <c r="C6631">
        <v>43</v>
      </c>
      <c r="D6631">
        <v>1</v>
      </c>
      <c r="E6631" t="b">
        <v>0</v>
      </c>
    </row>
    <row r="6632" spans="1:5" x14ac:dyDescent="0.3">
      <c r="A6632" t="s">
        <v>11853</v>
      </c>
      <c r="B6632">
        <v>7</v>
      </c>
      <c r="C6632">
        <v>318.71428571428572</v>
      </c>
      <c r="D6632">
        <v>2.5714285714285716</v>
      </c>
      <c r="E6632" t="b">
        <v>0</v>
      </c>
    </row>
    <row r="6633" spans="1:5" x14ac:dyDescent="0.3">
      <c r="A6633" t="s">
        <v>11855</v>
      </c>
      <c r="B6633">
        <v>2</v>
      </c>
      <c r="C6633">
        <v>200</v>
      </c>
      <c r="D6633">
        <v>2.5</v>
      </c>
      <c r="E6633" t="b">
        <v>0</v>
      </c>
    </row>
    <row r="6634" spans="1:5" x14ac:dyDescent="0.3">
      <c r="A6634" t="s">
        <v>11856</v>
      </c>
      <c r="B6634">
        <v>1</v>
      </c>
      <c r="C6634">
        <v>19</v>
      </c>
      <c r="D6634">
        <v>4</v>
      </c>
      <c r="E6634" t="b">
        <v>0</v>
      </c>
    </row>
    <row r="6635" spans="1:5" x14ac:dyDescent="0.3">
      <c r="A6635" t="s">
        <v>11858</v>
      </c>
      <c r="B6635">
        <v>2</v>
      </c>
      <c r="C6635">
        <v>147</v>
      </c>
      <c r="D6635">
        <v>5</v>
      </c>
      <c r="E6635" t="b">
        <v>0</v>
      </c>
    </row>
    <row r="6636" spans="1:5" x14ac:dyDescent="0.3">
      <c r="A6636" t="s">
        <v>11860</v>
      </c>
      <c r="B6636">
        <v>1</v>
      </c>
      <c r="C6636">
        <v>125</v>
      </c>
      <c r="D6636">
        <v>2</v>
      </c>
      <c r="E6636" t="b">
        <v>0</v>
      </c>
    </row>
    <row r="6637" spans="1:5" x14ac:dyDescent="0.3">
      <c r="A6637" t="s">
        <v>11861</v>
      </c>
      <c r="B6637">
        <v>1</v>
      </c>
      <c r="C6637">
        <v>43</v>
      </c>
      <c r="D6637">
        <v>5</v>
      </c>
      <c r="E6637" t="b">
        <v>0</v>
      </c>
    </row>
    <row r="6638" spans="1:5" x14ac:dyDescent="0.3">
      <c r="A6638" t="s">
        <v>11862</v>
      </c>
      <c r="B6638">
        <v>1</v>
      </c>
      <c r="C6638">
        <v>72</v>
      </c>
      <c r="D6638">
        <v>3</v>
      </c>
      <c r="E6638" t="b">
        <v>0</v>
      </c>
    </row>
    <row r="6639" spans="1:5" x14ac:dyDescent="0.3">
      <c r="A6639" t="s">
        <v>11863</v>
      </c>
      <c r="B6639">
        <v>1</v>
      </c>
      <c r="C6639">
        <v>87</v>
      </c>
      <c r="D6639">
        <v>2</v>
      </c>
      <c r="E6639" t="b">
        <v>0</v>
      </c>
    </row>
    <row r="6640" spans="1:5" x14ac:dyDescent="0.3">
      <c r="A6640" t="s">
        <v>11864</v>
      </c>
      <c r="B6640">
        <v>2</v>
      </c>
      <c r="C6640">
        <v>181</v>
      </c>
      <c r="D6640">
        <v>5</v>
      </c>
      <c r="E6640" t="b">
        <v>0</v>
      </c>
    </row>
    <row r="6641" spans="1:5" x14ac:dyDescent="0.3">
      <c r="A6641" t="s">
        <v>11865</v>
      </c>
      <c r="B6641">
        <v>1</v>
      </c>
      <c r="C6641">
        <v>45</v>
      </c>
      <c r="D6641">
        <v>2</v>
      </c>
      <c r="E6641" t="b">
        <v>0</v>
      </c>
    </row>
    <row r="6642" spans="1:5" x14ac:dyDescent="0.3">
      <c r="A6642" t="s">
        <v>11867</v>
      </c>
      <c r="B6642">
        <v>1</v>
      </c>
      <c r="C6642">
        <v>407</v>
      </c>
      <c r="D6642">
        <v>4</v>
      </c>
      <c r="E6642" t="b">
        <v>0</v>
      </c>
    </row>
    <row r="6643" spans="1:5" x14ac:dyDescent="0.3">
      <c r="A6643" t="s">
        <v>11868</v>
      </c>
      <c r="B6643">
        <v>1</v>
      </c>
      <c r="C6643">
        <v>46</v>
      </c>
      <c r="D6643">
        <v>2</v>
      </c>
      <c r="E6643" t="b">
        <v>0</v>
      </c>
    </row>
    <row r="6644" spans="1:5" x14ac:dyDescent="0.3">
      <c r="A6644" t="s">
        <v>11869</v>
      </c>
      <c r="B6644">
        <v>1</v>
      </c>
      <c r="C6644">
        <v>22</v>
      </c>
      <c r="D6644">
        <v>5</v>
      </c>
      <c r="E6644" t="b">
        <v>0</v>
      </c>
    </row>
    <row r="6645" spans="1:5" x14ac:dyDescent="0.3">
      <c r="A6645" t="s">
        <v>11870</v>
      </c>
      <c r="B6645">
        <v>1</v>
      </c>
      <c r="C6645">
        <v>309</v>
      </c>
      <c r="D6645">
        <v>5</v>
      </c>
      <c r="E6645" t="b">
        <v>1</v>
      </c>
    </row>
    <row r="6646" spans="1:5" x14ac:dyDescent="0.3">
      <c r="A6646" t="s">
        <v>11871</v>
      </c>
      <c r="B6646">
        <v>1</v>
      </c>
      <c r="C6646">
        <v>81</v>
      </c>
      <c r="D6646">
        <v>2</v>
      </c>
      <c r="E6646" t="b">
        <v>0</v>
      </c>
    </row>
    <row r="6647" spans="1:5" x14ac:dyDescent="0.3">
      <c r="A6647" t="s">
        <v>11873</v>
      </c>
      <c r="B6647">
        <v>2</v>
      </c>
      <c r="C6647">
        <v>93.5</v>
      </c>
      <c r="D6647">
        <v>2</v>
      </c>
      <c r="E6647" t="b">
        <v>0</v>
      </c>
    </row>
    <row r="6648" spans="1:5" x14ac:dyDescent="0.3">
      <c r="A6648" t="s">
        <v>11874</v>
      </c>
      <c r="B6648">
        <v>2</v>
      </c>
      <c r="C6648">
        <v>102.5</v>
      </c>
      <c r="D6648">
        <v>1.5</v>
      </c>
      <c r="E6648" t="b">
        <v>0</v>
      </c>
    </row>
    <row r="6649" spans="1:5" x14ac:dyDescent="0.3">
      <c r="A6649" t="s">
        <v>11875</v>
      </c>
      <c r="B6649">
        <v>1</v>
      </c>
      <c r="C6649">
        <v>223</v>
      </c>
      <c r="D6649">
        <v>4</v>
      </c>
      <c r="E6649" t="b">
        <v>0</v>
      </c>
    </row>
    <row r="6650" spans="1:5" x14ac:dyDescent="0.3">
      <c r="A6650" t="s">
        <v>1178</v>
      </c>
      <c r="B6650">
        <v>1</v>
      </c>
      <c r="C6650">
        <v>117</v>
      </c>
      <c r="D6650">
        <v>1</v>
      </c>
      <c r="E6650" t="b">
        <v>0</v>
      </c>
    </row>
    <row r="6651" spans="1:5" x14ac:dyDescent="0.3">
      <c r="A6651" t="s">
        <v>11876</v>
      </c>
      <c r="B6651">
        <v>1</v>
      </c>
      <c r="C6651">
        <v>52</v>
      </c>
      <c r="D6651">
        <v>5</v>
      </c>
      <c r="E6651" t="b">
        <v>0</v>
      </c>
    </row>
    <row r="6652" spans="1:5" x14ac:dyDescent="0.3">
      <c r="A6652" t="s">
        <v>11877</v>
      </c>
      <c r="B6652">
        <v>1</v>
      </c>
      <c r="C6652">
        <v>247</v>
      </c>
      <c r="D6652">
        <v>4</v>
      </c>
      <c r="E6652" t="b">
        <v>0</v>
      </c>
    </row>
    <row r="6653" spans="1:5" x14ac:dyDescent="0.3">
      <c r="A6653" t="s">
        <v>11878</v>
      </c>
      <c r="B6653">
        <v>1</v>
      </c>
      <c r="C6653">
        <v>29</v>
      </c>
      <c r="D6653">
        <v>4</v>
      </c>
      <c r="E6653" t="b">
        <v>0</v>
      </c>
    </row>
    <row r="6654" spans="1:5" x14ac:dyDescent="0.3">
      <c r="A6654" t="s">
        <v>11880</v>
      </c>
      <c r="B6654">
        <v>2</v>
      </c>
      <c r="C6654">
        <v>61</v>
      </c>
      <c r="D6654">
        <v>5</v>
      </c>
      <c r="E6654" t="b">
        <v>0</v>
      </c>
    </row>
    <row r="6655" spans="1:5" x14ac:dyDescent="0.3">
      <c r="A6655" t="s">
        <v>11883</v>
      </c>
      <c r="B6655">
        <v>1</v>
      </c>
      <c r="C6655">
        <v>438</v>
      </c>
      <c r="D6655">
        <v>4</v>
      </c>
      <c r="E6655" t="b">
        <v>0</v>
      </c>
    </row>
    <row r="6656" spans="1:5" x14ac:dyDescent="0.3">
      <c r="A6656" t="s">
        <v>1179</v>
      </c>
      <c r="B6656">
        <v>2</v>
      </c>
      <c r="C6656">
        <v>42</v>
      </c>
      <c r="D6656">
        <v>1</v>
      </c>
      <c r="E6656" t="b">
        <v>0</v>
      </c>
    </row>
    <row r="6657" spans="1:5" x14ac:dyDescent="0.3">
      <c r="A6657" t="s">
        <v>11884</v>
      </c>
      <c r="B6657">
        <v>1</v>
      </c>
      <c r="C6657">
        <v>256</v>
      </c>
      <c r="D6657">
        <v>4</v>
      </c>
      <c r="E6657" t="b">
        <v>0</v>
      </c>
    </row>
    <row r="6658" spans="1:5" x14ac:dyDescent="0.3">
      <c r="A6658" t="s">
        <v>11885</v>
      </c>
      <c r="B6658">
        <v>1</v>
      </c>
      <c r="C6658">
        <v>29</v>
      </c>
      <c r="D6658">
        <v>1</v>
      </c>
      <c r="E6658" t="b">
        <v>0</v>
      </c>
    </row>
    <row r="6659" spans="1:5" x14ac:dyDescent="0.3">
      <c r="A6659" t="s">
        <v>11887</v>
      </c>
      <c r="B6659">
        <v>1</v>
      </c>
      <c r="C6659">
        <v>254</v>
      </c>
      <c r="D6659">
        <v>3</v>
      </c>
      <c r="E6659" t="b">
        <v>0</v>
      </c>
    </row>
    <row r="6660" spans="1:5" x14ac:dyDescent="0.3">
      <c r="A6660" t="s">
        <v>11890</v>
      </c>
      <c r="B6660">
        <v>1</v>
      </c>
      <c r="C6660">
        <v>139</v>
      </c>
      <c r="D6660">
        <v>2</v>
      </c>
      <c r="E6660" t="b">
        <v>0</v>
      </c>
    </row>
    <row r="6661" spans="1:5" x14ac:dyDescent="0.3">
      <c r="A6661" t="s">
        <v>11891</v>
      </c>
      <c r="B6661">
        <v>1</v>
      </c>
      <c r="C6661">
        <v>133</v>
      </c>
      <c r="D6661">
        <v>1</v>
      </c>
      <c r="E6661" t="b">
        <v>0</v>
      </c>
    </row>
    <row r="6662" spans="1:5" x14ac:dyDescent="0.3">
      <c r="A6662" t="s">
        <v>11892</v>
      </c>
      <c r="B6662">
        <v>1</v>
      </c>
      <c r="C6662">
        <v>134</v>
      </c>
      <c r="D6662">
        <v>2</v>
      </c>
      <c r="E6662" t="b">
        <v>0</v>
      </c>
    </row>
    <row r="6663" spans="1:5" x14ac:dyDescent="0.3">
      <c r="A6663" t="s">
        <v>11894</v>
      </c>
      <c r="B6663">
        <v>1</v>
      </c>
      <c r="C6663">
        <v>86</v>
      </c>
      <c r="D6663">
        <v>1</v>
      </c>
      <c r="E6663" t="b">
        <v>0</v>
      </c>
    </row>
    <row r="6664" spans="1:5" x14ac:dyDescent="0.3">
      <c r="A6664" t="s">
        <v>1180</v>
      </c>
      <c r="B6664">
        <v>1</v>
      </c>
      <c r="C6664">
        <v>163</v>
      </c>
      <c r="D6664">
        <v>5</v>
      </c>
      <c r="E6664" t="b">
        <v>0</v>
      </c>
    </row>
    <row r="6665" spans="1:5" x14ac:dyDescent="0.3">
      <c r="A6665" t="s">
        <v>11895</v>
      </c>
      <c r="B6665">
        <v>1</v>
      </c>
      <c r="C6665">
        <v>23</v>
      </c>
      <c r="D6665">
        <v>5</v>
      </c>
      <c r="E6665" t="b">
        <v>0</v>
      </c>
    </row>
    <row r="6666" spans="1:5" x14ac:dyDescent="0.3">
      <c r="A6666" t="s">
        <v>11899</v>
      </c>
      <c r="B6666">
        <v>1</v>
      </c>
      <c r="C6666">
        <v>38</v>
      </c>
      <c r="D6666">
        <v>4</v>
      </c>
      <c r="E6666" t="b">
        <v>0</v>
      </c>
    </row>
    <row r="6667" spans="1:5" x14ac:dyDescent="0.3">
      <c r="A6667" t="s">
        <v>1181</v>
      </c>
      <c r="B6667">
        <v>1</v>
      </c>
      <c r="C6667">
        <v>185</v>
      </c>
      <c r="D6667">
        <v>2</v>
      </c>
      <c r="E6667" t="b">
        <v>0</v>
      </c>
    </row>
    <row r="6668" spans="1:5" x14ac:dyDescent="0.3">
      <c r="A6668" t="s">
        <v>11900</v>
      </c>
      <c r="B6668">
        <v>1</v>
      </c>
      <c r="C6668">
        <v>22</v>
      </c>
      <c r="D6668">
        <v>2</v>
      </c>
      <c r="E6668" t="b">
        <v>0</v>
      </c>
    </row>
    <row r="6669" spans="1:5" x14ac:dyDescent="0.3">
      <c r="A6669" t="s">
        <v>11902</v>
      </c>
      <c r="B6669">
        <v>2</v>
      </c>
      <c r="C6669">
        <v>105.5</v>
      </c>
      <c r="D6669">
        <v>2.5</v>
      </c>
      <c r="E6669" t="b">
        <v>0</v>
      </c>
    </row>
    <row r="6670" spans="1:5" x14ac:dyDescent="0.3">
      <c r="A6670" t="s">
        <v>11904</v>
      </c>
      <c r="B6670">
        <v>2</v>
      </c>
      <c r="C6670">
        <v>57</v>
      </c>
      <c r="D6670">
        <v>3</v>
      </c>
      <c r="E6670" t="b">
        <v>0</v>
      </c>
    </row>
    <row r="6671" spans="1:5" x14ac:dyDescent="0.3">
      <c r="A6671" t="s">
        <v>11905</v>
      </c>
      <c r="B6671">
        <v>1</v>
      </c>
      <c r="C6671">
        <v>137</v>
      </c>
      <c r="D6671">
        <v>2</v>
      </c>
      <c r="E6671" t="b">
        <v>0</v>
      </c>
    </row>
    <row r="6672" spans="1:5" x14ac:dyDescent="0.3">
      <c r="A6672" t="s">
        <v>11906</v>
      </c>
      <c r="B6672">
        <v>1</v>
      </c>
      <c r="C6672">
        <v>392</v>
      </c>
      <c r="D6672">
        <v>4</v>
      </c>
      <c r="E6672" t="b">
        <v>0</v>
      </c>
    </row>
    <row r="6673" spans="1:5" x14ac:dyDescent="0.3">
      <c r="A6673" t="s">
        <v>11907</v>
      </c>
      <c r="B6673">
        <v>1</v>
      </c>
      <c r="C6673">
        <v>92</v>
      </c>
      <c r="D6673">
        <v>1</v>
      </c>
      <c r="E6673" t="b">
        <v>0</v>
      </c>
    </row>
    <row r="6674" spans="1:5" x14ac:dyDescent="0.3">
      <c r="A6674" t="s">
        <v>11909</v>
      </c>
      <c r="B6674">
        <v>1</v>
      </c>
      <c r="C6674">
        <v>92</v>
      </c>
      <c r="D6674">
        <v>3</v>
      </c>
      <c r="E6674" t="b">
        <v>0</v>
      </c>
    </row>
    <row r="6675" spans="1:5" x14ac:dyDescent="0.3">
      <c r="A6675" t="s">
        <v>11910</v>
      </c>
      <c r="B6675">
        <v>1</v>
      </c>
      <c r="C6675">
        <v>70</v>
      </c>
      <c r="D6675">
        <v>2</v>
      </c>
      <c r="E6675" t="b">
        <v>0</v>
      </c>
    </row>
    <row r="6676" spans="1:5" x14ac:dyDescent="0.3">
      <c r="A6676" t="s">
        <v>11911</v>
      </c>
      <c r="B6676">
        <v>1</v>
      </c>
      <c r="C6676">
        <v>69</v>
      </c>
      <c r="D6676">
        <v>2</v>
      </c>
      <c r="E6676" t="b">
        <v>0</v>
      </c>
    </row>
    <row r="6677" spans="1:5" x14ac:dyDescent="0.3">
      <c r="A6677" t="s">
        <v>2391</v>
      </c>
      <c r="B6677">
        <v>1</v>
      </c>
      <c r="C6677">
        <v>251</v>
      </c>
      <c r="D6677">
        <v>3</v>
      </c>
      <c r="E6677" t="b">
        <v>0</v>
      </c>
    </row>
    <row r="6678" spans="1:5" x14ac:dyDescent="0.3">
      <c r="A6678" t="s">
        <v>11914</v>
      </c>
      <c r="B6678">
        <v>1</v>
      </c>
      <c r="C6678">
        <v>33</v>
      </c>
      <c r="D6678">
        <v>3</v>
      </c>
      <c r="E6678" t="b">
        <v>0</v>
      </c>
    </row>
    <row r="6679" spans="1:5" x14ac:dyDescent="0.3">
      <c r="A6679" t="s">
        <v>1664</v>
      </c>
      <c r="B6679">
        <v>1</v>
      </c>
      <c r="C6679">
        <v>72</v>
      </c>
      <c r="D6679">
        <v>3</v>
      </c>
      <c r="E6679" t="b">
        <v>0</v>
      </c>
    </row>
    <row r="6680" spans="1:5" x14ac:dyDescent="0.3">
      <c r="A6680" t="s">
        <v>11916</v>
      </c>
      <c r="B6680">
        <v>1</v>
      </c>
      <c r="C6680">
        <v>218</v>
      </c>
      <c r="D6680">
        <v>1</v>
      </c>
      <c r="E6680" t="b">
        <v>0</v>
      </c>
    </row>
    <row r="6681" spans="1:5" x14ac:dyDescent="0.3">
      <c r="A6681" t="s">
        <v>11917</v>
      </c>
      <c r="B6681">
        <v>1</v>
      </c>
      <c r="C6681">
        <v>140</v>
      </c>
      <c r="D6681">
        <v>5</v>
      </c>
      <c r="E6681" t="b">
        <v>0</v>
      </c>
    </row>
    <row r="6682" spans="1:5" x14ac:dyDescent="0.3">
      <c r="A6682" t="s">
        <v>1665</v>
      </c>
      <c r="B6682">
        <v>1</v>
      </c>
      <c r="C6682">
        <v>242</v>
      </c>
      <c r="D6682">
        <v>3</v>
      </c>
      <c r="E6682" t="b">
        <v>0</v>
      </c>
    </row>
    <row r="6683" spans="1:5" x14ac:dyDescent="0.3">
      <c r="A6683" t="s">
        <v>11918</v>
      </c>
      <c r="B6683">
        <v>3</v>
      </c>
      <c r="C6683">
        <v>94.666666666666671</v>
      </c>
      <c r="D6683">
        <v>1.3333333333333333</v>
      </c>
      <c r="E6683" t="b">
        <v>0</v>
      </c>
    </row>
    <row r="6684" spans="1:5" x14ac:dyDescent="0.3">
      <c r="A6684" t="s">
        <v>11921</v>
      </c>
      <c r="B6684">
        <v>1</v>
      </c>
      <c r="C6684">
        <v>21</v>
      </c>
      <c r="D6684">
        <v>4</v>
      </c>
      <c r="E6684" t="b">
        <v>0</v>
      </c>
    </row>
    <row r="6685" spans="1:5" x14ac:dyDescent="0.3">
      <c r="A6685" t="s">
        <v>11922</v>
      </c>
      <c r="B6685">
        <v>1</v>
      </c>
      <c r="C6685">
        <v>143</v>
      </c>
      <c r="D6685">
        <v>2</v>
      </c>
      <c r="E6685" t="b">
        <v>0</v>
      </c>
    </row>
    <row r="6686" spans="1:5" x14ac:dyDescent="0.3">
      <c r="A6686" t="s">
        <v>1182</v>
      </c>
      <c r="B6686">
        <v>1</v>
      </c>
      <c r="C6686">
        <v>142</v>
      </c>
      <c r="D6686">
        <v>2</v>
      </c>
      <c r="E6686" t="b">
        <v>0</v>
      </c>
    </row>
    <row r="6687" spans="1:5" x14ac:dyDescent="0.3">
      <c r="A6687" t="s">
        <v>11926</v>
      </c>
      <c r="B6687">
        <v>1</v>
      </c>
      <c r="C6687">
        <v>143</v>
      </c>
      <c r="D6687">
        <v>3</v>
      </c>
      <c r="E6687" t="b">
        <v>0</v>
      </c>
    </row>
    <row r="6688" spans="1:5" x14ac:dyDescent="0.3">
      <c r="A6688" t="s">
        <v>1184</v>
      </c>
      <c r="B6688">
        <v>1</v>
      </c>
      <c r="C6688">
        <v>125</v>
      </c>
      <c r="D6688">
        <v>1</v>
      </c>
      <c r="E6688" t="b">
        <v>0</v>
      </c>
    </row>
    <row r="6689" spans="1:5" x14ac:dyDescent="0.3">
      <c r="A6689" t="s">
        <v>11931</v>
      </c>
      <c r="B6689">
        <v>1</v>
      </c>
      <c r="C6689">
        <v>303</v>
      </c>
      <c r="D6689">
        <v>2</v>
      </c>
      <c r="E6689" t="b">
        <v>0</v>
      </c>
    </row>
    <row r="6690" spans="1:5" x14ac:dyDescent="0.3">
      <c r="A6690" t="s">
        <v>2392</v>
      </c>
      <c r="B6690">
        <v>1</v>
      </c>
      <c r="C6690">
        <v>600</v>
      </c>
      <c r="D6690">
        <v>5</v>
      </c>
      <c r="E6690" t="b">
        <v>0</v>
      </c>
    </row>
    <row r="6691" spans="1:5" x14ac:dyDescent="0.3">
      <c r="A6691" t="s">
        <v>11934</v>
      </c>
      <c r="B6691">
        <v>1</v>
      </c>
      <c r="C6691">
        <v>46</v>
      </c>
      <c r="D6691">
        <v>3</v>
      </c>
      <c r="E6691" t="b">
        <v>0</v>
      </c>
    </row>
    <row r="6692" spans="1:5" x14ac:dyDescent="0.3">
      <c r="A6692" t="s">
        <v>11935</v>
      </c>
      <c r="B6692">
        <v>1</v>
      </c>
      <c r="C6692">
        <v>75</v>
      </c>
      <c r="D6692">
        <v>3</v>
      </c>
      <c r="E6692" t="b">
        <v>0</v>
      </c>
    </row>
    <row r="6693" spans="1:5" x14ac:dyDescent="0.3">
      <c r="A6693" t="s">
        <v>2393</v>
      </c>
      <c r="B6693">
        <v>1</v>
      </c>
      <c r="C6693">
        <v>104</v>
      </c>
      <c r="D6693">
        <v>3</v>
      </c>
      <c r="E6693" t="b">
        <v>0</v>
      </c>
    </row>
    <row r="6694" spans="1:5" x14ac:dyDescent="0.3">
      <c r="A6694" t="s">
        <v>11937</v>
      </c>
      <c r="B6694">
        <v>1</v>
      </c>
      <c r="C6694">
        <v>174</v>
      </c>
      <c r="D6694">
        <v>3</v>
      </c>
      <c r="E6694" t="b">
        <v>0</v>
      </c>
    </row>
    <row r="6695" spans="1:5" x14ac:dyDescent="0.3">
      <c r="A6695" t="s">
        <v>11938</v>
      </c>
      <c r="B6695">
        <v>1</v>
      </c>
      <c r="C6695">
        <v>38</v>
      </c>
      <c r="D6695">
        <v>3</v>
      </c>
      <c r="E6695" t="b">
        <v>0</v>
      </c>
    </row>
    <row r="6696" spans="1:5" x14ac:dyDescent="0.3">
      <c r="A6696" t="s">
        <v>11939</v>
      </c>
      <c r="B6696">
        <v>2</v>
      </c>
      <c r="C6696">
        <v>226.5</v>
      </c>
      <c r="D6696">
        <v>4.5</v>
      </c>
      <c r="E6696" t="b">
        <v>0</v>
      </c>
    </row>
    <row r="6697" spans="1:5" x14ac:dyDescent="0.3">
      <c r="A6697" t="s">
        <v>11941</v>
      </c>
      <c r="B6697">
        <v>1</v>
      </c>
      <c r="C6697">
        <v>76</v>
      </c>
      <c r="D6697">
        <v>5</v>
      </c>
      <c r="E6697" t="b">
        <v>0</v>
      </c>
    </row>
    <row r="6698" spans="1:5" x14ac:dyDescent="0.3">
      <c r="A6698" t="s">
        <v>11942</v>
      </c>
      <c r="B6698">
        <v>1</v>
      </c>
      <c r="C6698">
        <v>10</v>
      </c>
      <c r="D6698">
        <v>2</v>
      </c>
      <c r="E6698" t="b">
        <v>0</v>
      </c>
    </row>
    <row r="6699" spans="1:5" x14ac:dyDescent="0.3">
      <c r="A6699" t="s">
        <v>1666</v>
      </c>
      <c r="B6699">
        <v>2</v>
      </c>
      <c r="C6699">
        <v>253</v>
      </c>
      <c r="D6699">
        <v>3.5</v>
      </c>
      <c r="E6699" t="b">
        <v>0</v>
      </c>
    </row>
    <row r="6700" spans="1:5" x14ac:dyDescent="0.3">
      <c r="A6700" t="s">
        <v>11944</v>
      </c>
      <c r="B6700">
        <v>1</v>
      </c>
      <c r="C6700">
        <v>25</v>
      </c>
      <c r="D6700">
        <v>5</v>
      </c>
      <c r="E6700" t="b">
        <v>0</v>
      </c>
    </row>
    <row r="6701" spans="1:5" x14ac:dyDescent="0.3">
      <c r="A6701" t="s">
        <v>11946</v>
      </c>
      <c r="B6701">
        <v>1</v>
      </c>
      <c r="C6701">
        <v>501</v>
      </c>
      <c r="D6701">
        <v>2</v>
      </c>
      <c r="E6701" t="b">
        <v>0</v>
      </c>
    </row>
    <row r="6702" spans="1:5" x14ac:dyDescent="0.3">
      <c r="A6702" t="s">
        <v>11947</v>
      </c>
      <c r="B6702">
        <v>1</v>
      </c>
      <c r="C6702">
        <v>83</v>
      </c>
      <c r="D6702">
        <v>1</v>
      </c>
      <c r="E6702" t="b">
        <v>0</v>
      </c>
    </row>
    <row r="6703" spans="1:5" x14ac:dyDescent="0.3">
      <c r="A6703" t="s">
        <v>11948</v>
      </c>
      <c r="B6703">
        <v>5</v>
      </c>
      <c r="C6703">
        <v>223.8</v>
      </c>
      <c r="D6703">
        <v>2.2000000000000002</v>
      </c>
      <c r="E6703" t="b">
        <v>0</v>
      </c>
    </row>
    <row r="6704" spans="1:5" x14ac:dyDescent="0.3">
      <c r="A6704" t="s">
        <v>1186</v>
      </c>
      <c r="B6704">
        <v>1</v>
      </c>
      <c r="C6704">
        <v>73</v>
      </c>
      <c r="D6704">
        <v>5</v>
      </c>
      <c r="E6704" t="b">
        <v>0</v>
      </c>
    </row>
    <row r="6705" spans="1:5" x14ac:dyDescent="0.3">
      <c r="A6705" t="s">
        <v>11950</v>
      </c>
      <c r="B6705">
        <v>2</v>
      </c>
      <c r="C6705">
        <v>114</v>
      </c>
      <c r="D6705">
        <v>3.5</v>
      </c>
      <c r="E6705" t="b">
        <v>0</v>
      </c>
    </row>
    <row r="6706" spans="1:5" x14ac:dyDescent="0.3">
      <c r="A6706" t="s">
        <v>11953</v>
      </c>
      <c r="B6706">
        <v>1</v>
      </c>
      <c r="C6706">
        <v>104</v>
      </c>
      <c r="D6706">
        <v>5</v>
      </c>
      <c r="E6706" t="b">
        <v>0</v>
      </c>
    </row>
    <row r="6707" spans="1:5" x14ac:dyDescent="0.3">
      <c r="A6707" t="s">
        <v>11954</v>
      </c>
      <c r="B6707">
        <v>1</v>
      </c>
      <c r="C6707">
        <v>142</v>
      </c>
      <c r="D6707">
        <v>5</v>
      </c>
      <c r="E6707" t="b">
        <v>0</v>
      </c>
    </row>
    <row r="6708" spans="1:5" x14ac:dyDescent="0.3">
      <c r="A6708" t="s">
        <v>11957</v>
      </c>
      <c r="B6708">
        <v>1</v>
      </c>
      <c r="C6708">
        <v>52</v>
      </c>
      <c r="D6708">
        <v>2</v>
      </c>
      <c r="E6708" t="b">
        <v>0</v>
      </c>
    </row>
    <row r="6709" spans="1:5" x14ac:dyDescent="0.3">
      <c r="A6709" t="s">
        <v>11959</v>
      </c>
      <c r="B6709">
        <v>1</v>
      </c>
      <c r="C6709">
        <v>40</v>
      </c>
      <c r="D6709">
        <v>5</v>
      </c>
      <c r="E6709" t="b">
        <v>0</v>
      </c>
    </row>
    <row r="6710" spans="1:5" x14ac:dyDescent="0.3">
      <c r="A6710" t="s">
        <v>11960</v>
      </c>
      <c r="B6710">
        <v>1</v>
      </c>
      <c r="C6710">
        <v>79</v>
      </c>
      <c r="D6710">
        <v>1</v>
      </c>
      <c r="E6710" t="b">
        <v>0</v>
      </c>
    </row>
    <row r="6711" spans="1:5" x14ac:dyDescent="0.3">
      <c r="A6711" t="s">
        <v>11961</v>
      </c>
      <c r="B6711">
        <v>1</v>
      </c>
      <c r="C6711">
        <v>139</v>
      </c>
      <c r="D6711">
        <v>2</v>
      </c>
      <c r="E6711" t="b">
        <v>0</v>
      </c>
    </row>
    <row r="6712" spans="1:5" x14ac:dyDescent="0.3">
      <c r="A6712" t="s">
        <v>11962</v>
      </c>
      <c r="B6712">
        <v>1</v>
      </c>
      <c r="C6712">
        <v>46</v>
      </c>
      <c r="D6712">
        <v>4</v>
      </c>
      <c r="E6712" t="b">
        <v>0</v>
      </c>
    </row>
    <row r="6713" spans="1:5" x14ac:dyDescent="0.3">
      <c r="A6713" t="s">
        <v>11963</v>
      </c>
      <c r="B6713">
        <v>1</v>
      </c>
      <c r="C6713">
        <v>804</v>
      </c>
      <c r="D6713">
        <v>3</v>
      </c>
      <c r="E6713" t="b">
        <v>0</v>
      </c>
    </row>
    <row r="6714" spans="1:5" x14ac:dyDescent="0.3">
      <c r="A6714" t="s">
        <v>11965</v>
      </c>
      <c r="B6714">
        <v>1</v>
      </c>
      <c r="C6714">
        <v>30</v>
      </c>
      <c r="D6714">
        <v>3</v>
      </c>
      <c r="E6714" t="b">
        <v>0</v>
      </c>
    </row>
    <row r="6715" spans="1:5" x14ac:dyDescent="0.3">
      <c r="A6715" t="s">
        <v>2395</v>
      </c>
      <c r="B6715">
        <v>5</v>
      </c>
      <c r="C6715">
        <v>238.4</v>
      </c>
      <c r="D6715">
        <v>2</v>
      </c>
      <c r="E6715" t="b">
        <v>0</v>
      </c>
    </row>
    <row r="6716" spans="1:5" x14ac:dyDescent="0.3">
      <c r="A6716" t="s">
        <v>11969</v>
      </c>
      <c r="B6716">
        <v>1</v>
      </c>
      <c r="C6716">
        <v>156</v>
      </c>
      <c r="D6716">
        <v>2</v>
      </c>
      <c r="E6716" t="b">
        <v>0</v>
      </c>
    </row>
    <row r="6717" spans="1:5" x14ac:dyDescent="0.3">
      <c r="A6717" t="s">
        <v>1187</v>
      </c>
      <c r="B6717">
        <v>1</v>
      </c>
      <c r="C6717">
        <v>80</v>
      </c>
      <c r="D6717">
        <v>2</v>
      </c>
      <c r="E6717" t="b">
        <v>1</v>
      </c>
    </row>
    <row r="6718" spans="1:5" x14ac:dyDescent="0.3">
      <c r="A6718" t="s">
        <v>11971</v>
      </c>
      <c r="B6718">
        <v>1</v>
      </c>
      <c r="C6718">
        <v>67</v>
      </c>
      <c r="D6718">
        <v>2</v>
      </c>
      <c r="E6718" t="b">
        <v>0</v>
      </c>
    </row>
    <row r="6719" spans="1:5" x14ac:dyDescent="0.3">
      <c r="A6719" t="s">
        <v>11972</v>
      </c>
      <c r="B6719">
        <v>1</v>
      </c>
      <c r="C6719">
        <v>577</v>
      </c>
      <c r="D6719">
        <v>5</v>
      </c>
      <c r="E6719" t="b">
        <v>0</v>
      </c>
    </row>
    <row r="6720" spans="1:5" x14ac:dyDescent="0.3">
      <c r="A6720" t="s">
        <v>11973</v>
      </c>
      <c r="B6720">
        <v>2</v>
      </c>
      <c r="C6720">
        <v>257.5</v>
      </c>
      <c r="D6720">
        <v>5</v>
      </c>
      <c r="E6720" t="b">
        <v>0</v>
      </c>
    </row>
    <row r="6721" spans="1:5" x14ac:dyDescent="0.3">
      <c r="A6721" t="s">
        <v>11975</v>
      </c>
      <c r="B6721">
        <v>2</v>
      </c>
      <c r="C6721">
        <v>156.5</v>
      </c>
      <c r="D6721">
        <v>2</v>
      </c>
      <c r="E6721" t="b">
        <v>0</v>
      </c>
    </row>
    <row r="6722" spans="1:5" x14ac:dyDescent="0.3">
      <c r="A6722" t="s">
        <v>11978</v>
      </c>
      <c r="B6722">
        <v>1</v>
      </c>
      <c r="C6722">
        <v>198</v>
      </c>
      <c r="D6722">
        <v>5</v>
      </c>
      <c r="E6722" t="b">
        <v>0</v>
      </c>
    </row>
    <row r="6723" spans="1:5" x14ac:dyDescent="0.3">
      <c r="A6723" t="s">
        <v>11979</v>
      </c>
      <c r="B6723">
        <v>3</v>
      </c>
      <c r="C6723">
        <v>209.66666666666666</v>
      </c>
      <c r="D6723">
        <v>2</v>
      </c>
      <c r="E6723" t="b">
        <v>0</v>
      </c>
    </row>
    <row r="6724" spans="1:5" x14ac:dyDescent="0.3">
      <c r="A6724" t="s">
        <v>11980</v>
      </c>
      <c r="B6724">
        <v>1</v>
      </c>
      <c r="C6724">
        <v>69</v>
      </c>
      <c r="D6724">
        <v>1</v>
      </c>
      <c r="E6724" t="b">
        <v>0</v>
      </c>
    </row>
    <row r="6725" spans="1:5" x14ac:dyDescent="0.3">
      <c r="A6725" t="s">
        <v>11982</v>
      </c>
      <c r="B6725">
        <v>1</v>
      </c>
      <c r="C6725">
        <v>112</v>
      </c>
      <c r="D6725">
        <v>4</v>
      </c>
      <c r="E6725" t="b">
        <v>0</v>
      </c>
    </row>
    <row r="6726" spans="1:5" x14ac:dyDescent="0.3">
      <c r="A6726" t="s">
        <v>11984</v>
      </c>
      <c r="B6726">
        <v>1</v>
      </c>
      <c r="C6726">
        <v>147</v>
      </c>
      <c r="D6726">
        <v>5</v>
      </c>
      <c r="E6726" t="b">
        <v>0</v>
      </c>
    </row>
    <row r="6727" spans="1:5" x14ac:dyDescent="0.3">
      <c r="A6727" t="s">
        <v>1188</v>
      </c>
      <c r="B6727">
        <v>1</v>
      </c>
      <c r="C6727">
        <v>571</v>
      </c>
      <c r="D6727">
        <v>4</v>
      </c>
      <c r="E6727" t="b">
        <v>0</v>
      </c>
    </row>
    <row r="6728" spans="1:5" x14ac:dyDescent="0.3">
      <c r="A6728" t="s">
        <v>11985</v>
      </c>
      <c r="B6728">
        <v>1</v>
      </c>
      <c r="C6728">
        <v>1448</v>
      </c>
      <c r="D6728">
        <v>4</v>
      </c>
      <c r="E6728" t="b">
        <v>0</v>
      </c>
    </row>
    <row r="6729" spans="1:5" x14ac:dyDescent="0.3">
      <c r="A6729" t="s">
        <v>11987</v>
      </c>
      <c r="B6729">
        <v>1</v>
      </c>
      <c r="C6729">
        <v>83</v>
      </c>
      <c r="D6729">
        <v>4</v>
      </c>
      <c r="E6729" t="b">
        <v>0</v>
      </c>
    </row>
    <row r="6730" spans="1:5" x14ac:dyDescent="0.3">
      <c r="A6730" t="s">
        <v>11991</v>
      </c>
      <c r="B6730">
        <v>2</v>
      </c>
      <c r="C6730">
        <v>192.5</v>
      </c>
      <c r="D6730">
        <v>2</v>
      </c>
      <c r="E6730" t="b">
        <v>0</v>
      </c>
    </row>
    <row r="6731" spans="1:5" x14ac:dyDescent="0.3">
      <c r="A6731" t="s">
        <v>11992</v>
      </c>
      <c r="B6731">
        <v>1</v>
      </c>
      <c r="C6731">
        <v>58</v>
      </c>
      <c r="D6731">
        <v>3</v>
      </c>
      <c r="E6731" t="b">
        <v>0</v>
      </c>
    </row>
    <row r="6732" spans="1:5" x14ac:dyDescent="0.3">
      <c r="A6732" t="s">
        <v>11994</v>
      </c>
      <c r="B6732">
        <v>1</v>
      </c>
      <c r="C6732">
        <v>71</v>
      </c>
      <c r="D6732">
        <v>1</v>
      </c>
      <c r="E6732" t="b">
        <v>0</v>
      </c>
    </row>
    <row r="6733" spans="1:5" x14ac:dyDescent="0.3">
      <c r="A6733" t="s">
        <v>11995</v>
      </c>
      <c r="B6733">
        <v>1</v>
      </c>
      <c r="C6733">
        <v>83</v>
      </c>
      <c r="D6733">
        <v>5</v>
      </c>
      <c r="E6733" t="b">
        <v>0</v>
      </c>
    </row>
    <row r="6734" spans="1:5" x14ac:dyDescent="0.3">
      <c r="A6734" t="s">
        <v>11996</v>
      </c>
      <c r="B6734">
        <v>1</v>
      </c>
      <c r="C6734">
        <v>101</v>
      </c>
      <c r="D6734">
        <v>4</v>
      </c>
      <c r="E6734" t="b">
        <v>0</v>
      </c>
    </row>
    <row r="6735" spans="1:5" x14ac:dyDescent="0.3">
      <c r="A6735" t="s">
        <v>11998</v>
      </c>
      <c r="B6735">
        <v>1</v>
      </c>
      <c r="C6735">
        <v>191</v>
      </c>
      <c r="D6735">
        <v>1</v>
      </c>
      <c r="E6735" t="b">
        <v>0</v>
      </c>
    </row>
    <row r="6736" spans="1:5" x14ac:dyDescent="0.3">
      <c r="A6736" t="s">
        <v>11999</v>
      </c>
      <c r="B6736">
        <v>1</v>
      </c>
      <c r="C6736">
        <v>160</v>
      </c>
      <c r="D6736">
        <v>5</v>
      </c>
      <c r="E6736" t="b">
        <v>0</v>
      </c>
    </row>
    <row r="6737" spans="1:5" x14ac:dyDescent="0.3">
      <c r="A6737" t="s">
        <v>12000</v>
      </c>
      <c r="B6737">
        <v>1</v>
      </c>
      <c r="C6737">
        <v>280</v>
      </c>
      <c r="D6737">
        <v>5</v>
      </c>
      <c r="E6737" t="b">
        <v>0</v>
      </c>
    </row>
    <row r="6738" spans="1:5" x14ac:dyDescent="0.3">
      <c r="A6738" t="s">
        <v>2397</v>
      </c>
      <c r="B6738">
        <v>1</v>
      </c>
      <c r="C6738">
        <v>169</v>
      </c>
      <c r="D6738">
        <v>3</v>
      </c>
      <c r="E6738" t="b">
        <v>0</v>
      </c>
    </row>
    <row r="6739" spans="1:5" x14ac:dyDescent="0.3">
      <c r="A6739" t="s">
        <v>12003</v>
      </c>
      <c r="B6739">
        <v>1</v>
      </c>
      <c r="C6739">
        <v>92</v>
      </c>
      <c r="D6739">
        <v>2</v>
      </c>
      <c r="E6739" t="b">
        <v>0</v>
      </c>
    </row>
    <row r="6740" spans="1:5" x14ac:dyDescent="0.3">
      <c r="A6740" t="s">
        <v>12004</v>
      </c>
      <c r="B6740">
        <v>1</v>
      </c>
      <c r="C6740">
        <v>105</v>
      </c>
      <c r="D6740">
        <v>1</v>
      </c>
      <c r="E6740" t="b">
        <v>0</v>
      </c>
    </row>
    <row r="6741" spans="1:5" x14ac:dyDescent="0.3">
      <c r="A6741" t="s">
        <v>12005</v>
      </c>
      <c r="B6741">
        <v>1</v>
      </c>
      <c r="C6741">
        <v>166</v>
      </c>
      <c r="D6741">
        <v>1</v>
      </c>
      <c r="E6741" t="b">
        <v>0</v>
      </c>
    </row>
    <row r="6742" spans="1:5" x14ac:dyDescent="0.3">
      <c r="A6742" t="s">
        <v>12006</v>
      </c>
      <c r="B6742">
        <v>1</v>
      </c>
      <c r="C6742">
        <v>26</v>
      </c>
      <c r="D6742">
        <v>5</v>
      </c>
      <c r="E6742" t="b">
        <v>0</v>
      </c>
    </row>
    <row r="6743" spans="1:5" x14ac:dyDescent="0.3">
      <c r="A6743" t="s">
        <v>12008</v>
      </c>
      <c r="B6743">
        <v>1</v>
      </c>
      <c r="C6743">
        <v>95</v>
      </c>
      <c r="D6743">
        <v>3</v>
      </c>
      <c r="E6743" t="b">
        <v>0</v>
      </c>
    </row>
    <row r="6744" spans="1:5" x14ac:dyDescent="0.3">
      <c r="A6744" t="s">
        <v>12009</v>
      </c>
      <c r="B6744">
        <v>2</v>
      </c>
      <c r="C6744">
        <v>131.5</v>
      </c>
      <c r="D6744">
        <v>1</v>
      </c>
      <c r="E6744" t="b">
        <v>0</v>
      </c>
    </row>
    <row r="6745" spans="1:5" x14ac:dyDescent="0.3">
      <c r="A6745" t="s">
        <v>12011</v>
      </c>
      <c r="B6745">
        <v>1</v>
      </c>
      <c r="C6745">
        <v>127</v>
      </c>
      <c r="D6745">
        <v>5</v>
      </c>
      <c r="E6745" t="b">
        <v>0</v>
      </c>
    </row>
    <row r="6746" spans="1:5" x14ac:dyDescent="0.3">
      <c r="A6746" t="s">
        <v>12012</v>
      </c>
      <c r="B6746">
        <v>1</v>
      </c>
      <c r="C6746">
        <v>256</v>
      </c>
      <c r="D6746">
        <v>4</v>
      </c>
      <c r="E6746" t="b">
        <v>0</v>
      </c>
    </row>
    <row r="6747" spans="1:5" x14ac:dyDescent="0.3">
      <c r="A6747" t="s">
        <v>12015</v>
      </c>
      <c r="B6747">
        <v>1</v>
      </c>
      <c r="C6747">
        <v>31</v>
      </c>
      <c r="D6747">
        <v>4</v>
      </c>
      <c r="E6747" t="b">
        <v>0</v>
      </c>
    </row>
    <row r="6748" spans="1:5" x14ac:dyDescent="0.3">
      <c r="A6748" t="s">
        <v>12016</v>
      </c>
      <c r="B6748">
        <v>1</v>
      </c>
      <c r="C6748">
        <v>72</v>
      </c>
      <c r="D6748">
        <v>1</v>
      </c>
      <c r="E6748" t="b">
        <v>0</v>
      </c>
    </row>
    <row r="6749" spans="1:5" x14ac:dyDescent="0.3">
      <c r="A6749" t="s">
        <v>12017</v>
      </c>
      <c r="B6749">
        <v>1</v>
      </c>
      <c r="C6749">
        <v>138</v>
      </c>
      <c r="D6749">
        <v>2</v>
      </c>
      <c r="E6749" t="b">
        <v>0</v>
      </c>
    </row>
    <row r="6750" spans="1:5" x14ac:dyDescent="0.3">
      <c r="A6750" t="s">
        <v>12018</v>
      </c>
      <c r="B6750">
        <v>1</v>
      </c>
      <c r="C6750">
        <v>669</v>
      </c>
      <c r="D6750">
        <v>5</v>
      </c>
      <c r="E6750" t="b">
        <v>0</v>
      </c>
    </row>
    <row r="6751" spans="1:5" x14ac:dyDescent="0.3">
      <c r="A6751" t="s">
        <v>2398</v>
      </c>
      <c r="B6751">
        <v>1</v>
      </c>
      <c r="C6751">
        <v>176</v>
      </c>
      <c r="D6751">
        <v>4</v>
      </c>
      <c r="E6751" t="b">
        <v>0</v>
      </c>
    </row>
    <row r="6752" spans="1:5" x14ac:dyDescent="0.3">
      <c r="A6752" t="s">
        <v>12022</v>
      </c>
      <c r="B6752">
        <v>1</v>
      </c>
      <c r="C6752">
        <v>82</v>
      </c>
      <c r="D6752">
        <v>4</v>
      </c>
      <c r="E6752" t="b">
        <v>0</v>
      </c>
    </row>
    <row r="6753" spans="1:5" x14ac:dyDescent="0.3">
      <c r="A6753" t="s">
        <v>12023</v>
      </c>
      <c r="B6753">
        <v>2</v>
      </c>
      <c r="C6753">
        <v>93</v>
      </c>
      <c r="D6753">
        <v>4</v>
      </c>
      <c r="E6753" t="b">
        <v>0</v>
      </c>
    </row>
    <row r="6754" spans="1:5" x14ac:dyDescent="0.3">
      <c r="A6754" t="s">
        <v>2399</v>
      </c>
      <c r="B6754">
        <v>1</v>
      </c>
      <c r="C6754">
        <v>26</v>
      </c>
      <c r="D6754">
        <v>5</v>
      </c>
      <c r="E6754" t="b">
        <v>0</v>
      </c>
    </row>
    <row r="6755" spans="1:5" x14ac:dyDescent="0.3">
      <c r="A6755" t="s">
        <v>12025</v>
      </c>
      <c r="B6755">
        <v>2</v>
      </c>
      <c r="C6755">
        <v>125.5</v>
      </c>
      <c r="D6755">
        <v>3</v>
      </c>
      <c r="E6755" t="b">
        <v>0</v>
      </c>
    </row>
    <row r="6756" spans="1:5" x14ac:dyDescent="0.3">
      <c r="A6756" t="s">
        <v>1191</v>
      </c>
      <c r="B6756">
        <v>2</v>
      </c>
      <c r="C6756">
        <v>217</v>
      </c>
      <c r="D6756">
        <v>2.5</v>
      </c>
      <c r="E6756" t="b">
        <v>0</v>
      </c>
    </row>
    <row r="6757" spans="1:5" x14ac:dyDescent="0.3">
      <c r="A6757" t="s">
        <v>12027</v>
      </c>
      <c r="B6757">
        <v>1</v>
      </c>
      <c r="C6757">
        <v>81</v>
      </c>
      <c r="D6757">
        <v>4</v>
      </c>
      <c r="E6757" t="b">
        <v>0</v>
      </c>
    </row>
    <row r="6758" spans="1:5" x14ac:dyDescent="0.3">
      <c r="A6758" t="s">
        <v>12028</v>
      </c>
      <c r="B6758">
        <v>1</v>
      </c>
      <c r="C6758">
        <v>107</v>
      </c>
      <c r="D6758">
        <v>1</v>
      </c>
      <c r="E6758" t="b">
        <v>0</v>
      </c>
    </row>
    <row r="6759" spans="1:5" x14ac:dyDescent="0.3">
      <c r="A6759" t="s">
        <v>12030</v>
      </c>
      <c r="B6759">
        <v>1</v>
      </c>
      <c r="C6759">
        <v>58</v>
      </c>
      <c r="D6759">
        <v>3</v>
      </c>
      <c r="E6759" t="b">
        <v>0</v>
      </c>
    </row>
    <row r="6760" spans="1:5" x14ac:dyDescent="0.3">
      <c r="A6760" t="s">
        <v>12032</v>
      </c>
      <c r="B6760">
        <v>1</v>
      </c>
      <c r="C6760">
        <v>141</v>
      </c>
      <c r="D6760">
        <v>5</v>
      </c>
      <c r="E6760" t="b">
        <v>0</v>
      </c>
    </row>
    <row r="6761" spans="1:5" x14ac:dyDescent="0.3">
      <c r="A6761" t="s">
        <v>12034</v>
      </c>
      <c r="B6761">
        <v>1</v>
      </c>
      <c r="C6761">
        <v>447</v>
      </c>
      <c r="D6761">
        <v>3</v>
      </c>
      <c r="E6761" t="b">
        <v>0</v>
      </c>
    </row>
    <row r="6762" spans="1:5" x14ac:dyDescent="0.3">
      <c r="A6762" t="s">
        <v>12035</v>
      </c>
      <c r="B6762">
        <v>1</v>
      </c>
      <c r="C6762">
        <v>83</v>
      </c>
      <c r="D6762">
        <v>1</v>
      </c>
      <c r="E6762" t="b">
        <v>0</v>
      </c>
    </row>
    <row r="6763" spans="1:5" x14ac:dyDescent="0.3">
      <c r="A6763" t="s">
        <v>12038</v>
      </c>
      <c r="B6763">
        <v>2</v>
      </c>
      <c r="C6763">
        <v>88</v>
      </c>
      <c r="D6763">
        <v>3.5</v>
      </c>
      <c r="E6763" t="b">
        <v>0</v>
      </c>
    </row>
    <row r="6764" spans="1:5" x14ac:dyDescent="0.3">
      <c r="A6764" t="s">
        <v>12039</v>
      </c>
      <c r="B6764">
        <v>1</v>
      </c>
      <c r="C6764">
        <v>281</v>
      </c>
      <c r="D6764">
        <v>1</v>
      </c>
      <c r="E6764" t="b">
        <v>0</v>
      </c>
    </row>
    <row r="6765" spans="1:5" x14ac:dyDescent="0.3">
      <c r="A6765" t="s">
        <v>12040</v>
      </c>
      <c r="B6765">
        <v>1</v>
      </c>
      <c r="C6765">
        <v>218</v>
      </c>
      <c r="D6765">
        <v>2</v>
      </c>
      <c r="E6765" t="b">
        <v>0</v>
      </c>
    </row>
    <row r="6766" spans="1:5" x14ac:dyDescent="0.3">
      <c r="A6766" t="s">
        <v>12041</v>
      </c>
      <c r="B6766">
        <v>2</v>
      </c>
      <c r="C6766">
        <v>153</v>
      </c>
      <c r="D6766">
        <v>4</v>
      </c>
      <c r="E6766" t="b">
        <v>0</v>
      </c>
    </row>
    <row r="6767" spans="1:5" x14ac:dyDescent="0.3">
      <c r="A6767" t="s">
        <v>12042</v>
      </c>
      <c r="B6767">
        <v>7</v>
      </c>
      <c r="C6767">
        <v>270.85714285714283</v>
      </c>
      <c r="D6767">
        <v>3</v>
      </c>
      <c r="E6767" t="b">
        <v>0</v>
      </c>
    </row>
    <row r="6768" spans="1:5" x14ac:dyDescent="0.3">
      <c r="A6768" t="s">
        <v>12045</v>
      </c>
      <c r="B6768">
        <v>1</v>
      </c>
      <c r="C6768">
        <v>41</v>
      </c>
      <c r="D6768">
        <v>5</v>
      </c>
      <c r="E6768" t="b">
        <v>0</v>
      </c>
    </row>
    <row r="6769" spans="1:5" x14ac:dyDescent="0.3">
      <c r="A6769" t="s">
        <v>12046</v>
      </c>
      <c r="B6769">
        <v>1</v>
      </c>
      <c r="C6769">
        <v>195</v>
      </c>
      <c r="D6769">
        <v>1</v>
      </c>
      <c r="E6769" t="b">
        <v>0</v>
      </c>
    </row>
    <row r="6770" spans="1:5" x14ac:dyDescent="0.3">
      <c r="A6770" t="s">
        <v>12050</v>
      </c>
      <c r="B6770">
        <v>1</v>
      </c>
      <c r="C6770">
        <v>179</v>
      </c>
      <c r="D6770">
        <v>2</v>
      </c>
      <c r="E6770" t="b">
        <v>0</v>
      </c>
    </row>
    <row r="6771" spans="1:5" x14ac:dyDescent="0.3">
      <c r="A6771" t="s">
        <v>12052</v>
      </c>
      <c r="B6771">
        <v>1</v>
      </c>
      <c r="C6771">
        <v>42</v>
      </c>
      <c r="D6771">
        <v>3</v>
      </c>
      <c r="E6771" t="b">
        <v>0</v>
      </c>
    </row>
    <row r="6772" spans="1:5" x14ac:dyDescent="0.3">
      <c r="A6772" t="s">
        <v>1193</v>
      </c>
      <c r="B6772">
        <v>1</v>
      </c>
      <c r="C6772">
        <v>35</v>
      </c>
      <c r="D6772">
        <v>1</v>
      </c>
      <c r="E6772" t="b">
        <v>0</v>
      </c>
    </row>
    <row r="6773" spans="1:5" x14ac:dyDescent="0.3">
      <c r="A6773" t="s">
        <v>12057</v>
      </c>
      <c r="B6773">
        <v>4</v>
      </c>
      <c r="C6773">
        <v>258.75</v>
      </c>
      <c r="D6773">
        <v>1.75</v>
      </c>
      <c r="E6773" t="b">
        <v>0</v>
      </c>
    </row>
    <row r="6774" spans="1:5" x14ac:dyDescent="0.3">
      <c r="A6774" t="s">
        <v>12059</v>
      </c>
      <c r="B6774">
        <v>1</v>
      </c>
      <c r="C6774">
        <v>183</v>
      </c>
      <c r="D6774">
        <v>3</v>
      </c>
      <c r="E6774" t="b">
        <v>0</v>
      </c>
    </row>
    <row r="6775" spans="1:5" x14ac:dyDescent="0.3">
      <c r="A6775" t="s">
        <v>2401</v>
      </c>
      <c r="B6775">
        <v>1</v>
      </c>
      <c r="C6775">
        <v>222</v>
      </c>
      <c r="D6775">
        <v>4</v>
      </c>
      <c r="E6775" t="b">
        <v>0</v>
      </c>
    </row>
    <row r="6776" spans="1:5" x14ac:dyDescent="0.3">
      <c r="A6776" t="s">
        <v>12062</v>
      </c>
      <c r="B6776">
        <v>1</v>
      </c>
      <c r="C6776">
        <v>336</v>
      </c>
      <c r="D6776">
        <v>5</v>
      </c>
      <c r="E6776" t="b">
        <v>0</v>
      </c>
    </row>
    <row r="6777" spans="1:5" x14ac:dyDescent="0.3">
      <c r="A6777" t="s">
        <v>1194</v>
      </c>
      <c r="B6777">
        <v>1</v>
      </c>
      <c r="C6777">
        <v>290</v>
      </c>
      <c r="D6777">
        <v>4</v>
      </c>
      <c r="E6777" t="b">
        <v>0</v>
      </c>
    </row>
    <row r="6778" spans="1:5" x14ac:dyDescent="0.3">
      <c r="A6778" t="s">
        <v>12063</v>
      </c>
      <c r="B6778">
        <v>2</v>
      </c>
      <c r="C6778">
        <v>101.5</v>
      </c>
      <c r="D6778">
        <v>4.5</v>
      </c>
      <c r="E6778" t="b">
        <v>0</v>
      </c>
    </row>
    <row r="6779" spans="1:5" x14ac:dyDescent="0.3">
      <c r="A6779" t="s">
        <v>1667</v>
      </c>
      <c r="B6779">
        <v>1</v>
      </c>
      <c r="C6779">
        <v>47</v>
      </c>
      <c r="D6779">
        <v>4</v>
      </c>
      <c r="E6779" t="b">
        <v>0</v>
      </c>
    </row>
    <row r="6780" spans="1:5" x14ac:dyDescent="0.3">
      <c r="A6780" t="s">
        <v>12066</v>
      </c>
      <c r="B6780">
        <v>1</v>
      </c>
      <c r="C6780">
        <v>119</v>
      </c>
      <c r="D6780">
        <v>1</v>
      </c>
      <c r="E6780" t="b">
        <v>0</v>
      </c>
    </row>
    <row r="6781" spans="1:5" x14ac:dyDescent="0.3">
      <c r="A6781" t="s">
        <v>12067</v>
      </c>
      <c r="B6781">
        <v>2</v>
      </c>
      <c r="C6781">
        <v>185</v>
      </c>
      <c r="D6781">
        <v>1</v>
      </c>
      <c r="E6781" t="b">
        <v>0</v>
      </c>
    </row>
    <row r="6782" spans="1:5" x14ac:dyDescent="0.3">
      <c r="A6782" t="s">
        <v>12068</v>
      </c>
      <c r="B6782">
        <v>1</v>
      </c>
      <c r="C6782">
        <v>125</v>
      </c>
      <c r="D6782">
        <v>4</v>
      </c>
      <c r="E6782" t="b">
        <v>0</v>
      </c>
    </row>
    <row r="6783" spans="1:5" x14ac:dyDescent="0.3">
      <c r="A6783" t="s">
        <v>12070</v>
      </c>
      <c r="B6783">
        <v>1</v>
      </c>
      <c r="C6783">
        <v>47</v>
      </c>
      <c r="D6783">
        <v>1</v>
      </c>
      <c r="E6783" t="b">
        <v>0</v>
      </c>
    </row>
    <row r="6784" spans="1:5" x14ac:dyDescent="0.3">
      <c r="A6784" t="s">
        <v>12072</v>
      </c>
      <c r="B6784">
        <v>1</v>
      </c>
      <c r="C6784">
        <v>57</v>
      </c>
      <c r="D6784">
        <v>5</v>
      </c>
      <c r="E6784" t="b">
        <v>0</v>
      </c>
    </row>
    <row r="6785" spans="1:5" x14ac:dyDescent="0.3">
      <c r="A6785" t="s">
        <v>12073</v>
      </c>
      <c r="B6785">
        <v>1</v>
      </c>
      <c r="C6785">
        <v>170</v>
      </c>
      <c r="D6785">
        <v>4</v>
      </c>
      <c r="E6785" t="b">
        <v>0</v>
      </c>
    </row>
    <row r="6786" spans="1:5" x14ac:dyDescent="0.3">
      <c r="A6786" t="s">
        <v>12074</v>
      </c>
      <c r="B6786">
        <v>1</v>
      </c>
      <c r="C6786">
        <v>91</v>
      </c>
      <c r="D6786">
        <v>5</v>
      </c>
      <c r="E6786" t="b">
        <v>0</v>
      </c>
    </row>
    <row r="6787" spans="1:5" x14ac:dyDescent="0.3">
      <c r="A6787" t="s">
        <v>12075</v>
      </c>
      <c r="B6787">
        <v>1</v>
      </c>
      <c r="C6787">
        <v>52</v>
      </c>
      <c r="D6787">
        <v>1</v>
      </c>
      <c r="E6787" t="b">
        <v>0</v>
      </c>
    </row>
    <row r="6788" spans="1:5" x14ac:dyDescent="0.3">
      <c r="A6788" t="s">
        <v>12076</v>
      </c>
      <c r="B6788">
        <v>1</v>
      </c>
      <c r="C6788">
        <v>89</v>
      </c>
      <c r="D6788">
        <v>1</v>
      </c>
      <c r="E6788" t="b">
        <v>0</v>
      </c>
    </row>
    <row r="6789" spans="1:5" x14ac:dyDescent="0.3">
      <c r="A6789" t="s">
        <v>2402</v>
      </c>
      <c r="B6789">
        <v>1</v>
      </c>
      <c r="C6789">
        <v>49</v>
      </c>
      <c r="D6789">
        <v>1</v>
      </c>
      <c r="E6789" t="b">
        <v>0</v>
      </c>
    </row>
    <row r="6790" spans="1:5" x14ac:dyDescent="0.3">
      <c r="A6790" t="s">
        <v>12077</v>
      </c>
      <c r="B6790">
        <v>1</v>
      </c>
      <c r="C6790">
        <v>485</v>
      </c>
      <c r="D6790">
        <v>5</v>
      </c>
      <c r="E6790" t="b">
        <v>0</v>
      </c>
    </row>
    <row r="6791" spans="1:5" x14ac:dyDescent="0.3">
      <c r="A6791" t="s">
        <v>1195</v>
      </c>
      <c r="B6791">
        <v>1</v>
      </c>
      <c r="C6791">
        <v>151</v>
      </c>
      <c r="D6791">
        <v>1</v>
      </c>
      <c r="E6791" t="b">
        <v>0</v>
      </c>
    </row>
    <row r="6792" spans="1:5" x14ac:dyDescent="0.3">
      <c r="A6792" t="s">
        <v>12078</v>
      </c>
      <c r="B6792">
        <v>1</v>
      </c>
      <c r="C6792">
        <v>31</v>
      </c>
      <c r="D6792">
        <v>5</v>
      </c>
      <c r="E6792" t="b">
        <v>0</v>
      </c>
    </row>
    <row r="6793" spans="1:5" x14ac:dyDescent="0.3">
      <c r="A6793" t="s">
        <v>12079</v>
      </c>
      <c r="B6793">
        <v>1</v>
      </c>
      <c r="C6793">
        <v>88</v>
      </c>
      <c r="D6793">
        <v>2</v>
      </c>
      <c r="E6793" t="b">
        <v>0</v>
      </c>
    </row>
    <row r="6794" spans="1:5" x14ac:dyDescent="0.3">
      <c r="A6794" t="s">
        <v>12081</v>
      </c>
      <c r="B6794">
        <v>2</v>
      </c>
      <c r="C6794">
        <v>89</v>
      </c>
      <c r="D6794">
        <v>3.5</v>
      </c>
      <c r="E6794" t="b">
        <v>0</v>
      </c>
    </row>
    <row r="6795" spans="1:5" x14ac:dyDescent="0.3">
      <c r="A6795" t="s">
        <v>12082</v>
      </c>
      <c r="B6795">
        <v>1</v>
      </c>
      <c r="C6795">
        <v>107</v>
      </c>
      <c r="D6795">
        <v>3</v>
      </c>
      <c r="E6795" t="b">
        <v>0</v>
      </c>
    </row>
    <row r="6796" spans="1:5" x14ac:dyDescent="0.3">
      <c r="A6796" t="s">
        <v>12083</v>
      </c>
      <c r="B6796">
        <v>1</v>
      </c>
      <c r="C6796">
        <v>78</v>
      </c>
      <c r="D6796">
        <v>5</v>
      </c>
      <c r="E6796" t="b">
        <v>0</v>
      </c>
    </row>
    <row r="6797" spans="1:5" x14ac:dyDescent="0.3">
      <c r="A6797" t="s">
        <v>12084</v>
      </c>
      <c r="B6797">
        <v>1</v>
      </c>
      <c r="C6797">
        <v>34</v>
      </c>
      <c r="D6797">
        <v>5</v>
      </c>
      <c r="E6797" t="b">
        <v>0</v>
      </c>
    </row>
    <row r="6798" spans="1:5" x14ac:dyDescent="0.3">
      <c r="A6798" t="s">
        <v>12088</v>
      </c>
      <c r="B6798">
        <v>1</v>
      </c>
      <c r="C6798">
        <v>84</v>
      </c>
      <c r="D6798">
        <v>4</v>
      </c>
      <c r="E6798" t="b">
        <v>0</v>
      </c>
    </row>
    <row r="6799" spans="1:5" x14ac:dyDescent="0.3">
      <c r="A6799" t="s">
        <v>12090</v>
      </c>
      <c r="B6799">
        <v>1</v>
      </c>
      <c r="C6799">
        <v>23</v>
      </c>
      <c r="D6799">
        <v>5</v>
      </c>
      <c r="E6799" t="b">
        <v>0</v>
      </c>
    </row>
    <row r="6800" spans="1:5" x14ac:dyDescent="0.3">
      <c r="A6800" t="s">
        <v>12091</v>
      </c>
      <c r="B6800">
        <v>1</v>
      </c>
      <c r="C6800">
        <v>163</v>
      </c>
      <c r="D6800">
        <v>5</v>
      </c>
      <c r="E6800" t="b">
        <v>0</v>
      </c>
    </row>
    <row r="6801" spans="1:5" x14ac:dyDescent="0.3">
      <c r="A6801" t="s">
        <v>12092</v>
      </c>
      <c r="B6801">
        <v>1</v>
      </c>
      <c r="C6801">
        <v>151</v>
      </c>
      <c r="D6801">
        <v>5</v>
      </c>
      <c r="E6801" t="b">
        <v>0</v>
      </c>
    </row>
    <row r="6802" spans="1:5" x14ac:dyDescent="0.3">
      <c r="A6802" t="s">
        <v>12093</v>
      </c>
      <c r="B6802">
        <v>3</v>
      </c>
      <c r="C6802">
        <v>171.33333333333334</v>
      </c>
      <c r="D6802">
        <v>5</v>
      </c>
      <c r="E6802" t="b">
        <v>0</v>
      </c>
    </row>
    <row r="6803" spans="1:5" x14ac:dyDescent="0.3">
      <c r="A6803" t="s">
        <v>12095</v>
      </c>
      <c r="B6803">
        <v>1</v>
      </c>
      <c r="C6803">
        <v>94</v>
      </c>
      <c r="D6803">
        <v>3</v>
      </c>
      <c r="E6803" t="b">
        <v>0</v>
      </c>
    </row>
    <row r="6804" spans="1:5" x14ac:dyDescent="0.3">
      <c r="A6804" t="s">
        <v>12096</v>
      </c>
      <c r="B6804">
        <v>1</v>
      </c>
      <c r="C6804">
        <v>34</v>
      </c>
      <c r="D6804">
        <v>3</v>
      </c>
      <c r="E6804" t="b">
        <v>0</v>
      </c>
    </row>
    <row r="6805" spans="1:5" x14ac:dyDescent="0.3">
      <c r="A6805" t="s">
        <v>1196</v>
      </c>
      <c r="B6805">
        <v>1</v>
      </c>
      <c r="C6805">
        <v>160</v>
      </c>
      <c r="D6805">
        <v>5</v>
      </c>
      <c r="E6805" t="b">
        <v>0</v>
      </c>
    </row>
    <row r="6806" spans="1:5" x14ac:dyDescent="0.3">
      <c r="A6806" t="s">
        <v>12097</v>
      </c>
      <c r="B6806">
        <v>2</v>
      </c>
      <c r="C6806">
        <v>267.5</v>
      </c>
      <c r="D6806">
        <v>1</v>
      </c>
      <c r="E6806" t="b">
        <v>0</v>
      </c>
    </row>
    <row r="6807" spans="1:5" x14ac:dyDescent="0.3">
      <c r="A6807" t="s">
        <v>2403</v>
      </c>
      <c r="B6807">
        <v>1</v>
      </c>
      <c r="C6807">
        <v>48</v>
      </c>
      <c r="D6807">
        <v>2</v>
      </c>
      <c r="E6807" t="b">
        <v>0</v>
      </c>
    </row>
    <row r="6808" spans="1:5" x14ac:dyDescent="0.3">
      <c r="A6808" t="s">
        <v>12098</v>
      </c>
      <c r="B6808">
        <v>4</v>
      </c>
      <c r="C6808">
        <v>453.75</v>
      </c>
      <c r="D6808">
        <v>5</v>
      </c>
      <c r="E6808" t="b">
        <v>0</v>
      </c>
    </row>
    <row r="6809" spans="1:5" x14ac:dyDescent="0.3">
      <c r="A6809" t="s">
        <v>12099</v>
      </c>
      <c r="B6809">
        <v>1</v>
      </c>
      <c r="C6809">
        <v>214</v>
      </c>
      <c r="D6809">
        <v>3</v>
      </c>
      <c r="E6809" t="b">
        <v>0</v>
      </c>
    </row>
    <row r="6810" spans="1:5" x14ac:dyDescent="0.3">
      <c r="A6810" t="s">
        <v>12102</v>
      </c>
      <c r="B6810">
        <v>1</v>
      </c>
      <c r="C6810">
        <v>358</v>
      </c>
      <c r="D6810">
        <v>3</v>
      </c>
      <c r="E6810" t="b">
        <v>0</v>
      </c>
    </row>
    <row r="6811" spans="1:5" x14ac:dyDescent="0.3">
      <c r="A6811" t="s">
        <v>1470</v>
      </c>
      <c r="B6811">
        <v>1</v>
      </c>
      <c r="C6811">
        <v>17</v>
      </c>
      <c r="D6811">
        <v>4</v>
      </c>
      <c r="E6811" t="b">
        <v>0</v>
      </c>
    </row>
    <row r="6812" spans="1:5" x14ac:dyDescent="0.3">
      <c r="A6812" t="s">
        <v>12105</v>
      </c>
      <c r="B6812">
        <v>1</v>
      </c>
      <c r="C6812">
        <v>80</v>
      </c>
      <c r="D6812">
        <v>4</v>
      </c>
      <c r="E6812" t="b">
        <v>0</v>
      </c>
    </row>
    <row r="6813" spans="1:5" x14ac:dyDescent="0.3">
      <c r="A6813" t="s">
        <v>2404</v>
      </c>
      <c r="B6813">
        <v>1</v>
      </c>
      <c r="C6813">
        <v>660</v>
      </c>
      <c r="D6813">
        <v>3</v>
      </c>
      <c r="E6813" t="b">
        <v>0</v>
      </c>
    </row>
    <row r="6814" spans="1:5" x14ac:dyDescent="0.3">
      <c r="A6814" t="s">
        <v>12106</v>
      </c>
      <c r="B6814">
        <v>3</v>
      </c>
      <c r="C6814">
        <v>161.66666666666666</v>
      </c>
      <c r="D6814">
        <v>2</v>
      </c>
      <c r="E6814" t="b">
        <v>0</v>
      </c>
    </row>
    <row r="6815" spans="1:5" x14ac:dyDescent="0.3">
      <c r="A6815" t="s">
        <v>1471</v>
      </c>
      <c r="B6815">
        <v>2</v>
      </c>
      <c r="C6815">
        <v>345</v>
      </c>
      <c r="D6815">
        <v>3</v>
      </c>
      <c r="E6815" t="b">
        <v>0</v>
      </c>
    </row>
    <row r="6816" spans="1:5" x14ac:dyDescent="0.3">
      <c r="A6816" t="s">
        <v>12107</v>
      </c>
      <c r="B6816">
        <v>1</v>
      </c>
      <c r="C6816">
        <v>36</v>
      </c>
      <c r="D6816">
        <v>1</v>
      </c>
      <c r="E6816" t="b">
        <v>0</v>
      </c>
    </row>
    <row r="6817" spans="1:5" x14ac:dyDescent="0.3">
      <c r="A6817" t="s">
        <v>1198</v>
      </c>
      <c r="B6817">
        <v>1</v>
      </c>
      <c r="C6817">
        <v>247</v>
      </c>
      <c r="D6817">
        <v>5</v>
      </c>
      <c r="E6817" t="b">
        <v>0</v>
      </c>
    </row>
    <row r="6818" spans="1:5" x14ac:dyDescent="0.3">
      <c r="A6818" t="s">
        <v>2405</v>
      </c>
      <c r="B6818">
        <v>1</v>
      </c>
      <c r="C6818">
        <v>159</v>
      </c>
      <c r="D6818">
        <v>5</v>
      </c>
      <c r="E6818" t="b">
        <v>0</v>
      </c>
    </row>
    <row r="6819" spans="1:5" x14ac:dyDescent="0.3">
      <c r="A6819" t="s">
        <v>12108</v>
      </c>
      <c r="B6819">
        <v>1</v>
      </c>
      <c r="C6819">
        <v>114</v>
      </c>
      <c r="D6819">
        <v>2</v>
      </c>
      <c r="E6819" t="b">
        <v>0</v>
      </c>
    </row>
    <row r="6820" spans="1:5" x14ac:dyDescent="0.3">
      <c r="A6820" t="s">
        <v>2406</v>
      </c>
      <c r="B6820">
        <v>1</v>
      </c>
      <c r="C6820">
        <v>66</v>
      </c>
      <c r="D6820">
        <v>3</v>
      </c>
      <c r="E6820" t="b">
        <v>0</v>
      </c>
    </row>
    <row r="6821" spans="1:5" x14ac:dyDescent="0.3">
      <c r="A6821" t="s">
        <v>12113</v>
      </c>
      <c r="B6821">
        <v>1</v>
      </c>
      <c r="C6821">
        <v>131</v>
      </c>
      <c r="D6821">
        <v>3</v>
      </c>
      <c r="E6821" t="b">
        <v>0</v>
      </c>
    </row>
    <row r="6822" spans="1:5" x14ac:dyDescent="0.3">
      <c r="A6822" t="s">
        <v>12114</v>
      </c>
      <c r="B6822">
        <v>1</v>
      </c>
      <c r="C6822">
        <v>150</v>
      </c>
      <c r="D6822">
        <v>4</v>
      </c>
      <c r="E6822" t="b">
        <v>0</v>
      </c>
    </row>
    <row r="6823" spans="1:5" x14ac:dyDescent="0.3">
      <c r="A6823" t="s">
        <v>12117</v>
      </c>
      <c r="B6823">
        <v>1</v>
      </c>
      <c r="C6823">
        <v>89</v>
      </c>
      <c r="D6823">
        <v>1</v>
      </c>
      <c r="E6823" t="b">
        <v>0</v>
      </c>
    </row>
    <row r="6824" spans="1:5" x14ac:dyDescent="0.3">
      <c r="A6824" t="s">
        <v>1199</v>
      </c>
      <c r="B6824">
        <v>1</v>
      </c>
      <c r="C6824">
        <v>642</v>
      </c>
      <c r="D6824">
        <v>2</v>
      </c>
      <c r="E6824" t="b">
        <v>1</v>
      </c>
    </row>
    <row r="6825" spans="1:5" x14ac:dyDescent="0.3">
      <c r="A6825" t="s">
        <v>12120</v>
      </c>
      <c r="B6825">
        <v>1</v>
      </c>
      <c r="C6825">
        <v>156</v>
      </c>
      <c r="D6825">
        <v>1</v>
      </c>
      <c r="E6825" t="b">
        <v>0</v>
      </c>
    </row>
    <row r="6826" spans="1:5" x14ac:dyDescent="0.3">
      <c r="A6826" t="s">
        <v>1200</v>
      </c>
      <c r="B6826">
        <v>2</v>
      </c>
      <c r="C6826">
        <v>120</v>
      </c>
      <c r="D6826">
        <v>3</v>
      </c>
      <c r="E6826" t="b">
        <v>0</v>
      </c>
    </row>
    <row r="6827" spans="1:5" x14ac:dyDescent="0.3">
      <c r="A6827" t="s">
        <v>2408</v>
      </c>
      <c r="B6827">
        <v>2</v>
      </c>
      <c r="C6827">
        <v>184</v>
      </c>
      <c r="D6827">
        <v>3</v>
      </c>
      <c r="E6827" t="b">
        <v>0</v>
      </c>
    </row>
    <row r="6828" spans="1:5" x14ac:dyDescent="0.3">
      <c r="A6828" t="s">
        <v>12122</v>
      </c>
      <c r="B6828">
        <v>1</v>
      </c>
      <c r="C6828">
        <v>355</v>
      </c>
      <c r="D6828">
        <v>5</v>
      </c>
      <c r="E6828" t="b">
        <v>0</v>
      </c>
    </row>
    <row r="6829" spans="1:5" x14ac:dyDescent="0.3">
      <c r="A6829" t="s">
        <v>2409</v>
      </c>
      <c r="B6829">
        <v>2</v>
      </c>
      <c r="C6829">
        <v>147.5</v>
      </c>
      <c r="D6829">
        <v>2.5</v>
      </c>
      <c r="E6829" t="b">
        <v>0</v>
      </c>
    </row>
    <row r="6830" spans="1:5" x14ac:dyDescent="0.3">
      <c r="A6830" t="s">
        <v>12124</v>
      </c>
      <c r="B6830">
        <v>1</v>
      </c>
      <c r="C6830">
        <v>63</v>
      </c>
      <c r="D6830">
        <v>2</v>
      </c>
      <c r="E6830" t="b">
        <v>0</v>
      </c>
    </row>
    <row r="6831" spans="1:5" x14ac:dyDescent="0.3">
      <c r="A6831" t="s">
        <v>12126</v>
      </c>
      <c r="B6831">
        <v>3</v>
      </c>
      <c r="C6831">
        <v>82</v>
      </c>
      <c r="D6831">
        <v>2</v>
      </c>
      <c r="E6831" t="b">
        <v>0</v>
      </c>
    </row>
    <row r="6832" spans="1:5" x14ac:dyDescent="0.3">
      <c r="A6832" t="s">
        <v>12127</v>
      </c>
      <c r="B6832">
        <v>3</v>
      </c>
      <c r="C6832">
        <v>263</v>
      </c>
      <c r="D6832">
        <v>3.6666666666666665</v>
      </c>
      <c r="E6832" t="b">
        <v>0</v>
      </c>
    </row>
    <row r="6833" spans="1:5" x14ac:dyDescent="0.3">
      <c r="A6833" t="s">
        <v>12128</v>
      </c>
      <c r="B6833">
        <v>1</v>
      </c>
      <c r="C6833">
        <v>94</v>
      </c>
      <c r="D6833">
        <v>4</v>
      </c>
      <c r="E6833" t="b">
        <v>0</v>
      </c>
    </row>
    <row r="6834" spans="1:5" x14ac:dyDescent="0.3">
      <c r="A6834" t="s">
        <v>12129</v>
      </c>
      <c r="B6834">
        <v>1</v>
      </c>
      <c r="C6834">
        <v>59</v>
      </c>
      <c r="D6834">
        <v>1</v>
      </c>
      <c r="E6834" t="b">
        <v>0</v>
      </c>
    </row>
    <row r="6835" spans="1:5" x14ac:dyDescent="0.3">
      <c r="A6835" t="s">
        <v>12130</v>
      </c>
      <c r="B6835">
        <v>5</v>
      </c>
      <c r="C6835">
        <v>319.60000000000002</v>
      </c>
      <c r="D6835">
        <v>1.4</v>
      </c>
      <c r="E6835" t="b">
        <v>0</v>
      </c>
    </row>
    <row r="6836" spans="1:5" x14ac:dyDescent="0.3">
      <c r="A6836" t="s">
        <v>2410</v>
      </c>
      <c r="B6836">
        <v>1</v>
      </c>
      <c r="C6836">
        <v>829</v>
      </c>
      <c r="D6836">
        <v>5</v>
      </c>
      <c r="E6836" t="b">
        <v>0</v>
      </c>
    </row>
    <row r="6837" spans="1:5" x14ac:dyDescent="0.3">
      <c r="A6837" t="s">
        <v>12131</v>
      </c>
      <c r="B6837">
        <v>1</v>
      </c>
      <c r="C6837">
        <v>169</v>
      </c>
      <c r="D6837">
        <v>1</v>
      </c>
      <c r="E6837" t="b">
        <v>0</v>
      </c>
    </row>
    <row r="6838" spans="1:5" x14ac:dyDescent="0.3">
      <c r="A6838" t="s">
        <v>12132</v>
      </c>
      <c r="B6838">
        <v>1</v>
      </c>
      <c r="C6838">
        <v>24</v>
      </c>
      <c r="D6838">
        <v>5</v>
      </c>
      <c r="E6838" t="b">
        <v>0</v>
      </c>
    </row>
    <row r="6839" spans="1:5" x14ac:dyDescent="0.3">
      <c r="A6839" t="s">
        <v>2411</v>
      </c>
      <c r="B6839">
        <v>1</v>
      </c>
      <c r="C6839">
        <v>119</v>
      </c>
      <c r="D6839">
        <v>2</v>
      </c>
      <c r="E6839" t="b">
        <v>0</v>
      </c>
    </row>
    <row r="6840" spans="1:5" x14ac:dyDescent="0.3">
      <c r="A6840" t="s">
        <v>12134</v>
      </c>
      <c r="B6840">
        <v>1</v>
      </c>
      <c r="C6840">
        <v>57</v>
      </c>
      <c r="D6840">
        <v>5</v>
      </c>
      <c r="E6840" t="b">
        <v>0</v>
      </c>
    </row>
    <row r="6841" spans="1:5" x14ac:dyDescent="0.3">
      <c r="A6841" t="s">
        <v>1202</v>
      </c>
      <c r="B6841">
        <v>2</v>
      </c>
      <c r="C6841">
        <v>76</v>
      </c>
      <c r="D6841">
        <v>4</v>
      </c>
      <c r="E6841" t="b">
        <v>0</v>
      </c>
    </row>
    <row r="6842" spans="1:5" x14ac:dyDescent="0.3">
      <c r="A6842" t="s">
        <v>12135</v>
      </c>
      <c r="B6842">
        <v>1</v>
      </c>
      <c r="C6842">
        <v>644</v>
      </c>
      <c r="D6842">
        <v>2</v>
      </c>
      <c r="E6842" t="b">
        <v>0</v>
      </c>
    </row>
    <row r="6843" spans="1:5" x14ac:dyDescent="0.3">
      <c r="A6843" t="s">
        <v>1203</v>
      </c>
      <c r="B6843">
        <v>1</v>
      </c>
      <c r="C6843">
        <v>299</v>
      </c>
      <c r="D6843">
        <v>4</v>
      </c>
      <c r="E6843" t="b">
        <v>0</v>
      </c>
    </row>
    <row r="6844" spans="1:5" x14ac:dyDescent="0.3">
      <c r="A6844" t="s">
        <v>12143</v>
      </c>
      <c r="B6844">
        <v>1</v>
      </c>
      <c r="C6844">
        <v>46</v>
      </c>
      <c r="D6844">
        <v>1</v>
      </c>
      <c r="E6844" t="b">
        <v>0</v>
      </c>
    </row>
    <row r="6845" spans="1:5" x14ac:dyDescent="0.3">
      <c r="A6845" t="s">
        <v>12144</v>
      </c>
      <c r="B6845">
        <v>1</v>
      </c>
      <c r="C6845">
        <v>45</v>
      </c>
      <c r="D6845">
        <v>1</v>
      </c>
      <c r="E6845" t="b">
        <v>0</v>
      </c>
    </row>
    <row r="6846" spans="1:5" x14ac:dyDescent="0.3">
      <c r="A6846" t="s">
        <v>12145</v>
      </c>
      <c r="B6846">
        <v>1</v>
      </c>
      <c r="C6846">
        <v>67</v>
      </c>
      <c r="D6846">
        <v>5</v>
      </c>
      <c r="E6846" t="b">
        <v>0</v>
      </c>
    </row>
    <row r="6847" spans="1:5" x14ac:dyDescent="0.3">
      <c r="A6847" t="s">
        <v>12146</v>
      </c>
      <c r="B6847">
        <v>1</v>
      </c>
      <c r="C6847">
        <v>80</v>
      </c>
      <c r="D6847">
        <v>2</v>
      </c>
      <c r="E6847" t="b">
        <v>0</v>
      </c>
    </row>
    <row r="6848" spans="1:5" x14ac:dyDescent="0.3">
      <c r="A6848" t="s">
        <v>12147</v>
      </c>
      <c r="B6848">
        <v>1</v>
      </c>
      <c r="C6848">
        <v>23</v>
      </c>
      <c r="D6848">
        <v>5</v>
      </c>
      <c r="E6848" t="b">
        <v>0</v>
      </c>
    </row>
    <row r="6849" spans="1:5" x14ac:dyDescent="0.3">
      <c r="A6849" t="s">
        <v>12148</v>
      </c>
      <c r="B6849">
        <v>1</v>
      </c>
      <c r="C6849">
        <v>139</v>
      </c>
      <c r="D6849">
        <v>4</v>
      </c>
      <c r="E6849" t="b">
        <v>0</v>
      </c>
    </row>
    <row r="6850" spans="1:5" x14ac:dyDescent="0.3">
      <c r="A6850" t="s">
        <v>12149</v>
      </c>
      <c r="B6850">
        <v>1</v>
      </c>
      <c r="C6850">
        <v>17</v>
      </c>
      <c r="D6850">
        <v>2</v>
      </c>
      <c r="E6850" t="b">
        <v>0</v>
      </c>
    </row>
    <row r="6851" spans="1:5" x14ac:dyDescent="0.3">
      <c r="A6851" t="s">
        <v>12150</v>
      </c>
      <c r="B6851">
        <v>6</v>
      </c>
      <c r="C6851">
        <v>405.66666666666669</v>
      </c>
      <c r="D6851">
        <v>3.5</v>
      </c>
      <c r="E6851" t="b">
        <v>0</v>
      </c>
    </row>
    <row r="6852" spans="1:5" x14ac:dyDescent="0.3">
      <c r="A6852" t="s">
        <v>12151</v>
      </c>
      <c r="B6852">
        <v>1</v>
      </c>
      <c r="C6852">
        <v>56</v>
      </c>
      <c r="D6852">
        <v>4</v>
      </c>
      <c r="E6852" t="b">
        <v>0</v>
      </c>
    </row>
    <row r="6853" spans="1:5" x14ac:dyDescent="0.3">
      <c r="A6853" t="s">
        <v>12153</v>
      </c>
      <c r="B6853">
        <v>1</v>
      </c>
      <c r="C6853">
        <v>19</v>
      </c>
      <c r="D6853">
        <v>5</v>
      </c>
      <c r="E6853" t="b">
        <v>0</v>
      </c>
    </row>
    <row r="6854" spans="1:5" x14ac:dyDescent="0.3">
      <c r="A6854" t="s">
        <v>12157</v>
      </c>
      <c r="B6854">
        <v>1</v>
      </c>
      <c r="C6854">
        <v>26</v>
      </c>
      <c r="D6854">
        <v>5</v>
      </c>
      <c r="E6854" t="b">
        <v>0</v>
      </c>
    </row>
    <row r="6855" spans="1:5" x14ac:dyDescent="0.3">
      <c r="A6855" t="s">
        <v>12158</v>
      </c>
      <c r="B6855">
        <v>2</v>
      </c>
      <c r="C6855">
        <v>56</v>
      </c>
      <c r="D6855">
        <v>5</v>
      </c>
      <c r="E6855" t="b">
        <v>0</v>
      </c>
    </row>
    <row r="6856" spans="1:5" x14ac:dyDescent="0.3">
      <c r="A6856" t="s">
        <v>12161</v>
      </c>
      <c r="B6856">
        <v>2</v>
      </c>
      <c r="C6856">
        <v>226</v>
      </c>
      <c r="D6856">
        <v>3.5</v>
      </c>
      <c r="E6856" t="b">
        <v>0</v>
      </c>
    </row>
    <row r="6857" spans="1:5" x14ac:dyDescent="0.3">
      <c r="A6857" t="s">
        <v>12162</v>
      </c>
      <c r="B6857">
        <v>2</v>
      </c>
      <c r="C6857">
        <v>114.5</v>
      </c>
      <c r="D6857">
        <v>5</v>
      </c>
      <c r="E6857" t="b">
        <v>0</v>
      </c>
    </row>
    <row r="6858" spans="1:5" x14ac:dyDescent="0.3">
      <c r="A6858" t="s">
        <v>2412</v>
      </c>
      <c r="B6858">
        <v>1</v>
      </c>
      <c r="C6858">
        <v>88</v>
      </c>
      <c r="D6858">
        <v>1</v>
      </c>
      <c r="E6858" t="b">
        <v>0</v>
      </c>
    </row>
    <row r="6859" spans="1:5" x14ac:dyDescent="0.3">
      <c r="A6859" t="s">
        <v>12166</v>
      </c>
      <c r="B6859">
        <v>1</v>
      </c>
      <c r="C6859">
        <v>23</v>
      </c>
      <c r="D6859">
        <v>5</v>
      </c>
      <c r="E6859" t="b">
        <v>0</v>
      </c>
    </row>
    <row r="6860" spans="1:5" x14ac:dyDescent="0.3">
      <c r="A6860" t="s">
        <v>12170</v>
      </c>
      <c r="B6860">
        <v>1</v>
      </c>
      <c r="C6860">
        <v>15</v>
      </c>
      <c r="D6860">
        <v>5</v>
      </c>
      <c r="E6860" t="b">
        <v>0</v>
      </c>
    </row>
    <row r="6861" spans="1:5" x14ac:dyDescent="0.3">
      <c r="A6861" t="s">
        <v>12172</v>
      </c>
      <c r="B6861">
        <v>1</v>
      </c>
      <c r="C6861">
        <v>230</v>
      </c>
      <c r="D6861">
        <v>2</v>
      </c>
      <c r="E6861" t="b">
        <v>0</v>
      </c>
    </row>
    <row r="6862" spans="1:5" x14ac:dyDescent="0.3">
      <c r="A6862" t="s">
        <v>12174</v>
      </c>
      <c r="B6862">
        <v>3</v>
      </c>
      <c r="C6862">
        <v>116.33333333333333</v>
      </c>
      <c r="D6862">
        <v>5</v>
      </c>
      <c r="E6862" t="b">
        <v>0</v>
      </c>
    </row>
    <row r="6863" spans="1:5" x14ac:dyDescent="0.3">
      <c r="A6863" t="s">
        <v>12175</v>
      </c>
      <c r="B6863">
        <v>1</v>
      </c>
      <c r="C6863">
        <v>208</v>
      </c>
      <c r="D6863">
        <v>2</v>
      </c>
      <c r="E6863" t="b">
        <v>0</v>
      </c>
    </row>
    <row r="6864" spans="1:5" x14ac:dyDescent="0.3">
      <c r="A6864" t="s">
        <v>12176</v>
      </c>
      <c r="B6864">
        <v>1</v>
      </c>
      <c r="C6864">
        <v>108</v>
      </c>
      <c r="D6864">
        <v>2</v>
      </c>
      <c r="E6864" t="b">
        <v>0</v>
      </c>
    </row>
    <row r="6865" spans="1:5" x14ac:dyDescent="0.3">
      <c r="A6865" t="s">
        <v>12177</v>
      </c>
      <c r="B6865">
        <v>2</v>
      </c>
      <c r="C6865">
        <v>146.5</v>
      </c>
      <c r="D6865">
        <v>4.5</v>
      </c>
      <c r="E6865" t="b">
        <v>0</v>
      </c>
    </row>
    <row r="6866" spans="1:5" x14ac:dyDescent="0.3">
      <c r="A6866" t="s">
        <v>12178</v>
      </c>
      <c r="B6866">
        <v>1</v>
      </c>
      <c r="C6866">
        <v>159</v>
      </c>
      <c r="D6866">
        <v>5</v>
      </c>
      <c r="E6866" t="b">
        <v>0</v>
      </c>
    </row>
    <row r="6867" spans="1:5" x14ac:dyDescent="0.3">
      <c r="A6867" t="s">
        <v>2413</v>
      </c>
      <c r="B6867">
        <v>1</v>
      </c>
      <c r="C6867">
        <v>138</v>
      </c>
      <c r="D6867">
        <v>4</v>
      </c>
      <c r="E6867" t="b">
        <v>0</v>
      </c>
    </row>
    <row r="6868" spans="1:5" x14ac:dyDescent="0.3">
      <c r="A6868" t="s">
        <v>2414</v>
      </c>
      <c r="B6868">
        <v>2</v>
      </c>
      <c r="C6868">
        <v>252</v>
      </c>
      <c r="D6868">
        <v>2</v>
      </c>
      <c r="E6868" t="b">
        <v>0</v>
      </c>
    </row>
    <row r="6869" spans="1:5" x14ac:dyDescent="0.3">
      <c r="A6869" t="s">
        <v>2415</v>
      </c>
      <c r="B6869">
        <v>1</v>
      </c>
      <c r="C6869">
        <v>504</v>
      </c>
      <c r="D6869">
        <v>5</v>
      </c>
      <c r="E6869" t="b">
        <v>0</v>
      </c>
    </row>
    <row r="6870" spans="1:5" x14ac:dyDescent="0.3">
      <c r="A6870" t="s">
        <v>12179</v>
      </c>
      <c r="B6870">
        <v>1</v>
      </c>
      <c r="C6870">
        <v>165</v>
      </c>
      <c r="D6870">
        <v>2</v>
      </c>
      <c r="E6870" t="b">
        <v>0</v>
      </c>
    </row>
    <row r="6871" spans="1:5" x14ac:dyDescent="0.3">
      <c r="A6871" t="s">
        <v>2416</v>
      </c>
      <c r="B6871">
        <v>3</v>
      </c>
      <c r="C6871">
        <v>300.33333333333331</v>
      </c>
      <c r="D6871">
        <v>2.6666666666666665</v>
      </c>
      <c r="E6871" t="b">
        <v>0</v>
      </c>
    </row>
    <row r="6872" spans="1:5" x14ac:dyDescent="0.3">
      <c r="A6872" t="s">
        <v>12180</v>
      </c>
      <c r="B6872">
        <v>1</v>
      </c>
      <c r="C6872">
        <v>184</v>
      </c>
      <c r="D6872">
        <v>2</v>
      </c>
      <c r="E6872" t="b">
        <v>0</v>
      </c>
    </row>
    <row r="6873" spans="1:5" x14ac:dyDescent="0.3">
      <c r="A6873" t="s">
        <v>12181</v>
      </c>
      <c r="B6873">
        <v>2</v>
      </c>
      <c r="C6873">
        <v>70</v>
      </c>
      <c r="D6873">
        <v>1.5</v>
      </c>
      <c r="E6873" t="b">
        <v>0</v>
      </c>
    </row>
    <row r="6874" spans="1:5" x14ac:dyDescent="0.3">
      <c r="A6874" t="s">
        <v>12182</v>
      </c>
      <c r="B6874">
        <v>1</v>
      </c>
      <c r="C6874">
        <v>30</v>
      </c>
      <c r="D6874">
        <v>4</v>
      </c>
      <c r="E6874" t="b">
        <v>0</v>
      </c>
    </row>
    <row r="6875" spans="1:5" x14ac:dyDescent="0.3">
      <c r="A6875" t="s">
        <v>2417</v>
      </c>
      <c r="B6875">
        <v>3</v>
      </c>
      <c r="C6875">
        <v>467</v>
      </c>
      <c r="D6875">
        <v>1.6666666666666667</v>
      </c>
      <c r="E6875" t="b">
        <v>0</v>
      </c>
    </row>
    <row r="6876" spans="1:5" x14ac:dyDescent="0.3">
      <c r="A6876" t="s">
        <v>12185</v>
      </c>
      <c r="B6876">
        <v>1</v>
      </c>
      <c r="C6876">
        <v>104</v>
      </c>
      <c r="D6876">
        <v>1</v>
      </c>
      <c r="E6876" t="b">
        <v>0</v>
      </c>
    </row>
    <row r="6877" spans="1:5" x14ac:dyDescent="0.3">
      <c r="A6877" t="s">
        <v>12186</v>
      </c>
      <c r="B6877">
        <v>1</v>
      </c>
      <c r="C6877">
        <v>107</v>
      </c>
      <c r="D6877">
        <v>2</v>
      </c>
      <c r="E6877" t="b">
        <v>0</v>
      </c>
    </row>
    <row r="6878" spans="1:5" x14ac:dyDescent="0.3">
      <c r="A6878" t="s">
        <v>12190</v>
      </c>
      <c r="B6878">
        <v>2</v>
      </c>
      <c r="C6878">
        <v>318.5</v>
      </c>
      <c r="D6878">
        <v>1.5</v>
      </c>
      <c r="E6878" t="b">
        <v>0</v>
      </c>
    </row>
    <row r="6879" spans="1:5" x14ac:dyDescent="0.3">
      <c r="A6879" t="s">
        <v>12191</v>
      </c>
      <c r="B6879">
        <v>1</v>
      </c>
      <c r="C6879">
        <v>102</v>
      </c>
      <c r="D6879">
        <v>2</v>
      </c>
      <c r="E6879" t="b">
        <v>0</v>
      </c>
    </row>
    <row r="6880" spans="1:5" x14ac:dyDescent="0.3">
      <c r="A6880" t="s">
        <v>2419</v>
      </c>
      <c r="B6880">
        <v>2</v>
      </c>
      <c r="C6880">
        <v>1065.5</v>
      </c>
      <c r="D6880">
        <v>2.5</v>
      </c>
      <c r="E6880" t="b">
        <v>0</v>
      </c>
    </row>
    <row r="6881" spans="1:5" x14ac:dyDescent="0.3">
      <c r="A6881" t="s">
        <v>12195</v>
      </c>
      <c r="B6881">
        <v>1</v>
      </c>
      <c r="C6881">
        <v>187</v>
      </c>
      <c r="D6881">
        <v>3</v>
      </c>
      <c r="E6881" t="b">
        <v>0</v>
      </c>
    </row>
    <row r="6882" spans="1:5" x14ac:dyDescent="0.3">
      <c r="A6882" t="s">
        <v>2420</v>
      </c>
      <c r="B6882">
        <v>2</v>
      </c>
      <c r="C6882">
        <v>388.5</v>
      </c>
      <c r="D6882">
        <v>5</v>
      </c>
      <c r="E6882" t="b">
        <v>0</v>
      </c>
    </row>
    <row r="6883" spans="1:5" x14ac:dyDescent="0.3">
      <c r="A6883" t="s">
        <v>12196</v>
      </c>
      <c r="B6883">
        <v>2</v>
      </c>
      <c r="C6883">
        <v>220</v>
      </c>
      <c r="D6883">
        <v>3</v>
      </c>
      <c r="E6883" t="b">
        <v>0</v>
      </c>
    </row>
    <row r="6884" spans="1:5" x14ac:dyDescent="0.3">
      <c r="A6884" t="s">
        <v>12197</v>
      </c>
      <c r="B6884">
        <v>1</v>
      </c>
      <c r="C6884">
        <v>279</v>
      </c>
      <c r="D6884">
        <v>1</v>
      </c>
      <c r="E6884" t="b">
        <v>0</v>
      </c>
    </row>
    <row r="6885" spans="1:5" x14ac:dyDescent="0.3">
      <c r="A6885" t="s">
        <v>1671</v>
      </c>
      <c r="B6885">
        <v>1</v>
      </c>
      <c r="C6885">
        <v>689</v>
      </c>
      <c r="D6885">
        <v>3</v>
      </c>
      <c r="E6885" t="b">
        <v>0</v>
      </c>
    </row>
    <row r="6886" spans="1:5" x14ac:dyDescent="0.3">
      <c r="A6886" t="s">
        <v>12199</v>
      </c>
      <c r="B6886">
        <v>1</v>
      </c>
      <c r="C6886">
        <v>39</v>
      </c>
      <c r="D6886">
        <v>4</v>
      </c>
      <c r="E6886" t="b">
        <v>0</v>
      </c>
    </row>
    <row r="6887" spans="1:5" x14ac:dyDescent="0.3">
      <c r="A6887" t="s">
        <v>12200</v>
      </c>
      <c r="B6887">
        <v>3</v>
      </c>
      <c r="C6887">
        <v>141.66666666666666</v>
      </c>
      <c r="D6887">
        <v>2.6666666666666665</v>
      </c>
      <c r="E6887" t="b">
        <v>0</v>
      </c>
    </row>
    <row r="6888" spans="1:5" x14ac:dyDescent="0.3">
      <c r="A6888" t="s">
        <v>12202</v>
      </c>
      <c r="B6888">
        <v>1</v>
      </c>
      <c r="C6888">
        <v>23</v>
      </c>
      <c r="D6888">
        <v>4</v>
      </c>
      <c r="E6888" t="b">
        <v>0</v>
      </c>
    </row>
    <row r="6889" spans="1:5" x14ac:dyDescent="0.3">
      <c r="A6889" t="s">
        <v>12204</v>
      </c>
      <c r="B6889">
        <v>1</v>
      </c>
      <c r="C6889">
        <v>66</v>
      </c>
      <c r="D6889">
        <v>3</v>
      </c>
      <c r="E6889" t="b">
        <v>0</v>
      </c>
    </row>
    <row r="6890" spans="1:5" x14ac:dyDescent="0.3">
      <c r="A6890" t="s">
        <v>12206</v>
      </c>
      <c r="B6890">
        <v>2</v>
      </c>
      <c r="C6890">
        <v>97</v>
      </c>
      <c r="D6890">
        <v>2</v>
      </c>
      <c r="E6890" t="b">
        <v>0</v>
      </c>
    </row>
    <row r="6891" spans="1:5" x14ac:dyDescent="0.3">
      <c r="A6891" t="s">
        <v>12208</v>
      </c>
      <c r="B6891">
        <v>1</v>
      </c>
      <c r="C6891">
        <v>33</v>
      </c>
      <c r="D6891">
        <v>2</v>
      </c>
      <c r="E6891" t="b">
        <v>0</v>
      </c>
    </row>
    <row r="6892" spans="1:5" x14ac:dyDescent="0.3">
      <c r="A6892" t="s">
        <v>12209</v>
      </c>
      <c r="B6892">
        <v>1</v>
      </c>
      <c r="C6892">
        <v>88</v>
      </c>
      <c r="D6892">
        <v>3</v>
      </c>
      <c r="E6892" t="b">
        <v>0</v>
      </c>
    </row>
    <row r="6893" spans="1:5" x14ac:dyDescent="0.3">
      <c r="A6893" t="s">
        <v>12210</v>
      </c>
      <c r="B6893">
        <v>1</v>
      </c>
      <c r="C6893">
        <v>72</v>
      </c>
      <c r="D6893">
        <v>2</v>
      </c>
      <c r="E6893" t="b">
        <v>1</v>
      </c>
    </row>
    <row r="6894" spans="1:5" x14ac:dyDescent="0.3">
      <c r="A6894" t="s">
        <v>12211</v>
      </c>
      <c r="B6894">
        <v>1</v>
      </c>
      <c r="C6894">
        <v>45</v>
      </c>
      <c r="D6894">
        <v>3</v>
      </c>
      <c r="E6894" t="b">
        <v>0</v>
      </c>
    </row>
    <row r="6895" spans="1:5" x14ac:dyDescent="0.3">
      <c r="A6895" t="s">
        <v>12212</v>
      </c>
      <c r="B6895">
        <v>1</v>
      </c>
      <c r="C6895">
        <v>101</v>
      </c>
      <c r="D6895">
        <v>2</v>
      </c>
      <c r="E6895" t="b">
        <v>0</v>
      </c>
    </row>
    <row r="6896" spans="1:5" x14ac:dyDescent="0.3">
      <c r="A6896" t="s">
        <v>12213</v>
      </c>
      <c r="B6896">
        <v>1</v>
      </c>
      <c r="C6896">
        <v>37</v>
      </c>
      <c r="D6896">
        <v>2</v>
      </c>
      <c r="E6896" t="b">
        <v>0</v>
      </c>
    </row>
    <row r="6897" spans="1:5" x14ac:dyDescent="0.3">
      <c r="A6897" t="s">
        <v>12214</v>
      </c>
      <c r="B6897">
        <v>1</v>
      </c>
      <c r="C6897">
        <v>75</v>
      </c>
      <c r="D6897">
        <v>4</v>
      </c>
      <c r="E6897" t="b">
        <v>0</v>
      </c>
    </row>
    <row r="6898" spans="1:5" x14ac:dyDescent="0.3">
      <c r="A6898" t="s">
        <v>12215</v>
      </c>
      <c r="B6898">
        <v>1</v>
      </c>
      <c r="C6898">
        <v>27</v>
      </c>
      <c r="D6898">
        <v>5</v>
      </c>
      <c r="E6898" t="b">
        <v>0</v>
      </c>
    </row>
    <row r="6899" spans="1:5" x14ac:dyDescent="0.3">
      <c r="A6899" t="s">
        <v>1209</v>
      </c>
      <c r="B6899">
        <v>1</v>
      </c>
      <c r="C6899">
        <v>234</v>
      </c>
      <c r="D6899">
        <v>3</v>
      </c>
      <c r="E6899" t="b">
        <v>0</v>
      </c>
    </row>
    <row r="6900" spans="1:5" x14ac:dyDescent="0.3">
      <c r="A6900" t="s">
        <v>2421</v>
      </c>
      <c r="B6900">
        <v>1</v>
      </c>
      <c r="C6900">
        <v>95</v>
      </c>
      <c r="D6900">
        <v>5</v>
      </c>
      <c r="E6900" t="b">
        <v>0</v>
      </c>
    </row>
    <row r="6901" spans="1:5" x14ac:dyDescent="0.3">
      <c r="A6901" t="s">
        <v>1210</v>
      </c>
      <c r="B6901">
        <v>3</v>
      </c>
      <c r="C6901">
        <v>278.66666666666669</v>
      </c>
      <c r="D6901">
        <v>3</v>
      </c>
      <c r="E6901" t="b">
        <v>0</v>
      </c>
    </row>
    <row r="6902" spans="1:5" x14ac:dyDescent="0.3">
      <c r="A6902" t="s">
        <v>12220</v>
      </c>
      <c r="B6902">
        <v>1</v>
      </c>
      <c r="C6902">
        <v>28</v>
      </c>
      <c r="D6902">
        <v>4</v>
      </c>
      <c r="E6902" t="b">
        <v>0</v>
      </c>
    </row>
    <row r="6903" spans="1:5" x14ac:dyDescent="0.3">
      <c r="A6903" t="s">
        <v>12222</v>
      </c>
      <c r="B6903">
        <v>1</v>
      </c>
      <c r="C6903">
        <v>79</v>
      </c>
      <c r="D6903">
        <v>2</v>
      </c>
      <c r="E6903" t="b">
        <v>0</v>
      </c>
    </row>
    <row r="6904" spans="1:5" x14ac:dyDescent="0.3">
      <c r="A6904" t="s">
        <v>12223</v>
      </c>
      <c r="B6904">
        <v>1</v>
      </c>
      <c r="C6904">
        <v>72</v>
      </c>
      <c r="D6904">
        <v>3</v>
      </c>
      <c r="E6904" t="b">
        <v>0</v>
      </c>
    </row>
    <row r="6905" spans="1:5" x14ac:dyDescent="0.3">
      <c r="A6905" t="s">
        <v>12225</v>
      </c>
      <c r="B6905">
        <v>1</v>
      </c>
      <c r="C6905">
        <v>180</v>
      </c>
      <c r="D6905">
        <v>3</v>
      </c>
      <c r="E6905" t="b">
        <v>0</v>
      </c>
    </row>
    <row r="6906" spans="1:5" x14ac:dyDescent="0.3">
      <c r="A6906" t="s">
        <v>12227</v>
      </c>
      <c r="B6906">
        <v>1</v>
      </c>
      <c r="C6906">
        <v>39</v>
      </c>
      <c r="D6906">
        <v>2</v>
      </c>
      <c r="E6906" t="b">
        <v>0</v>
      </c>
    </row>
    <row r="6907" spans="1:5" x14ac:dyDescent="0.3">
      <c r="A6907" t="s">
        <v>12232</v>
      </c>
      <c r="B6907">
        <v>1</v>
      </c>
      <c r="C6907">
        <v>295</v>
      </c>
      <c r="D6907">
        <v>5</v>
      </c>
      <c r="E6907" t="b">
        <v>0</v>
      </c>
    </row>
    <row r="6908" spans="1:5" x14ac:dyDescent="0.3">
      <c r="A6908" t="s">
        <v>12234</v>
      </c>
      <c r="B6908">
        <v>2</v>
      </c>
      <c r="C6908">
        <v>90</v>
      </c>
      <c r="D6908">
        <v>1</v>
      </c>
      <c r="E6908" t="b">
        <v>0</v>
      </c>
    </row>
    <row r="6909" spans="1:5" x14ac:dyDescent="0.3">
      <c r="A6909" t="s">
        <v>12235</v>
      </c>
      <c r="B6909">
        <v>1</v>
      </c>
      <c r="C6909">
        <v>113</v>
      </c>
      <c r="D6909">
        <v>4</v>
      </c>
      <c r="E6909" t="b">
        <v>0</v>
      </c>
    </row>
    <row r="6910" spans="1:5" x14ac:dyDescent="0.3">
      <c r="A6910" t="s">
        <v>12236</v>
      </c>
      <c r="B6910">
        <v>1</v>
      </c>
      <c r="C6910">
        <v>114</v>
      </c>
      <c r="D6910">
        <v>1</v>
      </c>
      <c r="E6910" t="b">
        <v>0</v>
      </c>
    </row>
    <row r="6911" spans="1:5" x14ac:dyDescent="0.3">
      <c r="A6911" t="s">
        <v>12238</v>
      </c>
      <c r="B6911">
        <v>1</v>
      </c>
      <c r="C6911">
        <v>107</v>
      </c>
      <c r="D6911">
        <v>2</v>
      </c>
      <c r="E6911" t="b">
        <v>0</v>
      </c>
    </row>
    <row r="6912" spans="1:5" x14ac:dyDescent="0.3">
      <c r="A6912" t="s">
        <v>12239</v>
      </c>
      <c r="B6912">
        <v>1</v>
      </c>
      <c r="C6912">
        <v>49</v>
      </c>
      <c r="D6912">
        <v>1</v>
      </c>
      <c r="E6912" t="b">
        <v>0</v>
      </c>
    </row>
    <row r="6913" spans="1:5" x14ac:dyDescent="0.3">
      <c r="A6913" t="s">
        <v>12240</v>
      </c>
      <c r="B6913">
        <v>2</v>
      </c>
      <c r="C6913">
        <v>1222</v>
      </c>
      <c r="D6913">
        <v>5</v>
      </c>
      <c r="E6913" t="b">
        <v>0</v>
      </c>
    </row>
    <row r="6914" spans="1:5" x14ac:dyDescent="0.3">
      <c r="A6914" t="s">
        <v>12241</v>
      </c>
      <c r="B6914">
        <v>1</v>
      </c>
      <c r="C6914">
        <v>232</v>
      </c>
      <c r="D6914">
        <v>3</v>
      </c>
      <c r="E6914" t="b">
        <v>0</v>
      </c>
    </row>
    <row r="6915" spans="1:5" x14ac:dyDescent="0.3">
      <c r="A6915" t="s">
        <v>12242</v>
      </c>
      <c r="B6915">
        <v>1</v>
      </c>
      <c r="C6915">
        <v>162</v>
      </c>
      <c r="D6915">
        <v>5</v>
      </c>
      <c r="E6915" t="b">
        <v>0</v>
      </c>
    </row>
    <row r="6916" spans="1:5" x14ac:dyDescent="0.3">
      <c r="A6916" t="s">
        <v>1211</v>
      </c>
      <c r="B6916">
        <v>1</v>
      </c>
      <c r="C6916">
        <v>109</v>
      </c>
      <c r="D6916">
        <v>5</v>
      </c>
      <c r="E6916" t="b">
        <v>0</v>
      </c>
    </row>
    <row r="6917" spans="1:5" x14ac:dyDescent="0.3">
      <c r="A6917" t="s">
        <v>1212</v>
      </c>
      <c r="B6917">
        <v>3</v>
      </c>
      <c r="C6917">
        <v>248.33333333333334</v>
      </c>
      <c r="D6917">
        <v>3</v>
      </c>
      <c r="E6917" t="b">
        <v>0</v>
      </c>
    </row>
    <row r="6918" spans="1:5" x14ac:dyDescent="0.3">
      <c r="A6918" t="s">
        <v>12245</v>
      </c>
      <c r="B6918">
        <v>1</v>
      </c>
      <c r="C6918">
        <v>37</v>
      </c>
      <c r="D6918">
        <v>5</v>
      </c>
      <c r="E6918" t="b">
        <v>0</v>
      </c>
    </row>
    <row r="6919" spans="1:5" x14ac:dyDescent="0.3">
      <c r="A6919" t="s">
        <v>2423</v>
      </c>
      <c r="B6919">
        <v>2</v>
      </c>
      <c r="C6919">
        <v>78.5</v>
      </c>
      <c r="D6919">
        <v>3</v>
      </c>
      <c r="E6919" t="b">
        <v>0</v>
      </c>
    </row>
    <row r="6920" spans="1:5" x14ac:dyDescent="0.3">
      <c r="A6920" t="s">
        <v>12247</v>
      </c>
      <c r="B6920">
        <v>1</v>
      </c>
      <c r="C6920">
        <v>53</v>
      </c>
      <c r="D6920">
        <v>3</v>
      </c>
      <c r="E6920" t="b">
        <v>0</v>
      </c>
    </row>
    <row r="6921" spans="1:5" x14ac:dyDescent="0.3">
      <c r="A6921" t="s">
        <v>12248</v>
      </c>
      <c r="B6921">
        <v>2</v>
      </c>
      <c r="C6921">
        <v>87.5</v>
      </c>
      <c r="D6921">
        <v>2</v>
      </c>
      <c r="E6921" t="b">
        <v>0</v>
      </c>
    </row>
    <row r="6922" spans="1:5" x14ac:dyDescent="0.3">
      <c r="A6922" t="s">
        <v>2424</v>
      </c>
      <c r="B6922">
        <v>1</v>
      </c>
      <c r="C6922">
        <v>178</v>
      </c>
      <c r="D6922">
        <v>1</v>
      </c>
      <c r="E6922" t="b">
        <v>0</v>
      </c>
    </row>
    <row r="6923" spans="1:5" x14ac:dyDescent="0.3">
      <c r="A6923" t="s">
        <v>12250</v>
      </c>
      <c r="B6923">
        <v>1</v>
      </c>
      <c r="C6923">
        <v>408</v>
      </c>
      <c r="D6923">
        <v>1</v>
      </c>
      <c r="E6923" t="b">
        <v>0</v>
      </c>
    </row>
    <row r="6924" spans="1:5" x14ac:dyDescent="0.3">
      <c r="A6924" t="s">
        <v>1672</v>
      </c>
      <c r="B6924">
        <v>1</v>
      </c>
      <c r="C6924">
        <v>333</v>
      </c>
      <c r="D6924">
        <v>5</v>
      </c>
      <c r="E6924" t="b">
        <v>0</v>
      </c>
    </row>
    <row r="6925" spans="1:5" x14ac:dyDescent="0.3">
      <c r="A6925" t="s">
        <v>12251</v>
      </c>
      <c r="B6925">
        <v>1</v>
      </c>
      <c r="C6925">
        <v>47</v>
      </c>
      <c r="D6925">
        <v>4</v>
      </c>
      <c r="E6925" t="b">
        <v>0</v>
      </c>
    </row>
    <row r="6926" spans="1:5" x14ac:dyDescent="0.3">
      <c r="A6926" t="s">
        <v>12252</v>
      </c>
      <c r="B6926">
        <v>1</v>
      </c>
      <c r="C6926">
        <v>31</v>
      </c>
      <c r="D6926">
        <v>5</v>
      </c>
      <c r="E6926" t="b">
        <v>0</v>
      </c>
    </row>
    <row r="6927" spans="1:5" x14ac:dyDescent="0.3">
      <c r="A6927" t="s">
        <v>12253</v>
      </c>
      <c r="B6927">
        <v>1</v>
      </c>
      <c r="C6927">
        <v>131</v>
      </c>
      <c r="D6927">
        <v>2</v>
      </c>
      <c r="E6927" t="b">
        <v>0</v>
      </c>
    </row>
    <row r="6928" spans="1:5" x14ac:dyDescent="0.3">
      <c r="A6928" t="s">
        <v>1214</v>
      </c>
      <c r="B6928">
        <v>1</v>
      </c>
      <c r="C6928">
        <v>87</v>
      </c>
      <c r="D6928">
        <v>2</v>
      </c>
      <c r="E6928" t="b">
        <v>0</v>
      </c>
    </row>
    <row r="6929" spans="1:5" x14ac:dyDescent="0.3">
      <c r="A6929" t="s">
        <v>12254</v>
      </c>
      <c r="B6929">
        <v>1</v>
      </c>
      <c r="C6929">
        <v>113</v>
      </c>
      <c r="D6929">
        <v>1</v>
      </c>
      <c r="E6929" t="b">
        <v>0</v>
      </c>
    </row>
    <row r="6930" spans="1:5" x14ac:dyDescent="0.3">
      <c r="A6930" t="s">
        <v>12256</v>
      </c>
      <c r="B6930">
        <v>1</v>
      </c>
      <c r="C6930">
        <v>40</v>
      </c>
      <c r="D6930">
        <v>3</v>
      </c>
      <c r="E6930" t="b">
        <v>0</v>
      </c>
    </row>
    <row r="6931" spans="1:5" x14ac:dyDescent="0.3">
      <c r="A6931" t="s">
        <v>12257</v>
      </c>
      <c r="B6931">
        <v>1</v>
      </c>
      <c r="C6931">
        <v>58</v>
      </c>
      <c r="D6931">
        <v>3</v>
      </c>
      <c r="E6931" t="b">
        <v>0</v>
      </c>
    </row>
    <row r="6932" spans="1:5" x14ac:dyDescent="0.3">
      <c r="A6932" t="s">
        <v>12258</v>
      </c>
      <c r="B6932">
        <v>1</v>
      </c>
      <c r="C6932">
        <v>1003</v>
      </c>
      <c r="D6932">
        <v>5</v>
      </c>
      <c r="E6932" t="b">
        <v>0</v>
      </c>
    </row>
    <row r="6933" spans="1:5" x14ac:dyDescent="0.3">
      <c r="A6933" t="s">
        <v>12259</v>
      </c>
      <c r="B6933">
        <v>1</v>
      </c>
      <c r="C6933">
        <v>49</v>
      </c>
      <c r="D6933">
        <v>1</v>
      </c>
      <c r="E6933" t="b">
        <v>0</v>
      </c>
    </row>
    <row r="6934" spans="1:5" x14ac:dyDescent="0.3">
      <c r="A6934" t="s">
        <v>12260</v>
      </c>
      <c r="B6934">
        <v>1</v>
      </c>
      <c r="C6934">
        <v>91</v>
      </c>
      <c r="D6934">
        <v>1</v>
      </c>
      <c r="E6934" t="b">
        <v>0</v>
      </c>
    </row>
    <row r="6935" spans="1:5" x14ac:dyDescent="0.3">
      <c r="A6935" t="s">
        <v>1472</v>
      </c>
      <c r="B6935">
        <v>1</v>
      </c>
      <c r="C6935">
        <v>95</v>
      </c>
      <c r="D6935">
        <v>5</v>
      </c>
      <c r="E6935" t="b">
        <v>0</v>
      </c>
    </row>
    <row r="6936" spans="1:5" x14ac:dyDescent="0.3">
      <c r="A6936" t="s">
        <v>12261</v>
      </c>
      <c r="B6936">
        <v>1</v>
      </c>
      <c r="C6936">
        <v>41</v>
      </c>
      <c r="D6936">
        <v>1</v>
      </c>
      <c r="E6936" t="b">
        <v>0</v>
      </c>
    </row>
    <row r="6937" spans="1:5" x14ac:dyDescent="0.3">
      <c r="A6937" t="s">
        <v>12262</v>
      </c>
      <c r="B6937">
        <v>1</v>
      </c>
      <c r="C6937">
        <v>26</v>
      </c>
      <c r="D6937">
        <v>1</v>
      </c>
      <c r="E6937" t="b">
        <v>0</v>
      </c>
    </row>
    <row r="6938" spans="1:5" x14ac:dyDescent="0.3">
      <c r="A6938" t="s">
        <v>12263</v>
      </c>
      <c r="B6938">
        <v>1</v>
      </c>
      <c r="C6938">
        <v>53</v>
      </c>
      <c r="D6938">
        <v>3</v>
      </c>
      <c r="E6938" t="b">
        <v>0</v>
      </c>
    </row>
    <row r="6939" spans="1:5" x14ac:dyDescent="0.3">
      <c r="A6939" t="s">
        <v>12265</v>
      </c>
      <c r="B6939">
        <v>2</v>
      </c>
      <c r="C6939">
        <v>171.5</v>
      </c>
      <c r="D6939">
        <v>3</v>
      </c>
      <c r="E6939" t="b">
        <v>0</v>
      </c>
    </row>
    <row r="6940" spans="1:5" x14ac:dyDescent="0.3">
      <c r="A6940" t="s">
        <v>12266</v>
      </c>
      <c r="B6940">
        <v>1</v>
      </c>
      <c r="C6940">
        <v>114</v>
      </c>
      <c r="D6940">
        <v>4</v>
      </c>
      <c r="E6940" t="b">
        <v>0</v>
      </c>
    </row>
    <row r="6941" spans="1:5" x14ac:dyDescent="0.3">
      <c r="A6941" t="s">
        <v>12267</v>
      </c>
      <c r="B6941">
        <v>5</v>
      </c>
      <c r="C6941">
        <v>143.4</v>
      </c>
      <c r="D6941">
        <v>1.8</v>
      </c>
      <c r="E6941" t="b">
        <v>0</v>
      </c>
    </row>
    <row r="6942" spans="1:5" x14ac:dyDescent="0.3">
      <c r="A6942" t="s">
        <v>12269</v>
      </c>
      <c r="B6942">
        <v>1</v>
      </c>
      <c r="C6942">
        <v>94</v>
      </c>
      <c r="D6942">
        <v>4</v>
      </c>
      <c r="E6942" t="b">
        <v>0</v>
      </c>
    </row>
    <row r="6943" spans="1:5" x14ac:dyDescent="0.3">
      <c r="A6943" t="s">
        <v>12270</v>
      </c>
      <c r="B6943">
        <v>1</v>
      </c>
      <c r="C6943">
        <v>275</v>
      </c>
      <c r="D6943">
        <v>4</v>
      </c>
      <c r="E6943" t="b">
        <v>0</v>
      </c>
    </row>
    <row r="6944" spans="1:5" x14ac:dyDescent="0.3">
      <c r="A6944" t="s">
        <v>12271</v>
      </c>
      <c r="B6944">
        <v>1</v>
      </c>
      <c r="C6944">
        <v>98</v>
      </c>
      <c r="D6944">
        <v>1</v>
      </c>
      <c r="E6944" t="b">
        <v>0</v>
      </c>
    </row>
    <row r="6945" spans="1:5" x14ac:dyDescent="0.3">
      <c r="A6945" t="s">
        <v>12273</v>
      </c>
      <c r="B6945">
        <v>3</v>
      </c>
      <c r="C6945">
        <v>420</v>
      </c>
      <c r="D6945">
        <v>3.3333333333333335</v>
      </c>
      <c r="E6945" t="b">
        <v>0</v>
      </c>
    </row>
    <row r="6946" spans="1:5" x14ac:dyDescent="0.3">
      <c r="A6946" t="s">
        <v>12274</v>
      </c>
      <c r="B6946">
        <v>1</v>
      </c>
      <c r="C6946">
        <v>79</v>
      </c>
      <c r="D6946">
        <v>1</v>
      </c>
      <c r="E6946" t="b">
        <v>0</v>
      </c>
    </row>
    <row r="6947" spans="1:5" x14ac:dyDescent="0.3">
      <c r="A6947" t="s">
        <v>12276</v>
      </c>
      <c r="B6947">
        <v>4</v>
      </c>
      <c r="C6947">
        <v>175</v>
      </c>
      <c r="D6947">
        <v>1</v>
      </c>
      <c r="E6947" t="b">
        <v>0</v>
      </c>
    </row>
    <row r="6948" spans="1:5" x14ac:dyDescent="0.3">
      <c r="A6948" t="s">
        <v>1216</v>
      </c>
      <c r="B6948">
        <v>1</v>
      </c>
      <c r="C6948">
        <v>277</v>
      </c>
      <c r="D6948">
        <v>1</v>
      </c>
      <c r="E6948" t="b">
        <v>0</v>
      </c>
    </row>
    <row r="6949" spans="1:5" x14ac:dyDescent="0.3">
      <c r="A6949" t="s">
        <v>12279</v>
      </c>
      <c r="B6949">
        <v>1</v>
      </c>
      <c r="C6949">
        <v>41</v>
      </c>
      <c r="D6949">
        <v>5</v>
      </c>
      <c r="E6949" t="b">
        <v>0</v>
      </c>
    </row>
    <row r="6950" spans="1:5" x14ac:dyDescent="0.3">
      <c r="A6950" t="s">
        <v>12280</v>
      </c>
      <c r="B6950">
        <v>1</v>
      </c>
      <c r="C6950">
        <v>70</v>
      </c>
      <c r="D6950">
        <v>2</v>
      </c>
      <c r="E6950" t="b">
        <v>0</v>
      </c>
    </row>
    <row r="6951" spans="1:5" x14ac:dyDescent="0.3">
      <c r="A6951" t="s">
        <v>12281</v>
      </c>
      <c r="B6951">
        <v>1</v>
      </c>
      <c r="C6951">
        <v>61</v>
      </c>
      <c r="D6951">
        <v>4</v>
      </c>
      <c r="E6951" t="b">
        <v>0</v>
      </c>
    </row>
    <row r="6952" spans="1:5" x14ac:dyDescent="0.3">
      <c r="A6952" t="s">
        <v>12284</v>
      </c>
      <c r="B6952">
        <v>1</v>
      </c>
      <c r="C6952">
        <v>21</v>
      </c>
      <c r="D6952">
        <v>4</v>
      </c>
      <c r="E6952" t="b">
        <v>0</v>
      </c>
    </row>
    <row r="6953" spans="1:5" x14ac:dyDescent="0.3">
      <c r="A6953" t="s">
        <v>12285</v>
      </c>
      <c r="B6953">
        <v>1</v>
      </c>
      <c r="C6953">
        <v>27</v>
      </c>
      <c r="D6953">
        <v>4</v>
      </c>
      <c r="E6953" t="b">
        <v>0</v>
      </c>
    </row>
    <row r="6954" spans="1:5" x14ac:dyDescent="0.3">
      <c r="A6954" t="s">
        <v>12288</v>
      </c>
      <c r="B6954">
        <v>1</v>
      </c>
      <c r="C6954">
        <v>308</v>
      </c>
      <c r="D6954">
        <v>2</v>
      </c>
      <c r="E6954" t="b">
        <v>0</v>
      </c>
    </row>
    <row r="6955" spans="1:5" x14ac:dyDescent="0.3">
      <c r="A6955" t="s">
        <v>12290</v>
      </c>
      <c r="B6955">
        <v>2</v>
      </c>
      <c r="C6955">
        <v>263</v>
      </c>
      <c r="D6955">
        <v>3</v>
      </c>
      <c r="E6955" t="b">
        <v>0</v>
      </c>
    </row>
    <row r="6956" spans="1:5" x14ac:dyDescent="0.3">
      <c r="A6956" t="s">
        <v>12291</v>
      </c>
      <c r="B6956">
        <v>1</v>
      </c>
      <c r="C6956">
        <v>234</v>
      </c>
      <c r="D6956">
        <v>3</v>
      </c>
      <c r="E6956" t="b">
        <v>0</v>
      </c>
    </row>
    <row r="6957" spans="1:5" x14ac:dyDescent="0.3">
      <c r="A6957" t="s">
        <v>2425</v>
      </c>
      <c r="B6957">
        <v>1</v>
      </c>
      <c r="C6957">
        <v>326</v>
      </c>
      <c r="D6957">
        <v>5</v>
      </c>
      <c r="E6957" t="b">
        <v>0</v>
      </c>
    </row>
    <row r="6958" spans="1:5" x14ac:dyDescent="0.3">
      <c r="A6958" t="s">
        <v>12292</v>
      </c>
      <c r="B6958">
        <v>1</v>
      </c>
      <c r="C6958">
        <v>84</v>
      </c>
      <c r="D6958">
        <v>3</v>
      </c>
      <c r="E6958" t="b">
        <v>0</v>
      </c>
    </row>
    <row r="6959" spans="1:5" x14ac:dyDescent="0.3">
      <c r="A6959" t="s">
        <v>12293</v>
      </c>
      <c r="B6959">
        <v>2</v>
      </c>
      <c r="C6959">
        <v>173</v>
      </c>
      <c r="D6959">
        <v>1.5</v>
      </c>
      <c r="E6959" t="b">
        <v>0</v>
      </c>
    </row>
    <row r="6960" spans="1:5" x14ac:dyDescent="0.3">
      <c r="A6960" t="s">
        <v>12298</v>
      </c>
      <c r="B6960">
        <v>4</v>
      </c>
      <c r="C6960">
        <v>118.25</v>
      </c>
      <c r="D6960">
        <v>2.75</v>
      </c>
      <c r="E6960" t="b">
        <v>0</v>
      </c>
    </row>
    <row r="6961" spans="1:5" x14ac:dyDescent="0.3">
      <c r="A6961" t="s">
        <v>1217</v>
      </c>
      <c r="B6961">
        <v>1</v>
      </c>
      <c r="C6961">
        <v>267</v>
      </c>
      <c r="D6961">
        <v>4</v>
      </c>
      <c r="E6961" t="b">
        <v>1</v>
      </c>
    </row>
    <row r="6962" spans="1:5" x14ac:dyDescent="0.3">
      <c r="A6962" t="s">
        <v>12301</v>
      </c>
      <c r="B6962">
        <v>1</v>
      </c>
      <c r="C6962">
        <v>248</v>
      </c>
      <c r="D6962">
        <v>5</v>
      </c>
      <c r="E6962" t="b">
        <v>0</v>
      </c>
    </row>
    <row r="6963" spans="1:5" x14ac:dyDescent="0.3">
      <c r="A6963" t="s">
        <v>12302</v>
      </c>
      <c r="B6963">
        <v>2</v>
      </c>
      <c r="C6963">
        <v>96</v>
      </c>
      <c r="D6963">
        <v>3</v>
      </c>
      <c r="E6963" t="b">
        <v>0</v>
      </c>
    </row>
    <row r="6964" spans="1:5" x14ac:dyDescent="0.3">
      <c r="A6964" t="s">
        <v>1218</v>
      </c>
      <c r="B6964">
        <v>1</v>
      </c>
      <c r="C6964">
        <v>48</v>
      </c>
      <c r="D6964">
        <v>1</v>
      </c>
      <c r="E6964" t="b">
        <v>0</v>
      </c>
    </row>
    <row r="6965" spans="1:5" x14ac:dyDescent="0.3">
      <c r="A6965" t="s">
        <v>12303</v>
      </c>
      <c r="B6965">
        <v>1</v>
      </c>
      <c r="C6965">
        <v>125</v>
      </c>
      <c r="D6965">
        <v>3</v>
      </c>
      <c r="E6965" t="b">
        <v>0</v>
      </c>
    </row>
    <row r="6966" spans="1:5" x14ac:dyDescent="0.3">
      <c r="A6966" t="s">
        <v>1219</v>
      </c>
      <c r="B6966">
        <v>1</v>
      </c>
      <c r="C6966">
        <v>106</v>
      </c>
      <c r="D6966">
        <v>2</v>
      </c>
      <c r="E6966" t="b">
        <v>0</v>
      </c>
    </row>
    <row r="6967" spans="1:5" x14ac:dyDescent="0.3">
      <c r="A6967" t="s">
        <v>12305</v>
      </c>
      <c r="B6967">
        <v>1</v>
      </c>
      <c r="C6967">
        <v>526</v>
      </c>
      <c r="D6967">
        <v>3</v>
      </c>
      <c r="E6967" t="b">
        <v>0</v>
      </c>
    </row>
    <row r="6968" spans="1:5" x14ac:dyDescent="0.3">
      <c r="A6968" t="s">
        <v>12306</v>
      </c>
      <c r="B6968">
        <v>1</v>
      </c>
      <c r="C6968">
        <v>111</v>
      </c>
      <c r="D6968">
        <v>3</v>
      </c>
      <c r="E6968" t="b">
        <v>0</v>
      </c>
    </row>
    <row r="6969" spans="1:5" x14ac:dyDescent="0.3">
      <c r="A6969" t="s">
        <v>12309</v>
      </c>
      <c r="B6969">
        <v>1</v>
      </c>
      <c r="C6969">
        <v>86</v>
      </c>
      <c r="D6969">
        <v>5</v>
      </c>
      <c r="E6969" t="b">
        <v>0</v>
      </c>
    </row>
    <row r="6970" spans="1:5" x14ac:dyDescent="0.3">
      <c r="A6970" t="s">
        <v>12310</v>
      </c>
      <c r="B6970">
        <v>1</v>
      </c>
      <c r="C6970">
        <v>146</v>
      </c>
      <c r="D6970">
        <v>3</v>
      </c>
      <c r="E6970" t="b">
        <v>0</v>
      </c>
    </row>
    <row r="6971" spans="1:5" x14ac:dyDescent="0.3">
      <c r="A6971" t="s">
        <v>12311</v>
      </c>
      <c r="B6971">
        <v>2</v>
      </c>
      <c r="C6971">
        <v>73.5</v>
      </c>
      <c r="D6971">
        <v>3</v>
      </c>
      <c r="E6971" t="b">
        <v>0</v>
      </c>
    </row>
    <row r="6972" spans="1:5" x14ac:dyDescent="0.3">
      <c r="A6972" t="s">
        <v>12312</v>
      </c>
      <c r="B6972">
        <v>1</v>
      </c>
      <c r="C6972">
        <v>92</v>
      </c>
      <c r="D6972">
        <v>2</v>
      </c>
      <c r="E6972" t="b">
        <v>0</v>
      </c>
    </row>
    <row r="6973" spans="1:5" x14ac:dyDescent="0.3">
      <c r="A6973" t="s">
        <v>12317</v>
      </c>
      <c r="B6973">
        <v>1</v>
      </c>
      <c r="C6973">
        <v>72</v>
      </c>
      <c r="D6973">
        <v>5</v>
      </c>
      <c r="E6973" t="b">
        <v>0</v>
      </c>
    </row>
    <row r="6974" spans="1:5" x14ac:dyDescent="0.3">
      <c r="A6974" t="s">
        <v>2427</v>
      </c>
      <c r="B6974">
        <v>1</v>
      </c>
      <c r="C6974">
        <v>348</v>
      </c>
      <c r="D6974">
        <v>2</v>
      </c>
      <c r="E6974" t="b">
        <v>0</v>
      </c>
    </row>
    <row r="6975" spans="1:5" x14ac:dyDescent="0.3">
      <c r="A6975" t="s">
        <v>12319</v>
      </c>
      <c r="B6975">
        <v>1</v>
      </c>
      <c r="C6975">
        <v>195</v>
      </c>
      <c r="D6975">
        <v>3</v>
      </c>
      <c r="E6975" t="b">
        <v>0</v>
      </c>
    </row>
    <row r="6976" spans="1:5" x14ac:dyDescent="0.3">
      <c r="A6976" t="s">
        <v>12320</v>
      </c>
      <c r="B6976">
        <v>1</v>
      </c>
      <c r="C6976">
        <v>20</v>
      </c>
      <c r="D6976">
        <v>4</v>
      </c>
      <c r="E6976" t="b">
        <v>0</v>
      </c>
    </row>
    <row r="6977" spans="1:5" x14ac:dyDescent="0.3">
      <c r="A6977" t="s">
        <v>2428</v>
      </c>
      <c r="B6977">
        <v>1</v>
      </c>
      <c r="C6977">
        <v>367</v>
      </c>
      <c r="D6977">
        <v>3</v>
      </c>
      <c r="E6977" t="b">
        <v>1</v>
      </c>
    </row>
    <row r="6978" spans="1:5" x14ac:dyDescent="0.3">
      <c r="A6978" t="s">
        <v>12330</v>
      </c>
      <c r="B6978">
        <v>1</v>
      </c>
      <c r="C6978">
        <v>21</v>
      </c>
      <c r="D6978">
        <v>5</v>
      </c>
      <c r="E6978" t="b">
        <v>0</v>
      </c>
    </row>
    <row r="6979" spans="1:5" x14ac:dyDescent="0.3">
      <c r="A6979" t="s">
        <v>12331</v>
      </c>
      <c r="B6979">
        <v>1</v>
      </c>
      <c r="C6979">
        <v>137</v>
      </c>
      <c r="D6979">
        <v>4</v>
      </c>
      <c r="E6979" t="b">
        <v>0</v>
      </c>
    </row>
    <row r="6980" spans="1:5" x14ac:dyDescent="0.3">
      <c r="A6980" t="s">
        <v>12334</v>
      </c>
      <c r="B6980">
        <v>1</v>
      </c>
      <c r="C6980">
        <v>87</v>
      </c>
      <c r="D6980">
        <v>3</v>
      </c>
      <c r="E6980" t="b">
        <v>0</v>
      </c>
    </row>
    <row r="6981" spans="1:5" x14ac:dyDescent="0.3">
      <c r="A6981" t="s">
        <v>12335</v>
      </c>
      <c r="B6981">
        <v>1</v>
      </c>
      <c r="C6981">
        <v>195</v>
      </c>
      <c r="D6981">
        <v>1</v>
      </c>
      <c r="E6981" t="b">
        <v>0</v>
      </c>
    </row>
    <row r="6982" spans="1:5" x14ac:dyDescent="0.3">
      <c r="A6982" t="s">
        <v>1221</v>
      </c>
      <c r="B6982">
        <v>1</v>
      </c>
      <c r="C6982">
        <v>250</v>
      </c>
      <c r="D6982">
        <v>2</v>
      </c>
      <c r="E6982" t="b">
        <v>0</v>
      </c>
    </row>
    <row r="6983" spans="1:5" x14ac:dyDescent="0.3">
      <c r="A6983" t="s">
        <v>12338</v>
      </c>
      <c r="B6983">
        <v>1</v>
      </c>
      <c r="C6983">
        <v>295</v>
      </c>
      <c r="D6983">
        <v>3</v>
      </c>
      <c r="E6983" t="b">
        <v>0</v>
      </c>
    </row>
    <row r="6984" spans="1:5" x14ac:dyDescent="0.3">
      <c r="A6984" t="s">
        <v>12339</v>
      </c>
      <c r="B6984">
        <v>1</v>
      </c>
      <c r="C6984">
        <v>73</v>
      </c>
      <c r="D6984">
        <v>3</v>
      </c>
      <c r="E6984" t="b">
        <v>0</v>
      </c>
    </row>
    <row r="6985" spans="1:5" x14ac:dyDescent="0.3">
      <c r="A6985" t="s">
        <v>12340</v>
      </c>
      <c r="B6985">
        <v>1</v>
      </c>
      <c r="C6985">
        <v>100</v>
      </c>
      <c r="D6985">
        <v>3</v>
      </c>
      <c r="E6985" t="b">
        <v>0</v>
      </c>
    </row>
    <row r="6986" spans="1:5" x14ac:dyDescent="0.3">
      <c r="A6986" t="s">
        <v>12341</v>
      </c>
      <c r="B6986">
        <v>1</v>
      </c>
      <c r="C6986">
        <v>22</v>
      </c>
      <c r="D6986">
        <v>4</v>
      </c>
      <c r="E6986" t="b">
        <v>0</v>
      </c>
    </row>
    <row r="6987" spans="1:5" x14ac:dyDescent="0.3">
      <c r="A6987" t="s">
        <v>1473</v>
      </c>
      <c r="B6987">
        <v>1</v>
      </c>
      <c r="C6987">
        <v>52</v>
      </c>
      <c r="D6987">
        <v>2</v>
      </c>
      <c r="E6987" t="b">
        <v>0</v>
      </c>
    </row>
    <row r="6988" spans="1:5" x14ac:dyDescent="0.3">
      <c r="A6988" t="s">
        <v>12343</v>
      </c>
      <c r="B6988">
        <v>2</v>
      </c>
      <c r="C6988">
        <v>137.5</v>
      </c>
      <c r="D6988">
        <v>2.5</v>
      </c>
      <c r="E6988" t="b">
        <v>0</v>
      </c>
    </row>
    <row r="6989" spans="1:5" x14ac:dyDescent="0.3">
      <c r="A6989" t="s">
        <v>1222</v>
      </c>
      <c r="B6989">
        <v>1</v>
      </c>
      <c r="C6989">
        <v>314</v>
      </c>
      <c r="D6989">
        <v>3</v>
      </c>
      <c r="E6989" t="b">
        <v>0</v>
      </c>
    </row>
    <row r="6990" spans="1:5" x14ac:dyDescent="0.3">
      <c r="A6990" t="s">
        <v>1223</v>
      </c>
      <c r="B6990">
        <v>1</v>
      </c>
      <c r="C6990">
        <v>153</v>
      </c>
      <c r="D6990">
        <v>2</v>
      </c>
      <c r="E6990" t="b">
        <v>0</v>
      </c>
    </row>
    <row r="6991" spans="1:5" x14ac:dyDescent="0.3">
      <c r="A6991" t="s">
        <v>12345</v>
      </c>
      <c r="B6991">
        <v>1</v>
      </c>
      <c r="C6991">
        <v>68</v>
      </c>
      <c r="D6991">
        <v>4</v>
      </c>
      <c r="E6991" t="b">
        <v>0</v>
      </c>
    </row>
    <row r="6992" spans="1:5" x14ac:dyDescent="0.3">
      <c r="A6992" t="s">
        <v>12346</v>
      </c>
      <c r="B6992">
        <v>1</v>
      </c>
      <c r="C6992">
        <v>104</v>
      </c>
      <c r="D6992">
        <v>2</v>
      </c>
      <c r="E6992" t="b">
        <v>0</v>
      </c>
    </row>
    <row r="6993" spans="1:5" x14ac:dyDescent="0.3">
      <c r="A6993" t="s">
        <v>12347</v>
      </c>
      <c r="B6993">
        <v>1</v>
      </c>
      <c r="C6993">
        <v>80</v>
      </c>
      <c r="D6993">
        <v>1</v>
      </c>
      <c r="E6993" t="b">
        <v>0</v>
      </c>
    </row>
    <row r="6994" spans="1:5" x14ac:dyDescent="0.3">
      <c r="A6994" t="s">
        <v>12348</v>
      </c>
      <c r="B6994">
        <v>1</v>
      </c>
      <c r="C6994">
        <v>456</v>
      </c>
      <c r="D6994">
        <v>1</v>
      </c>
      <c r="E6994" t="b">
        <v>0</v>
      </c>
    </row>
    <row r="6995" spans="1:5" x14ac:dyDescent="0.3">
      <c r="A6995" t="s">
        <v>12349</v>
      </c>
      <c r="B6995">
        <v>1</v>
      </c>
      <c r="C6995">
        <v>34</v>
      </c>
      <c r="D6995">
        <v>5</v>
      </c>
      <c r="E6995" t="b">
        <v>0</v>
      </c>
    </row>
    <row r="6996" spans="1:5" x14ac:dyDescent="0.3">
      <c r="A6996" t="s">
        <v>1224</v>
      </c>
      <c r="B6996">
        <v>1</v>
      </c>
      <c r="C6996">
        <v>104</v>
      </c>
      <c r="D6996">
        <v>2</v>
      </c>
      <c r="E6996" t="b">
        <v>0</v>
      </c>
    </row>
    <row r="6997" spans="1:5" x14ac:dyDescent="0.3">
      <c r="A6997" t="s">
        <v>12351</v>
      </c>
      <c r="B6997">
        <v>1</v>
      </c>
      <c r="C6997">
        <v>40</v>
      </c>
      <c r="D6997">
        <v>2</v>
      </c>
      <c r="E6997" t="b">
        <v>0</v>
      </c>
    </row>
    <row r="6998" spans="1:5" x14ac:dyDescent="0.3">
      <c r="A6998" t="s">
        <v>12352</v>
      </c>
      <c r="B6998">
        <v>1</v>
      </c>
      <c r="C6998">
        <v>27</v>
      </c>
      <c r="D6998">
        <v>2</v>
      </c>
      <c r="E6998" t="b">
        <v>0</v>
      </c>
    </row>
    <row r="6999" spans="1:5" x14ac:dyDescent="0.3">
      <c r="A6999" t="s">
        <v>2429</v>
      </c>
      <c r="B6999">
        <v>2</v>
      </c>
      <c r="C6999">
        <v>93.5</v>
      </c>
      <c r="D6999">
        <v>1</v>
      </c>
      <c r="E6999" t="b">
        <v>0</v>
      </c>
    </row>
    <row r="7000" spans="1:5" x14ac:dyDescent="0.3">
      <c r="A7000" t="s">
        <v>1225</v>
      </c>
      <c r="B7000">
        <v>3</v>
      </c>
      <c r="C7000">
        <v>136.33333333333334</v>
      </c>
      <c r="D7000">
        <v>3</v>
      </c>
      <c r="E7000" t="b">
        <v>0</v>
      </c>
    </row>
    <row r="7001" spans="1:5" x14ac:dyDescent="0.3">
      <c r="A7001" t="s">
        <v>1226</v>
      </c>
      <c r="B7001">
        <v>1</v>
      </c>
      <c r="C7001">
        <v>11</v>
      </c>
      <c r="D7001">
        <v>5</v>
      </c>
      <c r="E7001" t="b">
        <v>0</v>
      </c>
    </row>
    <row r="7002" spans="1:5" x14ac:dyDescent="0.3">
      <c r="A7002" t="s">
        <v>12362</v>
      </c>
      <c r="B7002">
        <v>1</v>
      </c>
      <c r="C7002">
        <v>65</v>
      </c>
      <c r="D7002">
        <v>1</v>
      </c>
      <c r="E7002" t="b">
        <v>0</v>
      </c>
    </row>
    <row r="7003" spans="1:5" x14ac:dyDescent="0.3">
      <c r="A7003" t="s">
        <v>1474</v>
      </c>
      <c r="B7003">
        <v>1</v>
      </c>
      <c r="C7003">
        <v>67</v>
      </c>
      <c r="D7003">
        <v>1</v>
      </c>
      <c r="E7003" t="b">
        <v>0</v>
      </c>
    </row>
    <row r="7004" spans="1:5" x14ac:dyDescent="0.3">
      <c r="A7004" t="s">
        <v>12369</v>
      </c>
      <c r="B7004">
        <v>1</v>
      </c>
      <c r="C7004">
        <v>237</v>
      </c>
      <c r="D7004">
        <v>1</v>
      </c>
      <c r="E7004" t="b">
        <v>0</v>
      </c>
    </row>
    <row r="7005" spans="1:5" x14ac:dyDescent="0.3">
      <c r="A7005" t="s">
        <v>12370</v>
      </c>
      <c r="B7005">
        <v>1</v>
      </c>
      <c r="C7005">
        <v>23</v>
      </c>
      <c r="D7005">
        <v>5</v>
      </c>
      <c r="E7005" t="b">
        <v>0</v>
      </c>
    </row>
    <row r="7006" spans="1:5" x14ac:dyDescent="0.3">
      <c r="A7006" t="s">
        <v>12372</v>
      </c>
      <c r="B7006">
        <v>1</v>
      </c>
      <c r="C7006">
        <v>157</v>
      </c>
      <c r="D7006">
        <v>4</v>
      </c>
      <c r="E7006" t="b">
        <v>0</v>
      </c>
    </row>
    <row r="7007" spans="1:5" x14ac:dyDescent="0.3">
      <c r="A7007" t="s">
        <v>12374</v>
      </c>
      <c r="B7007">
        <v>3</v>
      </c>
      <c r="C7007">
        <v>339.33333333333331</v>
      </c>
      <c r="D7007">
        <v>4</v>
      </c>
      <c r="E7007" t="b">
        <v>0</v>
      </c>
    </row>
    <row r="7008" spans="1:5" x14ac:dyDescent="0.3">
      <c r="A7008" t="s">
        <v>12375</v>
      </c>
      <c r="B7008">
        <v>1</v>
      </c>
      <c r="C7008">
        <v>57</v>
      </c>
      <c r="D7008">
        <v>4</v>
      </c>
      <c r="E7008" t="b">
        <v>0</v>
      </c>
    </row>
    <row r="7009" spans="1:5" x14ac:dyDescent="0.3">
      <c r="A7009" t="s">
        <v>1673</v>
      </c>
      <c r="B7009">
        <v>1</v>
      </c>
      <c r="C7009">
        <v>135</v>
      </c>
      <c r="D7009">
        <v>2</v>
      </c>
      <c r="E7009" t="b">
        <v>0</v>
      </c>
    </row>
    <row r="7010" spans="1:5" x14ac:dyDescent="0.3">
      <c r="A7010" t="s">
        <v>12376</v>
      </c>
      <c r="B7010">
        <v>1</v>
      </c>
      <c r="C7010">
        <v>187</v>
      </c>
      <c r="D7010">
        <v>2</v>
      </c>
      <c r="E7010" t="b">
        <v>0</v>
      </c>
    </row>
    <row r="7011" spans="1:5" x14ac:dyDescent="0.3">
      <c r="A7011" t="s">
        <v>1227</v>
      </c>
      <c r="B7011">
        <v>1</v>
      </c>
      <c r="C7011">
        <v>401</v>
      </c>
      <c r="D7011">
        <v>5</v>
      </c>
      <c r="E7011" t="b">
        <v>0</v>
      </c>
    </row>
    <row r="7012" spans="1:5" x14ac:dyDescent="0.3">
      <c r="A7012" t="s">
        <v>12379</v>
      </c>
      <c r="B7012">
        <v>1</v>
      </c>
      <c r="C7012">
        <v>74</v>
      </c>
      <c r="D7012">
        <v>1</v>
      </c>
      <c r="E7012" t="b">
        <v>0</v>
      </c>
    </row>
    <row r="7013" spans="1:5" x14ac:dyDescent="0.3">
      <c r="A7013" t="s">
        <v>12380</v>
      </c>
      <c r="B7013">
        <v>1</v>
      </c>
      <c r="C7013">
        <v>82</v>
      </c>
      <c r="D7013">
        <v>5</v>
      </c>
      <c r="E7013" t="b">
        <v>0</v>
      </c>
    </row>
    <row r="7014" spans="1:5" x14ac:dyDescent="0.3">
      <c r="A7014" t="s">
        <v>12381</v>
      </c>
      <c r="B7014">
        <v>1</v>
      </c>
      <c r="C7014">
        <v>32</v>
      </c>
      <c r="D7014">
        <v>5</v>
      </c>
      <c r="E7014" t="b">
        <v>0</v>
      </c>
    </row>
    <row r="7015" spans="1:5" x14ac:dyDescent="0.3">
      <c r="A7015" t="s">
        <v>12382</v>
      </c>
      <c r="B7015">
        <v>3</v>
      </c>
      <c r="C7015">
        <v>77.666666666666671</v>
      </c>
      <c r="D7015">
        <v>3</v>
      </c>
      <c r="E7015" t="b">
        <v>0</v>
      </c>
    </row>
    <row r="7016" spans="1:5" x14ac:dyDescent="0.3">
      <c r="A7016" t="s">
        <v>12385</v>
      </c>
      <c r="B7016">
        <v>1</v>
      </c>
      <c r="C7016">
        <v>100</v>
      </c>
      <c r="D7016">
        <v>2</v>
      </c>
      <c r="E7016" t="b">
        <v>0</v>
      </c>
    </row>
    <row r="7017" spans="1:5" x14ac:dyDescent="0.3">
      <c r="A7017" t="s">
        <v>12388</v>
      </c>
      <c r="B7017">
        <v>1</v>
      </c>
      <c r="C7017">
        <v>176</v>
      </c>
      <c r="D7017">
        <v>1</v>
      </c>
      <c r="E7017" t="b">
        <v>0</v>
      </c>
    </row>
    <row r="7018" spans="1:5" x14ac:dyDescent="0.3">
      <c r="A7018" t="s">
        <v>1228</v>
      </c>
      <c r="B7018">
        <v>10</v>
      </c>
      <c r="C7018">
        <v>173.8</v>
      </c>
      <c r="D7018">
        <v>2.2999999999999998</v>
      </c>
      <c r="E7018" t="b">
        <v>0</v>
      </c>
    </row>
    <row r="7019" spans="1:5" x14ac:dyDescent="0.3">
      <c r="A7019" t="s">
        <v>12391</v>
      </c>
      <c r="B7019">
        <v>1</v>
      </c>
      <c r="C7019">
        <v>19</v>
      </c>
      <c r="D7019">
        <v>1</v>
      </c>
      <c r="E7019" t="b">
        <v>0</v>
      </c>
    </row>
    <row r="7020" spans="1:5" x14ac:dyDescent="0.3">
      <c r="A7020" t="s">
        <v>1229</v>
      </c>
      <c r="B7020">
        <v>1</v>
      </c>
      <c r="C7020">
        <v>68</v>
      </c>
      <c r="D7020">
        <v>1</v>
      </c>
      <c r="E7020" t="b">
        <v>0</v>
      </c>
    </row>
    <row r="7021" spans="1:5" x14ac:dyDescent="0.3">
      <c r="A7021" t="s">
        <v>1475</v>
      </c>
      <c r="B7021">
        <v>2</v>
      </c>
      <c r="C7021">
        <v>87.5</v>
      </c>
      <c r="D7021">
        <v>3</v>
      </c>
      <c r="E7021" t="b">
        <v>0</v>
      </c>
    </row>
    <row r="7022" spans="1:5" x14ac:dyDescent="0.3">
      <c r="A7022" t="s">
        <v>1230</v>
      </c>
      <c r="B7022">
        <v>2</v>
      </c>
      <c r="C7022">
        <v>270.5</v>
      </c>
      <c r="D7022">
        <v>2</v>
      </c>
      <c r="E7022" t="b">
        <v>1</v>
      </c>
    </row>
    <row r="7023" spans="1:5" x14ac:dyDescent="0.3">
      <c r="A7023" t="s">
        <v>12395</v>
      </c>
      <c r="B7023">
        <v>1</v>
      </c>
      <c r="C7023">
        <v>98</v>
      </c>
      <c r="D7023">
        <v>1</v>
      </c>
      <c r="E7023" t="b">
        <v>0</v>
      </c>
    </row>
    <row r="7024" spans="1:5" x14ac:dyDescent="0.3">
      <c r="A7024" t="s">
        <v>2431</v>
      </c>
      <c r="B7024">
        <v>1</v>
      </c>
      <c r="C7024">
        <v>145</v>
      </c>
      <c r="D7024">
        <v>4</v>
      </c>
      <c r="E7024" t="b">
        <v>0</v>
      </c>
    </row>
    <row r="7025" spans="1:5" x14ac:dyDescent="0.3">
      <c r="A7025" t="s">
        <v>12396</v>
      </c>
      <c r="B7025">
        <v>1</v>
      </c>
      <c r="C7025">
        <v>580</v>
      </c>
      <c r="D7025">
        <v>5</v>
      </c>
      <c r="E7025" t="b">
        <v>0</v>
      </c>
    </row>
    <row r="7026" spans="1:5" x14ac:dyDescent="0.3">
      <c r="A7026" t="s">
        <v>12398</v>
      </c>
      <c r="B7026">
        <v>1</v>
      </c>
      <c r="C7026">
        <v>20</v>
      </c>
      <c r="D7026">
        <v>3</v>
      </c>
      <c r="E7026" t="b">
        <v>0</v>
      </c>
    </row>
    <row r="7027" spans="1:5" x14ac:dyDescent="0.3">
      <c r="A7027" t="s">
        <v>12400</v>
      </c>
      <c r="B7027">
        <v>1</v>
      </c>
      <c r="C7027">
        <v>318</v>
      </c>
      <c r="D7027">
        <v>2</v>
      </c>
      <c r="E7027" t="b">
        <v>0</v>
      </c>
    </row>
    <row r="7028" spans="1:5" x14ac:dyDescent="0.3">
      <c r="A7028" t="s">
        <v>12401</v>
      </c>
      <c r="B7028">
        <v>1</v>
      </c>
      <c r="C7028">
        <v>411</v>
      </c>
      <c r="D7028">
        <v>3</v>
      </c>
      <c r="E7028" t="b">
        <v>0</v>
      </c>
    </row>
    <row r="7029" spans="1:5" x14ac:dyDescent="0.3">
      <c r="A7029" t="s">
        <v>12402</v>
      </c>
      <c r="B7029">
        <v>1</v>
      </c>
      <c r="C7029">
        <v>107</v>
      </c>
      <c r="D7029">
        <v>1</v>
      </c>
      <c r="E7029" t="b">
        <v>1</v>
      </c>
    </row>
    <row r="7030" spans="1:5" x14ac:dyDescent="0.3">
      <c r="A7030" t="s">
        <v>12405</v>
      </c>
      <c r="B7030">
        <v>1</v>
      </c>
      <c r="C7030">
        <v>28</v>
      </c>
      <c r="D7030">
        <v>5</v>
      </c>
      <c r="E7030" t="b">
        <v>0</v>
      </c>
    </row>
    <row r="7031" spans="1:5" x14ac:dyDescent="0.3">
      <c r="A7031" t="s">
        <v>12407</v>
      </c>
      <c r="B7031">
        <v>1</v>
      </c>
      <c r="C7031">
        <v>498</v>
      </c>
      <c r="D7031">
        <v>1</v>
      </c>
      <c r="E7031" t="b">
        <v>0</v>
      </c>
    </row>
    <row r="7032" spans="1:5" x14ac:dyDescent="0.3">
      <c r="A7032" t="s">
        <v>12408</v>
      </c>
      <c r="B7032">
        <v>1</v>
      </c>
      <c r="C7032">
        <v>146</v>
      </c>
      <c r="D7032">
        <v>5</v>
      </c>
      <c r="E7032" t="b">
        <v>0</v>
      </c>
    </row>
    <row r="7033" spans="1:5" x14ac:dyDescent="0.3">
      <c r="A7033" t="s">
        <v>12410</v>
      </c>
      <c r="B7033">
        <v>3</v>
      </c>
      <c r="C7033">
        <v>103.33333333333333</v>
      </c>
      <c r="D7033">
        <v>2</v>
      </c>
      <c r="E7033" t="b">
        <v>0</v>
      </c>
    </row>
    <row r="7034" spans="1:5" x14ac:dyDescent="0.3">
      <c r="A7034" t="s">
        <v>12411</v>
      </c>
      <c r="B7034">
        <v>1</v>
      </c>
      <c r="C7034">
        <v>75</v>
      </c>
      <c r="D7034">
        <v>3</v>
      </c>
      <c r="E7034" t="b">
        <v>0</v>
      </c>
    </row>
    <row r="7035" spans="1:5" x14ac:dyDescent="0.3">
      <c r="A7035" t="s">
        <v>12412</v>
      </c>
      <c r="B7035">
        <v>1</v>
      </c>
      <c r="C7035">
        <v>29</v>
      </c>
      <c r="D7035">
        <v>3</v>
      </c>
      <c r="E7035" t="b">
        <v>0</v>
      </c>
    </row>
    <row r="7036" spans="1:5" x14ac:dyDescent="0.3">
      <c r="A7036" t="s">
        <v>1231</v>
      </c>
      <c r="B7036">
        <v>2</v>
      </c>
      <c r="C7036">
        <v>67.5</v>
      </c>
      <c r="D7036">
        <v>1</v>
      </c>
      <c r="E7036" t="b">
        <v>1</v>
      </c>
    </row>
    <row r="7037" spans="1:5" x14ac:dyDescent="0.3">
      <c r="A7037" t="s">
        <v>12415</v>
      </c>
      <c r="B7037">
        <v>1</v>
      </c>
      <c r="C7037">
        <v>127</v>
      </c>
      <c r="D7037">
        <v>2</v>
      </c>
      <c r="E7037" t="b">
        <v>0</v>
      </c>
    </row>
    <row r="7038" spans="1:5" x14ac:dyDescent="0.3">
      <c r="A7038" t="s">
        <v>12416</v>
      </c>
      <c r="B7038">
        <v>1</v>
      </c>
      <c r="C7038">
        <v>382</v>
      </c>
      <c r="D7038">
        <v>3</v>
      </c>
      <c r="E7038" t="b">
        <v>0</v>
      </c>
    </row>
    <row r="7039" spans="1:5" x14ac:dyDescent="0.3">
      <c r="A7039" t="s">
        <v>2433</v>
      </c>
      <c r="B7039">
        <v>1</v>
      </c>
      <c r="C7039">
        <v>461</v>
      </c>
      <c r="D7039">
        <v>5</v>
      </c>
      <c r="E7039" t="b">
        <v>0</v>
      </c>
    </row>
    <row r="7040" spans="1:5" x14ac:dyDescent="0.3">
      <c r="A7040" t="s">
        <v>12417</v>
      </c>
      <c r="B7040">
        <v>1</v>
      </c>
      <c r="C7040">
        <v>150</v>
      </c>
      <c r="D7040">
        <v>1</v>
      </c>
      <c r="E7040" t="b">
        <v>0</v>
      </c>
    </row>
    <row r="7041" spans="1:5" x14ac:dyDescent="0.3">
      <c r="A7041" t="s">
        <v>1232</v>
      </c>
      <c r="B7041">
        <v>3</v>
      </c>
      <c r="C7041">
        <v>131</v>
      </c>
      <c r="D7041">
        <v>1.3333333333333333</v>
      </c>
      <c r="E7041" t="b">
        <v>0</v>
      </c>
    </row>
    <row r="7042" spans="1:5" x14ac:dyDescent="0.3">
      <c r="A7042" t="s">
        <v>12421</v>
      </c>
      <c r="B7042">
        <v>4</v>
      </c>
      <c r="C7042">
        <v>195</v>
      </c>
      <c r="D7042">
        <v>1.75</v>
      </c>
      <c r="E7042" t="b">
        <v>0</v>
      </c>
    </row>
    <row r="7043" spans="1:5" x14ac:dyDescent="0.3">
      <c r="A7043" t="s">
        <v>1233</v>
      </c>
      <c r="B7043">
        <v>1</v>
      </c>
      <c r="C7043">
        <v>149</v>
      </c>
      <c r="D7043">
        <v>5</v>
      </c>
      <c r="E7043" t="b">
        <v>0</v>
      </c>
    </row>
    <row r="7044" spans="1:5" x14ac:dyDescent="0.3">
      <c r="A7044" t="s">
        <v>12422</v>
      </c>
      <c r="B7044">
        <v>1</v>
      </c>
      <c r="C7044">
        <v>35</v>
      </c>
      <c r="D7044">
        <v>5</v>
      </c>
      <c r="E7044" t="b">
        <v>0</v>
      </c>
    </row>
    <row r="7045" spans="1:5" x14ac:dyDescent="0.3">
      <c r="A7045" t="s">
        <v>12424</v>
      </c>
      <c r="B7045">
        <v>1</v>
      </c>
      <c r="C7045">
        <v>48</v>
      </c>
      <c r="D7045">
        <v>1</v>
      </c>
      <c r="E7045" t="b">
        <v>0</v>
      </c>
    </row>
    <row r="7046" spans="1:5" x14ac:dyDescent="0.3">
      <c r="A7046" t="s">
        <v>12425</v>
      </c>
      <c r="B7046">
        <v>1</v>
      </c>
      <c r="C7046">
        <v>95</v>
      </c>
      <c r="D7046">
        <v>5</v>
      </c>
      <c r="E7046" t="b">
        <v>0</v>
      </c>
    </row>
    <row r="7047" spans="1:5" x14ac:dyDescent="0.3">
      <c r="A7047" t="s">
        <v>12426</v>
      </c>
      <c r="B7047">
        <v>1</v>
      </c>
      <c r="C7047">
        <v>27</v>
      </c>
      <c r="D7047">
        <v>4</v>
      </c>
      <c r="E7047" t="b">
        <v>0</v>
      </c>
    </row>
    <row r="7048" spans="1:5" x14ac:dyDescent="0.3">
      <c r="A7048" t="s">
        <v>1234</v>
      </c>
      <c r="B7048">
        <v>2</v>
      </c>
      <c r="C7048">
        <v>25</v>
      </c>
      <c r="D7048">
        <v>1</v>
      </c>
      <c r="E7048" t="b">
        <v>0</v>
      </c>
    </row>
    <row r="7049" spans="1:5" x14ac:dyDescent="0.3">
      <c r="A7049" t="s">
        <v>1235</v>
      </c>
      <c r="B7049">
        <v>1</v>
      </c>
      <c r="C7049">
        <v>478</v>
      </c>
      <c r="D7049">
        <v>2</v>
      </c>
      <c r="E7049" t="b">
        <v>0</v>
      </c>
    </row>
    <row r="7050" spans="1:5" x14ac:dyDescent="0.3">
      <c r="A7050" t="s">
        <v>12431</v>
      </c>
      <c r="B7050">
        <v>1</v>
      </c>
      <c r="C7050">
        <v>59</v>
      </c>
      <c r="D7050">
        <v>5</v>
      </c>
      <c r="E7050" t="b">
        <v>0</v>
      </c>
    </row>
    <row r="7051" spans="1:5" x14ac:dyDescent="0.3">
      <c r="A7051" t="s">
        <v>12432</v>
      </c>
      <c r="B7051">
        <v>2</v>
      </c>
      <c r="C7051">
        <v>401.5</v>
      </c>
      <c r="D7051">
        <v>3.5</v>
      </c>
      <c r="E7051" t="b">
        <v>0</v>
      </c>
    </row>
    <row r="7052" spans="1:5" x14ac:dyDescent="0.3">
      <c r="A7052" t="s">
        <v>12433</v>
      </c>
      <c r="B7052">
        <v>1</v>
      </c>
      <c r="C7052">
        <v>42</v>
      </c>
      <c r="D7052">
        <v>3</v>
      </c>
      <c r="E7052" t="b">
        <v>0</v>
      </c>
    </row>
    <row r="7053" spans="1:5" x14ac:dyDescent="0.3">
      <c r="A7053" t="s">
        <v>12436</v>
      </c>
      <c r="B7053">
        <v>1</v>
      </c>
      <c r="C7053">
        <v>22</v>
      </c>
      <c r="D7053">
        <v>1</v>
      </c>
      <c r="E7053" t="b">
        <v>0</v>
      </c>
    </row>
    <row r="7054" spans="1:5" x14ac:dyDescent="0.3">
      <c r="A7054" t="s">
        <v>12437</v>
      </c>
      <c r="B7054">
        <v>1</v>
      </c>
      <c r="C7054">
        <v>254</v>
      </c>
      <c r="D7054">
        <v>1</v>
      </c>
      <c r="E7054" t="b">
        <v>0</v>
      </c>
    </row>
    <row r="7055" spans="1:5" x14ac:dyDescent="0.3">
      <c r="A7055" t="s">
        <v>12438</v>
      </c>
      <c r="B7055">
        <v>2</v>
      </c>
      <c r="C7055">
        <v>137</v>
      </c>
      <c r="D7055">
        <v>2.5</v>
      </c>
      <c r="E7055" t="b">
        <v>0</v>
      </c>
    </row>
    <row r="7056" spans="1:5" x14ac:dyDescent="0.3">
      <c r="A7056" t="s">
        <v>12445</v>
      </c>
      <c r="B7056">
        <v>1</v>
      </c>
      <c r="C7056">
        <v>436</v>
      </c>
      <c r="D7056">
        <v>3</v>
      </c>
      <c r="E7056" t="b">
        <v>0</v>
      </c>
    </row>
    <row r="7057" spans="1:5" x14ac:dyDescent="0.3">
      <c r="A7057" t="s">
        <v>12446</v>
      </c>
      <c r="B7057">
        <v>1</v>
      </c>
      <c r="C7057">
        <v>80</v>
      </c>
      <c r="D7057">
        <v>5</v>
      </c>
      <c r="E7057" t="b">
        <v>0</v>
      </c>
    </row>
    <row r="7058" spans="1:5" x14ac:dyDescent="0.3">
      <c r="A7058" t="s">
        <v>1238</v>
      </c>
      <c r="B7058">
        <v>1</v>
      </c>
      <c r="C7058">
        <v>367</v>
      </c>
      <c r="D7058">
        <v>4</v>
      </c>
      <c r="E7058" t="b">
        <v>0</v>
      </c>
    </row>
    <row r="7059" spans="1:5" x14ac:dyDescent="0.3">
      <c r="A7059" t="s">
        <v>12447</v>
      </c>
      <c r="B7059">
        <v>2</v>
      </c>
      <c r="C7059">
        <v>122</v>
      </c>
      <c r="D7059">
        <v>2.5</v>
      </c>
      <c r="E7059" t="b">
        <v>0</v>
      </c>
    </row>
    <row r="7060" spans="1:5" x14ac:dyDescent="0.3">
      <c r="A7060" t="s">
        <v>2434</v>
      </c>
      <c r="B7060">
        <v>2</v>
      </c>
      <c r="C7060">
        <v>54</v>
      </c>
      <c r="D7060">
        <v>2.5</v>
      </c>
      <c r="E7060" t="b">
        <v>1</v>
      </c>
    </row>
    <row r="7061" spans="1:5" x14ac:dyDescent="0.3">
      <c r="A7061" t="s">
        <v>12448</v>
      </c>
      <c r="B7061">
        <v>3</v>
      </c>
      <c r="C7061">
        <v>160</v>
      </c>
      <c r="D7061">
        <v>2.6666666666666665</v>
      </c>
      <c r="E7061" t="b">
        <v>0</v>
      </c>
    </row>
    <row r="7062" spans="1:5" x14ac:dyDescent="0.3">
      <c r="A7062" t="s">
        <v>12449</v>
      </c>
      <c r="B7062">
        <v>1</v>
      </c>
      <c r="C7062">
        <v>126</v>
      </c>
      <c r="D7062">
        <v>2</v>
      </c>
      <c r="E7062" t="b">
        <v>0</v>
      </c>
    </row>
    <row r="7063" spans="1:5" x14ac:dyDescent="0.3">
      <c r="A7063" t="s">
        <v>12451</v>
      </c>
      <c r="B7063">
        <v>3</v>
      </c>
      <c r="C7063">
        <v>174.33333333333334</v>
      </c>
      <c r="D7063">
        <v>2.3333333333333335</v>
      </c>
      <c r="E7063" t="b">
        <v>0</v>
      </c>
    </row>
    <row r="7064" spans="1:5" x14ac:dyDescent="0.3">
      <c r="A7064" t="s">
        <v>12452</v>
      </c>
      <c r="B7064">
        <v>2</v>
      </c>
      <c r="C7064">
        <v>190.5</v>
      </c>
      <c r="D7064">
        <v>2</v>
      </c>
      <c r="E7064" t="b">
        <v>0</v>
      </c>
    </row>
    <row r="7065" spans="1:5" x14ac:dyDescent="0.3">
      <c r="A7065" t="s">
        <v>1239</v>
      </c>
      <c r="B7065">
        <v>1</v>
      </c>
      <c r="C7065">
        <v>70</v>
      </c>
      <c r="D7065">
        <v>1</v>
      </c>
      <c r="E7065" t="b">
        <v>0</v>
      </c>
    </row>
    <row r="7066" spans="1:5" x14ac:dyDescent="0.3">
      <c r="A7066" t="s">
        <v>12455</v>
      </c>
      <c r="B7066">
        <v>1</v>
      </c>
      <c r="C7066">
        <v>29</v>
      </c>
      <c r="D7066">
        <v>5</v>
      </c>
      <c r="E7066" t="b">
        <v>0</v>
      </c>
    </row>
    <row r="7067" spans="1:5" x14ac:dyDescent="0.3">
      <c r="A7067" t="s">
        <v>1241</v>
      </c>
      <c r="B7067">
        <v>1</v>
      </c>
      <c r="C7067">
        <v>400</v>
      </c>
      <c r="D7067">
        <v>4</v>
      </c>
      <c r="E7067" t="b">
        <v>0</v>
      </c>
    </row>
    <row r="7068" spans="1:5" x14ac:dyDescent="0.3">
      <c r="A7068" t="s">
        <v>12459</v>
      </c>
      <c r="B7068">
        <v>1</v>
      </c>
      <c r="C7068">
        <v>258</v>
      </c>
      <c r="D7068">
        <v>3</v>
      </c>
      <c r="E7068" t="b">
        <v>0</v>
      </c>
    </row>
    <row r="7069" spans="1:5" x14ac:dyDescent="0.3">
      <c r="A7069" t="s">
        <v>12460</v>
      </c>
      <c r="B7069">
        <v>1</v>
      </c>
      <c r="C7069">
        <v>75</v>
      </c>
      <c r="D7069">
        <v>5</v>
      </c>
      <c r="E7069" t="b">
        <v>0</v>
      </c>
    </row>
    <row r="7070" spans="1:5" x14ac:dyDescent="0.3">
      <c r="A7070" t="s">
        <v>12461</v>
      </c>
      <c r="B7070">
        <v>2</v>
      </c>
      <c r="C7070">
        <v>103</v>
      </c>
      <c r="D7070">
        <v>1.5</v>
      </c>
      <c r="E7070" t="b">
        <v>0</v>
      </c>
    </row>
    <row r="7071" spans="1:5" x14ac:dyDescent="0.3">
      <c r="A7071" t="s">
        <v>12462</v>
      </c>
      <c r="B7071">
        <v>2</v>
      </c>
      <c r="C7071">
        <v>447.5</v>
      </c>
      <c r="D7071">
        <v>4</v>
      </c>
      <c r="E7071" t="b">
        <v>0</v>
      </c>
    </row>
    <row r="7072" spans="1:5" x14ac:dyDescent="0.3">
      <c r="A7072" t="s">
        <v>12463</v>
      </c>
      <c r="B7072">
        <v>1</v>
      </c>
      <c r="C7072">
        <v>71</v>
      </c>
      <c r="D7072">
        <v>4</v>
      </c>
      <c r="E7072" t="b">
        <v>0</v>
      </c>
    </row>
    <row r="7073" spans="1:5" x14ac:dyDescent="0.3">
      <c r="A7073" t="s">
        <v>1242</v>
      </c>
      <c r="B7073">
        <v>1</v>
      </c>
      <c r="C7073">
        <v>88</v>
      </c>
      <c r="D7073">
        <v>3</v>
      </c>
      <c r="E7073" t="b">
        <v>0</v>
      </c>
    </row>
    <row r="7074" spans="1:5" x14ac:dyDescent="0.3">
      <c r="A7074" t="s">
        <v>12464</v>
      </c>
      <c r="B7074">
        <v>1</v>
      </c>
      <c r="C7074">
        <v>37</v>
      </c>
      <c r="D7074">
        <v>1</v>
      </c>
      <c r="E7074" t="b">
        <v>0</v>
      </c>
    </row>
    <row r="7075" spans="1:5" x14ac:dyDescent="0.3">
      <c r="A7075" t="s">
        <v>12465</v>
      </c>
      <c r="B7075">
        <v>2</v>
      </c>
      <c r="C7075">
        <v>365.5</v>
      </c>
      <c r="D7075">
        <v>5</v>
      </c>
      <c r="E7075" t="b">
        <v>0</v>
      </c>
    </row>
    <row r="7076" spans="1:5" x14ac:dyDescent="0.3">
      <c r="A7076" t="s">
        <v>1675</v>
      </c>
      <c r="B7076">
        <v>1</v>
      </c>
      <c r="C7076">
        <v>101</v>
      </c>
      <c r="D7076">
        <v>5</v>
      </c>
      <c r="E7076" t="b">
        <v>0</v>
      </c>
    </row>
    <row r="7077" spans="1:5" x14ac:dyDescent="0.3">
      <c r="A7077" t="s">
        <v>12466</v>
      </c>
      <c r="B7077">
        <v>3</v>
      </c>
      <c r="C7077">
        <v>150.33333333333334</v>
      </c>
      <c r="D7077">
        <v>3.6666666666666665</v>
      </c>
      <c r="E7077" t="b">
        <v>0</v>
      </c>
    </row>
    <row r="7078" spans="1:5" x14ac:dyDescent="0.3">
      <c r="A7078" t="s">
        <v>2435</v>
      </c>
      <c r="B7078">
        <v>1</v>
      </c>
      <c r="C7078">
        <v>70</v>
      </c>
      <c r="D7078">
        <v>1</v>
      </c>
      <c r="E7078" t="b">
        <v>0</v>
      </c>
    </row>
    <row r="7079" spans="1:5" x14ac:dyDescent="0.3">
      <c r="A7079" t="s">
        <v>12467</v>
      </c>
      <c r="B7079">
        <v>2</v>
      </c>
      <c r="C7079">
        <v>100.5</v>
      </c>
      <c r="D7079">
        <v>3.5</v>
      </c>
      <c r="E7079" t="b">
        <v>0</v>
      </c>
    </row>
    <row r="7080" spans="1:5" x14ac:dyDescent="0.3">
      <c r="A7080" t="s">
        <v>12469</v>
      </c>
      <c r="B7080">
        <v>1</v>
      </c>
      <c r="C7080">
        <v>238</v>
      </c>
      <c r="D7080">
        <v>3</v>
      </c>
      <c r="E7080" t="b">
        <v>0</v>
      </c>
    </row>
    <row r="7081" spans="1:5" x14ac:dyDescent="0.3">
      <c r="A7081" t="s">
        <v>12470</v>
      </c>
      <c r="B7081">
        <v>1</v>
      </c>
      <c r="C7081">
        <v>333</v>
      </c>
      <c r="D7081">
        <v>4</v>
      </c>
      <c r="E7081" t="b">
        <v>0</v>
      </c>
    </row>
    <row r="7082" spans="1:5" x14ac:dyDescent="0.3">
      <c r="A7082" t="s">
        <v>12471</v>
      </c>
      <c r="B7082">
        <v>2</v>
      </c>
      <c r="C7082">
        <v>77.5</v>
      </c>
      <c r="D7082">
        <v>1</v>
      </c>
      <c r="E7082" t="b">
        <v>0</v>
      </c>
    </row>
    <row r="7083" spans="1:5" x14ac:dyDescent="0.3">
      <c r="A7083" t="s">
        <v>1243</v>
      </c>
      <c r="B7083">
        <v>1</v>
      </c>
      <c r="C7083">
        <v>515</v>
      </c>
      <c r="D7083">
        <v>3</v>
      </c>
      <c r="E7083" t="b">
        <v>0</v>
      </c>
    </row>
    <row r="7084" spans="1:5" x14ac:dyDescent="0.3">
      <c r="A7084" t="s">
        <v>12472</v>
      </c>
      <c r="B7084">
        <v>1</v>
      </c>
      <c r="C7084">
        <v>93</v>
      </c>
      <c r="D7084">
        <v>5</v>
      </c>
      <c r="E7084" t="b">
        <v>0</v>
      </c>
    </row>
    <row r="7085" spans="1:5" x14ac:dyDescent="0.3">
      <c r="A7085" t="s">
        <v>12474</v>
      </c>
      <c r="B7085">
        <v>1</v>
      </c>
      <c r="C7085">
        <v>150</v>
      </c>
      <c r="D7085">
        <v>3</v>
      </c>
      <c r="E7085" t="b">
        <v>0</v>
      </c>
    </row>
    <row r="7086" spans="1:5" x14ac:dyDescent="0.3">
      <c r="A7086" t="s">
        <v>1245</v>
      </c>
      <c r="B7086">
        <v>1</v>
      </c>
      <c r="C7086">
        <v>22</v>
      </c>
      <c r="D7086">
        <v>5</v>
      </c>
      <c r="E7086" t="b">
        <v>0</v>
      </c>
    </row>
    <row r="7087" spans="1:5" x14ac:dyDescent="0.3">
      <c r="A7087" t="s">
        <v>12479</v>
      </c>
      <c r="B7087">
        <v>1</v>
      </c>
      <c r="C7087">
        <v>72</v>
      </c>
      <c r="D7087">
        <v>3</v>
      </c>
      <c r="E7087" t="b">
        <v>0</v>
      </c>
    </row>
    <row r="7088" spans="1:5" x14ac:dyDescent="0.3">
      <c r="A7088" t="s">
        <v>12480</v>
      </c>
      <c r="B7088">
        <v>1</v>
      </c>
      <c r="C7088">
        <v>100</v>
      </c>
      <c r="D7088">
        <v>5</v>
      </c>
      <c r="E7088" t="b">
        <v>0</v>
      </c>
    </row>
    <row r="7089" spans="1:5" x14ac:dyDescent="0.3">
      <c r="A7089" t="s">
        <v>2436</v>
      </c>
      <c r="B7089">
        <v>1</v>
      </c>
      <c r="C7089">
        <v>174</v>
      </c>
      <c r="D7089">
        <v>4</v>
      </c>
      <c r="E7089" t="b">
        <v>0</v>
      </c>
    </row>
    <row r="7090" spans="1:5" x14ac:dyDescent="0.3">
      <c r="A7090" t="s">
        <v>12481</v>
      </c>
      <c r="B7090">
        <v>2</v>
      </c>
      <c r="C7090">
        <v>106</v>
      </c>
      <c r="D7090">
        <v>1.5</v>
      </c>
      <c r="E7090" t="b">
        <v>0</v>
      </c>
    </row>
    <row r="7091" spans="1:5" x14ac:dyDescent="0.3">
      <c r="A7091" t="s">
        <v>12482</v>
      </c>
      <c r="B7091">
        <v>1</v>
      </c>
      <c r="C7091">
        <v>42</v>
      </c>
      <c r="D7091">
        <v>1</v>
      </c>
      <c r="E7091" t="b">
        <v>0</v>
      </c>
    </row>
    <row r="7092" spans="1:5" x14ac:dyDescent="0.3">
      <c r="A7092" t="s">
        <v>12484</v>
      </c>
      <c r="B7092">
        <v>2</v>
      </c>
      <c r="C7092">
        <v>157</v>
      </c>
      <c r="D7092">
        <v>2</v>
      </c>
      <c r="E7092" t="b">
        <v>0</v>
      </c>
    </row>
    <row r="7093" spans="1:5" x14ac:dyDescent="0.3">
      <c r="A7093" t="s">
        <v>12486</v>
      </c>
      <c r="B7093">
        <v>1</v>
      </c>
      <c r="C7093">
        <v>137</v>
      </c>
      <c r="D7093">
        <v>1</v>
      </c>
      <c r="E7093" t="b">
        <v>0</v>
      </c>
    </row>
    <row r="7094" spans="1:5" x14ac:dyDescent="0.3">
      <c r="A7094" t="s">
        <v>12487</v>
      </c>
      <c r="B7094">
        <v>3</v>
      </c>
      <c r="C7094">
        <v>123</v>
      </c>
      <c r="D7094">
        <v>3.6666666666666665</v>
      </c>
      <c r="E7094" t="b">
        <v>0</v>
      </c>
    </row>
    <row r="7095" spans="1:5" x14ac:dyDescent="0.3">
      <c r="A7095" t="s">
        <v>1246</v>
      </c>
      <c r="B7095">
        <v>1</v>
      </c>
      <c r="C7095">
        <v>232</v>
      </c>
      <c r="D7095">
        <v>2</v>
      </c>
      <c r="E7095" t="b">
        <v>0</v>
      </c>
    </row>
    <row r="7096" spans="1:5" x14ac:dyDescent="0.3">
      <c r="A7096" t="s">
        <v>12488</v>
      </c>
      <c r="B7096">
        <v>1</v>
      </c>
      <c r="C7096">
        <v>326</v>
      </c>
      <c r="D7096">
        <v>3</v>
      </c>
      <c r="E7096" t="b">
        <v>0</v>
      </c>
    </row>
    <row r="7097" spans="1:5" x14ac:dyDescent="0.3">
      <c r="A7097" t="s">
        <v>1478</v>
      </c>
      <c r="B7097">
        <v>1</v>
      </c>
      <c r="C7097">
        <v>387</v>
      </c>
      <c r="D7097">
        <v>3</v>
      </c>
      <c r="E7097" t="b">
        <v>0</v>
      </c>
    </row>
    <row r="7098" spans="1:5" x14ac:dyDescent="0.3">
      <c r="A7098" t="s">
        <v>12490</v>
      </c>
      <c r="B7098">
        <v>1</v>
      </c>
      <c r="C7098">
        <v>220</v>
      </c>
      <c r="D7098">
        <v>5</v>
      </c>
      <c r="E7098" t="b">
        <v>0</v>
      </c>
    </row>
    <row r="7099" spans="1:5" x14ac:dyDescent="0.3">
      <c r="A7099" t="s">
        <v>12491</v>
      </c>
      <c r="B7099">
        <v>1</v>
      </c>
      <c r="C7099">
        <v>27</v>
      </c>
      <c r="D7099">
        <v>3</v>
      </c>
      <c r="E7099" t="b">
        <v>0</v>
      </c>
    </row>
    <row r="7100" spans="1:5" x14ac:dyDescent="0.3">
      <c r="A7100" t="s">
        <v>1249</v>
      </c>
      <c r="B7100">
        <v>16</v>
      </c>
      <c r="C7100">
        <v>163.3125</v>
      </c>
      <c r="D7100">
        <v>1.25</v>
      </c>
      <c r="E7100" t="b">
        <v>0</v>
      </c>
    </row>
    <row r="7101" spans="1:5" x14ac:dyDescent="0.3">
      <c r="A7101" t="s">
        <v>12493</v>
      </c>
      <c r="B7101">
        <v>1</v>
      </c>
      <c r="C7101">
        <v>78</v>
      </c>
      <c r="D7101">
        <v>5</v>
      </c>
      <c r="E7101" t="b">
        <v>0</v>
      </c>
    </row>
    <row r="7102" spans="1:5" x14ac:dyDescent="0.3">
      <c r="A7102" t="s">
        <v>12494</v>
      </c>
      <c r="B7102">
        <v>1</v>
      </c>
      <c r="C7102">
        <v>54</v>
      </c>
      <c r="D7102">
        <v>1</v>
      </c>
      <c r="E7102" t="b">
        <v>0</v>
      </c>
    </row>
    <row r="7103" spans="1:5" x14ac:dyDescent="0.3">
      <c r="A7103" t="s">
        <v>1250</v>
      </c>
      <c r="B7103">
        <v>1</v>
      </c>
      <c r="C7103">
        <v>85</v>
      </c>
      <c r="D7103">
        <v>5</v>
      </c>
      <c r="E7103" t="b">
        <v>0</v>
      </c>
    </row>
    <row r="7104" spans="1:5" x14ac:dyDescent="0.3">
      <c r="A7104" t="s">
        <v>12496</v>
      </c>
      <c r="B7104">
        <v>1</v>
      </c>
      <c r="C7104">
        <v>78</v>
      </c>
      <c r="D7104">
        <v>5</v>
      </c>
      <c r="E7104" t="b">
        <v>0</v>
      </c>
    </row>
    <row r="7105" spans="1:5" x14ac:dyDescent="0.3">
      <c r="A7105" t="s">
        <v>2437</v>
      </c>
      <c r="B7105">
        <v>1</v>
      </c>
      <c r="C7105">
        <v>718</v>
      </c>
      <c r="D7105">
        <v>3</v>
      </c>
      <c r="E7105" t="b">
        <v>0</v>
      </c>
    </row>
    <row r="7106" spans="1:5" x14ac:dyDescent="0.3">
      <c r="A7106" t="s">
        <v>1251</v>
      </c>
      <c r="B7106">
        <v>1</v>
      </c>
      <c r="C7106">
        <v>69</v>
      </c>
      <c r="D7106">
        <v>1</v>
      </c>
      <c r="E7106" t="b">
        <v>0</v>
      </c>
    </row>
    <row r="7107" spans="1:5" x14ac:dyDescent="0.3">
      <c r="A7107" t="s">
        <v>12499</v>
      </c>
      <c r="B7107">
        <v>1</v>
      </c>
      <c r="C7107">
        <v>71</v>
      </c>
      <c r="D7107">
        <v>3</v>
      </c>
      <c r="E7107" t="b">
        <v>0</v>
      </c>
    </row>
    <row r="7108" spans="1:5" x14ac:dyDescent="0.3">
      <c r="A7108" t="s">
        <v>1252</v>
      </c>
      <c r="B7108">
        <v>1</v>
      </c>
      <c r="C7108">
        <v>148</v>
      </c>
      <c r="D7108">
        <v>2</v>
      </c>
      <c r="E7108" t="b">
        <v>0</v>
      </c>
    </row>
    <row r="7109" spans="1:5" x14ac:dyDescent="0.3">
      <c r="A7109" t="s">
        <v>12502</v>
      </c>
      <c r="B7109">
        <v>1</v>
      </c>
      <c r="C7109">
        <v>80</v>
      </c>
      <c r="D7109">
        <v>2</v>
      </c>
      <c r="E7109" t="b">
        <v>0</v>
      </c>
    </row>
    <row r="7110" spans="1:5" x14ac:dyDescent="0.3">
      <c r="A7110" t="s">
        <v>1479</v>
      </c>
      <c r="B7110">
        <v>3</v>
      </c>
      <c r="C7110">
        <v>301.66666666666669</v>
      </c>
      <c r="D7110">
        <v>3</v>
      </c>
      <c r="E7110" t="b">
        <v>0</v>
      </c>
    </row>
    <row r="7111" spans="1:5" x14ac:dyDescent="0.3">
      <c r="A7111" t="s">
        <v>1253</v>
      </c>
      <c r="B7111">
        <v>1</v>
      </c>
      <c r="C7111">
        <v>92</v>
      </c>
      <c r="D7111">
        <v>2</v>
      </c>
      <c r="E7111" t="b">
        <v>1</v>
      </c>
    </row>
    <row r="7112" spans="1:5" x14ac:dyDescent="0.3">
      <c r="A7112" t="s">
        <v>12504</v>
      </c>
      <c r="B7112">
        <v>1</v>
      </c>
      <c r="C7112">
        <v>279</v>
      </c>
      <c r="D7112">
        <v>5</v>
      </c>
      <c r="E7112" t="b">
        <v>0</v>
      </c>
    </row>
    <row r="7113" spans="1:5" x14ac:dyDescent="0.3">
      <c r="A7113" t="s">
        <v>12505</v>
      </c>
      <c r="B7113">
        <v>1</v>
      </c>
      <c r="C7113">
        <v>48</v>
      </c>
      <c r="D7113">
        <v>1</v>
      </c>
      <c r="E7113" t="b">
        <v>0</v>
      </c>
    </row>
    <row r="7114" spans="1:5" x14ac:dyDescent="0.3">
      <c r="A7114" t="s">
        <v>12506</v>
      </c>
      <c r="B7114">
        <v>1</v>
      </c>
      <c r="C7114">
        <v>142</v>
      </c>
      <c r="D7114">
        <v>3</v>
      </c>
      <c r="E7114" t="b">
        <v>0</v>
      </c>
    </row>
    <row r="7115" spans="1:5" x14ac:dyDescent="0.3">
      <c r="A7115" t="s">
        <v>12507</v>
      </c>
      <c r="B7115">
        <v>1</v>
      </c>
      <c r="C7115">
        <v>213</v>
      </c>
      <c r="D7115">
        <v>3</v>
      </c>
      <c r="E7115" t="b">
        <v>0</v>
      </c>
    </row>
    <row r="7116" spans="1:5" x14ac:dyDescent="0.3">
      <c r="A7116" t="s">
        <v>12508</v>
      </c>
      <c r="B7116">
        <v>1</v>
      </c>
      <c r="C7116">
        <v>288</v>
      </c>
      <c r="D7116">
        <v>1</v>
      </c>
      <c r="E7116" t="b">
        <v>0</v>
      </c>
    </row>
    <row r="7117" spans="1:5" x14ac:dyDescent="0.3">
      <c r="A7117" t="s">
        <v>1254</v>
      </c>
      <c r="B7117">
        <v>2</v>
      </c>
      <c r="C7117">
        <v>73.5</v>
      </c>
      <c r="D7117">
        <v>3</v>
      </c>
      <c r="E7117" t="b">
        <v>0</v>
      </c>
    </row>
    <row r="7118" spans="1:5" x14ac:dyDescent="0.3">
      <c r="A7118" t="s">
        <v>12510</v>
      </c>
      <c r="B7118">
        <v>1</v>
      </c>
      <c r="C7118">
        <v>39</v>
      </c>
      <c r="D7118">
        <v>1</v>
      </c>
      <c r="E7118" t="b">
        <v>0</v>
      </c>
    </row>
    <row r="7119" spans="1:5" x14ac:dyDescent="0.3">
      <c r="A7119" t="s">
        <v>12512</v>
      </c>
      <c r="B7119">
        <v>1</v>
      </c>
      <c r="C7119">
        <v>69</v>
      </c>
      <c r="D7119">
        <v>3</v>
      </c>
      <c r="E7119" t="b">
        <v>0</v>
      </c>
    </row>
    <row r="7120" spans="1:5" x14ac:dyDescent="0.3">
      <c r="A7120" t="s">
        <v>12513</v>
      </c>
      <c r="B7120">
        <v>1</v>
      </c>
      <c r="C7120">
        <v>27</v>
      </c>
      <c r="D7120">
        <v>2</v>
      </c>
      <c r="E7120" t="b">
        <v>0</v>
      </c>
    </row>
    <row r="7121" spans="1:5" x14ac:dyDescent="0.3">
      <c r="A7121" t="s">
        <v>12514</v>
      </c>
      <c r="B7121">
        <v>1</v>
      </c>
      <c r="C7121">
        <v>22</v>
      </c>
      <c r="D7121">
        <v>4</v>
      </c>
      <c r="E7121" t="b">
        <v>0</v>
      </c>
    </row>
    <row r="7122" spans="1:5" x14ac:dyDescent="0.3">
      <c r="A7122" t="s">
        <v>2439</v>
      </c>
      <c r="B7122">
        <v>1</v>
      </c>
      <c r="C7122">
        <v>56</v>
      </c>
      <c r="D7122">
        <v>5</v>
      </c>
      <c r="E7122" t="b">
        <v>0</v>
      </c>
    </row>
    <row r="7123" spans="1:5" x14ac:dyDescent="0.3">
      <c r="A7123" t="s">
        <v>12515</v>
      </c>
      <c r="B7123">
        <v>1</v>
      </c>
      <c r="C7123">
        <v>46</v>
      </c>
      <c r="D7123">
        <v>1</v>
      </c>
      <c r="E7123" t="b">
        <v>0</v>
      </c>
    </row>
    <row r="7124" spans="1:5" x14ac:dyDescent="0.3">
      <c r="A7124" t="s">
        <v>12517</v>
      </c>
      <c r="B7124">
        <v>1</v>
      </c>
      <c r="C7124">
        <v>48</v>
      </c>
      <c r="D7124">
        <v>3</v>
      </c>
      <c r="E7124" t="b">
        <v>0</v>
      </c>
    </row>
    <row r="7125" spans="1:5" x14ac:dyDescent="0.3">
      <c r="A7125" t="s">
        <v>1255</v>
      </c>
      <c r="B7125">
        <v>1</v>
      </c>
      <c r="C7125">
        <v>138</v>
      </c>
      <c r="D7125">
        <v>3</v>
      </c>
      <c r="E7125" t="b">
        <v>0</v>
      </c>
    </row>
    <row r="7126" spans="1:5" x14ac:dyDescent="0.3">
      <c r="A7126" t="s">
        <v>1256</v>
      </c>
      <c r="B7126">
        <v>1</v>
      </c>
      <c r="C7126">
        <v>383</v>
      </c>
      <c r="D7126">
        <v>2</v>
      </c>
      <c r="E7126" t="b">
        <v>0</v>
      </c>
    </row>
    <row r="7127" spans="1:5" x14ac:dyDescent="0.3">
      <c r="A7127" t="s">
        <v>12521</v>
      </c>
      <c r="B7127">
        <v>1</v>
      </c>
      <c r="C7127">
        <v>26</v>
      </c>
      <c r="D7127">
        <v>5</v>
      </c>
      <c r="E7127" t="b">
        <v>0</v>
      </c>
    </row>
    <row r="7128" spans="1:5" x14ac:dyDescent="0.3">
      <c r="A7128" t="s">
        <v>12522</v>
      </c>
      <c r="B7128">
        <v>1</v>
      </c>
      <c r="C7128">
        <v>191</v>
      </c>
      <c r="D7128">
        <v>4</v>
      </c>
      <c r="E7128" t="b">
        <v>0</v>
      </c>
    </row>
    <row r="7129" spans="1:5" x14ac:dyDescent="0.3">
      <c r="A7129" t="s">
        <v>1257</v>
      </c>
      <c r="B7129">
        <v>1</v>
      </c>
      <c r="C7129">
        <v>63</v>
      </c>
      <c r="D7129">
        <v>5</v>
      </c>
      <c r="E7129" t="b">
        <v>0</v>
      </c>
    </row>
    <row r="7130" spans="1:5" x14ac:dyDescent="0.3">
      <c r="A7130" t="s">
        <v>1259</v>
      </c>
      <c r="B7130">
        <v>1</v>
      </c>
      <c r="C7130">
        <v>318</v>
      </c>
      <c r="D7130">
        <v>2</v>
      </c>
      <c r="E7130" t="b">
        <v>0</v>
      </c>
    </row>
    <row r="7131" spans="1:5" x14ac:dyDescent="0.3">
      <c r="A7131" t="s">
        <v>12526</v>
      </c>
      <c r="B7131">
        <v>4</v>
      </c>
      <c r="C7131">
        <v>154.75</v>
      </c>
      <c r="D7131">
        <v>4.5</v>
      </c>
      <c r="E7131" t="b">
        <v>0</v>
      </c>
    </row>
    <row r="7132" spans="1:5" x14ac:dyDescent="0.3">
      <c r="A7132" t="s">
        <v>12529</v>
      </c>
      <c r="B7132">
        <v>1</v>
      </c>
      <c r="C7132">
        <v>25</v>
      </c>
      <c r="D7132">
        <v>3</v>
      </c>
      <c r="E7132" t="b">
        <v>0</v>
      </c>
    </row>
    <row r="7133" spans="1:5" x14ac:dyDescent="0.3">
      <c r="A7133" t="s">
        <v>1260</v>
      </c>
      <c r="B7133">
        <v>1</v>
      </c>
      <c r="C7133">
        <v>172</v>
      </c>
      <c r="D7133">
        <v>1</v>
      </c>
      <c r="E7133" t="b">
        <v>0</v>
      </c>
    </row>
    <row r="7134" spans="1:5" x14ac:dyDescent="0.3">
      <c r="A7134" t="s">
        <v>12530</v>
      </c>
      <c r="B7134">
        <v>1</v>
      </c>
      <c r="C7134">
        <v>442</v>
      </c>
      <c r="D7134">
        <v>2</v>
      </c>
      <c r="E7134" t="b">
        <v>0</v>
      </c>
    </row>
    <row r="7135" spans="1:5" x14ac:dyDescent="0.3">
      <c r="A7135" t="s">
        <v>12531</v>
      </c>
      <c r="B7135">
        <v>1</v>
      </c>
      <c r="C7135">
        <v>53</v>
      </c>
      <c r="D7135">
        <v>3</v>
      </c>
      <c r="E7135" t="b">
        <v>0</v>
      </c>
    </row>
    <row r="7136" spans="1:5" x14ac:dyDescent="0.3">
      <c r="A7136" t="s">
        <v>12532</v>
      </c>
      <c r="B7136">
        <v>1</v>
      </c>
      <c r="C7136">
        <v>75</v>
      </c>
      <c r="D7136">
        <v>3</v>
      </c>
      <c r="E7136" t="b">
        <v>0</v>
      </c>
    </row>
    <row r="7137" spans="1:5" x14ac:dyDescent="0.3">
      <c r="A7137" t="s">
        <v>1261</v>
      </c>
      <c r="B7137">
        <v>1</v>
      </c>
      <c r="C7137">
        <v>555</v>
      </c>
      <c r="D7137">
        <v>4</v>
      </c>
      <c r="E7137" t="b">
        <v>0</v>
      </c>
    </row>
    <row r="7138" spans="1:5" x14ac:dyDescent="0.3">
      <c r="A7138" t="s">
        <v>12535</v>
      </c>
      <c r="B7138">
        <v>3</v>
      </c>
      <c r="C7138">
        <v>203.66666666666666</v>
      </c>
      <c r="D7138">
        <v>2.3333333333333335</v>
      </c>
      <c r="E7138" t="b">
        <v>0</v>
      </c>
    </row>
    <row r="7139" spans="1:5" x14ac:dyDescent="0.3">
      <c r="A7139" t="s">
        <v>12536</v>
      </c>
      <c r="B7139">
        <v>2</v>
      </c>
      <c r="C7139">
        <v>64.5</v>
      </c>
      <c r="D7139">
        <v>2.5</v>
      </c>
      <c r="E7139" t="b">
        <v>0</v>
      </c>
    </row>
    <row r="7140" spans="1:5" x14ac:dyDescent="0.3">
      <c r="A7140" t="s">
        <v>12537</v>
      </c>
      <c r="B7140">
        <v>2</v>
      </c>
      <c r="C7140">
        <v>89.5</v>
      </c>
      <c r="D7140">
        <v>2</v>
      </c>
      <c r="E7140" t="b">
        <v>0</v>
      </c>
    </row>
    <row r="7141" spans="1:5" x14ac:dyDescent="0.3">
      <c r="A7141" t="s">
        <v>12538</v>
      </c>
      <c r="B7141">
        <v>1</v>
      </c>
      <c r="C7141">
        <v>122</v>
      </c>
      <c r="D7141">
        <v>2</v>
      </c>
      <c r="E7141" t="b">
        <v>0</v>
      </c>
    </row>
    <row r="7142" spans="1:5" x14ac:dyDescent="0.3">
      <c r="A7142" t="s">
        <v>1262</v>
      </c>
      <c r="B7142">
        <v>1</v>
      </c>
      <c r="C7142">
        <v>22</v>
      </c>
      <c r="D7142">
        <v>1</v>
      </c>
      <c r="E7142" t="b">
        <v>0</v>
      </c>
    </row>
    <row r="7143" spans="1:5" x14ac:dyDescent="0.3">
      <c r="A7143" t="s">
        <v>1263</v>
      </c>
      <c r="B7143">
        <v>1</v>
      </c>
      <c r="C7143">
        <v>55</v>
      </c>
      <c r="D7143">
        <v>2</v>
      </c>
      <c r="E7143" t="b">
        <v>0</v>
      </c>
    </row>
    <row r="7144" spans="1:5" x14ac:dyDescent="0.3">
      <c r="A7144" t="s">
        <v>2440</v>
      </c>
      <c r="B7144">
        <v>2</v>
      </c>
      <c r="C7144">
        <v>292.5</v>
      </c>
      <c r="D7144">
        <v>4</v>
      </c>
      <c r="E7144" t="b">
        <v>0</v>
      </c>
    </row>
    <row r="7145" spans="1:5" x14ac:dyDescent="0.3">
      <c r="A7145" t="s">
        <v>12545</v>
      </c>
      <c r="B7145">
        <v>3</v>
      </c>
      <c r="C7145">
        <v>183.66666666666666</v>
      </c>
      <c r="D7145">
        <v>4</v>
      </c>
      <c r="E7145" t="b">
        <v>0</v>
      </c>
    </row>
    <row r="7146" spans="1:5" x14ac:dyDescent="0.3">
      <c r="A7146" t="s">
        <v>12547</v>
      </c>
      <c r="B7146">
        <v>8</v>
      </c>
      <c r="C7146">
        <v>156.875</v>
      </c>
      <c r="D7146">
        <v>2.375</v>
      </c>
      <c r="E7146" t="b">
        <v>0</v>
      </c>
    </row>
    <row r="7147" spans="1:5" x14ac:dyDescent="0.3">
      <c r="A7147" t="s">
        <v>12553</v>
      </c>
      <c r="B7147">
        <v>1</v>
      </c>
      <c r="C7147">
        <v>131</v>
      </c>
      <c r="D7147">
        <v>1</v>
      </c>
      <c r="E7147" t="b">
        <v>0</v>
      </c>
    </row>
    <row r="7148" spans="1:5" x14ac:dyDescent="0.3">
      <c r="A7148" t="s">
        <v>12556</v>
      </c>
      <c r="B7148">
        <v>1</v>
      </c>
      <c r="C7148">
        <v>52</v>
      </c>
      <c r="D7148">
        <v>3</v>
      </c>
      <c r="E7148" t="b">
        <v>0</v>
      </c>
    </row>
    <row r="7149" spans="1:5" x14ac:dyDescent="0.3">
      <c r="A7149" t="s">
        <v>12557</v>
      </c>
      <c r="B7149">
        <v>1</v>
      </c>
      <c r="C7149">
        <v>112</v>
      </c>
      <c r="D7149">
        <v>3</v>
      </c>
      <c r="E7149" t="b">
        <v>0</v>
      </c>
    </row>
    <row r="7150" spans="1:5" x14ac:dyDescent="0.3">
      <c r="A7150" t="s">
        <v>12558</v>
      </c>
      <c r="B7150">
        <v>2</v>
      </c>
      <c r="C7150">
        <v>210</v>
      </c>
      <c r="D7150">
        <v>1.5</v>
      </c>
      <c r="E7150" t="b">
        <v>0</v>
      </c>
    </row>
    <row r="7151" spans="1:5" x14ac:dyDescent="0.3">
      <c r="A7151" t="s">
        <v>12559</v>
      </c>
      <c r="B7151">
        <v>1</v>
      </c>
      <c r="C7151">
        <v>400</v>
      </c>
      <c r="D7151">
        <v>3</v>
      </c>
      <c r="E7151" t="b">
        <v>0</v>
      </c>
    </row>
    <row r="7152" spans="1:5" x14ac:dyDescent="0.3">
      <c r="A7152" t="s">
        <v>12564</v>
      </c>
      <c r="B7152">
        <v>1</v>
      </c>
      <c r="C7152">
        <v>76</v>
      </c>
      <c r="D7152">
        <v>2</v>
      </c>
      <c r="E7152" t="b">
        <v>0</v>
      </c>
    </row>
    <row r="7153" spans="1:5" x14ac:dyDescent="0.3">
      <c r="A7153" t="s">
        <v>12566</v>
      </c>
      <c r="B7153">
        <v>1</v>
      </c>
      <c r="C7153">
        <v>108</v>
      </c>
      <c r="D7153">
        <v>3</v>
      </c>
      <c r="E7153" t="b">
        <v>0</v>
      </c>
    </row>
    <row r="7154" spans="1:5" x14ac:dyDescent="0.3">
      <c r="A7154" t="s">
        <v>12567</v>
      </c>
      <c r="B7154">
        <v>2</v>
      </c>
      <c r="C7154">
        <v>178</v>
      </c>
      <c r="D7154">
        <v>1.5</v>
      </c>
      <c r="E7154" t="b">
        <v>0</v>
      </c>
    </row>
    <row r="7155" spans="1:5" x14ac:dyDescent="0.3">
      <c r="A7155" t="s">
        <v>12568</v>
      </c>
      <c r="B7155">
        <v>1</v>
      </c>
      <c r="C7155">
        <v>165</v>
      </c>
      <c r="D7155">
        <v>1</v>
      </c>
      <c r="E7155" t="b">
        <v>0</v>
      </c>
    </row>
    <row r="7156" spans="1:5" x14ac:dyDescent="0.3">
      <c r="A7156" t="s">
        <v>12570</v>
      </c>
      <c r="B7156">
        <v>1</v>
      </c>
      <c r="C7156">
        <v>143</v>
      </c>
      <c r="D7156">
        <v>3</v>
      </c>
      <c r="E7156" t="b">
        <v>0</v>
      </c>
    </row>
    <row r="7157" spans="1:5" x14ac:dyDescent="0.3">
      <c r="A7157" t="s">
        <v>12576</v>
      </c>
      <c r="B7157">
        <v>2</v>
      </c>
      <c r="C7157">
        <v>556.5</v>
      </c>
      <c r="D7157">
        <v>3</v>
      </c>
      <c r="E7157" t="b">
        <v>0</v>
      </c>
    </row>
    <row r="7158" spans="1:5" x14ac:dyDescent="0.3">
      <c r="A7158" t="s">
        <v>12579</v>
      </c>
      <c r="B7158">
        <v>1</v>
      </c>
      <c r="C7158">
        <v>132</v>
      </c>
      <c r="D7158">
        <v>3</v>
      </c>
      <c r="E7158" t="b">
        <v>0</v>
      </c>
    </row>
    <row r="7159" spans="1:5" x14ac:dyDescent="0.3">
      <c r="A7159" t="s">
        <v>1677</v>
      </c>
      <c r="B7159">
        <v>1</v>
      </c>
      <c r="C7159">
        <v>286</v>
      </c>
      <c r="D7159">
        <v>3</v>
      </c>
      <c r="E7159" t="b">
        <v>0</v>
      </c>
    </row>
    <row r="7160" spans="1:5" x14ac:dyDescent="0.3">
      <c r="A7160" t="s">
        <v>12580</v>
      </c>
      <c r="B7160">
        <v>1</v>
      </c>
      <c r="C7160">
        <v>39</v>
      </c>
      <c r="D7160">
        <v>1</v>
      </c>
      <c r="E7160" t="b">
        <v>0</v>
      </c>
    </row>
    <row r="7161" spans="1:5" x14ac:dyDescent="0.3">
      <c r="A7161" t="s">
        <v>12581</v>
      </c>
      <c r="B7161">
        <v>1</v>
      </c>
      <c r="C7161">
        <v>471</v>
      </c>
      <c r="D7161">
        <v>5</v>
      </c>
      <c r="E7161" t="b">
        <v>0</v>
      </c>
    </row>
    <row r="7162" spans="1:5" x14ac:dyDescent="0.3">
      <c r="A7162" t="s">
        <v>12584</v>
      </c>
      <c r="B7162">
        <v>2</v>
      </c>
      <c r="C7162">
        <v>139.5</v>
      </c>
      <c r="D7162">
        <v>2.5</v>
      </c>
      <c r="E7162" t="b">
        <v>0</v>
      </c>
    </row>
    <row r="7163" spans="1:5" x14ac:dyDescent="0.3">
      <c r="A7163" t="s">
        <v>1480</v>
      </c>
      <c r="B7163">
        <v>1</v>
      </c>
      <c r="C7163">
        <v>150</v>
      </c>
      <c r="D7163">
        <v>2</v>
      </c>
      <c r="E7163" t="b">
        <v>0</v>
      </c>
    </row>
    <row r="7164" spans="1:5" x14ac:dyDescent="0.3">
      <c r="A7164" t="s">
        <v>1268</v>
      </c>
      <c r="B7164">
        <v>1</v>
      </c>
      <c r="C7164">
        <v>174</v>
      </c>
      <c r="D7164">
        <v>2</v>
      </c>
      <c r="E7164" t="b">
        <v>0</v>
      </c>
    </row>
    <row r="7165" spans="1:5" x14ac:dyDescent="0.3">
      <c r="A7165" t="s">
        <v>12586</v>
      </c>
      <c r="B7165">
        <v>2</v>
      </c>
      <c r="C7165">
        <v>133</v>
      </c>
      <c r="D7165">
        <v>1</v>
      </c>
      <c r="E7165" t="b">
        <v>0</v>
      </c>
    </row>
    <row r="7166" spans="1:5" x14ac:dyDescent="0.3">
      <c r="A7166" t="s">
        <v>12587</v>
      </c>
      <c r="B7166">
        <v>1</v>
      </c>
      <c r="C7166">
        <v>426</v>
      </c>
      <c r="D7166">
        <v>4</v>
      </c>
      <c r="E7166" t="b">
        <v>0</v>
      </c>
    </row>
    <row r="7167" spans="1:5" x14ac:dyDescent="0.3">
      <c r="A7167" t="s">
        <v>12588</v>
      </c>
      <c r="B7167">
        <v>8</v>
      </c>
      <c r="C7167">
        <v>211.125</v>
      </c>
      <c r="D7167">
        <v>1.5</v>
      </c>
      <c r="E7167" t="b">
        <v>0</v>
      </c>
    </row>
    <row r="7168" spans="1:5" x14ac:dyDescent="0.3">
      <c r="A7168" t="s">
        <v>12589</v>
      </c>
      <c r="B7168">
        <v>2</v>
      </c>
      <c r="C7168">
        <v>40.5</v>
      </c>
      <c r="D7168">
        <v>1</v>
      </c>
      <c r="E7168" t="b">
        <v>0</v>
      </c>
    </row>
    <row r="7169" spans="1:5" x14ac:dyDescent="0.3">
      <c r="A7169" t="s">
        <v>12590</v>
      </c>
      <c r="B7169">
        <v>7</v>
      </c>
      <c r="C7169">
        <v>331.14285714285717</v>
      </c>
      <c r="D7169">
        <v>1.7142857142857142</v>
      </c>
      <c r="E7169" t="b">
        <v>0</v>
      </c>
    </row>
    <row r="7170" spans="1:5" x14ac:dyDescent="0.3">
      <c r="A7170" t="s">
        <v>12591</v>
      </c>
      <c r="B7170">
        <v>1</v>
      </c>
      <c r="C7170">
        <v>110</v>
      </c>
      <c r="D7170">
        <v>5</v>
      </c>
      <c r="E7170" t="b">
        <v>0</v>
      </c>
    </row>
    <row r="7171" spans="1:5" x14ac:dyDescent="0.3">
      <c r="A7171" t="s">
        <v>12592</v>
      </c>
      <c r="B7171">
        <v>1</v>
      </c>
      <c r="C7171">
        <v>133</v>
      </c>
      <c r="D7171">
        <v>5</v>
      </c>
      <c r="E7171" t="b">
        <v>0</v>
      </c>
    </row>
    <row r="7172" spans="1:5" x14ac:dyDescent="0.3">
      <c r="A7172" t="s">
        <v>12593</v>
      </c>
      <c r="B7172">
        <v>1</v>
      </c>
      <c r="C7172">
        <v>142</v>
      </c>
      <c r="D7172">
        <v>1</v>
      </c>
      <c r="E7172" t="b">
        <v>0</v>
      </c>
    </row>
    <row r="7173" spans="1:5" x14ac:dyDescent="0.3">
      <c r="A7173" t="s">
        <v>1270</v>
      </c>
      <c r="B7173">
        <v>1</v>
      </c>
      <c r="C7173">
        <v>53</v>
      </c>
      <c r="D7173">
        <v>1</v>
      </c>
      <c r="E7173" t="b">
        <v>0</v>
      </c>
    </row>
    <row r="7174" spans="1:5" x14ac:dyDescent="0.3">
      <c r="A7174" t="s">
        <v>12595</v>
      </c>
      <c r="B7174">
        <v>2</v>
      </c>
      <c r="C7174">
        <v>142.5</v>
      </c>
      <c r="D7174">
        <v>2.5</v>
      </c>
      <c r="E7174" t="b">
        <v>0</v>
      </c>
    </row>
    <row r="7175" spans="1:5" x14ac:dyDescent="0.3">
      <c r="A7175" t="s">
        <v>12597</v>
      </c>
      <c r="B7175">
        <v>1</v>
      </c>
      <c r="C7175">
        <v>64</v>
      </c>
      <c r="D7175">
        <v>2</v>
      </c>
      <c r="E7175" t="b">
        <v>0</v>
      </c>
    </row>
    <row r="7176" spans="1:5" x14ac:dyDescent="0.3">
      <c r="A7176" t="s">
        <v>2442</v>
      </c>
      <c r="B7176">
        <v>1</v>
      </c>
      <c r="C7176">
        <v>376</v>
      </c>
      <c r="D7176">
        <v>4</v>
      </c>
      <c r="E7176" t="b">
        <v>0</v>
      </c>
    </row>
    <row r="7177" spans="1:5" x14ac:dyDescent="0.3">
      <c r="A7177" t="s">
        <v>12600</v>
      </c>
      <c r="B7177">
        <v>1</v>
      </c>
      <c r="C7177">
        <v>115</v>
      </c>
      <c r="D7177">
        <v>2</v>
      </c>
      <c r="E7177" t="b">
        <v>0</v>
      </c>
    </row>
    <row r="7178" spans="1:5" x14ac:dyDescent="0.3">
      <c r="A7178" t="s">
        <v>12601</v>
      </c>
      <c r="B7178">
        <v>1</v>
      </c>
      <c r="C7178">
        <v>264</v>
      </c>
      <c r="D7178">
        <v>5</v>
      </c>
      <c r="E7178" t="b">
        <v>0</v>
      </c>
    </row>
    <row r="7179" spans="1:5" x14ac:dyDescent="0.3">
      <c r="A7179" t="s">
        <v>12603</v>
      </c>
      <c r="B7179">
        <v>1</v>
      </c>
      <c r="C7179">
        <v>358</v>
      </c>
      <c r="D7179">
        <v>1</v>
      </c>
      <c r="E7179" t="b">
        <v>0</v>
      </c>
    </row>
    <row r="7180" spans="1:5" x14ac:dyDescent="0.3">
      <c r="A7180" t="s">
        <v>1271</v>
      </c>
      <c r="B7180">
        <v>9</v>
      </c>
      <c r="C7180">
        <v>266.33333333333331</v>
      </c>
      <c r="D7180">
        <v>2.1111111111111112</v>
      </c>
      <c r="E7180" t="b">
        <v>0</v>
      </c>
    </row>
    <row r="7181" spans="1:5" x14ac:dyDescent="0.3">
      <c r="A7181" t="s">
        <v>12604</v>
      </c>
      <c r="B7181">
        <v>1</v>
      </c>
      <c r="C7181">
        <v>247</v>
      </c>
      <c r="D7181">
        <v>5</v>
      </c>
      <c r="E7181" t="b">
        <v>0</v>
      </c>
    </row>
    <row r="7182" spans="1:5" x14ac:dyDescent="0.3">
      <c r="A7182" t="s">
        <v>12605</v>
      </c>
      <c r="B7182">
        <v>1</v>
      </c>
      <c r="C7182">
        <v>204</v>
      </c>
      <c r="D7182">
        <v>2</v>
      </c>
      <c r="E7182" t="b">
        <v>0</v>
      </c>
    </row>
    <row r="7183" spans="1:5" x14ac:dyDescent="0.3">
      <c r="A7183" t="s">
        <v>12606</v>
      </c>
      <c r="B7183">
        <v>6</v>
      </c>
      <c r="C7183">
        <v>222.83333333333334</v>
      </c>
      <c r="D7183">
        <v>1</v>
      </c>
      <c r="E7183" t="b">
        <v>0</v>
      </c>
    </row>
    <row r="7184" spans="1:5" x14ac:dyDescent="0.3">
      <c r="A7184" t="s">
        <v>12607</v>
      </c>
      <c r="B7184">
        <v>1</v>
      </c>
      <c r="C7184">
        <v>9</v>
      </c>
      <c r="D7184">
        <v>5</v>
      </c>
      <c r="E7184" t="b">
        <v>0</v>
      </c>
    </row>
    <row r="7185" spans="1:5" x14ac:dyDescent="0.3">
      <c r="A7185" t="s">
        <v>1272</v>
      </c>
      <c r="B7185">
        <v>1</v>
      </c>
      <c r="C7185">
        <v>220</v>
      </c>
      <c r="D7185">
        <v>4</v>
      </c>
      <c r="E7185" t="b">
        <v>0</v>
      </c>
    </row>
    <row r="7186" spans="1:5" x14ac:dyDescent="0.3">
      <c r="A7186" t="s">
        <v>12609</v>
      </c>
      <c r="B7186">
        <v>1</v>
      </c>
      <c r="C7186">
        <v>72</v>
      </c>
      <c r="D7186">
        <v>1</v>
      </c>
      <c r="E7186" t="b">
        <v>0</v>
      </c>
    </row>
    <row r="7187" spans="1:5" x14ac:dyDescent="0.3">
      <c r="A7187" t="s">
        <v>12610</v>
      </c>
      <c r="B7187">
        <v>1</v>
      </c>
      <c r="C7187">
        <v>256</v>
      </c>
      <c r="D7187">
        <v>2</v>
      </c>
      <c r="E7187" t="b">
        <v>1</v>
      </c>
    </row>
    <row r="7188" spans="1:5" x14ac:dyDescent="0.3">
      <c r="A7188" t="s">
        <v>12613</v>
      </c>
      <c r="B7188">
        <v>1</v>
      </c>
      <c r="C7188">
        <v>97</v>
      </c>
      <c r="D7188">
        <v>3</v>
      </c>
      <c r="E7188" t="b">
        <v>0</v>
      </c>
    </row>
    <row r="7189" spans="1:5" x14ac:dyDescent="0.3">
      <c r="A7189" t="s">
        <v>12615</v>
      </c>
      <c r="B7189">
        <v>2</v>
      </c>
      <c r="C7189">
        <v>123</v>
      </c>
      <c r="D7189">
        <v>1.5</v>
      </c>
      <c r="E7189" t="b">
        <v>0</v>
      </c>
    </row>
    <row r="7190" spans="1:5" x14ac:dyDescent="0.3">
      <c r="A7190" t="s">
        <v>12616</v>
      </c>
      <c r="B7190">
        <v>1</v>
      </c>
      <c r="C7190">
        <v>50</v>
      </c>
      <c r="D7190">
        <v>1</v>
      </c>
      <c r="E7190" t="b">
        <v>0</v>
      </c>
    </row>
    <row r="7191" spans="1:5" x14ac:dyDescent="0.3">
      <c r="A7191" t="s">
        <v>12617</v>
      </c>
      <c r="B7191">
        <v>1</v>
      </c>
      <c r="C7191">
        <v>165</v>
      </c>
      <c r="D7191">
        <v>3</v>
      </c>
      <c r="E7191" t="b">
        <v>0</v>
      </c>
    </row>
    <row r="7192" spans="1:5" x14ac:dyDescent="0.3">
      <c r="A7192" t="s">
        <v>12619</v>
      </c>
      <c r="B7192">
        <v>1</v>
      </c>
      <c r="C7192">
        <v>50</v>
      </c>
      <c r="D7192">
        <v>3</v>
      </c>
      <c r="E7192" t="b">
        <v>0</v>
      </c>
    </row>
    <row r="7193" spans="1:5" x14ac:dyDescent="0.3">
      <c r="A7193" t="s">
        <v>12620</v>
      </c>
      <c r="B7193">
        <v>1</v>
      </c>
      <c r="C7193">
        <v>104</v>
      </c>
      <c r="D7193">
        <v>5</v>
      </c>
      <c r="E7193" t="b">
        <v>0</v>
      </c>
    </row>
    <row r="7194" spans="1:5" x14ac:dyDescent="0.3">
      <c r="A7194" t="s">
        <v>12621</v>
      </c>
      <c r="B7194">
        <v>1</v>
      </c>
      <c r="C7194">
        <v>29</v>
      </c>
      <c r="D7194">
        <v>1</v>
      </c>
      <c r="E7194" t="b">
        <v>0</v>
      </c>
    </row>
    <row r="7195" spans="1:5" x14ac:dyDescent="0.3">
      <c r="A7195" t="s">
        <v>2443</v>
      </c>
      <c r="B7195">
        <v>1</v>
      </c>
      <c r="C7195">
        <v>62</v>
      </c>
      <c r="D7195">
        <v>4</v>
      </c>
      <c r="E7195" t="b">
        <v>0</v>
      </c>
    </row>
    <row r="7196" spans="1:5" x14ac:dyDescent="0.3">
      <c r="A7196" t="s">
        <v>12622</v>
      </c>
      <c r="B7196">
        <v>2</v>
      </c>
      <c r="C7196">
        <v>395.5</v>
      </c>
      <c r="D7196">
        <v>4</v>
      </c>
      <c r="E7196" t="b">
        <v>0</v>
      </c>
    </row>
    <row r="7197" spans="1:5" x14ac:dyDescent="0.3">
      <c r="A7197" t="s">
        <v>12623</v>
      </c>
      <c r="B7197">
        <v>1</v>
      </c>
      <c r="C7197">
        <v>20</v>
      </c>
      <c r="D7197">
        <v>1</v>
      </c>
      <c r="E7197" t="b">
        <v>0</v>
      </c>
    </row>
    <row r="7198" spans="1:5" x14ac:dyDescent="0.3">
      <c r="A7198" t="s">
        <v>12624</v>
      </c>
      <c r="B7198">
        <v>1</v>
      </c>
      <c r="C7198">
        <v>151</v>
      </c>
      <c r="D7198">
        <v>2</v>
      </c>
      <c r="E7198" t="b">
        <v>0</v>
      </c>
    </row>
    <row r="7199" spans="1:5" x14ac:dyDescent="0.3">
      <c r="A7199" t="s">
        <v>1274</v>
      </c>
      <c r="B7199">
        <v>1</v>
      </c>
      <c r="C7199">
        <v>138</v>
      </c>
      <c r="D7199">
        <v>2</v>
      </c>
      <c r="E7199" t="b">
        <v>0</v>
      </c>
    </row>
    <row r="7200" spans="1:5" x14ac:dyDescent="0.3">
      <c r="A7200" t="s">
        <v>12625</v>
      </c>
      <c r="B7200">
        <v>1</v>
      </c>
      <c r="C7200">
        <v>271</v>
      </c>
      <c r="D7200">
        <v>5</v>
      </c>
      <c r="E7200" t="b">
        <v>0</v>
      </c>
    </row>
    <row r="7201" spans="1:5" x14ac:dyDescent="0.3">
      <c r="A7201" t="s">
        <v>12626</v>
      </c>
      <c r="B7201">
        <v>1</v>
      </c>
      <c r="C7201">
        <v>100</v>
      </c>
      <c r="D7201">
        <v>3</v>
      </c>
      <c r="E7201" t="b">
        <v>0</v>
      </c>
    </row>
    <row r="7202" spans="1:5" x14ac:dyDescent="0.3">
      <c r="A7202" t="s">
        <v>12628</v>
      </c>
      <c r="B7202">
        <v>1</v>
      </c>
      <c r="C7202">
        <v>58</v>
      </c>
      <c r="D7202">
        <v>3</v>
      </c>
      <c r="E7202" t="b">
        <v>0</v>
      </c>
    </row>
    <row r="7203" spans="1:5" x14ac:dyDescent="0.3">
      <c r="A7203" t="s">
        <v>12629</v>
      </c>
      <c r="B7203">
        <v>1</v>
      </c>
      <c r="C7203">
        <v>124</v>
      </c>
      <c r="D7203">
        <v>3</v>
      </c>
      <c r="E7203" t="b">
        <v>0</v>
      </c>
    </row>
    <row r="7204" spans="1:5" x14ac:dyDescent="0.3">
      <c r="A7204" t="s">
        <v>1275</v>
      </c>
      <c r="B7204">
        <v>1</v>
      </c>
      <c r="C7204">
        <v>106</v>
      </c>
      <c r="D7204">
        <v>2</v>
      </c>
      <c r="E7204" t="b">
        <v>0</v>
      </c>
    </row>
    <row r="7205" spans="1:5" x14ac:dyDescent="0.3">
      <c r="A7205" t="s">
        <v>12630</v>
      </c>
      <c r="B7205">
        <v>4</v>
      </c>
      <c r="C7205">
        <v>361.25</v>
      </c>
      <c r="D7205">
        <v>1.25</v>
      </c>
      <c r="E7205" t="b">
        <v>0</v>
      </c>
    </row>
    <row r="7206" spans="1:5" x14ac:dyDescent="0.3">
      <c r="A7206" t="s">
        <v>12633</v>
      </c>
      <c r="B7206">
        <v>1</v>
      </c>
      <c r="C7206">
        <v>480</v>
      </c>
      <c r="D7206">
        <v>2</v>
      </c>
      <c r="E7206" t="b">
        <v>0</v>
      </c>
    </row>
    <row r="7207" spans="1:5" x14ac:dyDescent="0.3">
      <c r="A7207" t="s">
        <v>2445</v>
      </c>
      <c r="B7207">
        <v>1</v>
      </c>
      <c r="C7207">
        <v>737</v>
      </c>
      <c r="D7207">
        <v>5</v>
      </c>
      <c r="E7207" t="b">
        <v>0</v>
      </c>
    </row>
    <row r="7208" spans="1:5" x14ac:dyDescent="0.3">
      <c r="A7208" t="s">
        <v>12636</v>
      </c>
      <c r="B7208">
        <v>1</v>
      </c>
      <c r="C7208">
        <v>30</v>
      </c>
      <c r="D7208">
        <v>1</v>
      </c>
      <c r="E7208" t="b">
        <v>0</v>
      </c>
    </row>
    <row r="7209" spans="1:5" x14ac:dyDescent="0.3">
      <c r="A7209" t="s">
        <v>12639</v>
      </c>
      <c r="B7209">
        <v>1</v>
      </c>
      <c r="C7209">
        <v>21</v>
      </c>
      <c r="D7209">
        <v>2</v>
      </c>
      <c r="E7209" t="b">
        <v>0</v>
      </c>
    </row>
    <row r="7210" spans="1:5" x14ac:dyDescent="0.3">
      <c r="A7210" t="s">
        <v>1276</v>
      </c>
      <c r="B7210">
        <v>1</v>
      </c>
      <c r="C7210">
        <v>104</v>
      </c>
      <c r="D7210">
        <v>3</v>
      </c>
      <c r="E7210" t="b">
        <v>0</v>
      </c>
    </row>
    <row r="7211" spans="1:5" x14ac:dyDescent="0.3">
      <c r="A7211" t="s">
        <v>12642</v>
      </c>
      <c r="B7211">
        <v>3</v>
      </c>
      <c r="C7211">
        <v>115.66666666666667</v>
      </c>
      <c r="D7211">
        <v>4</v>
      </c>
      <c r="E7211" t="b">
        <v>0</v>
      </c>
    </row>
    <row r="7212" spans="1:5" x14ac:dyDescent="0.3">
      <c r="A7212" t="s">
        <v>12643</v>
      </c>
      <c r="B7212">
        <v>2</v>
      </c>
      <c r="C7212">
        <v>50.5</v>
      </c>
      <c r="D7212">
        <v>5</v>
      </c>
      <c r="E7212" t="b">
        <v>0</v>
      </c>
    </row>
    <row r="7213" spans="1:5" x14ac:dyDescent="0.3">
      <c r="A7213" t="s">
        <v>1278</v>
      </c>
      <c r="B7213">
        <v>1</v>
      </c>
      <c r="C7213">
        <v>827</v>
      </c>
      <c r="D7213">
        <v>3</v>
      </c>
      <c r="E7213" t="b">
        <v>0</v>
      </c>
    </row>
    <row r="7214" spans="1:5" x14ac:dyDescent="0.3">
      <c r="A7214" t="s">
        <v>12644</v>
      </c>
      <c r="B7214">
        <v>2</v>
      </c>
      <c r="C7214">
        <v>143</v>
      </c>
      <c r="D7214">
        <v>2</v>
      </c>
      <c r="E7214" t="b">
        <v>0</v>
      </c>
    </row>
    <row r="7215" spans="1:5" x14ac:dyDescent="0.3">
      <c r="A7215" t="s">
        <v>12647</v>
      </c>
      <c r="B7215">
        <v>1</v>
      </c>
      <c r="C7215">
        <v>19</v>
      </c>
      <c r="D7215">
        <v>5</v>
      </c>
      <c r="E7215" t="b">
        <v>0</v>
      </c>
    </row>
    <row r="7216" spans="1:5" x14ac:dyDescent="0.3">
      <c r="A7216" t="s">
        <v>12648</v>
      </c>
      <c r="B7216">
        <v>1</v>
      </c>
      <c r="C7216">
        <v>65</v>
      </c>
      <c r="D7216">
        <v>4</v>
      </c>
      <c r="E7216" t="b">
        <v>0</v>
      </c>
    </row>
    <row r="7217" spans="1:5" x14ac:dyDescent="0.3">
      <c r="A7217" t="s">
        <v>12650</v>
      </c>
      <c r="B7217">
        <v>1</v>
      </c>
      <c r="C7217">
        <v>86</v>
      </c>
      <c r="D7217">
        <v>5</v>
      </c>
      <c r="E7217" t="b">
        <v>0</v>
      </c>
    </row>
    <row r="7218" spans="1:5" x14ac:dyDescent="0.3">
      <c r="A7218" t="s">
        <v>12651</v>
      </c>
      <c r="B7218">
        <v>1</v>
      </c>
      <c r="C7218">
        <v>84</v>
      </c>
      <c r="D7218">
        <v>1</v>
      </c>
      <c r="E7218" t="b">
        <v>0</v>
      </c>
    </row>
    <row r="7219" spans="1:5" x14ac:dyDescent="0.3">
      <c r="A7219" t="s">
        <v>12652</v>
      </c>
      <c r="B7219">
        <v>1</v>
      </c>
      <c r="C7219">
        <v>156</v>
      </c>
      <c r="D7219">
        <v>2</v>
      </c>
      <c r="E7219" t="b">
        <v>0</v>
      </c>
    </row>
    <row r="7220" spans="1:5" x14ac:dyDescent="0.3">
      <c r="A7220" t="s">
        <v>1279</v>
      </c>
      <c r="B7220">
        <v>1</v>
      </c>
      <c r="C7220">
        <v>305</v>
      </c>
      <c r="D7220">
        <v>3</v>
      </c>
      <c r="E7220" t="b">
        <v>0</v>
      </c>
    </row>
    <row r="7221" spans="1:5" x14ac:dyDescent="0.3">
      <c r="A7221" t="s">
        <v>12653</v>
      </c>
      <c r="B7221">
        <v>1</v>
      </c>
      <c r="C7221">
        <v>34</v>
      </c>
      <c r="D7221">
        <v>2</v>
      </c>
      <c r="E7221" t="b">
        <v>0</v>
      </c>
    </row>
    <row r="7222" spans="1:5" x14ac:dyDescent="0.3">
      <c r="A7222" t="s">
        <v>12654</v>
      </c>
      <c r="B7222">
        <v>1</v>
      </c>
      <c r="C7222">
        <v>66</v>
      </c>
      <c r="D7222">
        <v>1</v>
      </c>
      <c r="E7222" t="b">
        <v>0</v>
      </c>
    </row>
    <row r="7223" spans="1:5" x14ac:dyDescent="0.3">
      <c r="A7223" t="s">
        <v>12655</v>
      </c>
      <c r="B7223">
        <v>1</v>
      </c>
      <c r="C7223">
        <v>44</v>
      </c>
      <c r="D7223">
        <v>4</v>
      </c>
      <c r="E7223" t="b">
        <v>0</v>
      </c>
    </row>
    <row r="7224" spans="1:5" x14ac:dyDescent="0.3">
      <c r="A7224" t="s">
        <v>12656</v>
      </c>
      <c r="B7224">
        <v>1</v>
      </c>
      <c r="C7224">
        <v>98</v>
      </c>
      <c r="D7224">
        <v>3</v>
      </c>
      <c r="E7224" t="b">
        <v>0</v>
      </c>
    </row>
    <row r="7225" spans="1:5" x14ac:dyDescent="0.3">
      <c r="A7225" t="s">
        <v>12658</v>
      </c>
      <c r="B7225">
        <v>1</v>
      </c>
      <c r="C7225">
        <v>25</v>
      </c>
      <c r="D7225">
        <v>1</v>
      </c>
      <c r="E7225" t="b">
        <v>0</v>
      </c>
    </row>
    <row r="7226" spans="1:5" x14ac:dyDescent="0.3">
      <c r="A7226" t="s">
        <v>1281</v>
      </c>
      <c r="B7226">
        <v>1</v>
      </c>
      <c r="C7226">
        <v>533</v>
      </c>
      <c r="D7226">
        <v>2</v>
      </c>
      <c r="E7226" t="b">
        <v>0</v>
      </c>
    </row>
    <row r="7227" spans="1:5" x14ac:dyDescent="0.3">
      <c r="A7227" t="s">
        <v>2446</v>
      </c>
      <c r="B7227">
        <v>1</v>
      </c>
      <c r="C7227">
        <v>114</v>
      </c>
      <c r="D7227">
        <v>1</v>
      </c>
      <c r="E7227" t="b">
        <v>0</v>
      </c>
    </row>
    <row r="7228" spans="1:5" x14ac:dyDescent="0.3">
      <c r="A7228" t="s">
        <v>2447</v>
      </c>
      <c r="B7228">
        <v>1</v>
      </c>
      <c r="C7228">
        <v>249</v>
      </c>
      <c r="D7228">
        <v>3</v>
      </c>
      <c r="E7228" t="b">
        <v>0</v>
      </c>
    </row>
    <row r="7229" spans="1:5" x14ac:dyDescent="0.3">
      <c r="A7229" t="s">
        <v>12660</v>
      </c>
      <c r="B7229">
        <v>1</v>
      </c>
      <c r="C7229">
        <v>23</v>
      </c>
      <c r="D7229">
        <v>3</v>
      </c>
      <c r="E7229" t="b">
        <v>0</v>
      </c>
    </row>
    <row r="7230" spans="1:5" x14ac:dyDescent="0.3">
      <c r="A7230" t="s">
        <v>12661</v>
      </c>
      <c r="B7230">
        <v>1</v>
      </c>
      <c r="C7230">
        <v>229</v>
      </c>
      <c r="D7230">
        <v>2</v>
      </c>
      <c r="E7230" t="b">
        <v>0</v>
      </c>
    </row>
    <row r="7231" spans="1:5" x14ac:dyDescent="0.3">
      <c r="A7231" t="s">
        <v>12662</v>
      </c>
      <c r="B7231">
        <v>1</v>
      </c>
      <c r="C7231">
        <v>80</v>
      </c>
      <c r="D7231">
        <v>2</v>
      </c>
      <c r="E7231" t="b">
        <v>0</v>
      </c>
    </row>
    <row r="7232" spans="1:5" x14ac:dyDescent="0.3">
      <c r="A7232" t="s">
        <v>12664</v>
      </c>
      <c r="B7232">
        <v>1</v>
      </c>
      <c r="C7232">
        <v>33</v>
      </c>
      <c r="D7232">
        <v>3</v>
      </c>
      <c r="E7232" t="b">
        <v>0</v>
      </c>
    </row>
    <row r="7233" spans="1:5" x14ac:dyDescent="0.3">
      <c r="A7233" t="s">
        <v>12667</v>
      </c>
      <c r="B7233">
        <v>1</v>
      </c>
      <c r="C7233">
        <v>58</v>
      </c>
      <c r="D7233">
        <v>3</v>
      </c>
      <c r="E7233" t="b">
        <v>0</v>
      </c>
    </row>
    <row r="7234" spans="1:5" x14ac:dyDescent="0.3">
      <c r="A7234" t="s">
        <v>12668</v>
      </c>
      <c r="B7234">
        <v>1</v>
      </c>
      <c r="C7234">
        <v>34</v>
      </c>
      <c r="D7234">
        <v>5</v>
      </c>
      <c r="E7234" t="b">
        <v>0</v>
      </c>
    </row>
    <row r="7235" spans="1:5" x14ac:dyDescent="0.3">
      <c r="A7235" t="s">
        <v>1282</v>
      </c>
      <c r="B7235">
        <v>2</v>
      </c>
      <c r="C7235">
        <v>71.5</v>
      </c>
      <c r="D7235">
        <v>1</v>
      </c>
      <c r="E7235" t="b">
        <v>0</v>
      </c>
    </row>
    <row r="7236" spans="1:5" x14ac:dyDescent="0.3">
      <c r="A7236" t="s">
        <v>12673</v>
      </c>
      <c r="B7236">
        <v>1</v>
      </c>
      <c r="C7236">
        <v>188</v>
      </c>
      <c r="D7236">
        <v>1</v>
      </c>
      <c r="E7236" t="b">
        <v>0</v>
      </c>
    </row>
    <row r="7237" spans="1:5" x14ac:dyDescent="0.3">
      <c r="A7237" t="s">
        <v>12678</v>
      </c>
      <c r="B7237">
        <v>5</v>
      </c>
      <c r="C7237">
        <v>283.8</v>
      </c>
      <c r="D7237">
        <v>1.8</v>
      </c>
      <c r="E7237" t="b">
        <v>0</v>
      </c>
    </row>
    <row r="7238" spans="1:5" x14ac:dyDescent="0.3">
      <c r="A7238" t="s">
        <v>2448</v>
      </c>
      <c r="B7238">
        <v>1</v>
      </c>
      <c r="C7238">
        <v>132</v>
      </c>
      <c r="D7238">
        <v>1</v>
      </c>
      <c r="E7238" t="b">
        <v>0</v>
      </c>
    </row>
    <row r="7239" spans="1:5" x14ac:dyDescent="0.3">
      <c r="A7239" t="s">
        <v>12682</v>
      </c>
      <c r="B7239">
        <v>1</v>
      </c>
      <c r="C7239">
        <v>47</v>
      </c>
      <c r="D7239">
        <v>1</v>
      </c>
      <c r="E7239" t="b">
        <v>0</v>
      </c>
    </row>
    <row r="7240" spans="1:5" x14ac:dyDescent="0.3">
      <c r="A7240" t="s">
        <v>12685</v>
      </c>
      <c r="B7240">
        <v>1</v>
      </c>
      <c r="C7240">
        <v>53</v>
      </c>
      <c r="D7240">
        <v>4</v>
      </c>
      <c r="E7240" t="b">
        <v>0</v>
      </c>
    </row>
    <row r="7241" spans="1:5" x14ac:dyDescent="0.3">
      <c r="A7241" t="s">
        <v>12687</v>
      </c>
      <c r="B7241">
        <v>1</v>
      </c>
      <c r="C7241">
        <v>43</v>
      </c>
      <c r="D7241">
        <v>4</v>
      </c>
      <c r="E7241" t="b">
        <v>0</v>
      </c>
    </row>
    <row r="7242" spans="1:5" x14ac:dyDescent="0.3">
      <c r="A7242" t="s">
        <v>12689</v>
      </c>
      <c r="B7242">
        <v>1</v>
      </c>
      <c r="C7242">
        <v>152</v>
      </c>
      <c r="D7242">
        <v>5</v>
      </c>
      <c r="E7242" t="b">
        <v>0</v>
      </c>
    </row>
    <row r="7243" spans="1:5" x14ac:dyDescent="0.3">
      <c r="A7243" t="s">
        <v>1283</v>
      </c>
      <c r="B7243">
        <v>1</v>
      </c>
      <c r="C7243">
        <v>213</v>
      </c>
      <c r="D7243">
        <v>3</v>
      </c>
      <c r="E7243" t="b">
        <v>0</v>
      </c>
    </row>
    <row r="7244" spans="1:5" x14ac:dyDescent="0.3">
      <c r="A7244" t="s">
        <v>12691</v>
      </c>
      <c r="B7244">
        <v>1</v>
      </c>
      <c r="C7244">
        <v>70</v>
      </c>
      <c r="D7244">
        <v>3</v>
      </c>
      <c r="E7244" t="b">
        <v>0</v>
      </c>
    </row>
    <row r="7245" spans="1:5" x14ac:dyDescent="0.3">
      <c r="A7245" t="s">
        <v>12693</v>
      </c>
      <c r="B7245">
        <v>1</v>
      </c>
      <c r="C7245">
        <v>20</v>
      </c>
      <c r="D7245">
        <v>3</v>
      </c>
      <c r="E7245" t="b">
        <v>0</v>
      </c>
    </row>
    <row r="7246" spans="1:5" x14ac:dyDescent="0.3">
      <c r="A7246" t="s">
        <v>12694</v>
      </c>
      <c r="B7246">
        <v>1</v>
      </c>
      <c r="C7246">
        <v>23</v>
      </c>
      <c r="D7246">
        <v>1</v>
      </c>
      <c r="E7246" t="b">
        <v>0</v>
      </c>
    </row>
    <row r="7247" spans="1:5" x14ac:dyDescent="0.3">
      <c r="A7247" t="s">
        <v>1284</v>
      </c>
      <c r="B7247">
        <v>1</v>
      </c>
      <c r="C7247">
        <v>176</v>
      </c>
      <c r="D7247">
        <v>1</v>
      </c>
      <c r="E7247" t="b">
        <v>0</v>
      </c>
    </row>
    <row r="7248" spans="1:5" x14ac:dyDescent="0.3">
      <c r="A7248" t="s">
        <v>12696</v>
      </c>
      <c r="B7248">
        <v>1</v>
      </c>
      <c r="C7248">
        <v>110</v>
      </c>
      <c r="D7248">
        <v>2</v>
      </c>
      <c r="E7248" t="b">
        <v>0</v>
      </c>
    </row>
    <row r="7249" spans="1:5" x14ac:dyDescent="0.3">
      <c r="A7249" t="s">
        <v>12699</v>
      </c>
      <c r="B7249">
        <v>1</v>
      </c>
      <c r="C7249">
        <v>24</v>
      </c>
      <c r="D7249">
        <v>5</v>
      </c>
      <c r="E7249" t="b">
        <v>0</v>
      </c>
    </row>
    <row r="7250" spans="1:5" x14ac:dyDescent="0.3">
      <c r="A7250" t="s">
        <v>12700</v>
      </c>
      <c r="B7250">
        <v>4</v>
      </c>
      <c r="C7250">
        <v>184.5</v>
      </c>
      <c r="D7250">
        <v>4.25</v>
      </c>
      <c r="E7250" t="b">
        <v>0</v>
      </c>
    </row>
    <row r="7251" spans="1:5" x14ac:dyDescent="0.3">
      <c r="A7251" t="s">
        <v>12701</v>
      </c>
      <c r="B7251">
        <v>1</v>
      </c>
      <c r="C7251">
        <v>20</v>
      </c>
      <c r="D7251">
        <v>3</v>
      </c>
      <c r="E7251" t="b">
        <v>0</v>
      </c>
    </row>
    <row r="7252" spans="1:5" x14ac:dyDescent="0.3">
      <c r="A7252" t="s">
        <v>12702</v>
      </c>
      <c r="B7252">
        <v>1</v>
      </c>
      <c r="C7252">
        <v>23</v>
      </c>
      <c r="D7252">
        <v>3</v>
      </c>
      <c r="E7252" t="b">
        <v>0</v>
      </c>
    </row>
    <row r="7253" spans="1:5" x14ac:dyDescent="0.3">
      <c r="A7253" t="s">
        <v>1286</v>
      </c>
      <c r="B7253">
        <v>1</v>
      </c>
      <c r="C7253">
        <v>93</v>
      </c>
      <c r="D7253">
        <v>2</v>
      </c>
      <c r="E7253" t="b">
        <v>0</v>
      </c>
    </row>
    <row r="7254" spans="1:5" x14ac:dyDescent="0.3">
      <c r="A7254" t="s">
        <v>12704</v>
      </c>
      <c r="B7254">
        <v>1</v>
      </c>
      <c r="C7254">
        <v>113</v>
      </c>
      <c r="D7254">
        <v>3</v>
      </c>
      <c r="E7254" t="b">
        <v>0</v>
      </c>
    </row>
    <row r="7255" spans="1:5" x14ac:dyDescent="0.3">
      <c r="A7255" t="s">
        <v>12705</v>
      </c>
      <c r="B7255">
        <v>1</v>
      </c>
      <c r="C7255">
        <v>119</v>
      </c>
      <c r="D7255">
        <v>1</v>
      </c>
      <c r="E7255" t="b">
        <v>0</v>
      </c>
    </row>
    <row r="7256" spans="1:5" x14ac:dyDescent="0.3">
      <c r="A7256" t="s">
        <v>12706</v>
      </c>
      <c r="B7256">
        <v>3</v>
      </c>
      <c r="C7256">
        <v>73.333333333333329</v>
      </c>
      <c r="D7256">
        <v>4.333333333333333</v>
      </c>
      <c r="E7256" t="b">
        <v>0</v>
      </c>
    </row>
    <row r="7257" spans="1:5" x14ac:dyDescent="0.3">
      <c r="A7257" t="s">
        <v>12707</v>
      </c>
      <c r="B7257">
        <v>1</v>
      </c>
      <c r="C7257">
        <v>43</v>
      </c>
      <c r="D7257">
        <v>5</v>
      </c>
      <c r="E7257" t="b">
        <v>0</v>
      </c>
    </row>
    <row r="7258" spans="1:5" x14ac:dyDescent="0.3">
      <c r="A7258" t="s">
        <v>2449</v>
      </c>
      <c r="B7258">
        <v>1</v>
      </c>
      <c r="C7258">
        <v>221</v>
      </c>
      <c r="D7258">
        <v>5</v>
      </c>
      <c r="E7258" t="b">
        <v>0</v>
      </c>
    </row>
    <row r="7259" spans="1:5" x14ac:dyDescent="0.3">
      <c r="A7259" t="s">
        <v>12709</v>
      </c>
      <c r="B7259">
        <v>1</v>
      </c>
      <c r="C7259">
        <v>300</v>
      </c>
      <c r="D7259">
        <v>4</v>
      </c>
      <c r="E7259" t="b">
        <v>0</v>
      </c>
    </row>
    <row r="7260" spans="1:5" x14ac:dyDescent="0.3">
      <c r="A7260" t="s">
        <v>12710</v>
      </c>
      <c r="B7260">
        <v>1</v>
      </c>
      <c r="C7260">
        <v>43</v>
      </c>
      <c r="D7260">
        <v>3</v>
      </c>
      <c r="E7260" t="b">
        <v>0</v>
      </c>
    </row>
    <row r="7261" spans="1:5" x14ac:dyDescent="0.3">
      <c r="A7261" t="s">
        <v>12711</v>
      </c>
      <c r="B7261">
        <v>2</v>
      </c>
      <c r="C7261">
        <v>104.5</v>
      </c>
      <c r="D7261">
        <v>2.5</v>
      </c>
      <c r="E7261" t="b">
        <v>0</v>
      </c>
    </row>
    <row r="7262" spans="1:5" x14ac:dyDescent="0.3">
      <c r="A7262" t="s">
        <v>12712</v>
      </c>
      <c r="B7262">
        <v>2</v>
      </c>
      <c r="C7262">
        <v>144</v>
      </c>
      <c r="D7262">
        <v>1.5</v>
      </c>
      <c r="E7262" t="b">
        <v>0</v>
      </c>
    </row>
    <row r="7263" spans="1:5" x14ac:dyDescent="0.3">
      <c r="A7263" t="s">
        <v>12717</v>
      </c>
      <c r="B7263">
        <v>1</v>
      </c>
      <c r="C7263">
        <v>198</v>
      </c>
      <c r="D7263">
        <v>5</v>
      </c>
      <c r="E7263" t="b">
        <v>0</v>
      </c>
    </row>
    <row r="7264" spans="1:5" x14ac:dyDescent="0.3">
      <c r="A7264" t="s">
        <v>12718</v>
      </c>
      <c r="B7264">
        <v>1</v>
      </c>
      <c r="C7264">
        <v>73</v>
      </c>
      <c r="D7264">
        <v>3</v>
      </c>
      <c r="E7264" t="b">
        <v>0</v>
      </c>
    </row>
    <row r="7265" spans="1:5" x14ac:dyDescent="0.3">
      <c r="A7265" t="s">
        <v>1287</v>
      </c>
      <c r="B7265">
        <v>1</v>
      </c>
      <c r="C7265">
        <v>142</v>
      </c>
      <c r="D7265">
        <v>2</v>
      </c>
      <c r="E7265" t="b">
        <v>0</v>
      </c>
    </row>
    <row r="7266" spans="1:5" x14ac:dyDescent="0.3">
      <c r="A7266" t="s">
        <v>12720</v>
      </c>
      <c r="B7266">
        <v>1</v>
      </c>
      <c r="C7266">
        <v>89</v>
      </c>
      <c r="D7266">
        <v>1</v>
      </c>
      <c r="E7266" t="b">
        <v>0</v>
      </c>
    </row>
    <row r="7267" spans="1:5" x14ac:dyDescent="0.3">
      <c r="A7267" t="s">
        <v>12721</v>
      </c>
      <c r="B7267">
        <v>1</v>
      </c>
      <c r="C7267">
        <v>124</v>
      </c>
      <c r="D7267">
        <v>5</v>
      </c>
      <c r="E7267" t="b">
        <v>0</v>
      </c>
    </row>
    <row r="7268" spans="1:5" x14ac:dyDescent="0.3">
      <c r="A7268" t="s">
        <v>12722</v>
      </c>
      <c r="B7268">
        <v>1</v>
      </c>
      <c r="C7268">
        <v>44</v>
      </c>
      <c r="D7268">
        <v>1</v>
      </c>
      <c r="E7268" t="b">
        <v>0</v>
      </c>
    </row>
    <row r="7269" spans="1:5" x14ac:dyDescent="0.3">
      <c r="A7269" t="s">
        <v>12727</v>
      </c>
      <c r="B7269">
        <v>1</v>
      </c>
      <c r="C7269">
        <v>554</v>
      </c>
      <c r="D7269">
        <v>1</v>
      </c>
      <c r="E7269" t="b">
        <v>0</v>
      </c>
    </row>
    <row r="7270" spans="1:5" x14ac:dyDescent="0.3">
      <c r="A7270" t="s">
        <v>12728</v>
      </c>
      <c r="B7270">
        <v>1</v>
      </c>
      <c r="C7270">
        <v>37</v>
      </c>
      <c r="D7270">
        <v>5</v>
      </c>
      <c r="E7270" t="b">
        <v>0</v>
      </c>
    </row>
    <row r="7271" spans="1:5" x14ac:dyDescent="0.3">
      <c r="A7271" t="s">
        <v>12729</v>
      </c>
      <c r="B7271">
        <v>1</v>
      </c>
      <c r="C7271">
        <v>108</v>
      </c>
      <c r="D7271">
        <v>4</v>
      </c>
      <c r="E7271" t="b">
        <v>0</v>
      </c>
    </row>
    <row r="7272" spans="1:5" x14ac:dyDescent="0.3">
      <c r="A7272" t="s">
        <v>12731</v>
      </c>
      <c r="B7272">
        <v>1</v>
      </c>
      <c r="C7272">
        <v>92</v>
      </c>
      <c r="D7272">
        <v>3</v>
      </c>
      <c r="E7272" t="b">
        <v>0</v>
      </c>
    </row>
    <row r="7273" spans="1:5" x14ac:dyDescent="0.3">
      <c r="A7273" t="s">
        <v>12732</v>
      </c>
      <c r="B7273">
        <v>1</v>
      </c>
      <c r="C7273">
        <v>71</v>
      </c>
      <c r="D7273">
        <v>5</v>
      </c>
      <c r="E7273" t="b">
        <v>0</v>
      </c>
    </row>
    <row r="7274" spans="1:5" x14ac:dyDescent="0.3">
      <c r="A7274" t="s">
        <v>12734</v>
      </c>
      <c r="B7274">
        <v>2</v>
      </c>
      <c r="C7274">
        <v>438.5</v>
      </c>
      <c r="D7274">
        <v>4.5</v>
      </c>
      <c r="E7274" t="b">
        <v>0</v>
      </c>
    </row>
    <row r="7275" spans="1:5" x14ac:dyDescent="0.3">
      <c r="A7275" t="s">
        <v>12735</v>
      </c>
      <c r="B7275">
        <v>3</v>
      </c>
      <c r="C7275">
        <v>176.66666666666666</v>
      </c>
      <c r="D7275">
        <v>1</v>
      </c>
      <c r="E7275" t="b">
        <v>0</v>
      </c>
    </row>
    <row r="7276" spans="1:5" x14ac:dyDescent="0.3">
      <c r="A7276" t="s">
        <v>12736</v>
      </c>
      <c r="B7276">
        <v>1</v>
      </c>
      <c r="C7276">
        <v>157</v>
      </c>
      <c r="D7276">
        <v>2</v>
      </c>
      <c r="E7276" t="b">
        <v>0</v>
      </c>
    </row>
    <row r="7277" spans="1:5" x14ac:dyDescent="0.3">
      <c r="A7277" t="s">
        <v>12738</v>
      </c>
      <c r="B7277">
        <v>1</v>
      </c>
      <c r="C7277">
        <v>66</v>
      </c>
      <c r="D7277">
        <v>2</v>
      </c>
      <c r="E7277" t="b">
        <v>0</v>
      </c>
    </row>
    <row r="7278" spans="1:5" x14ac:dyDescent="0.3">
      <c r="A7278" t="s">
        <v>12740</v>
      </c>
      <c r="B7278">
        <v>1</v>
      </c>
      <c r="C7278">
        <v>39</v>
      </c>
      <c r="D7278">
        <v>3</v>
      </c>
      <c r="E7278" t="b">
        <v>0</v>
      </c>
    </row>
    <row r="7279" spans="1:5" x14ac:dyDescent="0.3">
      <c r="A7279" t="s">
        <v>2452</v>
      </c>
      <c r="B7279">
        <v>1</v>
      </c>
      <c r="C7279">
        <v>30</v>
      </c>
      <c r="D7279">
        <v>1</v>
      </c>
      <c r="E7279" t="b">
        <v>0</v>
      </c>
    </row>
    <row r="7280" spans="1:5" x14ac:dyDescent="0.3">
      <c r="A7280" t="s">
        <v>12742</v>
      </c>
      <c r="B7280">
        <v>1</v>
      </c>
      <c r="C7280">
        <v>328</v>
      </c>
      <c r="D7280">
        <v>1</v>
      </c>
      <c r="E7280" t="b">
        <v>0</v>
      </c>
    </row>
    <row r="7281" spans="1:5" x14ac:dyDescent="0.3">
      <c r="A7281" t="s">
        <v>12743</v>
      </c>
      <c r="B7281">
        <v>1</v>
      </c>
      <c r="C7281">
        <v>30</v>
      </c>
      <c r="D7281">
        <v>4</v>
      </c>
      <c r="E7281" t="b">
        <v>0</v>
      </c>
    </row>
    <row r="7282" spans="1:5" x14ac:dyDescent="0.3">
      <c r="A7282" t="s">
        <v>12745</v>
      </c>
      <c r="B7282">
        <v>1</v>
      </c>
      <c r="C7282">
        <v>485</v>
      </c>
      <c r="D7282">
        <v>2</v>
      </c>
      <c r="E7282" t="b">
        <v>0</v>
      </c>
    </row>
    <row r="7283" spans="1:5" x14ac:dyDescent="0.3">
      <c r="A7283" t="s">
        <v>1289</v>
      </c>
      <c r="B7283">
        <v>1</v>
      </c>
      <c r="C7283">
        <v>109</v>
      </c>
      <c r="D7283">
        <v>1</v>
      </c>
      <c r="E7283" t="b">
        <v>0</v>
      </c>
    </row>
    <row r="7284" spans="1:5" x14ac:dyDescent="0.3">
      <c r="A7284" t="s">
        <v>12746</v>
      </c>
      <c r="B7284">
        <v>1</v>
      </c>
      <c r="C7284">
        <v>60</v>
      </c>
      <c r="D7284">
        <v>2</v>
      </c>
      <c r="E7284" t="b">
        <v>0</v>
      </c>
    </row>
    <row r="7285" spans="1:5" x14ac:dyDescent="0.3">
      <c r="A7285" t="s">
        <v>12748</v>
      </c>
      <c r="B7285">
        <v>1</v>
      </c>
      <c r="C7285">
        <v>175</v>
      </c>
      <c r="D7285">
        <v>3</v>
      </c>
      <c r="E7285" t="b">
        <v>0</v>
      </c>
    </row>
    <row r="7286" spans="1:5" x14ac:dyDescent="0.3">
      <c r="A7286" t="s">
        <v>12751</v>
      </c>
      <c r="B7286">
        <v>1</v>
      </c>
      <c r="C7286">
        <v>47</v>
      </c>
      <c r="D7286">
        <v>4</v>
      </c>
      <c r="E7286" t="b">
        <v>0</v>
      </c>
    </row>
    <row r="7287" spans="1:5" x14ac:dyDescent="0.3">
      <c r="A7287" t="s">
        <v>12752</v>
      </c>
      <c r="B7287">
        <v>2</v>
      </c>
      <c r="C7287">
        <v>553</v>
      </c>
      <c r="D7287">
        <v>5</v>
      </c>
      <c r="E7287" t="b">
        <v>0</v>
      </c>
    </row>
    <row r="7288" spans="1:5" x14ac:dyDescent="0.3">
      <c r="A7288" t="s">
        <v>12754</v>
      </c>
      <c r="B7288">
        <v>1</v>
      </c>
      <c r="C7288">
        <v>42</v>
      </c>
      <c r="D7288">
        <v>3</v>
      </c>
      <c r="E7288" t="b">
        <v>0</v>
      </c>
    </row>
    <row r="7289" spans="1:5" x14ac:dyDescent="0.3">
      <c r="A7289" t="s">
        <v>12755</v>
      </c>
      <c r="B7289">
        <v>1</v>
      </c>
      <c r="C7289">
        <v>252</v>
      </c>
      <c r="D7289">
        <v>1</v>
      </c>
      <c r="E7289" t="b">
        <v>0</v>
      </c>
    </row>
    <row r="7290" spans="1:5" x14ac:dyDescent="0.3">
      <c r="A7290" t="s">
        <v>12756</v>
      </c>
      <c r="B7290">
        <v>1</v>
      </c>
      <c r="C7290">
        <v>53</v>
      </c>
      <c r="D7290">
        <v>2</v>
      </c>
      <c r="E7290" t="b">
        <v>0</v>
      </c>
    </row>
    <row r="7291" spans="1:5" x14ac:dyDescent="0.3">
      <c r="A7291" t="s">
        <v>12760</v>
      </c>
      <c r="B7291">
        <v>1</v>
      </c>
      <c r="C7291">
        <v>307</v>
      </c>
      <c r="D7291">
        <v>3</v>
      </c>
      <c r="E7291" t="b">
        <v>0</v>
      </c>
    </row>
    <row r="7292" spans="1:5" x14ac:dyDescent="0.3">
      <c r="A7292" t="s">
        <v>12761</v>
      </c>
      <c r="B7292">
        <v>1</v>
      </c>
      <c r="C7292">
        <v>43</v>
      </c>
      <c r="D7292">
        <v>1</v>
      </c>
      <c r="E7292" t="b">
        <v>0</v>
      </c>
    </row>
    <row r="7293" spans="1:5" x14ac:dyDescent="0.3">
      <c r="A7293" t="s">
        <v>2453</v>
      </c>
      <c r="B7293">
        <v>2</v>
      </c>
      <c r="C7293">
        <v>50.5</v>
      </c>
      <c r="D7293">
        <v>2.5</v>
      </c>
      <c r="E7293" t="b">
        <v>0</v>
      </c>
    </row>
    <row r="7294" spans="1:5" x14ac:dyDescent="0.3">
      <c r="A7294" t="s">
        <v>12763</v>
      </c>
      <c r="B7294">
        <v>3</v>
      </c>
      <c r="C7294">
        <v>218.66666666666666</v>
      </c>
      <c r="D7294">
        <v>2.6666666666666665</v>
      </c>
      <c r="E7294" t="b">
        <v>0</v>
      </c>
    </row>
    <row r="7295" spans="1:5" x14ac:dyDescent="0.3">
      <c r="A7295" t="s">
        <v>12764</v>
      </c>
      <c r="B7295">
        <v>1</v>
      </c>
      <c r="C7295">
        <v>66</v>
      </c>
      <c r="D7295">
        <v>5</v>
      </c>
      <c r="E7295" t="b">
        <v>0</v>
      </c>
    </row>
    <row r="7296" spans="1:5" x14ac:dyDescent="0.3">
      <c r="A7296" t="s">
        <v>12765</v>
      </c>
      <c r="B7296">
        <v>1</v>
      </c>
      <c r="C7296">
        <v>119</v>
      </c>
      <c r="D7296">
        <v>5</v>
      </c>
      <c r="E7296" t="b">
        <v>0</v>
      </c>
    </row>
    <row r="7297" spans="1:5" x14ac:dyDescent="0.3">
      <c r="A7297" t="s">
        <v>12769</v>
      </c>
      <c r="B7297">
        <v>1</v>
      </c>
      <c r="C7297">
        <v>40</v>
      </c>
      <c r="D7297">
        <v>5</v>
      </c>
      <c r="E7297" t="b">
        <v>0</v>
      </c>
    </row>
    <row r="7298" spans="1:5" x14ac:dyDescent="0.3">
      <c r="A7298" t="s">
        <v>12770</v>
      </c>
      <c r="B7298">
        <v>1</v>
      </c>
      <c r="C7298">
        <v>29</v>
      </c>
      <c r="D7298">
        <v>3</v>
      </c>
      <c r="E7298" t="b">
        <v>0</v>
      </c>
    </row>
    <row r="7299" spans="1:5" x14ac:dyDescent="0.3">
      <c r="A7299" t="s">
        <v>12771</v>
      </c>
      <c r="B7299">
        <v>1</v>
      </c>
      <c r="C7299">
        <v>30</v>
      </c>
      <c r="D7299">
        <v>3</v>
      </c>
      <c r="E7299" t="b">
        <v>0</v>
      </c>
    </row>
    <row r="7300" spans="1:5" x14ac:dyDescent="0.3">
      <c r="A7300" t="s">
        <v>12772</v>
      </c>
      <c r="B7300">
        <v>1</v>
      </c>
      <c r="C7300">
        <v>133</v>
      </c>
      <c r="D7300">
        <v>1</v>
      </c>
      <c r="E7300" t="b">
        <v>0</v>
      </c>
    </row>
    <row r="7301" spans="1:5" x14ac:dyDescent="0.3">
      <c r="A7301" t="s">
        <v>12774</v>
      </c>
      <c r="B7301">
        <v>1</v>
      </c>
      <c r="C7301">
        <v>29</v>
      </c>
      <c r="D7301">
        <v>5</v>
      </c>
      <c r="E7301" t="b">
        <v>0</v>
      </c>
    </row>
    <row r="7302" spans="1:5" x14ac:dyDescent="0.3">
      <c r="A7302" t="s">
        <v>12776</v>
      </c>
      <c r="B7302">
        <v>2</v>
      </c>
      <c r="C7302">
        <v>143.5</v>
      </c>
      <c r="D7302">
        <v>2</v>
      </c>
      <c r="E7302" t="b">
        <v>0</v>
      </c>
    </row>
    <row r="7303" spans="1:5" x14ac:dyDescent="0.3">
      <c r="A7303" t="s">
        <v>12777</v>
      </c>
      <c r="B7303">
        <v>2</v>
      </c>
      <c r="C7303">
        <v>161.5</v>
      </c>
      <c r="D7303">
        <v>1</v>
      </c>
      <c r="E7303" t="b">
        <v>0</v>
      </c>
    </row>
    <row r="7304" spans="1:5" x14ac:dyDescent="0.3">
      <c r="A7304" t="s">
        <v>12778</v>
      </c>
      <c r="B7304">
        <v>1</v>
      </c>
      <c r="C7304">
        <v>44</v>
      </c>
      <c r="D7304">
        <v>5</v>
      </c>
      <c r="E7304" t="b">
        <v>0</v>
      </c>
    </row>
    <row r="7305" spans="1:5" x14ac:dyDescent="0.3">
      <c r="A7305" t="s">
        <v>12779</v>
      </c>
      <c r="B7305">
        <v>1</v>
      </c>
      <c r="C7305">
        <v>44</v>
      </c>
      <c r="D7305">
        <v>3</v>
      </c>
      <c r="E7305" t="b">
        <v>0</v>
      </c>
    </row>
    <row r="7306" spans="1:5" x14ac:dyDescent="0.3">
      <c r="A7306" t="s">
        <v>12780</v>
      </c>
      <c r="B7306">
        <v>1</v>
      </c>
      <c r="C7306">
        <v>364</v>
      </c>
      <c r="D7306">
        <v>2</v>
      </c>
      <c r="E7306" t="b">
        <v>0</v>
      </c>
    </row>
    <row r="7307" spans="1:5" x14ac:dyDescent="0.3">
      <c r="A7307" t="s">
        <v>12781</v>
      </c>
      <c r="B7307">
        <v>2</v>
      </c>
      <c r="C7307">
        <v>447.5</v>
      </c>
      <c r="D7307">
        <v>3</v>
      </c>
      <c r="E7307" t="b">
        <v>0</v>
      </c>
    </row>
    <row r="7308" spans="1:5" x14ac:dyDescent="0.3">
      <c r="A7308" t="s">
        <v>12783</v>
      </c>
      <c r="B7308">
        <v>1</v>
      </c>
      <c r="C7308">
        <v>120</v>
      </c>
      <c r="D7308">
        <v>5</v>
      </c>
      <c r="E7308" t="b">
        <v>0</v>
      </c>
    </row>
    <row r="7309" spans="1:5" x14ac:dyDescent="0.3">
      <c r="A7309" t="s">
        <v>12785</v>
      </c>
      <c r="B7309">
        <v>1</v>
      </c>
      <c r="C7309">
        <v>26</v>
      </c>
      <c r="D7309">
        <v>3</v>
      </c>
      <c r="E7309" t="b">
        <v>0</v>
      </c>
    </row>
    <row r="7310" spans="1:5" x14ac:dyDescent="0.3">
      <c r="A7310" t="s">
        <v>12786</v>
      </c>
      <c r="B7310">
        <v>1</v>
      </c>
      <c r="C7310">
        <v>150</v>
      </c>
      <c r="D7310">
        <v>2</v>
      </c>
      <c r="E7310" t="b">
        <v>0</v>
      </c>
    </row>
    <row r="7311" spans="1:5" x14ac:dyDescent="0.3">
      <c r="A7311" t="s">
        <v>12787</v>
      </c>
      <c r="B7311">
        <v>1</v>
      </c>
      <c r="C7311">
        <v>173</v>
      </c>
      <c r="D7311">
        <v>4</v>
      </c>
      <c r="E7311" t="b">
        <v>0</v>
      </c>
    </row>
    <row r="7312" spans="1:5" x14ac:dyDescent="0.3">
      <c r="A7312" t="s">
        <v>12788</v>
      </c>
      <c r="B7312">
        <v>1</v>
      </c>
      <c r="C7312">
        <v>175</v>
      </c>
      <c r="D7312">
        <v>4</v>
      </c>
      <c r="E7312" t="b">
        <v>0</v>
      </c>
    </row>
    <row r="7313" spans="1:5" x14ac:dyDescent="0.3">
      <c r="A7313" t="s">
        <v>12790</v>
      </c>
      <c r="B7313">
        <v>2</v>
      </c>
      <c r="C7313">
        <v>199</v>
      </c>
      <c r="D7313">
        <v>3.5</v>
      </c>
      <c r="E7313" t="b">
        <v>0</v>
      </c>
    </row>
    <row r="7314" spans="1:5" x14ac:dyDescent="0.3">
      <c r="A7314" t="s">
        <v>12791</v>
      </c>
      <c r="B7314">
        <v>1</v>
      </c>
      <c r="C7314">
        <v>14</v>
      </c>
      <c r="D7314">
        <v>5</v>
      </c>
      <c r="E7314" t="b">
        <v>0</v>
      </c>
    </row>
    <row r="7315" spans="1:5" x14ac:dyDescent="0.3">
      <c r="A7315" t="s">
        <v>12792</v>
      </c>
      <c r="B7315">
        <v>1</v>
      </c>
      <c r="C7315">
        <v>822</v>
      </c>
      <c r="D7315">
        <v>4</v>
      </c>
      <c r="E7315" t="b">
        <v>0</v>
      </c>
    </row>
    <row r="7316" spans="1:5" x14ac:dyDescent="0.3">
      <c r="A7316" t="s">
        <v>1290</v>
      </c>
      <c r="B7316">
        <v>1</v>
      </c>
      <c r="C7316">
        <v>684</v>
      </c>
      <c r="D7316">
        <v>2</v>
      </c>
      <c r="E7316" t="b">
        <v>0</v>
      </c>
    </row>
    <row r="7317" spans="1:5" x14ac:dyDescent="0.3">
      <c r="A7317" t="s">
        <v>12796</v>
      </c>
      <c r="B7317">
        <v>2</v>
      </c>
      <c r="C7317">
        <v>108</v>
      </c>
      <c r="D7317">
        <v>1</v>
      </c>
      <c r="E7317" t="b">
        <v>0</v>
      </c>
    </row>
    <row r="7318" spans="1:5" x14ac:dyDescent="0.3">
      <c r="A7318" t="s">
        <v>12797</v>
      </c>
      <c r="B7318">
        <v>1</v>
      </c>
      <c r="C7318">
        <v>41</v>
      </c>
      <c r="D7318">
        <v>4</v>
      </c>
      <c r="E7318" t="b">
        <v>0</v>
      </c>
    </row>
    <row r="7319" spans="1:5" x14ac:dyDescent="0.3">
      <c r="A7319" t="s">
        <v>1292</v>
      </c>
      <c r="B7319">
        <v>1</v>
      </c>
      <c r="C7319">
        <v>269</v>
      </c>
      <c r="D7319">
        <v>4</v>
      </c>
      <c r="E7319" t="b">
        <v>0</v>
      </c>
    </row>
    <row r="7320" spans="1:5" x14ac:dyDescent="0.3">
      <c r="A7320" t="s">
        <v>12800</v>
      </c>
      <c r="B7320">
        <v>2</v>
      </c>
      <c r="C7320">
        <v>197</v>
      </c>
      <c r="D7320">
        <v>3.5</v>
      </c>
      <c r="E7320" t="b">
        <v>0</v>
      </c>
    </row>
    <row r="7321" spans="1:5" x14ac:dyDescent="0.3">
      <c r="A7321" t="s">
        <v>12801</v>
      </c>
      <c r="B7321">
        <v>1</v>
      </c>
      <c r="C7321">
        <v>120</v>
      </c>
      <c r="D7321">
        <v>1</v>
      </c>
      <c r="E7321" t="b">
        <v>0</v>
      </c>
    </row>
    <row r="7322" spans="1:5" x14ac:dyDescent="0.3">
      <c r="A7322" t="s">
        <v>12802</v>
      </c>
      <c r="B7322">
        <v>1</v>
      </c>
      <c r="C7322">
        <v>399</v>
      </c>
      <c r="D7322">
        <v>3</v>
      </c>
      <c r="E7322" t="b">
        <v>0</v>
      </c>
    </row>
    <row r="7323" spans="1:5" x14ac:dyDescent="0.3">
      <c r="A7323" t="s">
        <v>12803</v>
      </c>
      <c r="B7323">
        <v>1</v>
      </c>
      <c r="C7323">
        <v>363</v>
      </c>
      <c r="D7323">
        <v>1</v>
      </c>
      <c r="E7323" t="b">
        <v>0</v>
      </c>
    </row>
    <row r="7324" spans="1:5" x14ac:dyDescent="0.3">
      <c r="A7324" t="s">
        <v>12805</v>
      </c>
      <c r="B7324">
        <v>2</v>
      </c>
      <c r="C7324">
        <v>104</v>
      </c>
      <c r="D7324">
        <v>5</v>
      </c>
      <c r="E7324" t="b">
        <v>0</v>
      </c>
    </row>
    <row r="7325" spans="1:5" x14ac:dyDescent="0.3">
      <c r="A7325" t="s">
        <v>12808</v>
      </c>
      <c r="B7325">
        <v>1</v>
      </c>
      <c r="C7325">
        <v>88</v>
      </c>
      <c r="D7325">
        <v>1</v>
      </c>
      <c r="E7325" t="b">
        <v>0</v>
      </c>
    </row>
    <row r="7326" spans="1:5" x14ac:dyDescent="0.3">
      <c r="A7326" t="s">
        <v>1678</v>
      </c>
      <c r="B7326">
        <v>1</v>
      </c>
      <c r="C7326">
        <v>77</v>
      </c>
      <c r="D7326">
        <v>1</v>
      </c>
      <c r="E7326" t="b">
        <v>0</v>
      </c>
    </row>
    <row r="7327" spans="1:5" x14ac:dyDescent="0.3">
      <c r="A7327" t="s">
        <v>12812</v>
      </c>
      <c r="B7327">
        <v>3</v>
      </c>
      <c r="C7327">
        <v>69.666666666666671</v>
      </c>
      <c r="D7327">
        <v>3.6666666666666665</v>
      </c>
      <c r="E7327" t="b">
        <v>0</v>
      </c>
    </row>
    <row r="7328" spans="1:5" x14ac:dyDescent="0.3">
      <c r="A7328" t="s">
        <v>12814</v>
      </c>
      <c r="B7328">
        <v>3</v>
      </c>
      <c r="C7328">
        <v>102</v>
      </c>
      <c r="D7328">
        <v>4.666666666666667</v>
      </c>
      <c r="E7328" t="b">
        <v>0</v>
      </c>
    </row>
    <row r="7329" spans="1:5" x14ac:dyDescent="0.3">
      <c r="A7329" t="s">
        <v>12815</v>
      </c>
      <c r="B7329">
        <v>2</v>
      </c>
      <c r="C7329">
        <v>207.5</v>
      </c>
      <c r="D7329">
        <v>5</v>
      </c>
      <c r="E7329" t="b">
        <v>0</v>
      </c>
    </row>
    <row r="7330" spans="1:5" x14ac:dyDescent="0.3">
      <c r="A7330" t="s">
        <v>12816</v>
      </c>
      <c r="B7330">
        <v>1</v>
      </c>
      <c r="C7330">
        <v>51</v>
      </c>
      <c r="D7330">
        <v>1</v>
      </c>
      <c r="E7330" t="b">
        <v>0</v>
      </c>
    </row>
    <row r="7331" spans="1:5" x14ac:dyDescent="0.3">
      <c r="A7331" t="s">
        <v>12819</v>
      </c>
      <c r="B7331">
        <v>1</v>
      </c>
      <c r="C7331">
        <v>21</v>
      </c>
      <c r="D7331">
        <v>2</v>
      </c>
      <c r="E7331" t="b">
        <v>0</v>
      </c>
    </row>
    <row r="7332" spans="1:5" x14ac:dyDescent="0.3">
      <c r="A7332" t="s">
        <v>12820</v>
      </c>
      <c r="B7332">
        <v>1</v>
      </c>
      <c r="C7332">
        <v>323</v>
      </c>
      <c r="D7332">
        <v>1</v>
      </c>
      <c r="E7332" t="b">
        <v>0</v>
      </c>
    </row>
    <row r="7333" spans="1:5" x14ac:dyDescent="0.3">
      <c r="A7333" t="s">
        <v>12824</v>
      </c>
      <c r="B7333">
        <v>1</v>
      </c>
      <c r="C7333">
        <v>118</v>
      </c>
      <c r="D7333">
        <v>5</v>
      </c>
      <c r="E7333" t="b">
        <v>0</v>
      </c>
    </row>
    <row r="7334" spans="1:5" x14ac:dyDescent="0.3">
      <c r="A7334" t="s">
        <v>12828</v>
      </c>
      <c r="B7334">
        <v>1</v>
      </c>
      <c r="C7334">
        <v>384</v>
      </c>
      <c r="D7334">
        <v>4</v>
      </c>
      <c r="E7334" t="b">
        <v>0</v>
      </c>
    </row>
    <row r="7335" spans="1:5" x14ac:dyDescent="0.3">
      <c r="A7335" t="s">
        <v>12830</v>
      </c>
      <c r="B7335">
        <v>1</v>
      </c>
      <c r="C7335">
        <v>34</v>
      </c>
      <c r="D7335">
        <v>1</v>
      </c>
      <c r="E7335" t="b">
        <v>0</v>
      </c>
    </row>
    <row r="7336" spans="1:5" x14ac:dyDescent="0.3">
      <c r="A7336" t="s">
        <v>12834</v>
      </c>
      <c r="B7336">
        <v>5</v>
      </c>
      <c r="C7336">
        <v>435.6</v>
      </c>
      <c r="D7336">
        <v>2.4</v>
      </c>
      <c r="E7336" t="b">
        <v>0</v>
      </c>
    </row>
    <row r="7337" spans="1:5" x14ac:dyDescent="0.3">
      <c r="A7337" t="s">
        <v>12835</v>
      </c>
      <c r="B7337">
        <v>1</v>
      </c>
      <c r="C7337">
        <v>92</v>
      </c>
      <c r="D7337">
        <v>5</v>
      </c>
      <c r="E7337" t="b">
        <v>0</v>
      </c>
    </row>
    <row r="7338" spans="1:5" x14ac:dyDescent="0.3">
      <c r="A7338" t="s">
        <v>12836</v>
      </c>
      <c r="B7338">
        <v>1</v>
      </c>
      <c r="C7338">
        <v>202</v>
      </c>
      <c r="D7338">
        <v>1</v>
      </c>
      <c r="E7338" t="b">
        <v>0</v>
      </c>
    </row>
    <row r="7339" spans="1:5" x14ac:dyDescent="0.3">
      <c r="A7339" t="s">
        <v>1296</v>
      </c>
      <c r="B7339">
        <v>1</v>
      </c>
      <c r="C7339">
        <v>283</v>
      </c>
      <c r="D7339">
        <v>4</v>
      </c>
      <c r="E7339" t="b">
        <v>0</v>
      </c>
    </row>
    <row r="7340" spans="1:5" x14ac:dyDescent="0.3">
      <c r="A7340" t="s">
        <v>12837</v>
      </c>
      <c r="B7340">
        <v>1</v>
      </c>
      <c r="C7340">
        <v>961</v>
      </c>
      <c r="D7340">
        <v>3</v>
      </c>
      <c r="E7340" t="b">
        <v>0</v>
      </c>
    </row>
    <row r="7341" spans="1:5" x14ac:dyDescent="0.3">
      <c r="A7341" t="s">
        <v>12838</v>
      </c>
      <c r="B7341">
        <v>2</v>
      </c>
      <c r="C7341">
        <v>51</v>
      </c>
      <c r="D7341">
        <v>4.5</v>
      </c>
      <c r="E7341" t="b">
        <v>0</v>
      </c>
    </row>
    <row r="7342" spans="1:5" x14ac:dyDescent="0.3">
      <c r="A7342" t="s">
        <v>2455</v>
      </c>
      <c r="B7342">
        <v>1</v>
      </c>
      <c r="C7342">
        <v>295</v>
      </c>
      <c r="D7342">
        <v>3</v>
      </c>
      <c r="E7342" t="b">
        <v>0</v>
      </c>
    </row>
    <row r="7343" spans="1:5" x14ac:dyDescent="0.3">
      <c r="A7343" t="s">
        <v>12842</v>
      </c>
      <c r="B7343">
        <v>5</v>
      </c>
      <c r="C7343">
        <v>80</v>
      </c>
      <c r="D7343">
        <v>1</v>
      </c>
      <c r="E7343" t="b">
        <v>0</v>
      </c>
    </row>
    <row r="7344" spans="1:5" x14ac:dyDescent="0.3">
      <c r="A7344" t="s">
        <v>12843</v>
      </c>
      <c r="B7344">
        <v>1</v>
      </c>
      <c r="C7344">
        <v>60</v>
      </c>
      <c r="D7344">
        <v>2</v>
      </c>
      <c r="E7344" t="b">
        <v>0</v>
      </c>
    </row>
    <row r="7345" spans="1:5" x14ac:dyDescent="0.3">
      <c r="A7345" t="s">
        <v>1297</v>
      </c>
      <c r="B7345">
        <v>1</v>
      </c>
      <c r="C7345">
        <v>124</v>
      </c>
      <c r="D7345">
        <v>5</v>
      </c>
      <c r="E7345" t="b">
        <v>0</v>
      </c>
    </row>
    <row r="7346" spans="1:5" x14ac:dyDescent="0.3">
      <c r="A7346" t="s">
        <v>12847</v>
      </c>
      <c r="B7346">
        <v>1</v>
      </c>
      <c r="C7346">
        <v>330</v>
      </c>
      <c r="D7346">
        <v>3</v>
      </c>
      <c r="E7346" t="b">
        <v>0</v>
      </c>
    </row>
    <row r="7347" spans="1:5" x14ac:dyDescent="0.3">
      <c r="A7347" t="s">
        <v>1298</v>
      </c>
      <c r="B7347">
        <v>2</v>
      </c>
      <c r="C7347">
        <v>120</v>
      </c>
      <c r="D7347">
        <v>3</v>
      </c>
      <c r="E7347" t="b">
        <v>0</v>
      </c>
    </row>
    <row r="7348" spans="1:5" x14ac:dyDescent="0.3">
      <c r="A7348" t="s">
        <v>12848</v>
      </c>
      <c r="B7348">
        <v>1</v>
      </c>
      <c r="C7348">
        <v>265</v>
      </c>
      <c r="D7348">
        <v>4</v>
      </c>
      <c r="E7348" t="b">
        <v>0</v>
      </c>
    </row>
    <row r="7349" spans="1:5" x14ac:dyDescent="0.3">
      <c r="A7349" t="s">
        <v>12852</v>
      </c>
      <c r="B7349">
        <v>1</v>
      </c>
      <c r="C7349">
        <v>84</v>
      </c>
      <c r="D7349">
        <v>1</v>
      </c>
      <c r="E7349" t="b">
        <v>0</v>
      </c>
    </row>
    <row r="7350" spans="1:5" x14ac:dyDescent="0.3">
      <c r="A7350" t="s">
        <v>12853</v>
      </c>
      <c r="B7350">
        <v>2</v>
      </c>
      <c r="C7350">
        <v>114.5</v>
      </c>
      <c r="D7350">
        <v>1</v>
      </c>
      <c r="E7350" t="b">
        <v>0</v>
      </c>
    </row>
    <row r="7351" spans="1:5" x14ac:dyDescent="0.3">
      <c r="A7351" t="s">
        <v>1300</v>
      </c>
      <c r="B7351">
        <v>1</v>
      </c>
      <c r="C7351">
        <v>176</v>
      </c>
      <c r="D7351">
        <v>5</v>
      </c>
      <c r="E7351" t="b">
        <v>0</v>
      </c>
    </row>
    <row r="7352" spans="1:5" x14ac:dyDescent="0.3">
      <c r="A7352" t="s">
        <v>12856</v>
      </c>
      <c r="B7352">
        <v>1</v>
      </c>
      <c r="C7352">
        <v>202</v>
      </c>
      <c r="D7352">
        <v>3</v>
      </c>
      <c r="E7352" t="b">
        <v>0</v>
      </c>
    </row>
    <row r="7353" spans="1:5" x14ac:dyDescent="0.3">
      <c r="A7353" t="s">
        <v>12859</v>
      </c>
      <c r="B7353">
        <v>2</v>
      </c>
      <c r="C7353">
        <v>77</v>
      </c>
      <c r="D7353">
        <v>4</v>
      </c>
      <c r="E7353" t="b">
        <v>0</v>
      </c>
    </row>
    <row r="7354" spans="1:5" x14ac:dyDescent="0.3">
      <c r="A7354" t="s">
        <v>12860</v>
      </c>
      <c r="B7354">
        <v>1</v>
      </c>
      <c r="C7354">
        <v>562</v>
      </c>
      <c r="D7354">
        <v>3</v>
      </c>
      <c r="E7354" t="b">
        <v>0</v>
      </c>
    </row>
    <row r="7355" spans="1:5" x14ac:dyDescent="0.3">
      <c r="A7355" t="s">
        <v>12864</v>
      </c>
      <c r="B7355">
        <v>1</v>
      </c>
      <c r="C7355">
        <v>45</v>
      </c>
      <c r="D7355">
        <v>1</v>
      </c>
      <c r="E7355" t="b">
        <v>0</v>
      </c>
    </row>
    <row r="7356" spans="1:5" x14ac:dyDescent="0.3">
      <c r="A7356" t="s">
        <v>1679</v>
      </c>
      <c r="B7356">
        <v>1</v>
      </c>
      <c r="C7356">
        <v>429</v>
      </c>
      <c r="D7356">
        <v>4</v>
      </c>
      <c r="E7356" t="b">
        <v>0</v>
      </c>
    </row>
    <row r="7357" spans="1:5" x14ac:dyDescent="0.3">
      <c r="A7357" t="s">
        <v>2457</v>
      </c>
      <c r="B7357">
        <v>1</v>
      </c>
      <c r="C7357">
        <v>123</v>
      </c>
      <c r="D7357">
        <v>1</v>
      </c>
      <c r="E7357" t="b">
        <v>0</v>
      </c>
    </row>
    <row r="7358" spans="1:5" x14ac:dyDescent="0.3">
      <c r="A7358" t="s">
        <v>12867</v>
      </c>
      <c r="B7358">
        <v>1</v>
      </c>
      <c r="C7358">
        <v>413</v>
      </c>
      <c r="D7358">
        <v>2</v>
      </c>
      <c r="E7358" t="b">
        <v>0</v>
      </c>
    </row>
    <row r="7359" spans="1:5" x14ac:dyDescent="0.3">
      <c r="A7359" t="s">
        <v>12868</v>
      </c>
      <c r="B7359">
        <v>1</v>
      </c>
      <c r="C7359">
        <v>132</v>
      </c>
      <c r="D7359">
        <v>2</v>
      </c>
      <c r="E7359" t="b">
        <v>0</v>
      </c>
    </row>
    <row r="7360" spans="1:5" x14ac:dyDescent="0.3">
      <c r="A7360" t="s">
        <v>1301</v>
      </c>
      <c r="B7360">
        <v>1</v>
      </c>
      <c r="C7360">
        <v>130</v>
      </c>
      <c r="D7360">
        <v>2</v>
      </c>
      <c r="E7360" t="b">
        <v>0</v>
      </c>
    </row>
    <row r="7361" spans="1:5" x14ac:dyDescent="0.3">
      <c r="A7361" t="s">
        <v>12869</v>
      </c>
      <c r="B7361">
        <v>1</v>
      </c>
      <c r="C7361">
        <v>237</v>
      </c>
      <c r="D7361">
        <v>4</v>
      </c>
      <c r="E7361" t="b">
        <v>0</v>
      </c>
    </row>
    <row r="7362" spans="1:5" x14ac:dyDescent="0.3">
      <c r="A7362" t="s">
        <v>1302</v>
      </c>
      <c r="B7362">
        <v>1</v>
      </c>
      <c r="C7362">
        <v>253</v>
      </c>
      <c r="D7362">
        <v>5</v>
      </c>
      <c r="E7362" t="b">
        <v>0</v>
      </c>
    </row>
    <row r="7363" spans="1:5" x14ac:dyDescent="0.3">
      <c r="A7363" t="s">
        <v>12873</v>
      </c>
      <c r="B7363">
        <v>1</v>
      </c>
      <c r="C7363">
        <v>292</v>
      </c>
      <c r="D7363">
        <v>2</v>
      </c>
      <c r="E7363" t="b">
        <v>0</v>
      </c>
    </row>
    <row r="7364" spans="1:5" x14ac:dyDescent="0.3">
      <c r="A7364" t="s">
        <v>1303</v>
      </c>
      <c r="B7364">
        <v>1</v>
      </c>
      <c r="C7364">
        <v>56</v>
      </c>
      <c r="D7364">
        <v>1</v>
      </c>
      <c r="E7364" t="b">
        <v>0</v>
      </c>
    </row>
    <row r="7365" spans="1:5" x14ac:dyDescent="0.3">
      <c r="A7365" t="s">
        <v>12874</v>
      </c>
      <c r="B7365">
        <v>1</v>
      </c>
      <c r="C7365">
        <v>52</v>
      </c>
      <c r="D7365">
        <v>3</v>
      </c>
      <c r="E7365" t="b">
        <v>0</v>
      </c>
    </row>
    <row r="7366" spans="1:5" x14ac:dyDescent="0.3">
      <c r="A7366" t="s">
        <v>12875</v>
      </c>
      <c r="B7366">
        <v>1</v>
      </c>
      <c r="C7366">
        <v>48</v>
      </c>
      <c r="D7366">
        <v>5</v>
      </c>
      <c r="E7366" t="b">
        <v>0</v>
      </c>
    </row>
    <row r="7367" spans="1:5" x14ac:dyDescent="0.3">
      <c r="A7367" t="s">
        <v>12879</v>
      </c>
      <c r="B7367">
        <v>1</v>
      </c>
      <c r="C7367">
        <v>165</v>
      </c>
      <c r="D7367">
        <v>2</v>
      </c>
      <c r="E7367" t="b">
        <v>0</v>
      </c>
    </row>
    <row r="7368" spans="1:5" x14ac:dyDescent="0.3">
      <c r="A7368" t="s">
        <v>12882</v>
      </c>
      <c r="B7368">
        <v>1</v>
      </c>
      <c r="C7368">
        <v>135</v>
      </c>
      <c r="D7368">
        <v>2</v>
      </c>
      <c r="E7368" t="b">
        <v>0</v>
      </c>
    </row>
    <row r="7369" spans="1:5" x14ac:dyDescent="0.3">
      <c r="A7369" t="s">
        <v>12883</v>
      </c>
      <c r="B7369">
        <v>1</v>
      </c>
      <c r="C7369">
        <v>258</v>
      </c>
      <c r="D7369">
        <v>2</v>
      </c>
      <c r="E7369" t="b">
        <v>0</v>
      </c>
    </row>
    <row r="7370" spans="1:5" x14ac:dyDescent="0.3">
      <c r="A7370" t="s">
        <v>12884</v>
      </c>
      <c r="B7370">
        <v>2</v>
      </c>
      <c r="C7370">
        <v>308.5</v>
      </c>
      <c r="D7370">
        <v>3.5</v>
      </c>
      <c r="E7370" t="b">
        <v>0</v>
      </c>
    </row>
    <row r="7371" spans="1:5" x14ac:dyDescent="0.3">
      <c r="A7371" t="s">
        <v>12887</v>
      </c>
      <c r="B7371">
        <v>1</v>
      </c>
      <c r="C7371">
        <v>175</v>
      </c>
      <c r="D7371">
        <v>1</v>
      </c>
      <c r="E7371" t="b">
        <v>0</v>
      </c>
    </row>
    <row r="7372" spans="1:5" x14ac:dyDescent="0.3">
      <c r="A7372" t="s">
        <v>12891</v>
      </c>
      <c r="B7372">
        <v>1</v>
      </c>
      <c r="C7372">
        <v>24</v>
      </c>
      <c r="D7372">
        <v>1</v>
      </c>
      <c r="E7372" t="b">
        <v>0</v>
      </c>
    </row>
    <row r="7373" spans="1:5" x14ac:dyDescent="0.3">
      <c r="A7373" t="s">
        <v>12893</v>
      </c>
      <c r="B7373">
        <v>1</v>
      </c>
      <c r="C7373">
        <v>97</v>
      </c>
      <c r="D7373">
        <v>3</v>
      </c>
      <c r="E7373" t="b">
        <v>0</v>
      </c>
    </row>
    <row r="7374" spans="1:5" x14ac:dyDescent="0.3">
      <c r="A7374" t="s">
        <v>12895</v>
      </c>
      <c r="B7374">
        <v>2</v>
      </c>
      <c r="C7374">
        <v>83.5</v>
      </c>
      <c r="D7374">
        <v>3.5</v>
      </c>
      <c r="E7374" t="b">
        <v>0</v>
      </c>
    </row>
    <row r="7375" spans="1:5" x14ac:dyDescent="0.3">
      <c r="A7375" t="s">
        <v>12896</v>
      </c>
      <c r="B7375">
        <v>1</v>
      </c>
      <c r="C7375">
        <v>25</v>
      </c>
      <c r="D7375">
        <v>1</v>
      </c>
      <c r="E7375" t="b">
        <v>0</v>
      </c>
    </row>
    <row r="7376" spans="1:5" x14ac:dyDescent="0.3">
      <c r="A7376" t="s">
        <v>12897</v>
      </c>
      <c r="B7376">
        <v>1</v>
      </c>
      <c r="C7376">
        <v>73</v>
      </c>
      <c r="D7376">
        <v>3</v>
      </c>
      <c r="E7376" t="b">
        <v>0</v>
      </c>
    </row>
    <row r="7377" spans="1:5" x14ac:dyDescent="0.3">
      <c r="A7377" t="s">
        <v>12901</v>
      </c>
      <c r="B7377">
        <v>1</v>
      </c>
      <c r="C7377">
        <v>39</v>
      </c>
      <c r="D7377">
        <v>5</v>
      </c>
      <c r="E7377" t="b">
        <v>0</v>
      </c>
    </row>
    <row r="7378" spans="1:5" x14ac:dyDescent="0.3">
      <c r="A7378" t="s">
        <v>12905</v>
      </c>
      <c r="B7378">
        <v>12</v>
      </c>
      <c r="C7378">
        <v>364.58333333333331</v>
      </c>
      <c r="D7378">
        <v>2.5833333333333335</v>
      </c>
      <c r="E7378" t="b">
        <v>0</v>
      </c>
    </row>
    <row r="7379" spans="1:5" x14ac:dyDescent="0.3">
      <c r="A7379" t="s">
        <v>12906</v>
      </c>
      <c r="B7379">
        <v>1</v>
      </c>
      <c r="C7379">
        <v>87</v>
      </c>
      <c r="D7379">
        <v>3</v>
      </c>
      <c r="E7379" t="b">
        <v>0</v>
      </c>
    </row>
    <row r="7380" spans="1:5" x14ac:dyDescent="0.3">
      <c r="A7380" t="s">
        <v>2458</v>
      </c>
      <c r="B7380">
        <v>1</v>
      </c>
      <c r="C7380">
        <v>98</v>
      </c>
      <c r="D7380">
        <v>2</v>
      </c>
      <c r="E7380" t="b">
        <v>0</v>
      </c>
    </row>
    <row r="7381" spans="1:5" x14ac:dyDescent="0.3">
      <c r="A7381" t="s">
        <v>12909</v>
      </c>
      <c r="B7381">
        <v>1</v>
      </c>
      <c r="C7381">
        <v>202</v>
      </c>
      <c r="D7381">
        <v>3</v>
      </c>
      <c r="E7381" t="b">
        <v>0</v>
      </c>
    </row>
    <row r="7382" spans="1:5" x14ac:dyDescent="0.3">
      <c r="A7382" t="s">
        <v>12910</v>
      </c>
      <c r="B7382">
        <v>1</v>
      </c>
      <c r="C7382">
        <v>119</v>
      </c>
      <c r="D7382">
        <v>1</v>
      </c>
      <c r="E7382" t="b">
        <v>0</v>
      </c>
    </row>
    <row r="7383" spans="1:5" x14ac:dyDescent="0.3">
      <c r="A7383" t="s">
        <v>12911</v>
      </c>
      <c r="B7383">
        <v>1</v>
      </c>
      <c r="C7383">
        <v>211</v>
      </c>
      <c r="D7383">
        <v>4</v>
      </c>
      <c r="E7383" t="b">
        <v>0</v>
      </c>
    </row>
    <row r="7384" spans="1:5" x14ac:dyDescent="0.3">
      <c r="A7384" t="s">
        <v>12912</v>
      </c>
      <c r="B7384">
        <v>1</v>
      </c>
      <c r="C7384">
        <v>190</v>
      </c>
      <c r="D7384">
        <v>1</v>
      </c>
      <c r="E7384" t="b">
        <v>0</v>
      </c>
    </row>
    <row r="7385" spans="1:5" x14ac:dyDescent="0.3">
      <c r="A7385" t="s">
        <v>1304</v>
      </c>
      <c r="B7385">
        <v>1</v>
      </c>
      <c r="C7385">
        <v>191</v>
      </c>
      <c r="D7385">
        <v>4</v>
      </c>
      <c r="E7385" t="b">
        <v>0</v>
      </c>
    </row>
    <row r="7386" spans="1:5" x14ac:dyDescent="0.3">
      <c r="A7386" t="s">
        <v>1481</v>
      </c>
      <c r="B7386">
        <v>1</v>
      </c>
      <c r="C7386">
        <v>208</v>
      </c>
      <c r="D7386">
        <v>1</v>
      </c>
      <c r="E7386" t="b">
        <v>0</v>
      </c>
    </row>
    <row r="7387" spans="1:5" x14ac:dyDescent="0.3">
      <c r="A7387" t="s">
        <v>12913</v>
      </c>
      <c r="B7387">
        <v>1</v>
      </c>
      <c r="C7387">
        <v>180</v>
      </c>
      <c r="D7387">
        <v>4</v>
      </c>
      <c r="E7387" t="b">
        <v>0</v>
      </c>
    </row>
    <row r="7388" spans="1:5" x14ac:dyDescent="0.3">
      <c r="A7388" t="s">
        <v>12915</v>
      </c>
      <c r="B7388">
        <v>1</v>
      </c>
      <c r="C7388">
        <v>59</v>
      </c>
      <c r="D7388">
        <v>2</v>
      </c>
      <c r="E7388" t="b">
        <v>0</v>
      </c>
    </row>
    <row r="7389" spans="1:5" x14ac:dyDescent="0.3">
      <c r="A7389" t="s">
        <v>12916</v>
      </c>
      <c r="B7389">
        <v>1</v>
      </c>
      <c r="C7389">
        <v>150</v>
      </c>
      <c r="D7389">
        <v>2</v>
      </c>
      <c r="E7389" t="b">
        <v>0</v>
      </c>
    </row>
    <row r="7390" spans="1:5" x14ac:dyDescent="0.3">
      <c r="A7390" t="s">
        <v>12917</v>
      </c>
      <c r="B7390">
        <v>1</v>
      </c>
      <c r="C7390">
        <v>47</v>
      </c>
      <c r="D7390">
        <v>2</v>
      </c>
      <c r="E7390" t="b">
        <v>0</v>
      </c>
    </row>
    <row r="7391" spans="1:5" x14ac:dyDescent="0.3">
      <c r="A7391" t="s">
        <v>1305</v>
      </c>
      <c r="B7391">
        <v>1</v>
      </c>
      <c r="C7391">
        <v>299</v>
      </c>
      <c r="D7391">
        <v>3</v>
      </c>
      <c r="E7391" t="b">
        <v>0</v>
      </c>
    </row>
    <row r="7392" spans="1:5" x14ac:dyDescent="0.3">
      <c r="A7392" t="s">
        <v>12920</v>
      </c>
      <c r="B7392">
        <v>1</v>
      </c>
      <c r="C7392">
        <v>353</v>
      </c>
      <c r="D7392">
        <v>3</v>
      </c>
      <c r="E7392" t="b">
        <v>0</v>
      </c>
    </row>
    <row r="7393" spans="1:5" x14ac:dyDescent="0.3">
      <c r="A7393" t="s">
        <v>12922</v>
      </c>
      <c r="B7393">
        <v>1</v>
      </c>
      <c r="C7393">
        <v>24</v>
      </c>
      <c r="D7393">
        <v>4</v>
      </c>
      <c r="E7393" t="b">
        <v>0</v>
      </c>
    </row>
    <row r="7394" spans="1:5" x14ac:dyDescent="0.3">
      <c r="A7394" t="s">
        <v>12924</v>
      </c>
      <c r="B7394">
        <v>1</v>
      </c>
      <c r="C7394">
        <v>124</v>
      </c>
      <c r="D7394">
        <v>4</v>
      </c>
      <c r="E7394" t="b">
        <v>0</v>
      </c>
    </row>
    <row r="7395" spans="1:5" x14ac:dyDescent="0.3">
      <c r="A7395" t="s">
        <v>1680</v>
      </c>
      <c r="B7395">
        <v>1</v>
      </c>
      <c r="C7395">
        <v>63</v>
      </c>
      <c r="D7395">
        <v>5</v>
      </c>
      <c r="E7395" t="b">
        <v>0</v>
      </c>
    </row>
    <row r="7396" spans="1:5" x14ac:dyDescent="0.3">
      <c r="A7396" t="s">
        <v>12925</v>
      </c>
      <c r="B7396">
        <v>1</v>
      </c>
      <c r="C7396">
        <v>70</v>
      </c>
      <c r="D7396">
        <v>5</v>
      </c>
      <c r="E7396" t="b">
        <v>0</v>
      </c>
    </row>
    <row r="7397" spans="1:5" x14ac:dyDescent="0.3">
      <c r="A7397" t="s">
        <v>12926</v>
      </c>
      <c r="B7397">
        <v>2</v>
      </c>
      <c r="C7397">
        <v>740.5</v>
      </c>
      <c r="D7397">
        <v>2</v>
      </c>
      <c r="E7397" t="b">
        <v>0</v>
      </c>
    </row>
    <row r="7398" spans="1:5" x14ac:dyDescent="0.3">
      <c r="A7398" t="s">
        <v>12927</v>
      </c>
      <c r="B7398">
        <v>1</v>
      </c>
      <c r="C7398">
        <v>165</v>
      </c>
      <c r="D7398">
        <v>2</v>
      </c>
      <c r="E7398" t="b">
        <v>0</v>
      </c>
    </row>
    <row r="7399" spans="1:5" x14ac:dyDescent="0.3">
      <c r="A7399" t="s">
        <v>12929</v>
      </c>
      <c r="B7399">
        <v>1</v>
      </c>
      <c r="C7399">
        <v>329</v>
      </c>
      <c r="D7399">
        <v>4</v>
      </c>
      <c r="E7399" t="b">
        <v>0</v>
      </c>
    </row>
    <row r="7400" spans="1:5" x14ac:dyDescent="0.3">
      <c r="A7400" t="s">
        <v>12930</v>
      </c>
      <c r="B7400">
        <v>1</v>
      </c>
      <c r="C7400">
        <v>30</v>
      </c>
      <c r="D7400">
        <v>3</v>
      </c>
      <c r="E7400" t="b">
        <v>0</v>
      </c>
    </row>
    <row r="7401" spans="1:5" x14ac:dyDescent="0.3">
      <c r="A7401" t="s">
        <v>12932</v>
      </c>
      <c r="B7401">
        <v>1</v>
      </c>
      <c r="C7401">
        <v>218</v>
      </c>
      <c r="D7401">
        <v>2</v>
      </c>
      <c r="E7401" t="b">
        <v>0</v>
      </c>
    </row>
    <row r="7402" spans="1:5" x14ac:dyDescent="0.3">
      <c r="A7402" t="s">
        <v>12935</v>
      </c>
      <c r="B7402">
        <v>1</v>
      </c>
      <c r="C7402">
        <v>98</v>
      </c>
      <c r="D7402">
        <v>3</v>
      </c>
      <c r="E7402" t="b">
        <v>0</v>
      </c>
    </row>
    <row r="7403" spans="1:5" x14ac:dyDescent="0.3">
      <c r="A7403" t="s">
        <v>1482</v>
      </c>
      <c r="B7403">
        <v>2</v>
      </c>
      <c r="C7403">
        <v>98</v>
      </c>
      <c r="D7403">
        <v>1</v>
      </c>
      <c r="E7403" t="b">
        <v>0</v>
      </c>
    </row>
    <row r="7404" spans="1:5" x14ac:dyDescent="0.3">
      <c r="A7404" t="s">
        <v>1307</v>
      </c>
      <c r="B7404">
        <v>1</v>
      </c>
      <c r="C7404">
        <v>85</v>
      </c>
      <c r="D7404">
        <v>1</v>
      </c>
      <c r="E7404" t="b">
        <v>0</v>
      </c>
    </row>
    <row r="7405" spans="1:5" x14ac:dyDescent="0.3">
      <c r="A7405" t="s">
        <v>12936</v>
      </c>
      <c r="B7405">
        <v>12</v>
      </c>
      <c r="C7405">
        <v>259.5</v>
      </c>
      <c r="D7405">
        <v>2</v>
      </c>
      <c r="E7405" t="b">
        <v>0</v>
      </c>
    </row>
    <row r="7406" spans="1:5" x14ac:dyDescent="0.3">
      <c r="A7406" t="s">
        <v>12940</v>
      </c>
      <c r="B7406">
        <v>1</v>
      </c>
      <c r="C7406">
        <v>95</v>
      </c>
      <c r="D7406">
        <v>2</v>
      </c>
      <c r="E7406" t="b">
        <v>0</v>
      </c>
    </row>
    <row r="7407" spans="1:5" x14ac:dyDescent="0.3">
      <c r="A7407" t="s">
        <v>12941</v>
      </c>
      <c r="B7407">
        <v>1</v>
      </c>
      <c r="C7407">
        <v>25</v>
      </c>
      <c r="D7407">
        <v>5</v>
      </c>
      <c r="E7407" t="b">
        <v>0</v>
      </c>
    </row>
    <row r="7408" spans="1:5" x14ac:dyDescent="0.3">
      <c r="A7408" t="s">
        <v>12942</v>
      </c>
      <c r="B7408">
        <v>1</v>
      </c>
      <c r="C7408">
        <v>45</v>
      </c>
      <c r="D7408">
        <v>5</v>
      </c>
      <c r="E7408" t="b">
        <v>0</v>
      </c>
    </row>
    <row r="7409" spans="1:5" x14ac:dyDescent="0.3">
      <c r="A7409" t="s">
        <v>12943</v>
      </c>
      <c r="B7409">
        <v>1</v>
      </c>
      <c r="C7409">
        <v>94</v>
      </c>
      <c r="D7409">
        <v>1</v>
      </c>
      <c r="E7409" t="b">
        <v>0</v>
      </c>
    </row>
    <row r="7410" spans="1:5" x14ac:dyDescent="0.3">
      <c r="A7410" t="s">
        <v>12946</v>
      </c>
      <c r="B7410">
        <v>1</v>
      </c>
      <c r="C7410">
        <v>238</v>
      </c>
      <c r="D7410">
        <v>1</v>
      </c>
      <c r="E7410" t="b">
        <v>0</v>
      </c>
    </row>
    <row r="7411" spans="1:5" x14ac:dyDescent="0.3">
      <c r="A7411" t="s">
        <v>12947</v>
      </c>
      <c r="B7411">
        <v>1</v>
      </c>
      <c r="C7411">
        <v>41</v>
      </c>
      <c r="D7411">
        <v>3</v>
      </c>
      <c r="E7411" t="b">
        <v>0</v>
      </c>
    </row>
    <row r="7412" spans="1:5" x14ac:dyDescent="0.3">
      <c r="A7412" t="s">
        <v>12948</v>
      </c>
      <c r="B7412">
        <v>1</v>
      </c>
      <c r="C7412">
        <v>119</v>
      </c>
      <c r="D7412">
        <v>4</v>
      </c>
      <c r="E7412" t="b">
        <v>0</v>
      </c>
    </row>
    <row r="7413" spans="1:5" x14ac:dyDescent="0.3">
      <c r="A7413" t="s">
        <v>12954</v>
      </c>
      <c r="B7413">
        <v>1</v>
      </c>
      <c r="C7413">
        <v>64</v>
      </c>
      <c r="D7413">
        <v>5</v>
      </c>
      <c r="E7413" t="b">
        <v>0</v>
      </c>
    </row>
    <row r="7414" spans="1:5" x14ac:dyDescent="0.3">
      <c r="A7414" t="s">
        <v>12955</v>
      </c>
      <c r="B7414">
        <v>2</v>
      </c>
      <c r="C7414">
        <v>577</v>
      </c>
      <c r="D7414">
        <v>3.5</v>
      </c>
      <c r="E7414" t="b">
        <v>0</v>
      </c>
    </row>
    <row r="7415" spans="1:5" x14ac:dyDescent="0.3">
      <c r="A7415" t="s">
        <v>12957</v>
      </c>
      <c r="B7415">
        <v>2</v>
      </c>
      <c r="C7415">
        <v>460.5</v>
      </c>
      <c r="D7415">
        <v>3</v>
      </c>
      <c r="E7415" t="b">
        <v>0</v>
      </c>
    </row>
    <row r="7416" spans="1:5" x14ac:dyDescent="0.3">
      <c r="A7416" t="s">
        <v>12958</v>
      </c>
      <c r="B7416">
        <v>1</v>
      </c>
      <c r="C7416">
        <v>235</v>
      </c>
      <c r="D7416">
        <v>1</v>
      </c>
      <c r="E7416" t="b">
        <v>0</v>
      </c>
    </row>
    <row r="7417" spans="1:5" x14ac:dyDescent="0.3">
      <c r="A7417" t="s">
        <v>12959</v>
      </c>
      <c r="B7417">
        <v>2</v>
      </c>
      <c r="C7417">
        <v>151</v>
      </c>
      <c r="D7417">
        <v>1.5</v>
      </c>
      <c r="E7417" t="b">
        <v>0</v>
      </c>
    </row>
    <row r="7418" spans="1:5" x14ac:dyDescent="0.3">
      <c r="A7418" t="s">
        <v>1310</v>
      </c>
      <c r="B7418">
        <v>1</v>
      </c>
      <c r="C7418">
        <v>114</v>
      </c>
      <c r="D7418">
        <v>3</v>
      </c>
      <c r="E7418" t="b">
        <v>0</v>
      </c>
    </row>
    <row r="7419" spans="1:5" x14ac:dyDescent="0.3">
      <c r="A7419" t="s">
        <v>12960</v>
      </c>
      <c r="B7419">
        <v>1</v>
      </c>
      <c r="C7419">
        <v>76</v>
      </c>
      <c r="D7419">
        <v>1</v>
      </c>
      <c r="E7419" t="b">
        <v>0</v>
      </c>
    </row>
    <row r="7420" spans="1:5" x14ac:dyDescent="0.3">
      <c r="A7420" t="s">
        <v>2460</v>
      </c>
      <c r="B7420">
        <v>1</v>
      </c>
      <c r="C7420">
        <v>163</v>
      </c>
      <c r="D7420">
        <v>5</v>
      </c>
      <c r="E7420" t="b">
        <v>0</v>
      </c>
    </row>
    <row r="7421" spans="1:5" x14ac:dyDescent="0.3">
      <c r="A7421" t="s">
        <v>12961</v>
      </c>
      <c r="B7421">
        <v>2</v>
      </c>
      <c r="C7421">
        <v>199</v>
      </c>
      <c r="D7421">
        <v>5</v>
      </c>
      <c r="E7421" t="b">
        <v>0</v>
      </c>
    </row>
    <row r="7422" spans="1:5" x14ac:dyDescent="0.3">
      <c r="A7422" t="s">
        <v>12962</v>
      </c>
      <c r="B7422">
        <v>1</v>
      </c>
      <c r="C7422">
        <v>231</v>
      </c>
      <c r="D7422">
        <v>2</v>
      </c>
      <c r="E7422" t="b">
        <v>0</v>
      </c>
    </row>
    <row r="7423" spans="1:5" x14ac:dyDescent="0.3">
      <c r="A7423" t="s">
        <v>12963</v>
      </c>
      <c r="B7423">
        <v>1</v>
      </c>
      <c r="C7423">
        <v>51</v>
      </c>
      <c r="D7423">
        <v>3</v>
      </c>
      <c r="E7423" t="b">
        <v>0</v>
      </c>
    </row>
    <row r="7424" spans="1:5" x14ac:dyDescent="0.3">
      <c r="A7424" t="s">
        <v>1311</v>
      </c>
      <c r="B7424">
        <v>2</v>
      </c>
      <c r="C7424">
        <v>315.5</v>
      </c>
      <c r="D7424">
        <v>3</v>
      </c>
      <c r="E7424" t="b">
        <v>0</v>
      </c>
    </row>
    <row r="7425" spans="1:5" x14ac:dyDescent="0.3">
      <c r="A7425" t="s">
        <v>1312</v>
      </c>
      <c r="B7425">
        <v>1</v>
      </c>
      <c r="C7425">
        <v>186</v>
      </c>
      <c r="D7425">
        <v>4</v>
      </c>
      <c r="E7425" t="b">
        <v>0</v>
      </c>
    </row>
    <row r="7426" spans="1:5" x14ac:dyDescent="0.3">
      <c r="A7426" t="s">
        <v>12967</v>
      </c>
      <c r="B7426">
        <v>1</v>
      </c>
      <c r="C7426">
        <v>78</v>
      </c>
      <c r="D7426">
        <v>1</v>
      </c>
      <c r="E7426" t="b">
        <v>0</v>
      </c>
    </row>
    <row r="7427" spans="1:5" x14ac:dyDescent="0.3">
      <c r="A7427" t="s">
        <v>12969</v>
      </c>
      <c r="B7427">
        <v>1</v>
      </c>
      <c r="C7427">
        <v>219</v>
      </c>
      <c r="D7427">
        <v>2</v>
      </c>
      <c r="E7427" t="b">
        <v>0</v>
      </c>
    </row>
    <row r="7428" spans="1:5" x14ac:dyDescent="0.3">
      <c r="A7428" t="s">
        <v>12971</v>
      </c>
      <c r="B7428">
        <v>1</v>
      </c>
      <c r="C7428">
        <v>114</v>
      </c>
      <c r="D7428">
        <v>2</v>
      </c>
      <c r="E7428" t="b">
        <v>0</v>
      </c>
    </row>
    <row r="7429" spans="1:5" x14ac:dyDescent="0.3">
      <c r="A7429" t="s">
        <v>12972</v>
      </c>
      <c r="B7429">
        <v>1</v>
      </c>
      <c r="C7429">
        <v>48</v>
      </c>
      <c r="D7429">
        <v>4</v>
      </c>
      <c r="E7429" t="b">
        <v>0</v>
      </c>
    </row>
    <row r="7430" spans="1:5" x14ac:dyDescent="0.3">
      <c r="A7430" t="s">
        <v>1314</v>
      </c>
      <c r="B7430">
        <v>1</v>
      </c>
      <c r="C7430">
        <v>60</v>
      </c>
      <c r="D7430">
        <v>4</v>
      </c>
      <c r="E7430" t="b">
        <v>0</v>
      </c>
    </row>
    <row r="7431" spans="1:5" x14ac:dyDescent="0.3">
      <c r="A7431" t="s">
        <v>1315</v>
      </c>
      <c r="B7431">
        <v>1</v>
      </c>
      <c r="C7431">
        <v>151</v>
      </c>
      <c r="D7431">
        <v>1</v>
      </c>
      <c r="E7431" t="b">
        <v>0</v>
      </c>
    </row>
    <row r="7432" spans="1:5" x14ac:dyDescent="0.3">
      <c r="A7432" t="s">
        <v>1316</v>
      </c>
      <c r="B7432">
        <v>1</v>
      </c>
      <c r="C7432">
        <v>153</v>
      </c>
      <c r="D7432">
        <v>4</v>
      </c>
      <c r="E7432" t="b">
        <v>0</v>
      </c>
    </row>
    <row r="7433" spans="1:5" x14ac:dyDescent="0.3">
      <c r="A7433" t="s">
        <v>1317</v>
      </c>
      <c r="B7433">
        <v>1</v>
      </c>
      <c r="C7433">
        <v>243</v>
      </c>
      <c r="D7433">
        <v>1</v>
      </c>
      <c r="E7433" t="b">
        <v>0</v>
      </c>
    </row>
    <row r="7434" spans="1:5" x14ac:dyDescent="0.3">
      <c r="A7434" t="s">
        <v>12976</v>
      </c>
      <c r="B7434">
        <v>1</v>
      </c>
      <c r="C7434">
        <v>44</v>
      </c>
      <c r="D7434">
        <v>5</v>
      </c>
      <c r="E7434" t="b">
        <v>0</v>
      </c>
    </row>
    <row r="7435" spans="1:5" x14ac:dyDescent="0.3">
      <c r="A7435" t="s">
        <v>2461</v>
      </c>
      <c r="B7435">
        <v>1</v>
      </c>
      <c r="C7435">
        <v>79</v>
      </c>
      <c r="D7435">
        <v>1</v>
      </c>
      <c r="E7435" t="b">
        <v>0</v>
      </c>
    </row>
    <row r="7436" spans="1:5" x14ac:dyDescent="0.3">
      <c r="A7436" t="s">
        <v>2462</v>
      </c>
      <c r="B7436">
        <v>1</v>
      </c>
      <c r="C7436">
        <v>71</v>
      </c>
      <c r="D7436">
        <v>1</v>
      </c>
      <c r="E7436" t="b">
        <v>0</v>
      </c>
    </row>
    <row r="7437" spans="1:5" x14ac:dyDescent="0.3">
      <c r="A7437" t="s">
        <v>12978</v>
      </c>
      <c r="B7437">
        <v>1</v>
      </c>
      <c r="C7437">
        <v>132</v>
      </c>
      <c r="D7437">
        <v>3</v>
      </c>
      <c r="E7437" t="b">
        <v>0</v>
      </c>
    </row>
    <row r="7438" spans="1:5" x14ac:dyDescent="0.3">
      <c r="A7438" t="s">
        <v>12981</v>
      </c>
      <c r="B7438">
        <v>1</v>
      </c>
      <c r="C7438">
        <v>357</v>
      </c>
      <c r="D7438">
        <v>3</v>
      </c>
      <c r="E7438" t="b">
        <v>0</v>
      </c>
    </row>
    <row r="7439" spans="1:5" x14ac:dyDescent="0.3">
      <c r="A7439" t="s">
        <v>12982</v>
      </c>
      <c r="B7439">
        <v>1</v>
      </c>
      <c r="C7439">
        <v>64</v>
      </c>
      <c r="D7439">
        <v>3</v>
      </c>
      <c r="E7439" t="b">
        <v>0</v>
      </c>
    </row>
    <row r="7440" spans="1:5" x14ac:dyDescent="0.3">
      <c r="A7440" t="s">
        <v>12984</v>
      </c>
      <c r="B7440">
        <v>1</v>
      </c>
      <c r="C7440">
        <v>139</v>
      </c>
      <c r="D7440">
        <v>3</v>
      </c>
      <c r="E7440" t="b">
        <v>0</v>
      </c>
    </row>
    <row r="7441" spans="1:5" x14ac:dyDescent="0.3">
      <c r="A7441" t="s">
        <v>12985</v>
      </c>
      <c r="B7441">
        <v>1</v>
      </c>
      <c r="C7441">
        <v>60</v>
      </c>
      <c r="D7441">
        <v>1</v>
      </c>
      <c r="E7441" t="b">
        <v>0</v>
      </c>
    </row>
    <row r="7442" spans="1:5" x14ac:dyDescent="0.3">
      <c r="A7442" t="s">
        <v>12987</v>
      </c>
      <c r="B7442">
        <v>1</v>
      </c>
      <c r="C7442">
        <v>693</v>
      </c>
      <c r="D7442">
        <v>5</v>
      </c>
      <c r="E7442" t="b">
        <v>0</v>
      </c>
    </row>
    <row r="7443" spans="1:5" x14ac:dyDescent="0.3">
      <c r="A7443" t="s">
        <v>2463</v>
      </c>
      <c r="B7443">
        <v>2</v>
      </c>
      <c r="C7443">
        <v>154</v>
      </c>
      <c r="D7443">
        <v>1.5</v>
      </c>
      <c r="E7443" t="b">
        <v>0</v>
      </c>
    </row>
    <row r="7444" spans="1:5" x14ac:dyDescent="0.3">
      <c r="A7444" t="s">
        <v>12992</v>
      </c>
      <c r="B7444">
        <v>1</v>
      </c>
      <c r="C7444">
        <v>48</v>
      </c>
      <c r="D7444">
        <v>5</v>
      </c>
      <c r="E7444" t="b">
        <v>0</v>
      </c>
    </row>
    <row r="7445" spans="1:5" x14ac:dyDescent="0.3">
      <c r="A7445" t="s">
        <v>12993</v>
      </c>
      <c r="B7445">
        <v>1</v>
      </c>
      <c r="C7445">
        <v>13</v>
      </c>
      <c r="D7445">
        <v>5</v>
      </c>
      <c r="E7445" t="b">
        <v>0</v>
      </c>
    </row>
    <row r="7446" spans="1:5" x14ac:dyDescent="0.3">
      <c r="A7446" t="s">
        <v>12995</v>
      </c>
      <c r="B7446">
        <v>1</v>
      </c>
      <c r="C7446">
        <v>77</v>
      </c>
      <c r="D7446">
        <v>1</v>
      </c>
      <c r="E7446" t="b">
        <v>0</v>
      </c>
    </row>
    <row r="7447" spans="1:5" x14ac:dyDescent="0.3">
      <c r="A7447" t="s">
        <v>1318</v>
      </c>
      <c r="B7447">
        <v>3</v>
      </c>
      <c r="C7447">
        <v>195</v>
      </c>
      <c r="D7447">
        <v>4</v>
      </c>
      <c r="E7447" t="b">
        <v>0</v>
      </c>
    </row>
    <row r="7448" spans="1:5" x14ac:dyDescent="0.3">
      <c r="A7448" t="s">
        <v>2464</v>
      </c>
      <c r="B7448">
        <v>1</v>
      </c>
      <c r="C7448">
        <v>62</v>
      </c>
      <c r="D7448">
        <v>4</v>
      </c>
      <c r="E7448" t="b">
        <v>0</v>
      </c>
    </row>
    <row r="7449" spans="1:5" x14ac:dyDescent="0.3">
      <c r="A7449" t="s">
        <v>13001</v>
      </c>
      <c r="B7449">
        <v>1</v>
      </c>
      <c r="C7449">
        <v>788</v>
      </c>
      <c r="D7449">
        <v>4</v>
      </c>
      <c r="E7449" t="b">
        <v>0</v>
      </c>
    </row>
    <row r="7450" spans="1:5" x14ac:dyDescent="0.3">
      <c r="A7450" t="s">
        <v>13002</v>
      </c>
      <c r="B7450">
        <v>1</v>
      </c>
      <c r="C7450">
        <v>24</v>
      </c>
      <c r="D7450">
        <v>5</v>
      </c>
      <c r="E7450" t="b">
        <v>0</v>
      </c>
    </row>
    <row r="7451" spans="1:5" x14ac:dyDescent="0.3">
      <c r="A7451" t="s">
        <v>1319</v>
      </c>
      <c r="B7451">
        <v>1</v>
      </c>
      <c r="C7451">
        <v>1097</v>
      </c>
      <c r="D7451">
        <v>1</v>
      </c>
      <c r="E7451" t="b">
        <v>0</v>
      </c>
    </row>
    <row r="7452" spans="1:5" x14ac:dyDescent="0.3">
      <c r="A7452" t="s">
        <v>1483</v>
      </c>
      <c r="B7452">
        <v>1</v>
      </c>
      <c r="C7452">
        <v>153</v>
      </c>
      <c r="D7452">
        <v>1</v>
      </c>
      <c r="E7452" t="b">
        <v>0</v>
      </c>
    </row>
    <row r="7453" spans="1:5" x14ac:dyDescent="0.3">
      <c r="A7453" t="s">
        <v>13005</v>
      </c>
      <c r="B7453">
        <v>1</v>
      </c>
      <c r="C7453">
        <v>141</v>
      </c>
      <c r="D7453">
        <v>2</v>
      </c>
      <c r="E7453" t="b">
        <v>0</v>
      </c>
    </row>
    <row r="7454" spans="1:5" x14ac:dyDescent="0.3">
      <c r="A7454" t="s">
        <v>13007</v>
      </c>
      <c r="B7454">
        <v>1</v>
      </c>
      <c r="C7454">
        <v>98</v>
      </c>
      <c r="D7454">
        <v>3</v>
      </c>
      <c r="E7454" t="b">
        <v>0</v>
      </c>
    </row>
    <row r="7455" spans="1:5" x14ac:dyDescent="0.3">
      <c r="A7455" t="s">
        <v>1321</v>
      </c>
      <c r="B7455">
        <v>2</v>
      </c>
      <c r="C7455">
        <v>140.5</v>
      </c>
      <c r="D7455">
        <v>1.5</v>
      </c>
      <c r="E7455" t="b">
        <v>0</v>
      </c>
    </row>
    <row r="7456" spans="1:5" x14ac:dyDescent="0.3">
      <c r="A7456" t="s">
        <v>2465</v>
      </c>
      <c r="B7456">
        <v>3</v>
      </c>
      <c r="C7456">
        <v>109.33333333333333</v>
      </c>
      <c r="D7456">
        <v>5</v>
      </c>
      <c r="E7456" t="b">
        <v>0</v>
      </c>
    </row>
    <row r="7457" spans="1:5" x14ac:dyDescent="0.3">
      <c r="A7457" t="s">
        <v>13009</v>
      </c>
      <c r="B7457">
        <v>1</v>
      </c>
      <c r="C7457">
        <v>80</v>
      </c>
      <c r="D7457">
        <v>3</v>
      </c>
      <c r="E7457" t="b">
        <v>0</v>
      </c>
    </row>
    <row r="7458" spans="1:5" x14ac:dyDescent="0.3">
      <c r="A7458" t="s">
        <v>13010</v>
      </c>
      <c r="B7458">
        <v>1</v>
      </c>
      <c r="C7458">
        <v>100</v>
      </c>
      <c r="D7458">
        <v>4</v>
      </c>
      <c r="E7458" t="b">
        <v>0</v>
      </c>
    </row>
    <row r="7459" spans="1:5" x14ac:dyDescent="0.3">
      <c r="A7459" t="s">
        <v>13011</v>
      </c>
      <c r="B7459">
        <v>1</v>
      </c>
      <c r="C7459">
        <v>133</v>
      </c>
      <c r="D7459">
        <v>3</v>
      </c>
      <c r="E7459" t="b">
        <v>0</v>
      </c>
    </row>
    <row r="7460" spans="1:5" x14ac:dyDescent="0.3">
      <c r="A7460" t="s">
        <v>13012</v>
      </c>
      <c r="B7460">
        <v>1</v>
      </c>
      <c r="C7460">
        <v>80</v>
      </c>
      <c r="D7460">
        <v>4</v>
      </c>
      <c r="E7460" t="b">
        <v>0</v>
      </c>
    </row>
    <row r="7461" spans="1:5" x14ac:dyDescent="0.3">
      <c r="A7461" t="s">
        <v>2466</v>
      </c>
      <c r="B7461">
        <v>1</v>
      </c>
      <c r="C7461">
        <v>152</v>
      </c>
      <c r="D7461">
        <v>2</v>
      </c>
      <c r="E7461" t="b">
        <v>0</v>
      </c>
    </row>
    <row r="7462" spans="1:5" x14ac:dyDescent="0.3">
      <c r="A7462" t="s">
        <v>13014</v>
      </c>
      <c r="B7462">
        <v>1</v>
      </c>
      <c r="C7462">
        <v>57</v>
      </c>
      <c r="D7462">
        <v>1</v>
      </c>
      <c r="E7462" t="b">
        <v>1</v>
      </c>
    </row>
    <row r="7463" spans="1:5" x14ac:dyDescent="0.3">
      <c r="A7463" t="s">
        <v>13016</v>
      </c>
      <c r="B7463">
        <v>1</v>
      </c>
      <c r="C7463">
        <v>73</v>
      </c>
      <c r="D7463">
        <v>2</v>
      </c>
      <c r="E7463" t="b">
        <v>0</v>
      </c>
    </row>
    <row r="7464" spans="1:5" x14ac:dyDescent="0.3">
      <c r="A7464" t="s">
        <v>13017</v>
      </c>
      <c r="B7464">
        <v>1</v>
      </c>
      <c r="C7464">
        <v>291</v>
      </c>
      <c r="D7464">
        <v>2</v>
      </c>
      <c r="E7464" t="b">
        <v>0</v>
      </c>
    </row>
    <row r="7465" spans="1:5" x14ac:dyDescent="0.3">
      <c r="A7465" t="s">
        <v>13018</v>
      </c>
      <c r="B7465">
        <v>1</v>
      </c>
      <c r="C7465">
        <v>50</v>
      </c>
      <c r="D7465">
        <v>1</v>
      </c>
      <c r="E7465" t="b">
        <v>0</v>
      </c>
    </row>
    <row r="7466" spans="1:5" x14ac:dyDescent="0.3">
      <c r="A7466" t="s">
        <v>13019</v>
      </c>
      <c r="B7466">
        <v>1</v>
      </c>
      <c r="C7466">
        <v>83</v>
      </c>
      <c r="D7466">
        <v>5</v>
      </c>
      <c r="E7466" t="b">
        <v>0</v>
      </c>
    </row>
    <row r="7467" spans="1:5" x14ac:dyDescent="0.3">
      <c r="A7467" t="s">
        <v>13020</v>
      </c>
      <c r="B7467">
        <v>1</v>
      </c>
      <c r="C7467">
        <v>24</v>
      </c>
      <c r="D7467">
        <v>4</v>
      </c>
      <c r="E7467" t="b">
        <v>0</v>
      </c>
    </row>
    <row r="7468" spans="1:5" x14ac:dyDescent="0.3">
      <c r="A7468" t="s">
        <v>13021</v>
      </c>
      <c r="B7468">
        <v>1</v>
      </c>
      <c r="C7468">
        <v>102</v>
      </c>
      <c r="D7468">
        <v>1</v>
      </c>
      <c r="E7468" t="b">
        <v>0</v>
      </c>
    </row>
    <row r="7469" spans="1:5" x14ac:dyDescent="0.3">
      <c r="A7469" t="s">
        <v>13022</v>
      </c>
      <c r="B7469">
        <v>4</v>
      </c>
      <c r="C7469">
        <v>138</v>
      </c>
      <c r="D7469">
        <v>1.75</v>
      </c>
      <c r="E7469" t="b">
        <v>0</v>
      </c>
    </row>
    <row r="7470" spans="1:5" x14ac:dyDescent="0.3">
      <c r="A7470" t="s">
        <v>13023</v>
      </c>
      <c r="B7470">
        <v>1</v>
      </c>
      <c r="C7470">
        <v>73</v>
      </c>
      <c r="D7470">
        <v>3</v>
      </c>
      <c r="E7470" t="b">
        <v>0</v>
      </c>
    </row>
    <row r="7471" spans="1:5" x14ac:dyDescent="0.3">
      <c r="A7471" t="s">
        <v>13024</v>
      </c>
      <c r="B7471">
        <v>1</v>
      </c>
      <c r="C7471">
        <v>592</v>
      </c>
      <c r="D7471">
        <v>2</v>
      </c>
      <c r="E7471" t="b">
        <v>0</v>
      </c>
    </row>
    <row r="7472" spans="1:5" x14ac:dyDescent="0.3">
      <c r="A7472" t="s">
        <v>2467</v>
      </c>
      <c r="B7472">
        <v>1</v>
      </c>
      <c r="C7472">
        <v>195</v>
      </c>
      <c r="D7472">
        <v>1</v>
      </c>
      <c r="E7472" t="b">
        <v>0</v>
      </c>
    </row>
    <row r="7473" spans="1:5" x14ac:dyDescent="0.3">
      <c r="A7473" t="s">
        <v>13025</v>
      </c>
      <c r="B7473">
        <v>1</v>
      </c>
      <c r="C7473">
        <v>279</v>
      </c>
      <c r="D7473">
        <v>1</v>
      </c>
      <c r="E7473" t="b">
        <v>0</v>
      </c>
    </row>
    <row r="7474" spans="1:5" x14ac:dyDescent="0.3">
      <c r="A7474" t="s">
        <v>13028</v>
      </c>
      <c r="B7474">
        <v>1</v>
      </c>
      <c r="C7474">
        <v>141</v>
      </c>
      <c r="D7474">
        <v>3</v>
      </c>
      <c r="E7474" t="b">
        <v>0</v>
      </c>
    </row>
    <row r="7475" spans="1:5" x14ac:dyDescent="0.3">
      <c r="A7475" t="s">
        <v>13030</v>
      </c>
      <c r="B7475">
        <v>1</v>
      </c>
      <c r="C7475">
        <v>104</v>
      </c>
      <c r="D7475">
        <v>2</v>
      </c>
      <c r="E7475" t="b">
        <v>0</v>
      </c>
    </row>
    <row r="7476" spans="1:5" x14ac:dyDescent="0.3">
      <c r="A7476" t="s">
        <v>13031</v>
      </c>
      <c r="B7476">
        <v>1</v>
      </c>
      <c r="C7476">
        <v>356</v>
      </c>
      <c r="D7476">
        <v>4</v>
      </c>
      <c r="E7476" t="b">
        <v>0</v>
      </c>
    </row>
    <row r="7477" spans="1:5" x14ac:dyDescent="0.3">
      <c r="A7477" t="s">
        <v>13032</v>
      </c>
      <c r="B7477">
        <v>1</v>
      </c>
      <c r="C7477">
        <v>60</v>
      </c>
      <c r="D7477">
        <v>4</v>
      </c>
      <c r="E7477" t="b">
        <v>0</v>
      </c>
    </row>
    <row r="7478" spans="1:5" x14ac:dyDescent="0.3">
      <c r="A7478" t="s">
        <v>13034</v>
      </c>
      <c r="B7478">
        <v>1</v>
      </c>
      <c r="C7478">
        <v>147</v>
      </c>
      <c r="D7478">
        <v>3</v>
      </c>
      <c r="E7478" t="b">
        <v>0</v>
      </c>
    </row>
    <row r="7479" spans="1:5" x14ac:dyDescent="0.3">
      <c r="A7479" t="s">
        <v>1323</v>
      </c>
      <c r="B7479">
        <v>1</v>
      </c>
      <c r="C7479">
        <v>573</v>
      </c>
      <c r="D7479">
        <v>3</v>
      </c>
      <c r="E7479" t="b">
        <v>0</v>
      </c>
    </row>
    <row r="7480" spans="1:5" x14ac:dyDescent="0.3">
      <c r="A7480" t="s">
        <v>13037</v>
      </c>
      <c r="B7480">
        <v>1</v>
      </c>
      <c r="C7480">
        <v>127</v>
      </c>
      <c r="D7480">
        <v>5</v>
      </c>
      <c r="E7480" t="b">
        <v>0</v>
      </c>
    </row>
    <row r="7481" spans="1:5" x14ac:dyDescent="0.3">
      <c r="A7481" t="s">
        <v>13038</v>
      </c>
      <c r="B7481">
        <v>1</v>
      </c>
      <c r="C7481">
        <v>150</v>
      </c>
      <c r="D7481">
        <v>4</v>
      </c>
      <c r="E7481" t="b">
        <v>0</v>
      </c>
    </row>
    <row r="7482" spans="1:5" x14ac:dyDescent="0.3">
      <c r="A7482" t="s">
        <v>13039</v>
      </c>
      <c r="B7482">
        <v>1</v>
      </c>
      <c r="C7482">
        <v>114</v>
      </c>
      <c r="D7482">
        <v>3</v>
      </c>
      <c r="E7482" t="b">
        <v>0</v>
      </c>
    </row>
    <row r="7483" spans="1:5" x14ac:dyDescent="0.3">
      <c r="A7483" t="s">
        <v>13041</v>
      </c>
      <c r="B7483">
        <v>1</v>
      </c>
      <c r="C7483">
        <v>653</v>
      </c>
      <c r="D7483">
        <v>5</v>
      </c>
      <c r="E7483" t="b">
        <v>0</v>
      </c>
    </row>
    <row r="7484" spans="1:5" x14ac:dyDescent="0.3">
      <c r="A7484" t="s">
        <v>13042</v>
      </c>
      <c r="B7484">
        <v>1</v>
      </c>
      <c r="C7484">
        <v>166</v>
      </c>
      <c r="D7484">
        <v>1</v>
      </c>
      <c r="E7484" t="b">
        <v>0</v>
      </c>
    </row>
    <row r="7485" spans="1:5" x14ac:dyDescent="0.3">
      <c r="A7485" t="s">
        <v>13043</v>
      </c>
      <c r="B7485">
        <v>1</v>
      </c>
      <c r="C7485">
        <v>30</v>
      </c>
      <c r="D7485">
        <v>2</v>
      </c>
      <c r="E7485" t="b">
        <v>0</v>
      </c>
    </row>
    <row r="7486" spans="1:5" x14ac:dyDescent="0.3">
      <c r="A7486" t="s">
        <v>13045</v>
      </c>
      <c r="B7486">
        <v>1</v>
      </c>
      <c r="C7486">
        <v>574</v>
      </c>
      <c r="D7486">
        <v>5</v>
      </c>
      <c r="E7486" t="b">
        <v>0</v>
      </c>
    </row>
    <row r="7487" spans="1:5" x14ac:dyDescent="0.3">
      <c r="A7487" t="s">
        <v>13047</v>
      </c>
      <c r="B7487">
        <v>1</v>
      </c>
      <c r="C7487">
        <v>29</v>
      </c>
      <c r="D7487">
        <v>5</v>
      </c>
      <c r="E7487" t="b">
        <v>0</v>
      </c>
    </row>
    <row r="7488" spans="1:5" x14ac:dyDescent="0.3">
      <c r="A7488" t="s">
        <v>2468</v>
      </c>
      <c r="B7488">
        <v>1</v>
      </c>
      <c r="C7488">
        <v>331</v>
      </c>
      <c r="D7488">
        <v>4</v>
      </c>
      <c r="E7488" t="b">
        <v>0</v>
      </c>
    </row>
    <row r="7489" spans="1:5" x14ac:dyDescent="0.3">
      <c r="A7489" t="s">
        <v>13049</v>
      </c>
      <c r="B7489">
        <v>1</v>
      </c>
      <c r="C7489">
        <v>165</v>
      </c>
      <c r="D7489">
        <v>4</v>
      </c>
      <c r="E7489" t="b">
        <v>0</v>
      </c>
    </row>
    <row r="7490" spans="1:5" x14ac:dyDescent="0.3">
      <c r="A7490" t="s">
        <v>13050</v>
      </c>
      <c r="B7490">
        <v>1</v>
      </c>
      <c r="C7490">
        <v>510</v>
      </c>
      <c r="D7490">
        <v>3</v>
      </c>
      <c r="E7490" t="b">
        <v>0</v>
      </c>
    </row>
    <row r="7491" spans="1:5" x14ac:dyDescent="0.3">
      <c r="A7491" t="s">
        <v>13052</v>
      </c>
      <c r="B7491">
        <v>2</v>
      </c>
      <c r="C7491">
        <v>68.5</v>
      </c>
      <c r="D7491">
        <v>1.5</v>
      </c>
      <c r="E7491" t="b">
        <v>0</v>
      </c>
    </row>
    <row r="7492" spans="1:5" x14ac:dyDescent="0.3">
      <c r="A7492" t="s">
        <v>13053</v>
      </c>
      <c r="B7492">
        <v>1</v>
      </c>
      <c r="C7492">
        <v>61</v>
      </c>
      <c r="D7492">
        <v>4</v>
      </c>
      <c r="E7492" t="b">
        <v>0</v>
      </c>
    </row>
    <row r="7493" spans="1:5" x14ac:dyDescent="0.3">
      <c r="A7493" t="s">
        <v>13054</v>
      </c>
      <c r="B7493">
        <v>1</v>
      </c>
      <c r="C7493">
        <v>209</v>
      </c>
      <c r="D7493">
        <v>4</v>
      </c>
      <c r="E7493" t="b">
        <v>0</v>
      </c>
    </row>
    <row r="7494" spans="1:5" x14ac:dyDescent="0.3">
      <c r="A7494" t="s">
        <v>13055</v>
      </c>
      <c r="B7494">
        <v>1</v>
      </c>
      <c r="C7494">
        <v>123</v>
      </c>
      <c r="D7494">
        <v>4</v>
      </c>
      <c r="E7494" t="b">
        <v>0</v>
      </c>
    </row>
    <row r="7495" spans="1:5" x14ac:dyDescent="0.3">
      <c r="A7495" t="s">
        <v>13057</v>
      </c>
      <c r="B7495">
        <v>1</v>
      </c>
      <c r="C7495">
        <v>53</v>
      </c>
      <c r="D7495">
        <v>3</v>
      </c>
      <c r="E7495" t="b">
        <v>0</v>
      </c>
    </row>
    <row r="7496" spans="1:5" x14ac:dyDescent="0.3">
      <c r="A7496" t="s">
        <v>1324</v>
      </c>
      <c r="B7496">
        <v>1</v>
      </c>
      <c r="C7496">
        <v>73</v>
      </c>
      <c r="D7496">
        <v>1</v>
      </c>
      <c r="E7496" t="b">
        <v>0</v>
      </c>
    </row>
    <row r="7497" spans="1:5" x14ac:dyDescent="0.3">
      <c r="A7497" t="s">
        <v>13064</v>
      </c>
      <c r="B7497">
        <v>1</v>
      </c>
      <c r="C7497">
        <v>89</v>
      </c>
      <c r="D7497">
        <v>1</v>
      </c>
      <c r="E7497" t="b">
        <v>0</v>
      </c>
    </row>
    <row r="7498" spans="1:5" x14ac:dyDescent="0.3">
      <c r="A7498" t="s">
        <v>13065</v>
      </c>
      <c r="B7498">
        <v>1</v>
      </c>
      <c r="C7498">
        <v>85</v>
      </c>
      <c r="D7498">
        <v>1</v>
      </c>
      <c r="E7498" t="b">
        <v>0</v>
      </c>
    </row>
    <row r="7499" spans="1:5" x14ac:dyDescent="0.3">
      <c r="A7499" t="s">
        <v>13066</v>
      </c>
      <c r="B7499">
        <v>1</v>
      </c>
      <c r="C7499">
        <v>164</v>
      </c>
      <c r="D7499">
        <v>5</v>
      </c>
      <c r="E7499" t="b">
        <v>0</v>
      </c>
    </row>
    <row r="7500" spans="1:5" x14ac:dyDescent="0.3">
      <c r="A7500" t="s">
        <v>13067</v>
      </c>
      <c r="B7500">
        <v>1</v>
      </c>
      <c r="C7500">
        <v>215</v>
      </c>
      <c r="D7500">
        <v>2</v>
      </c>
      <c r="E7500" t="b">
        <v>0</v>
      </c>
    </row>
    <row r="7501" spans="1:5" x14ac:dyDescent="0.3">
      <c r="A7501" t="s">
        <v>13071</v>
      </c>
      <c r="B7501">
        <v>1</v>
      </c>
      <c r="C7501">
        <v>61</v>
      </c>
      <c r="D7501">
        <v>4</v>
      </c>
      <c r="E7501" t="b">
        <v>0</v>
      </c>
    </row>
    <row r="7502" spans="1:5" x14ac:dyDescent="0.3">
      <c r="A7502" t="s">
        <v>13073</v>
      </c>
      <c r="B7502">
        <v>1</v>
      </c>
      <c r="C7502">
        <v>86</v>
      </c>
      <c r="D7502">
        <v>4</v>
      </c>
      <c r="E7502" t="b">
        <v>0</v>
      </c>
    </row>
    <row r="7503" spans="1:5" x14ac:dyDescent="0.3">
      <c r="A7503" t="s">
        <v>13074</v>
      </c>
      <c r="B7503">
        <v>1</v>
      </c>
      <c r="C7503">
        <v>23</v>
      </c>
      <c r="D7503">
        <v>2</v>
      </c>
      <c r="E7503" t="b">
        <v>0</v>
      </c>
    </row>
    <row r="7504" spans="1:5" x14ac:dyDescent="0.3">
      <c r="A7504" t="s">
        <v>13075</v>
      </c>
      <c r="B7504">
        <v>1</v>
      </c>
      <c r="C7504">
        <v>320</v>
      </c>
      <c r="D7504">
        <v>2</v>
      </c>
      <c r="E7504" t="b">
        <v>0</v>
      </c>
    </row>
    <row r="7505" spans="1:5" x14ac:dyDescent="0.3">
      <c r="A7505" t="s">
        <v>13076</v>
      </c>
      <c r="B7505">
        <v>1</v>
      </c>
      <c r="C7505">
        <v>32</v>
      </c>
      <c r="D7505">
        <v>5</v>
      </c>
      <c r="E7505" t="b">
        <v>0</v>
      </c>
    </row>
    <row r="7506" spans="1:5" x14ac:dyDescent="0.3">
      <c r="A7506" t="s">
        <v>1326</v>
      </c>
      <c r="B7506">
        <v>1</v>
      </c>
      <c r="C7506">
        <v>100</v>
      </c>
      <c r="D7506">
        <v>4</v>
      </c>
      <c r="E7506" t="b">
        <v>1</v>
      </c>
    </row>
    <row r="7507" spans="1:5" x14ac:dyDescent="0.3">
      <c r="A7507" t="s">
        <v>13082</v>
      </c>
      <c r="B7507">
        <v>1</v>
      </c>
      <c r="C7507">
        <v>74</v>
      </c>
      <c r="D7507">
        <v>2</v>
      </c>
      <c r="E7507" t="b">
        <v>0</v>
      </c>
    </row>
    <row r="7508" spans="1:5" x14ac:dyDescent="0.3">
      <c r="A7508" t="s">
        <v>13083</v>
      </c>
      <c r="B7508">
        <v>1</v>
      </c>
      <c r="C7508">
        <v>129</v>
      </c>
      <c r="D7508">
        <v>1</v>
      </c>
      <c r="E7508" t="b">
        <v>0</v>
      </c>
    </row>
    <row r="7509" spans="1:5" x14ac:dyDescent="0.3">
      <c r="A7509" t="s">
        <v>2469</v>
      </c>
      <c r="B7509">
        <v>2</v>
      </c>
      <c r="C7509">
        <v>237.5</v>
      </c>
      <c r="D7509">
        <v>4</v>
      </c>
      <c r="E7509" t="b">
        <v>0</v>
      </c>
    </row>
    <row r="7510" spans="1:5" x14ac:dyDescent="0.3">
      <c r="A7510" t="s">
        <v>2470</v>
      </c>
      <c r="B7510">
        <v>2</v>
      </c>
      <c r="C7510">
        <v>699.5</v>
      </c>
      <c r="D7510">
        <v>3</v>
      </c>
      <c r="E7510" t="b">
        <v>0</v>
      </c>
    </row>
    <row r="7511" spans="1:5" x14ac:dyDescent="0.3">
      <c r="A7511" t="s">
        <v>1327</v>
      </c>
      <c r="B7511">
        <v>4</v>
      </c>
      <c r="C7511">
        <v>212</v>
      </c>
      <c r="D7511">
        <v>1.5</v>
      </c>
      <c r="E7511" t="b">
        <v>0</v>
      </c>
    </row>
    <row r="7512" spans="1:5" x14ac:dyDescent="0.3">
      <c r="A7512" t="s">
        <v>13086</v>
      </c>
      <c r="B7512">
        <v>1</v>
      </c>
      <c r="C7512">
        <v>286</v>
      </c>
      <c r="D7512">
        <v>5</v>
      </c>
      <c r="E7512" t="b">
        <v>0</v>
      </c>
    </row>
    <row r="7513" spans="1:5" x14ac:dyDescent="0.3">
      <c r="A7513" t="s">
        <v>13087</v>
      </c>
      <c r="B7513">
        <v>1</v>
      </c>
      <c r="C7513">
        <v>186</v>
      </c>
      <c r="D7513">
        <v>4</v>
      </c>
      <c r="E7513" t="b">
        <v>0</v>
      </c>
    </row>
    <row r="7514" spans="1:5" x14ac:dyDescent="0.3">
      <c r="A7514" t="s">
        <v>13088</v>
      </c>
      <c r="B7514">
        <v>2</v>
      </c>
      <c r="C7514">
        <v>69</v>
      </c>
      <c r="D7514">
        <v>4</v>
      </c>
      <c r="E7514" t="b">
        <v>0</v>
      </c>
    </row>
    <row r="7515" spans="1:5" x14ac:dyDescent="0.3">
      <c r="A7515" t="s">
        <v>13089</v>
      </c>
      <c r="B7515">
        <v>1</v>
      </c>
      <c r="C7515">
        <v>53</v>
      </c>
      <c r="D7515">
        <v>2</v>
      </c>
      <c r="E7515" t="b">
        <v>0</v>
      </c>
    </row>
    <row r="7516" spans="1:5" x14ac:dyDescent="0.3">
      <c r="A7516" t="s">
        <v>13090</v>
      </c>
      <c r="B7516">
        <v>2</v>
      </c>
      <c r="C7516">
        <v>68</v>
      </c>
      <c r="D7516">
        <v>4</v>
      </c>
      <c r="E7516" t="b">
        <v>0</v>
      </c>
    </row>
    <row r="7517" spans="1:5" x14ac:dyDescent="0.3">
      <c r="A7517" t="s">
        <v>13093</v>
      </c>
      <c r="B7517">
        <v>1</v>
      </c>
      <c r="C7517">
        <v>19</v>
      </c>
      <c r="D7517">
        <v>1</v>
      </c>
      <c r="E7517" t="b">
        <v>0</v>
      </c>
    </row>
    <row r="7518" spans="1:5" x14ac:dyDescent="0.3">
      <c r="A7518" t="s">
        <v>13094</v>
      </c>
      <c r="B7518">
        <v>1</v>
      </c>
      <c r="C7518">
        <v>316</v>
      </c>
      <c r="D7518">
        <v>3</v>
      </c>
      <c r="E7518" t="b">
        <v>0</v>
      </c>
    </row>
    <row r="7519" spans="1:5" x14ac:dyDescent="0.3">
      <c r="A7519" t="s">
        <v>13096</v>
      </c>
      <c r="B7519">
        <v>2</v>
      </c>
      <c r="C7519">
        <v>261.5</v>
      </c>
      <c r="D7519">
        <v>2</v>
      </c>
      <c r="E7519" t="b">
        <v>0</v>
      </c>
    </row>
    <row r="7520" spans="1:5" x14ac:dyDescent="0.3">
      <c r="A7520" t="s">
        <v>13097</v>
      </c>
      <c r="B7520">
        <v>1</v>
      </c>
      <c r="C7520">
        <v>82</v>
      </c>
      <c r="D7520">
        <v>1</v>
      </c>
      <c r="E7520" t="b">
        <v>0</v>
      </c>
    </row>
    <row r="7521" spans="1:5" x14ac:dyDescent="0.3">
      <c r="A7521" t="s">
        <v>13098</v>
      </c>
      <c r="B7521">
        <v>1</v>
      </c>
      <c r="C7521">
        <v>725</v>
      </c>
      <c r="D7521">
        <v>3</v>
      </c>
      <c r="E7521" t="b">
        <v>0</v>
      </c>
    </row>
    <row r="7522" spans="1:5" x14ac:dyDescent="0.3">
      <c r="A7522" t="s">
        <v>1485</v>
      </c>
      <c r="B7522">
        <v>1</v>
      </c>
      <c r="C7522">
        <v>504</v>
      </c>
      <c r="D7522">
        <v>5</v>
      </c>
      <c r="E7522" t="b">
        <v>0</v>
      </c>
    </row>
    <row r="7523" spans="1:5" x14ac:dyDescent="0.3">
      <c r="A7523" t="s">
        <v>1328</v>
      </c>
      <c r="B7523">
        <v>1</v>
      </c>
      <c r="C7523">
        <v>101</v>
      </c>
      <c r="D7523">
        <v>2</v>
      </c>
      <c r="E7523" t="b">
        <v>0</v>
      </c>
    </row>
    <row r="7524" spans="1:5" x14ac:dyDescent="0.3">
      <c r="A7524" t="s">
        <v>1329</v>
      </c>
      <c r="B7524">
        <v>1</v>
      </c>
      <c r="C7524">
        <v>111</v>
      </c>
      <c r="D7524">
        <v>1</v>
      </c>
      <c r="E7524" t="b">
        <v>0</v>
      </c>
    </row>
    <row r="7525" spans="1:5" x14ac:dyDescent="0.3">
      <c r="A7525" t="s">
        <v>1330</v>
      </c>
      <c r="B7525">
        <v>1</v>
      </c>
      <c r="C7525">
        <v>149</v>
      </c>
      <c r="D7525">
        <v>1</v>
      </c>
      <c r="E7525" t="b">
        <v>0</v>
      </c>
    </row>
    <row r="7526" spans="1:5" x14ac:dyDescent="0.3">
      <c r="A7526" t="s">
        <v>1331</v>
      </c>
      <c r="B7526">
        <v>1</v>
      </c>
      <c r="C7526">
        <v>291</v>
      </c>
      <c r="D7526">
        <v>5</v>
      </c>
      <c r="E7526" t="b">
        <v>0</v>
      </c>
    </row>
    <row r="7527" spans="1:5" x14ac:dyDescent="0.3">
      <c r="A7527" t="s">
        <v>13102</v>
      </c>
      <c r="B7527">
        <v>1</v>
      </c>
      <c r="C7527">
        <v>601</v>
      </c>
      <c r="D7527">
        <v>3</v>
      </c>
      <c r="E7527" t="b">
        <v>0</v>
      </c>
    </row>
    <row r="7528" spans="1:5" x14ac:dyDescent="0.3">
      <c r="A7528" t="s">
        <v>1486</v>
      </c>
      <c r="B7528">
        <v>3</v>
      </c>
      <c r="C7528">
        <v>709.33333333333337</v>
      </c>
      <c r="D7528">
        <v>4.333333333333333</v>
      </c>
      <c r="E7528" t="b">
        <v>0</v>
      </c>
    </row>
    <row r="7529" spans="1:5" x14ac:dyDescent="0.3">
      <c r="A7529" t="s">
        <v>13105</v>
      </c>
      <c r="B7529">
        <v>1</v>
      </c>
      <c r="C7529">
        <v>106</v>
      </c>
      <c r="D7529">
        <v>5</v>
      </c>
      <c r="E7529" t="b">
        <v>0</v>
      </c>
    </row>
    <row r="7530" spans="1:5" x14ac:dyDescent="0.3">
      <c r="A7530" t="s">
        <v>13106</v>
      </c>
      <c r="B7530">
        <v>1</v>
      </c>
      <c r="C7530">
        <v>237</v>
      </c>
      <c r="D7530">
        <v>4</v>
      </c>
      <c r="E7530" t="b">
        <v>0</v>
      </c>
    </row>
    <row r="7531" spans="1:5" x14ac:dyDescent="0.3">
      <c r="A7531" t="s">
        <v>13108</v>
      </c>
      <c r="B7531">
        <v>1</v>
      </c>
      <c r="C7531">
        <v>69</v>
      </c>
      <c r="D7531">
        <v>2</v>
      </c>
      <c r="E7531" t="b">
        <v>0</v>
      </c>
    </row>
    <row r="7532" spans="1:5" x14ac:dyDescent="0.3">
      <c r="A7532" t="s">
        <v>1332</v>
      </c>
      <c r="B7532">
        <v>1</v>
      </c>
      <c r="C7532">
        <v>85</v>
      </c>
      <c r="D7532">
        <v>1</v>
      </c>
      <c r="E7532" t="b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67"/>
  <sheetViews>
    <sheetView workbookViewId="0">
      <selection sqref="A1:E617"/>
    </sheetView>
  </sheetViews>
  <sheetFormatPr defaultRowHeight="14.4" x14ac:dyDescent="0.3"/>
  <cols>
    <col min="1" max="1" width="66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1487</v>
      </c>
    </row>
    <row r="2" spans="1:5" x14ac:dyDescent="0.3">
      <c r="A2" t="s">
        <v>1721</v>
      </c>
      <c r="B2">
        <v>2</v>
      </c>
      <c r="C2">
        <v>61</v>
      </c>
      <c r="D2">
        <v>1.5</v>
      </c>
      <c r="E2" t="b">
        <v>1</v>
      </c>
    </row>
    <row r="3" spans="1:5" x14ac:dyDescent="0.3">
      <c r="A3" t="s">
        <v>3029</v>
      </c>
      <c r="B3">
        <v>1</v>
      </c>
      <c r="C3">
        <v>137</v>
      </c>
      <c r="D3">
        <v>3</v>
      </c>
      <c r="E3" t="b">
        <v>1</v>
      </c>
    </row>
    <row r="4" spans="1:5" x14ac:dyDescent="0.3">
      <c r="A4" t="s">
        <v>3142</v>
      </c>
      <c r="B4">
        <v>1</v>
      </c>
      <c r="C4">
        <v>217</v>
      </c>
      <c r="D4">
        <v>1</v>
      </c>
      <c r="E4" t="b">
        <v>1</v>
      </c>
    </row>
    <row r="5" spans="1:5" x14ac:dyDescent="0.3">
      <c r="A5" t="s">
        <v>71</v>
      </c>
      <c r="B5">
        <v>1</v>
      </c>
      <c r="C5">
        <v>146</v>
      </c>
      <c r="D5">
        <v>1</v>
      </c>
      <c r="E5" t="b">
        <v>1</v>
      </c>
    </row>
    <row r="6" spans="1:5" x14ac:dyDescent="0.3">
      <c r="A6" t="s">
        <v>1367</v>
      </c>
      <c r="B6">
        <v>1</v>
      </c>
      <c r="C6">
        <v>39</v>
      </c>
      <c r="D6">
        <v>4</v>
      </c>
      <c r="E6" t="b">
        <v>1</v>
      </c>
    </row>
    <row r="7" spans="1:5" x14ac:dyDescent="0.3">
      <c r="A7" t="s">
        <v>103</v>
      </c>
      <c r="B7">
        <v>1</v>
      </c>
      <c r="C7">
        <v>90</v>
      </c>
      <c r="D7">
        <v>1</v>
      </c>
      <c r="E7" t="b">
        <v>1</v>
      </c>
    </row>
    <row r="8" spans="1:5" x14ac:dyDescent="0.3">
      <c r="A8" t="s">
        <v>3581</v>
      </c>
      <c r="B8">
        <v>1</v>
      </c>
      <c r="C8">
        <v>134</v>
      </c>
      <c r="D8">
        <v>1</v>
      </c>
      <c r="E8" t="b">
        <v>1</v>
      </c>
    </row>
    <row r="9" spans="1:5" x14ac:dyDescent="0.3">
      <c r="A9" t="s">
        <v>3754</v>
      </c>
      <c r="B9">
        <v>1</v>
      </c>
      <c r="C9">
        <v>88</v>
      </c>
      <c r="D9">
        <v>2</v>
      </c>
      <c r="E9" t="b">
        <v>1</v>
      </c>
    </row>
    <row r="10" spans="1:5" x14ac:dyDescent="0.3">
      <c r="A10" t="s">
        <v>160</v>
      </c>
      <c r="B10">
        <v>1</v>
      </c>
      <c r="C10">
        <v>421</v>
      </c>
      <c r="D10">
        <v>5</v>
      </c>
      <c r="E10" t="b">
        <v>1</v>
      </c>
    </row>
    <row r="11" spans="1:5" x14ac:dyDescent="0.3">
      <c r="A11" t="s">
        <v>161</v>
      </c>
      <c r="B11">
        <v>1</v>
      </c>
      <c r="C11">
        <v>221</v>
      </c>
      <c r="D11">
        <v>3</v>
      </c>
      <c r="E11" t="b">
        <v>1</v>
      </c>
    </row>
    <row r="12" spans="1:5" x14ac:dyDescent="0.3">
      <c r="A12" t="s">
        <v>3871</v>
      </c>
      <c r="B12">
        <v>1</v>
      </c>
      <c r="C12">
        <v>63</v>
      </c>
      <c r="D12">
        <v>4</v>
      </c>
      <c r="E12" t="b">
        <v>1</v>
      </c>
    </row>
    <row r="13" spans="1:5" x14ac:dyDescent="0.3">
      <c r="A13" t="s">
        <v>3972</v>
      </c>
      <c r="B13">
        <v>1</v>
      </c>
      <c r="C13">
        <v>325</v>
      </c>
      <c r="D13">
        <v>2</v>
      </c>
      <c r="E13" t="b">
        <v>1</v>
      </c>
    </row>
    <row r="14" spans="1:5" x14ac:dyDescent="0.3">
      <c r="A14" t="s">
        <v>193</v>
      </c>
      <c r="B14">
        <v>1</v>
      </c>
      <c r="C14">
        <v>139</v>
      </c>
      <c r="D14">
        <v>2</v>
      </c>
      <c r="E14" t="b">
        <v>1</v>
      </c>
    </row>
    <row r="15" spans="1:5" x14ac:dyDescent="0.3">
      <c r="A15" t="s">
        <v>238</v>
      </c>
      <c r="B15">
        <v>1</v>
      </c>
      <c r="C15">
        <v>154</v>
      </c>
      <c r="D15">
        <v>4</v>
      </c>
      <c r="E15" t="b">
        <v>1</v>
      </c>
    </row>
    <row r="16" spans="1:5" x14ac:dyDescent="0.3">
      <c r="A16" t="s">
        <v>253</v>
      </c>
      <c r="B16">
        <v>1</v>
      </c>
      <c r="C16">
        <v>157</v>
      </c>
      <c r="D16">
        <v>3</v>
      </c>
      <c r="E16" t="b">
        <v>1</v>
      </c>
    </row>
    <row r="17" spans="1:5" x14ac:dyDescent="0.3">
      <c r="A17" t="s">
        <v>4626</v>
      </c>
      <c r="B17">
        <v>2</v>
      </c>
      <c r="C17">
        <v>252</v>
      </c>
      <c r="D17">
        <v>1.5</v>
      </c>
      <c r="E17" t="b">
        <v>1</v>
      </c>
    </row>
    <row r="18" spans="1:5" x14ac:dyDescent="0.3">
      <c r="A18" t="s">
        <v>1842</v>
      </c>
      <c r="B18">
        <v>1</v>
      </c>
      <c r="C18">
        <v>175</v>
      </c>
      <c r="D18">
        <v>2</v>
      </c>
      <c r="E18" t="b">
        <v>1</v>
      </c>
    </row>
    <row r="19" spans="1:5" x14ac:dyDescent="0.3">
      <c r="A19" t="s">
        <v>5360</v>
      </c>
      <c r="B19">
        <v>2</v>
      </c>
      <c r="C19">
        <v>58</v>
      </c>
      <c r="D19">
        <v>1.5</v>
      </c>
      <c r="E19" t="b">
        <v>1</v>
      </c>
    </row>
    <row r="20" spans="1:5" x14ac:dyDescent="0.3">
      <c r="A20" t="s">
        <v>5555</v>
      </c>
      <c r="B20">
        <v>1</v>
      </c>
      <c r="C20">
        <v>390</v>
      </c>
      <c r="D20">
        <v>5</v>
      </c>
      <c r="E20" t="b">
        <v>1</v>
      </c>
    </row>
    <row r="21" spans="1:5" x14ac:dyDescent="0.3">
      <c r="A21" t="s">
        <v>5901</v>
      </c>
      <c r="B21">
        <v>1</v>
      </c>
      <c r="C21">
        <v>588</v>
      </c>
      <c r="D21">
        <v>3</v>
      </c>
      <c r="E21" t="b">
        <v>1</v>
      </c>
    </row>
    <row r="22" spans="1:5" x14ac:dyDescent="0.3">
      <c r="A22" t="s">
        <v>6259</v>
      </c>
      <c r="B22">
        <v>1</v>
      </c>
      <c r="C22">
        <v>25</v>
      </c>
      <c r="D22">
        <v>3</v>
      </c>
      <c r="E22" t="b">
        <v>1</v>
      </c>
    </row>
    <row r="23" spans="1:5" x14ac:dyDescent="0.3">
      <c r="A23" t="s">
        <v>6264</v>
      </c>
      <c r="B23">
        <v>1</v>
      </c>
      <c r="C23">
        <v>157</v>
      </c>
      <c r="D23">
        <v>3</v>
      </c>
      <c r="E23" t="b">
        <v>1</v>
      </c>
    </row>
    <row r="24" spans="1:5" x14ac:dyDescent="0.3">
      <c r="A24" t="s">
        <v>6303</v>
      </c>
      <c r="B24">
        <v>1</v>
      </c>
      <c r="C24">
        <v>116</v>
      </c>
      <c r="D24">
        <v>1</v>
      </c>
      <c r="E24" t="b">
        <v>1</v>
      </c>
    </row>
    <row r="25" spans="1:5" x14ac:dyDescent="0.3">
      <c r="A25" t="s">
        <v>1977</v>
      </c>
      <c r="B25">
        <v>1</v>
      </c>
      <c r="C25">
        <v>436</v>
      </c>
      <c r="D25">
        <v>2</v>
      </c>
      <c r="E25" t="b">
        <v>1</v>
      </c>
    </row>
    <row r="26" spans="1:5" x14ac:dyDescent="0.3">
      <c r="A26" t="s">
        <v>6691</v>
      </c>
      <c r="B26">
        <v>1</v>
      </c>
      <c r="C26">
        <v>65</v>
      </c>
      <c r="D26">
        <v>2</v>
      </c>
      <c r="E26" t="b">
        <v>1</v>
      </c>
    </row>
    <row r="27" spans="1:5" x14ac:dyDescent="0.3">
      <c r="A27" t="s">
        <v>1585</v>
      </c>
      <c r="B27">
        <v>1</v>
      </c>
      <c r="C27">
        <v>78</v>
      </c>
      <c r="D27">
        <v>4</v>
      </c>
      <c r="E27" t="b">
        <v>1</v>
      </c>
    </row>
    <row r="28" spans="1:5" x14ac:dyDescent="0.3">
      <c r="A28" t="s">
        <v>6845</v>
      </c>
      <c r="B28">
        <v>1</v>
      </c>
      <c r="C28">
        <v>65</v>
      </c>
      <c r="D28">
        <v>1</v>
      </c>
      <c r="E28" t="b">
        <v>1</v>
      </c>
    </row>
    <row r="29" spans="1:5" x14ac:dyDescent="0.3">
      <c r="A29" t="s">
        <v>541</v>
      </c>
      <c r="B29">
        <v>1</v>
      </c>
      <c r="C29">
        <v>268</v>
      </c>
      <c r="D29">
        <v>3</v>
      </c>
      <c r="E29" t="b">
        <v>1</v>
      </c>
    </row>
    <row r="30" spans="1:5" x14ac:dyDescent="0.3">
      <c r="A30" t="s">
        <v>681</v>
      </c>
      <c r="B30">
        <v>3</v>
      </c>
      <c r="C30">
        <v>185</v>
      </c>
      <c r="D30">
        <v>3</v>
      </c>
      <c r="E30" t="b">
        <v>1</v>
      </c>
    </row>
    <row r="31" spans="1:5" x14ac:dyDescent="0.3">
      <c r="A31" t="s">
        <v>698</v>
      </c>
      <c r="B31">
        <v>2</v>
      </c>
      <c r="C31">
        <v>122</v>
      </c>
      <c r="D31">
        <v>1.5</v>
      </c>
      <c r="E31" t="b">
        <v>1</v>
      </c>
    </row>
    <row r="32" spans="1:5" x14ac:dyDescent="0.3">
      <c r="A32" t="s">
        <v>8264</v>
      </c>
      <c r="B32">
        <v>1</v>
      </c>
      <c r="C32">
        <v>52</v>
      </c>
      <c r="D32">
        <v>1</v>
      </c>
      <c r="E32" t="b">
        <v>1</v>
      </c>
    </row>
    <row r="33" spans="1:5" x14ac:dyDescent="0.3">
      <c r="A33" t="s">
        <v>8567</v>
      </c>
      <c r="B33">
        <v>1</v>
      </c>
      <c r="C33">
        <v>59</v>
      </c>
      <c r="D33">
        <v>2</v>
      </c>
      <c r="E33" t="b">
        <v>1</v>
      </c>
    </row>
    <row r="34" spans="1:5" x14ac:dyDescent="0.3">
      <c r="A34" t="s">
        <v>770</v>
      </c>
      <c r="B34">
        <v>2</v>
      </c>
      <c r="C34">
        <v>196</v>
      </c>
      <c r="D34">
        <v>1.5</v>
      </c>
      <c r="E34" t="b">
        <v>1</v>
      </c>
    </row>
    <row r="35" spans="1:5" x14ac:dyDescent="0.3">
      <c r="A35" t="s">
        <v>8822</v>
      </c>
      <c r="B35">
        <v>2</v>
      </c>
      <c r="C35">
        <v>158.5</v>
      </c>
      <c r="D35">
        <v>1.5</v>
      </c>
      <c r="E35" t="b">
        <v>1</v>
      </c>
    </row>
    <row r="36" spans="1:5" x14ac:dyDescent="0.3">
      <c r="A36" t="s">
        <v>9020</v>
      </c>
      <c r="B36">
        <v>1</v>
      </c>
      <c r="C36">
        <v>134</v>
      </c>
      <c r="D36">
        <v>5</v>
      </c>
      <c r="E36" t="b">
        <v>1</v>
      </c>
    </row>
    <row r="37" spans="1:5" x14ac:dyDescent="0.3">
      <c r="A37" t="s">
        <v>9318</v>
      </c>
      <c r="B37">
        <v>1</v>
      </c>
      <c r="C37">
        <v>148</v>
      </c>
      <c r="D37">
        <v>2</v>
      </c>
      <c r="E37" t="b">
        <v>1</v>
      </c>
    </row>
    <row r="38" spans="1:5" x14ac:dyDescent="0.3">
      <c r="A38" t="s">
        <v>874</v>
      </c>
      <c r="B38">
        <v>1</v>
      </c>
      <c r="C38">
        <v>108</v>
      </c>
      <c r="D38">
        <v>2</v>
      </c>
      <c r="E38" t="b">
        <v>1</v>
      </c>
    </row>
    <row r="39" spans="1:5" x14ac:dyDescent="0.3">
      <c r="A39" t="s">
        <v>880</v>
      </c>
      <c r="B39">
        <v>1</v>
      </c>
      <c r="C39">
        <v>113</v>
      </c>
      <c r="D39">
        <v>1</v>
      </c>
      <c r="E39" t="b">
        <v>1</v>
      </c>
    </row>
    <row r="40" spans="1:5" x14ac:dyDescent="0.3">
      <c r="A40" t="s">
        <v>906</v>
      </c>
      <c r="B40">
        <v>1</v>
      </c>
      <c r="C40">
        <v>62</v>
      </c>
      <c r="D40">
        <v>3</v>
      </c>
      <c r="E40" t="b">
        <v>1</v>
      </c>
    </row>
    <row r="41" spans="1:5" x14ac:dyDescent="0.3">
      <c r="A41" t="s">
        <v>9920</v>
      </c>
      <c r="B41">
        <v>2</v>
      </c>
      <c r="C41">
        <v>573.5</v>
      </c>
      <c r="D41">
        <v>2</v>
      </c>
      <c r="E41" t="b">
        <v>1</v>
      </c>
    </row>
    <row r="42" spans="1:5" x14ac:dyDescent="0.3">
      <c r="A42" t="s">
        <v>10021</v>
      </c>
      <c r="B42">
        <v>1</v>
      </c>
      <c r="C42">
        <v>133</v>
      </c>
      <c r="D42">
        <v>2</v>
      </c>
      <c r="E42" t="b">
        <v>1</v>
      </c>
    </row>
    <row r="43" spans="1:5" x14ac:dyDescent="0.3">
      <c r="A43" t="s">
        <v>10040</v>
      </c>
      <c r="B43">
        <v>1</v>
      </c>
      <c r="C43">
        <v>68</v>
      </c>
      <c r="D43">
        <v>1</v>
      </c>
      <c r="E43" t="b">
        <v>1</v>
      </c>
    </row>
    <row r="44" spans="1:5" x14ac:dyDescent="0.3">
      <c r="A44" t="s">
        <v>10311</v>
      </c>
      <c r="B44">
        <v>1</v>
      </c>
      <c r="C44">
        <v>165</v>
      </c>
      <c r="D44">
        <v>3</v>
      </c>
      <c r="E44" t="b">
        <v>1</v>
      </c>
    </row>
    <row r="45" spans="1:5" x14ac:dyDescent="0.3">
      <c r="A45" t="s">
        <v>10328</v>
      </c>
      <c r="B45">
        <v>2</v>
      </c>
      <c r="C45">
        <v>133.5</v>
      </c>
      <c r="D45">
        <v>1</v>
      </c>
      <c r="E45" t="b">
        <v>1</v>
      </c>
    </row>
    <row r="46" spans="1:5" x14ac:dyDescent="0.3">
      <c r="A46" t="s">
        <v>10329</v>
      </c>
      <c r="B46">
        <v>1</v>
      </c>
      <c r="C46">
        <v>47</v>
      </c>
      <c r="D46">
        <v>1</v>
      </c>
      <c r="E46" t="b">
        <v>1</v>
      </c>
    </row>
    <row r="47" spans="1:5" x14ac:dyDescent="0.3">
      <c r="A47" t="s">
        <v>1011</v>
      </c>
      <c r="B47">
        <v>1</v>
      </c>
      <c r="C47">
        <v>74</v>
      </c>
      <c r="D47">
        <v>1</v>
      </c>
      <c r="E47" t="b">
        <v>1</v>
      </c>
    </row>
    <row r="48" spans="1:5" x14ac:dyDescent="0.3">
      <c r="A48" t="s">
        <v>11139</v>
      </c>
      <c r="B48">
        <v>1</v>
      </c>
      <c r="C48">
        <v>146</v>
      </c>
      <c r="D48">
        <v>1</v>
      </c>
      <c r="E48" t="b">
        <v>1</v>
      </c>
    </row>
    <row r="49" spans="1:5" x14ac:dyDescent="0.3">
      <c r="A49" t="s">
        <v>1122</v>
      </c>
      <c r="B49">
        <v>2</v>
      </c>
      <c r="C49">
        <v>351</v>
      </c>
      <c r="D49">
        <v>1.5</v>
      </c>
      <c r="E49" t="b">
        <v>1</v>
      </c>
    </row>
    <row r="50" spans="1:5" x14ac:dyDescent="0.3">
      <c r="A50" t="s">
        <v>1463</v>
      </c>
      <c r="B50">
        <v>1</v>
      </c>
      <c r="C50">
        <v>399</v>
      </c>
      <c r="D50">
        <v>3</v>
      </c>
      <c r="E50" t="b">
        <v>1</v>
      </c>
    </row>
    <row r="51" spans="1:5" x14ac:dyDescent="0.3">
      <c r="A51" t="s">
        <v>1661</v>
      </c>
      <c r="B51">
        <v>1</v>
      </c>
      <c r="C51">
        <v>74</v>
      </c>
      <c r="D51">
        <v>1</v>
      </c>
      <c r="E51" t="b">
        <v>1</v>
      </c>
    </row>
    <row r="52" spans="1:5" x14ac:dyDescent="0.3">
      <c r="A52" t="s">
        <v>11681</v>
      </c>
      <c r="B52">
        <v>1</v>
      </c>
      <c r="C52">
        <v>80</v>
      </c>
      <c r="D52">
        <v>1</v>
      </c>
      <c r="E52" t="b">
        <v>1</v>
      </c>
    </row>
    <row r="53" spans="1:5" x14ac:dyDescent="0.3">
      <c r="A53" t="s">
        <v>11690</v>
      </c>
      <c r="B53">
        <v>8</v>
      </c>
      <c r="C53">
        <v>275.375</v>
      </c>
      <c r="D53">
        <v>2.125</v>
      </c>
      <c r="E53" t="b">
        <v>1</v>
      </c>
    </row>
    <row r="54" spans="1:5" x14ac:dyDescent="0.3">
      <c r="A54" t="s">
        <v>11870</v>
      </c>
      <c r="B54">
        <v>1</v>
      </c>
      <c r="C54">
        <v>309</v>
      </c>
      <c r="D54">
        <v>5</v>
      </c>
      <c r="E54" t="b">
        <v>1</v>
      </c>
    </row>
    <row r="55" spans="1:5" x14ac:dyDescent="0.3">
      <c r="A55" t="s">
        <v>1187</v>
      </c>
      <c r="B55">
        <v>1</v>
      </c>
      <c r="C55">
        <v>80</v>
      </c>
      <c r="D55">
        <v>2</v>
      </c>
      <c r="E55" t="b">
        <v>1</v>
      </c>
    </row>
    <row r="56" spans="1:5" x14ac:dyDescent="0.3">
      <c r="A56" t="s">
        <v>1199</v>
      </c>
      <c r="B56">
        <v>1</v>
      </c>
      <c r="C56">
        <v>642</v>
      </c>
      <c r="D56">
        <v>2</v>
      </c>
      <c r="E56" t="b">
        <v>1</v>
      </c>
    </row>
    <row r="57" spans="1:5" x14ac:dyDescent="0.3">
      <c r="A57" t="s">
        <v>12210</v>
      </c>
      <c r="B57">
        <v>1</v>
      </c>
      <c r="C57">
        <v>72</v>
      </c>
      <c r="D57">
        <v>2</v>
      </c>
      <c r="E57" t="b">
        <v>1</v>
      </c>
    </row>
    <row r="58" spans="1:5" x14ac:dyDescent="0.3">
      <c r="A58" t="s">
        <v>1217</v>
      </c>
      <c r="B58">
        <v>1</v>
      </c>
      <c r="C58">
        <v>267</v>
      </c>
      <c r="D58">
        <v>4</v>
      </c>
      <c r="E58" t="b">
        <v>1</v>
      </c>
    </row>
    <row r="59" spans="1:5" x14ac:dyDescent="0.3">
      <c r="A59" t="s">
        <v>2428</v>
      </c>
      <c r="B59">
        <v>1</v>
      </c>
      <c r="C59">
        <v>367</v>
      </c>
      <c r="D59">
        <v>3</v>
      </c>
      <c r="E59" t="b">
        <v>1</v>
      </c>
    </row>
    <row r="60" spans="1:5" x14ac:dyDescent="0.3">
      <c r="A60" t="s">
        <v>1230</v>
      </c>
      <c r="B60">
        <v>2</v>
      </c>
      <c r="C60">
        <v>270.5</v>
      </c>
      <c r="D60">
        <v>2</v>
      </c>
      <c r="E60" t="b">
        <v>1</v>
      </c>
    </row>
    <row r="61" spans="1:5" x14ac:dyDescent="0.3">
      <c r="A61" t="s">
        <v>12402</v>
      </c>
      <c r="B61">
        <v>1</v>
      </c>
      <c r="C61">
        <v>107</v>
      </c>
      <c r="D61">
        <v>1</v>
      </c>
      <c r="E61" t="b">
        <v>1</v>
      </c>
    </row>
    <row r="62" spans="1:5" x14ac:dyDescent="0.3">
      <c r="A62" t="s">
        <v>1231</v>
      </c>
      <c r="B62">
        <v>2</v>
      </c>
      <c r="C62">
        <v>67.5</v>
      </c>
      <c r="D62">
        <v>1</v>
      </c>
      <c r="E62" t="b">
        <v>1</v>
      </c>
    </row>
    <row r="63" spans="1:5" x14ac:dyDescent="0.3">
      <c r="A63" t="s">
        <v>2434</v>
      </c>
      <c r="B63">
        <v>2</v>
      </c>
      <c r="C63">
        <v>54</v>
      </c>
      <c r="D63">
        <v>2.5</v>
      </c>
      <c r="E63" t="b">
        <v>1</v>
      </c>
    </row>
    <row r="64" spans="1:5" x14ac:dyDescent="0.3">
      <c r="A64" t="s">
        <v>1253</v>
      </c>
      <c r="B64">
        <v>1</v>
      </c>
      <c r="C64">
        <v>92</v>
      </c>
      <c r="D64">
        <v>2</v>
      </c>
      <c r="E64" t="b">
        <v>1</v>
      </c>
    </row>
    <row r="65" spans="1:5" x14ac:dyDescent="0.3">
      <c r="A65" t="s">
        <v>12610</v>
      </c>
      <c r="B65">
        <v>1</v>
      </c>
      <c r="C65">
        <v>256</v>
      </c>
      <c r="D65">
        <v>2</v>
      </c>
      <c r="E65" t="b">
        <v>1</v>
      </c>
    </row>
    <row r="66" spans="1:5" x14ac:dyDescent="0.3">
      <c r="A66" t="s">
        <v>13014</v>
      </c>
      <c r="B66">
        <v>1</v>
      </c>
      <c r="C66">
        <v>57</v>
      </c>
      <c r="D66">
        <v>1</v>
      </c>
      <c r="E66" t="b">
        <v>1</v>
      </c>
    </row>
    <row r="67" spans="1:5" x14ac:dyDescent="0.3">
      <c r="A67" t="s">
        <v>1326</v>
      </c>
      <c r="B67">
        <v>1</v>
      </c>
      <c r="C67">
        <v>100</v>
      </c>
      <c r="D67">
        <v>4</v>
      </c>
      <c r="E67" t="b">
        <v>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7466"/>
  <sheetViews>
    <sheetView workbookViewId="0">
      <selection sqref="A1:E65810"/>
    </sheetView>
  </sheetViews>
  <sheetFormatPr defaultRowHeight="14.4" x14ac:dyDescent="0.3"/>
  <cols>
    <col min="1" max="1" width="66.5546875" bestFit="1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1487</v>
      </c>
    </row>
    <row r="2" spans="1:5" x14ac:dyDescent="0.3">
      <c r="A2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2478</v>
      </c>
      <c r="B4">
        <v>1</v>
      </c>
      <c r="C4">
        <v>345</v>
      </c>
      <c r="D4">
        <v>5</v>
      </c>
      <c r="E4" t="b">
        <v>0</v>
      </c>
    </row>
    <row r="5" spans="1:5" x14ac:dyDescent="0.3">
      <c r="A5" t="s">
        <v>2479</v>
      </c>
      <c r="B5">
        <v>1</v>
      </c>
      <c r="C5">
        <v>75</v>
      </c>
      <c r="D5">
        <v>4</v>
      </c>
      <c r="E5" t="b">
        <v>0</v>
      </c>
    </row>
    <row r="6" spans="1:5" x14ac:dyDescent="0.3">
      <c r="A6" t="s">
        <v>1684</v>
      </c>
      <c r="B6">
        <v>1</v>
      </c>
      <c r="C6">
        <v>539</v>
      </c>
      <c r="D6">
        <v>5</v>
      </c>
      <c r="E6" t="b">
        <v>0</v>
      </c>
    </row>
    <row r="7" spans="1:5" x14ac:dyDescent="0.3">
      <c r="A7" t="s">
        <v>2482</v>
      </c>
      <c r="B7">
        <v>1</v>
      </c>
      <c r="C7">
        <v>46</v>
      </c>
      <c r="D7">
        <v>3</v>
      </c>
      <c r="E7" t="b">
        <v>0</v>
      </c>
    </row>
    <row r="8" spans="1:5" x14ac:dyDescent="0.3">
      <c r="A8" t="s">
        <v>5</v>
      </c>
      <c r="B8">
        <v>8</v>
      </c>
      <c r="C8">
        <v>405.5</v>
      </c>
      <c r="D8">
        <v>2.25</v>
      </c>
      <c r="E8" t="b">
        <v>0</v>
      </c>
    </row>
    <row r="9" spans="1:5" x14ac:dyDescent="0.3">
      <c r="A9" t="s">
        <v>2483</v>
      </c>
      <c r="B9">
        <v>1</v>
      </c>
      <c r="C9">
        <v>60</v>
      </c>
      <c r="D9">
        <v>3</v>
      </c>
      <c r="E9" t="b">
        <v>0</v>
      </c>
    </row>
    <row r="10" spans="1:5" x14ac:dyDescent="0.3">
      <c r="A10" t="s">
        <v>2484</v>
      </c>
      <c r="B10">
        <v>1</v>
      </c>
      <c r="C10">
        <v>52</v>
      </c>
      <c r="D10">
        <v>1</v>
      </c>
      <c r="E10" t="b">
        <v>0</v>
      </c>
    </row>
    <row r="11" spans="1:5" x14ac:dyDescent="0.3">
      <c r="A11" t="s">
        <v>2485</v>
      </c>
      <c r="B11">
        <v>1</v>
      </c>
      <c r="C11">
        <v>239</v>
      </c>
      <c r="D11">
        <v>1</v>
      </c>
      <c r="E11" t="b">
        <v>0</v>
      </c>
    </row>
    <row r="12" spans="1:5" x14ac:dyDescent="0.3">
      <c r="A12" t="s">
        <v>2487</v>
      </c>
      <c r="B12">
        <v>1</v>
      </c>
      <c r="C12">
        <v>156</v>
      </c>
      <c r="D12">
        <v>5</v>
      </c>
      <c r="E12" t="b">
        <v>0</v>
      </c>
    </row>
    <row r="13" spans="1:5" x14ac:dyDescent="0.3">
      <c r="A13" t="s">
        <v>2488</v>
      </c>
      <c r="B13">
        <v>1</v>
      </c>
      <c r="C13">
        <v>48</v>
      </c>
      <c r="D13">
        <v>2</v>
      </c>
      <c r="E13" t="b">
        <v>0</v>
      </c>
    </row>
    <row r="14" spans="1:5" x14ac:dyDescent="0.3">
      <c r="A14" t="s">
        <v>2489</v>
      </c>
      <c r="B14">
        <v>1</v>
      </c>
      <c r="C14">
        <v>252</v>
      </c>
      <c r="D14">
        <v>3</v>
      </c>
      <c r="E14" t="b">
        <v>0</v>
      </c>
    </row>
    <row r="15" spans="1:5" x14ac:dyDescent="0.3">
      <c r="A15" t="s">
        <v>2494</v>
      </c>
      <c r="B15">
        <v>1</v>
      </c>
      <c r="C15">
        <v>74</v>
      </c>
      <c r="D15">
        <v>3</v>
      </c>
      <c r="E15" t="b">
        <v>0</v>
      </c>
    </row>
    <row r="16" spans="1:5" x14ac:dyDescent="0.3">
      <c r="A16" t="s">
        <v>2495</v>
      </c>
      <c r="B16">
        <v>1</v>
      </c>
      <c r="C16">
        <v>50</v>
      </c>
      <c r="D16">
        <v>4</v>
      </c>
      <c r="E16" t="b">
        <v>0</v>
      </c>
    </row>
    <row r="17" spans="1:5" x14ac:dyDescent="0.3">
      <c r="A17" t="s">
        <v>2496</v>
      </c>
      <c r="B17">
        <v>1</v>
      </c>
      <c r="C17">
        <v>83</v>
      </c>
      <c r="D17">
        <v>4</v>
      </c>
      <c r="E17" t="b">
        <v>0</v>
      </c>
    </row>
    <row r="18" spans="1:5" x14ac:dyDescent="0.3">
      <c r="A18" t="s">
        <v>2497</v>
      </c>
      <c r="B18">
        <v>1</v>
      </c>
      <c r="C18">
        <v>684</v>
      </c>
      <c r="D18">
        <v>3</v>
      </c>
      <c r="E18" t="b">
        <v>0</v>
      </c>
    </row>
    <row r="19" spans="1:5" x14ac:dyDescent="0.3">
      <c r="A19" t="s">
        <v>2505</v>
      </c>
      <c r="B19">
        <v>1</v>
      </c>
      <c r="C19">
        <v>106</v>
      </c>
      <c r="D19">
        <v>4</v>
      </c>
      <c r="E19" t="b">
        <v>0</v>
      </c>
    </row>
    <row r="20" spans="1:5" x14ac:dyDescent="0.3">
      <c r="A20" t="s">
        <v>2506</v>
      </c>
      <c r="B20">
        <v>1</v>
      </c>
      <c r="C20">
        <v>375</v>
      </c>
      <c r="D20">
        <v>5</v>
      </c>
      <c r="E20" t="b">
        <v>0</v>
      </c>
    </row>
    <row r="21" spans="1:5" x14ac:dyDescent="0.3">
      <c r="A21" t="s">
        <v>2507</v>
      </c>
      <c r="B21">
        <v>1</v>
      </c>
      <c r="C21">
        <v>63</v>
      </c>
      <c r="D21">
        <v>3</v>
      </c>
      <c r="E21" t="b">
        <v>0</v>
      </c>
    </row>
    <row r="22" spans="1:5" x14ac:dyDescent="0.3">
      <c r="A22" t="s">
        <v>2508</v>
      </c>
      <c r="B22">
        <v>1</v>
      </c>
      <c r="C22">
        <v>27</v>
      </c>
      <c r="D22">
        <v>4</v>
      </c>
      <c r="E22" t="b">
        <v>0</v>
      </c>
    </row>
    <row r="23" spans="1:5" x14ac:dyDescent="0.3">
      <c r="A23" t="s">
        <v>2514</v>
      </c>
      <c r="B23">
        <v>1</v>
      </c>
      <c r="C23">
        <v>82</v>
      </c>
      <c r="D23">
        <v>1</v>
      </c>
      <c r="E23" t="b">
        <v>0</v>
      </c>
    </row>
    <row r="24" spans="1:5" x14ac:dyDescent="0.3">
      <c r="A24" t="s">
        <v>2515</v>
      </c>
      <c r="B24">
        <v>1</v>
      </c>
      <c r="C24">
        <v>67</v>
      </c>
      <c r="D24">
        <v>2</v>
      </c>
      <c r="E24" t="b">
        <v>0</v>
      </c>
    </row>
    <row r="25" spans="1:5" x14ac:dyDescent="0.3">
      <c r="A25" t="s">
        <v>2516</v>
      </c>
      <c r="B25">
        <v>1</v>
      </c>
      <c r="C25">
        <v>57</v>
      </c>
      <c r="D25">
        <v>4</v>
      </c>
      <c r="E25" t="b">
        <v>0</v>
      </c>
    </row>
    <row r="26" spans="1:5" x14ac:dyDescent="0.3">
      <c r="A26" t="s">
        <v>2518</v>
      </c>
      <c r="B26">
        <v>1</v>
      </c>
      <c r="C26">
        <v>332</v>
      </c>
      <c r="D26">
        <v>4</v>
      </c>
      <c r="E26" t="b">
        <v>0</v>
      </c>
    </row>
    <row r="27" spans="1:5" x14ac:dyDescent="0.3">
      <c r="A27" t="s">
        <v>2520</v>
      </c>
      <c r="B27">
        <v>1</v>
      </c>
      <c r="C27">
        <v>106</v>
      </c>
      <c r="D27">
        <v>4</v>
      </c>
      <c r="E27" t="b">
        <v>0</v>
      </c>
    </row>
    <row r="28" spans="1:5" x14ac:dyDescent="0.3">
      <c r="A28" t="s">
        <v>2521</v>
      </c>
      <c r="B28">
        <v>1</v>
      </c>
      <c r="C28">
        <v>143</v>
      </c>
      <c r="D28">
        <v>1</v>
      </c>
      <c r="E28" t="b">
        <v>0</v>
      </c>
    </row>
    <row r="29" spans="1:5" x14ac:dyDescent="0.3">
      <c r="A29" t="s">
        <v>1687</v>
      </c>
      <c r="B29">
        <v>1</v>
      </c>
      <c r="C29">
        <v>60</v>
      </c>
      <c r="D29">
        <v>1</v>
      </c>
      <c r="E29" t="b">
        <v>0</v>
      </c>
    </row>
    <row r="30" spans="1:5" x14ac:dyDescent="0.3">
      <c r="A30" t="s">
        <v>2525</v>
      </c>
      <c r="B30">
        <v>1</v>
      </c>
      <c r="C30">
        <v>210</v>
      </c>
      <c r="D30">
        <v>3</v>
      </c>
      <c r="E30" t="b">
        <v>0</v>
      </c>
    </row>
    <row r="31" spans="1:5" x14ac:dyDescent="0.3">
      <c r="A31" t="s">
        <v>2529</v>
      </c>
      <c r="B31">
        <v>1</v>
      </c>
      <c r="C31">
        <v>40</v>
      </c>
      <c r="D31">
        <v>5</v>
      </c>
      <c r="E31" t="b">
        <v>0</v>
      </c>
    </row>
    <row r="32" spans="1:5" x14ac:dyDescent="0.3">
      <c r="A32" t="s">
        <v>2530</v>
      </c>
      <c r="B32">
        <v>2</v>
      </c>
      <c r="C32">
        <v>366</v>
      </c>
      <c r="D32">
        <v>3</v>
      </c>
      <c r="E32" t="b">
        <v>0</v>
      </c>
    </row>
    <row r="33" spans="1:5" x14ac:dyDescent="0.3">
      <c r="A33" t="s">
        <v>2532</v>
      </c>
      <c r="B33">
        <v>3</v>
      </c>
      <c r="C33">
        <v>29</v>
      </c>
      <c r="D33">
        <v>5</v>
      </c>
      <c r="E33" t="b">
        <v>0</v>
      </c>
    </row>
    <row r="34" spans="1:5" x14ac:dyDescent="0.3">
      <c r="A34" t="s">
        <v>2533</v>
      </c>
      <c r="B34">
        <v>1</v>
      </c>
      <c r="C34">
        <v>24</v>
      </c>
      <c r="D34">
        <v>2</v>
      </c>
      <c r="E34" t="b">
        <v>0</v>
      </c>
    </row>
    <row r="35" spans="1:5" x14ac:dyDescent="0.3">
      <c r="A35" t="s">
        <v>2536</v>
      </c>
      <c r="B35">
        <v>2</v>
      </c>
      <c r="C35">
        <v>84</v>
      </c>
      <c r="D35">
        <v>1.5</v>
      </c>
      <c r="E35" t="b">
        <v>0</v>
      </c>
    </row>
    <row r="36" spans="1:5" x14ac:dyDescent="0.3">
      <c r="A36" t="s">
        <v>2537</v>
      </c>
      <c r="B36">
        <v>1</v>
      </c>
      <c r="C36">
        <v>26</v>
      </c>
      <c r="D36">
        <v>3</v>
      </c>
      <c r="E36" t="b">
        <v>0</v>
      </c>
    </row>
    <row r="37" spans="1:5" x14ac:dyDescent="0.3">
      <c r="A37" t="s">
        <v>2539</v>
      </c>
      <c r="B37">
        <v>1</v>
      </c>
      <c r="C37">
        <v>175</v>
      </c>
      <c r="D37">
        <v>5</v>
      </c>
      <c r="E37" t="b">
        <v>0</v>
      </c>
    </row>
    <row r="38" spans="1:5" x14ac:dyDescent="0.3">
      <c r="A38" t="s">
        <v>2540</v>
      </c>
      <c r="B38">
        <v>1</v>
      </c>
      <c r="C38">
        <v>519</v>
      </c>
      <c r="D38">
        <v>1</v>
      </c>
      <c r="E38" t="b">
        <v>0</v>
      </c>
    </row>
    <row r="39" spans="1:5" x14ac:dyDescent="0.3">
      <c r="A39" t="s">
        <v>2541</v>
      </c>
      <c r="B39">
        <v>1</v>
      </c>
      <c r="C39">
        <v>103</v>
      </c>
      <c r="D39">
        <v>1</v>
      </c>
      <c r="E39" t="b">
        <v>0</v>
      </c>
    </row>
    <row r="40" spans="1:5" x14ac:dyDescent="0.3">
      <c r="A40" t="s">
        <v>2542</v>
      </c>
      <c r="B40">
        <v>1</v>
      </c>
      <c r="C40">
        <v>117</v>
      </c>
      <c r="D40">
        <v>5</v>
      </c>
      <c r="E40" t="b">
        <v>0</v>
      </c>
    </row>
    <row r="41" spans="1:5" x14ac:dyDescent="0.3">
      <c r="A41" t="s">
        <v>2543</v>
      </c>
      <c r="B41">
        <v>2</v>
      </c>
      <c r="C41">
        <v>138.5</v>
      </c>
      <c r="D41">
        <v>3</v>
      </c>
      <c r="E41" t="b">
        <v>0</v>
      </c>
    </row>
    <row r="42" spans="1:5" x14ac:dyDescent="0.3">
      <c r="A42" t="s">
        <v>2545</v>
      </c>
      <c r="B42">
        <v>1</v>
      </c>
      <c r="C42">
        <v>92</v>
      </c>
      <c r="D42">
        <v>4</v>
      </c>
      <c r="E42" t="b">
        <v>0</v>
      </c>
    </row>
    <row r="43" spans="1:5" x14ac:dyDescent="0.3">
      <c r="A43" t="s">
        <v>2546</v>
      </c>
      <c r="B43">
        <v>1</v>
      </c>
      <c r="C43">
        <v>150</v>
      </c>
      <c r="D43">
        <v>5</v>
      </c>
      <c r="E43" t="b">
        <v>0</v>
      </c>
    </row>
    <row r="44" spans="1:5" x14ac:dyDescent="0.3">
      <c r="A44" t="s">
        <v>2547</v>
      </c>
      <c r="B44">
        <v>3</v>
      </c>
      <c r="C44">
        <v>291.66666666666669</v>
      </c>
      <c r="D44">
        <v>3</v>
      </c>
      <c r="E44" t="b">
        <v>0</v>
      </c>
    </row>
    <row r="45" spans="1:5" x14ac:dyDescent="0.3">
      <c r="A45" t="s">
        <v>2548</v>
      </c>
      <c r="B45">
        <v>1</v>
      </c>
      <c r="C45">
        <v>227</v>
      </c>
      <c r="D45">
        <v>1</v>
      </c>
      <c r="E45" t="b">
        <v>0</v>
      </c>
    </row>
    <row r="46" spans="1:5" x14ac:dyDescent="0.3">
      <c r="A46" t="s">
        <v>2549</v>
      </c>
      <c r="B46">
        <v>1</v>
      </c>
      <c r="C46">
        <v>189</v>
      </c>
      <c r="D46">
        <v>4</v>
      </c>
      <c r="E46" t="b">
        <v>0</v>
      </c>
    </row>
    <row r="47" spans="1:5" x14ac:dyDescent="0.3">
      <c r="A47" t="s">
        <v>2550</v>
      </c>
      <c r="B47">
        <v>1</v>
      </c>
      <c r="C47">
        <v>128</v>
      </c>
      <c r="D47">
        <v>3</v>
      </c>
      <c r="E47" t="b">
        <v>0</v>
      </c>
    </row>
    <row r="48" spans="1:5" x14ac:dyDescent="0.3">
      <c r="A48" t="s">
        <v>2551</v>
      </c>
      <c r="B48">
        <v>2</v>
      </c>
      <c r="C48">
        <v>113</v>
      </c>
      <c r="D48">
        <v>1.5</v>
      </c>
      <c r="E48" t="b">
        <v>0</v>
      </c>
    </row>
    <row r="49" spans="1:5" x14ac:dyDescent="0.3">
      <c r="A49" t="s">
        <v>2552</v>
      </c>
      <c r="B49">
        <v>1</v>
      </c>
      <c r="C49">
        <v>80</v>
      </c>
      <c r="D49">
        <v>1</v>
      </c>
      <c r="E49" t="b">
        <v>0</v>
      </c>
    </row>
    <row r="50" spans="1:5" x14ac:dyDescent="0.3">
      <c r="A50" t="s">
        <v>2553</v>
      </c>
      <c r="B50">
        <v>1</v>
      </c>
      <c r="C50">
        <v>22</v>
      </c>
      <c r="D50">
        <v>5</v>
      </c>
      <c r="E50" t="b">
        <v>0</v>
      </c>
    </row>
    <row r="51" spans="1:5" x14ac:dyDescent="0.3">
      <c r="A51" t="s">
        <v>2554</v>
      </c>
      <c r="B51">
        <v>2</v>
      </c>
      <c r="C51">
        <v>146</v>
      </c>
      <c r="D51">
        <v>3.5</v>
      </c>
      <c r="E51" t="b">
        <v>0</v>
      </c>
    </row>
    <row r="52" spans="1:5" x14ac:dyDescent="0.3">
      <c r="A52" t="s">
        <v>2555</v>
      </c>
      <c r="B52">
        <v>1</v>
      </c>
      <c r="C52">
        <v>34</v>
      </c>
      <c r="D52">
        <v>1</v>
      </c>
      <c r="E52" t="b">
        <v>0</v>
      </c>
    </row>
    <row r="53" spans="1:5" x14ac:dyDescent="0.3">
      <c r="A53" t="s">
        <v>6</v>
      </c>
      <c r="B53">
        <v>1</v>
      </c>
      <c r="C53">
        <v>58</v>
      </c>
      <c r="D53">
        <v>1</v>
      </c>
      <c r="E53" t="b">
        <v>0</v>
      </c>
    </row>
    <row r="54" spans="1:5" x14ac:dyDescent="0.3">
      <c r="A54" t="s">
        <v>2556</v>
      </c>
      <c r="B54">
        <v>1</v>
      </c>
      <c r="C54">
        <v>44</v>
      </c>
      <c r="D54">
        <v>1</v>
      </c>
      <c r="E54" t="b">
        <v>0</v>
      </c>
    </row>
    <row r="55" spans="1:5" x14ac:dyDescent="0.3">
      <c r="A55" t="s">
        <v>2558</v>
      </c>
      <c r="B55">
        <v>1</v>
      </c>
      <c r="C55">
        <v>89</v>
      </c>
      <c r="D55">
        <v>1</v>
      </c>
      <c r="E55" t="b">
        <v>0</v>
      </c>
    </row>
    <row r="56" spans="1:5" x14ac:dyDescent="0.3">
      <c r="A56" t="s">
        <v>2561</v>
      </c>
      <c r="B56">
        <v>12</v>
      </c>
      <c r="C56">
        <v>118</v>
      </c>
      <c r="D56">
        <v>2</v>
      </c>
      <c r="E56" t="b">
        <v>0</v>
      </c>
    </row>
    <row r="57" spans="1:5" x14ac:dyDescent="0.3">
      <c r="A57" t="s">
        <v>2562</v>
      </c>
      <c r="B57">
        <v>1</v>
      </c>
      <c r="C57">
        <v>58</v>
      </c>
      <c r="D57">
        <v>4</v>
      </c>
      <c r="E57" t="b">
        <v>0</v>
      </c>
    </row>
    <row r="58" spans="1:5" x14ac:dyDescent="0.3">
      <c r="A58" t="s">
        <v>2564</v>
      </c>
      <c r="B58">
        <v>2</v>
      </c>
      <c r="C58">
        <v>156</v>
      </c>
      <c r="D58">
        <v>5</v>
      </c>
      <c r="E58" t="b">
        <v>0</v>
      </c>
    </row>
    <row r="59" spans="1:5" x14ac:dyDescent="0.3">
      <c r="A59" t="s">
        <v>2565</v>
      </c>
      <c r="B59">
        <v>1</v>
      </c>
      <c r="C59">
        <v>184</v>
      </c>
      <c r="D59">
        <v>1</v>
      </c>
      <c r="E59" t="b">
        <v>0</v>
      </c>
    </row>
    <row r="60" spans="1:5" x14ac:dyDescent="0.3">
      <c r="A60" t="s">
        <v>2567</v>
      </c>
      <c r="B60">
        <v>1</v>
      </c>
      <c r="C60">
        <v>42</v>
      </c>
      <c r="D60">
        <v>1</v>
      </c>
      <c r="E60" t="b">
        <v>0</v>
      </c>
    </row>
    <row r="61" spans="1:5" x14ac:dyDescent="0.3">
      <c r="A61" t="s">
        <v>2568</v>
      </c>
      <c r="B61">
        <v>2</v>
      </c>
      <c r="C61">
        <v>158</v>
      </c>
      <c r="D61">
        <v>2</v>
      </c>
      <c r="E61" t="b">
        <v>0</v>
      </c>
    </row>
    <row r="62" spans="1:5" x14ac:dyDescent="0.3">
      <c r="A62" t="s">
        <v>2572</v>
      </c>
      <c r="B62">
        <v>3</v>
      </c>
      <c r="C62">
        <v>254.66666666666666</v>
      </c>
      <c r="D62">
        <v>1.6666666666666667</v>
      </c>
      <c r="E62" t="b">
        <v>0</v>
      </c>
    </row>
    <row r="63" spans="1:5" x14ac:dyDescent="0.3">
      <c r="A63" t="s">
        <v>2573</v>
      </c>
      <c r="B63">
        <v>1</v>
      </c>
      <c r="C63">
        <v>122</v>
      </c>
      <c r="D63">
        <v>1</v>
      </c>
      <c r="E63" t="b">
        <v>0</v>
      </c>
    </row>
    <row r="64" spans="1:5" x14ac:dyDescent="0.3">
      <c r="A64" t="s">
        <v>2575</v>
      </c>
      <c r="B64">
        <v>1</v>
      </c>
      <c r="C64">
        <v>151</v>
      </c>
      <c r="D64">
        <v>4</v>
      </c>
      <c r="E64" t="b">
        <v>0</v>
      </c>
    </row>
    <row r="65" spans="1:5" x14ac:dyDescent="0.3">
      <c r="A65" t="s">
        <v>2577</v>
      </c>
      <c r="B65">
        <v>2</v>
      </c>
      <c r="C65">
        <v>33.5</v>
      </c>
      <c r="D65">
        <v>3</v>
      </c>
      <c r="E65" t="b">
        <v>0</v>
      </c>
    </row>
    <row r="66" spans="1:5" x14ac:dyDescent="0.3">
      <c r="A66" t="s">
        <v>2578</v>
      </c>
      <c r="B66">
        <v>1</v>
      </c>
      <c r="C66">
        <v>216</v>
      </c>
      <c r="D66">
        <v>1</v>
      </c>
      <c r="E66" t="b">
        <v>0</v>
      </c>
    </row>
    <row r="67" spans="1:5" x14ac:dyDescent="0.3">
      <c r="A67" t="s">
        <v>2579</v>
      </c>
      <c r="B67">
        <v>1</v>
      </c>
      <c r="C67">
        <v>60</v>
      </c>
      <c r="D67">
        <v>5</v>
      </c>
      <c r="E67" t="b">
        <v>0</v>
      </c>
    </row>
    <row r="68" spans="1:5" x14ac:dyDescent="0.3">
      <c r="A68" t="s">
        <v>7</v>
      </c>
      <c r="B68">
        <v>2</v>
      </c>
      <c r="C68">
        <v>287.5</v>
      </c>
      <c r="D68">
        <v>4</v>
      </c>
      <c r="E68" t="b">
        <v>0</v>
      </c>
    </row>
    <row r="69" spans="1:5" x14ac:dyDescent="0.3">
      <c r="A69" t="s">
        <v>8</v>
      </c>
      <c r="B69">
        <v>2</v>
      </c>
      <c r="C69">
        <v>347.5</v>
      </c>
      <c r="D69">
        <v>2</v>
      </c>
      <c r="E69" t="b">
        <v>0</v>
      </c>
    </row>
    <row r="70" spans="1:5" x14ac:dyDescent="0.3">
      <c r="A70" t="s">
        <v>2581</v>
      </c>
      <c r="B70">
        <v>1</v>
      </c>
      <c r="C70">
        <v>48</v>
      </c>
      <c r="D70">
        <v>2</v>
      </c>
      <c r="E70" t="b">
        <v>0</v>
      </c>
    </row>
    <row r="71" spans="1:5" x14ac:dyDescent="0.3">
      <c r="A71" t="s">
        <v>2582</v>
      </c>
      <c r="B71">
        <v>1</v>
      </c>
      <c r="C71">
        <v>323</v>
      </c>
      <c r="D71">
        <v>3</v>
      </c>
      <c r="E71" t="b">
        <v>0</v>
      </c>
    </row>
    <row r="72" spans="1:5" x14ac:dyDescent="0.3">
      <c r="A72" t="s">
        <v>2583</v>
      </c>
      <c r="B72">
        <v>1</v>
      </c>
      <c r="C72">
        <v>25</v>
      </c>
      <c r="D72">
        <v>4</v>
      </c>
      <c r="E72" t="b">
        <v>0</v>
      </c>
    </row>
    <row r="73" spans="1:5" x14ac:dyDescent="0.3">
      <c r="A73" t="s">
        <v>2584</v>
      </c>
      <c r="B73">
        <v>1</v>
      </c>
      <c r="C73">
        <v>160</v>
      </c>
      <c r="D73">
        <v>1</v>
      </c>
      <c r="E73" t="b">
        <v>0</v>
      </c>
    </row>
    <row r="74" spans="1:5" x14ac:dyDescent="0.3">
      <c r="A74" t="s">
        <v>2587</v>
      </c>
      <c r="B74">
        <v>1</v>
      </c>
      <c r="C74">
        <v>47</v>
      </c>
      <c r="D74">
        <v>1</v>
      </c>
      <c r="E74" t="b">
        <v>0</v>
      </c>
    </row>
    <row r="75" spans="1:5" x14ac:dyDescent="0.3">
      <c r="A75" t="s">
        <v>2588</v>
      </c>
      <c r="B75">
        <v>1</v>
      </c>
      <c r="C75">
        <v>164</v>
      </c>
      <c r="D75">
        <v>2</v>
      </c>
      <c r="E75" t="b">
        <v>0</v>
      </c>
    </row>
    <row r="76" spans="1:5" x14ac:dyDescent="0.3">
      <c r="A76" t="s">
        <v>2589</v>
      </c>
      <c r="B76">
        <v>1</v>
      </c>
      <c r="C76">
        <v>81</v>
      </c>
      <c r="D76">
        <v>5</v>
      </c>
      <c r="E76" t="b">
        <v>0</v>
      </c>
    </row>
    <row r="77" spans="1:5" x14ac:dyDescent="0.3">
      <c r="A77" t="s">
        <v>2590</v>
      </c>
      <c r="B77">
        <v>1</v>
      </c>
      <c r="C77">
        <v>28</v>
      </c>
      <c r="D77">
        <v>4</v>
      </c>
      <c r="E77" t="b">
        <v>0</v>
      </c>
    </row>
    <row r="78" spans="1:5" x14ac:dyDescent="0.3">
      <c r="A78" t="s">
        <v>2591</v>
      </c>
      <c r="B78">
        <v>6</v>
      </c>
      <c r="C78">
        <v>334.83333333333331</v>
      </c>
      <c r="D78">
        <v>2</v>
      </c>
      <c r="E78" t="b">
        <v>0</v>
      </c>
    </row>
    <row r="79" spans="1:5" x14ac:dyDescent="0.3">
      <c r="A79" t="s">
        <v>1688</v>
      </c>
      <c r="B79">
        <v>1</v>
      </c>
      <c r="C79">
        <v>60</v>
      </c>
      <c r="D79">
        <v>2</v>
      </c>
      <c r="E79" t="b">
        <v>0</v>
      </c>
    </row>
    <row r="80" spans="1:5" x14ac:dyDescent="0.3">
      <c r="A80" t="s">
        <v>2594</v>
      </c>
      <c r="B80">
        <v>1</v>
      </c>
      <c r="C80">
        <v>167</v>
      </c>
      <c r="D80">
        <v>1</v>
      </c>
      <c r="E80" t="b">
        <v>0</v>
      </c>
    </row>
    <row r="81" spans="1:5" x14ac:dyDescent="0.3">
      <c r="A81" t="s">
        <v>2595</v>
      </c>
      <c r="B81">
        <v>1</v>
      </c>
      <c r="C81">
        <v>33</v>
      </c>
      <c r="D81">
        <v>3</v>
      </c>
      <c r="E81" t="b">
        <v>0</v>
      </c>
    </row>
    <row r="82" spans="1:5" x14ac:dyDescent="0.3">
      <c r="A82" t="s">
        <v>2597</v>
      </c>
      <c r="B82">
        <v>2</v>
      </c>
      <c r="C82">
        <v>430</v>
      </c>
      <c r="D82">
        <v>5</v>
      </c>
      <c r="E82" t="b">
        <v>0</v>
      </c>
    </row>
    <row r="83" spans="1:5" x14ac:dyDescent="0.3">
      <c r="A83" t="s">
        <v>2598</v>
      </c>
      <c r="B83">
        <v>1</v>
      </c>
      <c r="C83">
        <v>241</v>
      </c>
      <c r="D83">
        <v>5</v>
      </c>
      <c r="E83" t="b">
        <v>0</v>
      </c>
    </row>
    <row r="84" spans="1:5" x14ac:dyDescent="0.3">
      <c r="A84" t="s">
        <v>2600</v>
      </c>
      <c r="B84">
        <v>3</v>
      </c>
      <c r="C84">
        <v>422.33333333333331</v>
      </c>
      <c r="D84">
        <v>3.3333333333333335</v>
      </c>
      <c r="E84" t="b">
        <v>0</v>
      </c>
    </row>
    <row r="85" spans="1:5" x14ac:dyDescent="0.3">
      <c r="A85" t="s">
        <v>2601</v>
      </c>
      <c r="B85">
        <v>5</v>
      </c>
      <c r="C85">
        <v>168</v>
      </c>
      <c r="D85">
        <v>2.6</v>
      </c>
      <c r="E85" t="b">
        <v>0</v>
      </c>
    </row>
    <row r="86" spans="1:5" x14ac:dyDescent="0.3">
      <c r="A86" t="s">
        <v>2602</v>
      </c>
      <c r="B86">
        <v>4</v>
      </c>
      <c r="C86">
        <v>809.5</v>
      </c>
      <c r="D86">
        <v>3.25</v>
      </c>
      <c r="E86" t="b">
        <v>0</v>
      </c>
    </row>
    <row r="87" spans="1:5" x14ac:dyDescent="0.3">
      <c r="A87" t="s">
        <v>2604</v>
      </c>
      <c r="B87">
        <v>1</v>
      </c>
      <c r="C87">
        <v>108</v>
      </c>
      <c r="D87">
        <v>2</v>
      </c>
      <c r="E87" t="b">
        <v>0</v>
      </c>
    </row>
    <row r="88" spans="1:5" x14ac:dyDescent="0.3">
      <c r="A88" t="s">
        <v>12</v>
      </c>
      <c r="B88">
        <v>1</v>
      </c>
      <c r="C88">
        <v>102</v>
      </c>
      <c r="D88">
        <v>4</v>
      </c>
      <c r="E88" t="b">
        <v>0</v>
      </c>
    </row>
    <row r="89" spans="1:5" x14ac:dyDescent="0.3">
      <c r="A89" t="s">
        <v>2605</v>
      </c>
      <c r="B89">
        <v>1</v>
      </c>
      <c r="C89">
        <v>195</v>
      </c>
      <c r="D89">
        <v>4</v>
      </c>
      <c r="E89" t="b">
        <v>0</v>
      </c>
    </row>
    <row r="90" spans="1:5" x14ac:dyDescent="0.3">
      <c r="A90" t="s">
        <v>2608</v>
      </c>
      <c r="B90">
        <v>1</v>
      </c>
      <c r="C90">
        <v>51</v>
      </c>
      <c r="D90">
        <v>1</v>
      </c>
      <c r="E90" t="b">
        <v>0</v>
      </c>
    </row>
    <row r="91" spans="1:5" x14ac:dyDescent="0.3">
      <c r="A91" t="s">
        <v>1689</v>
      </c>
      <c r="B91">
        <v>1</v>
      </c>
      <c r="C91">
        <v>245</v>
      </c>
      <c r="D91">
        <v>2</v>
      </c>
      <c r="E91" t="b">
        <v>0</v>
      </c>
    </row>
    <row r="92" spans="1:5" x14ac:dyDescent="0.3">
      <c r="A92" t="s">
        <v>2609</v>
      </c>
      <c r="B92">
        <v>1</v>
      </c>
      <c r="C92">
        <v>23</v>
      </c>
      <c r="D92">
        <v>1</v>
      </c>
      <c r="E92" t="b">
        <v>0</v>
      </c>
    </row>
    <row r="93" spans="1:5" x14ac:dyDescent="0.3">
      <c r="A93" t="s">
        <v>14</v>
      </c>
      <c r="B93">
        <v>1</v>
      </c>
      <c r="C93">
        <v>46</v>
      </c>
      <c r="D93">
        <v>5</v>
      </c>
      <c r="E93" t="b">
        <v>0</v>
      </c>
    </row>
    <row r="94" spans="1:5" x14ac:dyDescent="0.3">
      <c r="A94" t="s">
        <v>2611</v>
      </c>
      <c r="B94">
        <v>1</v>
      </c>
      <c r="C94">
        <v>428</v>
      </c>
      <c r="D94">
        <v>3</v>
      </c>
      <c r="E94" t="b">
        <v>0</v>
      </c>
    </row>
    <row r="95" spans="1:5" x14ac:dyDescent="0.3">
      <c r="A95" t="s">
        <v>15</v>
      </c>
      <c r="B95">
        <v>1</v>
      </c>
      <c r="C95">
        <v>188</v>
      </c>
      <c r="D95">
        <v>2</v>
      </c>
      <c r="E95" t="b">
        <v>0</v>
      </c>
    </row>
    <row r="96" spans="1:5" x14ac:dyDescent="0.3">
      <c r="A96" t="s">
        <v>2613</v>
      </c>
      <c r="B96">
        <v>1</v>
      </c>
      <c r="C96">
        <v>25</v>
      </c>
      <c r="D96">
        <v>5</v>
      </c>
      <c r="E96" t="b">
        <v>0</v>
      </c>
    </row>
    <row r="97" spans="1:5" x14ac:dyDescent="0.3">
      <c r="A97" t="s">
        <v>2617</v>
      </c>
      <c r="B97">
        <v>1</v>
      </c>
      <c r="C97">
        <v>120</v>
      </c>
      <c r="D97">
        <v>4</v>
      </c>
      <c r="E97" t="b">
        <v>0</v>
      </c>
    </row>
    <row r="98" spans="1:5" x14ac:dyDescent="0.3">
      <c r="A98" t="s">
        <v>2621</v>
      </c>
      <c r="B98">
        <v>1</v>
      </c>
      <c r="C98">
        <v>67</v>
      </c>
      <c r="D98">
        <v>5</v>
      </c>
      <c r="E98" t="b">
        <v>0</v>
      </c>
    </row>
    <row r="99" spans="1:5" x14ac:dyDescent="0.3">
      <c r="A99" t="s">
        <v>2624</v>
      </c>
      <c r="B99">
        <v>1</v>
      </c>
      <c r="C99">
        <v>150</v>
      </c>
      <c r="D99">
        <v>2</v>
      </c>
      <c r="E99" t="b">
        <v>0</v>
      </c>
    </row>
    <row r="100" spans="1:5" x14ac:dyDescent="0.3">
      <c r="A100" t="s">
        <v>1690</v>
      </c>
      <c r="B100">
        <v>1</v>
      </c>
      <c r="C100">
        <v>532</v>
      </c>
      <c r="D100">
        <v>5</v>
      </c>
      <c r="E100" t="b">
        <v>0</v>
      </c>
    </row>
    <row r="101" spans="1:5" x14ac:dyDescent="0.3">
      <c r="A101" t="s">
        <v>2626</v>
      </c>
      <c r="B101">
        <v>1</v>
      </c>
      <c r="C101">
        <v>195</v>
      </c>
      <c r="D101">
        <v>2</v>
      </c>
      <c r="E101" t="b">
        <v>0</v>
      </c>
    </row>
    <row r="102" spans="1:5" x14ac:dyDescent="0.3">
      <c r="A102" t="s">
        <v>2628</v>
      </c>
      <c r="B102">
        <v>1</v>
      </c>
      <c r="C102">
        <v>86</v>
      </c>
      <c r="D102">
        <v>1</v>
      </c>
      <c r="E102" t="b">
        <v>0</v>
      </c>
    </row>
    <row r="103" spans="1:5" x14ac:dyDescent="0.3">
      <c r="A103" t="s">
        <v>2631</v>
      </c>
      <c r="B103">
        <v>1</v>
      </c>
      <c r="C103">
        <v>64</v>
      </c>
      <c r="D103">
        <v>5</v>
      </c>
      <c r="E103" t="b">
        <v>0</v>
      </c>
    </row>
    <row r="104" spans="1:5" x14ac:dyDescent="0.3">
      <c r="A104" t="s">
        <v>2633</v>
      </c>
      <c r="B104">
        <v>1</v>
      </c>
      <c r="C104">
        <v>27</v>
      </c>
      <c r="D104">
        <v>3</v>
      </c>
      <c r="E104" t="b">
        <v>0</v>
      </c>
    </row>
    <row r="105" spans="1:5" x14ac:dyDescent="0.3">
      <c r="A105" t="s">
        <v>2634</v>
      </c>
      <c r="B105">
        <v>1</v>
      </c>
      <c r="C105">
        <v>49</v>
      </c>
      <c r="D105">
        <v>3</v>
      </c>
      <c r="E105" t="b">
        <v>0</v>
      </c>
    </row>
    <row r="106" spans="1:5" x14ac:dyDescent="0.3">
      <c r="A106" t="s">
        <v>2638</v>
      </c>
      <c r="B106">
        <v>1</v>
      </c>
      <c r="C106">
        <v>157</v>
      </c>
      <c r="D106">
        <v>2</v>
      </c>
      <c r="E106" t="b">
        <v>0</v>
      </c>
    </row>
    <row r="107" spans="1:5" x14ac:dyDescent="0.3">
      <c r="A107" t="s">
        <v>2642</v>
      </c>
      <c r="B107">
        <v>1</v>
      </c>
      <c r="C107">
        <v>179</v>
      </c>
      <c r="D107">
        <v>2</v>
      </c>
      <c r="E107" t="b">
        <v>0</v>
      </c>
    </row>
    <row r="108" spans="1:5" x14ac:dyDescent="0.3">
      <c r="A108" t="s">
        <v>2643</v>
      </c>
      <c r="B108">
        <v>1</v>
      </c>
      <c r="C108">
        <v>70</v>
      </c>
      <c r="D108">
        <v>5</v>
      </c>
      <c r="E108" t="b">
        <v>0</v>
      </c>
    </row>
    <row r="109" spans="1:5" x14ac:dyDescent="0.3">
      <c r="A109" t="s">
        <v>2644</v>
      </c>
      <c r="B109">
        <v>1</v>
      </c>
      <c r="C109">
        <v>343</v>
      </c>
      <c r="D109">
        <v>3</v>
      </c>
      <c r="E109" t="b">
        <v>0</v>
      </c>
    </row>
    <row r="110" spans="1:5" x14ac:dyDescent="0.3">
      <c r="A110" t="s">
        <v>2645</v>
      </c>
      <c r="B110">
        <v>1</v>
      </c>
      <c r="C110">
        <v>22</v>
      </c>
      <c r="D110">
        <v>2</v>
      </c>
      <c r="E110" t="b">
        <v>0</v>
      </c>
    </row>
    <row r="111" spans="1:5" x14ac:dyDescent="0.3">
      <c r="A111" t="s">
        <v>2649</v>
      </c>
      <c r="B111">
        <v>1</v>
      </c>
      <c r="C111">
        <v>183</v>
      </c>
      <c r="D111">
        <v>4</v>
      </c>
      <c r="E111" t="b">
        <v>0</v>
      </c>
    </row>
    <row r="112" spans="1:5" x14ac:dyDescent="0.3">
      <c r="A112" t="s">
        <v>2650</v>
      </c>
      <c r="B112">
        <v>1</v>
      </c>
      <c r="C112">
        <v>32</v>
      </c>
      <c r="D112">
        <v>5</v>
      </c>
      <c r="E112" t="b">
        <v>0</v>
      </c>
    </row>
    <row r="113" spans="1:5" x14ac:dyDescent="0.3">
      <c r="A113" t="s">
        <v>2652</v>
      </c>
      <c r="B113">
        <v>1</v>
      </c>
      <c r="C113">
        <v>140</v>
      </c>
      <c r="D113">
        <v>2</v>
      </c>
      <c r="E113" t="b">
        <v>0</v>
      </c>
    </row>
    <row r="114" spans="1:5" x14ac:dyDescent="0.3">
      <c r="A114" t="s">
        <v>17</v>
      </c>
      <c r="B114">
        <v>1</v>
      </c>
      <c r="C114">
        <v>24</v>
      </c>
      <c r="D114">
        <v>2</v>
      </c>
      <c r="E114" t="b">
        <v>0</v>
      </c>
    </row>
    <row r="115" spans="1:5" x14ac:dyDescent="0.3">
      <c r="A115" t="s">
        <v>2653</v>
      </c>
      <c r="B115">
        <v>1</v>
      </c>
      <c r="C115">
        <v>72</v>
      </c>
      <c r="D115">
        <v>3</v>
      </c>
      <c r="E115" t="b">
        <v>0</v>
      </c>
    </row>
    <row r="116" spans="1:5" x14ac:dyDescent="0.3">
      <c r="A116" t="s">
        <v>2655</v>
      </c>
      <c r="B116">
        <v>3</v>
      </c>
      <c r="C116">
        <v>170</v>
      </c>
      <c r="D116">
        <v>2.6666666666666665</v>
      </c>
      <c r="E116" t="b">
        <v>0</v>
      </c>
    </row>
    <row r="117" spans="1:5" x14ac:dyDescent="0.3">
      <c r="A117" t="s">
        <v>2656</v>
      </c>
      <c r="B117">
        <v>2</v>
      </c>
      <c r="C117">
        <v>63</v>
      </c>
      <c r="D117">
        <v>1.5</v>
      </c>
      <c r="E117" t="b">
        <v>0</v>
      </c>
    </row>
    <row r="118" spans="1:5" x14ac:dyDescent="0.3">
      <c r="A118" t="s">
        <v>2657</v>
      </c>
      <c r="B118">
        <v>1</v>
      </c>
      <c r="C118">
        <v>280</v>
      </c>
      <c r="D118">
        <v>2</v>
      </c>
      <c r="E118" t="b">
        <v>0</v>
      </c>
    </row>
    <row r="119" spans="1:5" x14ac:dyDescent="0.3">
      <c r="A119" t="s">
        <v>2660</v>
      </c>
      <c r="B119">
        <v>1</v>
      </c>
      <c r="C119">
        <v>64</v>
      </c>
      <c r="D119">
        <v>5</v>
      </c>
      <c r="E119" t="b">
        <v>0</v>
      </c>
    </row>
    <row r="120" spans="1:5" x14ac:dyDescent="0.3">
      <c r="A120" t="s">
        <v>2662</v>
      </c>
      <c r="B120">
        <v>1</v>
      </c>
      <c r="C120">
        <v>449</v>
      </c>
      <c r="D120">
        <v>1</v>
      </c>
      <c r="E120" t="b">
        <v>0</v>
      </c>
    </row>
    <row r="121" spans="1:5" x14ac:dyDescent="0.3">
      <c r="A121" t="s">
        <v>1535</v>
      </c>
      <c r="B121">
        <v>1</v>
      </c>
      <c r="C121">
        <v>240</v>
      </c>
      <c r="D121">
        <v>4</v>
      </c>
      <c r="E121" t="b">
        <v>0</v>
      </c>
    </row>
    <row r="122" spans="1:5" x14ac:dyDescent="0.3">
      <c r="A122" t="s">
        <v>2663</v>
      </c>
      <c r="B122">
        <v>1</v>
      </c>
      <c r="C122">
        <v>112</v>
      </c>
      <c r="D122">
        <v>4</v>
      </c>
      <c r="E122" t="b">
        <v>0</v>
      </c>
    </row>
    <row r="123" spans="1:5" x14ac:dyDescent="0.3">
      <c r="A123" t="s">
        <v>2664</v>
      </c>
      <c r="B123">
        <v>1</v>
      </c>
      <c r="C123">
        <v>43</v>
      </c>
      <c r="D123">
        <v>2</v>
      </c>
      <c r="E123" t="b">
        <v>0</v>
      </c>
    </row>
    <row r="124" spans="1:5" x14ac:dyDescent="0.3">
      <c r="A124" t="s">
        <v>2667</v>
      </c>
      <c r="B124">
        <v>1</v>
      </c>
      <c r="C124">
        <v>186</v>
      </c>
      <c r="D124">
        <v>4</v>
      </c>
      <c r="E124" t="b">
        <v>0</v>
      </c>
    </row>
    <row r="125" spans="1:5" x14ac:dyDescent="0.3">
      <c r="A125" t="s">
        <v>1691</v>
      </c>
      <c r="B125">
        <v>1</v>
      </c>
      <c r="C125">
        <v>105</v>
      </c>
      <c r="D125">
        <v>1</v>
      </c>
      <c r="E125" t="b">
        <v>0</v>
      </c>
    </row>
    <row r="126" spans="1:5" x14ac:dyDescent="0.3">
      <c r="A126" t="s">
        <v>2668</v>
      </c>
      <c r="B126">
        <v>1</v>
      </c>
      <c r="C126">
        <v>78</v>
      </c>
      <c r="D126">
        <v>5</v>
      </c>
      <c r="E126" t="b">
        <v>0</v>
      </c>
    </row>
    <row r="127" spans="1:5" x14ac:dyDescent="0.3">
      <c r="A127" t="s">
        <v>2670</v>
      </c>
      <c r="B127">
        <v>1</v>
      </c>
      <c r="C127">
        <v>63</v>
      </c>
      <c r="D127">
        <v>1</v>
      </c>
      <c r="E127" t="b">
        <v>0</v>
      </c>
    </row>
    <row r="128" spans="1:5" x14ac:dyDescent="0.3">
      <c r="A128" t="s">
        <v>2671</v>
      </c>
      <c r="B128">
        <v>1</v>
      </c>
      <c r="C128">
        <v>81</v>
      </c>
      <c r="D128">
        <v>2</v>
      </c>
      <c r="E128" t="b">
        <v>0</v>
      </c>
    </row>
    <row r="129" spans="1:5" x14ac:dyDescent="0.3">
      <c r="A129" t="s">
        <v>2675</v>
      </c>
      <c r="B129">
        <v>1</v>
      </c>
      <c r="C129">
        <v>96</v>
      </c>
      <c r="D129">
        <v>2</v>
      </c>
      <c r="E129" t="b">
        <v>0</v>
      </c>
    </row>
    <row r="130" spans="1:5" x14ac:dyDescent="0.3">
      <c r="A130" t="s">
        <v>2677</v>
      </c>
      <c r="B130">
        <v>1</v>
      </c>
      <c r="C130">
        <v>56</v>
      </c>
      <c r="D130">
        <v>2</v>
      </c>
      <c r="E130" t="b">
        <v>0</v>
      </c>
    </row>
    <row r="131" spans="1:5" x14ac:dyDescent="0.3">
      <c r="A131" t="s">
        <v>2678</v>
      </c>
      <c r="B131">
        <v>4</v>
      </c>
      <c r="C131">
        <v>386.5</v>
      </c>
      <c r="D131">
        <v>4</v>
      </c>
      <c r="E131" t="b">
        <v>0</v>
      </c>
    </row>
    <row r="132" spans="1:5" x14ac:dyDescent="0.3">
      <c r="A132" t="s">
        <v>2680</v>
      </c>
      <c r="B132">
        <v>1</v>
      </c>
      <c r="C132">
        <v>155</v>
      </c>
      <c r="D132">
        <v>5</v>
      </c>
      <c r="E132" t="b">
        <v>0</v>
      </c>
    </row>
    <row r="133" spans="1:5" x14ac:dyDescent="0.3">
      <c r="A133" t="s">
        <v>2683</v>
      </c>
      <c r="B133">
        <v>6</v>
      </c>
      <c r="C133">
        <v>163.16666666666666</v>
      </c>
      <c r="D133">
        <v>2.1666666666666665</v>
      </c>
      <c r="E133" t="b">
        <v>0</v>
      </c>
    </row>
    <row r="134" spans="1:5" x14ac:dyDescent="0.3">
      <c r="A134" t="s">
        <v>2684</v>
      </c>
      <c r="B134">
        <v>2</v>
      </c>
      <c r="C134">
        <v>221</v>
      </c>
      <c r="D134">
        <v>1.5</v>
      </c>
      <c r="E134" t="b">
        <v>0</v>
      </c>
    </row>
    <row r="135" spans="1:5" x14ac:dyDescent="0.3">
      <c r="A135" t="s">
        <v>1692</v>
      </c>
      <c r="B135">
        <v>1</v>
      </c>
      <c r="C135">
        <v>268</v>
      </c>
      <c r="D135">
        <v>4</v>
      </c>
      <c r="E135" t="b">
        <v>0</v>
      </c>
    </row>
    <row r="136" spans="1:5" x14ac:dyDescent="0.3">
      <c r="A136" t="s">
        <v>2689</v>
      </c>
      <c r="B136">
        <v>1</v>
      </c>
      <c r="C136">
        <v>61</v>
      </c>
      <c r="D136">
        <v>4</v>
      </c>
      <c r="E136" t="b">
        <v>0</v>
      </c>
    </row>
    <row r="137" spans="1:5" x14ac:dyDescent="0.3">
      <c r="A137" t="s">
        <v>2690</v>
      </c>
      <c r="B137">
        <v>1</v>
      </c>
      <c r="C137">
        <v>172</v>
      </c>
      <c r="D137">
        <v>4</v>
      </c>
      <c r="E137" t="b">
        <v>0</v>
      </c>
    </row>
    <row r="138" spans="1:5" x14ac:dyDescent="0.3">
      <c r="A138" t="s">
        <v>19</v>
      </c>
      <c r="B138">
        <v>1</v>
      </c>
      <c r="C138">
        <v>116</v>
      </c>
      <c r="D138">
        <v>3</v>
      </c>
      <c r="E138" t="b">
        <v>0</v>
      </c>
    </row>
    <row r="139" spans="1:5" x14ac:dyDescent="0.3">
      <c r="A139" t="s">
        <v>2691</v>
      </c>
      <c r="B139">
        <v>1</v>
      </c>
      <c r="C139">
        <v>634</v>
      </c>
      <c r="D139">
        <v>4</v>
      </c>
      <c r="E139" t="b">
        <v>0</v>
      </c>
    </row>
    <row r="140" spans="1:5" x14ac:dyDescent="0.3">
      <c r="A140" t="s">
        <v>2692</v>
      </c>
      <c r="B140">
        <v>1</v>
      </c>
      <c r="C140">
        <v>114</v>
      </c>
      <c r="D140">
        <v>1</v>
      </c>
      <c r="E140" t="b">
        <v>0</v>
      </c>
    </row>
    <row r="141" spans="1:5" x14ac:dyDescent="0.3">
      <c r="A141" t="s">
        <v>2693</v>
      </c>
      <c r="B141">
        <v>1</v>
      </c>
      <c r="C141">
        <v>76</v>
      </c>
      <c r="D141">
        <v>3</v>
      </c>
      <c r="E141" t="b">
        <v>0</v>
      </c>
    </row>
    <row r="142" spans="1:5" x14ac:dyDescent="0.3">
      <c r="A142" t="s">
        <v>21</v>
      </c>
      <c r="B142">
        <v>2</v>
      </c>
      <c r="C142">
        <v>106.5</v>
      </c>
      <c r="D142">
        <v>1</v>
      </c>
      <c r="E142" t="b">
        <v>0</v>
      </c>
    </row>
    <row r="143" spans="1:5" x14ac:dyDescent="0.3">
      <c r="A143" t="s">
        <v>2695</v>
      </c>
      <c r="B143">
        <v>1</v>
      </c>
      <c r="C143">
        <v>47</v>
      </c>
      <c r="D143">
        <v>1</v>
      </c>
      <c r="E143" t="b">
        <v>0</v>
      </c>
    </row>
    <row r="144" spans="1:5" x14ac:dyDescent="0.3">
      <c r="A144" t="s">
        <v>2696</v>
      </c>
      <c r="B144">
        <v>1</v>
      </c>
      <c r="C144">
        <v>271</v>
      </c>
      <c r="D144">
        <v>3</v>
      </c>
      <c r="E144" t="b">
        <v>0</v>
      </c>
    </row>
    <row r="145" spans="1:5" x14ac:dyDescent="0.3">
      <c r="A145" t="s">
        <v>2698</v>
      </c>
      <c r="B145">
        <v>1</v>
      </c>
      <c r="C145">
        <v>47</v>
      </c>
      <c r="D145">
        <v>5</v>
      </c>
      <c r="E145" t="b">
        <v>0</v>
      </c>
    </row>
    <row r="146" spans="1:5" x14ac:dyDescent="0.3">
      <c r="A146" t="s">
        <v>22</v>
      </c>
      <c r="B146">
        <v>1</v>
      </c>
      <c r="C146">
        <v>283</v>
      </c>
      <c r="D146">
        <v>1</v>
      </c>
      <c r="E146" t="b">
        <v>0</v>
      </c>
    </row>
    <row r="147" spans="1:5" x14ac:dyDescent="0.3">
      <c r="A147" t="s">
        <v>2700</v>
      </c>
      <c r="B147">
        <v>1</v>
      </c>
      <c r="C147">
        <v>20</v>
      </c>
      <c r="D147">
        <v>4</v>
      </c>
      <c r="E147" t="b">
        <v>0</v>
      </c>
    </row>
    <row r="148" spans="1:5" x14ac:dyDescent="0.3">
      <c r="A148" t="s">
        <v>1694</v>
      </c>
      <c r="B148">
        <v>1</v>
      </c>
      <c r="C148">
        <v>55</v>
      </c>
      <c r="D148">
        <v>1</v>
      </c>
      <c r="E148" t="b">
        <v>0</v>
      </c>
    </row>
    <row r="149" spans="1:5" x14ac:dyDescent="0.3">
      <c r="A149" t="s">
        <v>2701</v>
      </c>
      <c r="B149">
        <v>1</v>
      </c>
      <c r="C149">
        <v>56</v>
      </c>
      <c r="D149">
        <v>2</v>
      </c>
      <c r="E149" t="b">
        <v>0</v>
      </c>
    </row>
    <row r="150" spans="1:5" x14ac:dyDescent="0.3">
      <c r="A150" t="s">
        <v>2703</v>
      </c>
      <c r="B150">
        <v>3</v>
      </c>
      <c r="C150">
        <v>112.66666666666667</v>
      </c>
      <c r="D150">
        <v>3.6666666666666665</v>
      </c>
      <c r="E150" t="b">
        <v>0</v>
      </c>
    </row>
    <row r="151" spans="1:5" x14ac:dyDescent="0.3">
      <c r="A151" t="s">
        <v>2704</v>
      </c>
      <c r="B151">
        <v>1</v>
      </c>
      <c r="C151">
        <v>119</v>
      </c>
      <c r="D151">
        <v>2</v>
      </c>
      <c r="E151" t="b">
        <v>0</v>
      </c>
    </row>
    <row r="152" spans="1:5" x14ac:dyDescent="0.3">
      <c r="A152" t="s">
        <v>2705</v>
      </c>
      <c r="B152">
        <v>1</v>
      </c>
      <c r="C152">
        <v>77</v>
      </c>
      <c r="D152">
        <v>3</v>
      </c>
      <c r="E152" t="b">
        <v>0</v>
      </c>
    </row>
    <row r="153" spans="1:5" x14ac:dyDescent="0.3">
      <c r="A153" t="s">
        <v>1695</v>
      </c>
      <c r="B153">
        <v>1</v>
      </c>
      <c r="C153">
        <v>31</v>
      </c>
      <c r="D153">
        <v>1</v>
      </c>
      <c r="E153" t="b">
        <v>0</v>
      </c>
    </row>
    <row r="154" spans="1:5" x14ac:dyDescent="0.3">
      <c r="A154" t="s">
        <v>2709</v>
      </c>
      <c r="B154">
        <v>1</v>
      </c>
      <c r="C154">
        <v>84</v>
      </c>
      <c r="D154">
        <v>1</v>
      </c>
      <c r="E154" t="b">
        <v>0</v>
      </c>
    </row>
    <row r="155" spans="1:5" x14ac:dyDescent="0.3">
      <c r="A155" t="s">
        <v>1536</v>
      </c>
      <c r="B155">
        <v>1</v>
      </c>
      <c r="C155">
        <v>281</v>
      </c>
      <c r="D155">
        <v>4</v>
      </c>
      <c r="E155" t="b">
        <v>0</v>
      </c>
    </row>
    <row r="156" spans="1:5" x14ac:dyDescent="0.3">
      <c r="A156" t="s">
        <v>2710</v>
      </c>
      <c r="B156">
        <v>1</v>
      </c>
      <c r="C156">
        <v>129</v>
      </c>
      <c r="D156">
        <v>1</v>
      </c>
      <c r="E156" t="b">
        <v>0</v>
      </c>
    </row>
    <row r="157" spans="1:5" x14ac:dyDescent="0.3">
      <c r="A157" t="s">
        <v>1697</v>
      </c>
      <c r="B157">
        <v>1</v>
      </c>
      <c r="C157">
        <v>134</v>
      </c>
      <c r="D157">
        <v>1</v>
      </c>
      <c r="E157" t="b">
        <v>0</v>
      </c>
    </row>
    <row r="158" spans="1:5" x14ac:dyDescent="0.3">
      <c r="A158" t="s">
        <v>2712</v>
      </c>
      <c r="B158">
        <v>5</v>
      </c>
      <c r="C158">
        <v>244.6</v>
      </c>
      <c r="D158">
        <v>1.4</v>
      </c>
      <c r="E158" t="b">
        <v>0</v>
      </c>
    </row>
    <row r="159" spans="1:5" x14ac:dyDescent="0.3">
      <c r="A159" t="s">
        <v>1698</v>
      </c>
      <c r="B159">
        <v>2</v>
      </c>
      <c r="C159">
        <v>111.5</v>
      </c>
      <c r="D159">
        <v>4</v>
      </c>
      <c r="E159" t="b">
        <v>0</v>
      </c>
    </row>
    <row r="160" spans="1:5" x14ac:dyDescent="0.3">
      <c r="A160" t="s">
        <v>2713</v>
      </c>
      <c r="B160">
        <v>3</v>
      </c>
      <c r="C160">
        <v>116.33333333333333</v>
      </c>
      <c r="D160">
        <v>2</v>
      </c>
      <c r="E160" t="b">
        <v>0</v>
      </c>
    </row>
    <row r="161" spans="1:5" x14ac:dyDescent="0.3">
      <c r="A161" t="s">
        <v>24</v>
      </c>
      <c r="B161">
        <v>1</v>
      </c>
      <c r="C161">
        <v>92</v>
      </c>
      <c r="D161">
        <v>1</v>
      </c>
      <c r="E161" t="b">
        <v>0</v>
      </c>
    </row>
    <row r="162" spans="1:5" x14ac:dyDescent="0.3">
      <c r="A162" t="s">
        <v>2718</v>
      </c>
      <c r="B162">
        <v>1</v>
      </c>
      <c r="C162">
        <v>270</v>
      </c>
      <c r="D162">
        <v>2</v>
      </c>
      <c r="E162" t="b">
        <v>0</v>
      </c>
    </row>
    <row r="163" spans="1:5" x14ac:dyDescent="0.3">
      <c r="A163" t="s">
        <v>25</v>
      </c>
      <c r="B163">
        <v>1</v>
      </c>
      <c r="C163">
        <v>302</v>
      </c>
      <c r="D163">
        <v>3</v>
      </c>
      <c r="E163" t="b">
        <v>0</v>
      </c>
    </row>
    <row r="164" spans="1:5" x14ac:dyDescent="0.3">
      <c r="A164" t="s">
        <v>26</v>
      </c>
      <c r="B164">
        <v>1</v>
      </c>
      <c r="C164">
        <v>95</v>
      </c>
      <c r="D164">
        <v>3</v>
      </c>
      <c r="E164" t="b">
        <v>0</v>
      </c>
    </row>
    <row r="165" spans="1:5" x14ac:dyDescent="0.3">
      <c r="A165" t="s">
        <v>2721</v>
      </c>
      <c r="B165">
        <v>3</v>
      </c>
      <c r="C165">
        <v>178.33333333333334</v>
      </c>
      <c r="D165">
        <v>4.333333333333333</v>
      </c>
      <c r="E165" t="b">
        <v>0</v>
      </c>
    </row>
    <row r="166" spans="1:5" x14ac:dyDescent="0.3">
      <c r="A166" t="s">
        <v>2723</v>
      </c>
      <c r="B166">
        <v>1</v>
      </c>
      <c r="C166">
        <v>130</v>
      </c>
      <c r="D166">
        <v>5</v>
      </c>
      <c r="E166" t="b">
        <v>0</v>
      </c>
    </row>
    <row r="167" spans="1:5" x14ac:dyDescent="0.3">
      <c r="A167" t="s">
        <v>2724</v>
      </c>
      <c r="B167">
        <v>1</v>
      </c>
      <c r="C167">
        <v>85</v>
      </c>
      <c r="D167">
        <v>5</v>
      </c>
      <c r="E167" t="b">
        <v>0</v>
      </c>
    </row>
    <row r="168" spans="1:5" x14ac:dyDescent="0.3">
      <c r="A168" t="s">
        <v>27</v>
      </c>
      <c r="B168">
        <v>1</v>
      </c>
      <c r="C168">
        <v>362</v>
      </c>
      <c r="D168">
        <v>1</v>
      </c>
      <c r="E168" t="b">
        <v>0</v>
      </c>
    </row>
    <row r="169" spans="1:5" x14ac:dyDescent="0.3">
      <c r="A169" t="s">
        <v>2725</v>
      </c>
      <c r="B169">
        <v>1</v>
      </c>
      <c r="C169">
        <v>98</v>
      </c>
      <c r="D169">
        <v>5</v>
      </c>
      <c r="E169" t="b">
        <v>0</v>
      </c>
    </row>
    <row r="170" spans="1:5" x14ac:dyDescent="0.3">
      <c r="A170" t="s">
        <v>2726</v>
      </c>
      <c r="B170">
        <v>1</v>
      </c>
      <c r="C170">
        <v>213</v>
      </c>
      <c r="D170">
        <v>5</v>
      </c>
      <c r="E170" t="b">
        <v>0</v>
      </c>
    </row>
    <row r="171" spans="1:5" x14ac:dyDescent="0.3">
      <c r="A171" t="s">
        <v>2729</v>
      </c>
      <c r="B171">
        <v>2</v>
      </c>
      <c r="C171">
        <v>156</v>
      </c>
      <c r="D171">
        <v>3</v>
      </c>
      <c r="E171" t="b">
        <v>0</v>
      </c>
    </row>
    <row r="172" spans="1:5" x14ac:dyDescent="0.3">
      <c r="A172" t="s">
        <v>28</v>
      </c>
      <c r="B172">
        <v>1</v>
      </c>
      <c r="C172">
        <v>24</v>
      </c>
      <c r="D172">
        <v>1</v>
      </c>
      <c r="E172" t="b">
        <v>0</v>
      </c>
    </row>
    <row r="173" spans="1:5" x14ac:dyDescent="0.3">
      <c r="A173" t="s">
        <v>29</v>
      </c>
      <c r="B173">
        <v>2</v>
      </c>
      <c r="C173">
        <v>273</v>
      </c>
      <c r="D173">
        <v>3</v>
      </c>
      <c r="E173" t="b">
        <v>0</v>
      </c>
    </row>
    <row r="174" spans="1:5" x14ac:dyDescent="0.3">
      <c r="A174" t="s">
        <v>2731</v>
      </c>
      <c r="B174">
        <v>1</v>
      </c>
      <c r="C174">
        <v>156</v>
      </c>
      <c r="D174">
        <v>5</v>
      </c>
      <c r="E174" t="b">
        <v>0</v>
      </c>
    </row>
    <row r="175" spans="1:5" x14ac:dyDescent="0.3">
      <c r="A175" t="s">
        <v>2734</v>
      </c>
      <c r="B175">
        <v>1</v>
      </c>
      <c r="C175">
        <v>41</v>
      </c>
      <c r="D175">
        <v>5</v>
      </c>
      <c r="E175" t="b">
        <v>0</v>
      </c>
    </row>
    <row r="176" spans="1:5" x14ac:dyDescent="0.3">
      <c r="A176" t="s">
        <v>2736</v>
      </c>
      <c r="B176">
        <v>1</v>
      </c>
      <c r="C176">
        <v>238</v>
      </c>
      <c r="D176">
        <v>4</v>
      </c>
      <c r="E176" t="b">
        <v>0</v>
      </c>
    </row>
    <row r="177" spans="1:5" x14ac:dyDescent="0.3">
      <c r="A177" t="s">
        <v>2737</v>
      </c>
      <c r="B177">
        <v>1</v>
      </c>
      <c r="C177">
        <v>1269</v>
      </c>
      <c r="D177">
        <v>3</v>
      </c>
      <c r="E177" t="b">
        <v>0</v>
      </c>
    </row>
    <row r="178" spans="1:5" x14ac:dyDescent="0.3">
      <c r="A178" t="s">
        <v>30</v>
      </c>
      <c r="B178">
        <v>1</v>
      </c>
      <c r="C178">
        <v>195</v>
      </c>
      <c r="D178">
        <v>3</v>
      </c>
      <c r="E178" t="b">
        <v>0</v>
      </c>
    </row>
    <row r="179" spans="1:5" x14ac:dyDescent="0.3">
      <c r="A179" t="s">
        <v>2738</v>
      </c>
      <c r="B179">
        <v>1</v>
      </c>
      <c r="C179">
        <v>179</v>
      </c>
      <c r="D179">
        <v>1</v>
      </c>
      <c r="E179" t="b">
        <v>0</v>
      </c>
    </row>
    <row r="180" spans="1:5" x14ac:dyDescent="0.3">
      <c r="A180" t="s">
        <v>2739</v>
      </c>
      <c r="B180">
        <v>3</v>
      </c>
      <c r="C180">
        <v>141.66666666666666</v>
      </c>
      <c r="D180">
        <v>3</v>
      </c>
      <c r="E180" t="b">
        <v>0</v>
      </c>
    </row>
    <row r="181" spans="1:5" x14ac:dyDescent="0.3">
      <c r="A181" t="s">
        <v>2741</v>
      </c>
      <c r="B181">
        <v>1</v>
      </c>
      <c r="C181">
        <v>144</v>
      </c>
      <c r="D181">
        <v>3</v>
      </c>
      <c r="E181" t="b">
        <v>0</v>
      </c>
    </row>
    <row r="182" spans="1:5" x14ac:dyDescent="0.3">
      <c r="A182" t="s">
        <v>2742</v>
      </c>
      <c r="B182">
        <v>1</v>
      </c>
      <c r="C182">
        <v>105</v>
      </c>
      <c r="D182">
        <v>5</v>
      </c>
      <c r="E182" t="b">
        <v>0</v>
      </c>
    </row>
    <row r="183" spans="1:5" x14ac:dyDescent="0.3">
      <c r="A183" t="s">
        <v>2743</v>
      </c>
      <c r="B183">
        <v>1</v>
      </c>
      <c r="C183">
        <v>81</v>
      </c>
      <c r="D183">
        <v>5</v>
      </c>
      <c r="E183" t="b">
        <v>0</v>
      </c>
    </row>
    <row r="184" spans="1:5" x14ac:dyDescent="0.3">
      <c r="A184" t="s">
        <v>31</v>
      </c>
      <c r="B184">
        <v>1</v>
      </c>
      <c r="C184">
        <v>64</v>
      </c>
      <c r="D184">
        <v>2</v>
      </c>
      <c r="E184" t="b">
        <v>0</v>
      </c>
    </row>
    <row r="185" spans="1:5" x14ac:dyDescent="0.3">
      <c r="A185" t="s">
        <v>2744</v>
      </c>
      <c r="B185">
        <v>1</v>
      </c>
      <c r="C185">
        <v>57</v>
      </c>
      <c r="D185">
        <v>1</v>
      </c>
      <c r="E185" t="b">
        <v>0</v>
      </c>
    </row>
    <row r="186" spans="1:5" x14ac:dyDescent="0.3">
      <c r="A186" t="s">
        <v>2747</v>
      </c>
      <c r="B186">
        <v>1</v>
      </c>
      <c r="C186">
        <v>432</v>
      </c>
      <c r="D186">
        <v>1</v>
      </c>
      <c r="E186" t="b">
        <v>0</v>
      </c>
    </row>
    <row r="187" spans="1:5" x14ac:dyDescent="0.3">
      <c r="A187" t="s">
        <v>1700</v>
      </c>
      <c r="B187">
        <v>1</v>
      </c>
      <c r="C187">
        <v>124</v>
      </c>
      <c r="D187">
        <v>2</v>
      </c>
      <c r="E187" t="b">
        <v>0</v>
      </c>
    </row>
    <row r="188" spans="1:5" x14ac:dyDescent="0.3">
      <c r="A188" t="s">
        <v>32</v>
      </c>
      <c r="B188">
        <v>1</v>
      </c>
      <c r="C188">
        <v>218</v>
      </c>
      <c r="D188">
        <v>2</v>
      </c>
      <c r="E188" t="b">
        <v>0</v>
      </c>
    </row>
    <row r="189" spans="1:5" x14ac:dyDescent="0.3">
      <c r="A189" t="s">
        <v>2752</v>
      </c>
      <c r="B189">
        <v>1</v>
      </c>
      <c r="C189">
        <v>71</v>
      </c>
      <c r="D189">
        <v>1</v>
      </c>
      <c r="E189" t="b">
        <v>0</v>
      </c>
    </row>
    <row r="190" spans="1:5" x14ac:dyDescent="0.3">
      <c r="A190" t="s">
        <v>34</v>
      </c>
      <c r="B190">
        <v>1</v>
      </c>
      <c r="C190">
        <v>90</v>
      </c>
      <c r="D190">
        <v>2</v>
      </c>
      <c r="E190" t="b">
        <v>0</v>
      </c>
    </row>
    <row r="191" spans="1:5" x14ac:dyDescent="0.3">
      <c r="A191" t="s">
        <v>2753</v>
      </c>
      <c r="B191">
        <v>1</v>
      </c>
      <c r="C191">
        <v>153</v>
      </c>
      <c r="D191">
        <v>1</v>
      </c>
      <c r="E191" t="b">
        <v>0</v>
      </c>
    </row>
    <row r="192" spans="1:5" x14ac:dyDescent="0.3">
      <c r="A192" t="s">
        <v>2755</v>
      </c>
      <c r="B192">
        <v>1</v>
      </c>
      <c r="C192">
        <v>266</v>
      </c>
      <c r="D192">
        <v>3</v>
      </c>
      <c r="E192" t="b">
        <v>0</v>
      </c>
    </row>
    <row r="193" spans="1:5" x14ac:dyDescent="0.3">
      <c r="A193" t="s">
        <v>2758</v>
      </c>
      <c r="B193">
        <v>1</v>
      </c>
      <c r="C193">
        <v>57</v>
      </c>
      <c r="D193">
        <v>3</v>
      </c>
      <c r="E193" t="b">
        <v>0</v>
      </c>
    </row>
    <row r="194" spans="1:5" x14ac:dyDescent="0.3">
      <c r="A194" t="s">
        <v>35</v>
      </c>
      <c r="B194">
        <v>1</v>
      </c>
      <c r="C194">
        <v>19</v>
      </c>
      <c r="D194">
        <v>5</v>
      </c>
      <c r="E194" t="b">
        <v>0</v>
      </c>
    </row>
    <row r="195" spans="1:5" x14ac:dyDescent="0.3">
      <c r="A195" t="s">
        <v>36</v>
      </c>
      <c r="B195">
        <v>1</v>
      </c>
      <c r="C195">
        <v>511</v>
      </c>
      <c r="D195">
        <v>1</v>
      </c>
      <c r="E195" t="b">
        <v>0</v>
      </c>
    </row>
    <row r="196" spans="1:5" x14ac:dyDescent="0.3">
      <c r="A196" t="s">
        <v>2762</v>
      </c>
      <c r="B196">
        <v>1</v>
      </c>
      <c r="C196">
        <v>216</v>
      </c>
      <c r="D196">
        <v>5</v>
      </c>
      <c r="E196" t="b">
        <v>0</v>
      </c>
    </row>
    <row r="197" spans="1:5" x14ac:dyDescent="0.3">
      <c r="A197" t="s">
        <v>1701</v>
      </c>
      <c r="B197">
        <v>1</v>
      </c>
      <c r="C197">
        <v>256</v>
      </c>
      <c r="D197">
        <v>5</v>
      </c>
      <c r="E197" t="b">
        <v>0</v>
      </c>
    </row>
    <row r="198" spans="1:5" x14ac:dyDescent="0.3">
      <c r="A198" t="s">
        <v>1703</v>
      </c>
      <c r="B198">
        <v>2</v>
      </c>
      <c r="C198">
        <v>116</v>
      </c>
      <c r="D198">
        <v>1</v>
      </c>
      <c r="E198" t="b">
        <v>0</v>
      </c>
    </row>
    <row r="199" spans="1:5" x14ac:dyDescent="0.3">
      <c r="A199" t="s">
        <v>2768</v>
      </c>
      <c r="B199">
        <v>1</v>
      </c>
      <c r="C199">
        <v>92</v>
      </c>
      <c r="D199">
        <v>2</v>
      </c>
      <c r="E199" t="b">
        <v>0</v>
      </c>
    </row>
    <row r="200" spans="1:5" x14ac:dyDescent="0.3">
      <c r="A200" t="s">
        <v>2769</v>
      </c>
      <c r="B200">
        <v>1</v>
      </c>
      <c r="C200">
        <v>176</v>
      </c>
      <c r="D200">
        <v>2</v>
      </c>
      <c r="E200" t="b">
        <v>0</v>
      </c>
    </row>
    <row r="201" spans="1:5" x14ac:dyDescent="0.3">
      <c r="A201" t="s">
        <v>2770</v>
      </c>
      <c r="B201">
        <v>1</v>
      </c>
      <c r="C201">
        <v>110</v>
      </c>
      <c r="D201">
        <v>2</v>
      </c>
      <c r="E201" t="b">
        <v>0</v>
      </c>
    </row>
    <row r="202" spans="1:5" x14ac:dyDescent="0.3">
      <c r="A202" t="s">
        <v>1704</v>
      </c>
      <c r="B202">
        <v>1</v>
      </c>
      <c r="C202">
        <v>133</v>
      </c>
      <c r="D202">
        <v>3</v>
      </c>
      <c r="E202" t="b">
        <v>0</v>
      </c>
    </row>
    <row r="203" spans="1:5" x14ac:dyDescent="0.3">
      <c r="A203" t="s">
        <v>2771</v>
      </c>
      <c r="B203">
        <v>2</v>
      </c>
      <c r="C203">
        <v>166</v>
      </c>
      <c r="D203">
        <v>1</v>
      </c>
      <c r="E203" t="b">
        <v>0</v>
      </c>
    </row>
    <row r="204" spans="1:5" x14ac:dyDescent="0.3">
      <c r="A204" t="s">
        <v>2772</v>
      </c>
      <c r="B204">
        <v>1</v>
      </c>
      <c r="C204">
        <v>168</v>
      </c>
      <c r="D204">
        <v>2</v>
      </c>
      <c r="E204" t="b">
        <v>0</v>
      </c>
    </row>
    <row r="205" spans="1:5" x14ac:dyDescent="0.3">
      <c r="A205" t="s">
        <v>2773</v>
      </c>
      <c r="B205">
        <v>1</v>
      </c>
      <c r="C205">
        <v>63</v>
      </c>
      <c r="D205">
        <v>4</v>
      </c>
      <c r="E205" t="b">
        <v>0</v>
      </c>
    </row>
    <row r="206" spans="1:5" x14ac:dyDescent="0.3">
      <c r="A206" t="s">
        <v>2775</v>
      </c>
      <c r="B206">
        <v>1</v>
      </c>
      <c r="C206">
        <v>2211</v>
      </c>
      <c r="D206">
        <v>4</v>
      </c>
      <c r="E206" t="b">
        <v>0</v>
      </c>
    </row>
    <row r="207" spans="1:5" x14ac:dyDescent="0.3">
      <c r="A207" t="s">
        <v>2778</v>
      </c>
      <c r="B207">
        <v>5</v>
      </c>
      <c r="C207">
        <v>218.2</v>
      </c>
      <c r="D207">
        <v>4</v>
      </c>
      <c r="E207" t="b">
        <v>0</v>
      </c>
    </row>
    <row r="208" spans="1:5" x14ac:dyDescent="0.3">
      <c r="A208" t="s">
        <v>2780</v>
      </c>
      <c r="B208">
        <v>2</v>
      </c>
      <c r="C208">
        <v>96.5</v>
      </c>
      <c r="D208">
        <v>4.5</v>
      </c>
      <c r="E208" t="b">
        <v>0</v>
      </c>
    </row>
    <row r="209" spans="1:5" x14ac:dyDescent="0.3">
      <c r="A209" t="s">
        <v>1706</v>
      </c>
      <c r="B209">
        <v>1</v>
      </c>
      <c r="C209">
        <v>164</v>
      </c>
      <c r="D209">
        <v>3</v>
      </c>
      <c r="E209" t="b">
        <v>0</v>
      </c>
    </row>
    <row r="210" spans="1:5" x14ac:dyDescent="0.3">
      <c r="A210" t="s">
        <v>1707</v>
      </c>
      <c r="B210">
        <v>1</v>
      </c>
      <c r="C210">
        <v>40</v>
      </c>
      <c r="D210">
        <v>4</v>
      </c>
      <c r="E210" t="b">
        <v>0</v>
      </c>
    </row>
    <row r="211" spans="1:5" x14ac:dyDescent="0.3">
      <c r="A211" t="s">
        <v>2781</v>
      </c>
      <c r="B211">
        <v>1</v>
      </c>
      <c r="C211">
        <v>194</v>
      </c>
      <c r="D211">
        <v>5</v>
      </c>
      <c r="E211" t="b">
        <v>0</v>
      </c>
    </row>
    <row r="212" spans="1:5" x14ac:dyDescent="0.3">
      <c r="A212" t="s">
        <v>2782</v>
      </c>
      <c r="B212">
        <v>1</v>
      </c>
      <c r="C212">
        <v>386</v>
      </c>
      <c r="D212">
        <v>5</v>
      </c>
      <c r="E212" t="b">
        <v>0</v>
      </c>
    </row>
    <row r="213" spans="1:5" x14ac:dyDescent="0.3">
      <c r="A213" t="s">
        <v>2784</v>
      </c>
      <c r="B213">
        <v>2</v>
      </c>
      <c r="C213">
        <v>178.5</v>
      </c>
      <c r="D213">
        <v>3</v>
      </c>
      <c r="E213" t="b">
        <v>0</v>
      </c>
    </row>
    <row r="214" spans="1:5" x14ac:dyDescent="0.3">
      <c r="A214" t="s">
        <v>2785</v>
      </c>
      <c r="B214">
        <v>1</v>
      </c>
      <c r="C214">
        <v>308</v>
      </c>
      <c r="D214">
        <v>2</v>
      </c>
      <c r="E214" t="b">
        <v>0</v>
      </c>
    </row>
    <row r="215" spans="1:5" x14ac:dyDescent="0.3">
      <c r="A215" t="s">
        <v>1709</v>
      </c>
      <c r="B215">
        <v>1</v>
      </c>
      <c r="C215">
        <v>61</v>
      </c>
      <c r="D215">
        <v>2</v>
      </c>
      <c r="E215" t="b">
        <v>0</v>
      </c>
    </row>
    <row r="216" spans="1:5" x14ac:dyDescent="0.3">
      <c r="A216" t="s">
        <v>2786</v>
      </c>
      <c r="B216">
        <v>1</v>
      </c>
      <c r="C216">
        <v>55</v>
      </c>
      <c r="D216">
        <v>3</v>
      </c>
      <c r="E216" t="b">
        <v>0</v>
      </c>
    </row>
    <row r="217" spans="1:5" x14ac:dyDescent="0.3">
      <c r="A217" t="s">
        <v>2787</v>
      </c>
      <c r="B217">
        <v>1</v>
      </c>
      <c r="C217">
        <v>55</v>
      </c>
      <c r="D217">
        <v>4</v>
      </c>
      <c r="E217" t="b">
        <v>0</v>
      </c>
    </row>
    <row r="218" spans="1:5" x14ac:dyDescent="0.3">
      <c r="A218" t="s">
        <v>2788</v>
      </c>
      <c r="B218">
        <v>1</v>
      </c>
      <c r="C218">
        <v>145</v>
      </c>
      <c r="D218">
        <v>1</v>
      </c>
      <c r="E218" t="b">
        <v>0</v>
      </c>
    </row>
    <row r="219" spans="1:5" x14ac:dyDescent="0.3">
      <c r="A219" t="s">
        <v>2793</v>
      </c>
      <c r="B219">
        <v>3</v>
      </c>
      <c r="C219">
        <v>144</v>
      </c>
      <c r="D219">
        <v>3</v>
      </c>
      <c r="E219" t="b">
        <v>0</v>
      </c>
    </row>
    <row r="220" spans="1:5" x14ac:dyDescent="0.3">
      <c r="A220" t="s">
        <v>2794</v>
      </c>
      <c r="B220">
        <v>1</v>
      </c>
      <c r="C220">
        <v>238</v>
      </c>
      <c r="D220">
        <v>2</v>
      </c>
      <c r="E220" t="b">
        <v>0</v>
      </c>
    </row>
    <row r="221" spans="1:5" x14ac:dyDescent="0.3">
      <c r="A221" t="s">
        <v>2796</v>
      </c>
      <c r="B221">
        <v>3</v>
      </c>
      <c r="C221">
        <v>85.666666666666671</v>
      </c>
      <c r="D221">
        <v>1.6666666666666667</v>
      </c>
      <c r="E221" t="b">
        <v>0</v>
      </c>
    </row>
    <row r="222" spans="1:5" x14ac:dyDescent="0.3">
      <c r="A222" t="s">
        <v>2798</v>
      </c>
      <c r="B222">
        <v>2</v>
      </c>
      <c r="C222">
        <v>207</v>
      </c>
      <c r="D222">
        <v>4</v>
      </c>
      <c r="E222" t="b">
        <v>0</v>
      </c>
    </row>
    <row r="223" spans="1:5" x14ac:dyDescent="0.3">
      <c r="A223" t="s">
        <v>2799</v>
      </c>
      <c r="B223">
        <v>1</v>
      </c>
      <c r="C223">
        <v>95</v>
      </c>
      <c r="D223">
        <v>2</v>
      </c>
      <c r="E223" t="b">
        <v>0</v>
      </c>
    </row>
    <row r="224" spans="1:5" x14ac:dyDescent="0.3">
      <c r="A224" t="s">
        <v>2800</v>
      </c>
      <c r="B224">
        <v>1</v>
      </c>
      <c r="C224">
        <v>99</v>
      </c>
      <c r="D224">
        <v>3</v>
      </c>
      <c r="E224" t="b">
        <v>0</v>
      </c>
    </row>
    <row r="225" spans="1:5" x14ac:dyDescent="0.3">
      <c r="A225" t="s">
        <v>2805</v>
      </c>
      <c r="B225">
        <v>1</v>
      </c>
      <c r="C225">
        <v>154</v>
      </c>
      <c r="D225">
        <v>2</v>
      </c>
      <c r="E225" t="b">
        <v>0</v>
      </c>
    </row>
    <row r="226" spans="1:5" x14ac:dyDescent="0.3">
      <c r="A226" t="s">
        <v>2807</v>
      </c>
      <c r="B226">
        <v>1</v>
      </c>
      <c r="C226">
        <v>67</v>
      </c>
      <c r="D226">
        <v>1</v>
      </c>
      <c r="E226" t="b">
        <v>0</v>
      </c>
    </row>
    <row r="227" spans="1:5" x14ac:dyDescent="0.3">
      <c r="A227" t="s">
        <v>39</v>
      </c>
      <c r="B227">
        <v>1</v>
      </c>
      <c r="C227">
        <v>21</v>
      </c>
      <c r="D227">
        <v>5</v>
      </c>
      <c r="E227" t="b">
        <v>0</v>
      </c>
    </row>
    <row r="228" spans="1:5" x14ac:dyDescent="0.3">
      <c r="A228" t="s">
        <v>2808</v>
      </c>
      <c r="B228">
        <v>1</v>
      </c>
      <c r="C228">
        <v>40</v>
      </c>
      <c r="D228">
        <v>3</v>
      </c>
      <c r="E228" t="b">
        <v>0</v>
      </c>
    </row>
    <row r="229" spans="1:5" x14ac:dyDescent="0.3">
      <c r="A229" t="s">
        <v>2809</v>
      </c>
      <c r="B229">
        <v>1</v>
      </c>
      <c r="C229">
        <v>138</v>
      </c>
      <c r="D229">
        <v>4</v>
      </c>
      <c r="E229" t="b">
        <v>0</v>
      </c>
    </row>
    <row r="230" spans="1:5" x14ac:dyDescent="0.3">
      <c r="A230" t="s">
        <v>2810</v>
      </c>
      <c r="B230">
        <v>1</v>
      </c>
      <c r="C230">
        <v>24</v>
      </c>
      <c r="D230">
        <v>5</v>
      </c>
      <c r="E230" t="b">
        <v>0</v>
      </c>
    </row>
    <row r="231" spans="1:5" x14ac:dyDescent="0.3">
      <c r="A231" t="s">
        <v>2811</v>
      </c>
      <c r="B231">
        <v>1</v>
      </c>
      <c r="C231">
        <v>24</v>
      </c>
      <c r="D231">
        <v>2</v>
      </c>
      <c r="E231" t="b">
        <v>0</v>
      </c>
    </row>
    <row r="232" spans="1:5" x14ac:dyDescent="0.3">
      <c r="A232" t="s">
        <v>1710</v>
      </c>
      <c r="B232">
        <v>1</v>
      </c>
      <c r="C232">
        <v>134</v>
      </c>
      <c r="D232">
        <v>4</v>
      </c>
      <c r="E232" t="b">
        <v>0</v>
      </c>
    </row>
    <row r="233" spans="1:5" x14ac:dyDescent="0.3">
      <c r="A233" t="s">
        <v>2812</v>
      </c>
      <c r="B233">
        <v>2</v>
      </c>
      <c r="C233">
        <v>330.5</v>
      </c>
      <c r="D233">
        <v>1.5</v>
      </c>
      <c r="E233" t="b">
        <v>0</v>
      </c>
    </row>
    <row r="234" spans="1:5" x14ac:dyDescent="0.3">
      <c r="A234" t="s">
        <v>2816</v>
      </c>
      <c r="B234">
        <v>1</v>
      </c>
      <c r="C234">
        <v>340</v>
      </c>
      <c r="D234">
        <v>1</v>
      </c>
      <c r="E234" t="b">
        <v>0</v>
      </c>
    </row>
    <row r="235" spans="1:5" x14ac:dyDescent="0.3">
      <c r="A235" t="s">
        <v>2819</v>
      </c>
      <c r="B235">
        <v>1</v>
      </c>
      <c r="C235">
        <v>123</v>
      </c>
      <c r="D235">
        <v>3</v>
      </c>
      <c r="E235" t="b">
        <v>0</v>
      </c>
    </row>
    <row r="236" spans="1:5" x14ac:dyDescent="0.3">
      <c r="A236" t="s">
        <v>2823</v>
      </c>
      <c r="B236">
        <v>1</v>
      </c>
      <c r="C236">
        <v>321</v>
      </c>
      <c r="D236">
        <v>2</v>
      </c>
      <c r="E236" t="b">
        <v>0</v>
      </c>
    </row>
    <row r="237" spans="1:5" x14ac:dyDescent="0.3">
      <c r="A237" t="s">
        <v>2825</v>
      </c>
      <c r="B237">
        <v>2</v>
      </c>
      <c r="C237">
        <v>436</v>
      </c>
      <c r="D237">
        <v>1.5</v>
      </c>
      <c r="E237" t="b">
        <v>0</v>
      </c>
    </row>
    <row r="238" spans="1:5" x14ac:dyDescent="0.3">
      <c r="A238" t="s">
        <v>2826</v>
      </c>
      <c r="B238">
        <v>3</v>
      </c>
      <c r="C238">
        <v>93.333333333333329</v>
      </c>
      <c r="D238">
        <v>4</v>
      </c>
      <c r="E238" t="b">
        <v>0</v>
      </c>
    </row>
    <row r="239" spans="1:5" x14ac:dyDescent="0.3">
      <c r="A239" t="s">
        <v>1712</v>
      </c>
      <c r="B239">
        <v>16</v>
      </c>
      <c r="C239">
        <v>1237.875</v>
      </c>
      <c r="D239">
        <v>3.8125</v>
      </c>
      <c r="E239" t="b">
        <v>0</v>
      </c>
    </row>
    <row r="240" spans="1:5" x14ac:dyDescent="0.3">
      <c r="A240" t="s">
        <v>2827</v>
      </c>
      <c r="B240">
        <v>1</v>
      </c>
      <c r="C240">
        <v>55</v>
      </c>
      <c r="D240">
        <v>5</v>
      </c>
      <c r="E240" t="b">
        <v>0</v>
      </c>
    </row>
    <row r="241" spans="1:5" x14ac:dyDescent="0.3">
      <c r="A241" t="s">
        <v>2828</v>
      </c>
      <c r="B241">
        <v>3</v>
      </c>
      <c r="C241">
        <v>62</v>
      </c>
      <c r="D241">
        <v>3</v>
      </c>
      <c r="E241" t="b">
        <v>0</v>
      </c>
    </row>
    <row r="242" spans="1:5" x14ac:dyDescent="0.3">
      <c r="A242" t="s">
        <v>2829</v>
      </c>
      <c r="B242">
        <v>1</v>
      </c>
      <c r="C242">
        <v>41</v>
      </c>
      <c r="D242">
        <v>2</v>
      </c>
      <c r="E242" t="b">
        <v>0</v>
      </c>
    </row>
    <row r="243" spans="1:5" x14ac:dyDescent="0.3">
      <c r="A243" t="s">
        <v>1540</v>
      </c>
      <c r="B243">
        <v>1</v>
      </c>
      <c r="C243">
        <v>20</v>
      </c>
      <c r="D243">
        <v>2</v>
      </c>
      <c r="E243" t="b">
        <v>0</v>
      </c>
    </row>
    <row r="244" spans="1:5" x14ac:dyDescent="0.3">
      <c r="A244" t="s">
        <v>2834</v>
      </c>
      <c r="B244">
        <v>1</v>
      </c>
      <c r="C244">
        <v>78</v>
      </c>
      <c r="D244">
        <v>1</v>
      </c>
      <c r="E244" t="b">
        <v>0</v>
      </c>
    </row>
    <row r="245" spans="1:5" x14ac:dyDescent="0.3">
      <c r="A245" t="s">
        <v>41</v>
      </c>
      <c r="B245">
        <v>1</v>
      </c>
      <c r="C245">
        <v>255</v>
      </c>
      <c r="D245">
        <v>2</v>
      </c>
      <c r="E245" t="b">
        <v>0</v>
      </c>
    </row>
    <row r="246" spans="1:5" x14ac:dyDescent="0.3">
      <c r="A246" t="s">
        <v>42</v>
      </c>
      <c r="B246">
        <v>2</v>
      </c>
      <c r="C246">
        <v>385.5</v>
      </c>
      <c r="D246">
        <v>2.5</v>
      </c>
      <c r="E246" t="b">
        <v>0</v>
      </c>
    </row>
    <row r="247" spans="1:5" x14ac:dyDescent="0.3">
      <c r="A247" t="s">
        <v>2842</v>
      </c>
      <c r="B247">
        <v>1</v>
      </c>
      <c r="C247">
        <v>202</v>
      </c>
      <c r="D247">
        <v>2</v>
      </c>
      <c r="E247" t="b">
        <v>0</v>
      </c>
    </row>
    <row r="248" spans="1:5" x14ac:dyDescent="0.3">
      <c r="A248" t="s">
        <v>2844</v>
      </c>
      <c r="B248">
        <v>1</v>
      </c>
      <c r="C248">
        <v>464</v>
      </c>
      <c r="D248">
        <v>4</v>
      </c>
      <c r="E248" t="b">
        <v>0</v>
      </c>
    </row>
    <row r="249" spans="1:5" x14ac:dyDescent="0.3">
      <c r="A249" t="s">
        <v>2846</v>
      </c>
      <c r="B249">
        <v>1</v>
      </c>
      <c r="C249">
        <v>187</v>
      </c>
      <c r="D249">
        <v>3</v>
      </c>
      <c r="E249" t="b">
        <v>0</v>
      </c>
    </row>
    <row r="250" spans="1:5" x14ac:dyDescent="0.3">
      <c r="A250" t="s">
        <v>2847</v>
      </c>
      <c r="B250">
        <v>1</v>
      </c>
      <c r="C250">
        <v>273</v>
      </c>
      <c r="D250">
        <v>1</v>
      </c>
      <c r="E250" t="b">
        <v>0</v>
      </c>
    </row>
    <row r="251" spans="1:5" x14ac:dyDescent="0.3">
      <c r="A251" t="s">
        <v>2848</v>
      </c>
      <c r="B251">
        <v>1</v>
      </c>
      <c r="C251">
        <v>109</v>
      </c>
      <c r="D251">
        <v>3</v>
      </c>
      <c r="E251" t="b">
        <v>0</v>
      </c>
    </row>
    <row r="252" spans="1:5" x14ac:dyDescent="0.3">
      <c r="A252" t="s">
        <v>2849</v>
      </c>
      <c r="B252">
        <v>1</v>
      </c>
      <c r="C252">
        <v>149</v>
      </c>
      <c r="D252">
        <v>3</v>
      </c>
      <c r="E252" t="b">
        <v>0</v>
      </c>
    </row>
    <row r="253" spans="1:5" x14ac:dyDescent="0.3">
      <c r="A253" t="s">
        <v>1541</v>
      </c>
      <c r="B253">
        <v>1</v>
      </c>
      <c r="C253">
        <v>840</v>
      </c>
      <c r="D253">
        <v>5</v>
      </c>
      <c r="E253" t="b">
        <v>0</v>
      </c>
    </row>
    <row r="254" spans="1:5" x14ac:dyDescent="0.3">
      <c r="A254" t="s">
        <v>2850</v>
      </c>
      <c r="B254">
        <v>1</v>
      </c>
      <c r="C254">
        <v>165</v>
      </c>
      <c r="D254">
        <v>1</v>
      </c>
      <c r="E254" t="b">
        <v>0</v>
      </c>
    </row>
    <row r="255" spans="1:5" x14ac:dyDescent="0.3">
      <c r="A255" t="s">
        <v>1542</v>
      </c>
      <c r="B255">
        <v>1</v>
      </c>
      <c r="C255">
        <v>217</v>
      </c>
      <c r="D255">
        <v>4</v>
      </c>
      <c r="E255" t="b">
        <v>0</v>
      </c>
    </row>
    <row r="256" spans="1:5" x14ac:dyDescent="0.3">
      <c r="A256" t="s">
        <v>2852</v>
      </c>
      <c r="B256">
        <v>1</v>
      </c>
      <c r="C256">
        <v>75</v>
      </c>
      <c r="D256">
        <v>1</v>
      </c>
      <c r="E256" t="b">
        <v>0</v>
      </c>
    </row>
    <row r="257" spans="1:5" x14ac:dyDescent="0.3">
      <c r="A257" t="s">
        <v>2854</v>
      </c>
      <c r="B257">
        <v>1</v>
      </c>
      <c r="C257">
        <v>49</v>
      </c>
      <c r="D257">
        <v>2</v>
      </c>
      <c r="E257" t="b">
        <v>0</v>
      </c>
    </row>
    <row r="258" spans="1:5" x14ac:dyDescent="0.3">
      <c r="A258" t="s">
        <v>43</v>
      </c>
      <c r="B258">
        <v>2</v>
      </c>
      <c r="C258">
        <v>136.5</v>
      </c>
      <c r="D258">
        <v>3.5</v>
      </c>
      <c r="E258" t="b">
        <v>0</v>
      </c>
    </row>
    <row r="259" spans="1:5" x14ac:dyDescent="0.3">
      <c r="A259" t="s">
        <v>2855</v>
      </c>
      <c r="B259">
        <v>1</v>
      </c>
      <c r="C259">
        <v>200</v>
      </c>
      <c r="D259">
        <v>4</v>
      </c>
      <c r="E259" t="b">
        <v>0</v>
      </c>
    </row>
    <row r="260" spans="1:5" x14ac:dyDescent="0.3">
      <c r="A260" t="s">
        <v>2856</v>
      </c>
      <c r="B260">
        <v>1</v>
      </c>
      <c r="C260">
        <v>78</v>
      </c>
      <c r="D260">
        <v>1</v>
      </c>
      <c r="E260" t="b">
        <v>0</v>
      </c>
    </row>
    <row r="261" spans="1:5" x14ac:dyDescent="0.3">
      <c r="A261" t="s">
        <v>2857</v>
      </c>
      <c r="B261">
        <v>3</v>
      </c>
      <c r="C261">
        <v>262</v>
      </c>
      <c r="D261">
        <v>1.3333333333333333</v>
      </c>
      <c r="E261" t="b">
        <v>0</v>
      </c>
    </row>
    <row r="262" spans="1:5" x14ac:dyDescent="0.3">
      <c r="A262" t="s">
        <v>2858</v>
      </c>
      <c r="B262">
        <v>1</v>
      </c>
      <c r="C262">
        <v>154</v>
      </c>
      <c r="D262">
        <v>1</v>
      </c>
      <c r="E262" t="b">
        <v>0</v>
      </c>
    </row>
    <row r="263" spans="1:5" x14ac:dyDescent="0.3">
      <c r="A263" t="s">
        <v>2859</v>
      </c>
      <c r="B263">
        <v>1</v>
      </c>
      <c r="C263">
        <v>177</v>
      </c>
      <c r="D263">
        <v>3</v>
      </c>
      <c r="E263" t="b">
        <v>0</v>
      </c>
    </row>
    <row r="264" spans="1:5" x14ac:dyDescent="0.3">
      <c r="A264" t="s">
        <v>1713</v>
      </c>
      <c r="B264">
        <v>1</v>
      </c>
      <c r="C264">
        <v>100</v>
      </c>
      <c r="D264">
        <v>5</v>
      </c>
      <c r="E264" t="b">
        <v>0</v>
      </c>
    </row>
    <row r="265" spans="1:5" x14ac:dyDescent="0.3">
      <c r="A265" t="s">
        <v>2861</v>
      </c>
      <c r="B265">
        <v>2</v>
      </c>
      <c r="C265">
        <v>47</v>
      </c>
      <c r="D265">
        <v>2</v>
      </c>
      <c r="E265" t="b">
        <v>0</v>
      </c>
    </row>
    <row r="266" spans="1:5" x14ac:dyDescent="0.3">
      <c r="A266" t="s">
        <v>2862</v>
      </c>
      <c r="B266">
        <v>1</v>
      </c>
      <c r="C266">
        <v>539</v>
      </c>
      <c r="D266">
        <v>2</v>
      </c>
      <c r="E266" t="b">
        <v>0</v>
      </c>
    </row>
    <row r="267" spans="1:5" x14ac:dyDescent="0.3">
      <c r="A267" t="s">
        <v>1714</v>
      </c>
      <c r="B267">
        <v>1</v>
      </c>
      <c r="C267">
        <v>194</v>
      </c>
      <c r="D267">
        <v>3</v>
      </c>
      <c r="E267" t="b">
        <v>0</v>
      </c>
    </row>
    <row r="268" spans="1:5" x14ac:dyDescent="0.3">
      <c r="A268" t="s">
        <v>2865</v>
      </c>
      <c r="B268">
        <v>2</v>
      </c>
      <c r="C268">
        <v>50</v>
      </c>
      <c r="D268">
        <v>3.5</v>
      </c>
      <c r="E268" t="b">
        <v>0</v>
      </c>
    </row>
    <row r="269" spans="1:5" x14ac:dyDescent="0.3">
      <c r="A269" t="s">
        <v>2866</v>
      </c>
      <c r="B269">
        <v>1</v>
      </c>
      <c r="C269">
        <v>33</v>
      </c>
      <c r="D269">
        <v>2</v>
      </c>
      <c r="E269" t="b">
        <v>0</v>
      </c>
    </row>
    <row r="270" spans="1:5" x14ac:dyDescent="0.3">
      <c r="A270" t="s">
        <v>2867</v>
      </c>
      <c r="B270">
        <v>1</v>
      </c>
      <c r="C270">
        <v>410</v>
      </c>
      <c r="D270">
        <v>1</v>
      </c>
      <c r="E270" t="b">
        <v>0</v>
      </c>
    </row>
    <row r="271" spans="1:5" x14ac:dyDescent="0.3">
      <c r="A271" t="s">
        <v>2868</v>
      </c>
      <c r="B271">
        <v>1</v>
      </c>
      <c r="C271">
        <v>52</v>
      </c>
      <c r="D271">
        <v>3</v>
      </c>
      <c r="E271" t="b">
        <v>0</v>
      </c>
    </row>
    <row r="272" spans="1:5" x14ac:dyDescent="0.3">
      <c r="A272" t="s">
        <v>2871</v>
      </c>
      <c r="B272">
        <v>1</v>
      </c>
      <c r="C272">
        <v>591</v>
      </c>
      <c r="D272">
        <v>5</v>
      </c>
      <c r="E272" t="b">
        <v>0</v>
      </c>
    </row>
    <row r="273" spans="1:5" x14ac:dyDescent="0.3">
      <c r="A273" t="s">
        <v>2873</v>
      </c>
      <c r="B273">
        <v>1</v>
      </c>
      <c r="C273">
        <v>60</v>
      </c>
      <c r="D273">
        <v>4</v>
      </c>
      <c r="E273" t="b">
        <v>0</v>
      </c>
    </row>
    <row r="274" spans="1:5" x14ac:dyDescent="0.3">
      <c r="A274" t="s">
        <v>2874</v>
      </c>
      <c r="B274">
        <v>1</v>
      </c>
      <c r="C274">
        <v>30</v>
      </c>
      <c r="D274">
        <v>4</v>
      </c>
      <c r="E274" t="b">
        <v>0</v>
      </c>
    </row>
    <row r="275" spans="1:5" x14ac:dyDescent="0.3">
      <c r="A275" t="s">
        <v>1717</v>
      </c>
      <c r="B275">
        <v>1</v>
      </c>
      <c r="C275">
        <v>81</v>
      </c>
      <c r="D275">
        <v>2</v>
      </c>
      <c r="E275" t="b">
        <v>0</v>
      </c>
    </row>
    <row r="276" spans="1:5" x14ac:dyDescent="0.3">
      <c r="A276" t="s">
        <v>2875</v>
      </c>
      <c r="B276">
        <v>1</v>
      </c>
      <c r="C276">
        <v>86</v>
      </c>
      <c r="D276">
        <v>5</v>
      </c>
      <c r="E276" t="b">
        <v>0</v>
      </c>
    </row>
    <row r="277" spans="1:5" x14ac:dyDescent="0.3">
      <c r="A277" t="s">
        <v>2876</v>
      </c>
      <c r="B277">
        <v>1</v>
      </c>
      <c r="C277">
        <v>67</v>
      </c>
      <c r="D277">
        <v>3</v>
      </c>
      <c r="E277" t="b">
        <v>0</v>
      </c>
    </row>
    <row r="278" spans="1:5" x14ac:dyDescent="0.3">
      <c r="A278" t="s">
        <v>2877</v>
      </c>
      <c r="B278">
        <v>1</v>
      </c>
      <c r="C278">
        <v>32</v>
      </c>
      <c r="D278">
        <v>5</v>
      </c>
      <c r="E278" t="b">
        <v>0</v>
      </c>
    </row>
    <row r="279" spans="1:5" x14ac:dyDescent="0.3">
      <c r="A279" t="s">
        <v>44</v>
      </c>
      <c r="B279">
        <v>1</v>
      </c>
      <c r="C279">
        <v>90</v>
      </c>
      <c r="D279">
        <v>4</v>
      </c>
      <c r="E279" t="b">
        <v>0</v>
      </c>
    </row>
    <row r="280" spans="1:5" x14ac:dyDescent="0.3">
      <c r="A280" t="s">
        <v>2878</v>
      </c>
      <c r="B280">
        <v>1</v>
      </c>
      <c r="C280">
        <v>165</v>
      </c>
      <c r="D280">
        <v>2</v>
      </c>
      <c r="E280" t="b">
        <v>0</v>
      </c>
    </row>
    <row r="281" spans="1:5" x14ac:dyDescent="0.3">
      <c r="A281" t="s">
        <v>2882</v>
      </c>
      <c r="B281">
        <v>1</v>
      </c>
      <c r="C281">
        <v>41</v>
      </c>
      <c r="D281">
        <v>2</v>
      </c>
      <c r="E281" t="b">
        <v>0</v>
      </c>
    </row>
    <row r="282" spans="1:5" x14ac:dyDescent="0.3">
      <c r="A282" t="s">
        <v>2883</v>
      </c>
      <c r="B282">
        <v>1</v>
      </c>
      <c r="C282">
        <v>181</v>
      </c>
      <c r="D282">
        <v>1</v>
      </c>
      <c r="E282" t="b">
        <v>0</v>
      </c>
    </row>
    <row r="283" spans="1:5" x14ac:dyDescent="0.3">
      <c r="A283" t="s">
        <v>45</v>
      </c>
      <c r="B283">
        <v>1</v>
      </c>
      <c r="C283">
        <v>52</v>
      </c>
      <c r="D283">
        <v>1</v>
      </c>
      <c r="E283" t="b">
        <v>0</v>
      </c>
    </row>
    <row r="284" spans="1:5" x14ac:dyDescent="0.3">
      <c r="A284" t="s">
        <v>2884</v>
      </c>
      <c r="B284">
        <v>1</v>
      </c>
      <c r="C284">
        <v>128</v>
      </c>
      <c r="D284">
        <v>2</v>
      </c>
      <c r="E284" t="b">
        <v>0</v>
      </c>
    </row>
    <row r="285" spans="1:5" x14ac:dyDescent="0.3">
      <c r="A285" t="s">
        <v>2885</v>
      </c>
      <c r="B285">
        <v>2</v>
      </c>
      <c r="C285">
        <v>140.5</v>
      </c>
      <c r="D285">
        <v>3</v>
      </c>
      <c r="E285" t="b">
        <v>0</v>
      </c>
    </row>
    <row r="286" spans="1:5" x14ac:dyDescent="0.3">
      <c r="A286" t="s">
        <v>2887</v>
      </c>
      <c r="B286">
        <v>2</v>
      </c>
      <c r="C286">
        <v>105</v>
      </c>
      <c r="D286">
        <v>4</v>
      </c>
      <c r="E286" t="b">
        <v>0</v>
      </c>
    </row>
    <row r="287" spans="1:5" x14ac:dyDescent="0.3">
      <c r="A287" t="s">
        <v>2889</v>
      </c>
      <c r="B287">
        <v>1</v>
      </c>
      <c r="C287">
        <v>25</v>
      </c>
      <c r="D287">
        <v>4</v>
      </c>
      <c r="E287" t="b">
        <v>0</v>
      </c>
    </row>
    <row r="288" spans="1:5" x14ac:dyDescent="0.3">
      <c r="A288" t="s">
        <v>2891</v>
      </c>
      <c r="B288">
        <v>1</v>
      </c>
      <c r="C288">
        <v>46</v>
      </c>
      <c r="D288">
        <v>5</v>
      </c>
      <c r="E288" t="b">
        <v>0</v>
      </c>
    </row>
    <row r="289" spans="1:5" x14ac:dyDescent="0.3">
      <c r="A289" t="s">
        <v>2892</v>
      </c>
      <c r="B289">
        <v>11</v>
      </c>
      <c r="C289">
        <v>100.09090909090909</v>
      </c>
      <c r="D289">
        <v>1.1818181818181819</v>
      </c>
      <c r="E289" t="b">
        <v>0</v>
      </c>
    </row>
    <row r="290" spans="1:5" x14ac:dyDescent="0.3">
      <c r="A290" t="s">
        <v>1719</v>
      </c>
      <c r="B290">
        <v>2</v>
      </c>
      <c r="C290">
        <v>133</v>
      </c>
      <c r="D290">
        <v>2</v>
      </c>
      <c r="E290" t="b">
        <v>0</v>
      </c>
    </row>
    <row r="291" spans="1:5" x14ac:dyDescent="0.3">
      <c r="A291" t="s">
        <v>2894</v>
      </c>
      <c r="B291">
        <v>1</v>
      </c>
      <c r="C291">
        <v>43</v>
      </c>
      <c r="D291">
        <v>1</v>
      </c>
      <c r="E291" t="b">
        <v>0</v>
      </c>
    </row>
    <row r="292" spans="1:5" x14ac:dyDescent="0.3">
      <c r="A292" t="s">
        <v>46</v>
      </c>
      <c r="B292">
        <v>1</v>
      </c>
      <c r="C292">
        <v>39</v>
      </c>
      <c r="D292">
        <v>5</v>
      </c>
      <c r="E292" t="b">
        <v>0</v>
      </c>
    </row>
    <row r="293" spans="1:5" x14ac:dyDescent="0.3">
      <c r="A293" t="s">
        <v>1363</v>
      </c>
      <c r="B293">
        <v>1</v>
      </c>
      <c r="C293">
        <v>120</v>
      </c>
      <c r="D293">
        <v>1</v>
      </c>
      <c r="E293" t="b">
        <v>0</v>
      </c>
    </row>
    <row r="294" spans="1:5" x14ac:dyDescent="0.3">
      <c r="A294" t="s">
        <v>2897</v>
      </c>
      <c r="B294">
        <v>1</v>
      </c>
      <c r="C294">
        <v>169</v>
      </c>
      <c r="D294">
        <v>4</v>
      </c>
      <c r="E294" t="b">
        <v>0</v>
      </c>
    </row>
    <row r="295" spans="1:5" x14ac:dyDescent="0.3">
      <c r="A295" t="s">
        <v>2902</v>
      </c>
      <c r="B295">
        <v>1</v>
      </c>
      <c r="C295">
        <v>159</v>
      </c>
      <c r="D295">
        <v>2</v>
      </c>
      <c r="E295" t="b">
        <v>0</v>
      </c>
    </row>
    <row r="296" spans="1:5" x14ac:dyDescent="0.3">
      <c r="A296" t="s">
        <v>2904</v>
      </c>
      <c r="B296">
        <v>1</v>
      </c>
      <c r="C296">
        <v>39</v>
      </c>
      <c r="D296">
        <v>5</v>
      </c>
      <c r="E296" t="b">
        <v>0</v>
      </c>
    </row>
    <row r="297" spans="1:5" x14ac:dyDescent="0.3">
      <c r="A297" t="s">
        <v>2905</v>
      </c>
      <c r="B297">
        <v>1</v>
      </c>
      <c r="C297">
        <v>209</v>
      </c>
      <c r="D297">
        <v>1</v>
      </c>
      <c r="E297" t="b">
        <v>0</v>
      </c>
    </row>
    <row r="298" spans="1:5" x14ac:dyDescent="0.3">
      <c r="A298" t="s">
        <v>2906</v>
      </c>
      <c r="B298">
        <v>1</v>
      </c>
      <c r="C298">
        <v>30</v>
      </c>
      <c r="D298">
        <v>1</v>
      </c>
      <c r="E298" t="b">
        <v>0</v>
      </c>
    </row>
    <row r="299" spans="1:5" x14ac:dyDescent="0.3">
      <c r="A299" t="s">
        <v>2907</v>
      </c>
      <c r="B299">
        <v>1</v>
      </c>
      <c r="C299">
        <v>77</v>
      </c>
      <c r="D299">
        <v>4</v>
      </c>
      <c r="E299" t="b">
        <v>0</v>
      </c>
    </row>
    <row r="300" spans="1:5" x14ac:dyDescent="0.3">
      <c r="A300" t="s">
        <v>2908</v>
      </c>
      <c r="B300">
        <v>1</v>
      </c>
      <c r="C300">
        <v>29</v>
      </c>
      <c r="D300">
        <v>5</v>
      </c>
      <c r="E300" t="b">
        <v>0</v>
      </c>
    </row>
    <row r="301" spans="1:5" x14ac:dyDescent="0.3">
      <c r="A301" t="s">
        <v>2909</v>
      </c>
      <c r="B301">
        <v>1</v>
      </c>
      <c r="C301">
        <v>93</v>
      </c>
      <c r="D301">
        <v>4</v>
      </c>
      <c r="E301" t="b">
        <v>0</v>
      </c>
    </row>
    <row r="302" spans="1:5" x14ac:dyDescent="0.3">
      <c r="A302" t="s">
        <v>2911</v>
      </c>
      <c r="B302">
        <v>1</v>
      </c>
      <c r="C302">
        <v>41</v>
      </c>
      <c r="D302">
        <v>2</v>
      </c>
      <c r="E302" t="b">
        <v>0</v>
      </c>
    </row>
    <row r="303" spans="1:5" x14ac:dyDescent="0.3">
      <c r="A303" t="s">
        <v>2915</v>
      </c>
      <c r="B303">
        <v>1</v>
      </c>
      <c r="C303">
        <v>163</v>
      </c>
      <c r="D303">
        <v>3</v>
      </c>
      <c r="E303" t="b">
        <v>0</v>
      </c>
    </row>
    <row r="304" spans="1:5" x14ac:dyDescent="0.3">
      <c r="A304" t="s">
        <v>2916</v>
      </c>
      <c r="B304">
        <v>1</v>
      </c>
      <c r="C304">
        <v>50</v>
      </c>
      <c r="D304">
        <v>5</v>
      </c>
      <c r="E304" t="b">
        <v>0</v>
      </c>
    </row>
    <row r="305" spans="1:5" x14ac:dyDescent="0.3">
      <c r="A305" t="s">
        <v>2917</v>
      </c>
      <c r="B305">
        <v>1</v>
      </c>
      <c r="C305">
        <v>143</v>
      </c>
      <c r="D305">
        <v>3</v>
      </c>
      <c r="E305" t="b">
        <v>0</v>
      </c>
    </row>
    <row r="306" spans="1:5" x14ac:dyDescent="0.3">
      <c r="A306" t="s">
        <v>2918</v>
      </c>
      <c r="B306">
        <v>1</v>
      </c>
      <c r="C306">
        <v>55</v>
      </c>
      <c r="D306">
        <v>1</v>
      </c>
      <c r="E306" t="b">
        <v>0</v>
      </c>
    </row>
    <row r="307" spans="1:5" x14ac:dyDescent="0.3">
      <c r="A307" t="s">
        <v>2920</v>
      </c>
      <c r="B307">
        <v>1</v>
      </c>
      <c r="C307">
        <v>319</v>
      </c>
      <c r="D307">
        <v>5</v>
      </c>
      <c r="E307" t="b">
        <v>0</v>
      </c>
    </row>
    <row r="308" spans="1:5" x14ac:dyDescent="0.3">
      <c r="A308" t="s">
        <v>2921</v>
      </c>
      <c r="B308">
        <v>1</v>
      </c>
      <c r="C308">
        <v>263</v>
      </c>
      <c r="D308">
        <v>5</v>
      </c>
      <c r="E308" t="b">
        <v>0</v>
      </c>
    </row>
    <row r="309" spans="1:5" x14ac:dyDescent="0.3">
      <c r="A309" t="s">
        <v>2922</v>
      </c>
      <c r="B309">
        <v>3</v>
      </c>
      <c r="C309">
        <v>229</v>
      </c>
      <c r="D309">
        <v>3.3333333333333335</v>
      </c>
      <c r="E309" t="b">
        <v>0</v>
      </c>
    </row>
    <row r="310" spans="1:5" x14ac:dyDescent="0.3">
      <c r="A310" t="s">
        <v>2923</v>
      </c>
      <c r="B310">
        <v>1</v>
      </c>
      <c r="C310">
        <v>41</v>
      </c>
      <c r="D310">
        <v>2</v>
      </c>
      <c r="E310" t="b">
        <v>0</v>
      </c>
    </row>
    <row r="311" spans="1:5" x14ac:dyDescent="0.3">
      <c r="A311" t="s">
        <v>2924</v>
      </c>
      <c r="B311">
        <v>2</v>
      </c>
      <c r="C311">
        <v>287.5</v>
      </c>
      <c r="D311">
        <v>5</v>
      </c>
      <c r="E311" t="b">
        <v>0</v>
      </c>
    </row>
    <row r="312" spans="1:5" x14ac:dyDescent="0.3">
      <c r="A312" t="s">
        <v>2925</v>
      </c>
      <c r="B312">
        <v>1</v>
      </c>
      <c r="C312">
        <v>88</v>
      </c>
      <c r="D312">
        <v>5</v>
      </c>
      <c r="E312" t="b">
        <v>0</v>
      </c>
    </row>
    <row r="313" spans="1:5" x14ac:dyDescent="0.3">
      <c r="A313" t="s">
        <v>2928</v>
      </c>
      <c r="B313">
        <v>5</v>
      </c>
      <c r="C313">
        <v>132.6</v>
      </c>
      <c r="D313">
        <v>1.6</v>
      </c>
      <c r="E313" t="b">
        <v>0</v>
      </c>
    </row>
    <row r="314" spans="1:5" x14ac:dyDescent="0.3">
      <c r="A314" t="s">
        <v>1722</v>
      </c>
      <c r="B314">
        <v>2</v>
      </c>
      <c r="C314">
        <v>149</v>
      </c>
      <c r="D314">
        <v>2</v>
      </c>
      <c r="E314" t="b">
        <v>0</v>
      </c>
    </row>
    <row r="315" spans="1:5" x14ac:dyDescent="0.3">
      <c r="A315" t="s">
        <v>2929</v>
      </c>
      <c r="B315">
        <v>1</v>
      </c>
      <c r="C315">
        <v>41</v>
      </c>
      <c r="D315">
        <v>1</v>
      </c>
      <c r="E315" t="b">
        <v>0</v>
      </c>
    </row>
    <row r="316" spans="1:5" x14ac:dyDescent="0.3">
      <c r="A316" t="s">
        <v>2930</v>
      </c>
      <c r="B316">
        <v>1</v>
      </c>
      <c r="C316">
        <v>17</v>
      </c>
      <c r="D316">
        <v>1</v>
      </c>
      <c r="E316" t="b">
        <v>0</v>
      </c>
    </row>
    <row r="317" spans="1:5" x14ac:dyDescent="0.3">
      <c r="A317" t="s">
        <v>2931</v>
      </c>
      <c r="B317">
        <v>1</v>
      </c>
      <c r="C317">
        <v>133</v>
      </c>
      <c r="D317">
        <v>3</v>
      </c>
      <c r="E317" t="b">
        <v>0</v>
      </c>
    </row>
    <row r="318" spans="1:5" x14ac:dyDescent="0.3">
      <c r="A318" t="s">
        <v>2933</v>
      </c>
      <c r="B318">
        <v>1</v>
      </c>
      <c r="C318">
        <v>53</v>
      </c>
      <c r="D318">
        <v>4</v>
      </c>
      <c r="E318" t="b">
        <v>0</v>
      </c>
    </row>
    <row r="319" spans="1:5" x14ac:dyDescent="0.3">
      <c r="A319" t="s">
        <v>49</v>
      </c>
      <c r="B319">
        <v>1</v>
      </c>
      <c r="C319">
        <v>59</v>
      </c>
      <c r="D319">
        <v>2</v>
      </c>
      <c r="E319" t="b">
        <v>0</v>
      </c>
    </row>
    <row r="320" spans="1:5" x14ac:dyDescent="0.3">
      <c r="A320" t="s">
        <v>2934</v>
      </c>
      <c r="B320">
        <v>2</v>
      </c>
      <c r="C320">
        <v>42</v>
      </c>
      <c r="D320">
        <v>5</v>
      </c>
      <c r="E320" t="b">
        <v>0</v>
      </c>
    </row>
    <row r="321" spans="1:5" x14ac:dyDescent="0.3">
      <c r="A321" t="s">
        <v>2935</v>
      </c>
      <c r="B321">
        <v>1</v>
      </c>
      <c r="C321">
        <v>49</v>
      </c>
      <c r="D321">
        <v>1</v>
      </c>
      <c r="E321" t="b">
        <v>0</v>
      </c>
    </row>
    <row r="322" spans="1:5" x14ac:dyDescent="0.3">
      <c r="A322" t="s">
        <v>2936</v>
      </c>
      <c r="B322">
        <v>2</v>
      </c>
      <c r="C322">
        <v>384.5</v>
      </c>
      <c r="D322">
        <v>5</v>
      </c>
      <c r="E322" t="b">
        <v>0</v>
      </c>
    </row>
    <row r="323" spans="1:5" x14ac:dyDescent="0.3">
      <c r="A323" t="s">
        <v>2937</v>
      </c>
      <c r="B323">
        <v>1</v>
      </c>
      <c r="C323">
        <v>103</v>
      </c>
      <c r="D323">
        <v>2</v>
      </c>
      <c r="E323" t="b">
        <v>0</v>
      </c>
    </row>
    <row r="324" spans="1:5" x14ac:dyDescent="0.3">
      <c r="A324" t="s">
        <v>2938</v>
      </c>
      <c r="B324">
        <v>1</v>
      </c>
      <c r="C324">
        <v>75</v>
      </c>
      <c r="D324">
        <v>5</v>
      </c>
      <c r="E324" t="b">
        <v>0</v>
      </c>
    </row>
    <row r="325" spans="1:5" x14ac:dyDescent="0.3">
      <c r="A325" t="s">
        <v>2939</v>
      </c>
      <c r="B325">
        <v>1</v>
      </c>
      <c r="C325">
        <v>95</v>
      </c>
      <c r="D325">
        <v>5</v>
      </c>
      <c r="E325" t="b">
        <v>0</v>
      </c>
    </row>
    <row r="326" spans="1:5" x14ac:dyDescent="0.3">
      <c r="A326" t="s">
        <v>2940</v>
      </c>
      <c r="B326">
        <v>1</v>
      </c>
      <c r="C326">
        <v>90</v>
      </c>
      <c r="D326">
        <v>1</v>
      </c>
      <c r="E326" t="b">
        <v>0</v>
      </c>
    </row>
    <row r="327" spans="1:5" x14ac:dyDescent="0.3">
      <c r="A327" t="s">
        <v>2941</v>
      </c>
      <c r="B327">
        <v>1</v>
      </c>
      <c r="C327">
        <v>171</v>
      </c>
      <c r="D327">
        <v>4</v>
      </c>
      <c r="E327" t="b">
        <v>0</v>
      </c>
    </row>
    <row r="328" spans="1:5" x14ac:dyDescent="0.3">
      <c r="A328" t="s">
        <v>2942</v>
      </c>
      <c r="B328">
        <v>3</v>
      </c>
      <c r="C328">
        <v>236</v>
      </c>
      <c r="D328">
        <v>2.6666666666666665</v>
      </c>
      <c r="E328" t="b">
        <v>0</v>
      </c>
    </row>
    <row r="329" spans="1:5" x14ac:dyDescent="0.3">
      <c r="A329" t="s">
        <v>1723</v>
      </c>
      <c r="B329">
        <v>1</v>
      </c>
      <c r="C329">
        <v>83</v>
      </c>
      <c r="D329">
        <v>3</v>
      </c>
      <c r="E329" t="b">
        <v>0</v>
      </c>
    </row>
    <row r="330" spans="1:5" x14ac:dyDescent="0.3">
      <c r="A330" t="s">
        <v>2945</v>
      </c>
      <c r="B330">
        <v>1</v>
      </c>
      <c r="C330">
        <v>43</v>
      </c>
      <c r="D330">
        <v>2</v>
      </c>
      <c r="E330" t="b">
        <v>0</v>
      </c>
    </row>
    <row r="331" spans="1:5" x14ac:dyDescent="0.3">
      <c r="A331" t="s">
        <v>2947</v>
      </c>
      <c r="B331">
        <v>1</v>
      </c>
      <c r="C331">
        <v>49</v>
      </c>
      <c r="D331">
        <v>5</v>
      </c>
      <c r="E331" t="b">
        <v>0</v>
      </c>
    </row>
    <row r="332" spans="1:5" x14ac:dyDescent="0.3">
      <c r="A332" t="s">
        <v>2948</v>
      </c>
      <c r="B332">
        <v>1</v>
      </c>
      <c r="C332">
        <v>423</v>
      </c>
      <c r="D332">
        <v>2</v>
      </c>
      <c r="E332" t="b">
        <v>0</v>
      </c>
    </row>
    <row r="333" spans="1:5" x14ac:dyDescent="0.3">
      <c r="A333" t="s">
        <v>2949</v>
      </c>
      <c r="B333">
        <v>1</v>
      </c>
      <c r="C333">
        <v>55</v>
      </c>
      <c r="D333">
        <v>4</v>
      </c>
      <c r="E333" t="b">
        <v>0</v>
      </c>
    </row>
    <row r="334" spans="1:5" x14ac:dyDescent="0.3">
      <c r="A334" t="s">
        <v>50</v>
      </c>
      <c r="B334">
        <v>1</v>
      </c>
      <c r="C334">
        <v>105</v>
      </c>
      <c r="D334">
        <v>4</v>
      </c>
      <c r="E334" t="b">
        <v>0</v>
      </c>
    </row>
    <row r="335" spans="1:5" x14ac:dyDescent="0.3">
      <c r="A335" t="s">
        <v>2951</v>
      </c>
      <c r="B335">
        <v>1</v>
      </c>
      <c r="C335">
        <v>38</v>
      </c>
      <c r="D335">
        <v>4</v>
      </c>
      <c r="E335" t="b">
        <v>0</v>
      </c>
    </row>
    <row r="336" spans="1:5" x14ac:dyDescent="0.3">
      <c r="A336" t="s">
        <v>51</v>
      </c>
      <c r="B336">
        <v>1</v>
      </c>
      <c r="C336">
        <v>34</v>
      </c>
      <c r="D336">
        <v>2</v>
      </c>
      <c r="E336" t="b">
        <v>0</v>
      </c>
    </row>
    <row r="337" spans="1:5" x14ac:dyDescent="0.3">
      <c r="A337" t="s">
        <v>2955</v>
      </c>
      <c r="B337">
        <v>1</v>
      </c>
      <c r="C337">
        <v>252</v>
      </c>
      <c r="D337">
        <v>4</v>
      </c>
      <c r="E337" t="b">
        <v>0</v>
      </c>
    </row>
    <row r="338" spans="1:5" x14ac:dyDescent="0.3">
      <c r="A338" t="s">
        <v>2960</v>
      </c>
      <c r="B338">
        <v>1</v>
      </c>
      <c r="C338">
        <v>30</v>
      </c>
      <c r="D338">
        <v>4</v>
      </c>
      <c r="E338" t="b">
        <v>0</v>
      </c>
    </row>
    <row r="339" spans="1:5" x14ac:dyDescent="0.3">
      <c r="A339" t="s">
        <v>2962</v>
      </c>
      <c r="B339">
        <v>2</v>
      </c>
      <c r="C339">
        <v>80.5</v>
      </c>
      <c r="D339">
        <v>3</v>
      </c>
      <c r="E339" t="b">
        <v>0</v>
      </c>
    </row>
    <row r="340" spans="1:5" x14ac:dyDescent="0.3">
      <c r="A340" t="s">
        <v>2965</v>
      </c>
      <c r="B340">
        <v>1</v>
      </c>
      <c r="C340">
        <v>203</v>
      </c>
      <c r="D340">
        <v>2</v>
      </c>
      <c r="E340" t="b">
        <v>0</v>
      </c>
    </row>
    <row r="341" spans="1:5" x14ac:dyDescent="0.3">
      <c r="A341" t="s">
        <v>2966</v>
      </c>
      <c r="B341">
        <v>1</v>
      </c>
      <c r="C341">
        <v>325</v>
      </c>
      <c r="D341">
        <v>4</v>
      </c>
      <c r="E341" t="b">
        <v>0</v>
      </c>
    </row>
    <row r="342" spans="1:5" x14ac:dyDescent="0.3">
      <c r="A342" t="s">
        <v>2967</v>
      </c>
      <c r="B342">
        <v>1</v>
      </c>
      <c r="C342">
        <v>242</v>
      </c>
      <c r="D342">
        <v>5</v>
      </c>
      <c r="E342" t="b">
        <v>0</v>
      </c>
    </row>
    <row r="343" spans="1:5" x14ac:dyDescent="0.3">
      <c r="A343" t="s">
        <v>2972</v>
      </c>
      <c r="B343">
        <v>1</v>
      </c>
      <c r="C343">
        <v>97</v>
      </c>
      <c r="D343">
        <v>4</v>
      </c>
      <c r="E343" t="b">
        <v>0</v>
      </c>
    </row>
    <row r="344" spans="1:5" x14ac:dyDescent="0.3">
      <c r="A344" t="s">
        <v>2973</v>
      </c>
      <c r="B344">
        <v>3</v>
      </c>
      <c r="C344">
        <v>101.33333333333333</v>
      </c>
      <c r="D344">
        <v>3</v>
      </c>
      <c r="E344" t="b">
        <v>0</v>
      </c>
    </row>
    <row r="345" spans="1:5" x14ac:dyDescent="0.3">
      <c r="A345" t="s">
        <v>1364</v>
      </c>
      <c r="B345">
        <v>1</v>
      </c>
      <c r="C345">
        <v>233</v>
      </c>
      <c r="D345">
        <v>3</v>
      </c>
      <c r="E345" t="b">
        <v>0</v>
      </c>
    </row>
    <row r="346" spans="1:5" x14ac:dyDescent="0.3">
      <c r="A346" t="s">
        <v>2976</v>
      </c>
      <c r="B346">
        <v>1</v>
      </c>
      <c r="C346">
        <v>122</v>
      </c>
      <c r="D346">
        <v>3</v>
      </c>
      <c r="E346" t="b">
        <v>0</v>
      </c>
    </row>
    <row r="347" spans="1:5" x14ac:dyDescent="0.3">
      <c r="A347" t="s">
        <v>2977</v>
      </c>
      <c r="B347">
        <v>1</v>
      </c>
      <c r="C347">
        <v>52</v>
      </c>
      <c r="D347">
        <v>2</v>
      </c>
      <c r="E347" t="b">
        <v>0</v>
      </c>
    </row>
    <row r="348" spans="1:5" x14ac:dyDescent="0.3">
      <c r="A348" t="s">
        <v>2978</v>
      </c>
      <c r="B348">
        <v>1</v>
      </c>
      <c r="C348">
        <v>12</v>
      </c>
      <c r="D348">
        <v>1</v>
      </c>
      <c r="E348" t="b">
        <v>0</v>
      </c>
    </row>
    <row r="349" spans="1:5" x14ac:dyDescent="0.3">
      <c r="A349" t="s">
        <v>2980</v>
      </c>
      <c r="B349">
        <v>4</v>
      </c>
      <c r="C349">
        <v>132.75</v>
      </c>
      <c r="D349">
        <v>1.25</v>
      </c>
      <c r="E349" t="b">
        <v>0</v>
      </c>
    </row>
    <row r="350" spans="1:5" x14ac:dyDescent="0.3">
      <c r="A350" t="s">
        <v>2981</v>
      </c>
      <c r="B350">
        <v>1</v>
      </c>
      <c r="C350">
        <v>23</v>
      </c>
      <c r="D350">
        <v>1</v>
      </c>
      <c r="E350" t="b">
        <v>0</v>
      </c>
    </row>
    <row r="351" spans="1:5" x14ac:dyDescent="0.3">
      <c r="A351" t="s">
        <v>2984</v>
      </c>
      <c r="B351">
        <v>3</v>
      </c>
      <c r="C351">
        <v>126</v>
      </c>
      <c r="D351">
        <v>5</v>
      </c>
      <c r="E351" t="b">
        <v>0</v>
      </c>
    </row>
    <row r="352" spans="1:5" x14ac:dyDescent="0.3">
      <c r="A352" t="s">
        <v>2985</v>
      </c>
      <c r="B352">
        <v>2</v>
      </c>
      <c r="C352">
        <v>364</v>
      </c>
      <c r="D352">
        <v>2</v>
      </c>
      <c r="E352" t="b">
        <v>0</v>
      </c>
    </row>
    <row r="353" spans="1:5" x14ac:dyDescent="0.3">
      <c r="A353" t="s">
        <v>2986</v>
      </c>
      <c r="B353">
        <v>1</v>
      </c>
      <c r="C353">
        <v>364</v>
      </c>
      <c r="D353">
        <v>5</v>
      </c>
      <c r="E353" t="b">
        <v>0</v>
      </c>
    </row>
    <row r="354" spans="1:5" x14ac:dyDescent="0.3">
      <c r="A354" t="s">
        <v>52</v>
      </c>
      <c r="B354">
        <v>1</v>
      </c>
      <c r="C354">
        <v>125</v>
      </c>
      <c r="D354">
        <v>5</v>
      </c>
      <c r="E354" t="b">
        <v>0</v>
      </c>
    </row>
    <row r="355" spans="1:5" x14ac:dyDescent="0.3">
      <c r="A355" t="s">
        <v>2987</v>
      </c>
      <c r="B355">
        <v>1</v>
      </c>
      <c r="C355">
        <v>224</v>
      </c>
      <c r="D355">
        <v>5</v>
      </c>
      <c r="E355" t="b">
        <v>0</v>
      </c>
    </row>
    <row r="356" spans="1:5" x14ac:dyDescent="0.3">
      <c r="A356" t="s">
        <v>2988</v>
      </c>
      <c r="B356">
        <v>1</v>
      </c>
      <c r="C356">
        <v>48</v>
      </c>
      <c r="D356">
        <v>1</v>
      </c>
      <c r="E356" t="b">
        <v>0</v>
      </c>
    </row>
    <row r="357" spans="1:5" x14ac:dyDescent="0.3">
      <c r="A357" t="s">
        <v>2991</v>
      </c>
      <c r="B357">
        <v>4</v>
      </c>
      <c r="C357">
        <v>655.75</v>
      </c>
      <c r="D357">
        <v>3.75</v>
      </c>
      <c r="E357" t="b">
        <v>0</v>
      </c>
    </row>
    <row r="358" spans="1:5" x14ac:dyDescent="0.3">
      <c r="A358" t="s">
        <v>2993</v>
      </c>
      <c r="B358">
        <v>1</v>
      </c>
      <c r="C358">
        <v>72</v>
      </c>
      <c r="D358">
        <v>2</v>
      </c>
      <c r="E358" t="b">
        <v>0</v>
      </c>
    </row>
    <row r="359" spans="1:5" x14ac:dyDescent="0.3">
      <c r="A359" t="s">
        <v>2994</v>
      </c>
      <c r="B359">
        <v>1</v>
      </c>
      <c r="C359">
        <v>162</v>
      </c>
      <c r="D359">
        <v>1</v>
      </c>
      <c r="E359" t="b">
        <v>0</v>
      </c>
    </row>
    <row r="360" spans="1:5" x14ac:dyDescent="0.3">
      <c r="A360" t="s">
        <v>2995</v>
      </c>
      <c r="B360">
        <v>1</v>
      </c>
      <c r="C360">
        <v>105</v>
      </c>
      <c r="D360">
        <v>2</v>
      </c>
      <c r="E360" t="b">
        <v>0</v>
      </c>
    </row>
    <row r="361" spans="1:5" x14ac:dyDescent="0.3">
      <c r="A361" t="s">
        <v>2998</v>
      </c>
      <c r="B361">
        <v>1</v>
      </c>
      <c r="C361">
        <v>93</v>
      </c>
      <c r="D361">
        <v>3</v>
      </c>
      <c r="E361" t="b">
        <v>0</v>
      </c>
    </row>
    <row r="362" spans="1:5" x14ac:dyDescent="0.3">
      <c r="A362" t="s">
        <v>2999</v>
      </c>
      <c r="B362">
        <v>1</v>
      </c>
      <c r="C362">
        <v>107</v>
      </c>
      <c r="D362">
        <v>2</v>
      </c>
      <c r="E362" t="b">
        <v>0</v>
      </c>
    </row>
    <row r="363" spans="1:5" x14ac:dyDescent="0.3">
      <c r="A363" t="s">
        <v>3000</v>
      </c>
      <c r="B363">
        <v>1</v>
      </c>
      <c r="C363">
        <v>118</v>
      </c>
      <c r="D363">
        <v>3</v>
      </c>
      <c r="E363" t="b">
        <v>0</v>
      </c>
    </row>
    <row r="364" spans="1:5" x14ac:dyDescent="0.3">
      <c r="A364" t="s">
        <v>3001</v>
      </c>
      <c r="B364">
        <v>1</v>
      </c>
      <c r="C364">
        <v>55</v>
      </c>
      <c r="D364">
        <v>3</v>
      </c>
      <c r="E364" t="b">
        <v>0</v>
      </c>
    </row>
    <row r="365" spans="1:5" x14ac:dyDescent="0.3">
      <c r="A365" t="s">
        <v>3002</v>
      </c>
      <c r="B365">
        <v>1</v>
      </c>
      <c r="C365">
        <v>186</v>
      </c>
      <c r="D365">
        <v>1</v>
      </c>
      <c r="E365" t="b">
        <v>0</v>
      </c>
    </row>
    <row r="366" spans="1:5" x14ac:dyDescent="0.3">
      <c r="A366" t="s">
        <v>3003</v>
      </c>
      <c r="B366">
        <v>1</v>
      </c>
      <c r="C366">
        <v>260</v>
      </c>
      <c r="D366">
        <v>2</v>
      </c>
      <c r="E366" t="b">
        <v>0</v>
      </c>
    </row>
    <row r="367" spans="1:5" x14ac:dyDescent="0.3">
      <c r="A367" t="s">
        <v>3004</v>
      </c>
      <c r="B367">
        <v>1</v>
      </c>
      <c r="C367">
        <v>244</v>
      </c>
      <c r="D367">
        <v>2</v>
      </c>
      <c r="E367" t="b">
        <v>0</v>
      </c>
    </row>
    <row r="368" spans="1:5" x14ac:dyDescent="0.3">
      <c r="A368" t="s">
        <v>3005</v>
      </c>
      <c r="B368">
        <v>1</v>
      </c>
      <c r="C368">
        <v>446</v>
      </c>
      <c r="D368">
        <v>2</v>
      </c>
      <c r="E368" t="b">
        <v>0</v>
      </c>
    </row>
    <row r="369" spans="1:5" x14ac:dyDescent="0.3">
      <c r="A369" t="s">
        <v>54</v>
      </c>
      <c r="B369">
        <v>1</v>
      </c>
      <c r="C369">
        <v>89</v>
      </c>
      <c r="D369">
        <v>3</v>
      </c>
      <c r="E369" t="b">
        <v>0</v>
      </c>
    </row>
    <row r="370" spans="1:5" x14ac:dyDescent="0.3">
      <c r="A370" t="s">
        <v>1725</v>
      </c>
      <c r="B370">
        <v>1</v>
      </c>
      <c r="C370">
        <v>206</v>
      </c>
      <c r="D370">
        <v>5</v>
      </c>
      <c r="E370" t="b">
        <v>0</v>
      </c>
    </row>
    <row r="371" spans="1:5" x14ac:dyDescent="0.3">
      <c r="A371" t="s">
        <v>3008</v>
      </c>
      <c r="B371">
        <v>1</v>
      </c>
      <c r="C371">
        <v>227</v>
      </c>
      <c r="D371">
        <v>2</v>
      </c>
      <c r="E371" t="b">
        <v>0</v>
      </c>
    </row>
    <row r="372" spans="1:5" x14ac:dyDescent="0.3">
      <c r="A372" t="s">
        <v>1544</v>
      </c>
      <c r="B372">
        <v>5</v>
      </c>
      <c r="C372">
        <v>319.60000000000002</v>
      </c>
      <c r="D372">
        <v>2.2000000000000002</v>
      </c>
      <c r="E372" t="b">
        <v>0</v>
      </c>
    </row>
    <row r="373" spans="1:5" x14ac:dyDescent="0.3">
      <c r="A373" t="s">
        <v>3010</v>
      </c>
      <c r="B373">
        <v>1</v>
      </c>
      <c r="C373">
        <v>73</v>
      </c>
      <c r="D373">
        <v>5</v>
      </c>
      <c r="E373" t="b">
        <v>0</v>
      </c>
    </row>
    <row r="374" spans="1:5" x14ac:dyDescent="0.3">
      <c r="A374" t="s">
        <v>3011</v>
      </c>
      <c r="B374">
        <v>1</v>
      </c>
      <c r="C374">
        <v>61</v>
      </c>
      <c r="D374">
        <v>3</v>
      </c>
      <c r="E374" t="b">
        <v>0</v>
      </c>
    </row>
    <row r="375" spans="1:5" x14ac:dyDescent="0.3">
      <c r="A375" t="s">
        <v>3012</v>
      </c>
      <c r="B375">
        <v>4</v>
      </c>
      <c r="C375">
        <v>163.25</v>
      </c>
      <c r="D375">
        <v>2.5</v>
      </c>
      <c r="E375" t="b">
        <v>0</v>
      </c>
    </row>
    <row r="376" spans="1:5" x14ac:dyDescent="0.3">
      <c r="A376" t="s">
        <v>3013</v>
      </c>
      <c r="B376">
        <v>4</v>
      </c>
      <c r="C376">
        <v>148.75</v>
      </c>
      <c r="D376">
        <v>2.5</v>
      </c>
      <c r="E376" t="b">
        <v>0</v>
      </c>
    </row>
    <row r="377" spans="1:5" x14ac:dyDescent="0.3">
      <c r="A377" t="s">
        <v>3014</v>
      </c>
      <c r="B377">
        <v>1</v>
      </c>
      <c r="C377">
        <v>196</v>
      </c>
      <c r="D377">
        <v>5</v>
      </c>
      <c r="E377" t="b">
        <v>0</v>
      </c>
    </row>
    <row r="378" spans="1:5" x14ac:dyDescent="0.3">
      <c r="A378" t="s">
        <v>3015</v>
      </c>
      <c r="B378">
        <v>2</v>
      </c>
      <c r="C378">
        <v>248</v>
      </c>
      <c r="D378">
        <v>2.5</v>
      </c>
      <c r="E378" t="b">
        <v>0</v>
      </c>
    </row>
    <row r="379" spans="1:5" x14ac:dyDescent="0.3">
      <c r="A379" t="s">
        <v>3016</v>
      </c>
      <c r="B379">
        <v>2</v>
      </c>
      <c r="C379">
        <v>96</v>
      </c>
      <c r="D379">
        <v>2</v>
      </c>
      <c r="E379" t="b">
        <v>0</v>
      </c>
    </row>
    <row r="380" spans="1:5" x14ac:dyDescent="0.3">
      <c r="A380" t="s">
        <v>55</v>
      </c>
      <c r="B380">
        <v>5</v>
      </c>
      <c r="C380">
        <v>163.6</v>
      </c>
      <c r="D380">
        <v>2</v>
      </c>
      <c r="E380" t="b">
        <v>0</v>
      </c>
    </row>
    <row r="381" spans="1:5" x14ac:dyDescent="0.3">
      <c r="A381" t="s">
        <v>3018</v>
      </c>
      <c r="B381">
        <v>1</v>
      </c>
      <c r="C381">
        <v>44</v>
      </c>
      <c r="D381">
        <v>1</v>
      </c>
      <c r="E381" t="b">
        <v>0</v>
      </c>
    </row>
    <row r="382" spans="1:5" x14ac:dyDescent="0.3">
      <c r="A382" t="s">
        <v>3020</v>
      </c>
      <c r="B382">
        <v>1</v>
      </c>
      <c r="C382">
        <v>196</v>
      </c>
      <c r="D382">
        <v>4</v>
      </c>
      <c r="E382" t="b">
        <v>0</v>
      </c>
    </row>
    <row r="383" spans="1:5" x14ac:dyDescent="0.3">
      <c r="A383" t="s">
        <v>3023</v>
      </c>
      <c r="B383">
        <v>1</v>
      </c>
      <c r="C383">
        <v>41</v>
      </c>
      <c r="D383">
        <v>3</v>
      </c>
      <c r="E383" t="b">
        <v>0</v>
      </c>
    </row>
    <row r="384" spans="1:5" x14ac:dyDescent="0.3">
      <c r="A384" t="s">
        <v>3024</v>
      </c>
      <c r="B384">
        <v>1</v>
      </c>
      <c r="C384">
        <v>112</v>
      </c>
      <c r="D384">
        <v>4</v>
      </c>
      <c r="E384" t="b">
        <v>0</v>
      </c>
    </row>
    <row r="385" spans="1:5" x14ac:dyDescent="0.3">
      <c r="A385" t="s">
        <v>3027</v>
      </c>
      <c r="B385">
        <v>1</v>
      </c>
      <c r="C385">
        <v>45</v>
      </c>
      <c r="D385">
        <v>5</v>
      </c>
      <c r="E385" t="b">
        <v>0</v>
      </c>
    </row>
    <row r="386" spans="1:5" x14ac:dyDescent="0.3">
      <c r="A386" t="s">
        <v>3030</v>
      </c>
      <c r="B386">
        <v>1</v>
      </c>
      <c r="C386">
        <v>348</v>
      </c>
      <c r="D386">
        <v>5</v>
      </c>
      <c r="E386" t="b">
        <v>0</v>
      </c>
    </row>
    <row r="387" spans="1:5" x14ac:dyDescent="0.3">
      <c r="A387" t="s">
        <v>3031</v>
      </c>
      <c r="B387">
        <v>1</v>
      </c>
      <c r="C387">
        <v>105</v>
      </c>
      <c r="D387">
        <v>2</v>
      </c>
      <c r="E387" t="b">
        <v>0</v>
      </c>
    </row>
    <row r="388" spans="1:5" x14ac:dyDescent="0.3">
      <c r="A388" t="s">
        <v>3032</v>
      </c>
      <c r="B388">
        <v>1</v>
      </c>
      <c r="C388">
        <v>191</v>
      </c>
      <c r="D388">
        <v>3</v>
      </c>
      <c r="E388" t="b">
        <v>0</v>
      </c>
    </row>
    <row r="389" spans="1:5" x14ac:dyDescent="0.3">
      <c r="A389" t="s">
        <v>56</v>
      </c>
      <c r="B389">
        <v>1</v>
      </c>
      <c r="C389">
        <v>112</v>
      </c>
      <c r="D389">
        <v>1</v>
      </c>
      <c r="E389" t="b">
        <v>0</v>
      </c>
    </row>
    <row r="390" spans="1:5" x14ac:dyDescent="0.3">
      <c r="A390" t="s">
        <v>3033</v>
      </c>
      <c r="B390">
        <v>3</v>
      </c>
      <c r="C390">
        <v>76</v>
      </c>
      <c r="D390">
        <v>4.666666666666667</v>
      </c>
      <c r="E390" t="b">
        <v>0</v>
      </c>
    </row>
    <row r="391" spans="1:5" x14ac:dyDescent="0.3">
      <c r="A391" t="s">
        <v>3034</v>
      </c>
      <c r="B391">
        <v>2</v>
      </c>
      <c r="C391">
        <v>119.5</v>
      </c>
      <c r="D391">
        <v>3</v>
      </c>
      <c r="E391" t="b">
        <v>0</v>
      </c>
    </row>
    <row r="392" spans="1:5" x14ac:dyDescent="0.3">
      <c r="A392" t="s">
        <v>3035</v>
      </c>
      <c r="B392">
        <v>1</v>
      </c>
      <c r="C392">
        <v>196</v>
      </c>
      <c r="D392">
        <v>3</v>
      </c>
      <c r="E392" t="b">
        <v>0</v>
      </c>
    </row>
    <row r="393" spans="1:5" x14ac:dyDescent="0.3">
      <c r="A393" t="s">
        <v>3036</v>
      </c>
      <c r="B393">
        <v>1</v>
      </c>
      <c r="C393">
        <v>244</v>
      </c>
      <c r="D393">
        <v>2</v>
      </c>
      <c r="E393" t="b">
        <v>0</v>
      </c>
    </row>
    <row r="394" spans="1:5" x14ac:dyDescent="0.3">
      <c r="A394" t="s">
        <v>3038</v>
      </c>
      <c r="B394">
        <v>1</v>
      </c>
      <c r="C394">
        <v>116</v>
      </c>
      <c r="D394">
        <v>1</v>
      </c>
      <c r="E394" t="b">
        <v>0</v>
      </c>
    </row>
    <row r="395" spans="1:5" x14ac:dyDescent="0.3">
      <c r="A395" t="s">
        <v>1726</v>
      </c>
      <c r="B395">
        <v>2</v>
      </c>
      <c r="C395">
        <v>127</v>
      </c>
      <c r="D395">
        <v>2.5</v>
      </c>
      <c r="E395" t="b">
        <v>0</v>
      </c>
    </row>
    <row r="396" spans="1:5" x14ac:dyDescent="0.3">
      <c r="A396" t="s">
        <v>3039</v>
      </c>
      <c r="B396">
        <v>1</v>
      </c>
      <c r="C396">
        <v>44</v>
      </c>
      <c r="D396">
        <v>1</v>
      </c>
      <c r="E396" t="b">
        <v>0</v>
      </c>
    </row>
    <row r="397" spans="1:5" x14ac:dyDescent="0.3">
      <c r="A397" t="s">
        <v>3040</v>
      </c>
      <c r="B397">
        <v>1</v>
      </c>
      <c r="C397">
        <v>43</v>
      </c>
      <c r="D397">
        <v>3</v>
      </c>
      <c r="E397" t="b">
        <v>0</v>
      </c>
    </row>
    <row r="398" spans="1:5" x14ac:dyDescent="0.3">
      <c r="A398" t="s">
        <v>3041</v>
      </c>
      <c r="B398">
        <v>1</v>
      </c>
      <c r="C398">
        <v>17</v>
      </c>
      <c r="D398">
        <v>1</v>
      </c>
      <c r="E398" t="b">
        <v>0</v>
      </c>
    </row>
    <row r="399" spans="1:5" x14ac:dyDescent="0.3">
      <c r="A399" t="s">
        <v>3042</v>
      </c>
      <c r="B399">
        <v>1</v>
      </c>
      <c r="C399">
        <v>143</v>
      </c>
      <c r="D399">
        <v>4</v>
      </c>
      <c r="E399" t="b">
        <v>0</v>
      </c>
    </row>
    <row r="400" spans="1:5" x14ac:dyDescent="0.3">
      <c r="A400" t="s">
        <v>1728</v>
      </c>
      <c r="B400">
        <v>1</v>
      </c>
      <c r="C400">
        <v>84</v>
      </c>
      <c r="D400">
        <v>3</v>
      </c>
      <c r="E400" t="b">
        <v>0</v>
      </c>
    </row>
    <row r="401" spans="1:5" x14ac:dyDescent="0.3">
      <c r="A401" t="s">
        <v>57</v>
      </c>
      <c r="B401">
        <v>5</v>
      </c>
      <c r="C401">
        <v>117.8</v>
      </c>
      <c r="D401">
        <v>1</v>
      </c>
      <c r="E401" t="b">
        <v>0</v>
      </c>
    </row>
    <row r="402" spans="1:5" x14ac:dyDescent="0.3">
      <c r="A402" t="s">
        <v>3043</v>
      </c>
      <c r="B402">
        <v>1</v>
      </c>
      <c r="C402">
        <v>68</v>
      </c>
      <c r="D402">
        <v>5</v>
      </c>
      <c r="E402" t="b">
        <v>0</v>
      </c>
    </row>
    <row r="403" spans="1:5" x14ac:dyDescent="0.3">
      <c r="A403" t="s">
        <v>3047</v>
      </c>
      <c r="B403">
        <v>1</v>
      </c>
      <c r="C403">
        <v>47</v>
      </c>
      <c r="D403">
        <v>3</v>
      </c>
      <c r="E403" t="b">
        <v>0</v>
      </c>
    </row>
    <row r="404" spans="1:5" x14ac:dyDescent="0.3">
      <c r="A404" t="s">
        <v>3050</v>
      </c>
      <c r="B404">
        <v>1</v>
      </c>
      <c r="C404">
        <v>167</v>
      </c>
      <c r="D404">
        <v>1</v>
      </c>
      <c r="E404" t="b">
        <v>0</v>
      </c>
    </row>
    <row r="405" spans="1:5" x14ac:dyDescent="0.3">
      <c r="A405" t="s">
        <v>58</v>
      </c>
      <c r="B405">
        <v>1</v>
      </c>
      <c r="C405">
        <v>26</v>
      </c>
      <c r="D405">
        <v>2</v>
      </c>
      <c r="E405" t="b">
        <v>0</v>
      </c>
    </row>
    <row r="406" spans="1:5" x14ac:dyDescent="0.3">
      <c r="A406" t="s">
        <v>59</v>
      </c>
      <c r="B406">
        <v>1</v>
      </c>
      <c r="C406">
        <v>19</v>
      </c>
      <c r="D406">
        <v>5</v>
      </c>
      <c r="E406" t="b">
        <v>0</v>
      </c>
    </row>
    <row r="407" spans="1:5" x14ac:dyDescent="0.3">
      <c r="A407" t="s">
        <v>3052</v>
      </c>
      <c r="B407">
        <v>2</v>
      </c>
      <c r="C407">
        <v>157</v>
      </c>
      <c r="D407">
        <v>2.5</v>
      </c>
      <c r="E407" t="b">
        <v>0</v>
      </c>
    </row>
    <row r="408" spans="1:5" x14ac:dyDescent="0.3">
      <c r="A408" t="s">
        <v>3056</v>
      </c>
      <c r="B408">
        <v>1</v>
      </c>
      <c r="C408">
        <v>73</v>
      </c>
      <c r="D408">
        <v>2</v>
      </c>
      <c r="E408" t="b">
        <v>0</v>
      </c>
    </row>
    <row r="409" spans="1:5" x14ac:dyDescent="0.3">
      <c r="A409" t="s">
        <v>3058</v>
      </c>
      <c r="B409">
        <v>1</v>
      </c>
      <c r="C409">
        <v>98</v>
      </c>
      <c r="D409">
        <v>3</v>
      </c>
      <c r="E409" t="b">
        <v>0</v>
      </c>
    </row>
    <row r="410" spans="1:5" x14ac:dyDescent="0.3">
      <c r="A410" t="s">
        <v>3062</v>
      </c>
      <c r="B410">
        <v>2</v>
      </c>
      <c r="C410">
        <v>379.5</v>
      </c>
      <c r="D410">
        <v>3</v>
      </c>
      <c r="E410" t="b">
        <v>0</v>
      </c>
    </row>
    <row r="411" spans="1:5" x14ac:dyDescent="0.3">
      <c r="A411" t="s">
        <v>3064</v>
      </c>
      <c r="B411">
        <v>1</v>
      </c>
      <c r="C411">
        <v>24</v>
      </c>
      <c r="D411">
        <v>5</v>
      </c>
      <c r="E411" t="b">
        <v>0</v>
      </c>
    </row>
    <row r="412" spans="1:5" x14ac:dyDescent="0.3">
      <c r="A412" t="s">
        <v>3065</v>
      </c>
      <c r="B412">
        <v>2</v>
      </c>
      <c r="C412">
        <v>63</v>
      </c>
      <c r="D412">
        <v>1</v>
      </c>
      <c r="E412" t="b">
        <v>0</v>
      </c>
    </row>
    <row r="413" spans="1:5" x14ac:dyDescent="0.3">
      <c r="A413" t="s">
        <v>3067</v>
      </c>
      <c r="B413">
        <v>1</v>
      </c>
      <c r="C413">
        <v>151</v>
      </c>
      <c r="D413">
        <v>5</v>
      </c>
      <c r="E413" t="b">
        <v>0</v>
      </c>
    </row>
    <row r="414" spans="1:5" x14ac:dyDescent="0.3">
      <c r="A414" t="s">
        <v>3068</v>
      </c>
      <c r="B414">
        <v>1</v>
      </c>
      <c r="C414">
        <v>22</v>
      </c>
      <c r="D414">
        <v>4</v>
      </c>
      <c r="E414" t="b">
        <v>0</v>
      </c>
    </row>
    <row r="415" spans="1:5" x14ac:dyDescent="0.3">
      <c r="A415" t="s">
        <v>3069</v>
      </c>
      <c r="B415">
        <v>2</v>
      </c>
      <c r="C415">
        <v>109</v>
      </c>
      <c r="D415">
        <v>2.5</v>
      </c>
      <c r="E415" t="b">
        <v>0</v>
      </c>
    </row>
    <row r="416" spans="1:5" x14ac:dyDescent="0.3">
      <c r="A416" t="s">
        <v>3070</v>
      </c>
      <c r="B416">
        <v>1</v>
      </c>
      <c r="C416">
        <v>57</v>
      </c>
      <c r="D416">
        <v>3</v>
      </c>
      <c r="E416" t="b">
        <v>0</v>
      </c>
    </row>
    <row r="417" spans="1:5" x14ac:dyDescent="0.3">
      <c r="A417" t="s">
        <v>3073</v>
      </c>
      <c r="B417">
        <v>1</v>
      </c>
      <c r="C417">
        <v>414</v>
      </c>
      <c r="D417">
        <v>2</v>
      </c>
      <c r="E417" t="b">
        <v>0</v>
      </c>
    </row>
    <row r="418" spans="1:5" x14ac:dyDescent="0.3">
      <c r="A418" t="s">
        <v>3074</v>
      </c>
      <c r="B418">
        <v>1</v>
      </c>
      <c r="C418">
        <v>40</v>
      </c>
      <c r="D418">
        <v>4</v>
      </c>
      <c r="E418" t="b">
        <v>0</v>
      </c>
    </row>
    <row r="419" spans="1:5" x14ac:dyDescent="0.3">
      <c r="A419" t="s">
        <v>60</v>
      </c>
      <c r="B419">
        <v>2</v>
      </c>
      <c r="C419">
        <v>437</v>
      </c>
      <c r="D419">
        <v>1</v>
      </c>
      <c r="E419" t="b">
        <v>0</v>
      </c>
    </row>
    <row r="420" spans="1:5" x14ac:dyDescent="0.3">
      <c r="A420" t="s">
        <v>3078</v>
      </c>
      <c r="B420">
        <v>2</v>
      </c>
      <c r="C420">
        <v>202.5</v>
      </c>
      <c r="D420">
        <v>3</v>
      </c>
      <c r="E420" t="b">
        <v>0</v>
      </c>
    </row>
    <row r="421" spans="1:5" x14ac:dyDescent="0.3">
      <c r="A421" t="s">
        <v>61</v>
      </c>
      <c r="B421">
        <v>1</v>
      </c>
      <c r="C421">
        <v>263</v>
      </c>
      <c r="D421">
        <v>3</v>
      </c>
      <c r="E421" t="b">
        <v>0</v>
      </c>
    </row>
    <row r="422" spans="1:5" x14ac:dyDescent="0.3">
      <c r="A422" t="s">
        <v>3079</v>
      </c>
      <c r="B422">
        <v>3</v>
      </c>
      <c r="C422">
        <v>309</v>
      </c>
      <c r="D422">
        <v>2.3333333333333335</v>
      </c>
      <c r="E422" t="b">
        <v>0</v>
      </c>
    </row>
    <row r="423" spans="1:5" x14ac:dyDescent="0.3">
      <c r="A423" t="s">
        <v>3081</v>
      </c>
      <c r="B423">
        <v>1</v>
      </c>
      <c r="C423">
        <v>526</v>
      </c>
      <c r="D423">
        <v>4</v>
      </c>
      <c r="E423" t="b">
        <v>0</v>
      </c>
    </row>
    <row r="424" spans="1:5" x14ac:dyDescent="0.3">
      <c r="A424" t="s">
        <v>3082</v>
      </c>
      <c r="B424">
        <v>1</v>
      </c>
      <c r="C424">
        <v>69</v>
      </c>
      <c r="D424">
        <v>3</v>
      </c>
      <c r="E424" t="b">
        <v>0</v>
      </c>
    </row>
    <row r="425" spans="1:5" x14ac:dyDescent="0.3">
      <c r="A425" t="s">
        <v>1365</v>
      </c>
      <c r="B425">
        <v>2</v>
      </c>
      <c r="C425">
        <v>221</v>
      </c>
      <c r="D425">
        <v>2.5</v>
      </c>
      <c r="E425" t="b">
        <v>0</v>
      </c>
    </row>
    <row r="426" spans="1:5" x14ac:dyDescent="0.3">
      <c r="A426" t="s">
        <v>3084</v>
      </c>
      <c r="B426">
        <v>2</v>
      </c>
      <c r="C426">
        <v>159</v>
      </c>
      <c r="D426">
        <v>2.5</v>
      </c>
      <c r="E426" t="b">
        <v>0</v>
      </c>
    </row>
    <row r="427" spans="1:5" x14ac:dyDescent="0.3">
      <c r="A427" t="s">
        <v>3087</v>
      </c>
      <c r="B427">
        <v>3</v>
      </c>
      <c r="C427">
        <v>231.66666666666666</v>
      </c>
      <c r="D427">
        <v>2</v>
      </c>
      <c r="E427" t="b">
        <v>0</v>
      </c>
    </row>
    <row r="428" spans="1:5" x14ac:dyDescent="0.3">
      <c r="A428" t="s">
        <v>3088</v>
      </c>
      <c r="B428">
        <v>1</v>
      </c>
      <c r="C428">
        <v>154</v>
      </c>
      <c r="D428">
        <v>1</v>
      </c>
      <c r="E428" t="b">
        <v>0</v>
      </c>
    </row>
    <row r="429" spans="1:5" x14ac:dyDescent="0.3">
      <c r="A429" t="s">
        <v>3091</v>
      </c>
      <c r="B429">
        <v>3</v>
      </c>
      <c r="C429">
        <v>136.66666666666666</v>
      </c>
      <c r="D429">
        <v>1.3333333333333333</v>
      </c>
      <c r="E429" t="b">
        <v>0</v>
      </c>
    </row>
    <row r="430" spans="1:5" x14ac:dyDescent="0.3">
      <c r="A430" t="s">
        <v>3093</v>
      </c>
      <c r="B430">
        <v>1</v>
      </c>
      <c r="C430">
        <v>34</v>
      </c>
      <c r="D430">
        <v>2</v>
      </c>
      <c r="E430" t="b">
        <v>0</v>
      </c>
    </row>
    <row r="431" spans="1:5" x14ac:dyDescent="0.3">
      <c r="A431" t="s">
        <v>3094</v>
      </c>
      <c r="B431">
        <v>1</v>
      </c>
      <c r="C431">
        <v>159</v>
      </c>
      <c r="D431">
        <v>3</v>
      </c>
      <c r="E431" t="b">
        <v>0</v>
      </c>
    </row>
    <row r="432" spans="1:5" x14ac:dyDescent="0.3">
      <c r="A432" t="s">
        <v>3095</v>
      </c>
      <c r="B432">
        <v>1</v>
      </c>
      <c r="C432">
        <v>34</v>
      </c>
      <c r="D432">
        <v>5</v>
      </c>
      <c r="E432" t="b">
        <v>0</v>
      </c>
    </row>
    <row r="433" spans="1:5" x14ac:dyDescent="0.3">
      <c r="A433" t="s">
        <v>3096</v>
      </c>
      <c r="B433">
        <v>2</v>
      </c>
      <c r="C433">
        <v>114</v>
      </c>
      <c r="D433">
        <v>5</v>
      </c>
      <c r="E433" t="b">
        <v>0</v>
      </c>
    </row>
    <row r="434" spans="1:5" x14ac:dyDescent="0.3">
      <c r="A434" t="s">
        <v>3097</v>
      </c>
      <c r="B434">
        <v>1</v>
      </c>
      <c r="C434">
        <v>88</v>
      </c>
      <c r="D434">
        <v>1</v>
      </c>
      <c r="E434" t="b">
        <v>0</v>
      </c>
    </row>
    <row r="435" spans="1:5" x14ac:dyDescent="0.3">
      <c r="A435" t="s">
        <v>3099</v>
      </c>
      <c r="B435">
        <v>6</v>
      </c>
      <c r="C435">
        <v>330.33333333333331</v>
      </c>
      <c r="D435">
        <v>1.5</v>
      </c>
      <c r="E435" t="b">
        <v>0</v>
      </c>
    </row>
    <row r="436" spans="1:5" x14ac:dyDescent="0.3">
      <c r="A436" t="s">
        <v>3100</v>
      </c>
      <c r="B436">
        <v>1</v>
      </c>
      <c r="C436">
        <v>102</v>
      </c>
      <c r="D436">
        <v>4</v>
      </c>
      <c r="E436" t="b">
        <v>0</v>
      </c>
    </row>
    <row r="437" spans="1:5" x14ac:dyDescent="0.3">
      <c r="A437" t="s">
        <v>1729</v>
      </c>
      <c r="B437">
        <v>1</v>
      </c>
      <c r="C437">
        <v>130</v>
      </c>
      <c r="D437">
        <v>1</v>
      </c>
      <c r="E437" t="b">
        <v>0</v>
      </c>
    </row>
    <row r="438" spans="1:5" x14ac:dyDescent="0.3">
      <c r="A438" t="s">
        <v>3101</v>
      </c>
      <c r="B438">
        <v>5</v>
      </c>
      <c r="C438">
        <v>142.19999999999999</v>
      </c>
      <c r="D438">
        <v>3.8</v>
      </c>
      <c r="E438" t="b">
        <v>0</v>
      </c>
    </row>
    <row r="439" spans="1:5" x14ac:dyDescent="0.3">
      <c r="A439" t="s">
        <v>3103</v>
      </c>
      <c r="B439">
        <v>1</v>
      </c>
      <c r="C439">
        <v>117</v>
      </c>
      <c r="D439">
        <v>4</v>
      </c>
      <c r="E439" t="b">
        <v>0</v>
      </c>
    </row>
    <row r="440" spans="1:5" x14ac:dyDescent="0.3">
      <c r="A440" t="s">
        <v>3107</v>
      </c>
      <c r="B440">
        <v>1</v>
      </c>
      <c r="C440">
        <v>168</v>
      </c>
      <c r="D440">
        <v>2</v>
      </c>
      <c r="E440" t="b">
        <v>0</v>
      </c>
    </row>
    <row r="441" spans="1:5" x14ac:dyDescent="0.3">
      <c r="A441" t="s">
        <v>3108</v>
      </c>
      <c r="B441">
        <v>1</v>
      </c>
      <c r="C441">
        <v>270</v>
      </c>
      <c r="D441">
        <v>3</v>
      </c>
      <c r="E441" t="b">
        <v>0</v>
      </c>
    </row>
    <row r="442" spans="1:5" x14ac:dyDescent="0.3">
      <c r="A442" t="s">
        <v>62</v>
      </c>
      <c r="B442">
        <v>1</v>
      </c>
      <c r="C442">
        <v>38</v>
      </c>
      <c r="D442">
        <v>4</v>
      </c>
      <c r="E442" t="b">
        <v>0</v>
      </c>
    </row>
    <row r="443" spans="1:5" x14ac:dyDescent="0.3">
      <c r="A443" t="s">
        <v>3109</v>
      </c>
      <c r="B443">
        <v>3</v>
      </c>
      <c r="C443">
        <v>153.33333333333334</v>
      </c>
      <c r="D443">
        <v>3.6666666666666665</v>
      </c>
      <c r="E443" t="b">
        <v>0</v>
      </c>
    </row>
    <row r="444" spans="1:5" x14ac:dyDescent="0.3">
      <c r="A444" t="s">
        <v>3110</v>
      </c>
      <c r="B444">
        <v>1</v>
      </c>
      <c r="C444">
        <v>23</v>
      </c>
      <c r="D444">
        <v>5</v>
      </c>
      <c r="E444" t="b">
        <v>0</v>
      </c>
    </row>
    <row r="445" spans="1:5" x14ac:dyDescent="0.3">
      <c r="A445" t="s">
        <v>3112</v>
      </c>
      <c r="B445">
        <v>1</v>
      </c>
      <c r="C445">
        <v>147</v>
      </c>
      <c r="D445">
        <v>2</v>
      </c>
      <c r="E445" t="b">
        <v>0</v>
      </c>
    </row>
    <row r="446" spans="1:5" x14ac:dyDescent="0.3">
      <c r="A446" t="s">
        <v>1730</v>
      </c>
      <c r="B446">
        <v>2</v>
      </c>
      <c r="C446">
        <v>322</v>
      </c>
      <c r="D446">
        <v>2.5</v>
      </c>
      <c r="E446" t="b">
        <v>0</v>
      </c>
    </row>
    <row r="447" spans="1:5" x14ac:dyDescent="0.3">
      <c r="A447" t="s">
        <v>3113</v>
      </c>
      <c r="B447">
        <v>1</v>
      </c>
      <c r="C447">
        <v>72</v>
      </c>
      <c r="D447">
        <v>3</v>
      </c>
      <c r="E447" t="b">
        <v>0</v>
      </c>
    </row>
    <row r="448" spans="1:5" x14ac:dyDescent="0.3">
      <c r="A448" t="s">
        <v>3114</v>
      </c>
      <c r="B448">
        <v>1</v>
      </c>
      <c r="C448">
        <v>366</v>
      </c>
      <c r="D448">
        <v>2</v>
      </c>
      <c r="E448" t="b">
        <v>0</v>
      </c>
    </row>
    <row r="449" spans="1:5" x14ac:dyDescent="0.3">
      <c r="A449" t="s">
        <v>64</v>
      </c>
      <c r="B449">
        <v>1</v>
      </c>
      <c r="C449">
        <v>150</v>
      </c>
      <c r="D449">
        <v>4</v>
      </c>
      <c r="E449" t="b">
        <v>0</v>
      </c>
    </row>
    <row r="450" spans="1:5" x14ac:dyDescent="0.3">
      <c r="A450" t="s">
        <v>65</v>
      </c>
      <c r="B450">
        <v>1</v>
      </c>
      <c r="C450">
        <v>19</v>
      </c>
      <c r="D450">
        <v>1</v>
      </c>
      <c r="E450" t="b">
        <v>0</v>
      </c>
    </row>
    <row r="451" spans="1:5" x14ac:dyDescent="0.3">
      <c r="A451" t="s">
        <v>3123</v>
      </c>
      <c r="B451">
        <v>2</v>
      </c>
      <c r="C451">
        <v>258.5</v>
      </c>
      <c r="D451">
        <v>3</v>
      </c>
      <c r="E451" t="b">
        <v>0</v>
      </c>
    </row>
    <row r="452" spans="1:5" x14ac:dyDescent="0.3">
      <c r="A452" t="s">
        <v>3126</v>
      </c>
      <c r="B452">
        <v>6</v>
      </c>
      <c r="C452">
        <v>71.666666666666671</v>
      </c>
      <c r="D452">
        <v>2.1666666666666665</v>
      </c>
      <c r="E452" t="b">
        <v>0</v>
      </c>
    </row>
    <row r="453" spans="1:5" x14ac:dyDescent="0.3">
      <c r="A453" t="s">
        <v>3127</v>
      </c>
      <c r="B453">
        <v>1</v>
      </c>
      <c r="C453">
        <v>131</v>
      </c>
      <c r="D453">
        <v>2</v>
      </c>
      <c r="E453" t="b">
        <v>0</v>
      </c>
    </row>
    <row r="454" spans="1:5" x14ac:dyDescent="0.3">
      <c r="A454" t="s">
        <v>3129</v>
      </c>
      <c r="B454">
        <v>2</v>
      </c>
      <c r="C454">
        <v>134</v>
      </c>
      <c r="D454">
        <v>3.5</v>
      </c>
      <c r="E454" t="b">
        <v>0</v>
      </c>
    </row>
    <row r="455" spans="1:5" x14ac:dyDescent="0.3">
      <c r="A455" t="s">
        <v>3131</v>
      </c>
      <c r="B455">
        <v>1</v>
      </c>
      <c r="C455">
        <v>73</v>
      </c>
      <c r="D455">
        <v>4</v>
      </c>
      <c r="E455" t="b">
        <v>0</v>
      </c>
    </row>
    <row r="456" spans="1:5" x14ac:dyDescent="0.3">
      <c r="A456" t="s">
        <v>3132</v>
      </c>
      <c r="B456">
        <v>1</v>
      </c>
      <c r="C456">
        <v>79</v>
      </c>
      <c r="D456">
        <v>2</v>
      </c>
      <c r="E456" t="b">
        <v>0</v>
      </c>
    </row>
    <row r="457" spans="1:5" x14ac:dyDescent="0.3">
      <c r="A457" t="s">
        <v>67</v>
      </c>
      <c r="B457">
        <v>1</v>
      </c>
      <c r="C457">
        <v>219</v>
      </c>
      <c r="D457">
        <v>1</v>
      </c>
      <c r="E457" t="b">
        <v>0</v>
      </c>
    </row>
    <row r="458" spans="1:5" x14ac:dyDescent="0.3">
      <c r="A458" t="s">
        <v>3134</v>
      </c>
      <c r="B458">
        <v>1</v>
      </c>
      <c r="C458">
        <v>423</v>
      </c>
      <c r="D458">
        <v>2</v>
      </c>
      <c r="E458" t="b">
        <v>0</v>
      </c>
    </row>
    <row r="459" spans="1:5" x14ac:dyDescent="0.3">
      <c r="A459" t="s">
        <v>69</v>
      </c>
      <c r="B459">
        <v>2</v>
      </c>
      <c r="C459">
        <v>76</v>
      </c>
      <c r="D459">
        <v>1</v>
      </c>
      <c r="E459" t="b">
        <v>0</v>
      </c>
    </row>
    <row r="460" spans="1:5" x14ac:dyDescent="0.3">
      <c r="A460" t="s">
        <v>3136</v>
      </c>
      <c r="B460">
        <v>2</v>
      </c>
      <c r="C460">
        <v>129.5</v>
      </c>
      <c r="D460">
        <v>4.5</v>
      </c>
      <c r="E460" t="b">
        <v>0</v>
      </c>
    </row>
    <row r="461" spans="1:5" x14ac:dyDescent="0.3">
      <c r="A461" t="s">
        <v>3137</v>
      </c>
      <c r="B461">
        <v>2</v>
      </c>
      <c r="C461">
        <v>174.5</v>
      </c>
      <c r="D461">
        <v>2.5</v>
      </c>
      <c r="E461" t="b">
        <v>0</v>
      </c>
    </row>
    <row r="462" spans="1:5" x14ac:dyDescent="0.3">
      <c r="A462" t="s">
        <v>3138</v>
      </c>
      <c r="B462">
        <v>4</v>
      </c>
      <c r="C462">
        <v>105.5</v>
      </c>
      <c r="D462">
        <v>3</v>
      </c>
      <c r="E462" t="b">
        <v>0</v>
      </c>
    </row>
    <row r="463" spans="1:5" x14ac:dyDescent="0.3">
      <c r="A463" t="s">
        <v>3139</v>
      </c>
      <c r="B463">
        <v>1</v>
      </c>
      <c r="C463">
        <v>260</v>
      </c>
      <c r="D463">
        <v>5</v>
      </c>
      <c r="E463" t="b">
        <v>0</v>
      </c>
    </row>
    <row r="464" spans="1:5" x14ac:dyDescent="0.3">
      <c r="A464" t="s">
        <v>3140</v>
      </c>
      <c r="B464">
        <v>1</v>
      </c>
      <c r="C464">
        <v>761</v>
      </c>
      <c r="D464">
        <v>3</v>
      </c>
      <c r="E464" t="b">
        <v>0</v>
      </c>
    </row>
    <row r="465" spans="1:5" x14ac:dyDescent="0.3">
      <c r="A465" t="s">
        <v>3141</v>
      </c>
      <c r="B465">
        <v>2</v>
      </c>
      <c r="C465">
        <v>77</v>
      </c>
      <c r="D465">
        <v>1.5</v>
      </c>
      <c r="E465" t="b">
        <v>0</v>
      </c>
    </row>
    <row r="466" spans="1:5" x14ac:dyDescent="0.3">
      <c r="A466" t="s">
        <v>3143</v>
      </c>
      <c r="B466">
        <v>1</v>
      </c>
      <c r="C466">
        <v>69</v>
      </c>
      <c r="D466">
        <v>2</v>
      </c>
      <c r="E466" t="b">
        <v>0</v>
      </c>
    </row>
    <row r="467" spans="1:5" x14ac:dyDescent="0.3">
      <c r="A467" t="s">
        <v>3144</v>
      </c>
      <c r="B467">
        <v>1</v>
      </c>
      <c r="C467">
        <v>56</v>
      </c>
      <c r="D467">
        <v>5</v>
      </c>
      <c r="E467" t="b">
        <v>0</v>
      </c>
    </row>
    <row r="468" spans="1:5" x14ac:dyDescent="0.3">
      <c r="A468" t="s">
        <v>3145</v>
      </c>
      <c r="B468">
        <v>1</v>
      </c>
      <c r="C468">
        <v>544</v>
      </c>
      <c r="D468">
        <v>5</v>
      </c>
      <c r="E468" t="b">
        <v>0</v>
      </c>
    </row>
    <row r="469" spans="1:5" x14ac:dyDescent="0.3">
      <c r="A469" t="s">
        <v>72</v>
      </c>
      <c r="B469">
        <v>2</v>
      </c>
      <c r="C469">
        <v>157</v>
      </c>
      <c r="D469">
        <v>1</v>
      </c>
      <c r="E469" t="b">
        <v>0</v>
      </c>
    </row>
    <row r="470" spans="1:5" x14ac:dyDescent="0.3">
      <c r="A470" t="s">
        <v>3149</v>
      </c>
      <c r="B470">
        <v>1</v>
      </c>
      <c r="C470">
        <v>76</v>
      </c>
      <c r="D470">
        <v>5</v>
      </c>
      <c r="E470" t="b">
        <v>0</v>
      </c>
    </row>
    <row r="471" spans="1:5" x14ac:dyDescent="0.3">
      <c r="A471" t="s">
        <v>3150</v>
      </c>
      <c r="B471">
        <v>3</v>
      </c>
      <c r="C471">
        <v>172.33333333333334</v>
      </c>
      <c r="D471">
        <v>2.3333333333333335</v>
      </c>
      <c r="E471" t="b">
        <v>0</v>
      </c>
    </row>
    <row r="472" spans="1:5" x14ac:dyDescent="0.3">
      <c r="A472" t="s">
        <v>3151</v>
      </c>
      <c r="B472">
        <v>1</v>
      </c>
      <c r="C472">
        <v>186</v>
      </c>
      <c r="D472">
        <v>2</v>
      </c>
      <c r="E472" t="b">
        <v>0</v>
      </c>
    </row>
    <row r="473" spans="1:5" x14ac:dyDescent="0.3">
      <c r="A473" t="s">
        <v>3152</v>
      </c>
      <c r="B473">
        <v>1</v>
      </c>
      <c r="C473">
        <v>59</v>
      </c>
      <c r="D473">
        <v>2</v>
      </c>
      <c r="E473" t="b">
        <v>0</v>
      </c>
    </row>
    <row r="474" spans="1:5" x14ac:dyDescent="0.3">
      <c r="A474" t="s">
        <v>73</v>
      </c>
      <c r="B474">
        <v>1</v>
      </c>
      <c r="C474">
        <v>92</v>
      </c>
      <c r="D474">
        <v>4</v>
      </c>
      <c r="E474" t="b">
        <v>0</v>
      </c>
    </row>
    <row r="475" spans="1:5" x14ac:dyDescent="0.3">
      <c r="A475" t="s">
        <v>3155</v>
      </c>
      <c r="B475">
        <v>1</v>
      </c>
      <c r="C475">
        <v>131</v>
      </c>
      <c r="D475">
        <v>5</v>
      </c>
      <c r="E475" t="b">
        <v>0</v>
      </c>
    </row>
    <row r="476" spans="1:5" x14ac:dyDescent="0.3">
      <c r="A476" t="s">
        <v>3156</v>
      </c>
      <c r="B476">
        <v>1</v>
      </c>
      <c r="C476">
        <v>44</v>
      </c>
      <c r="D476">
        <v>4</v>
      </c>
      <c r="E476" t="b">
        <v>0</v>
      </c>
    </row>
    <row r="477" spans="1:5" x14ac:dyDescent="0.3">
      <c r="A477" t="s">
        <v>3162</v>
      </c>
      <c r="B477">
        <v>5</v>
      </c>
      <c r="C477">
        <v>305.8</v>
      </c>
      <c r="D477">
        <v>2.6</v>
      </c>
      <c r="E477" t="b">
        <v>0</v>
      </c>
    </row>
    <row r="478" spans="1:5" x14ac:dyDescent="0.3">
      <c r="A478" t="s">
        <v>3163</v>
      </c>
      <c r="B478">
        <v>1</v>
      </c>
      <c r="C478">
        <v>202</v>
      </c>
      <c r="D478">
        <v>2</v>
      </c>
      <c r="E478" t="b">
        <v>0</v>
      </c>
    </row>
    <row r="479" spans="1:5" x14ac:dyDescent="0.3">
      <c r="A479" t="s">
        <v>3164</v>
      </c>
      <c r="B479">
        <v>2</v>
      </c>
      <c r="C479">
        <v>109.5</v>
      </c>
      <c r="D479">
        <v>1.5</v>
      </c>
      <c r="E479" t="b">
        <v>0</v>
      </c>
    </row>
    <row r="480" spans="1:5" x14ac:dyDescent="0.3">
      <c r="A480" t="s">
        <v>3165</v>
      </c>
      <c r="B480">
        <v>2</v>
      </c>
      <c r="C480">
        <v>199</v>
      </c>
      <c r="D480">
        <v>3</v>
      </c>
      <c r="E480" t="b">
        <v>0</v>
      </c>
    </row>
    <row r="481" spans="1:5" x14ac:dyDescent="0.3">
      <c r="A481" t="s">
        <v>3167</v>
      </c>
      <c r="B481">
        <v>1</v>
      </c>
      <c r="C481">
        <v>71</v>
      </c>
      <c r="D481">
        <v>1</v>
      </c>
      <c r="E481" t="b">
        <v>0</v>
      </c>
    </row>
    <row r="482" spans="1:5" x14ac:dyDescent="0.3">
      <c r="A482" t="s">
        <v>3168</v>
      </c>
      <c r="B482">
        <v>1</v>
      </c>
      <c r="C482">
        <v>278</v>
      </c>
      <c r="D482">
        <v>4</v>
      </c>
      <c r="E482" t="b">
        <v>0</v>
      </c>
    </row>
    <row r="483" spans="1:5" x14ac:dyDescent="0.3">
      <c r="A483" t="s">
        <v>75</v>
      </c>
      <c r="B483">
        <v>3</v>
      </c>
      <c r="C483">
        <v>224.33333333333334</v>
      </c>
      <c r="D483">
        <v>2</v>
      </c>
      <c r="E483" t="b">
        <v>0</v>
      </c>
    </row>
    <row r="484" spans="1:5" x14ac:dyDescent="0.3">
      <c r="A484" t="s">
        <v>3171</v>
      </c>
      <c r="B484">
        <v>1</v>
      </c>
      <c r="C484">
        <v>500</v>
      </c>
      <c r="D484">
        <v>3</v>
      </c>
      <c r="E484" t="b">
        <v>0</v>
      </c>
    </row>
    <row r="485" spans="1:5" x14ac:dyDescent="0.3">
      <c r="A485" t="s">
        <v>3173</v>
      </c>
      <c r="B485">
        <v>1</v>
      </c>
      <c r="C485">
        <v>16</v>
      </c>
      <c r="D485">
        <v>5</v>
      </c>
      <c r="E485" t="b">
        <v>0</v>
      </c>
    </row>
    <row r="486" spans="1:5" x14ac:dyDescent="0.3">
      <c r="A486" t="s">
        <v>3175</v>
      </c>
      <c r="B486">
        <v>1</v>
      </c>
      <c r="C486">
        <v>118</v>
      </c>
      <c r="D486">
        <v>1</v>
      </c>
      <c r="E486" t="b">
        <v>0</v>
      </c>
    </row>
    <row r="487" spans="1:5" x14ac:dyDescent="0.3">
      <c r="A487" t="s">
        <v>1732</v>
      </c>
      <c r="B487">
        <v>2</v>
      </c>
      <c r="C487">
        <v>261.5</v>
      </c>
      <c r="D487">
        <v>3</v>
      </c>
      <c r="E487" t="b">
        <v>0</v>
      </c>
    </row>
    <row r="488" spans="1:5" x14ac:dyDescent="0.3">
      <c r="A488" t="s">
        <v>76</v>
      </c>
      <c r="B488">
        <v>2</v>
      </c>
      <c r="C488">
        <v>161.5</v>
      </c>
      <c r="D488">
        <v>2</v>
      </c>
      <c r="E488" t="b">
        <v>0</v>
      </c>
    </row>
    <row r="489" spans="1:5" x14ac:dyDescent="0.3">
      <c r="A489" t="s">
        <v>77</v>
      </c>
      <c r="B489">
        <v>2</v>
      </c>
      <c r="C489">
        <v>103.5</v>
      </c>
      <c r="D489">
        <v>1.5</v>
      </c>
      <c r="E489" t="b">
        <v>0</v>
      </c>
    </row>
    <row r="490" spans="1:5" x14ac:dyDescent="0.3">
      <c r="A490" t="s">
        <v>78</v>
      </c>
      <c r="B490">
        <v>1</v>
      </c>
      <c r="C490">
        <v>140</v>
      </c>
      <c r="D490">
        <v>1</v>
      </c>
      <c r="E490" t="b">
        <v>0</v>
      </c>
    </row>
    <row r="491" spans="1:5" x14ac:dyDescent="0.3">
      <c r="A491" t="s">
        <v>3178</v>
      </c>
      <c r="B491">
        <v>2</v>
      </c>
      <c r="C491">
        <v>354</v>
      </c>
      <c r="D491">
        <v>3.5</v>
      </c>
      <c r="E491" t="b">
        <v>0</v>
      </c>
    </row>
    <row r="492" spans="1:5" x14ac:dyDescent="0.3">
      <c r="A492" t="s">
        <v>3179</v>
      </c>
      <c r="B492">
        <v>1</v>
      </c>
      <c r="C492">
        <v>51</v>
      </c>
      <c r="D492">
        <v>1</v>
      </c>
      <c r="E492" t="b">
        <v>0</v>
      </c>
    </row>
    <row r="493" spans="1:5" x14ac:dyDescent="0.3">
      <c r="A493" t="s">
        <v>3180</v>
      </c>
      <c r="B493">
        <v>1</v>
      </c>
      <c r="C493">
        <v>186</v>
      </c>
      <c r="D493">
        <v>4</v>
      </c>
      <c r="E493" t="b">
        <v>0</v>
      </c>
    </row>
    <row r="494" spans="1:5" x14ac:dyDescent="0.3">
      <c r="A494" t="s">
        <v>3181</v>
      </c>
      <c r="B494">
        <v>1</v>
      </c>
      <c r="C494">
        <v>41</v>
      </c>
      <c r="D494">
        <v>4</v>
      </c>
      <c r="E494" t="b">
        <v>0</v>
      </c>
    </row>
    <row r="495" spans="1:5" x14ac:dyDescent="0.3">
      <c r="A495" t="s">
        <v>3183</v>
      </c>
      <c r="B495">
        <v>2</v>
      </c>
      <c r="C495">
        <v>281</v>
      </c>
      <c r="D495">
        <v>2</v>
      </c>
      <c r="E495" t="b">
        <v>0</v>
      </c>
    </row>
    <row r="496" spans="1:5" x14ac:dyDescent="0.3">
      <c r="A496" t="s">
        <v>3184</v>
      </c>
      <c r="B496">
        <v>2</v>
      </c>
      <c r="C496">
        <v>45.5</v>
      </c>
      <c r="D496">
        <v>4.5</v>
      </c>
      <c r="E496" t="b">
        <v>0</v>
      </c>
    </row>
    <row r="497" spans="1:5" x14ac:dyDescent="0.3">
      <c r="A497" t="s">
        <v>1734</v>
      </c>
      <c r="B497">
        <v>1</v>
      </c>
      <c r="C497">
        <v>257</v>
      </c>
      <c r="D497">
        <v>1</v>
      </c>
      <c r="E497" t="b">
        <v>0</v>
      </c>
    </row>
    <row r="498" spans="1:5" x14ac:dyDescent="0.3">
      <c r="A498" t="s">
        <v>3187</v>
      </c>
      <c r="B498">
        <v>1</v>
      </c>
      <c r="C498">
        <v>134</v>
      </c>
      <c r="D498">
        <v>1</v>
      </c>
      <c r="E498" t="b">
        <v>0</v>
      </c>
    </row>
    <row r="499" spans="1:5" x14ac:dyDescent="0.3">
      <c r="A499" t="s">
        <v>79</v>
      </c>
      <c r="B499">
        <v>1</v>
      </c>
      <c r="C499">
        <v>307</v>
      </c>
      <c r="D499">
        <v>5</v>
      </c>
      <c r="E499" t="b">
        <v>0</v>
      </c>
    </row>
    <row r="500" spans="1:5" x14ac:dyDescent="0.3">
      <c r="A500" t="s">
        <v>3189</v>
      </c>
      <c r="B500">
        <v>1</v>
      </c>
      <c r="C500">
        <v>112</v>
      </c>
      <c r="D500">
        <v>2</v>
      </c>
      <c r="E500" t="b">
        <v>0</v>
      </c>
    </row>
    <row r="501" spans="1:5" x14ac:dyDescent="0.3">
      <c r="A501" t="s">
        <v>3190</v>
      </c>
      <c r="B501">
        <v>2</v>
      </c>
      <c r="C501">
        <v>164</v>
      </c>
      <c r="D501">
        <v>1.5</v>
      </c>
      <c r="E501" t="b">
        <v>0</v>
      </c>
    </row>
    <row r="502" spans="1:5" x14ac:dyDescent="0.3">
      <c r="A502" t="s">
        <v>80</v>
      </c>
      <c r="B502">
        <v>1</v>
      </c>
      <c r="C502">
        <v>451</v>
      </c>
      <c r="D502">
        <v>3</v>
      </c>
      <c r="E502" t="b">
        <v>0</v>
      </c>
    </row>
    <row r="503" spans="1:5" x14ac:dyDescent="0.3">
      <c r="A503" t="s">
        <v>3193</v>
      </c>
      <c r="B503">
        <v>1</v>
      </c>
      <c r="C503">
        <v>705</v>
      </c>
      <c r="D503">
        <v>1</v>
      </c>
      <c r="E503" t="b">
        <v>0</v>
      </c>
    </row>
    <row r="504" spans="1:5" x14ac:dyDescent="0.3">
      <c r="A504" t="s">
        <v>3194</v>
      </c>
      <c r="B504">
        <v>1</v>
      </c>
      <c r="C504">
        <v>18</v>
      </c>
      <c r="D504">
        <v>5</v>
      </c>
      <c r="E504" t="b">
        <v>0</v>
      </c>
    </row>
    <row r="505" spans="1:5" x14ac:dyDescent="0.3">
      <c r="A505" t="s">
        <v>3195</v>
      </c>
      <c r="B505">
        <v>1</v>
      </c>
      <c r="C505">
        <v>99</v>
      </c>
      <c r="D505">
        <v>4</v>
      </c>
      <c r="E505" t="b">
        <v>0</v>
      </c>
    </row>
    <row r="506" spans="1:5" x14ac:dyDescent="0.3">
      <c r="A506" t="s">
        <v>3197</v>
      </c>
      <c r="B506">
        <v>1</v>
      </c>
      <c r="C506">
        <v>101</v>
      </c>
      <c r="D506">
        <v>1</v>
      </c>
      <c r="E506" t="b">
        <v>0</v>
      </c>
    </row>
    <row r="507" spans="1:5" x14ac:dyDescent="0.3">
      <c r="A507" t="s">
        <v>3198</v>
      </c>
      <c r="B507">
        <v>1</v>
      </c>
      <c r="C507">
        <v>21</v>
      </c>
      <c r="D507">
        <v>5</v>
      </c>
      <c r="E507" t="b">
        <v>0</v>
      </c>
    </row>
    <row r="508" spans="1:5" x14ac:dyDescent="0.3">
      <c r="A508" t="s">
        <v>3199</v>
      </c>
      <c r="B508">
        <v>1</v>
      </c>
      <c r="C508">
        <v>38</v>
      </c>
      <c r="D508">
        <v>4</v>
      </c>
      <c r="E508" t="b">
        <v>0</v>
      </c>
    </row>
    <row r="509" spans="1:5" x14ac:dyDescent="0.3">
      <c r="A509" t="s">
        <v>1737</v>
      </c>
      <c r="B509">
        <v>1</v>
      </c>
      <c r="C509">
        <v>281</v>
      </c>
      <c r="D509">
        <v>3</v>
      </c>
      <c r="E509" t="b">
        <v>0</v>
      </c>
    </row>
    <row r="510" spans="1:5" x14ac:dyDescent="0.3">
      <c r="A510" t="s">
        <v>1738</v>
      </c>
      <c r="B510">
        <v>2</v>
      </c>
      <c r="C510">
        <v>281.5</v>
      </c>
      <c r="D510">
        <v>3</v>
      </c>
      <c r="E510" t="b">
        <v>0</v>
      </c>
    </row>
    <row r="511" spans="1:5" x14ac:dyDescent="0.3">
      <c r="A511" t="s">
        <v>3201</v>
      </c>
      <c r="B511">
        <v>1</v>
      </c>
      <c r="C511">
        <v>207</v>
      </c>
      <c r="D511">
        <v>5</v>
      </c>
      <c r="E511" t="b">
        <v>0</v>
      </c>
    </row>
    <row r="512" spans="1:5" x14ac:dyDescent="0.3">
      <c r="A512" t="s">
        <v>3203</v>
      </c>
      <c r="B512">
        <v>1</v>
      </c>
      <c r="C512">
        <v>148</v>
      </c>
      <c r="D512">
        <v>4</v>
      </c>
      <c r="E512" t="b">
        <v>0</v>
      </c>
    </row>
    <row r="513" spans="1:5" x14ac:dyDescent="0.3">
      <c r="A513" t="s">
        <v>3204</v>
      </c>
      <c r="B513">
        <v>1</v>
      </c>
      <c r="C513">
        <v>32</v>
      </c>
      <c r="D513">
        <v>1</v>
      </c>
      <c r="E513" t="b">
        <v>0</v>
      </c>
    </row>
    <row r="514" spans="1:5" x14ac:dyDescent="0.3">
      <c r="A514" t="s">
        <v>3205</v>
      </c>
      <c r="B514">
        <v>1</v>
      </c>
      <c r="C514">
        <v>24</v>
      </c>
      <c r="D514">
        <v>2</v>
      </c>
      <c r="E514" t="b">
        <v>0</v>
      </c>
    </row>
    <row r="515" spans="1:5" x14ac:dyDescent="0.3">
      <c r="A515" t="s">
        <v>3207</v>
      </c>
      <c r="B515">
        <v>2</v>
      </c>
      <c r="C515">
        <v>194</v>
      </c>
      <c r="D515">
        <v>2.5</v>
      </c>
      <c r="E515" t="b">
        <v>0</v>
      </c>
    </row>
    <row r="516" spans="1:5" x14ac:dyDescent="0.3">
      <c r="A516" t="s">
        <v>3208</v>
      </c>
      <c r="B516">
        <v>1</v>
      </c>
      <c r="C516">
        <v>199</v>
      </c>
      <c r="D516">
        <v>5</v>
      </c>
      <c r="E516" t="b">
        <v>0</v>
      </c>
    </row>
    <row r="517" spans="1:5" x14ac:dyDescent="0.3">
      <c r="A517" t="s">
        <v>3209</v>
      </c>
      <c r="B517">
        <v>1</v>
      </c>
      <c r="C517">
        <v>68</v>
      </c>
      <c r="D517">
        <v>5</v>
      </c>
      <c r="E517" t="b">
        <v>0</v>
      </c>
    </row>
    <row r="518" spans="1:5" x14ac:dyDescent="0.3">
      <c r="A518" t="s">
        <v>3210</v>
      </c>
      <c r="B518">
        <v>2</v>
      </c>
      <c r="C518">
        <v>130</v>
      </c>
      <c r="D518">
        <v>3</v>
      </c>
      <c r="E518" t="b">
        <v>0</v>
      </c>
    </row>
    <row r="519" spans="1:5" x14ac:dyDescent="0.3">
      <c r="A519" t="s">
        <v>3212</v>
      </c>
      <c r="B519">
        <v>1</v>
      </c>
      <c r="C519">
        <v>78</v>
      </c>
      <c r="D519">
        <v>3</v>
      </c>
      <c r="E519" t="b">
        <v>0</v>
      </c>
    </row>
    <row r="520" spans="1:5" x14ac:dyDescent="0.3">
      <c r="A520" t="s">
        <v>3213</v>
      </c>
      <c r="B520">
        <v>1</v>
      </c>
      <c r="C520">
        <v>21</v>
      </c>
      <c r="D520">
        <v>3</v>
      </c>
      <c r="E520" t="b">
        <v>0</v>
      </c>
    </row>
    <row r="521" spans="1:5" x14ac:dyDescent="0.3">
      <c r="A521" t="s">
        <v>3217</v>
      </c>
      <c r="B521">
        <v>1</v>
      </c>
      <c r="C521">
        <v>42</v>
      </c>
      <c r="D521">
        <v>1</v>
      </c>
      <c r="E521" t="b">
        <v>0</v>
      </c>
    </row>
    <row r="522" spans="1:5" x14ac:dyDescent="0.3">
      <c r="A522" t="s">
        <v>3218</v>
      </c>
      <c r="B522">
        <v>1</v>
      </c>
      <c r="C522">
        <v>42</v>
      </c>
      <c r="D522">
        <v>5</v>
      </c>
      <c r="E522" t="b">
        <v>0</v>
      </c>
    </row>
    <row r="523" spans="1:5" x14ac:dyDescent="0.3">
      <c r="A523" t="s">
        <v>3220</v>
      </c>
      <c r="B523">
        <v>1</v>
      </c>
      <c r="C523">
        <v>34</v>
      </c>
      <c r="D523">
        <v>5</v>
      </c>
      <c r="E523" t="b">
        <v>0</v>
      </c>
    </row>
    <row r="524" spans="1:5" x14ac:dyDescent="0.3">
      <c r="A524" t="s">
        <v>84</v>
      </c>
      <c r="B524">
        <v>1</v>
      </c>
      <c r="C524">
        <v>133</v>
      </c>
      <c r="D524">
        <v>2</v>
      </c>
      <c r="E524" t="b">
        <v>0</v>
      </c>
    </row>
    <row r="525" spans="1:5" x14ac:dyDescent="0.3">
      <c r="A525" t="s">
        <v>3222</v>
      </c>
      <c r="B525">
        <v>1</v>
      </c>
      <c r="C525">
        <v>70</v>
      </c>
      <c r="D525">
        <v>2</v>
      </c>
      <c r="E525" t="b">
        <v>0</v>
      </c>
    </row>
    <row r="526" spans="1:5" x14ac:dyDescent="0.3">
      <c r="A526" t="s">
        <v>3223</v>
      </c>
      <c r="B526">
        <v>1</v>
      </c>
      <c r="C526">
        <v>153</v>
      </c>
      <c r="D526">
        <v>2</v>
      </c>
      <c r="E526" t="b">
        <v>0</v>
      </c>
    </row>
    <row r="527" spans="1:5" x14ac:dyDescent="0.3">
      <c r="A527" t="s">
        <v>3224</v>
      </c>
      <c r="B527">
        <v>1</v>
      </c>
      <c r="C527">
        <v>72</v>
      </c>
      <c r="D527">
        <v>5</v>
      </c>
      <c r="E527" t="b">
        <v>0</v>
      </c>
    </row>
    <row r="528" spans="1:5" x14ac:dyDescent="0.3">
      <c r="A528" t="s">
        <v>3231</v>
      </c>
      <c r="B528">
        <v>1</v>
      </c>
      <c r="C528">
        <v>321</v>
      </c>
      <c r="D528">
        <v>4</v>
      </c>
      <c r="E528" t="b">
        <v>0</v>
      </c>
    </row>
    <row r="529" spans="1:5" x14ac:dyDescent="0.3">
      <c r="A529" t="s">
        <v>85</v>
      </c>
      <c r="B529">
        <v>2</v>
      </c>
      <c r="C529">
        <v>203</v>
      </c>
      <c r="D529">
        <v>3.5</v>
      </c>
      <c r="E529" t="b">
        <v>0</v>
      </c>
    </row>
    <row r="530" spans="1:5" x14ac:dyDescent="0.3">
      <c r="A530" t="s">
        <v>1368</v>
      </c>
      <c r="B530">
        <v>1</v>
      </c>
      <c r="C530">
        <v>177</v>
      </c>
      <c r="D530">
        <v>2</v>
      </c>
      <c r="E530" t="b">
        <v>0</v>
      </c>
    </row>
    <row r="531" spans="1:5" x14ac:dyDescent="0.3">
      <c r="A531" t="s">
        <v>86</v>
      </c>
      <c r="B531">
        <v>1</v>
      </c>
      <c r="C531">
        <v>50</v>
      </c>
      <c r="D531">
        <v>1</v>
      </c>
      <c r="E531" t="b">
        <v>0</v>
      </c>
    </row>
    <row r="532" spans="1:5" x14ac:dyDescent="0.3">
      <c r="A532" t="s">
        <v>3234</v>
      </c>
      <c r="B532">
        <v>1</v>
      </c>
      <c r="C532">
        <v>353</v>
      </c>
      <c r="D532">
        <v>5</v>
      </c>
      <c r="E532" t="b">
        <v>0</v>
      </c>
    </row>
    <row r="533" spans="1:5" x14ac:dyDescent="0.3">
      <c r="A533" t="s">
        <v>3236</v>
      </c>
      <c r="B533">
        <v>1</v>
      </c>
      <c r="C533">
        <v>209</v>
      </c>
      <c r="D533">
        <v>4</v>
      </c>
      <c r="E533" t="b">
        <v>0</v>
      </c>
    </row>
    <row r="534" spans="1:5" x14ac:dyDescent="0.3">
      <c r="A534" t="s">
        <v>87</v>
      </c>
      <c r="B534">
        <v>1</v>
      </c>
      <c r="C534">
        <v>52</v>
      </c>
      <c r="D534">
        <v>3</v>
      </c>
      <c r="E534" t="b">
        <v>0</v>
      </c>
    </row>
    <row r="535" spans="1:5" x14ac:dyDescent="0.3">
      <c r="A535" t="s">
        <v>3238</v>
      </c>
      <c r="B535">
        <v>1</v>
      </c>
      <c r="C535">
        <v>20</v>
      </c>
      <c r="D535">
        <v>4</v>
      </c>
      <c r="E535" t="b">
        <v>0</v>
      </c>
    </row>
    <row r="536" spans="1:5" x14ac:dyDescent="0.3">
      <c r="A536" t="s">
        <v>3240</v>
      </c>
      <c r="B536">
        <v>1</v>
      </c>
      <c r="C536">
        <v>88</v>
      </c>
      <c r="D536">
        <v>5</v>
      </c>
      <c r="E536" t="b">
        <v>0</v>
      </c>
    </row>
    <row r="537" spans="1:5" x14ac:dyDescent="0.3">
      <c r="A537" t="s">
        <v>3241</v>
      </c>
      <c r="B537">
        <v>1</v>
      </c>
      <c r="C537">
        <v>240</v>
      </c>
      <c r="D537">
        <v>2</v>
      </c>
      <c r="E537" t="b">
        <v>0</v>
      </c>
    </row>
    <row r="538" spans="1:5" x14ac:dyDescent="0.3">
      <c r="A538" t="s">
        <v>3244</v>
      </c>
      <c r="B538">
        <v>1</v>
      </c>
      <c r="C538">
        <v>168</v>
      </c>
      <c r="D538">
        <v>2</v>
      </c>
      <c r="E538" t="b">
        <v>0</v>
      </c>
    </row>
    <row r="539" spans="1:5" x14ac:dyDescent="0.3">
      <c r="A539" t="s">
        <v>3245</v>
      </c>
      <c r="B539">
        <v>1</v>
      </c>
      <c r="C539">
        <v>127</v>
      </c>
      <c r="D539">
        <v>1</v>
      </c>
      <c r="E539" t="b">
        <v>0</v>
      </c>
    </row>
    <row r="540" spans="1:5" x14ac:dyDescent="0.3">
      <c r="A540" t="s">
        <v>3246</v>
      </c>
      <c r="B540">
        <v>4</v>
      </c>
      <c r="C540">
        <v>185.25</v>
      </c>
      <c r="D540">
        <v>1.5</v>
      </c>
      <c r="E540" t="b">
        <v>0</v>
      </c>
    </row>
    <row r="541" spans="1:5" x14ac:dyDescent="0.3">
      <c r="A541" t="s">
        <v>3247</v>
      </c>
      <c r="B541">
        <v>6</v>
      </c>
      <c r="C541">
        <v>298.16666666666669</v>
      </c>
      <c r="D541">
        <v>4.333333333333333</v>
      </c>
      <c r="E541" t="b">
        <v>0</v>
      </c>
    </row>
    <row r="542" spans="1:5" x14ac:dyDescent="0.3">
      <c r="A542" t="s">
        <v>3248</v>
      </c>
      <c r="B542">
        <v>1</v>
      </c>
      <c r="C542">
        <v>39</v>
      </c>
      <c r="D542">
        <v>5</v>
      </c>
      <c r="E542" t="b">
        <v>0</v>
      </c>
    </row>
    <row r="543" spans="1:5" x14ac:dyDescent="0.3">
      <c r="A543" t="s">
        <v>3249</v>
      </c>
      <c r="B543">
        <v>1</v>
      </c>
      <c r="C543">
        <v>326</v>
      </c>
      <c r="D543">
        <v>4</v>
      </c>
      <c r="E543" t="b">
        <v>0</v>
      </c>
    </row>
    <row r="544" spans="1:5" x14ac:dyDescent="0.3">
      <c r="A544" t="s">
        <v>3250</v>
      </c>
      <c r="B544">
        <v>1</v>
      </c>
      <c r="C544">
        <v>353</v>
      </c>
      <c r="D544">
        <v>4</v>
      </c>
      <c r="E544" t="b">
        <v>0</v>
      </c>
    </row>
    <row r="545" spans="1:5" x14ac:dyDescent="0.3">
      <c r="A545" t="s">
        <v>88</v>
      </c>
      <c r="B545">
        <v>1</v>
      </c>
      <c r="C545">
        <v>23</v>
      </c>
      <c r="D545">
        <v>5</v>
      </c>
      <c r="E545" t="b">
        <v>0</v>
      </c>
    </row>
    <row r="546" spans="1:5" x14ac:dyDescent="0.3">
      <c r="A546" t="s">
        <v>89</v>
      </c>
      <c r="B546">
        <v>1</v>
      </c>
      <c r="C546">
        <v>344</v>
      </c>
      <c r="D546">
        <v>5</v>
      </c>
      <c r="E546" t="b">
        <v>0</v>
      </c>
    </row>
    <row r="547" spans="1:5" x14ac:dyDescent="0.3">
      <c r="A547" t="s">
        <v>3252</v>
      </c>
      <c r="B547">
        <v>1</v>
      </c>
      <c r="C547">
        <v>58</v>
      </c>
      <c r="D547">
        <v>5</v>
      </c>
      <c r="E547" t="b">
        <v>0</v>
      </c>
    </row>
    <row r="548" spans="1:5" x14ac:dyDescent="0.3">
      <c r="A548" t="s">
        <v>3257</v>
      </c>
      <c r="B548">
        <v>1</v>
      </c>
      <c r="C548">
        <v>95</v>
      </c>
      <c r="D548">
        <v>3</v>
      </c>
      <c r="E548" t="b">
        <v>0</v>
      </c>
    </row>
    <row r="549" spans="1:5" x14ac:dyDescent="0.3">
      <c r="A549" t="s">
        <v>3258</v>
      </c>
      <c r="B549">
        <v>1</v>
      </c>
      <c r="C549">
        <v>152</v>
      </c>
      <c r="D549">
        <v>3</v>
      </c>
      <c r="E549" t="b">
        <v>0</v>
      </c>
    </row>
    <row r="550" spans="1:5" x14ac:dyDescent="0.3">
      <c r="A550" t="s">
        <v>3260</v>
      </c>
      <c r="B550">
        <v>3</v>
      </c>
      <c r="C550">
        <v>98.666666666666671</v>
      </c>
      <c r="D550">
        <v>1.6666666666666667</v>
      </c>
      <c r="E550" t="b">
        <v>0</v>
      </c>
    </row>
    <row r="551" spans="1:5" x14ac:dyDescent="0.3">
      <c r="A551" t="s">
        <v>3261</v>
      </c>
      <c r="B551">
        <v>1</v>
      </c>
      <c r="C551">
        <v>95</v>
      </c>
      <c r="D551">
        <v>2</v>
      </c>
      <c r="E551" t="b">
        <v>0</v>
      </c>
    </row>
    <row r="552" spans="1:5" x14ac:dyDescent="0.3">
      <c r="A552" t="s">
        <v>90</v>
      </c>
      <c r="B552">
        <v>1</v>
      </c>
      <c r="C552">
        <v>57</v>
      </c>
      <c r="D552">
        <v>3</v>
      </c>
      <c r="E552" t="b">
        <v>0</v>
      </c>
    </row>
    <row r="553" spans="1:5" x14ac:dyDescent="0.3">
      <c r="A553" t="s">
        <v>91</v>
      </c>
      <c r="B553">
        <v>2</v>
      </c>
      <c r="C553">
        <v>122.5</v>
      </c>
      <c r="D553">
        <v>2.5</v>
      </c>
      <c r="E553" t="b">
        <v>0</v>
      </c>
    </row>
    <row r="554" spans="1:5" x14ac:dyDescent="0.3">
      <c r="A554" t="s">
        <v>3266</v>
      </c>
      <c r="B554">
        <v>1</v>
      </c>
      <c r="C554">
        <v>29</v>
      </c>
      <c r="D554">
        <v>5</v>
      </c>
      <c r="E554" t="b">
        <v>0</v>
      </c>
    </row>
    <row r="555" spans="1:5" x14ac:dyDescent="0.3">
      <c r="A555" t="s">
        <v>3267</v>
      </c>
      <c r="B555">
        <v>1</v>
      </c>
      <c r="C555">
        <v>21</v>
      </c>
      <c r="D555">
        <v>4</v>
      </c>
      <c r="E555" t="b">
        <v>0</v>
      </c>
    </row>
    <row r="556" spans="1:5" x14ac:dyDescent="0.3">
      <c r="A556" t="s">
        <v>3268</v>
      </c>
      <c r="B556">
        <v>1</v>
      </c>
      <c r="C556">
        <v>39</v>
      </c>
      <c r="D556">
        <v>4</v>
      </c>
      <c r="E556" t="b">
        <v>0</v>
      </c>
    </row>
    <row r="557" spans="1:5" x14ac:dyDescent="0.3">
      <c r="A557" t="s">
        <v>1739</v>
      </c>
      <c r="B557">
        <v>1</v>
      </c>
      <c r="C557">
        <v>139</v>
      </c>
      <c r="D557">
        <v>2</v>
      </c>
      <c r="E557" t="b">
        <v>0</v>
      </c>
    </row>
    <row r="558" spans="1:5" x14ac:dyDescent="0.3">
      <c r="A558" t="s">
        <v>1740</v>
      </c>
      <c r="B558">
        <v>1</v>
      </c>
      <c r="C558">
        <v>396</v>
      </c>
      <c r="D558">
        <v>5</v>
      </c>
      <c r="E558" t="b">
        <v>0</v>
      </c>
    </row>
    <row r="559" spans="1:5" x14ac:dyDescent="0.3">
      <c r="A559" t="s">
        <v>3272</v>
      </c>
      <c r="B559">
        <v>1</v>
      </c>
      <c r="C559">
        <v>66</v>
      </c>
      <c r="D559">
        <v>5</v>
      </c>
      <c r="E559" t="b">
        <v>0</v>
      </c>
    </row>
    <row r="560" spans="1:5" x14ac:dyDescent="0.3">
      <c r="A560" t="s">
        <v>3273</v>
      </c>
      <c r="B560">
        <v>1</v>
      </c>
      <c r="C560">
        <v>501</v>
      </c>
      <c r="D560">
        <v>4</v>
      </c>
      <c r="E560" t="b">
        <v>0</v>
      </c>
    </row>
    <row r="561" spans="1:5" x14ac:dyDescent="0.3">
      <c r="A561" t="s">
        <v>92</v>
      </c>
      <c r="B561">
        <v>2</v>
      </c>
      <c r="C561">
        <v>78.5</v>
      </c>
      <c r="D561">
        <v>1</v>
      </c>
      <c r="E561" t="b">
        <v>0</v>
      </c>
    </row>
    <row r="562" spans="1:5" x14ac:dyDescent="0.3">
      <c r="A562" t="s">
        <v>93</v>
      </c>
      <c r="B562">
        <v>4</v>
      </c>
      <c r="C562">
        <v>206</v>
      </c>
      <c r="D562">
        <v>4</v>
      </c>
      <c r="E562" t="b">
        <v>0</v>
      </c>
    </row>
    <row r="563" spans="1:5" x14ac:dyDescent="0.3">
      <c r="A563" t="s">
        <v>3280</v>
      </c>
      <c r="B563">
        <v>2</v>
      </c>
      <c r="C563">
        <v>91.5</v>
      </c>
      <c r="D563">
        <v>1</v>
      </c>
      <c r="E563" t="b">
        <v>0</v>
      </c>
    </row>
    <row r="564" spans="1:5" x14ac:dyDescent="0.3">
      <c r="A564" t="s">
        <v>3283</v>
      </c>
      <c r="B564">
        <v>1</v>
      </c>
      <c r="C564">
        <v>49</v>
      </c>
      <c r="D564">
        <v>5</v>
      </c>
      <c r="E564" t="b">
        <v>0</v>
      </c>
    </row>
    <row r="565" spans="1:5" x14ac:dyDescent="0.3">
      <c r="A565" t="s">
        <v>1741</v>
      </c>
      <c r="B565">
        <v>1</v>
      </c>
      <c r="C565">
        <v>41</v>
      </c>
      <c r="D565">
        <v>2</v>
      </c>
      <c r="E565" t="b">
        <v>0</v>
      </c>
    </row>
    <row r="566" spans="1:5" x14ac:dyDescent="0.3">
      <c r="A566" t="s">
        <v>3284</v>
      </c>
      <c r="B566">
        <v>1</v>
      </c>
      <c r="C566">
        <v>132</v>
      </c>
      <c r="D566">
        <v>3</v>
      </c>
      <c r="E566" t="b">
        <v>0</v>
      </c>
    </row>
    <row r="567" spans="1:5" x14ac:dyDescent="0.3">
      <c r="A567" t="s">
        <v>3289</v>
      </c>
      <c r="B567">
        <v>1</v>
      </c>
      <c r="C567">
        <v>108</v>
      </c>
      <c r="D567">
        <v>1</v>
      </c>
      <c r="E567" t="b">
        <v>0</v>
      </c>
    </row>
    <row r="568" spans="1:5" x14ac:dyDescent="0.3">
      <c r="A568" t="s">
        <v>94</v>
      </c>
      <c r="B568">
        <v>1</v>
      </c>
      <c r="C568">
        <v>690</v>
      </c>
      <c r="D568">
        <v>4</v>
      </c>
      <c r="E568" t="b">
        <v>0</v>
      </c>
    </row>
    <row r="569" spans="1:5" x14ac:dyDescent="0.3">
      <c r="A569" t="s">
        <v>3291</v>
      </c>
      <c r="B569">
        <v>1</v>
      </c>
      <c r="C569">
        <v>120</v>
      </c>
      <c r="D569">
        <v>2</v>
      </c>
      <c r="E569" t="b">
        <v>0</v>
      </c>
    </row>
    <row r="570" spans="1:5" x14ac:dyDescent="0.3">
      <c r="A570" t="s">
        <v>3292</v>
      </c>
      <c r="B570">
        <v>1</v>
      </c>
      <c r="C570">
        <v>120</v>
      </c>
      <c r="D570">
        <v>4</v>
      </c>
      <c r="E570" t="b">
        <v>0</v>
      </c>
    </row>
    <row r="571" spans="1:5" x14ac:dyDescent="0.3">
      <c r="A571" t="s">
        <v>3294</v>
      </c>
      <c r="B571">
        <v>1</v>
      </c>
      <c r="C571">
        <v>344</v>
      </c>
      <c r="D571">
        <v>3</v>
      </c>
      <c r="E571" t="b">
        <v>0</v>
      </c>
    </row>
    <row r="572" spans="1:5" x14ac:dyDescent="0.3">
      <c r="A572" t="s">
        <v>3295</v>
      </c>
      <c r="B572">
        <v>1</v>
      </c>
      <c r="C572">
        <v>26</v>
      </c>
      <c r="D572">
        <v>5</v>
      </c>
      <c r="E572" t="b">
        <v>0</v>
      </c>
    </row>
    <row r="573" spans="1:5" x14ac:dyDescent="0.3">
      <c r="A573" t="s">
        <v>3296</v>
      </c>
      <c r="B573">
        <v>3</v>
      </c>
      <c r="C573">
        <v>214</v>
      </c>
      <c r="D573">
        <v>4</v>
      </c>
      <c r="E573" t="b">
        <v>0</v>
      </c>
    </row>
    <row r="574" spans="1:5" x14ac:dyDescent="0.3">
      <c r="A574" t="s">
        <v>3297</v>
      </c>
      <c r="B574">
        <v>1</v>
      </c>
      <c r="C574">
        <v>713</v>
      </c>
      <c r="D574">
        <v>4</v>
      </c>
      <c r="E574" t="b">
        <v>0</v>
      </c>
    </row>
    <row r="575" spans="1:5" x14ac:dyDescent="0.3">
      <c r="A575" t="s">
        <v>3300</v>
      </c>
      <c r="B575">
        <v>1</v>
      </c>
      <c r="C575">
        <v>497</v>
      </c>
      <c r="D575">
        <v>2</v>
      </c>
      <c r="E575" t="b">
        <v>0</v>
      </c>
    </row>
    <row r="576" spans="1:5" x14ac:dyDescent="0.3">
      <c r="A576" t="s">
        <v>95</v>
      </c>
      <c r="B576">
        <v>1</v>
      </c>
      <c r="C576">
        <v>190</v>
      </c>
      <c r="D576">
        <v>2</v>
      </c>
      <c r="E576" t="b">
        <v>0</v>
      </c>
    </row>
    <row r="577" spans="1:5" x14ac:dyDescent="0.3">
      <c r="A577" t="s">
        <v>3301</v>
      </c>
      <c r="B577">
        <v>1</v>
      </c>
      <c r="C577">
        <v>39</v>
      </c>
      <c r="D577">
        <v>5</v>
      </c>
      <c r="E577" t="b">
        <v>0</v>
      </c>
    </row>
    <row r="578" spans="1:5" x14ac:dyDescent="0.3">
      <c r="A578" t="s">
        <v>3302</v>
      </c>
      <c r="B578">
        <v>2</v>
      </c>
      <c r="C578">
        <v>115.5</v>
      </c>
      <c r="D578">
        <v>2</v>
      </c>
      <c r="E578" t="b">
        <v>0</v>
      </c>
    </row>
    <row r="579" spans="1:5" x14ac:dyDescent="0.3">
      <c r="A579" t="s">
        <v>3303</v>
      </c>
      <c r="B579">
        <v>2</v>
      </c>
      <c r="C579">
        <v>159</v>
      </c>
      <c r="D579">
        <v>1.5</v>
      </c>
      <c r="E579" t="b">
        <v>0</v>
      </c>
    </row>
    <row r="580" spans="1:5" x14ac:dyDescent="0.3">
      <c r="A580" t="s">
        <v>3306</v>
      </c>
      <c r="B580">
        <v>1</v>
      </c>
      <c r="C580">
        <v>76</v>
      </c>
      <c r="D580">
        <v>4</v>
      </c>
      <c r="E580" t="b">
        <v>0</v>
      </c>
    </row>
    <row r="581" spans="1:5" x14ac:dyDescent="0.3">
      <c r="A581" t="s">
        <v>3307</v>
      </c>
      <c r="B581">
        <v>1</v>
      </c>
      <c r="C581">
        <v>280</v>
      </c>
      <c r="D581">
        <v>2</v>
      </c>
      <c r="E581" t="b">
        <v>0</v>
      </c>
    </row>
    <row r="582" spans="1:5" x14ac:dyDescent="0.3">
      <c r="A582" t="s">
        <v>3309</v>
      </c>
      <c r="B582">
        <v>1</v>
      </c>
      <c r="C582">
        <v>63</v>
      </c>
      <c r="D582">
        <v>2</v>
      </c>
      <c r="E582" t="b">
        <v>0</v>
      </c>
    </row>
    <row r="583" spans="1:5" x14ac:dyDescent="0.3">
      <c r="A583" t="s">
        <v>3312</v>
      </c>
      <c r="B583">
        <v>1</v>
      </c>
      <c r="C583">
        <v>225</v>
      </c>
      <c r="D583">
        <v>5</v>
      </c>
      <c r="E583" t="b">
        <v>0</v>
      </c>
    </row>
    <row r="584" spans="1:5" x14ac:dyDescent="0.3">
      <c r="A584" t="s">
        <v>3313</v>
      </c>
      <c r="B584">
        <v>1</v>
      </c>
      <c r="C584">
        <v>59</v>
      </c>
      <c r="D584">
        <v>3</v>
      </c>
      <c r="E584" t="b">
        <v>0</v>
      </c>
    </row>
    <row r="585" spans="1:5" x14ac:dyDescent="0.3">
      <c r="A585" t="s">
        <v>3317</v>
      </c>
      <c r="B585">
        <v>1</v>
      </c>
      <c r="C585">
        <v>361</v>
      </c>
      <c r="D585">
        <v>4</v>
      </c>
      <c r="E585" t="b">
        <v>0</v>
      </c>
    </row>
    <row r="586" spans="1:5" x14ac:dyDescent="0.3">
      <c r="A586" t="s">
        <v>3318</v>
      </c>
      <c r="B586">
        <v>1</v>
      </c>
      <c r="C586">
        <v>121</v>
      </c>
      <c r="D586">
        <v>5</v>
      </c>
      <c r="E586" t="b">
        <v>0</v>
      </c>
    </row>
    <row r="587" spans="1:5" x14ac:dyDescent="0.3">
      <c r="A587" t="s">
        <v>3319</v>
      </c>
      <c r="B587">
        <v>1</v>
      </c>
      <c r="C587">
        <v>23</v>
      </c>
      <c r="D587">
        <v>3</v>
      </c>
      <c r="E587" t="b">
        <v>0</v>
      </c>
    </row>
    <row r="588" spans="1:5" x14ac:dyDescent="0.3">
      <c r="A588" t="s">
        <v>3320</v>
      </c>
      <c r="B588">
        <v>1</v>
      </c>
      <c r="C588">
        <v>345</v>
      </c>
      <c r="D588">
        <v>3</v>
      </c>
      <c r="E588" t="b">
        <v>0</v>
      </c>
    </row>
    <row r="589" spans="1:5" x14ac:dyDescent="0.3">
      <c r="A589" t="s">
        <v>97</v>
      </c>
      <c r="B589">
        <v>1</v>
      </c>
      <c r="C589">
        <v>155</v>
      </c>
      <c r="D589">
        <v>3</v>
      </c>
      <c r="E589" t="b">
        <v>0</v>
      </c>
    </row>
    <row r="590" spans="1:5" x14ac:dyDescent="0.3">
      <c r="A590" t="s">
        <v>1743</v>
      </c>
      <c r="B590">
        <v>1</v>
      </c>
      <c r="C590">
        <v>20</v>
      </c>
      <c r="D590">
        <v>5</v>
      </c>
      <c r="E590" t="b">
        <v>0</v>
      </c>
    </row>
    <row r="591" spans="1:5" x14ac:dyDescent="0.3">
      <c r="A591" t="s">
        <v>3324</v>
      </c>
      <c r="B591">
        <v>1</v>
      </c>
      <c r="C591">
        <v>24</v>
      </c>
      <c r="D591">
        <v>2</v>
      </c>
      <c r="E591" t="b">
        <v>0</v>
      </c>
    </row>
    <row r="592" spans="1:5" x14ac:dyDescent="0.3">
      <c r="A592" t="s">
        <v>3325</v>
      </c>
      <c r="B592">
        <v>3</v>
      </c>
      <c r="C592">
        <v>88</v>
      </c>
      <c r="D592">
        <v>1.6666666666666667</v>
      </c>
      <c r="E592" t="b">
        <v>0</v>
      </c>
    </row>
    <row r="593" spans="1:5" x14ac:dyDescent="0.3">
      <c r="A593" t="s">
        <v>3328</v>
      </c>
      <c r="B593">
        <v>1</v>
      </c>
      <c r="C593">
        <v>94</v>
      </c>
      <c r="D593">
        <v>2</v>
      </c>
      <c r="E593" t="b">
        <v>0</v>
      </c>
    </row>
    <row r="594" spans="1:5" x14ac:dyDescent="0.3">
      <c r="A594" t="s">
        <v>3329</v>
      </c>
      <c r="B594">
        <v>2</v>
      </c>
      <c r="C594">
        <v>47.5</v>
      </c>
      <c r="D594">
        <v>4.5</v>
      </c>
      <c r="E594" t="b">
        <v>0</v>
      </c>
    </row>
    <row r="595" spans="1:5" x14ac:dyDescent="0.3">
      <c r="A595" t="s">
        <v>3330</v>
      </c>
      <c r="B595">
        <v>1</v>
      </c>
      <c r="C595">
        <v>82</v>
      </c>
      <c r="D595">
        <v>4</v>
      </c>
      <c r="E595" t="b">
        <v>0</v>
      </c>
    </row>
    <row r="596" spans="1:5" x14ac:dyDescent="0.3">
      <c r="A596" t="s">
        <v>3331</v>
      </c>
      <c r="B596">
        <v>1</v>
      </c>
      <c r="C596">
        <v>292</v>
      </c>
      <c r="D596">
        <v>1</v>
      </c>
      <c r="E596" t="b">
        <v>0</v>
      </c>
    </row>
    <row r="597" spans="1:5" x14ac:dyDescent="0.3">
      <c r="A597" t="s">
        <v>1745</v>
      </c>
      <c r="B597">
        <v>1</v>
      </c>
      <c r="C597">
        <v>50</v>
      </c>
      <c r="D597">
        <v>2</v>
      </c>
      <c r="E597" t="b">
        <v>0</v>
      </c>
    </row>
    <row r="598" spans="1:5" x14ac:dyDescent="0.3">
      <c r="A598" t="s">
        <v>3332</v>
      </c>
      <c r="B598">
        <v>1</v>
      </c>
      <c r="C598">
        <v>21</v>
      </c>
      <c r="D598">
        <v>2</v>
      </c>
      <c r="E598" t="b">
        <v>0</v>
      </c>
    </row>
    <row r="599" spans="1:5" x14ac:dyDescent="0.3">
      <c r="A599" t="s">
        <v>3333</v>
      </c>
      <c r="B599">
        <v>1</v>
      </c>
      <c r="C599">
        <v>98</v>
      </c>
      <c r="D599">
        <v>3</v>
      </c>
      <c r="E599" t="b">
        <v>0</v>
      </c>
    </row>
    <row r="600" spans="1:5" x14ac:dyDescent="0.3">
      <c r="A600" t="s">
        <v>98</v>
      </c>
      <c r="B600">
        <v>1</v>
      </c>
      <c r="C600">
        <v>454</v>
      </c>
      <c r="D600">
        <v>5</v>
      </c>
      <c r="E600" t="b">
        <v>0</v>
      </c>
    </row>
    <row r="601" spans="1:5" x14ac:dyDescent="0.3">
      <c r="A601" t="s">
        <v>3337</v>
      </c>
      <c r="B601">
        <v>1</v>
      </c>
      <c r="C601">
        <v>183</v>
      </c>
      <c r="D601">
        <v>5</v>
      </c>
      <c r="E601" t="b">
        <v>0</v>
      </c>
    </row>
    <row r="602" spans="1:5" x14ac:dyDescent="0.3">
      <c r="A602" t="s">
        <v>1369</v>
      </c>
      <c r="B602">
        <v>1</v>
      </c>
      <c r="C602">
        <v>115</v>
      </c>
      <c r="D602">
        <v>2</v>
      </c>
      <c r="E602" t="b">
        <v>0</v>
      </c>
    </row>
    <row r="603" spans="1:5" x14ac:dyDescent="0.3">
      <c r="A603" t="s">
        <v>3339</v>
      </c>
      <c r="B603">
        <v>1</v>
      </c>
      <c r="C603">
        <v>100</v>
      </c>
      <c r="D603">
        <v>2</v>
      </c>
      <c r="E603" t="b">
        <v>0</v>
      </c>
    </row>
    <row r="604" spans="1:5" x14ac:dyDescent="0.3">
      <c r="A604" t="s">
        <v>3340</v>
      </c>
      <c r="B604">
        <v>1</v>
      </c>
      <c r="C604">
        <v>213</v>
      </c>
      <c r="D604">
        <v>5</v>
      </c>
      <c r="E604" t="b">
        <v>0</v>
      </c>
    </row>
    <row r="605" spans="1:5" x14ac:dyDescent="0.3">
      <c r="A605" t="s">
        <v>3341</v>
      </c>
      <c r="B605">
        <v>1</v>
      </c>
      <c r="C605">
        <v>427</v>
      </c>
      <c r="D605">
        <v>4</v>
      </c>
      <c r="E605" t="b">
        <v>0</v>
      </c>
    </row>
    <row r="606" spans="1:5" x14ac:dyDescent="0.3">
      <c r="A606" t="s">
        <v>3342</v>
      </c>
      <c r="B606">
        <v>3</v>
      </c>
      <c r="C606">
        <v>250</v>
      </c>
      <c r="D606">
        <v>4</v>
      </c>
      <c r="E606" t="b">
        <v>0</v>
      </c>
    </row>
    <row r="607" spans="1:5" x14ac:dyDescent="0.3">
      <c r="A607" t="s">
        <v>3343</v>
      </c>
      <c r="B607">
        <v>1</v>
      </c>
      <c r="C607">
        <v>311</v>
      </c>
      <c r="D607">
        <v>5</v>
      </c>
      <c r="E607" t="b">
        <v>0</v>
      </c>
    </row>
    <row r="608" spans="1:5" x14ac:dyDescent="0.3">
      <c r="A608" t="s">
        <v>3344</v>
      </c>
      <c r="B608">
        <v>1</v>
      </c>
      <c r="C608">
        <v>227</v>
      </c>
      <c r="D608">
        <v>5</v>
      </c>
      <c r="E608" t="b">
        <v>0</v>
      </c>
    </row>
    <row r="609" spans="1:5" x14ac:dyDescent="0.3">
      <c r="A609" t="s">
        <v>3347</v>
      </c>
      <c r="B609">
        <v>1</v>
      </c>
      <c r="C609">
        <v>86</v>
      </c>
      <c r="D609">
        <v>2</v>
      </c>
      <c r="E609" t="b">
        <v>0</v>
      </c>
    </row>
    <row r="610" spans="1:5" x14ac:dyDescent="0.3">
      <c r="A610" t="s">
        <v>3350</v>
      </c>
      <c r="B610">
        <v>1</v>
      </c>
      <c r="C610">
        <v>313</v>
      </c>
      <c r="D610">
        <v>4</v>
      </c>
      <c r="E610" t="b">
        <v>0</v>
      </c>
    </row>
    <row r="611" spans="1:5" x14ac:dyDescent="0.3">
      <c r="A611" t="s">
        <v>3353</v>
      </c>
      <c r="B611">
        <v>1</v>
      </c>
      <c r="C611">
        <v>111</v>
      </c>
      <c r="D611">
        <v>3</v>
      </c>
      <c r="E611" t="b">
        <v>0</v>
      </c>
    </row>
    <row r="612" spans="1:5" x14ac:dyDescent="0.3">
      <c r="A612" t="s">
        <v>3354</v>
      </c>
      <c r="B612">
        <v>1</v>
      </c>
      <c r="C612">
        <v>208</v>
      </c>
      <c r="D612">
        <v>5</v>
      </c>
      <c r="E612" t="b">
        <v>0</v>
      </c>
    </row>
    <row r="613" spans="1:5" x14ac:dyDescent="0.3">
      <c r="A613" t="s">
        <v>100</v>
      </c>
      <c r="B613">
        <v>2</v>
      </c>
      <c r="C613">
        <v>424.5</v>
      </c>
      <c r="D613">
        <v>4</v>
      </c>
      <c r="E613" t="b">
        <v>0</v>
      </c>
    </row>
    <row r="614" spans="1:5" x14ac:dyDescent="0.3">
      <c r="A614" t="s">
        <v>3357</v>
      </c>
      <c r="B614">
        <v>2</v>
      </c>
      <c r="C614">
        <v>160.5</v>
      </c>
      <c r="D614">
        <v>1</v>
      </c>
      <c r="E614" t="b">
        <v>0</v>
      </c>
    </row>
    <row r="615" spans="1:5" x14ac:dyDescent="0.3">
      <c r="A615" t="s">
        <v>3358</v>
      </c>
      <c r="B615">
        <v>1</v>
      </c>
      <c r="C615">
        <v>73</v>
      </c>
      <c r="D615">
        <v>5</v>
      </c>
      <c r="E615" t="b">
        <v>0</v>
      </c>
    </row>
    <row r="616" spans="1:5" x14ac:dyDescent="0.3">
      <c r="A616" t="s">
        <v>3359</v>
      </c>
      <c r="B616">
        <v>1</v>
      </c>
      <c r="C616">
        <v>25</v>
      </c>
      <c r="D616">
        <v>3</v>
      </c>
      <c r="E616" t="b">
        <v>0</v>
      </c>
    </row>
    <row r="617" spans="1:5" x14ac:dyDescent="0.3">
      <c r="A617" t="s">
        <v>3360</v>
      </c>
      <c r="B617">
        <v>1</v>
      </c>
      <c r="C617">
        <v>75</v>
      </c>
      <c r="D617">
        <v>4</v>
      </c>
      <c r="E617" t="b">
        <v>0</v>
      </c>
    </row>
    <row r="618" spans="1:5" x14ac:dyDescent="0.3">
      <c r="A618" t="s">
        <v>3361</v>
      </c>
      <c r="B618">
        <v>1</v>
      </c>
      <c r="C618">
        <v>280</v>
      </c>
      <c r="D618">
        <v>1</v>
      </c>
      <c r="E618" t="b">
        <v>0</v>
      </c>
    </row>
    <row r="619" spans="1:5" x14ac:dyDescent="0.3">
      <c r="A619" t="s">
        <v>3362</v>
      </c>
      <c r="B619">
        <v>1</v>
      </c>
      <c r="C619">
        <v>54</v>
      </c>
      <c r="D619">
        <v>1</v>
      </c>
      <c r="E619" t="b">
        <v>0</v>
      </c>
    </row>
    <row r="620" spans="1:5" x14ac:dyDescent="0.3">
      <c r="A620" t="s">
        <v>101</v>
      </c>
      <c r="B620">
        <v>1</v>
      </c>
      <c r="C620">
        <v>61</v>
      </c>
      <c r="D620">
        <v>3</v>
      </c>
      <c r="E620" t="b">
        <v>0</v>
      </c>
    </row>
    <row r="621" spans="1:5" x14ac:dyDescent="0.3">
      <c r="A621" t="s">
        <v>3365</v>
      </c>
      <c r="B621">
        <v>3</v>
      </c>
      <c r="C621">
        <v>135.66666666666666</v>
      </c>
      <c r="D621">
        <v>1.6666666666666667</v>
      </c>
      <c r="E621" t="b">
        <v>0</v>
      </c>
    </row>
    <row r="622" spans="1:5" x14ac:dyDescent="0.3">
      <c r="A622" t="s">
        <v>1746</v>
      </c>
      <c r="B622">
        <v>1</v>
      </c>
      <c r="C622">
        <v>26</v>
      </c>
      <c r="D622">
        <v>1</v>
      </c>
      <c r="E622" t="b">
        <v>0</v>
      </c>
    </row>
    <row r="623" spans="1:5" x14ac:dyDescent="0.3">
      <c r="A623" t="s">
        <v>3367</v>
      </c>
      <c r="B623">
        <v>1</v>
      </c>
      <c r="C623">
        <v>32</v>
      </c>
      <c r="D623">
        <v>4</v>
      </c>
      <c r="E623" t="b">
        <v>0</v>
      </c>
    </row>
    <row r="624" spans="1:5" x14ac:dyDescent="0.3">
      <c r="A624" t="s">
        <v>3368</v>
      </c>
      <c r="B624">
        <v>1</v>
      </c>
      <c r="C624">
        <v>141</v>
      </c>
      <c r="D624">
        <v>3</v>
      </c>
      <c r="E624" t="b">
        <v>0</v>
      </c>
    </row>
    <row r="625" spans="1:5" x14ac:dyDescent="0.3">
      <c r="A625" t="s">
        <v>1545</v>
      </c>
      <c r="B625">
        <v>1</v>
      </c>
      <c r="C625">
        <v>100</v>
      </c>
      <c r="D625">
        <v>2</v>
      </c>
      <c r="E625" t="b">
        <v>0</v>
      </c>
    </row>
    <row r="626" spans="1:5" x14ac:dyDescent="0.3">
      <c r="A626" t="s">
        <v>3371</v>
      </c>
      <c r="B626">
        <v>1</v>
      </c>
      <c r="C626">
        <v>35</v>
      </c>
      <c r="D626">
        <v>5</v>
      </c>
      <c r="E626" t="b">
        <v>0</v>
      </c>
    </row>
    <row r="627" spans="1:5" x14ac:dyDescent="0.3">
      <c r="A627" t="s">
        <v>3372</v>
      </c>
      <c r="B627">
        <v>1</v>
      </c>
      <c r="C627">
        <v>251</v>
      </c>
      <c r="D627">
        <v>1</v>
      </c>
      <c r="E627" t="b">
        <v>0</v>
      </c>
    </row>
    <row r="628" spans="1:5" x14ac:dyDescent="0.3">
      <c r="A628" t="s">
        <v>3373</v>
      </c>
      <c r="B628">
        <v>1</v>
      </c>
      <c r="C628">
        <v>74</v>
      </c>
      <c r="D628">
        <v>4</v>
      </c>
      <c r="E628" t="b">
        <v>0</v>
      </c>
    </row>
    <row r="629" spans="1:5" x14ac:dyDescent="0.3">
      <c r="A629" t="s">
        <v>3374</v>
      </c>
      <c r="B629">
        <v>1</v>
      </c>
      <c r="C629">
        <v>223</v>
      </c>
      <c r="D629">
        <v>1</v>
      </c>
      <c r="E629" t="b">
        <v>0</v>
      </c>
    </row>
    <row r="630" spans="1:5" x14ac:dyDescent="0.3">
      <c r="A630" t="s">
        <v>3376</v>
      </c>
      <c r="B630">
        <v>1</v>
      </c>
      <c r="C630">
        <v>722</v>
      </c>
      <c r="D630">
        <v>4</v>
      </c>
      <c r="E630" t="b">
        <v>0</v>
      </c>
    </row>
    <row r="631" spans="1:5" x14ac:dyDescent="0.3">
      <c r="A631" t="s">
        <v>3382</v>
      </c>
      <c r="B631">
        <v>1</v>
      </c>
      <c r="C631">
        <v>18</v>
      </c>
      <c r="D631">
        <v>2</v>
      </c>
      <c r="E631" t="b">
        <v>0</v>
      </c>
    </row>
    <row r="632" spans="1:5" x14ac:dyDescent="0.3">
      <c r="A632" t="s">
        <v>3384</v>
      </c>
      <c r="B632">
        <v>1</v>
      </c>
      <c r="C632">
        <v>54</v>
      </c>
      <c r="D632">
        <v>3</v>
      </c>
      <c r="E632" t="b">
        <v>0</v>
      </c>
    </row>
    <row r="633" spans="1:5" x14ac:dyDescent="0.3">
      <c r="A633" t="s">
        <v>3385</v>
      </c>
      <c r="B633">
        <v>1</v>
      </c>
      <c r="C633">
        <v>186</v>
      </c>
      <c r="D633">
        <v>3</v>
      </c>
      <c r="E633" t="b">
        <v>0</v>
      </c>
    </row>
    <row r="634" spans="1:5" x14ac:dyDescent="0.3">
      <c r="A634" t="s">
        <v>3389</v>
      </c>
      <c r="B634">
        <v>2</v>
      </c>
      <c r="C634">
        <v>76</v>
      </c>
      <c r="D634">
        <v>2</v>
      </c>
      <c r="E634" t="b">
        <v>0</v>
      </c>
    </row>
    <row r="635" spans="1:5" x14ac:dyDescent="0.3">
      <c r="A635" t="s">
        <v>3390</v>
      </c>
      <c r="B635">
        <v>2</v>
      </c>
      <c r="C635">
        <v>301.5</v>
      </c>
      <c r="D635">
        <v>1.5</v>
      </c>
      <c r="E635" t="b">
        <v>0</v>
      </c>
    </row>
    <row r="636" spans="1:5" x14ac:dyDescent="0.3">
      <c r="A636" t="s">
        <v>3395</v>
      </c>
      <c r="B636">
        <v>1</v>
      </c>
      <c r="C636">
        <v>81</v>
      </c>
      <c r="D636">
        <v>2</v>
      </c>
      <c r="E636" t="b">
        <v>0</v>
      </c>
    </row>
    <row r="637" spans="1:5" x14ac:dyDescent="0.3">
      <c r="A637" t="s">
        <v>104</v>
      </c>
      <c r="B637">
        <v>5</v>
      </c>
      <c r="C637">
        <v>449.8</v>
      </c>
      <c r="D637">
        <v>4</v>
      </c>
      <c r="E637" t="b">
        <v>0</v>
      </c>
    </row>
    <row r="638" spans="1:5" x14ac:dyDescent="0.3">
      <c r="A638" t="s">
        <v>3396</v>
      </c>
      <c r="B638">
        <v>3</v>
      </c>
      <c r="C638">
        <v>125</v>
      </c>
      <c r="D638">
        <v>5</v>
      </c>
      <c r="E638" t="b">
        <v>0</v>
      </c>
    </row>
    <row r="639" spans="1:5" x14ac:dyDescent="0.3">
      <c r="A639" t="s">
        <v>3400</v>
      </c>
      <c r="B639">
        <v>2</v>
      </c>
      <c r="C639">
        <v>129</v>
      </c>
      <c r="D639">
        <v>1.5</v>
      </c>
      <c r="E639" t="b">
        <v>0</v>
      </c>
    </row>
    <row r="640" spans="1:5" x14ac:dyDescent="0.3">
      <c r="A640" t="s">
        <v>1748</v>
      </c>
      <c r="B640">
        <v>1</v>
      </c>
      <c r="C640">
        <v>39</v>
      </c>
      <c r="D640">
        <v>3</v>
      </c>
      <c r="E640" t="b">
        <v>0</v>
      </c>
    </row>
    <row r="641" spans="1:5" x14ac:dyDescent="0.3">
      <c r="A641" t="s">
        <v>3402</v>
      </c>
      <c r="B641">
        <v>1</v>
      </c>
      <c r="C641">
        <v>140</v>
      </c>
      <c r="D641">
        <v>2</v>
      </c>
      <c r="E641" t="b">
        <v>0</v>
      </c>
    </row>
    <row r="642" spans="1:5" x14ac:dyDescent="0.3">
      <c r="A642" t="s">
        <v>3403</v>
      </c>
      <c r="B642">
        <v>1</v>
      </c>
      <c r="C642">
        <v>58</v>
      </c>
      <c r="D642">
        <v>2</v>
      </c>
      <c r="E642" t="b">
        <v>0</v>
      </c>
    </row>
    <row r="643" spans="1:5" x14ac:dyDescent="0.3">
      <c r="A643" t="s">
        <v>106</v>
      </c>
      <c r="B643">
        <v>2</v>
      </c>
      <c r="C643">
        <v>252</v>
      </c>
      <c r="D643">
        <v>3</v>
      </c>
      <c r="E643" t="b">
        <v>0</v>
      </c>
    </row>
    <row r="644" spans="1:5" x14ac:dyDescent="0.3">
      <c r="A644" t="s">
        <v>3405</v>
      </c>
      <c r="B644">
        <v>1</v>
      </c>
      <c r="C644">
        <v>70</v>
      </c>
      <c r="D644">
        <v>1</v>
      </c>
      <c r="E644" t="b">
        <v>0</v>
      </c>
    </row>
    <row r="645" spans="1:5" x14ac:dyDescent="0.3">
      <c r="A645" t="s">
        <v>3409</v>
      </c>
      <c r="B645">
        <v>1</v>
      </c>
      <c r="C645">
        <v>22</v>
      </c>
      <c r="D645">
        <v>5</v>
      </c>
      <c r="E645" t="b">
        <v>0</v>
      </c>
    </row>
    <row r="646" spans="1:5" x14ac:dyDescent="0.3">
      <c r="A646" t="s">
        <v>107</v>
      </c>
      <c r="B646">
        <v>1</v>
      </c>
      <c r="C646">
        <v>97</v>
      </c>
      <c r="D646">
        <v>3</v>
      </c>
      <c r="E646" t="b">
        <v>0</v>
      </c>
    </row>
    <row r="647" spans="1:5" x14ac:dyDescent="0.3">
      <c r="A647" t="s">
        <v>108</v>
      </c>
      <c r="B647">
        <v>1</v>
      </c>
      <c r="C647">
        <v>130</v>
      </c>
      <c r="D647">
        <v>5</v>
      </c>
      <c r="E647" t="b">
        <v>0</v>
      </c>
    </row>
    <row r="648" spans="1:5" x14ac:dyDescent="0.3">
      <c r="A648" t="s">
        <v>3410</v>
      </c>
      <c r="B648">
        <v>1</v>
      </c>
      <c r="C648">
        <v>26</v>
      </c>
      <c r="D648">
        <v>4</v>
      </c>
      <c r="E648" t="b">
        <v>0</v>
      </c>
    </row>
    <row r="649" spans="1:5" x14ac:dyDescent="0.3">
      <c r="A649" t="s">
        <v>109</v>
      </c>
      <c r="B649">
        <v>1</v>
      </c>
      <c r="C649">
        <v>122</v>
      </c>
      <c r="D649">
        <v>2</v>
      </c>
      <c r="E649" t="b">
        <v>0</v>
      </c>
    </row>
    <row r="650" spans="1:5" x14ac:dyDescent="0.3">
      <c r="A650" t="s">
        <v>3417</v>
      </c>
      <c r="B650">
        <v>1</v>
      </c>
      <c r="C650">
        <v>59</v>
      </c>
      <c r="D650">
        <v>3</v>
      </c>
      <c r="E650" t="b">
        <v>0</v>
      </c>
    </row>
    <row r="651" spans="1:5" x14ac:dyDescent="0.3">
      <c r="A651" t="s">
        <v>3423</v>
      </c>
      <c r="B651">
        <v>1</v>
      </c>
      <c r="C651">
        <v>31</v>
      </c>
      <c r="D651">
        <v>1</v>
      </c>
      <c r="E651" t="b">
        <v>0</v>
      </c>
    </row>
    <row r="652" spans="1:5" x14ac:dyDescent="0.3">
      <c r="A652" t="s">
        <v>3426</v>
      </c>
      <c r="B652">
        <v>1</v>
      </c>
      <c r="C652">
        <v>333</v>
      </c>
      <c r="D652">
        <v>2</v>
      </c>
      <c r="E652" t="b">
        <v>0</v>
      </c>
    </row>
    <row r="653" spans="1:5" x14ac:dyDescent="0.3">
      <c r="A653" t="s">
        <v>3428</v>
      </c>
      <c r="B653">
        <v>2</v>
      </c>
      <c r="C653">
        <v>182</v>
      </c>
      <c r="D653">
        <v>5</v>
      </c>
      <c r="E653" t="b">
        <v>0</v>
      </c>
    </row>
    <row r="654" spans="1:5" x14ac:dyDescent="0.3">
      <c r="A654" t="s">
        <v>3429</v>
      </c>
      <c r="B654">
        <v>3</v>
      </c>
      <c r="C654">
        <v>334</v>
      </c>
      <c r="D654">
        <v>4</v>
      </c>
      <c r="E654" t="b">
        <v>0</v>
      </c>
    </row>
    <row r="655" spans="1:5" x14ac:dyDescent="0.3">
      <c r="A655" t="s">
        <v>3434</v>
      </c>
      <c r="B655">
        <v>1</v>
      </c>
      <c r="C655">
        <v>459</v>
      </c>
      <c r="D655">
        <v>5</v>
      </c>
      <c r="E655" t="b">
        <v>0</v>
      </c>
    </row>
    <row r="656" spans="1:5" x14ac:dyDescent="0.3">
      <c r="A656" t="s">
        <v>1750</v>
      </c>
      <c r="B656">
        <v>1</v>
      </c>
      <c r="C656">
        <v>129</v>
      </c>
      <c r="D656">
        <v>5</v>
      </c>
      <c r="E656" t="b">
        <v>0</v>
      </c>
    </row>
    <row r="657" spans="1:5" x14ac:dyDescent="0.3">
      <c r="A657" t="s">
        <v>3438</v>
      </c>
      <c r="B657">
        <v>1</v>
      </c>
      <c r="C657">
        <v>301</v>
      </c>
      <c r="D657">
        <v>4</v>
      </c>
      <c r="E657" t="b">
        <v>0</v>
      </c>
    </row>
    <row r="658" spans="1:5" x14ac:dyDescent="0.3">
      <c r="A658" t="s">
        <v>3439</v>
      </c>
      <c r="B658">
        <v>2</v>
      </c>
      <c r="C658">
        <v>111.5</v>
      </c>
      <c r="D658">
        <v>5</v>
      </c>
      <c r="E658" t="b">
        <v>0</v>
      </c>
    </row>
    <row r="659" spans="1:5" x14ac:dyDescent="0.3">
      <c r="A659" t="s">
        <v>3440</v>
      </c>
      <c r="B659">
        <v>2</v>
      </c>
      <c r="C659">
        <v>38.5</v>
      </c>
      <c r="D659">
        <v>3.5</v>
      </c>
      <c r="E659" t="b">
        <v>0</v>
      </c>
    </row>
    <row r="660" spans="1:5" x14ac:dyDescent="0.3">
      <c r="A660" t="s">
        <v>110</v>
      </c>
      <c r="B660">
        <v>1</v>
      </c>
      <c r="C660">
        <v>196</v>
      </c>
      <c r="D660">
        <v>5</v>
      </c>
      <c r="E660" t="b">
        <v>0</v>
      </c>
    </row>
    <row r="661" spans="1:5" x14ac:dyDescent="0.3">
      <c r="A661" t="s">
        <v>1751</v>
      </c>
      <c r="B661">
        <v>1</v>
      </c>
      <c r="C661">
        <v>27</v>
      </c>
      <c r="D661">
        <v>1</v>
      </c>
      <c r="E661" t="b">
        <v>0</v>
      </c>
    </row>
    <row r="662" spans="1:5" x14ac:dyDescent="0.3">
      <c r="A662" t="s">
        <v>111</v>
      </c>
      <c r="B662">
        <v>1</v>
      </c>
      <c r="C662">
        <v>236</v>
      </c>
      <c r="D662">
        <v>3</v>
      </c>
      <c r="E662" t="b">
        <v>0</v>
      </c>
    </row>
    <row r="663" spans="1:5" x14ac:dyDescent="0.3">
      <c r="A663" t="s">
        <v>1752</v>
      </c>
      <c r="B663">
        <v>2</v>
      </c>
      <c r="C663">
        <v>334.5</v>
      </c>
      <c r="D663">
        <v>2.5</v>
      </c>
      <c r="E663" t="b">
        <v>0</v>
      </c>
    </row>
    <row r="664" spans="1:5" x14ac:dyDescent="0.3">
      <c r="A664" t="s">
        <v>3449</v>
      </c>
      <c r="B664">
        <v>1</v>
      </c>
      <c r="C664">
        <v>81</v>
      </c>
      <c r="D664">
        <v>1</v>
      </c>
      <c r="E664" t="b">
        <v>0</v>
      </c>
    </row>
    <row r="665" spans="1:5" x14ac:dyDescent="0.3">
      <c r="A665" t="s">
        <v>1546</v>
      </c>
      <c r="B665">
        <v>1</v>
      </c>
      <c r="C665">
        <v>57</v>
      </c>
      <c r="D665">
        <v>3</v>
      </c>
      <c r="E665" t="b">
        <v>0</v>
      </c>
    </row>
    <row r="666" spans="1:5" x14ac:dyDescent="0.3">
      <c r="A666" t="s">
        <v>3453</v>
      </c>
      <c r="B666">
        <v>1</v>
      </c>
      <c r="C666">
        <v>85</v>
      </c>
      <c r="D666">
        <v>1</v>
      </c>
      <c r="E666" t="b">
        <v>0</v>
      </c>
    </row>
    <row r="667" spans="1:5" x14ac:dyDescent="0.3">
      <c r="A667" t="s">
        <v>3454</v>
      </c>
      <c r="B667">
        <v>1</v>
      </c>
      <c r="C667">
        <v>173</v>
      </c>
      <c r="D667">
        <v>1</v>
      </c>
      <c r="E667" t="b">
        <v>0</v>
      </c>
    </row>
    <row r="668" spans="1:5" x14ac:dyDescent="0.3">
      <c r="A668" t="s">
        <v>3455</v>
      </c>
      <c r="B668">
        <v>4</v>
      </c>
      <c r="C668">
        <v>241.25</v>
      </c>
      <c r="D668">
        <v>3.75</v>
      </c>
      <c r="E668" t="b">
        <v>0</v>
      </c>
    </row>
    <row r="669" spans="1:5" x14ac:dyDescent="0.3">
      <c r="A669" t="s">
        <v>112</v>
      </c>
      <c r="B669">
        <v>1</v>
      </c>
      <c r="C669">
        <v>49</v>
      </c>
      <c r="D669">
        <v>2</v>
      </c>
      <c r="E669" t="b">
        <v>0</v>
      </c>
    </row>
    <row r="670" spans="1:5" x14ac:dyDescent="0.3">
      <c r="A670" t="s">
        <v>113</v>
      </c>
      <c r="B670">
        <v>1</v>
      </c>
      <c r="C670">
        <v>164</v>
      </c>
      <c r="D670">
        <v>1</v>
      </c>
      <c r="E670" t="b">
        <v>0</v>
      </c>
    </row>
    <row r="671" spans="1:5" x14ac:dyDescent="0.3">
      <c r="A671" t="s">
        <v>3458</v>
      </c>
      <c r="B671">
        <v>1</v>
      </c>
      <c r="C671">
        <v>65</v>
      </c>
      <c r="D671">
        <v>4</v>
      </c>
      <c r="E671" t="b">
        <v>0</v>
      </c>
    </row>
    <row r="672" spans="1:5" x14ac:dyDescent="0.3">
      <c r="A672" t="s">
        <v>1753</v>
      </c>
      <c r="B672">
        <v>1</v>
      </c>
      <c r="C672">
        <v>116</v>
      </c>
      <c r="D672">
        <v>5</v>
      </c>
      <c r="E672" t="b">
        <v>0</v>
      </c>
    </row>
    <row r="673" spans="1:5" x14ac:dyDescent="0.3">
      <c r="A673" t="s">
        <v>3463</v>
      </c>
      <c r="B673">
        <v>1</v>
      </c>
      <c r="C673">
        <v>58</v>
      </c>
      <c r="D673">
        <v>2</v>
      </c>
      <c r="E673" t="b">
        <v>0</v>
      </c>
    </row>
    <row r="674" spans="1:5" x14ac:dyDescent="0.3">
      <c r="A674" t="s">
        <v>3464</v>
      </c>
      <c r="B674">
        <v>1</v>
      </c>
      <c r="C674">
        <v>69</v>
      </c>
      <c r="D674">
        <v>3</v>
      </c>
      <c r="E674" t="b">
        <v>0</v>
      </c>
    </row>
    <row r="675" spans="1:5" x14ac:dyDescent="0.3">
      <c r="A675" t="s">
        <v>3465</v>
      </c>
      <c r="B675">
        <v>1</v>
      </c>
      <c r="C675">
        <v>45</v>
      </c>
      <c r="D675">
        <v>1</v>
      </c>
      <c r="E675" t="b">
        <v>0</v>
      </c>
    </row>
    <row r="676" spans="1:5" x14ac:dyDescent="0.3">
      <c r="A676" t="s">
        <v>3466</v>
      </c>
      <c r="B676">
        <v>1</v>
      </c>
      <c r="C676">
        <v>172</v>
      </c>
      <c r="D676">
        <v>3</v>
      </c>
      <c r="E676" t="b">
        <v>0</v>
      </c>
    </row>
    <row r="677" spans="1:5" x14ac:dyDescent="0.3">
      <c r="A677" t="s">
        <v>3467</v>
      </c>
      <c r="B677">
        <v>3</v>
      </c>
      <c r="C677">
        <v>69</v>
      </c>
      <c r="D677">
        <v>1</v>
      </c>
      <c r="E677" t="b">
        <v>0</v>
      </c>
    </row>
    <row r="678" spans="1:5" x14ac:dyDescent="0.3">
      <c r="A678" t="s">
        <v>3469</v>
      </c>
      <c r="B678">
        <v>1</v>
      </c>
      <c r="C678">
        <v>67</v>
      </c>
      <c r="D678">
        <v>4</v>
      </c>
      <c r="E678" t="b">
        <v>0</v>
      </c>
    </row>
    <row r="679" spans="1:5" x14ac:dyDescent="0.3">
      <c r="A679" t="s">
        <v>3473</v>
      </c>
      <c r="B679">
        <v>1</v>
      </c>
      <c r="C679">
        <v>86</v>
      </c>
      <c r="D679">
        <v>1</v>
      </c>
      <c r="E679" t="b">
        <v>0</v>
      </c>
    </row>
    <row r="680" spans="1:5" x14ac:dyDescent="0.3">
      <c r="A680" t="s">
        <v>3474</v>
      </c>
      <c r="B680">
        <v>1</v>
      </c>
      <c r="C680">
        <v>79</v>
      </c>
      <c r="D680">
        <v>3</v>
      </c>
      <c r="E680" t="b">
        <v>0</v>
      </c>
    </row>
    <row r="681" spans="1:5" x14ac:dyDescent="0.3">
      <c r="A681" t="s">
        <v>3476</v>
      </c>
      <c r="B681">
        <v>1</v>
      </c>
      <c r="C681">
        <v>78</v>
      </c>
      <c r="D681">
        <v>1</v>
      </c>
      <c r="E681" t="b">
        <v>0</v>
      </c>
    </row>
    <row r="682" spans="1:5" x14ac:dyDescent="0.3">
      <c r="A682" t="s">
        <v>115</v>
      </c>
      <c r="B682">
        <v>1</v>
      </c>
      <c r="C682">
        <v>86</v>
      </c>
      <c r="D682">
        <v>1</v>
      </c>
      <c r="E682" t="b">
        <v>0</v>
      </c>
    </row>
    <row r="683" spans="1:5" x14ac:dyDescent="0.3">
      <c r="A683" t="s">
        <v>3482</v>
      </c>
      <c r="B683">
        <v>1</v>
      </c>
      <c r="C683">
        <v>111</v>
      </c>
      <c r="D683">
        <v>5</v>
      </c>
      <c r="E683" t="b">
        <v>0</v>
      </c>
    </row>
    <row r="684" spans="1:5" x14ac:dyDescent="0.3">
      <c r="A684" t="s">
        <v>3483</v>
      </c>
      <c r="B684">
        <v>1</v>
      </c>
      <c r="C684">
        <v>78</v>
      </c>
      <c r="D684">
        <v>3</v>
      </c>
      <c r="E684" t="b">
        <v>0</v>
      </c>
    </row>
    <row r="685" spans="1:5" x14ac:dyDescent="0.3">
      <c r="A685" t="s">
        <v>3484</v>
      </c>
      <c r="B685">
        <v>1</v>
      </c>
      <c r="C685">
        <v>23</v>
      </c>
      <c r="D685">
        <v>1</v>
      </c>
      <c r="E685" t="b">
        <v>0</v>
      </c>
    </row>
    <row r="686" spans="1:5" x14ac:dyDescent="0.3">
      <c r="A686" t="s">
        <v>3485</v>
      </c>
      <c r="B686">
        <v>1</v>
      </c>
      <c r="C686">
        <v>77</v>
      </c>
      <c r="D686">
        <v>2</v>
      </c>
      <c r="E686" t="b">
        <v>0</v>
      </c>
    </row>
    <row r="687" spans="1:5" x14ac:dyDescent="0.3">
      <c r="A687" t="s">
        <v>3486</v>
      </c>
      <c r="B687">
        <v>1</v>
      </c>
      <c r="C687">
        <v>90</v>
      </c>
      <c r="D687">
        <v>3</v>
      </c>
      <c r="E687" t="b">
        <v>0</v>
      </c>
    </row>
    <row r="688" spans="1:5" x14ac:dyDescent="0.3">
      <c r="A688" t="s">
        <v>3487</v>
      </c>
      <c r="B688">
        <v>2</v>
      </c>
      <c r="C688">
        <v>273.5</v>
      </c>
      <c r="D688">
        <v>4.5</v>
      </c>
      <c r="E688" t="b">
        <v>0</v>
      </c>
    </row>
    <row r="689" spans="1:5" x14ac:dyDescent="0.3">
      <c r="A689" t="s">
        <v>3490</v>
      </c>
      <c r="B689">
        <v>1</v>
      </c>
      <c r="C689">
        <v>458</v>
      </c>
      <c r="D689">
        <v>3</v>
      </c>
      <c r="E689" t="b">
        <v>0</v>
      </c>
    </row>
    <row r="690" spans="1:5" x14ac:dyDescent="0.3">
      <c r="A690" t="s">
        <v>3491</v>
      </c>
      <c r="B690">
        <v>1</v>
      </c>
      <c r="C690">
        <v>92</v>
      </c>
      <c r="D690">
        <v>2</v>
      </c>
      <c r="E690" t="b">
        <v>0</v>
      </c>
    </row>
    <row r="691" spans="1:5" x14ac:dyDescent="0.3">
      <c r="A691" t="s">
        <v>3492</v>
      </c>
      <c r="B691">
        <v>1</v>
      </c>
      <c r="C691">
        <v>271</v>
      </c>
      <c r="D691">
        <v>1</v>
      </c>
      <c r="E691" t="b">
        <v>0</v>
      </c>
    </row>
    <row r="692" spans="1:5" x14ac:dyDescent="0.3">
      <c r="A692" t="s">
        <v>3496</v>
      </c>
      <c r="B692">
        <v>1</v>
      </c>
      <c r="C692">
        <v>59</v>
      </c>
      <c r="D692">
        <v>1</v>
      </c>
      <c r="E692" t="b">
        <v>0</v>
      </c>
    </row>
    <row r="693" spans="1:5" x14ac:dyDescent="0.3">
      <c r="A693" t="s">
        <v>118</v>
      </c>
      <c r="B693">
        <v>2</v>
      </c>
      <c r="C693">
        <v>331.5</v>
      </c>
      <c r="D693">
        <v>2.5</v>
      </c>
      <c r="E693" t="b">
        <v>0</v>
      </c>
    </row>
    <row r="694" spans="1:5" x14ac:dyDescent="0.3">
      <c r="A694" t="s">
        <v>1755</v>
      </c>
      <c r="B694">
        <v>1</v>
      </c>
      <c r="C694">
        <v>290</v>
      </c>
      <c r="D694">
        <v>1</v>
      </c>
      <c r="E694" t="b">
        <v>0</v>
      </c>
    </row>
    <row r="695" spans="1:5" x14ac:dyDescent="0.3">
      <c r="A695" t="s">
        <v>3501</v>
      </c>
      <c r="B695">
        <v>1</v>
      </c>
      <c r="C695">
        <v>197</v>
      </c>
      <c r="D695">
        <v>4</v>
      </c>
      <c r="E695" t="b">
        <v>0</v>
      </c>
    </row>
    <row r="696" spans="1:5" x14ac:dyDescent="0.3">
      <c r="A696" t="s">
        <v>3505</v>
      </c>
      <c r="B696">
        <v>1</v>
      </c>
      <c r="C696">
        <v>538</v>
      </c>
      <c r="D696">
        <v>2</v>
      </c>
      <c r="E696" t="b">
        <v>0</v>
      </c>
    </row>
    <row r="697" spans="1:5" x14ac:dyDescent="0.3">
      <c r="A697" t="s">
        <v>3506</v>
      </c>
      <c r="B697">
        <v>1</v>
      </c>
      <c r="C697">
        <v>492</v>
      </c>
      <c r="D697">
        <v>1</v>
      </c>
      <c r="E697" t="b">
        <v>0</v>
      </c>
    </row>
    <row r="698" spans="1:5" x14ac:dyDescent="0.3">
      <c r="A698" t="s">
        <v>1547</v>
      </c>
      <c r="B698">
        <v>1</v>
      </c>
      <c r="C698">
        <v>379</v>
      </c>
      <c r="D698">
        <v>3</v>
      </c>
      <c r="E698" t="b">
        <v>0</v>
      </c>
    </row>
    <row r="699" spans="1:5" x14ac:dyDescent="0.3">
      <c r="A699" t="s">
        <v>3509</v>
      </c>
      <c r="B699">
        <v>2</v>
      </c>
      <c r="C699">
        <v>120</v>
      </c>
      <c r="D699">
        <v>2</v>
      </c>
      <c r="E699" t="b">
        <v>0</v>
      </c>
    </row>
    <row r="700" spans="1:5" x14ac:dyDescent="0.3">
      <c r="A700" t="s">
        <v>1758</v>
      </c>
      <c r="B700">
        <v>2</v>
      </c>
      <c r="C700">
        <v>58.5</v>
      </c>
      <c r="D700">
        <v>1</v>
      </c>
      <c r="E700" t="b">
        <v>0</v>
      </c>
    </row>
    <row r="701" spans="1:5" x14ac:dyDescent="0.3">
      <c r="A701" t="s">
        <v>3512</v>
      </c>
      <c r="B701">
        <v>1</v>
      </c>
      <c r="C701">
        <v>100</v>
      </c>
      <c r="D701">
        <v>1</v>
      </c>
      <c r="E701" t="b">
        <v>0</v>
      </c>
    </row>
    <row r="702" spans="1:5" x14ac:dyDescent="0.3">
      <c r="A702" t="s">
        <v>3513</v>
      </c>
      <c r="B702">
        <v>1</v>
      </c>
      <c r="C702">
        <v>45</v>
      </c>
      <c r="D702">
        <v>5</v>
      </c>
      <c r="E702" t="b">
        <v>0</v>
      </c>
    </row>
    <row r="703" spans="1:5" x14ac:dyDescent="0.3">
      <c r="A703" t="s">
        <v>3514</v>
      </c>
      <c r="B703">
        <v>2</v>
      </c>
      <c r="C703">
        <v>265.5</v>
      </c>
      <c r="D703">
        <v>2</v>
      </c>
      <c r="E703" t="b">
        <v>0</v>
      </c>
    </row>
    <row r="704" spans="1:5" x14ac:dyDescent="0.3">
      <c r="A704" t="s">
        <v>3516</v>
      </c>
      <c r="B704">
        <v>1</v>
      </c>
      <c r="C704">
        <v>799</v>
      </c>
      <c r="D704">
        <v>4</v>
      </c>
      <c r="E704" t="b">
        <v>0</v>
      </c>
    </row>
    <row r="705" spans="1:5" x14ac:dyDescent="0.3">
      <c r="A705" t="s">
        <v>3517</v>
      </c>
      <c r="B705">
        <v>1</v>
      </c>
      <c r="C705">
        <v>115</v>
      </c>
      <c r="D705">
        <v>2</v>
      </c>
      <c r="E705" t="b">
        <v>0</v>
      </c>
    </row>
    <row r="706" spans="1:5" x14ac:dyDescent="0.3">
      <c r="A706" t="s">
        <v>120</v>
      </c>
      <c r="B706">
        <v>7</v>
      </c>
      <c r="C706">
        <v>302.71428571428572</v>
      </c>
      <c r="D706">
        <v>2.4285714285714284</v>
      </c>
      <c r="E706" t="b">
        <v>0</v>
      </c>
    </row>
    <row r="707" spans="1:5" x14ac:dyDescent="0.3">
      <c r="A707" t="s">
        <v>3519</v>
      </c>
      <c r="B707">
        <v>1</v>
      </c>
      <c r="C707">
        <v>510</v>
      </c>
      <c r="D707">
        <v>5</v>
      </c>
      <c r="E707" t="b">
        <v>0</v>
      </c>
    </row>
    <row r="708" spans="1:5" x14ac:dyDescent="0.3">
      <c r="A708" t="s">
        <v>3521</v>
      </c>
      <c r="B708">
        <v>2</v>
      </c>
      <c r="C708">
        <v>113</v>
      </c>
      <c r="D708">
        <v>3</v>
      </c>
      <c r="E708" t="b">
        <v>0</v>
      </c>
    </row>
    <row r="709" spans="1:5" x14ac:dyDescent="0.3">
      <c r="A709" t="s">
        <v>3522</v>
      </c>
      <c r="B709">
        <v>1</v>
      </c>
      <c r="C709">
        <v>35</v>
      </c>
      <c r="D709">
        <v>3</v>
      </c>
      <c r="E709" t="b">
        <v>0</v>
      </c>
    </row>
    <row r="710" spans="1:5" x14ac:dyDescent="0.3">
      <c r="A710" t="s">
        <v>3523</v>
      </c>
      <c r="B710">
        <v>1</v>
      </c>
      <c r="C710">
        <v>164</v>
      </c>
      <c r="D710">
        <v>3</v>
      </c>
      <c r="E710" t="b">
        <v>0</v>
      </c>
    </row>
    <row r="711" spans="1:5" x14ac:dyDescent="0.3">
      <c r="A711" t="s">
        <v>3524</v>
      </c>
      <c r="B711">
        <v>2</v>
      </c>
      <c r="C711">
        <v>161.5</v>
      </c>
      <c r="D711">
        <v>2.5</v>
      </c>
      <c r="E711" t="b">
        <v>0</v>
      </c>
    </row>
    <row r="712" spans="1:5" x14ac:dyDescent="0.3">
      <c r="A712" t="s">
        <v>3525</v>
      </c>
      <c r="B712">
        <v>1</v>
      </c>
      <c r="C712">
        <v>27</v>
      </c>
      <c r="D712">
        <v>2</v>
      </c>
      <c r="E712" t="b">
        <v>0</v>
      </c>
    </row>
    <row r="713" spans="1:5" x14ac:dyDescent="0.3">
      <c r="A713" t="s">
        <v>1370</v>
      </c>
      <c r="B713">
        <v>1</v>
      </c>
      <c r="C713">
        <v>135</v>
      </c>
      <c r="D713">
        <v>5</v>
      </c>
      <c r="E713" t="b">
        <v>0</v>
      </c>
    </row>
    <row r="714" spans="1:5" x14ac:dyDescent="0.3">
      <c r="A714" t="s">
        <v>3526</v>
      </c>
      <c r="B714">
        <v>2</v>
      </c>
      <c r="C714">
        <v>171.5</v>
      </c>
      <c r="D714">
        <v>4</v>
      </c>
      <c r="E714" t="b">
        <v>0</v>
      </c>
    </row>
    <row r="715" spans="1:5" x14ac:dyDescent="0.3">
      <c r="A715" t="s">
        <v>3527</v>
      </c>
      <c r="B715">
        <v>1</v>
      </c>
      <c r="C715">
        <v>404</v>
      </c>
      <c r="D715">
        <v>5</v>
      </c>
      <c r="E715" t="b">
        <v>0</v>
      </c>
    </row>
    <row r="716" spans="1:5" x14ac:dyDescent="0.3">
      <c r="A716" t="s">
        <v>3528</v>
      </c>
      <c r="B716">
        <v>1</v>
      </c>
      <c r="C716">
        <v>135</v>
      </c>
      <c r="D716">
        <v>1</v>
      </c>
      <c r="E716" t="b">
        <v>0</v>
      </c>
    </row>
    <row r="717" spans="1:5" x14ac:dyDescent="0.3">
      <c r="A717" t="s">
        <v>3529</v>
      </c>
      <c r="B717">
        <v>1</v>
      </c>
      <c r="C717">
        <v>60</v>
      </c>
      <c r="D717">
        <v>2</v>
      </c>
      <c r="E717" t="b">
        <v>0</v>
      </c>
    </row>
    <row r="718" spans="1:5" x14ac:dyDescent="0.3">
      <c r="A718" t="s">
        <v>3530</v>
      </c>
      <c r="B718">
        <v>1</v>
      </c>
      <c r="C718">
        <v>35</v>
      </c>
      <c r="D718">
        <v>5</v>
      </c>
      <c r="E718" t="b">
        <v>0</v>
      </c>
    </row>
    <row r="719" spans="1:5" x14ac:dyDescent="0.3">
      <c r="A719" t="s">
        <v>1759</v>
      </c>
      <c r="B719">
        <v>1</v>
      </c>
      <c r="C719">
        <v>186</v>
      </c>
      <c r="D719">
        <v>2</v>
      </c>
      <c r="E719" t="b">
        <v>0</v>
      </c>
    </row>
    <row r="720" spans="1:5" x14ac:dyDescent="0.3">
      <c r="A720" t="s">
        <v>1760</v>
      </c>
      <c r="B720">
        <v>1</v>
      </c>
      <c r="C720">
        <v>142</v>
      </c>
      <c r="D720">
        <v>1</v>
      </c>
      <c r="E720" t="b">
        <v>0</v>
      </c>
    </row>
    <row r="721" spans="1:5" x14ac:dyDescent="0.3">
      <c r="A721" t="s">
        <v>3532</v>
      </c>
      <c r="B721">
        <v>1</v>
      </c>
      <c r="C721">
        <v>58</v>
      </c>
      <c r="D721">
        <v>1</v>
      </c>
      <c r="E721" t="b">
        <v>0</v>
      </c>
    </row>
    <row r="722" spans="1:5" x14ac:dyDescent="0.3">
      <c r="A722" t="s">
        <v>3533</v>
      </c>
      <c r="B722">
        <v>1</v>
      </c>
      <c r="C722">
        <v>25</v>
      </c>
      <c r="D722">
        <v>5</v>
      </c>
      <c r="E722" t="b">
        <v>0</v>
      </c>
    </row>
    <row r="723" spans="1:5" x14ac:dyDescent="0.3">
      <c r="A723" t="s">
        <v>3534</v>
      </c>
      <c r="B723">
        <v>1</v>
      </c>
      <c r="C723">
        <v>64</v>
      </c>
      <c r="D723">
        <v>1</v>
      </c>
      <c r="E723" t="b">
        <v>0</v>
      </c>
    </row>
    <row r="724" spans="1:5" x14ac:dyDescent="0.3">
      <c r="A724" t="s">
        <v>3535</v>
      </c>
      <c r="B724">
        <v>2</v>
      </c>
      <c r="C724">
        <v>94</v>
      </c>
      <c r="D724">
        <v>3.5</v>
      </c>
      <c r="E724" t="b">
        <v>0</v>
      </c>
    </row>
    <row r="725" spans="1:5" x14ac:dyDescent="0.3">
      <c r="A725" t="s">
        <v>3536</v>
      </c>
      <c r="B725">
        <v>2</v>
      </c>
      <c r="C725">
        <v>325</v>
      </c>
      <c r="D725">
        <v>1</v>
      </c>
      <c r="E725" t="b">
        <v>0</v>
      </c>
    </row>
    <row r="726" spans="1:5" x14ac:dyDescent="0.3">
      <c r="A726" t="s">
        <v>3537</v>
      </c>
      <c r="B726">
        <v>1</v>
      </c>
      <c r="C726">
        <v>47</v>
      </c>
      <c r="D726">
        <v>5</v>
      </c>
      <c r="E726" t="b">
        <v>0</v>
      </c>
    </row>
    <row r="727" spans="1:5" x14ac:dyDescent="0.3">
      <c r="A727" t="s">
        <v>3538</v>
      </c>
      <c r="B727">
        <v>1</v>
      </c>
      <c r="C727">
        <v>137</v>
      </c>
      <c r="D727">
        <v>1</v>
      </c>
      <c r="E727" t="b">
        <v>0</v>
      </c>
    </row>
    <row r="728" spans="1:5" x14ac:dyDescent="0.3">
      <c r="A728" t="s">
        <v>3539</v>
      </c>
      <c r="B728">
        <v>1</v>
      </c>
      <c r="C728">
        <v>26</v>
      </c>
      <c r="D728">
        <v>4</v>
      </c>
      <c r="E728" t="b">
        <v>0</v>
      </c>
    </row>
    <row r="729" spans="1:5" x14ac:dyDescent="0.3">
      <c r="A729" t="s">
        <v>3541</v>
      </c>
      <c r="B729">
        <v>1</v>
      </c>
      <c r="C729">
        <v>111</v>
      </c>
      <c r="D729">
        <v>3</v>
      </c>
      <c r="E729" t="b">
        <v>0</v>
      </c>
    </row>
    <row r="730" spans="1:5" x14ac:dyDescent="0.3">
      <c r="A730" t="s">
        <v>3542</v>
      </c>
      <c r="B730">
        <v>1</v>
      </c>
      <c r="C730">
        <v>146</v>
      </c>
      <c r="D730">
        <v>1</v>
      </c>
      <c r="E730" t="b">
        <v>0</v>
      </c>
    </row>
    <row r="731" spans="1:5" x14ac:dyDescent="0.3">
      <c r="A731" t="s">
        <v>3544</v>
      </c>
      <c r="B731">
        <v>2</v>
      </c>
      <c r="C731">
        <v>85.5</v>
      </c>
      <c r="D731">
        <v>1</v>
      </c>
      <c r="E731" t="b">
        <v>0</v>
      </c>
    </row>
    <row r="732" spans="1:5" x14ac:dyDescent="0.3">
      <c r="A732" t="s">
        <v>3545</v>
      </c>
      <c r="B732">
        <v>1</v>
      </c>
      <c r="C732">
        <v>25</v>
      </c>
      <c r="D732">
        <v>2</v>
      </c>
      <c r="E732" t="b">
        <v>0</v>
      </c>
    </row>
    <row r="733" spans="1:5" x14ac:dyDescent="0.3">
      <c r="A733" t="s">
        <v>3546</v>
      </c>
      <c r="B733">
        <v>3</v>
      </c>
      <c r="C733">
        <v>149.66666666666666</v>
      </c>
      <c r="D733">
        <v>2.3333333333333335</v>
      </c>
      <c r="E733" t="b">
        <v>0</v>
      </c>
    </row>
    <row r="734" spans="1:5" x14ac:dyDescent="0.3">
      <c r="A734" t="s">
        <v>3547</v>
      </c>
      <c r="B734">
        <v>1</v>
      </c>
      <c r="C734">
        <v>124</v>
      </c>
      <c r="D734">
        <v>2</v>
      </c>
      <c r="E734" t="b">
        <v>0</v>
      </c>
    </row>
    <row r="735" spans="1:5" x14ac:dyDescent="0.3">
      <c r="A735" t="s">
        <v>3548</v>
      </c>
      <c r="B735">
        <v>1</v>
      </c>
      <c r="C735">
        <v>110</v>
      </c>
      <c r="D735">
        <v>1</v>
      </c>
      <c r="E735" t="b">
        <v>0</v>
      </c>
    </row>
    <row r="736" spans="1:5" x14ac:dyDescent="0.3">
      <c r="A736" t="s">
        <v>122</v>
      </c>
      <c r="B736">
        <v>1</v>
      </c>
      <c r="C736">
        <v>115</v>
      </c>
      <c r="D736">
        <v>2</v>
      </c>
      <c r="E736" t="b">
        <v>0</v>
      </c>
    </row>
    <row r="737" spans="1:5" x14ac:dyDescent="0.3">
      <c r="A737" t="s">
        <v>3553</v>
      </c>
      <c r="B737">
        <v>1</v>
      </c>
      <c r="C737">
        <v>33</v>
      </c>
      <c r="D737">
        <v>2</v>
      </c>
      <c r="E737" t="b">
        <v>0</v>
      </c>
    </row>
    <row r="738" spans="1:5" x14ac:dyDescent="0.3">
      <c r="A738" t="s">
        <v>3556</v>
      </c>
      <c r="B738">
        <v>1</v>
      </c>
      <c r="C738">
        <v>42</v>
      </c>
      <c r="D738">
        <v>1</v>
      </c>
      <c r="E738" t="b">
        <v>0</v>
      </c>
    </row>
    <row r="739" spans="1:5" x14ac:dyDescent="0.3">
      <c r="A739" t="s">
        <v>3557</v>
      </c>
      <c r="B739">
        <v>1</v>
      </c>
      <c r="C739">
        <v>103</v>
      </c>
      <c r="D739">
        <v>3</v>
      </c>
      <c r="E739" t="b">
        <v>0</v>
      </c>
    </row>
    <row r="740" spans="1:5" x14ac:dyDescent="0.3">
      <c r="A740" t="s">
        <v>3560</v>
      </c>
      <c r="B740">
        <v>1</v>
      </c>
      <c r="C740">
        <v>34</v>
      </c>
      <c r="D740">
        <v>3</v>
      </c>
      <c r="E740" t="b">
        <v>0</v>
      </c>
    </row>
    <row r="741" spans="1:5" x14ac:dyDescent="0.3">
      <c r="A741" t="s">
        <v>124</v>
      </c>
      <c r="B741">
        <v>31</v>
      </c>
      <c r="C741">
        <v>104.58064516129032</v>
      </c>
      <c r="D741">
        <v>1.5483870967741935</v>
      </c>
      <c r="E741" t="b">
        <v>0</v>
      </c>
    </row>
    <row r="742" spans="1:5" x14ac:dyDescent="0.3">
      <c r="A742" t="s">
        <v>1761</v>
      </c>
      <c r="B742">
        <v>1</v>
      </c>
      <c r="C742">
        <v>63</v>
      </c>
      <c r="D742">
        <v>2</v>
      </c>
      <c r="E742" t="b">
        <v>0</v>
      </c>
    </row>
    <row r="743" spans="1:5" x14ac:dyDescent="0.3">
      <c r="A743" t="s">
        <v>3563</v>
      </c>
      <c r="B743">
        <v>1</v>
      </c>
      <c r="C743">
        <v>100</v>
      </c>
      <c r="D743">
        <v>3</v>
      </c>
      <c r="E743" t="b">
        <v>0</v>
      </c>
    </row>
    <row r="744" spans="1:5" x14ac:dyDescent="0.3">
      <c r="A744" t="s">
        <v>3565</v>
      </c>
      <c r="B744">
        <v>1</v>
      </c>
      <c r="C744">
        <v>83</v>
      </c>
      <c r="D744">
        <v>1</v>
      </c>
      <c r="E744" t="b">
        <v>0</v>
      </c>
    </row>
    <row r="745" spans="1:5" x14ac:dyDescent="0.3">
      <c r="A745" t="s">
        <v>3567</v>
      </c>
      <c r="B745">
        <v>1</v>
      </c>
      <c r="C745">
        <v>38</v>
      </c>
      <c r="D745">
        <v>5</v>
      </c>
      <c r="E745" t="b">
        <v>0</v>
      </c>
    </row>
    <row r="746" spans="1:5" x14ac:dyDescent="0.3">
      <c r="A746" t="s">
        <v>3568</v>
      </c>
      <c r="B746">
        <v>1</v>
      </c>
      <c r="C746">
        <v>152</v>
      </c>
      <c r="D746">
        <v>1</v>
      </c>
      <c r="E746" t="b">
        <v>0</v>
      </c>
    </row>
    <row r="747" spans="1:5" x14ac:dyDescent="0.3">
      <c r="A747" t="s">
        <v>3570</v>
      </c>
      <c r="B747">
        <v>1</v>
      </c>
      <c r="C747">
        <v>73</v>
      </c>
      <c r="D747">
        <v>3</v>
      </c>
      <c r="E747" t="b">
        <v>0</v>
      </c>
    </row>
    <row r="748" spans="1:5" x14ac:dyDescent="0.3">
      <c r="A748" t="s">
        <v>125</v>
      </c>
      <c r="B748">
        <v>1</v>
      </c>
      <c r="C748">
        <v>49</v>
      </c>
      <c r="D748">
        <v>1</v>
      </c>
      <c r="E748" t="b">
        <v>0</v>
      </c>
    </row>
    <row r="749" spans="1:5" x14ac:dyDescent="0.3">
      <c r="A749" t="s">
        <v>3572</v>
      </c>
      <c r="B749">
        <v>1</v>
      </c>
      <c r="C749">
        <v>69</v>
      </c>
      <c r="D749">
        <v>3</v>
      </c>
      <c r="E749" t="b">
        <v>0</v>
      </c>
    </row>
    <row r="750" spans="1:5" x14ac:dyDescent="0.3">
      <c r="A750" t="s">
        <v>126</v>
      </c>
      <c r="B750">
        <v>1</v>
      </c>
      <c r="C750">
        <v>988</v>
      </c>
      <c r="D750">
        <v>5</v>
      </c>
      <c r="E750" t="b">
        <v>0</v>
      </c>
    </row>
    <row r="751" spans="1:5" x14ac:dyDescent="0.3">
      <c r="A751" t="s">
        <v>3574</v>
      </c>
      <c r="B751">
        <v>1</v>
      </c>
      <c r="C751">
        <v>27</v>
      </c>
      <c r="D751">
        <v>2</v>
      </c>
      <c r="E751" t="b">
        <v>0</v>
      </c>
    </row>
    <row r="752" spans="1:5" x14ac:dyDescent="0.3">
      <c r="A752" t="s">
        <v>127</v>
      </c>
      <c r="B752">
        <v>1</v>
      </c>
      <c r="C752">
        <v>140</v>
      </c>
      <c r="D752">
        <v>2</v>
      </c>
      <c r="E752" t="b">
        <v>0</v>
      </c>
    </row>
    <row r="753" spans="1:5" x14ac:dyDescent="0.3">
      <c r="A753" t="s">
        <v>128</v>
      </c>
      <c r="B753">
        <v>1</v>
      </c>
      <c r="C753">
        <v>619</v>
      </c>
      <c r="D753">
        <v>5</v>
      </c>
      <c r="E753" t="b">
        <v>0</v>
      </c>
    </row>
    <row r="754" spans="1:5" x14ac:dyDescent="0.3">
      <c r="A754" t="s">
        <v>129</v>
      </c>
      <c r="B754">
        <v>2</v>
      </c>
      <c r="C754">
        <v>106</v>
      </c>
      <c r="D754">
        <v>1</v>
      </c>
      <c r="E754" t="b">
        <v>0</v>
      </c>
    </row>
    <row r="755" spans="1:5" x14ac:dyDescent="0.3">
      <c r="A755" t="s">
        <v>130</v>
      </c>
      <c r="B755">
        <v>2</v>
      </c>
      <c r="C755">
        <v>167</v>
      </c>
      <c r="D755">
        <v>2.5</v>
      </c>
      <c r="E755" t="b">
        <v>0</v>
      </c>
    </row>
    <row r="756" spans="1:5" x14ac:dyDescent="0.3">
      <c r="A756" t="s">
        <v>1762</v>
      </c>
      <c r="B756">
        <v>1</v>
      </c>
      <c r="C756">
        <v>87</v>
      </c>
      <c r="D756">
        <v>3</v>
      </c>
      <c r="E756" t="b">
        <v>0</v>
      </c>
    </row>
    <row r="757" spans="1:5" x14ac:dyDescent="0.3">
      <c r="A757" t="s">
        <v>3577</v>
      </c>
      <c r="B757">
        <v>1</v>
      </c>
      <c r="C757">
        <v>75</v>
      </c>
      <c r="D757">
        <v>3</v>
      </c>
      <c r="E757" t="b">
        <v>0</v>
      </c>
    </row>
    <row r="758" spans="1:5" x14ac:dyDescent="0.3">
      <c r="A758" t="s">
        <v>131</v>
      </c>
      <c r="B758">
        <v>1</v>
      </c>
      <c r="C758">
        <v>138</v>
      </c>
      <c r="D758">
        <v>3</v>
      </c>
      <c r="E758" t="b">
        <v>0</v>
      </c>
    </row>
    <row r="759" spans="1:5" x14ac:dyDescent="0.3">
      <c r="A759" t="s">
        <v>3579</v>
      </c>
      <c r="B759">
        <v>1</v>
      </c>
      <c r="C759">
        <v>83</v>
      </c>
      <c r="D759">
        <v>1</v>
      </c>
      <c r="E759" t="b">
        <v>0</v>
      </c>
    </row>
    <row r="760" spans="1:5" x14ac:dyDescent="0.3">
      <c r="A760" t="s">
        <v>3580</v>
      </c>
      <c r="B760">
        <v>1</v>
      </c>
      <c r="C760">
        <v>116</v>
      </c>
      <c r="D760">
        <v>3</v>
      </c>
      <c r="E760" t="b">
        <v>0</v>
      </c>
    </row>
    <row r="761" spans="1:5" x14ac:dyDescent="0.3">
      <c r="A761" t="s">
        <v>132</v>
      </c>
      <c r="B761">
        <v>1</v>
      </c>
      <c r="C761">
        <v>170</v>
      </c>
      <c r="D761">
        <v>3</v>
      </c>
      <c r="E761" t="b">
        <v>0</v>
      </c>
    </row>
    <row r="762" spans="1:5" x14ac:dyDescent="0.3">
      <c r="A762" t="s">
        <v>3582</v>
      </c>
      <c r="B762">
        <v>1</v>
      </c>
      <c r="C762">
        <v>111</v>
      </c>
      <c r="D762">
        <v>5</v>
      </c>
      <c r="E762" t="b">
        <v>0</v>
      </c>
    </row>
    <row r="763" spans="1:5" x14ac:dyDescent="0.3">
      <c r="A763" t="s">
        <v>3583</v>
      </c>
      <c r="B763">
        <v>2</v>
      </c>
      <c r="C763">
        <v>236.5</v>
      </c>
      <c r="D763">
        <v>3</v>
      </c>
      <c r="E763" t="b">
        <v>0</v>
      </c>
    </row>
    <row r="764" spans="1:5" x14ac:dyDescent="0.3">
      <c r="A764" t="s">
        <v>133</v>
      </c>
      <c r="B764">
        <v>25</v>
      </c>
      <c r="C764">
        <v>243.64</v>
      </c>
      <c r="D764">
        <v>3</v>
      </c>
      <c r="E764" t="b">
        <v>0</v>
      </c>
    </row>
    <row r="765" spans="1:5" x14ac:dyDescent="0.3">
      <c r="A765" t="s">
        <v>134</v>
      </c>
      <c r="B765">
        <v>2</v>
      </c>
      <c r="C765">
        <v>203.5</v>
      </c>
      <c r="D765">
        <v>2</v>
      </c>
      <c r="E765" t="b">
        <v>0</v>
      </c>
    </row>
    <row r="766" spans="1:5" x14ac:dyDescent="0.3">
      <c r="A766" t="s">
        <v>3584</v>
      </c>
      <c r="B766">
        <v>1</v>
      </c>
      <c r="C766">
        <v>31</v>
      </c>
      <c r="D766">
        <v>2</v>
      </c>
      <c r="E766" t="b">
        <v>0</v>
      </c>
    </row>
    <row r="767" spans="1:5" x14ac:dyDescent="0.3">
      <c r="A767" t="s">
        <v>3585</v>
      </c>
      <c r="B767">
        <v>3</v>
      </c>
      <c r="C767">
        <v>435.66666666666669</v>
      </c>
      <c r="D767">
        <v>3.3333333333333335</v>
      </c>
      <c r="E767" t="b">
        <v>0</v>
      </c>
    </row>
    <row r="768" spans="1:5" x14ac:dyDescent="0.3">
      <c r="A768" t="s">
        <v>3586</v>
      </c>
      <c r="B768">
        <v>1</v>
      </c>
      <c r="C768">
        <v>160</v>
      </c>
      <c r="D768">
        <v>3</v>
      </c>
      <c r="E768" t="b">
        <v>0</v>
      </c>
    </row>
    <row r="769" spans="1:5" x14ac:dyDescent="0.3">
      <c r="A769" t="s">
        <v>135</v>
      </c>
      <c r="B769">
        <v>3</v>
      </c>
      <c r="C769">
        <v>339.66666666666669</v>
      </c>
      <c r="D769">
        <v>2.6666666666666665</v>
      </c>
      <c r="E769" t="b">
        <v>0</v>
      </c>
    </row>
    <row r="770" spans="1:5" x14ac:dyDescent="0.3">
      <c r="A770" t="s">
        <v>3588</v>
      </c>
      <c r="B770">
        <v>1</v>
      </c>
      <c r="C770">
        <v>23</v>
      </c>
      <c r="D770">
        <v>5</v>
      </c>
      <c r="E770" t="b">
        <v>0</v>
      </c>
    </row>
    <row r="771" spans="1:5" x14ac:dyDescent="0.3">
      <c r="A771" t="s">
        <v>3591</v>
      </c>
      <c r="B771">
        <v>3</v>
      </c>
      <c r="C771">
        <v>383</v>
      </c>
      <c r="D771">
        <v>4.666666666666667</v>
      </c>
      <c r="E771" t="b">
        <v>0</v>
      </c>
    </row>
    <row r="772" spans="1:5" x14ac:dyDescent="0.3">
      <c r="A772" t="s">
        <v>136</v>
      </c>
      <c r="B772">
        <v>2</v>
      </c>
      <c r="C772">
        <v>134</v>
      </c>
      <c r="D772">
        <v>5</v>
      </c>
      <c r="E772" t="b">
        <v>0</v>
      </c>
    </row>
    <row r="773" spans="1:5" x14ac:dyDescent="0.3">
      <c r="A773" t="s">
        <v>3592</v>
      </c>
      <c r="B773">
        <v>2</v>
      </c>
      <c r="C773">
        <v>102</v>
      </c>
      <c r="D773">
        <v>1.5</v>
      </c>
      <c r="E773" t="b">
        <v>0</v>
      </c>
    </row>
    <row r="774" spans="1:5" x14ac:dyDescent="0.3">
      <c r="A774" t="s">
        <v>3596</v>
      </c>
      <c r="B774">
        <v>1</v>
      </c>
      <c r="C774">
        <v>128</v>
      </c>
      <c r="D774">
        <v>4</v>
      </c>
      <c r="E774" t="b">
        <v>0</v>
      </c>
    </row>
    <row r="775" spans="1:5" x14ac:dyDescent="0.3">
      <c r="A775" t="s">
        <v>3597</v>
      </c>
      <c r="B775">
        <v>1</v>
      </c>
      <c r="C775">
        <v>23</v>
      </c>
      <c r="D775">
        <v>2</v>
      </c>
      <c r="E775" t="b">
        <v>0</v>
      </c>
    </row>
    <row r="776" spans="1:5" x14ac:dyDescent="0.3">
      <c r="A776" t="s">
        <v>1765</v>
      </c>
      <c r="B776">
        <v>1</v>
      </c>
      <c r="C776">
        <v>253</v>
      </c>
      <c r="D776">
        <v>4</v>
      </c>
      <c r="E776" t="b">
        <v>0</v>
      </c>
    </row>
    <row r="777" spans="1:5" x14ac:dyDescent="0.3">
      <c r="A777" t="s">
        <v>3599</v>
      </c>
      <c r="B777">
        <v>1</v>
      </c>
      <c r="C777">
        <v>59</v>
      </c>
      <c r="D777">
        <v>2</v>
      </c>
      <c r="E777" t="b">
        <v>0</v>
      </c>
    </row>
    <row r="778" spans="1:5" x14ac:dyDescent="0.3">
      <c r="A778" t="s">
        <v>3600</v>
      </c>
      <c r="B778">
        <v>1</v>
      </c>
      <c r="C778">
        <v>48</v>
      </c>
      <c r="D778">
        <v>3</v>
      </c>
      <c r="E778" t="b">
        <v>0</v>
      </c>
    </row>
    <row r="779" spans="1:5" x14ac:dyDescent="0.3">
      <c r="A779" t="s">
        <v>3601</v>
      </c>
      <c r="B779">
        <v>1</v>
      </c>
      <c r="C779">
        <v>140</v>
      </c>
      <c r="D779">
        <v>3</v>
      </c>
      <c r="E779" t="b">
        <v>0</v>
      </c>
    </row>
    <row r="780" spans="1:5" x14ac:dyDescent="0.3">
      <c r="A780" t="s">
        <v>3602</v>
      </c>
      <c r="B780">
        <v>2</v>
      </c>
      <c r="C780">
        <v>79.5</v>
      </c>
      <c r="D780">
        <v>1</v>
      </c>
      <c r="E780" t="b">
        <v>0</v>
      </c>
    </row>
    <row r="781" spans="1:5" x14ac:dyDescent="0.3">
      <c r="A781" t="s">
        <v>137</v>
      </c>
      <c r="B781">
        <v>1</v>
      </c>
      <c r="C781">
        <v>74</v>
      </c>
      <c r="D781">
        <v>1</v>
      </c>
      <c r="E781" t="b">
        <v>0</v>
      </c>
    </row>
    <row r="782" spans="1:5" x14ac:dyDescent="0.3">
      <c r="A782" t="s">
        <v>1768</v>
      </c>
      <c r="B782">
        <v>1</v>
      </c>
      <c r="C782">
        <v>67</v>
      </c>
      <c r="D782">
        <v>2</v>
      </c>
      <c r="E782" t="b">
        <v>0</v>
      </c>
    </row>
    <row r="783" spans="1:5" x14ac:dyDescent="0.3">
      <c r="A783" t="s">
        <v>3605</v>
      </c>
      <c r="B783">
        <v>1</v>
      </c>
      <c r="C783">
        <v>121</v>
      </c>
      <c r="D783">
        <v>1</v>
      </c>
      <c r="E783" t="b">
        <v>0</v>
      </c>
    </row>
    <row r="784" spans="1:5" x14ac:dyDescent="0.3">
      <c r="A784" t="s">
        <v>3607</v>
      </c>
      <c r="B784">
        <v>1</v>
      </c>
      <c r="C784">
        <v>25</v>
      </c>
      <c r="D784">
        <v>4</v>
      </c>
      <c r="E784" t="b">
        <v>0</v>
      </c>
    </row>
    <row r="785" spans="1:5" x14ac:dyDescent="0.3">
      <c r="A785" t="s">
        <v>3608</v>
      </c>
      <c r="B785">
        <v>2</v>
      </c>
      <c r="C785">
        <v>114</v>
      </c>
      <c r="D785">
        <v>1.5</v>
      </c>
      <c r="E785" t="b">
        <v>0</v>
      </c>
    </row>
    <row r="786" spans="1:5" x14ac:dyDescent="0.3">
      <c r="A786" t="s">
        <v>3613</v>
      </c>
      <c r="B786">
        <v>1</v>
      </c>
      <c r="C786">
        <v>25</v>
      </c>
      <c r="D786">
        <v>1</v>
      </c>
      <c r="E786" t="b">
        <v>0</v>
      </c>
    </row>
    <row r="787" spans="1:5" x14ac:dyDescent="0.3">
      <c r="A787" t="s">
        <v>3616</v>
      </c>
      <c r="B787">
        <v>1</v>
      </c>
      <c r="C787">
        <v>22</v>
      </c>
      <c r="D787">
        <v>5</v>
      </c>
      <c r="E787" t="b">
        <v>0</v>
      </c>
    </row>
    <row r="788" spans="1:5" x14ac:dyDescent="0.3">
      <c r="A788" t="s">
        <v>3617</v>
      </c>
      <c r="B788">
        <v>1</v>
      </c>
      <c r="C788">
        <v>25</v>
      </c>
      <c r="D788">
        <v>4</v>
      </c>
      <c r="E788" t="b">
        <v>0</v>
      </c>
    </row>
    <row r="789" spans="1:5" x14ac:dyDescent="0.3">
      <c r="A789" t="s">
        <v>3618</v>
      </c>
      <c r="B789">
        <v>1</v>
      </c>
      <c r="C789">
        <v>25</v>
      </c>
      <c r="D789">
        <v>5</v>
      </c>
      <c r="E789" t="b">
        <v>0</v>
      </c>
    </row>
    <row r="790" spans="1:5" x14ac:dyDescent="0.3">
      <c r="A790" t="s">
        <v>1770</v>
      </c>
      <c r="B790">
        <v>1</v>
      </c>
      <c r="C790">
        <v>192</v>
      </c>
      <c r="D790">
        <v>2</v>
      </c>
      <c r="E790" t="b">
        <v>0</v>
      </c>
    </row>
    <row r="791" spans="1:5" x14ac:dyDescent="0.3">
      <c r="A791" t="s">
        <v>138</v>
      </c>
      <c r="B791">
        <v>1</v>
      </c>
      <c r="C791">
        <v>895</v>
      </c>
      <c r="D791">
        <v>3</v>
      </c>
      <c r="E791" t="b">
        <v>0</v>
      </c>
    </row>
    <row r="792" spans="1:5" x14ac:dyDescent="0.3">
      <c r="A792" t="s">
        <v>3621</v>
      </c>
      <c r="B792">
        <v>1</v>
      </c>
      <c r="C792">
        <v>129</v>
      </c>
      <c r="D792">
        <v>2</v>
      </c>
      <c r="E792" t="b">
        <v>0</v>
      </c>
    </row>
    <row r="793" spans="1:5" x14ac:dyDescent="0.3">
      <c r="A793" t="s">
        <v>3622</v>
      </c>
      <c r="B793">
        <v>1</v>
      </c>
      <c r="C793">
        <v>83</v>
      </c>
      <c r="D793">
        <v>3</v>
      </c>
      <c r="E793" t="b">
        <v>0</v>
      </c>
    </row>
    <row r="794" spans="1:5" x14ac:dyDescent="0.3">
      <c r="A794" t="s">
        <v>3624</v>
      </c>
      <c r="B794">
        <v>1</v>
      </c>
      <c r="C794">
        <v>55</v>
      </c>
      <c r="D794">
        <v>5</v>
      </c>
      <c r="E794" t="b">
        <v>0</v>
      </c>
    </row>
    <row r="795" spans="1:5" x14ac:dyDescent="0.3">
      <c r="A795" t="s">
        <v>140</v>
      </c>
      <c r="B795">
        <v>1</v>
      </c>
      <c r="C795">
        <v>385</v>
      </c>
      <c r="D795">
        <v>4</v>
      </c>
      <c r="E795" t="b">
        <v>0</v>
      </c>
    </row>
    <row r="796" spans="1:5" x14ac:dyDescent="0.3">
      <c r="A796" t="s">
        <v>3625</v>
      </c>
      <c r="B796">
        <v>1</v>
      </c>
      <c r="C796">
        <v>82</v>
      </c>
      <c r="D796">
        <v>3</v>
      </c>
      <c r="E796" t="b">
        <v>0</v>
      </c>
    </row>
    <row r="797" spans="1:5" x14ac:dyDescent="0.3">
      <c r="A797" t="s">
        <v>141</v>
      </c>
      <c r="B797">
        <v>1</v>
      </c>
      <c r="C797">
        <v>133</v>
      </c>
      <c r="D797">
        <v>4</v>
      </c>
      <c r="E797" t="b">
        <v>0</v>
      </c>
    </row>
    <row r="798" spans="1:5" x14ac:dyDescent="0.3">
      <c r="A798" t="s">
        <v>3629</v>
      </c>
      <c r="B798">
        <v>2</v>
      </c>
      <c r="C798">
        <v>129.5</v>
      </c>
      <c r="D798">
        <v>2.5</v>
      </c>
      <c r="E798" t="b">
        <v>0</v>
      </c>
    </row>
    <row r="799" spans="1:5" x14ac:dyDescent="0.3">
      <c r="A799" t="s">
        <v>1372</v>
      </c>
      <c r="B799">
        <v>1</v>
      </c>
      <c r="C799">
        <v>65</v>
      </c>
      <c r="D799">
        <v>4</v>
      </c>
      <c r="E799" t="b">
        <v>0</v>
      </c>
    </row>
    <row r="800" spans="1:5" x14ac:dyDescent="0.3">
      <c r="A800" t="s">
        <v>3633</v>
      </c>
      <c r="B800">
        <v>1</v>
      </c>
      <c r="C800">
        <v>17</v>
      </c>
      <c r="D800">
        <v>5</v>
      </c>
      <c r="E800" t="b">
        <v>0</v>
      </c>
    </row>
    <row r="801" spans="1:5" x14ac:dyDescent="0.3">
      <c r="A801" t="s">
        <v>3635</v>
      </c>
      <c r="B801">
        <v>1</v>
      </c>
      <c r="C801">
        <v>64</v>
      </c>
      <c r="D801">
        <v>3</v>
      </c>
      <c r="E801" t="b">
        <v>0</v>
      </c>
    </row>
    <row r="802" spans="1:5" x14ac:dyDescent="0.3">
      <c r="A802" t="s">
        <v>3636</v>
      </c>
      <c r="B802">
        <v>1</v>
      </c>
      <c r="C802">
        <v>583</v>
      </c>
      <c r="D802">
        <v>5</v>
      </c>
      <c r="E802" t="b">
        <v>0</v>
      </c>
    </row>
    <row r="803" spans="1:5" x14ac:dyDescent="0.3">
      <c r="A803" t="s">
        <v>1771</v>
      </c>
      <c r="B803">
        <v>1</v>
      </c>
      <c r="C803">
        <v>397</v>
      </c>
      <c r="D803">
        <v>1</v>
      </c>
      <c r="E803" t="b">
        <v>0</v>
      </c>
    </row>
    <row r="804" spans="1:5" x14ac:dyDescent="0.3">
      <c r="A804" t="s">
        <v>3641</v>
      </c>
      <c r="B804">
        <v>1</v>
      </c>
      <c r="C804">
        <v>133</v>
      </c>
      <c r="D804">
        <v>1</v>
      </c>
      <c r="E804" t="b">
        <v>0</v>
      </c>
    </row>
    <row r="805" spans="1:5" x14ac:dyDescent="0.3">
      <c r="A805" t="s">
        <v>3642</v>
      </c>
      <c r="B805">
        <v>1</v>
      </c>
      <c r="C805">
        <v>44</v>
      </c>
      <c r="D805">
        <v>3</v>
      </c>
      <c r="E805" t="b">
        <v>0</v>
      </c>
    </row>
    <row r="806" spans="1:5" x14ac:dyDescent="0.3">
      <c r="A806" t="s">
        <v>3645</v>
      </c>
      <c r="B806">
        <v>1</v>
      </c>
      <c r="C806">
        <v>67</v>
      </c>
      <c r="D806">
        <v>5</v>
      </c>
      <c r="E806" t="b">
        <v>0</v>
      </c>
    </row>
    <row r="807" spans="1:5" x14ac:dyDescent="0.3">
      <c r="A807" t="s">
        <v>3648</v>
      </c>
      <c r="B807">
        <v>1</v>
      </c>
      <c r="C807">
        <v>94</v>
      </c>
      <c r="D807">
        <v>5</v>
      </c>
      <c r="E807" t="b">
        <v>0</v>
      </c>
    </row>
    <row r="808" spans="1:5" x14ac:dyDescent="0.3">
      <c r="A808" t="s">
        <v>3649</v>
      </c>
      <c r="B808">
        <v>1</v>
      </c>
      <c r="C808">
        <v>143</v>
      </c>
      <c r="D808">
        <v>2</v>
      </c>
      <c r="E808" t="b">
        <v>0</v>
      </c>
    </row>
    <row r="809" spans="1:5" x14ac:dyDescent="0.3">
      <c r="A809" t="s">
        <v>3650</v>
      </c>
      <c r="B809">
        <v>1</v>
      </c>
      <c r="C809">
        <v>34</v>
      </c>
      <c r="D809">
        <v>2</v>
      </c>
      <c r="E809" t="b">
        <v>0</v>
      </c>
    </row>
    <row r="810" spans="1:5" x14ac:dyDescent="0.3">
      <c r="A810" t="s">
        <v>3651</v>
      </c>
      <c r="B810">
        <v>1</v>
      </c>
      <c r="C810">
        <v>167</v>
      </c>
      <c r="D810">
        <v>4</v>
      </c>
      <c r="E810" t="b">
        <v>0</v>
      </c>
    </row>
    <row r="811" spans="1:5" x14ac:dyDescent="0.3">
      <c r="A811" t="s">
        <v>3652</v>
      </c>
      <c r="B811">
        <v>1</v>
      </c>
      <c r="C811">
        <v>249</v>
      </c>
      <c r="D811">
        <v>1</v>
      </c>
      <c r="E811" t="b">
        <v>0</v>
      </c>
    </row>
    <row r="812" spans="1:5" x14ac:dyDescent="0.3">
      <c r="A812" t="s">
        <v>142</v>
      </c>
      <c r="B812">
        <v>2</v>
      </c>
      <c r="C812">
        <v>45</v>
      </c>
      <c r="D812">
        <v>1</v>
      </c>
      <c r="E812" t="b">
        <v>0</v>
      </c>
    </row>
    <row r="813" spans="1:5" x14ac:dyDescent="0.3">
      <c r="A813" t="s">
        <v>3653</v>
      </c>
      <c r="B813">
        <v>1</v>
      </c>
      <c r="C813">
        <v>184</v>
      </c>
      <c r="D813">
        <v>5</v>
      </c>
      <c r="E813" t="b">
        <v>0</v>
      </c>
    </row>
    <row r="814" spans="1:5" x14ac:dyDescent="0.3">
      <c r="A814" t="s">
        <v>3654</v>
      </c>
      <c r="B814">
        <v>1</v>
      </c>
      <c r="C814">
        <v>167</v>
      </c>
      <c r="D814">
        <v>3</v>
      </c>
      <c r="E814" t="b">
        <v>0</v>
      </c>
    </row>
    <row r="815" spans="1:5" x14ac:dyDescent="0.3">
      <c r="A815" t="s">
        <v>1772</v>
      </c>
      <c r="B815">
        <v>8</v>
      </c>
      <c r="C815">
        <v>223.125</v>
      </c>
      <c r="D815">
        <v>1.875</v>
      </c>
      <c r="E815" t="b">
        <v>0</v>
      </c>
    </row>
    <row r="816" spans="1:5" x14ac:dyDescent="0.3">
      <c r="A816" t="s">
        <v>3656</v>
      </c>
      <c r="B816">
        <v>1</v>
      </c>
      <c r="C816">
        <v>283</v>
      </c>
      <c r="D816">
        <v>4</v>
      </c>
      <c r="E816" t="b">
        <v>0</v>
      </c>
    </row>
    <row r="817" spans="1:5" x14ac:dyDescent="0.3">
      <c r="A817" t="s">
        <v>3657</v>
      </c>
      <c r="B817">
        <v>1</v>
      </c>
      <c r="C817">
        <v>87</v>
      </c>
      <c r="D817">
        <v>2</v>
      </c>
      <c r="E817" t="b">
        <v>0</v>
      </c>
    </row>
    <row r="818" spans="1:5" x14ac:dyDescent="0.3">
      <c r="A818" t="s">
        <v>3659</v>
      </c>
      <c r="B818">
        <v>1</v>
      </c>
      <c r="C818">
        <v>308</v>
      </c>
      <c r="D818">
        <v>3</v>
      </c>
      <c r="E818" t="b">
        <v>0</v>
      </c>
    </row>
    <row r="819" spans="1:5" x14ac:dyDescent="0.3">
      <c r="A819" t="s">
        <v>3660</v>
      </c>
      <c r="B819">
        <v>1</v>
      </c>
      <c r="C819">
        <v>52</v>
      </c>
      <c r="D819">
        <v>1</v>
      </c>
      <c r="E819" t="b">
        <v>0</v>
      </c>
    </row>
    <row r="820" spans="1:5" x14ac:dyDescent="0.3">
      <c r="A820" t="s">
        <v>1773</v>
      </c>
      <c r="B820">
        <v>2</v>
      </c>
      <c r="C820">
        <v>96</v>
      </c>
      <c r="D820">
        <v>4</v>
      </c>
      <c r="E820" t="b">
        <v>0</v>
      </c>
    </row>
    <row r="821" spans="1:5" x14ac:dyDescent="0.3">
      <c r="A821" t="s">
        <v>3662</v>
      </c>
      <c r="B821">
        <v>1</v>
      </c>
      <c r="C821">
        <v>58</v>
      </c>
      <c r="D821">
        <v>5</v>
      </c>
      <c r="E821" t="b">
        <v>0</v>
      </c>
    </row>
    <row r="822" spans="1:5" x14ac:dyDescent="0.3">
      <c r="A822" t="s">
        <v>3663</v>
      </c>
      <c r="B822">
        <v>1</v>
      </c>
      <c r="C822">
        <v>38</v>
      </c>
      <c r="D822">
        <v>4</v>
      </c>
      <c r="E822" t="b">
        <v>0</v>
      </c>
    </row>
    <row r="823" spans="1:5" x14ac:dyDescent="0.3">
      <c r="A823" t="s">
        <v>145</v>
      </c>
      <c r="B823">
        <v>2</v>
      </c>
      <c r="C823">
        <v>104.5</v>
      </c>
      <c r="D823">
        <v>2</v>
      </c>
      <c r="E823" t="b">
        <v>0</v>
      </c>
    </row>
    <row r="824" spans="1:5" x14ac:dyDescent="0.3">
      <c r="A824" t="s">
        <v>3666</v>
      </c>
      <c r="B824">
        <v>1</v>
      </c>
      <c r="C824">
        <v>374</v>
      </c>
      <c r="D824">
        <v>1</v>
      </c>
      <c r="E824" t="b">
        <v>0</v>
      </c>
    </row>
    <row r="825" spans="1:5" x14ac:dyDescent="0.3">
      <c r="A825" t="s">
        <v>146</v>
      </c>
      <c r="B825">
        <v>1</v>
      </c>
      <c r="C825">
        <v>200</v>
      </c>
      <c r="D825">
        <v>2</v>
      </c>
      <c r="E825" t="b">
        <v>0</v>
      </c>
    </row>
    <row r="826" spans="1:5" x14ac:dyDescent="0.3">
      <c r="A826" t="s">
        <v>3671</v>
      </c>
      <c r="B826">
        <v>1</v>
      </c>
      <c r="C826">
        <v>27</v>
      </c>
      <c r="D826">
        <v>2</v>
      </c>
      <c r="E826" t="b">
        <v>0</v>
      </c>
    </row>
    <row r="827" spans="1:5" x14ac:dyDescent="0.3">
      <c r="A827" t="s">
        <v>3673</v>
      </c>
      <c r="B827">
        <v>1</v>
      </c>
      <c r="C827">
        <v>25</v>
      </c>
      <c r="D827">
        <v>5</v>
      </c>
      <c r="E827" t="b">
        <v>0</v>
      </c>
    </row>
    <row r="828" spans="1:5" x14ac:dyDescent="0.3">
      <c r="A828" t="s">
        <v>3674</v>
      </c>
      <c r="B828">
        <v>6</v>
      </c>
      <c r="C828">
        <v>139.33333333333334</v>
      </c>
      <c r="D828">
        <v>1.6666666666666667</v>
      </c>
      <c r="E828" t="b">
        <v>0</v>
      </c>
    </row>
    <row r="829" spans="1:5" x14ac:dyDescent="0.3">
      <c r="A829" t="s">
        <v>3675</v>
      </c>
      <c r="B829">
        <v>1</v>
      </c>
      <c r="C829">
        <v>110</v>
      </c>
      <c r="D829">
        <v>2</v>
      </c>
      <c r="E829" t="b">
        <v>0</v>
      </c>
    </row>
    <row r="830" spans="1:5" x14ac:dyDescent="0.3">
      <c r="A830" t="s">
        <v>3678</v>
      </c>
      <c r="B830">
        <v>1</v>
      </c>
      <c r="C830">
        <v>38</v>
      </c>
      <c r="D830">
        <v>2</v>
      </c>
      <c r="E830" t="b">
        <v>0</v>
      </c>
    </row>
    <row r="831" spans="1:5" x14ac:dyDescent="0.3">
      <c r="A831" t="s">
        <v>3679</v>
      </c>
      <c r="B831">
        <v>1</v>
      </c>
      <c r="C831">
        <v>57</v>
      </c>
      <c r="D831">
        <v>1</v>
      </c>
      <c r="E831" t="b">
        <v>0</v>
      </c>
    </row>
    <row r="832" spans="1:5" x14ac:dyDescent="0.3">
      <c r="A832" t="s">
        <v>3680</v>
      </c>
      <c r="B832">
        <v>1</v>
      </c>
      <c r="C832">
        <v>232</v>
      </c>
      <c r="D832">
        <v>1</v>
      </c>
      <c r="E832" t="b">
        <v>0</v>
      </c>
    </row>
    <row r="833" spans="1:5" x14ac:dyDescent="0.3">
      <c r="A833" t="s">
        <v>3684</v>
      </c>
      <c r="B833">
        <v>1</v>
      </c>
      <c r="C833">
        <v>458</v>
      </c>
      <c r="D833">
        <v>4</v>
      </c>
      <c r="E833" t="b">
        <v>0</v>
      </c>
    </row>
    <row r="834" spans="1:5" x14ac:dyDescent="0.3">
      <c r="A834" t="s">
        <v>3685</v>
      </c>
      <c r="B834">
        <v>2</v>
      </c>
      <c r="C834">
        <v>307.5</v>
      </c>
      <c r="D834">
        <v>2.5</v>
      </c>
      <c r="E834" t="b">
        <v>0</v>
      </c>
    </row>
    <row r="835" spans="1:5" x14ac:dyDescent="0.3">
      <c r="A835" t="s">
        <v>3686</v>
      </c>
      <c r="B835">
        <v>1</v>
      </c>
      <c r="C835">
        <v>61</v>
      </c>
      <c r="D835">
        <v>1</v>
      </c>
      <c r="E835" t="b">
        <v>0</v>
      </c>
    </row>
    <row r="836" spans="1:5" x14ac:dyDescent="0.3">
      <c r="A836" t="s">
        <v>148</v>
      </c>
      <c r="B836">
        <v>1</v>
      </c>
      <c r="C836">
        <v>110</v>
      </c>
      <c r="D836">
        <v>1</v>
      </c>
      <c r="E836" t="b">
        <v>0</v>
      </c>
    </row>
    <row r="837" spans="1:5" x14ac:dyDescent="0.3">
      <c r="A837" t="s">
        <v>3688</v>
      </c>
      <c r="B837">
        <v>1</v>
      </c>
      <c r="C837">
        <v>305</v>
      </c>
      <c r="D837">
        <v>5</v>
      </c>
      <c r="E837" t="b">
        <v>0</v>
      </c>
    </row>
    <row r="838" spans="1:5" x14ac:dyDescent="0.3">
      <c r="A838" t="s">
        <v>3689</v>
      </c>
      <c r="B838">
        <v>1</v>
      </c>
      <c r="C838">
        <v>372</v>
      </c>
      <c r="D838">
        <v>5</v>
      </c>
      <c r="E838" t="b">
        <v>0</v>
      </c>
    </row>
    <row r="839" spans="1:5" x14ac:dyDescent="0.3">
      <c r="A839" t="s">
        <v>3690</v>
      </c>
      <c r="B839">
        <v>2</v>
      </c>
      <c r="C839">
        <v>201</v>
      </c>
      <c r="D839">
        <v>3</v>
      </c>
      <c r="E839" t="b">
        <v>0</v>
      </c>
    </row>
    <row r="840" spans="1:5" x14ac:dyDescent="0.3">
      <c r="A840" t="s">
        <v>3692</v>
      </c>
      <c r="B840">
        <v>1</v>
      </c>
      <c r="C840">
        <v>56</v>
      </c>
      <c r="D840">
        <v>1</v>
      </c>
      <c r="E840" t="b">
        <v>0</v>
      </c>
    </row>
    <row r="841" spans="1:5" x14ac:dyDescent="0.3">
      <c r="A841" t="s">
        <v>3693</v>
      </c>
      <c r="B841">
        <v>9</v>
      </c>
      <c r="C841">
        <v>159.22222222222223</v>
      </c>
      <c r="D841">
        <v>2.4444444444444446</v>
      </c>
      <c r="E841" t="b">
        <v>0</v>
      </c>
    </row>
    <row r="842" spans="1:5" x14ac:dyDescent="0.3">
      <c r="A842" t="s">
        <v>3694</v>
      </c>
      <c r="B842">
        <v>1</v>
      </c>
      <c r="C842">
        <v>37</v>
      </c>
      <c r="D842">
        <v>5</v>
      </c>
      <c r="E842" t="b">
        <v>0</v>
      </c>
    </row>
    <row r="843" spans="1:5" x14ac:dyDescent="0.3">
      <c r="A843" t="s">
        <v>3695</v>
      </c>
      <c r="B843">
        <v>1</v>
      </c>
      <c r="C843">
        <v>32</v>
      </c>
      <c r="D843">
        <v>4</v>
      </c>
      <c r="E843" t="b">
        <v>0</v>
      </c>
    </row>
    <row r="844" spans="1:5" x14ac:dyDescent="0.3">
      <c r="A844" t="s">
        <v>3696</v>
      </c>
      <c r="B844">
        <v>1</v>
      </c>
      <c r="C844">
        <v>150</v>
      </c>
      <c r="D844">
        <v>4</v>
      </c>
      <c r="E844" t="b">
        <v>0</v>
      </c>
    </row>
    <row r="845" spans="1:5" x14ac:dyDescent="0.3">
      <c r="A845" t="s">
        <v>3699</v>
      </c>
      <c r="B845">
        <v>1</v>
      </c>
      <c r="C845">
        <v>25</v>
      </c>
      <c r="D845">
        <v>4</v>
      </c>
      <c r="E845" t="b">
        <v>0</v>
      </c>
    </row>
    <row r="846" spans="1:5" x14ac:dyDescent="0.3">
      <c r="A846" t="s">
        <v>3700</v>
      </c>
      <c r="B846">
        <v>3</v>
      </c>
      <c r="C846">
        <v>86.666666666666671</v>
      </c>
      <c r="D846">
        <v>2</v>
      </c>
      <c r="E846" t="b">
        <v>0</v>
      </c>
    </row>
    <row r="847" spans="1:5" x14ac:dyDescent="0.3">
      <c r="A847" t="s">
        <v>3703</v>
      </c>
      <c r="B847">
        <v>1</v>
      </c>
      <c r="C847">
        <v>20</v>
      </c>
      <c r="D847">
        <v>5</v>
      </c>
      <c r="E847" t="b">
        <v>0</v>
      </c>
    </row>
    <row r="848" spans="1:5" x14ac:dyDescent="0.3">
      <c r="A848" t="s">
        <v>3707</v>
      </c>
      <c r="B848">
        <v>1</v>
      </c>
      <c r="C848">
        <v>272</v>
      </c>
      <c r="D848">
        <v>3</v>
      </c>
      <c r="E848" t="b">
        <v>0</v>
      </c>
    </row>
    <row r="849" spans="1:5" x14ac:dyDescent="0.3">
      <c r="A849" t="s">
        <v>1777</v>
      </c>
      <c r="B849">
        <v>1</v>
      </c>
      <c r="C849">
        <v>32</v>
      </c>
      <c r="D849">
        <v>1</v>
      </c>
      <c r="E849" t="b">
        <v>0</v>
      </c>
    </row>
    <row r="850" spans="1:5" x14ac:dyDescent="0.3">
      <c r="A850" t="s">
        <v>3708</v>
      </c>
      <c r="B850">
        <v>4</v>
      </c>
      <c r="C850">
        <v>352.75</v>
      </c>
      <c r="D850">
        <v>4.5</v>
      </c>
      <c r="E850" t="b">
        <v>0</v>
      </c>
    </row>
    <row r="851" spans="1:5" x14ac:dyDescent="0.3">
      <c r="A851" t="s">
        <v>3709</v>
      </c>
      <c r="B851">
        <v>1</v>
      </c>
      <c r="C851">
        <v>60</v>
      </c>
      <c r="D851">
        <v>1</v>
      </c>
      <c r="E851" t="b">
        <v>0</v>
      </c>
    </row>
    <row r="852" spans="1:5" x14ac:dyDescent="0.3">
      <c r="A852" t="s">
        <v>3710</v>
      </c>
      <c r="B852">
        <v>1</v>
      </c>
      <c r="C852">
        <v>118</v>
      </c>
      <c r="D852">
        <v>1</v>
      </c>
      <c r="E852" t="b">
        <v>0</v>
      </c>
    </row>
    <row r="853" spans="1:5" x14ac:dyDescent="0.3">
      <c r="A853" t="s">
        <v>3711</v>
      </c>
      <c r="B853">
        <v>3</v>
      </c>
      <c r="C853">
        <v>221</v>
      </c>
      <c r="D853">
        <v>3</v>
      </c>
      <c r="E853" t="b">
        <v>0</v>
      </c>
    </row>
    <row r="854" spans="1:5" x14ac:dyDescent="0.3">
      <c r="A854" t="s">
        <v>3713</v>
      </c>
      <c r="B854">
        <v>1</v>
      </c>
      <c r="C854">
        <v>212</v>
      </c>
      <c r="D854">
        <v>4</v>
      </c>
      <c r="E854" t="b">
        <v>0</v>
      </c>
    </row>
    <row r="855" spans="1:5" x14ac:dyDescent="0.3">
      <c r="A855" t="s">
        <v>3714</v>
      </c>
      <c r="B855">
        <v>1</v>
      </c>
      <c r="C855">
        <v>149</v>
      </c>
      <c r="D855">
        <v>5</v>
      </c>
      <c r="E855" t="b">
        <v>0</v>
      </c>
    </row>
    <row r="856" spans="1:5" x14ac:dyDescent="0.3">
      <c r="A856" t="s">
        <v>149</v>
      </c>
      <c r="B856">
        <v>1</v>
      </c>
      <c r="C856">
        <v>482</v>
      </c>
      <c r="D856">
        <v>1</v>
      </c>
      <c r="E856" t="b">
        <v>0</v>
      </c>
    </row>
    <row r="857" spans="1:5" x14ac:dyDescent="0.3">
      <c r="A857" t="s">
        <v>3717</v>
      </c>
      <c r="B857">
        <v>1</v>
      </c>
      <c r="C857">
        <v>99</v>
      </c>
      <c r="D857">
        <v>3</v>
      </c>
      <c r="E857" t="b">
        <v>0</v>
      </c>
    </row>
    <row r="858" spans="1:5" x14ac:dyDescent="0.3">
      <c r="A858" t="s">
        <v>3719</v>
      </c>
      <c r="B858">
        <v>1</v>
      </c>
      <c r="C858">
        <v>141</v>
      </c>
      <c r="D858">
        <v>5</v>
      </c>
      <c r="E858" t="b">
        <v>0</v>
      </c>
    </row>
    <row r="859" spans="1:5" x14ac:dyDescent="0.3">
      <c r="A859" t="s">
        <v>3721</v>
      </c>
      <c r="B859">
        <v>1</v>
      </c>
      <c r="C859">
        <v>840</v>
      </c>
      <c r="D859">
        <v>4</v>
      </c>
      <c r="E859" t="b">
        <v>0</v>
      </c>
    </row>
    <row r="860" spans="1:5" x14ac:dyDescent="0.3">
      <c r="A860" t="s">
        <v>3722</v>
      </c>
      <c r="B860">
        <v>1</v>
      </c>
      <c r="C860">
        <v>81</v>
      </c>
      <c r="D860">
        <v>3</v>
      </c>
      <c r="E860" t="b">
        <v>0</v>
      </c>
    </row>
    <row r="861" spans="1:5" x14ac:dyDescent="0.3">
      <c r="A861" t="s">
        <v>3723</v>
      </c>
      <c r="B861">
        <v>10</v>
      </c>
      <c r="C861">
        <v>143.69999999999999</v>
      </c>
      <c r="D861">
        <v>3.2</v>
      </c>
      <c r="E861" t="b">
        <v>0</v>
      </c>
    </row>
    <row r="862" spans="1:5" x14ac:dyDescent="0.3">
      <c r="A862" t="s">
        <v>3725</v>
      </c>
      <c r="B862">
        <v>1</v>
      </c>
      <c r="C862">
        <v>116</v>
      </c>
      <c r="D862">
        <v>2</v>
      </c>
      <c r="E862" t="b">
        <v>0</v>
      </c>
    </row>
    <row r="863" spans="1:5" x14ac:dyDescent="0.3">
      <c r="A863" t="s">
        <v>3726</v>
      </c>
      <c r="B863">
        <v>1</v>
      </c>
      <c r="C863">
        <v>88</v>
      </c>
      <c r="D863">
        <v>3</v>
      </c>
      <c r="E863" t="b">
        <v>0</v>
      </c>
    </row>
    <row r="864" spans="1:5" x14ac:dyDescent="0.3">
      <c r="A864" t="s">
        <v>3727</v>
      </c>
      <c r="B864">
        <v>1</v>
      </c>
      <c r="C864">
        <v>284</v>
      </c>
      <c r="D864">
        <v>5</v>
      </c>
      <c r="E864" t="b">
        <v>0</v>
      </c>
    </row>
    <row r="865" spans="1:5" x14ac:dyDescent="0.3">
      <c r="A865" t="s">
        <v>3728</v>
      </c>
      <c r="B865">
        <v>2</v>
      </c>
      <c r="C865">
        <v>56.5</v>
      </c>
      <c r="D865">
        <v>4</v>
      </c>
      <c r="E865" t="b">
        <v>0</v>
      </c>
    </row>
    <row r="866" spans="1:5" x14ac:dyDescent="0.3">
      <c r="A866" t="s">
        <v>3729</v>
      </c>
      <c r="B866">
        <v>1</v>
      </c>
      <c r="C866">
        <v>113</v>
      </c>
      <c r="D866">
        <v>2</v>
      </c>
      <c r="E866" t="b">
        <v>0</v>
      </c>
    </row>
    <row r="867" spans="1:5" x14ac:dyDescent="0.3">
      <c r="A867" t="s">
        <v>151</v>
      </c>
      <c r="B867">
        <v>1</v>
      </c>
      <c r="C867">
        <v>110</v>
      </c>
      <c r="D867">
        <v>5</v>
      </c>
      <c r="E867" t="b">
        <v>0</v>
      </c>
    </row>
    <row r="868" spans="1:5" x14ac:dyDescent="0.3">
      <c r="A868" t="s">
        <v>3732</v>
      </c>
      <c r="B868">
        <v>1</v>
      </c>
      <c r="C868">
        <v>153</v>
      </c>
      <c r="D868">
        <v>2</v>
      </c>
      <c r="E868" t="b">
        <v>0</v>
      </c>
    </row>
    <row r="869" spans="1:5" x14ac:dyDescent="0.3">
      <c r="A869" t="s">
        <v>1778</v>
      </c>
      <c r="B869">
        <v>2</v>
      </c>
      <c r="C869">
        <v>132.5</v>
      </c>
      <c r="D869">
        <v>3.5</v>
      </c>
      <c r="E869" t="b">
        <v>0</v>
      </c>
    </row>
    <row r="870" spans="1:5" x14ac:dyDescent="0.3">
      <c r="A870" t="s">
        <v>3734</v>
      </c>
      <c r="B870">
        <v>1</v>
      </c>
      <c r="C870">
        <v>62</v>
      </c>
      <c r="D870">
        <v>3</v>
      </c>
      <c r="E870" t="b">
        <v>0</v>
      </c>
    </row>
    <row r="871" spans="1:5" x14ac:dyDescent="0.3">
      <c r="A871" t="s">
        <v>3735</v>
      </c>
      <c r="B871">
        <v>1</v>
      </c>
      <c r="C871">
        <v>10</v>
      </c>
      <c r="D871">
        <v>3</v>
      </c>
      <c r="E871" t="b">
        <v>0</v>
      </c>
    </row>
    <row r="872" spans="1:5" x14ac:dyDescent="0.3">
      <c r="A872" t="s">
        <v>1779</v>
      </c>
      <c r="B872">
        <v>1</v>
      </c>
      <c r="C872">
        <v>456</v>
      </c>
      <c r="D872">
        <v>5</v>
      </c>
      <c r="E872" t="b">
        <v>0</v>
      </c>
    </row>
    <row r="873" spans="1:5" x14ac:dyDescent="0.3">
      <c r="A873" t="s">
        <v>3736</v>
      </c>
      <c r="B873">
        <v>2</v>
      </c>
      <c r="C873">
        <v>539</v>
      </c>
      <c r="D873">
        <v>3</v>
      </c>
      <c r="E873" t="b">
        <v>0</v>
      </c>
    </row>
    <row r="874" spans="1:5" x14ac:dyDescent="0.3">
      <c r="A874" t="s">
        <v>1780</v>
      </c>
      <c r="B874">
        <v>1</v>
      </c>
      <c r="C874">
        <v>228</v>
      </c>
      <c r="D874">
        <v>2</v>
      </c>
      <c r="E874" t="b">
        <v>0</v>
      </c>
    </row>
    <row r="875" spans="1:5" x14ac:dyDescent="0.3">
      <c r="A875" t="s">
        <v>3738</v>
      </c>
      <c r="B875">
        <v>1</v>
      </c>
      <c r="C875">
        <v>34</v>
      </c>
      <c r="D875">
        <v>4</v>
      </c>
      <c r="E875" t="b">
        <v>0</v>
      </c>
    </row>
    <row r="876" spans="1:5" x14ac:dyDescent="0.3">
      <c r="A876" t="s">
        <v>3739</v>
      </c>
      <c r="B876">
        <v>2</v>
      </c>
      <c r="C876">
        <v>125.5</v>
      </c>
      <c r="D876">
        <v>1</v>
      </c>
      <c r="E876" t="b">
        <v>0</v>
      </c>
    </row>
    <row r="877" spans="1:5" x14ac:dyDescent="0.3">
      <c r="A877" t="s">
        <v>3740</v>
      </c>
      <c r="B877">
        <v>1</v>
      </c>
      <c r="C877">
        <v>83</v>
      </c>
      <c r="D877">
        <v>2</v>
      </c>
      <c r="E877" t="b">
        <v>0</v>
      </c>
    </row>
    <row r="878" spans="1:5" x14ac:dyDescent="0.3">
      <c r="A878" t="s">
        <v>3742</v>
      </c>
      <c r="B878">
        <v>1</v>
      </c>
      <c r="C878">
        <v>118</v>
      </c>
      <c r="D878">
        <v>4</v>
      </c>
      <c r="E878" t="b">
        <v>0</v>
      </c>
    </row>
    <row r="879" spans="1:5" x14ac:dyDescent="0.3">
      <c r="A879" t="s">
        <v>3744</v>
      </c>
      <c r="B879">
        <v>1</v>
      </c>
      <c r="C879">
        <v>545</v>
      </c>
      <c r="D879">
        <v>4</v>
      </c>
      <c r="E879" t="b">
        <v>0</v>
      </c>
    </row>
    <row r="880" spans="1:5" x14ac:dyDescent="0.3">
      <c r="A880" t="s">
        <v>3747</v>
      </c>
      <c r="B880">
        <v>1</v>
      </c>
      <c r="C880">
        <v>33</v>
      </c>
      <c r="D880">
        <v>5</v>
      </c>
      <c r="E880" t="b">
        <v>0</v>
      </c>
    </row>
    <row r="881" spans="1:5" x14ac:dyDescent="0.3">
      <c r="A881" t="s">
        <v>153</v>
      </c>
      <c r="B881">
        <v>1</v>
      </c>
      <c r="C881">
        <v>151</v>
      </c>
      <c r="D881">
        <v>2</v>
      </c>
      <c r="E881" t="b">
        <v>0</v>
      </c>
    </row>
    <row r="882" spans="1:5" x14ac:dyDescent="0.3">
      <c r="A882" t="s">
        <v>3750</v>
      </c>
      <c r="B882">
        <v>1</v>
      </c>
      <c r="C882">
        <v>90</v>
      </c>
      <c r="D882">
        <v>4</v>
      </c>
      <c r="E882" t="b">
        <v>0</v>
      </c>
    </row>
    <row r="883" spans="1:5" x14ac:dyDescent="0.3">
      <c r="A883" t="s">
        <v>154</v>
      </c>
      <c r="B883">
        <v>1</v>
      </c>
      <c r="C883">
        <v>205</v>
      </c>
      <c r="D883">
        <v>2</v>
      </c>
      <c r="E883" t="b">
        <v>0</v>
      </c>
    </row>
    <row r="884" spans="1:5" x14ac:dyDescent="0.3">
      <c r="A884" t="s">
        <v>3751</v>
      </c>
      <c r="B884">
        <v>1</v>
      </c>
      <c r="C884">
        <v>56</v>
      </c>
      <c r="D884">
        <v>3</v>
      </c>
      <c r="E884" t="b">
        <v>0</v>
      </c>
    </row>
    <row r="885" spans="1:5" x14ac:dyDescent="0.3">
      <c r="A885" t="s">
        <v>3752</v>
      </c>
      <c r="B885">
        <v>1</v>
      </c>
      <c r="C885">
        <v>23</v>
      </c>
      <c r="D885">
        <v>4</v>
      </c>
      <c r="E885" t="b">
        <v>0</v>
      </c>
    </row>
    <row r="886" spans="1:5" x14ac:dyDescent="0.3">
      <c r="A886" t="s">
        <v>155</v>
      </c>
      <c r="B886">
        <v>1</v>
      </c>
      <c r="C886">
        <v>227</v>
      </c>
      <c r="D886">
        <v>4</v>
      </c>
      <c r="E886" t="b">
        <v>0</v>
      </c>
    </row>
    <row r="887" spans="1:5" x14ac:dyDescent="0.3">
      <c r="A887" t="s">
        <v>156</v>
      </c>
      <c r="B887">
        <v>1</v>
      </c>
      <c r="C887">
        <v>323</v>
      </c>
      <c r="D887">
        <v>4</v>
      </c>
      <c r="E887" t="b">
        <v>0</v>
      </c>
    </row>
    <row r="888" spans="1:5" x14ac:dyDescent="0.3">
      <c r="A888" t="s">
        <v>3757</v>
      </c>
      <c r="B888">
        <v>1</v>
      </c>
      <c r="C888">
        <v>190</v>
      </c>
      <c r="D888">
        <v>4</v>
      </c>
      <c r="E888" t="b">
        <v>0</v>
      </c>
    </row>
    <row r="889" spans="1:5" x14ac:dyDescent="0.3">
      <c r="A889" t="s">
        <v>3759</v>
      </c>
      <c r="B889">
        <v>1</v>
      </c>
      <c r="C889">
        <v>22</v>
      </c>
      <c r="D889">
        <v>5</v>
      </c>
      <c r="E889" t="b">
        <v>0</v>
      </c>
    </row>
    <row r="890" spans="1:5" x14ac:dyDescent="0.3">
      <c r="A890" t="s">
        <v>3760</v>
      </c>
      <c r="B890">
        <v>1</v>
      </c>
      <c r="C890">
        <v>235</v>
      </c>
      <c r="D890">
        <v>2</v>
      </c>
      <c r="E890" t="b">
        <v>0</v>
      </c>
    </row>
    <row r="891" spans="1:5" x14ac:dyDescent="0.3">
      <c r="A891" t="s">
        <v>3761</v>
      </c>
      <c r="B891">
        <v>1</v>
      </c>
      <c r="C891">
        <v>136</v>
      </c>
      <c r="D891">
        <v>5</v>
      </c>
      <c r="E891" t="b">
        <v>0</v>
      </c>
    </row>
    <row r="892" spans="1:5" x14ac:dyDescent="0.3">
      <c r="A892" t="s">
        <v>3763</v>
      </c>
      <c r="B892">
        <v>2</v>
      </c>
      <c r="C892">
        <v>238.5</v>
      </c>
      <c r="D892">
        <v>1.5</v>
      </c>
      <c r="E892" t="b">
        <v>0</v>
      </c>
    </row>
    <row r="893" spans="1:5" x14ac:dyDescent="0.3">
      <c r="A893" t="s">
        <v>3764</v>
      </c>
      <c r="B893">
        <v>3</v>
      </c>
      <c r="C893">
        <v>96</v>
      </c>
      <c r="D893">
        <v>5</v>
      </c>
      <c r="E893" t="b">
        <v>0</v>
      </c>
    </row>
    <row r="894" spans="1:5" x14ac:dyDescent="0.3">
      <c r="A894" t="s">
        <v>3765</v>
      </c>
      <c r="B894">
        <v>1</v>
      </c>
      <c r="C894">
        <v>114</v>
      </c>
      <c r="D894">
        <v>5</v>
      </c>
      <c r="E894" t="b">
        <v>0</v>
      </c>
    </row>
    <row r="895" spans="1:5" x14ac:dyDescent="0.3">
      <c r="A895" t="s">
        <v>3766</v>
      </c>
      <c r="B895">
        <v>1</v>
      </c>
      <c r="C895">
        <v>23</v>
      </c>
      <c r="D895">
        <v>2</v>
      </c>
      <c r="E895" t="b">
        <v>0</v>
      </c>
    </row>
    <row r="896" spans="1:5" x14ac:dyDescent="0.3">
      <c r="A896" t="s">
        <v>3767</v>
      </c>
      <c r="B896">
        <v>1</v>
      </c>
      <c r="C896">
        <v>123</v>
      </c>
      <c r="D896">
        <v>5</v>
      </c>
      <c r="E896" t="b">
        <v>0</v>
      </c>
    </row>
    <row r="897" spans="1:5" x14ac:dyDescent="0.3">
      <c r="A897" t="s">
        <v>3768</v>
      </c>
      <c r="B897">
        <v>1</v>
      </c>
      <c r="C897">
        <v>152</v>
      </c>
      <c r="D897">
        <v>5</v>
      </c>
      <c r="E897" t="b">
        <v>0</v>
      </c>
    </row>
    <row r="898" spans="1:5" x14ac:dyDescent="0.3">
      <c r="A898" t="s">
        <v>3769</v>
      </c>
      <c r="B898">
        <v>1</v>
      </c>
      <c r="C898">
        <v>40</v>
      </c>
      <c r="D898">
        <v>5</v>
      </c>
      <c r="E898" t="b">
        <v>0</v>
      </c>
    </row>
    <row r="899" spans="1:5" x14ac:dyDescent="0.3">
      <c r="A899" t="s">
        <v>3770</v>
      </c>
      <c r="B899">
        <v>1</v>
      </c>
      <c r="C899">
        <v>57</v>
      </c>
      <c r="D899">
        <v>2</v>
      </c>
      <c r="E899" t="b">
        <v>0</v>
      </c>
    </row>
    <row r="900" spans="1:5" x14ac:dyDescent="0.3">
      <c r="A900" t="s">
        <v>157</v>
      </c>
      <c r="B900">
        <v>1</v>
      </c>
      <c r="C900">
        <v>210</v>
      </c>
      <c r="D900">
        <v>2</v>
      </c>
      <c r="E900" t="b">
        <v>0</v>
      </c>
    </row>
    <row r="901" spans="1:5" x14ac:dyDescent="0.3">
      <c r="A901" t="s">
        <v>3772</v>
      </c>
      <c r="B901">
        <v>1</v>
      </c>
      <c r="C901">
        <v>61</v>
      </c>
      <c r="D901">
        <v>5</v>
      </c>
      <c r="E901" t="b">
        <v>0</v>
      </c>
    </row>
    <row r="902" spans="1:5" x14ac:dyDescent="0.3">
      <c r="A902" t="s">
        <v>158</v>
      </c>
      <c r="B902">
        <v>1</v>
      </c>
      <c r="C902">
        <v>28</v>
      </c>
      <c r="D902">
        <v>3</v>
      </c>
      <c r="E902" t="b">
        <v>0</v>
      </c>
    </row>
    <row r="903" spans="1:5" x14ac:dyDescent="0.3">
      <c r="A903" t="s">
        <v>3773</v>
      </c>
      <c r="B903">
        <v>1</v>
      </c>
      <c r="C903">
        <v>34</v>
      </c>
      <c r="D903">
        <v>5</v>
      </c>
      <c r="E903" t="b">
        <v>0</v>
      </c>
    </row>
    <row r="904" spans="1:5" x14ac:dyDescent="0.3">
      <c r="A904" t="s">
        <v>3775</v>
      </c>
      <c r="B904">
        <v>3</v>
      </c>
      <c r="C904">
        <v>28</v>
      </c>
      <c r="D904">
        <v>2.6666666666666665</v>
      </c>
      <c r="E904" t="b">
        <v>0</v>
      </c>
    </row>
    <row r="905" spans="1:5" x14ac:dyDescent="0.3">
      <c r="A905" t="s">
        <v>3776</v>
      </c>
      <c r="B905">
        <v>1</v>
      </c>
      <c r="C905">
        <v>97</v>
      </c>
      <c r="D905">
        <v>4</v>
      </c>
      <c r="E905" t="b">
        <v>0</v>
      </c>
    </row>
    <row r="906" spans="1:5" x14ac:dyDescent="0.3">
      <c r="A906" t="s">
        <v>3777</v>
      </c>
      <c r="B906">
        <v>1</v>
      </c>
      <c r="C906">
        <v>41</v>
      </c>
      <c r="D906">
        <v>3</v>
      </c>
      <c r="E906" t="b">
        <v>0</v>
      </c>
    </row>
    <row r="907" spans="1:5" x14ac:dyDescent="0.3">
      <c r="A907" t="s">
        <v>1783</v>
      </c>
      <c r="B907">
        <v>1</v>
      </c>
      <c r="C907">
        <v>66</v>
      </c>
      <c r="D907">
        <v>1</v>
      </c>
      <c r="E907" t="b">
        <v>0</v>
      </c>
    </row>
    <row r="908" spans="1:5" x14ac:dyDescent="0.3">
      <c r="A908" t="s">
        <v>3781</v>
      </c>
      <c r="B908">
        <v>1</v>
      </c>
      <c r="C908">
        <v>189</v>
      </c>
      <c r="D908">
        <v>1</v>
      </c>
      <c r="E908" t="b">
        <v>0</v>
      </c>
    </row>
    <row r="909" spans="1:5" x14ac:dyDescent="0.3">
      <c r="A909" t="s">
        <v>3782</v>
      </c>
      <c r="B909">
        <v>2</v>
      </c>
      <c r="C909">
        <v>190.5</v>
      </c>
      <c r="D909">
        <v>3</v>
      </c>
      <c r="E909" t="b">
        <v>0</v>
      </c>
    </row>
    <row r="910" spans="1:5" x14ac:dyDescent="0.3">
      <c r="A910" t="s">
        <v>3783</v>
      </c>
      <c r="B910">
        <v>3</v>
      </c>
      <c r="C910">
        <v>331</v>
      </c>
      <c r="D910">
        <v>2.6666666666666665</v>
      </c>
      <c r="E910" t="b">
        <v>0</v>
      </c>
    </row>
    <row r="911" spans="1:5" x14ac:dyDescent="0.3">
      <c r="A911" t="s">
        <v>3785</v>
      </c>
      <c r="B911">
        <v>1</v>
      </c>
      <c r="C911">
        <v>55</v>
      </c>
      <c r="D911">
        <v>2</v>
      </c>
      <c r="E911" t="b">
        <v>0</v>
      </c>
    </row>
    <row r="912" spans="1:5" x14ac:dyDescent="0.3">
      <c r="A912" t="s">
        <v>3790</v>
      </c>
      <c r="B912">
        <v>1</v>
      </c>
      <c r="C912">
        <v>25</v>
      </c>
      <c r="D912">
        <v>5</v>
      </c>
      <c r="E912" t="b">
        <v>0</v>
      </c>
    </row>
    <row r="913" spans="1:5" x14ac:dyDescent="0.3">
      <c r="A913" t="s">
        <v>3791</v>
      </c>
      <c r="B913">
        <v>3</v>
      </c>
      <c r="C913">
        <v>52</v>
      </c>
      <c r="D913">
        <v>1</v>
      </c>
      <c r="E913" t="b">
        <v>0</v>
      </c>
    </row>
    <row r="914" spans="1:5" x14ac:dyDescent="0.3">
      <c r="A914" t="s">
        <v>3792</v>
      </c>
      <c r="B914">
        <v>2</v>
      </c>
      <c r="C914">
        <v>146</v>
      </c>
      <c r="D914">
        <v>3.5</v>
      </c>
      <c r="E914" t="b">
        <v>0</v>
      </c>
    </row>
    <row r="915" spans="1:5" x14ac:dyDescent="0.3">
      <c r="A915" t="s">
        <v>3797</v>
      </c>
      <c r="B915">
        <v>2</v>
      </c>
      <c r="C915">
        <v>123.5</v>
      </c>
      <c r="D915">
        <v>1</v>
      </c>
      <c r="E915" t="b">
        <v>0</v>
      </c>
    </row>
    <row r="916" spans="1:5" x14ac:dyDescent="0.3">
      <c r="A916" t="s">
        <v>3798</v>
      </c>
      <c r="B916">
        <v>1</v>
      </c>
      <c r="C916">
        <v>117</v>
      </c>
      <c r="D916">
        <v>3</v>
      </c>
      <c r="E916" t="b">
        <v>0</v>
      </c>
    </row>
    <row r="917" spans="1:5" x14ac:dyDescent="0.3">
      <c r="A917" t="s">
        <v>3799</v>
      </c>
      <c r="B917">
        <v>1</v>
      </c>
      <c r="C917">
        <v>209</v>
      </c>
      <c r="D917">
        <v>4</v>
      </c>
      <c r="E917" t="b">
        <v>0</v>
      </c>
    </row>
    <row r="918" spans="1:5" x14ac:dyDescent="0.3">
      <c r="A918" t="s">
        <v>3800</v>
      </c>
      <c r="B918">
        <v>1</v>
      </c>
      <c r="C918">
        <v>89</v>
      </c>
      <c r="D918">
        <v>3</v>
      </c>
      <c r="E918" t="b">
        <v>0</v>
      </c>
    </row>
    <row r="919" spans="1:5" x14ac:dyDescent="0.3">
      <c r="A919" t="s">
        <v>3802</v>
      </c>
      <c r="B919">
        <v>2</v>
      </c>
      <c r="C919">
        <v>602</v>
      </c>
      <c r="D919">
        <v>3.5</v>
      </c>
      <c r="E919" t="b">
        <v>0</v>
      </c>
    </row>
    <row r="920" spans="1:5" x14ac:dyDescent="0.3">
      <c r="A920" t="s">
        <v>3804</v>
      </c>
      <c r="B920">
        <v>6</v>
      </c>
      <c r="C920">
        <v>317.5</v>
      </c>
      <c r="D920">
        <v>4.5</v>
      </c>
      <c r="E920" t="b">
        <v>0</v>
      </c>
    </row>
    <row r="921" spans="1:5" x14ac:dyDescent="0.3">
      <c r="A921" t="s">
        <v>162</v>
      </c>
      <c r="B921">
        <v>5</v>
      </c>
      <c r="C921">
        <v>135.4</v>
      </c>
      <c r="D921">
        <v>1.8</v>
      </c>
      <c r="E921" t="b">
        <v>0</v>
      </c>
    </row>
    <row r="922" spans="1:5" x14ac:dyDescent="0.3">
      <c r="A922" t="s">
        <v>3806</v>
      </c>
      <c r="B922">
        <v>1</v>
      </c>
      <c r="C922">
        <v>210</v>
      </c>
      <c r="D922">
        <v>2</v>
      </c>
      <c r="E922" t="b">
        <v>0</v>
      </c>
    </row>
    <row r="923" spans="1:5" x14ac:dyDescent="0.3">
      <c r="A923" t="s">
        <v>3808</v>
      </c>
      <c r="B923">
        <v>1</v>
      </c>
      <c r="C923">
        <v>22</v>
      </c>
      <c r="D923">
        <v>1</v>
      </c>
      <c r="E923" t="b">
        <v>0</v>
      </c>
    </row>
    <row r="924" spans="1:5" x14ac:dyDescent="0.3">
      <c r="A924" t="s">
        <v>3810</v>
      </c>
      <c r="B924">
        <v>1</v>
      </c>
      <c r="C924">
        <v>135</v>
      </c>
      <c r="D924">
        <v>5</v>
      </c>
      <c r="E924" t="b">
        <v>0</v>
      </c>
    </row>
    <row r="925" spans="1:5" x14ac:dyDescent="0.3">
      <c r="A925" t="s">
        <v>3811</v>
      </c>
      <c r="B925">
        <v>1</v>
      </c>
      <c r="C925">
        <v>326</v>
      </c>
      <c r="D925">
        <v>4</v>
      </c>
      <c r="E925" t="b">
        <v>0</v>
      </c>
    </row>
    <row r="926" spans="1:5" x14ac:dyDescent="0.3">
      <c r="A926" t="s">
        <v>3814</v>
      </c>
      <c r="B926">
        <v>1</v>
      </c>
      <c r="C926">
        <v>221</v>
      </c>
      <c r="D926">
        <v>2</v>
      </c>
      <c r="E926" t="b">
        <v>0</v>
      </c>
    </row>
    <row r="927" spans="1:5" x14ac:dyDescent="0.3">
      <c r="A927" t="s">
        <v>3816</v>
      </c>
      <c r="B927">
        <v>1</v>
      </c>
      <c r="C927">
        <v>22</v>
      </c>
      <c r="D927">
        <v>4</v>
      </c>
      <c r="E927" t="b">
        <v>0</v>
      </c>
    </row>
    <row r="928" spans="1:5" x14ac:dyDescent="0.3">
      <c r="A928" t="s">
        <v>1784</v>
      </c>
      <c r="B928">
        <v>4</v>
      </c>
      <c r="C928">
        <v>369</v>
      </c>
      <c r="D928">
        <v>2.75</v>
      </c>
      <c r="E928" t="b">
        <v>0</v>
      </c>
    </row>
    <row r="929" spans="1:5" x14ac:dyDescent="0.3">
      <c r="A929" t="s">
        <v>3825</v>
      </c>
      <c r="B929">
        <v>1</v>
      </c>
      <c r="C929">
        <v>30</v>
      </c>
      <c r="D929">
        <v>3</v>
      </c>
      <c r="E929" t="b">
        <v>0</v>
      </c>
    </row>
    <row r="930" spans="1:5" x14ac:dyDescent="0.3">
      <c r="A930" t="s">
        <v>1550</v>
      </c>
      <c r="B930">
        <v>12</v>
      </c>
      <c r="C930">
        <v>397.75</v>
      </c>
      <c r="D930">
        <v>2</v>
      </c>
      <c r="E930" t="b">
        <v>0</v>
      </c>
    </row>
    <row r="931" spans="1:5" x14ac:dyDescent="0.3">
      <c r="A931" t="s">
        <v>3828</v>
      </c>
      <c r="B931">
        <v>1</v>
      </c>
      <c r="C931">
        <v>137</v>
      </c>
      <c r="D931">
        <v>1</v>
      </c>
      <c r="E931" t="b">
        <v>0</v>
      </c>
    </row>
    <row r="932" spans="1:5" x14ac:dyDescent="0.3">
      <c r="A932" t="s">
        <v>3831</v>
      </c>
      <c r="B932">
        <v>1</v>
      </c>
      <c r="C932">
        <v>34</v>
      </c>
      <c r="D932">
        <v>5</v>
      </c>
      <c r="E932" t="b">
        <v>0</v>
      </c>
    </row>
    <row r="933" spans="1:5" x14ac:dyDescent="0.3">
      <c r="A933" t="s">
        <v>3833</v>
      </c>
      <c r="B933">
        <v>1</v>
      </c>
      <c r="C933">
        <v>25</v>
      </c>
      <c r="D933">
        <v>2</v>
      </c>
      <c r="E933" t="b">
        <v>0</v>
      </c>
    </row>
    <row r="934" spans="1:5" x14ac:dyDescent="0.3">
      <c r="A934" t="s">
        <v>3838</v>
      </c>
      <c r="B934">
        <v>1</v>
      </c>
      <c r="C934">
        <v>65</v>
      </c>
      <c r="D934">
        <v>4</v>
      </c>
      <c r="E934" t="b">
        <v>0</v>
      </c>
    </row>
    <row r="935" spans="1:5" x14ac:dyDescent="0.3">
      <c r="A935" t="s">
        <v>3840</v>
      </c>
      <c r="B935">
        <v>1</v>
      </c>
      <c r="C935">
        <v>71</v>
      </c>
      <c r="D935">
        <v>3</v>
      </c>
      <c r="E935" t="b">
        <v>0</v>
      </c>
    </row>
    <row r="936" spans="1:5" x14ac:dyDescent="0.3">
      <c r="A936" t="s">
        <v>1785</v>
      </c>
      <c r="B936">
        <v>1</v>
      </c>
      <c r="C936">
        <v>436</v>
      </c>
      <c r="D936">
        <v>2</v>
      </c>
      <c r="E936" t="b">
        <v>0</v>
      </c>
    </row>
    <row r="937" spans="1:5" x14ac:dyDescent="0.3">
      <c r="A937" t="s">
        <v>3846</v>
      </c>
      <c r="B937">
        <v>1</v>
      </c>
      <c r="C937">
        <v>49</v>
      </c>
      <c r="D937">
        <v>1</v>
      </c>
      <c r="E937" t="b">
        <v>0</v>
      </c>
    </row>
    <row r="938" spans="1:5" x14ac:dyDescent="0.3">
      <c r="A938" t="s">
        <v>3849</v>
      </c>
      <c r="B938">
        <v>2</v>
      </c>
      <c r="C938">
        <v>123</v>
      </c>
      <c r="D938">
        <v>5</v>
      </c>
      <c r="E938" t="b">
        <v>0</v>
      </c>
    </row>
    <row r="939" spans="1:5" x14ac:dyDescent="0.3">
      <c r="A939" t="s">
        <v>3850</v>
      </c>
      <c r="B939">
        <v>1</v>
      </c>
      <c r="C939">
        <v>53</v>
      </c>
      <c r="D939">
        <v>2</v>
      </c>
      <c r="E939" t="b">
        <v>0</v>
      </c>
    </row>
    <row r="940" spans="1:5" x14ac:dyDescent="0.3">
      <c r="A940" t="s">
        <v>3853</v>
      </c>
      <c r="B940">
        <v>1</v>
      </c>
      <c r="C940">
        <v>159</v>
      </c>
      <c r="D940">
        <v>1</v>
      </c>
      <c r="E940" t="b">
        <v>0</v>
      </c>
    </row>
    <row r="941" spans="1:5" x14ac:dyDescent="0.3">
      <c r="A941" t="s">
        <v>3855</v>
      </c>
      <c r="B941">
        <v>1</v>
      </c>
      <c r="C941">
        <v>173</v>
      </c>
      <c r="D941">
        <v>3</v>
      </c>
      <c r="E941" t="b">
        <v>0</v>
      </c>
    </row>
    <row r="942" spans="1:5" x14ac:dyDescent="0.3">
      <c r="A942" t="s">
        <v>3857</v>
      </c>
      <c r="B942">
        <v>5</v>
      </c>
      <c r="C942">
        <v>174.2</v>
      </c>
      <c r="D942">
        <v>2.6</v>
      </c>
      <c r="E942" t="b">
        <v>0</v>
      </c>
    </row>
    <row r="943" spans="1:5" x14ac:dyDescent="0.3">
      <c r="A943" t="s">
        <v>3861</v>
      </c>
      <c r="B943">
        <v>1</v>
      </c>
      <c r="C943">
        <v>54</v>
      </c>
      <c r="D943">
        <v>1</v>
      </c>
      <c r="E943" t="b">
        <v>0</v>
      </c>
    </row>
    <row r="944" spans="1:5" x14ac:dyDescent="0.3">
      <c r="A944" t="s">
        <v>3862</v>
      </c>
      <c r="B944">
        <v>1</v>
      </c>
      <c r="C944">
        <v>22</v>
      </c>
      <c r="D944">
        <v>1</v>
      </c>
      <c r="E944" t="b">
        <v>0</v>
      </c>
    </row>
    <row r="945" spans="1:5" x14ac:dyDescent="0.3">
      <c r="A945" t="s">
        <v>163</v>
      </c>
      <c r="B945">
        <v>1</v>
      </c>
      <c r="C945">
        <v>260</v>
      </c>
      <c r="D945">
        <v>5</v>
      </c>
      <c r="E945" t="b">
        <v>0</v>
      </c>
    </row>
    <row r="946" spans="1:5" x14ac:dyDescent="0.3">
      <c r="A946" t="s">
        <v>3863</v>
      </c>
      <c r="B946">
        <v>1</v>
      </c>
      <c r="C946">
        <v>420</v>
      </c>
      <c r="D946">
        <v>5</v>
      </c>
      <c r="E946" t="b">
        <v>0</v>
      </c>
    </row>
    <row r="947" spans="1:5" x14ac:dyDescent="0.3">
      <c r="A947" t="s">
        <v>3864</v>
      </c>
      <c r="B947">
        <v>1</v>
      </c>
      <c r="C947">
        <v>227</v>
      </c>
      <c r="D947">
        <v>3</v>
      </c>
      <c r="E947" t="b">
        <v>0</v>
      </c>
    </row>
    <row r="948" spans="1:5" x14ac:dyDescent="0.3">
      <c r="A948" t="s">
        <v>3866</v>
      </c>
      <c r="B948">
        <v>1</v>
      </c>
      <c r="C948">
        <v>775</v>
      </c>
      <c r="D948">
        <v>5</v>
      </c>
      <c r="E948" t="b">
        <v>0</v>
      </c>
    </row>
    <row r="949" spans="1:5" x14ac:dyDescent="0.3">
      <c r="A949" t="s">
        <v>3868</v>
      </c>
      <c r="B949">
        <v>1</v>
      </c>
      <c r="C949">
        <v>57</v>
      </c>
      <c r="D949">
        <v>1</v>
      </c>
      <c r="E949" t="b">
        <v>0</v>
      </c>
    </row>
    <row r="950" spans="1:5" x14ac:dyDescent="0.3">
      <c r="A950" t="s">
        <v>3870</v>
      </c>
      <c r="B950">
        <v>1</v>
      </c>
      <c r="C950">
        <v>60</v>
      </c>
      <c r="D950">
        <v>3</v>
      </c>
      <c r="E950" t="b">
        <v>0</v>
      </c>
    </row>
    <row r="951" spans="1:5" x14ac:dyDescent="0.3">
      <c r="A951" t="s">
        <v>3872</v>
      </c>
      <c r="B951">
        <v>1</v>
      </c>
      <c r="C951">
        <v>31</v>
      </c>
      <c r="D951">
        <v>1</v>
      </c>
      <c r="E951" t="b">
        <v>0</v>
      </c>
    </row>
    <row r="952" spans="1:5" x14ac:dyDescent="0.3">
      <c r="A952" t="s">
        <v>164</v>
      </c>
      <c r="B952">
        <v>1</v>
      </c>
      <c r="C952">
        <v>116</v>
      </c>
      <c r="D952">
        <v>2</v>
      </c>
      <c r="E952" t="b">
        <v>0</v>
      </c>
    </row>
    <row r="953" spans="1:5" x14ac:dyDescent="0.3">
      <c r="A953" t="s">
        <v>3876</v>
      </c>
      <c r="B953">
        <v>1</v>
      </c>
      <c r="C953">
        <v>29</v>
      </c>
      <c r="D953">
        <v>5</v>
      </c>
      <c r="E953" t="b">
        <v>0</v>
      </c>
    </row>
    <row r="954" spans="1:5" x14ac:dyDescent="0.3">
      <c r="A954" t="s">
        <v>3878</v>
      </c>
      <c r="B954">
        <v>1</v>
      </c>
      <c r="C954">
        <v>258</v>
      </c>
      <c r="D954">
        <v>2</v>
      </c>
      <c r="E954" t="b">
        <v>0</v>
      </c>
    </row>
    <row r="955" spans="1:5" x14ac:dyDescent="0.3">
      <c r="A955" t="s">
        <v>3880</v>
      </c>
      <c r="B955">
        <v>1</v>
      </c>
      <c r="C955">
        <v>52</v>
      </c>
      <c r="D955">
        <v>5</v>
      </c>
      <c r="E955" t="b">
        <v>0</v>
      </c>
    </row>
    <row r="956" spans="1:5" x14ac:dyDescent="0.3">
      <c r="A956" t="s">
        <v>3882</v>
      </c>
      <c r="B956">
        <v>1</v>
      </c>
      <c r="C956">
        <v>52</v>
      </c>
      <c r="D956">
        <v>1</v>
      </c>
      <c r="E956" t="b">
        <v>0</v>
      </c>
    </row>
    <row r="957" spans="1:5" x14ac:dyDescent="0.3">
      <c r="A957" t="s">
        <v>3885</v>
      </c>
      <c r="B957">
        <v>1</v>
      </c>
      <c r="C957">
        <v>127</v>
      </c>
      <c r="D957">
        <v>5</v>
      </c>
      <c r="E957" t="b">
        <v>0</v>
      </c>
    </row>
    <row r="958" spans="1:5" x14ac:dyDescent="0.3">
      <c r="A958" t="s">
        <v>165</v>
      </c>
      <c r="B958">
        <v>1</v>
      </c>
      <c r="C958">
        <v>460</v>
      </c>
      <c r="D958">
        <v>2</v>
      </c>
      <c r="E958" t="b">
        <v>0</v>
      </c>
    </row>
    <row r="959" spans="1:5" x14ac:dyDescent="0.3">
      <c r="A959" t="s">
        <v>3887</v>
      </c>
      <c r="B959">
        <v>1</v>
      </c>
      <c r="C959">
        <v>170</v>
      </c>
      <c r="D959">
        <v>5</v>
      </c>
      <c r="E959" t="b">
        <v>0</v>
      </c>
    </row>
    <row r="960" spans="1:5" x14ac:dyDescent="0.3">
      <c r="A960" t="s">
        <v>3889</v>
      </c>
      <c r="B960">
        <v>1</v>
      </c>
      <c r="C960">
        <v>81</v>
      </c>
      <c r="D960">
        <v>5</v>
      </c>
      <c r="E960" t="b">
        <v>0</v>
      </c>
    </row>
    <row r="961" spans="1:5" x14ac:dyDescent="0.3">
      <c r="A961" t="s">
        <v>3890</v>
      </c>
      <c r="B961">
        <v>1</v>
      </c>
      <c r="C961">
        <v>54</v>
      </c>
      <c r="D961">
        <v>1</v>
      </c>
      <c r="E961" t="b">
        <v>0</v>
      </c>
    </row>
    <row r="962" spans="1:5" x14ac:dyDescent="0.3">
      <c r="A962" t="s">
        <v>1789</v>
      </c>
      <c r="B962">
        <v>1</v>
      </c>
      <c r="C962">
        <v>93</v>
      </c>
      <c r="D962">
        <v>3</v>
      </c>
      <c r="E962" t="b">
        <v>0</v>
      </c>
    </row>
    <row r="963" spans="1:5" x14ac:dyDescent="0.3">
      <c r="A963" t="s">
        <v>3891</v>
      </c>
      <c r="B963">
        <v>1</v>
      </c>
      <c r="C963">
        <v>38</v>
      </c>
      <c r="D963">
        <v>5</v>
      </c>
      <c r="E963" t="b">
        <v>0</v>
      </c>
    </row>
    <row r="964" spans="1:5" x14ac:dyDescent="0.3">
      <c r="A964" t="s">
        <v>166</v>
      </c>
      <c r="B964">
        <v>1</v>
      </c>
      <c r="C964">
        <v>150</v>
      </c>
      <c r="D964">
        <v>5</v>
      </c>
      <c r="E964" t="b">
        <v>0</v>
      </c>
    </row>
    <row r="965" spans="1:5" x14ac:dyDescent="0.3">
      <c r="A965" t="s">
        <v>3894</v>
      </c>
      <c r="B965">
        <v>1</v>
      </c>
      <c r="C965">
        <v>95</v>
      </c>
      <c r="D965">
        <v>4</v>
      </c>
      <c r="E965" t="b">
        <v>0</v>
      </c>
    </row>
    <row r="966" spans="1:5" x14ac:dyDescent="0.3">
      <c r="A966" t="s">
        <v>167</v>
      </c>
      <c r="B966">
        <v>1</v>
      </c>
      <c r="C966">
        <v>217</v>
      </c>
      <c r="D966">
        <v>3</v>
      </c>
      <c r="E966" t="b">
        <v>0</v>
      </c>
    </row>
    <row r="967" spans="1:5" x14ac:dyDescent="0.3">
      <c r="A967" t="s">
        <v>3895</v>
      </c>
      <c r="B967">
        <v>1</v>
      </c>
      <c r="C967">
        <v>223</v>
      </c>
      <c r="D967">
        <v>4</v>
      </c>
      <c r="E967" t="b">
        <v>0</v>
      </c>
    </row>
    <row r="968" spans="1:5" x14ac:dyDescent="0.3">
      <c r="A968" t="s">
        <v>168</v>
      </c>
      <c r="B968">
        <v>12</v>
      </c>
      <c r="C968">
        <v>247.83333333333334</v>
      </c>
      <c r="D968">
        <v>2.0833333333333335</v>
      </c>
      <c r="E968" t="b">
        <v>0</v>
      </c>
    </row>
    <row r="969" spans="1:5" x14ac:dyDescent="0.3">
      <c r="A969" t="s">
        <v>169</v>
      </c>
      <c r="B969">
        <v>4</v>
      </c>
      <c r="C969">
        <v>169</v>
      </c>
      <c r="D969">
        <v>3</v>
      </c>
      <c r="E969" t="b">
        <v>0</v>
      </c>
    </row>
    <row r="970" spans="1:5" x14ac:dyDescent="0.3">
      <c r="A970" t="s">
        <v>3901</v>
      </c>
      <c r="B970">
        <v>1</v>
      </c>
      <c r="C970">
        <v>34</v>
      </c>
      <c r="D970">
        <v>5</v>
      </c>
      <c r="E970" t="b">
        <v>0</v>
      </c>
    </row>
    <row r="971" spans="1:5" x14ac:dyDescent="0.3">
      <c r="A971" t="s">
        <v>3902</v>
      </c>
      <c r="B971">
        <v>1</v>
      </c>
      <c r="C971">
        <v>59</v>
      </c>
      <c r="D971">
        <v>2</v>
      </c>
      <c r="E971" t="b">
        <v>0</v>
      </c>
    </row>
    <row r="972" spans="1:5" x14ac:dyDescent="0.3">
      <c r="A972" t="s">
        <v>170</v>
      </c>
      <c r="B972">
        <v>4</v>
      </c>
      <c r="C972">
        <v>361.75</v>
      </c>
      <c r="D972">
        <v>1.25</v>
      </c>
      <c r="E972" t="b">
        <v>0</v>
      </c>
    </row>
    <row r="973" spans="1:5" x14ac:dyDescent="0.3">
      <c r="A973" t="s">
        <v>3910</v>
      </c>
      <c r="B973">
        <v>1</v>
      </c>
      <c r="C973">
        <v>256</v>
      </c>
      <c r="D973">
        <v>1</v>
      </c>
      <c r="E973" t="b">
        <v>0</v>
      </c>
    </row>
    <row r="974" spans="1:5" x14ac:dyDescent="0.3">
      <c r="A974" t="s">
        <v>3912</v>
      </c>
      <c r="B974">
        <v>1</v>
      </c>
      <c r="C974">
        <v>134</v>
      </c>
      <c r="D974">
        <v>2</v>
      </c>
      <c r="E974" t="b">
        <v>0</v>
      </c>
    </row>
    <row r="975" spans="1:5" x14ac:dyDescent="0.3">
      <c r="A975" t="s">
        <v>3914</v>
      </c>
      <c r="B975">
        <v>1</v>
      </c>
      <c r="C975">
        <v>45</v>
      </c>
      <c r="D975">
        <v>3</v>
      </c>
      <c r="E975" t="b">
        <v>0</v>
      </c>
    </row>
    <row r="976" spans="1:5" x14ac:dyDescent="0.3">
      <c r="A976" t="s">
        <v>3915</v>
      </c>
      <c r="B976">
        <v>2</v>
      </c>
      <c r="C976">
        <v>37</v>
      </c>
      <c r="D976">
        <v>2</v>
      </c>
      <c r="E976" t="b">
        <v>0</v>
      </c>
    </row>
    <row r="977" spans="1:5" x14ac:dyDescent="0.3">
      <c r="A977" t="s">
        <v>3916</v>
      </c>
      <c r="B977">
        <v>2</v>
      </c>
      <c r="C977">
        <v>63</v>
      </c>
      <c r="D977">
        <v>2</v>
      </c>
      <c r="E977" t="b">
        <v>0</v>
      </c>
    </row>
    <row r="978" spans="1:5" x14ac:dyDescent="0.3">
      <c r="A978" t="s">
        <v>1790</v>
      </c>
      <c r="B978">
        <v>1</v>
      </c>
      <c r="C978">
        <v>459</v>
      </c>
      <c r="D978">
        <v>1</v>
      </c>
      <c r="E978" t="b">
        <v>0</v>
      </c>
    </row>
    <row r="979" spans="1:5" x14ac:dyDescent="0.3">
      <c r="A979" t="s">
        <v>3919</v>
      </c>
      <c r="B979">
        <v>1</v>
      </c>
      <c r="C979">
        <v>100</v>
      </c>
      <c r="D979">
        <v>1</v>
      </c>
      <c r="E979" t="b">
        <v>0</v>
      </c>
    </row>
    <row r="980" spans="1:5" x14ac:dyDescent="0.3">
      <c r="A980" t="s">
        <v>172</v>
      </c>
      <c r="B980">
        <v>1</v>
      </c>
      <c r="C980">
        <v>142</v>
      </c>
      <c r="D980">
        <v>1</v>
      </c>
      <c r="E980" t="b">
        <v>0</v>
      </c>
    </row>
    <row r="981" spans="1:5" x14ac:dyDescent="0.3">
      <c r="A981" t="s">
        <v>3922</v>
      </c>
      <c r="B981">
        <v>2</v>
      </c>
      <c r="C981">
        <v>141</v>
      </c>
      <c r="D981">
        <v>4.5</v>
      </c>
      <c r="E981" t="b">
        <v>0</v>
      </c>
    </row>
    <row r="982" spans="1:5" x14ac:dyDescent="0.3">
      <c r="A982" t="s">
        <v>3924</v>
      </c>
      <c r="B982">
        <v>4</v>
      </c>
      <c r="C982">
        <v>164</v>
      </c>
      <c r="D982">
        <v>2</v>
      </c>
      <c r="E982" t="b">
        <v>0</v>
      </c>
    </row>
    <row r="983" spans="1:5" x14ac:dyDescent="0.3">
      <c r="A983" t="s">
        <v>3927</v>
      </c>
      <c r="B983">
        <v>1</v>
      </c>
      <c r="C983">
        <v>76</v>
      </c>
      <c r="D983">
        <v>5</v>
      </c>
      <c r="E983" t="b">
        <v>0</v>
      </c>
    </row>
    <row r="984" spans="1:5" x14ac:dyDescent="0.3">
      <c r="A984" t="s">
        <v>3930</v>
      </c>
      <c r="B984">
        <v>2</v>
      </c>
      <c r="C984">
        <v>109.5</v>
      </c>
      <c r="D984">
        <v>4</v>
      </c>
      <c r="E984" t="b">
        <v>0</v>
      </c>
    </row>
    <row r="985" spans="1:5" x14ac:dyDescent="0.3">
      <c r="A985" t="s">
        <v>3931</v>
      </c>
      <c r="B985">
        <v>1</v>
      </c>
      <c r="C985">
        <v>24</v>
      </c>
      <c r="D985">
        <v>5</v>
      </c>
      <c r="E985" t="b">
        <v>0</v>
      </c>
    </row>
    <row r="986" spans="1:5" x14ac:dyDescent="0.3">
      <c r="A986" t="s">
        <v>3932</v>
      </c>
      <c r="B986">
        <v>1</v>
      </c>
      <c r="C986">
        <v>60</v>
      </c>
      <c r="D986">
        <v>4</v>
      </c>
      <c r="E986" t="b">
        <v>0</v>
      </c>
    </row>
    <row r="987" spans="1:5" x14ac:dyDescent="0.3">
      <c r="A987" t="s">
        <v>3933</v>
      </c>
      <c r="B987">
        <v>1</v>
      </c>
      <c r="C987">
        <v>149</v>
      </c>
      <c r="D987">
        <v>1</v>
      </c>
      <c r="E987" t="b">
        <v>0</v>
      </c>
    </row>
    <row r="988" spans="1:5" x14ac:dyDescent="0.3">
      <c r="A988" t="s">
        <v>3935</v>
      </c>
      <c r="B988">
        <v>1</v>
      </c>
      <c r="C988">
        <v>135</v>
      </c>
      <c r="D988">
        <v>5</v>
      </c>
      <c r="E988" t="b">
        <v>0</v>
      </c>
    </row>
    <row r="989" spans="1:5" x14ac:dyDescent="0.3">
      <c r="A989" t="s">
        <v>1791</v>
      </c>
      <c r="B989">
        <v>1</v>
      </c>
      <c r="C989">
        <v>83</v>
      </c>
      <c r="D989">
        <v>2</v>
      </c>
      <c r="E989" t="b">
        <v>0</v>
      </c>
    </row>
    <row r="990" spans="1:5" x14ac:dyDescent="0.3">
      <c r="A990" t="s">
        <v>3938</v>
      </c>
      <c r="B990">
        <v>3</v>
      </c>
      <c r="C990">
        <v>473.66666666666669</v>
      </c>
      <c r="D990">
        <v>1.6666666666666667</v>
      </c>
      <c r="E990" t="b">
        <v>0</v>
      </c>
    </row>
    <row r="991" spans="1:5" x14ac:dyDescent="0.3">
      <c r="A991" t="s">
        <v>3942</v>
      </c>
      <c r="B991">
        <v>2</v>
      </c>
      <c r="C991">
        <v>305</v>
      </c>
      <c r="D991">
        <v>2.5</v>
      </c>
      <c r="E991" t="b">
        <v>0</v>
      </c>
    </row>
    <row r="992" spans="1:5" x14ac:dyDescent="0.3">
      <c r="A992" t="s">
        <v>3943</v>
      </c>
      <c r="B992">
        <v>1</v>
      </c>
      <c r="C992">
        <v>448</v>
      </c>
      <c r="D992">
        <v>4</v>
      </c>
      <c r="E992" t="b">
        <v>0</v>
      </c>
    </row>
    <row r="993" spans="1:5" x14ac:dyDescent="0.3">
      <c r="A993" t="s">
        <v>174</v>
      </c>
      <c r="B993">
        <v>3</v>
      </c>
      <c r="C993">
        <v>240</v>
      </c>
      <c r="D993">
        <v>3.6666666666666665</v>
      </c>
      <c r="E993" t="b">
        <v>0</v>
      </c>
    </row>
    <row r="994" spans="1:5" x14ac:dyDescent="0.3">
      <c r="A994" t="s">
        <v>3947</v>
      </c>
      <c r="B994">
        <v>1</v>
      </c>
      <c r="C994">
        <v>363</v>
      </c>
      <c r="D994">
        <v>4</v>
      </c>
      <c r="E994" t="b">
        <v>0</v>
      </c>
    </row>
    <row r="995" spans="1:5" x14ac:dyDescent="0.3">
      <c r="A995" t="s">
        <v>3948</v>
      </c>
      <c r="B995">
        <v>4</v>
      </c>
      <c r="C995">
        <v>173.25</v>
      </c>
      <c r="D995">
        <v>1.75</v>
      </c>
      <c r="E995" t="b">
        <v>0</v>
      </c>
    </row>
    <row r="996" spans="1:5" x14ac:dyDescent="0.3">
      <c r="A996" t="s">
        <v>3954</v>
      </c>
      <c r="B996">
        <v>1</v>
      </c>
      <c r="C996">
        <v>72</v>
      </c>
      <c r="D996">
        <v>2</v>
      </c>
      <c r="E996" t="b">
        <v>0</v>
      </c>
    </row>
    <row r="997" spans="1:5" x14ac:dyDescent="0.3">
      <c r="A997" t="s">
        <v>3955</v>
      </c>
      <c r="B997">
        <v>1</v>
      </c>
      <c r="C997">
        <v>34</v>
      </c>
      <c r="D997">
        <v>5</v>
      </c>
      <c r="E997" t="b">
        <v>0</v>
      </c>
    </row>
    <row r="998" spans="1:5" x14ac:dyDescent="0.3">
      <c r="A998" t="s">
        <v>3956</v>
      </c>
      <c r="B998">
        <v>1</v>
      </c>
      <c r="C998">
        <v>134</v>
      </c>
      <c r="D998">
        <v>4</v>
      </c>
      <c r="E998" t="b">
        <v>0</v>
      </c>
    </row>
    <row r="999" spans="1:5" x14ac:dyDescent="0.3">
      <c r="A999" t="s">
        <v>3957</v>
      </c>
      <c r="B999">
        <v>2</v>
      </c>
      <c r="C999">
        <v>275.5</v>
      </c>
      <c r="D999">
        <v>2</v>
      </c>
      <c r="E999" t="b">
        <v>0</v>
      </c>
    </row>
    <row r="1000" spans="1:5" x14ac:dyDescent="0.3">
      <c r="A1000" t="s">
        <v>3959</v>
      </c>
      <c r="B1000">
        <v>4</v>
      </c>
      <c r="C1000">
        <v>183.25</v>
      </c>
      <c r="D1000">
        <v>1</v>
      </c>
      <c r="E1000" t="b">
        <v>0</v>
      </c>
    </row>
    <row r="1001" spans="1:5" x14ac:dyDescent="0.3">
      <c r="A1001" t="s">
        <v>3960</v>
      </c>
      <c r="B1001">
        <v>1</v>
      </c>
      <c r="C1001">
        <v>74</v>
      </c>
      <c r="D1001">
        <v>4</v>
      </c>
      <c r="E1001" t="b">
        <v>0</v>
      </c>
    </row>
    <row r="1002" spans="1:5" x14ac:dyDescent="0.3">
      <c r="A1002" t="s">
        <v>175</v>
      </c>
      <c r="B1002">
        <v>1</v>
      </c>
      <c r="C1002">
        <v>43</v>
      </c>
      <c r="D1002">
        <v>5</v>
      </c>
      <c r="E1002" t="b">
        <v>0</v>
      </c>
    </row>
    <row r="1003" spans="1:5" x14ac:dyDescent="0.3">
      <c r="A1003" t="s">
        <v>3964</v>
      </c>
      <c r="B1003">
        <v>1</v>
      </c>
      <c r="C1003">
        <v>124</v>
      </c>
      <c r="D1003">
        <v>4</v>
      </c>
      <c r="E1003" t="b">
        <v>0</v>
      </c>
    </row>
    <row r="1004" spans="1:5" x14ac:dyDescent="0.3">
      <c r="A1004" t="s">
        <v>3965</v>
      </c>
      <c r="B1004">
        <v>2</v>
      </c>
      <c r="C1004">
        <v>153</v>
      </c>
      <c r="D1004">
        <v>2.5</v>
      </c>
      <c r="E1004" t="b">
        <v>0</v>
      </c>
    </row>
    <row r="1005" spans="1:5" x14ac:dyDescent="0.3">
      <c r="A1005" t="s">
        <v>3966</v>
      </c>
      <c r="B1005">
        <v>1</v>
      </c>
      <c r="C1005">
        <v>32</v>
      </c>
      <c r="D1005">
        <v>3</v>
      </c>
      <c r="E1005" t="b">
        <v>0</v>
      </c>
    </row>
    <row r="1006" spans="1:5" x14ac:dyDescent="0.3">
      <c r="A1006" t="s">
        <v>3969</v>
      </c>
      <c r="B1006">
        <v>2</v>
      </c>
      <c r="C1006">
        <v>245.5</v>
      </c>
      <c r="D1006">
        <v>3</v>
      </c>
      <c r="E1006" t="b">
        <v>0</v>
      </c>
    </row>
    <row r="1007" spans="1:5" x14ac:dyDescent="0.3">
      <c r="A1007" t="s">
        <v>3970</v>
      </c>
      <c r="B1007">
        <v>1</v>
      </c>
      <c r="C1007">
        <v>52</v>
      </c>
      <c r="D1007">
        <v>1</v>
      </c>
      <c r="E1007" t="b">
        <v>0</v>
      </c>
    </row>
    <row r="1008" spans="1:5" x14ac:dyDescent="0.3">
      <c r="A1008" t="s">
        <v>3973</v>
      </c>
      <c r="B1008">
        <v>1</v>
      </c>
      <c r="C1008">
        <v>54</v>
      </c>
      <c r="D1008">
        <v>5</v>
      </c>
      <c r="E1008" t="b">
        <v>0</v>
      </c>
    </row>
    <row r="1009" spans="1:5" x14ac:dyDescent="0.3">
      <c r="A1009" t="s">
        <v>3974</v>
      </c>
      <c r="B1009">
        <v>1</v>
      </c>
      <c r="C1009">
        <v>147</v>
      </c>
      <c r="D1009">
        <v>1</v>
      </c>
      <c r="E1009" t="b">
        <v>0</v>
      </c>
    </row>
    <row r="1010" spans="1:5" x14ac:dyDescent="0.3">
      <c r="A1010" t="s">
        <v>3975</v>
      </c>
      <c r="B1010">
        <v>1</v>
      </c>
      <c r="C1010">
        <v>34</v>
      </c>
      <c r="D1010">
        <v>5</v>
      </c>
      <c r="E1010" t="b">
        <v>0</v>
      </c>
    </row>
    <row r="1011" spans="1:5" x14ac:dyDescent="0.3">
      <c r="A1011" t="s">
        <v>1793</v>
      </c>
      <c r="B1011">
        <v>1</v>
      </c>
      <c r="C1011">
        <v>533</v>
      </c>
      <c r="D1011">
        <v>4</v>
      </c>
      <c r="E1011" t="b">
        <v>0</v>
      </c>
    </row>
    <row r="1012" spans="1:5" x14ac:dyDescent="0.3">
      <c r="A1012" t="s">
        <v>3976</v>
      </c>
      <c r="B1012">
        <v>2</v>
      </c>
      <c r="C1012">
        <v>213</v>
      </c>
      <c r="D1012">
        <v>2.5</v>
      </c>
      <c r="E1012" t="b">
        <v>0</v>
      </c>
    </row>
    <row r="1013" spans="1:5" x14ac:dyDescent="0.3">
      <c r="A1013" t="s">
        <v>3977</v>
      </c>
      <c r="B1013">
        <v>4</v>
      </c>
      <c r="C1013">
        <v>345.5</v>
      </c>
      <c r="D1013">
        <v>2.5</v>
      </c>
      <c r="E1013" t="b">
        <v>0</v>
      </c>
    </row>
    <row r="1014" spans="1:5" x14ac:dyDescent="0.3">
      <c r="A1014" t="s">
        <v>3979</v>
      </c>
      <c r="B1014">
        <v>5</v>
      </c>
      <c r="C1014">
        <v>109</v>
      </c>
      <c r="D1014">
        <v>2.4</v>
      </c>
      <c r="E1014" t="b">
        <v>0</v>
      </c>
    </row>
    <row r="1015" spans="1:5" x14ac:dyDescent="0.3">
      <c r="A1015" t="s">
        <v>3980</v>
      </c>
      <c r="B1015">
        <v>2</v>
      </c>
      <c r="C1015">
        <v>46</v>
      </c>
      <c r="D1015">
        <v>3</v>
      </c>
      <c r="E1015" t="b">
        <v>0</v>
      </c>
    </row>
    <row r="1016" spans="1:5" x14ac:dyDescent="0.3">
      <c r="A1016" t="s">
        <v>3981</v>
      </c>
      <c r="B1016">
        <v>2</v>
      </c>
      <c r="C1016">
        <v>392.5</v>
      </c>
      <c r="D1016">
        <v>3.5</v>
      </c>
      <c r="E1016" t="b">
        <v>0</v>
      </c>
    </row>
    <row r="1017" spans="1:5" x14ac:dyDescent="0.3">
      <c r="A1017" t="s">
        <v>3982</v>
      </c>
      <c r="B1017">
        <v>1</v>
      </c>
      <c r="C1017">
        <v>105</v>
      </c>
      <c r="D1017">
        <v>1</v>
      </c>
      <c r="E1017" t="b">
        <v>0</v>
      </c>
    </row>
    <row r="1018" spans="1:5" x14ac:dyDescent="0.3">
      <c r="A1018" t="s">
        <v>3983</v>
      </c>
      <c r="B1018">
        <v>1</v>
      </c>
      <c r="C1018">
        <v>109</v>
      </c>
      <c r="D1018">
        <v>2</v>
      </c>
      <c r="E1018" t="b">
        <v>0</v>
      </c>
    </row>
    <row r="1019" spans="1:5" x14ac:dyDescent="0.3">
      <c r="A1019" t="s">
        <v>3984</v>
      </c>
      <c r="B1019">
        <v>1</v>
      </c>
      <c r="C1019">
        <v>55</v>
      </c>
      <c r="D1019">
        <v>1</v>
      </c>
      <c r="E1019" t="b">
        <v>0</v>
      </c>
    </row>
    <row r="1020" spans="1:5" x14ac:dyDescent="0.3">
      <c r="A1020" t="s">
        <v>3986</v>
      </c>
      <c r="B1020">
        <v>1</v>
      </c>
      <c r="C1020">
        <v>194</v>
      </c>
      <c r="D1020">
        <v>5</v>
      </c>
      <c r="E1020" t="b">
        <v>0</v>
      </c>
    </row>
    <row r="1021" spans="1:5" x14ac:dyDescent="0.3">
      <c r="A1021" t="s">
        <v>3987</v>
      </c>
      <c r="B1021">
        <v>1</v>
      </c>
      <c r="C1021">
        <v>214</v>
      </c>
      <c r="D1021">
        <v>4</v>
      </c>
      <c r="E1021" t="b">
        <v>0</v>
      </c>
    </row>
    <row r="1022" spans="1:5" x14ac:dyDescent="0.3">
      <c r="A1022" t="s">
        <v>3989</v>
      </c>
      <c r="B1022">
        <v>2</v>
      </c>
      <c r="C1022">
        <v>286</v>
      </c>
      <c r="D1022">
        <v>5</v>
      </c>
      <c r="E1022" t="b">
        <v>0</v>
      </c>
    </row>
    <row r="1023" spans="1:5" x14ac:dyDescent="0.3">
      <c r="A1023" t="s">
        <v>176</v>
      </c>
      <c r="B1023">
        <v>1</v>
      </c>
      <c r="C1023">
        <v>393</v>
      </c>
      <c r="D1023">
        <v>1</v>
      </c>
      <c r="E1023" t="b">
        <v>0</v>
      </c>
    </row>
    <row r="1024" spans="1:5" x14ac:dyDescent="0.3">
      <c r="A1024" t="s">
        <v>3991</v>
      </c>
      <c r="B1024">
        <v>1</v>
      </c>
      <c r="C1024">
        <v>205</v>
      </c>
      <c r="D1024">
        <v>5</v>
      </c>
      <c r="E1024" t="b">
        <v>0</v>
      </c>
    </row>
    <row r="1025" spans="1:5" x14ac:dyDescent="0.3">
      <c r="A1025" t="s">
        <v>177</v>
      </c>
      <c r="B1025">
        <v>2</v>
      </c>
      <c r="C1025">
        <v>208</v>
      </c>
      <c r="D1025">
        <v>2.5</v>
      </c>
      <c r="E1025" t="b">
        <v>0</v>
      </c>
    </row>
    <row r="1026" spans="1:5" x14ac:dyDescent="0.3">
      <c r="A1026" t="s">
        <v>3993</v>
      </c>
      <c r="B1026">
        <v>1</v>
      </c>
      <c r="C1026">
        <v>27</v>
      </c>
      <c r="D1026">
        <v>3</v>
      </c>
      <c r="E1026" t="b">
        <v>0</v>
      </c>
    </row>
    <row r="1027" spans="1:5" x14ac:dyDescent="0.3">
      <c r="A1027" t="s">
        <v>3994</v>
      </c>
      <c r="B1027">
        <v>2</v>
      </c>
      <c r="C1027">
        <v>423.5</v>
      </c>
      <c r="D1027">
        <v>5</v>
      </c>
      <c r="E1027" t="b">
        <v>0</v>
      </c>
    </row>
    <row r="1028" spans="1:5" x14ac:dyDescent="0.3">
      <c r="A1028" t="s">
        <v>3996</v>
      </c>
      <c r="B1028">
        <v>1</v>
      </c>
      <c r="C1028">
        <v>34</v>
      </c>
      <c r="D1028">
        <v>3</v>
      </c>
      <c r="E1028" t="b">
        <v>0</v>
      </c>
    </row>
    <row r="1029" spans="1:5" x14ac:dyDescent="0.3">
      <c r="A1029" t="s">
        <v>178</v>
      </c>
      <c r="B1029">
        <v>1</v>
      </c>
      <c r="C1029">
        <v>287</v>
      </c>
      <c r="D1029">
        <v>5</v>
      </c>
      <c r="E1029" t="b">
        <v>0</v>
      </c>
    </row>
    <row r="1030" spans="1:5" x14ac:dyDescent="0.3">
      <c r="A1030" t="s">
        <v>3997</v>
      </c>
      <c r="B1030">
        <v>2</v>
      </c>
      <c r="C1030">
        <v>77.5</v>
      </c>
      <c r="D1030">
        <v>1.5</v>
      </c>
      <c r="E1030" t="b">
        <v>0</v>
      </c>
    </row>
    <row r="1031" spans="1:5" x14ac:dyDescent="0.3">
      <c r="A1031" t="s">
        <v>3998</v>
      </c>
      <c r="B1031">
        <v>1</v>
      </c>
      <c r="C1031">
        <v>137</v>
      </c>
      <c r="D1031">
        <v>4</v>
      </c>
      <c r="E1031" t="b">
        <v>0</v>
      </c>
    </row>
    <row r="1032" spans="1:5" x14ac:dyDescent="0.3">
      <c r="A1032" t="s">
        <v>3999</v>
      </c>
      <c r="B1032">
        <v>2</v>
      </c>
      <c r="C1032">
        <v>104</v>
      </c>
      <c r="D1032">
        <v>2</v>
      </c>
      <c r="E1032" t="b">
        <v>0</v>
      </c>
    </row>
    <row r="1033" spans="1:5" x14ac:dyDescent="0.3">
      <c r="A1033" t="s">
        <v>4000</v>
      </c>
      <c r="B1033">
        <v>1</v>
      </c>
      <c r="C1033">
        <v>24</v>
      </c>
      <c r="D1033">
        <v>5</v>
      </c>
      <c r="E1033" t="b">
        <v>0</v>
      </c>
    </row>
    <row r="1034" spans="1:5" x14ac:dyDescent="0.3">
      <c r="A1034" t="s">
        <v>179</v>
      </c>
      <c r="B1034">
        <v>1</v>
      </c>
      <c r="C1034">
        <v>22</v>
      </c>
      <c r="D1034">
        <v>1</v>
      </c>
      <c r="E1034" t="b">
        <v>0</v>
      </c>
    </row>
    <row r="1035" spans="1:5" x14ac:dyDescent="0.3">
      <c r="A1035" t="s">
        <v>1794</v>
      </c>
      <c r="B1035">
        <v>2</v>
      </c>
      <c r="C1035">
        <v>93</v>
      </c>
      <c r="D1035">
        <v>5</v>
      </c>
      <c r="E1035" t="b">
        <v>0</v>
      </c>
    </row>
    <row r="1036" spans="1:5" x14ac:dyDescent="0.3">
      <c r="A1036" t="s">
        <v>4001</v>
      </c>
      <c r="B1036">
        <v>3</v>
      </c>
      <c r="C1036">
        <v>144.66666666666666</v>
      </c>
      <c r="D1036">
        <v>1.3333333333333333</v>
      </c>
      <c r="E1036" t="b">
        <v>0</v>
      </c>
    </row>
    <row r="1037" spans="1:5" x14ac:dyDescent="0.3">
      <c r="A1037" t="s">
        <v>4002</v>
      </c>
      <c r="B1037">
        <v>1</v>
      </c>
      <c r="C1037">
        <v>144</v>
      </c>
      <c r="D1037">
        <v>2</v>
      </c>
      <c r="E1037" t="b">
        <v>0</v>
      </c>
    </row>
    <row r="1038" spans="1:5" x14ac:dyDescent="0.3">
      <c r="A1038" t="s">
        <v>4005</v>
      </c>
      <c r="B1038">
        <v>1</v>
      </c>
      <c r="C1038">
        <v>242</v>
      </c>
      <c r="D1038">
        <v>4</v>
      </c>
      <c r="E1038" t="b">
        <v>0</v>
      </c>
    </row>
    <row r="1039" spans="1:5" x14ac:dyDescent="0.3">
      <c r="A1039" t="s">
        <v>180</v>
      </c>
      <c r="B1039">
        <v>1</v>
      </c>
      <c r="C1039">
        <v>45</v>
      </c>
      <c r="D1039">
        <v>2</v>
      </c>
      <c r="E1039" t="b">
        <v>0</v>
      </c>
    </row>
    <row r="1040" spans="1:5" x14ac:dyDescent="0.3">
      <c r="A1040" t="s">
        <v>4009</v>
      </c>
      <c r="B1040">
        <v>2</v>
      </c>
      <c r="C1040">
        <v>67.5</v>
      </c>
      <c r="D1040">
        <v>3</v>
      </c>
      <c r="E1040" t="b">
        <v>0</v>
      </c>
    </row>
    <row r="1041" spans="1:5" x14ac:dyDescent="0.3">
      <c r="A1041" t="s">
        <v>4010</v>
      </c>
      <c r="B1041">
        <v>1</v>
      </c>
      <c r="C1041">
        <v>50</v>
      </c>
      <c r="D1041">
        <v>3</v>
      </c>
      <c r="E1041" t="b">
        <v>0</v>
      </c>
    </row>
    <row r="1042" spans="1:5" x14ac:dyDescent="0.3">
      <c r="A1042" t="s">
        <v>1795</v>
      </c>
      <c r="B1042">
        <v>2</v>
      </c>
      <c r="C1042">
        <v>140</v>
      </c>
      <c r="D1042">
        <v>5</v>
      </c>
      <c r="E1042" t="b">
        <v>0</v>
      </c>
    </row>
    <row r="1043" spans="1:5" x14ac:dyDescent="0.3">
      <c r="A1043" t="s">
        <v>4012</v>
      </c>
      <c r="B1043">
        <v>1</v>
      </c>
      <c r="C1043">
        <v>62</v>
      </c>
      <c r="D1043">
        <v>2</v>
      </c>
      <c r="E1043" t="b">
        <v>0</v>
      </c>
    </row>
    <row r="1044" spans="1:5" x14ac:dyDescent="0.3">
      <c r="A1044" t="s">
        <v>4014</v>
      </c>
      <c r="B1044">
        <v>1</v>
      </c>
      <c r="C1044">
        <v>141</v>
      </c>
      <c r="D1044">
        <v>3</v>
      </c>
      <c r="E1044" t="b">
        <v>0</v>
      </c>
    </row>
    <row r="1045" spans="1:5" x14ac:dyDescent="0.3">
      <c r="A1045" t="s">
        <v>4019</v>
      </c>
      <c r="B1045">
        <v>2</v>
      </c>
      <c r="C1045">
        <v>71.5</v>
      </c>
      <c r="D1045">
        <v>2</v>
      </c>
      <c r="E1045" t="b">
        <v>0</v>
      </c>
    </row>
    <row r="1046" spans="1:5" x14ac:dyDescent="0.3">
      <c r="A1046" t="s">
        <v>4025</v>
      </c>
      <c r="B1046">
        <v>2</v>
      </c>
      <c r="C1046">
        <v>83</v>
      </c>
      <c r="D1046">
        <v>1</v>
      </c>
      <c r="E1046" t="b">
        <v>0</v>
      </c>
    </row>
    <row r="1047" spans="1:5" x14ac:dyDescent="0.3">
      <c r="A1047" t="s">
        <v>4026</v>
      </c>
      <c r="B1047">
        <v>1</v>
      </c>
      <c r="C1047">
        <v>27</v>
      </c>
      <c r="D1047">
        <v>4</v>
      </c>
      <c r="E1047" t="b">
        <v>0</v>
      </c>
    </row>
    <row r="1048" spans="1:5" x14ac:dyDescent="0.3">
      <c r="A1048" t="s">
        <v>1797</v>
      </c>
      <c r="B1048">
        <v>1</v>
      </c>
      <c r="C1048">
        <v>83</v>
      </c>
      <c r="D1048">
        <v>3</v>
      </c>
      <c r="E1048" t="b">
        <v>0</v>
      </c>
    </row>
    <row r="1049" spans="1:5" x14ac:dyDescent="0.3">
      <c r="A1049" t="s">
        <v>4029</v>
      </c>
      <c r="B1049">
        <v>1</v>
      </c>
      <c r="C1049">
        <v>202</v>
      </c>
      <c r="D1049">
        <v>5</v>
      </c>
      <c r="E1049" t="b">
        <v>0</v>
      </c>
    </row>
    <row r="1050" spans="1:5" x14ac:dyDescent="0.3">
      <c r="A1050" t="s">
        <v>4030</v>
      </c>
      <c r="B1050">
        <v>1</v>
      </c>
      <c r="C1050">
        <v>99</v>
      </c>
      <c r="D1050">
        <v>1</v>
      </c>
      <c r="E1050" t="b">
        <v>0</v>
      </c>
    </row>
    <row r="1051" spans="1:5" x14ac:dyDescent="0.3">
      <c r="A1051" t="s">
        <v>4033</v>
      </c>
      <c r="B1051">
        <v>1</v>
      </c>
      <c r="C1051">
        <v>35</v>
      </c>
      <c r="D1051">
        <v>4</v>
      </c>
      <c r="E1051" t="b">
        <v>0</v>
      </c>
    </row>
    <row r="1052" spans="1:5" x14ac:dyDescent="0.3">
      <c r="A1052" t="s">
        <v>4034</v>
      </c>
      <c r="B1052">
        <v>1</v>
      </c>
      <c r="C1052">
        <v>512</v>
      </c>
      <c r="D1052">
        <v>5</v>
      </c>
      <c r="E1052" t="b">
        <v>0</v>
      </c>
    </row>
    <row r="1053" spans="1:5" x14ac:dyDescent="0.3">
      <c r="A1053" t="s">
        <v>4035</v>
      </c>
      <c r="B1053">
        <v>2</v>
      </c>
      <c r="C1053">
        <v>337.5</v>
      </c>
      <c r="D1053">
        <v>2</v>
      </c>
      <c r="E1053" t="b">
        <v>0</v>
      </c>
    </row>
    <row r="1054" spans="1:5" x14ac:dyDescent="0.3">
      <c r="A1054" t="s">
        <v>4036</v>
      </c>
      <c r="B1054">
        <v>1</v>
      </c>
      <c r="C1054">
        <v>111</v>
      </c>
      <c r="D1054">
        <v>5</v>
      </c>
      <c r="E1054" t="b">
        <v>0</v>
      </c>
    </row>
    <row r="1055" spans="1:5" x14ac:dyDescent="0.3">
      <c r="A1055" t="s">
        <v>1373</v>
      </c>
      <c r="B1055">
        <v>3</v>
      </c>
      <c r="C1055">
        <v>277</v>
      </c>
      <c r="D1055">
        <v>3</v>
      </c>
      <c r="E1055" t="b">
        <v>0</v>
      </c>
    </row>
    <row r="1056" spans="1:5" x14ac:dyDescent="0.3">
      <c r="A1056" t="s">
        <v>4037</v>
      </c>
      <c r="B1056">
        <v>1</v>
      </c>
      <c r="C1056">
        <v>106</v>
      </c>
      <c r="D1056">
        <v>5</v>
      </c>
      <c r="E1056" t="b">
        <v>0</v>
      </c>
    </row>
    <row r="1057" spans="1:5" x14ac:dyDescent="0.3">
      <c r="A1057" t="s">
        <v>4038</v>
      </c>
      <c r="B1057">
        <v>1</v>
      </c>
      <c r="C1057">
        <v>158</v>
      </c>
      <c r="D1057">
        <v>4</v>
      </c>
      <c r="E1057" t="b">
        <v>0</v>
      </c>
    </row>
    <row r="1058" spans="1:5" x14ac:dyDescent="0.3">
      <c r="A1058" t="s">
        <v>4040</v>
      </c>
      <c r="B1058">
        <v>1</v>
      </c>
      <c r="C1058">
        <v>20</v>
      </c>
      <c r="D1058">
        <v>4</v>
      </c>
      <c r="E1058" t="b">
        <v>0</v>
      </c>
    </row>
    <row r="1059" spans="1:5" x14ac:dyDescent="0.3">
      <c r="A1059" t="s">
        <v>4041</v>
      </c>
      <c r="B1059">
        <v>1</v>
      </c>
      <c r="C1059">
        <v>24</v>
      </c>
      <c r="D1059">
        <v>5</v>
      </c>
      <c r="E1059" t="b">
        <v>0</v>
      </c>
    </row>
    <row r="1060" spans="1:5" x14ac:dyDescent="0.3">
      <c r="A1060" t="s">
        <v>4043</v>
      </c>
      <c r="B1060">
        <v>1</v>
      </c>
      <c r="C1060">
        <v>396</v>
      </c>
      <c r="D1060">
        <v>1</v>
      </c>
      <c r="E1060" t="b">
        <v>0</v>
      </c>
    </row>
    <row r="1061" spans="1:5" x14ac:dyDescent="0.3">
      <c r="A1061" t="s">
        <v>4046</v>
      </c>
      <c r="B1061">
        <v>2</v>
      </c>
      <c r="C1061">
        <v>77.5</v>
      </c>
      <c r="D1061">
        <v>5</v>
      </c>
      <c r="E1061" t="b">
        <v>0</v>
      </c>
    </row>
    <row r="1062" spans="1:5" x14ac:dyDescent="0.3">
      <c r="A1062" t="s">
        <v>181</v>
      </c>
      <c r="B1062">
        <v>1</v>
      </c>
      <c r="C1062">
        <v>132</v>
      </c>
      <c r="D1062">
        <v>5</v>
      </c>
      <c r="E1062" t="b">
        <v>0</v>
      </c>
    </row>
    <row r="1063" spans="1:5" x14ac:dyDescent="0.3">
      <c r="A1063" t="s">
        <v>4048</v>
      </c>
      <c r="B1063">
        <v>1</v>
      </c>
      <c r="C1063">
        <v>834</v>
      </c>
      <c r="D1063">
        <v>3</v>
      </c>
      <c r="E1063" t="b">
        <v>0</v>
      </c>
    </row>
    <row r="1064" spans="1:5" x14ac:dyDescent="0.3">
      <c r="A1064" t="s">
        <v>182</v>
      </c>
      <c r="B1064">
        <v>1</v>
      </c>
      <c r="C1064">
        <v>181</v>
      </c>
      <c r="D1064">
        <v>2</v>
      </c>
      <c r="E1064" t="b">
        <v>0</v>
      </c>
    </row>
    <row r="1065" spans="1:5" x14ac:dyDescent="0.3">
      <c r="A1065" t="s">
        <v>4050</v>
      </c>
      <c r="B1065">
        <v>1</v>
      </c>
      <c r="C1065">
        <v>163</v>
      </c>
      <c r="D1065">
        <v>1</v>
      </c>
      <c r="E1065" t="b">
        <v>0</v>
      </c>
    </row>
    <row r="1066" spans="1:5" x14ac:dyDescent="0.3">
      <c r="A1066" t="s">
        <v>4052</v>
      </c>
      <c r="B1066">
        <v>1</v>
      </c>
      <c r="C1066">
        <v>72</v>
      </c>
      <c r="D1066">
        <v>2</v>
      </c>
      <c r="E1066" t="b">
        <v>0</v>
      </c>
    </row>
    <row r="1067" spans="1:5" x14ac:dyDescent="0.3">
      <c r="A1067" t="s">
        <v>183</v>
      </c>
      <c r="B1067">
        <v>1</v>
      </c>
      <c r="C1067">
        <v>150</v>
      </c>
      <c r="D1067">
        <v>1</v>
      </c>
      <c r="E1067" t="b">
        <v>0</v>
      </c>
    </row>
    <row r="1068" spans="1:5" x14ac:dyDescent="0.3">
      <c r="A1068" t="s">
        <v>4055</v>
      </c>
      <c r="B1068">
        <v>1</v>
      </c>
      <c r="C1068">
        <v>77</v>
      </c>
      <c r="D1068">
        <v>1</v>
      </c>
      <c r="E1068" t="b">
        <v>0</v>
      </c>
    </row>
    <row r="1069" spans="1:5" x14ac:dyDescent="0.3">
      <c r="A1069" t="s">
        <v>4058</v>
      </c>
      <c r="B1069">
        <v>4</v>
      </c>
      <c r="C1069">
        <v>203</v>
      </c>
      <c r="D1069">
        <v>5</v>
      </c>
      <c r="E1069" t="b">
        <v>0</v>
      </c>
    </row>
    <row r="1070" spans="1:5" x14ac:dyDescent="0.3">
      <c r="A1070" t="s">
        <v>4059</v>
      </c>
      <c r="B1070">
        <v>1</v>
      </c>
      <c r="C1070">
        <v>37</v>
      </c>
      <c r="D1070">
        <v>1</v>
      </c>
      <c r="E1070" t="b">
        <v>0</v>
      </c>
    </row>
    <row r="1071" spans="1:5" x14ac:dyDescent="0.3">
      <c r="A1071" t="s">
        <v>4061</v>
      </c>
      <c r="B1071">
        <v>2</v>
      </c>
      <c r="C1071">
        <v>508</v>
      </c>
      <c r="D1071">
        <v>1</v>
      </c>
      <c r="E1071" t="b">
        <v>0</v>
      </c>
    </row>
    <row r="1072" spans="1:5" x14ac:dyDescent="0.3">
      <c r="A1072" t="s">
        <v>4063</v>
      </c>
      <c r="B1072">
        <v>2</v>
      </c>
      <c r="C1072">
        <v>91</v>
      </c>
      <c r="D1072">
        <v>3</v>
      </c>
      <c r="E1072" t="b">
        <v>0</v>
      </c>
    </row>
    <row r="1073" spans="1:5" x14ac:dyDescent="0.3">
      <c r="A1073" t="s">
        <v>184</v>
      </c>
      <c r="B1073">
        <v>1</v>
      </c>
      <c r="C1073">
        <v>55</v>
      </c>
      <c r="D1073">
        <v>2</v>
      </c>
      <c r="E1073" t="b">
        <v>0</v>
      </c>
    </row>
    <row r="1074" spans="1:5" x14ac:dyDescent="0.3">
      <c r="A1074" t="s">
        <v>185</v>
      </c>
      <c r="B1074">
        <v>1</v>
      </c>
      <c r="C1074">
        <v>56</v>
      </c>
      <c r="D1074">
        <v>4</v>
      </c>
      <c r="E1074" t="b">
        <v>0</v>
      </c>
    </row>
    <row r="1075" spans="1:5" x14ac:dyDescent="0.3">
      <c r="A1075" t="s">
        <v>4064</v>
      </c>
      <c r="B1075">
        <v>1</v>
      </c>
      <c r="C1075">
        <v>136</v>
      </c>
      <c r="D1075">
        <v>5</v>
      </c>
      <c r="E1075" t="b">
        <v>0</v>
      </c>
    </row>
    <row r="1076" spans="1:5" x14ac:dyDescent="0.3">
      <c r="A1076" t="s">
        <v>4066</v>
      </c>
      <c r="B1076">
        <v>1</v>
      </c>
      <c r="C1076">
        <v>85</v>
      </c>
      <c r="D1076">
        <v>4</v>
      </c>
      <c r="E1076" t="b">
        <v>0</v>
      </c>
    </row>
    <row r="1077" spans="1:5" x14ac:dyDescent="0.3">
      <c r="A1077" t="s">
        <v>4069</v>
      </c>
      <c r="B1077">
        <v>1</v>
      </c>
      <c r="C1077">
        <v>67</v>
      </c>
      <c r="D1077">
        <v>4</v>
      </c>
      <c r="E1077" t="b">
        <v>0</v>
      </c>
    </row>
    <row r="1078" spans="1:5" x14ac:dyDescent="0.3">
      <c r="A1078" t="s">
        <v>1553</v>
      </c>
      <c r="B1078">
        <v>1</v>
      </c>
      <c r="C1078">
        <v>235</v>
      </c>
      <c r="D1078">
        <v>2</v>
      </c>
      <c r="E1078" t="b">
        <v>0</v>
      </c>
    </row>
    <row r="1079" spans="1:5" x14ac:dyDescent="0.3">
      <c r="A1079" t="s">
        <v>4071</v>
      </c>
      <c r="B1079">
        <v>1</v>
      </c>
      <c r="C1079">
        <v>40</v>
      </c>
      <c r="D1079">
        <v>1</v>
      </c>
      <c r="E1079" t="b">
        <v>0</v>
      </c>
    </row>
    <row r="1080" spans="1:5" x14ac:dyDescent="0.3">
      <c r="A1080" t="s">
        <v>4072</v>
      </c>
      <c r="B1080">
        <v>15</v>
      </c>
      <c r="C1080">
        <v>181</v>
      </c>
      <c r="D1080">
        <v>3.2666666666666666</v>
      </c>
      <c r="E1080" t="b">
        <v>0</v>
      </c>
    </row>
    <row r="1081" spans="1:5" x14ac:dyDescent="0.3">
      <c r="A1081" t="s">
        <v>4074</v>
      </c>
      <c r="B1081">
        <v>1</v>
      </c>
      <c r="C1081">
        <v>56</v>
      </c>
      <c r="D1081">
        <v>1</v>
      </c>
      <c r="E1081" t="b">
        <v>0</v>
      </c>
    </row>
    <row r="1082" spans="1:5" x14ac:dyDescent="0.3">
      <c r="A1082" t="s">
        <v>4076</v>
      </c>
      <c r="B1082">
        <v>1</v>
      </c>
      <c r="C1082">
        <v>150</v>
      </c>
      <c r="D1082">
        <v>3</v>
      </c>
      <c r="E1082" t="b">
        <v>0</v>
      </c>
    </row>
    <row r="1083" spans="1:5" x14ac:dyDescent="0.3">
      <c r="A1083" t="s">
        <v>4078</v>
      </c>
      <c r="B1083">
        <v>1</v>
      </c>
      <c r="C1083">
        <v>174</v>
      </c>
      <c r="D1083">
        <v>2</v>
      </c>
      <c r="E1083" t="b">
        <v>0</v>
      </c>
    </row>
    <row r="1084" spans="1:5" x14ac:dyDescent="0.3">
      <c r="A1084" t="s">
        <v>187</v>
      </c>
      <c r="B1084">
        <v>1</v>
      </c>
      <c r="C1084">
        <v>239</v>
      </c>
      <c r="D1084">
        <v>5</v>
      </c>
      <c r="E1084" t="b">
        <v>0</v>
      </c>
    </row>
    <row r="1085" spans="1:5" x14ac:dyDescent="0.3">
      <c r="A1085" t="s">
        <v>4081</v>
      </c>
      <c r="B1085">
        <v>1</v>
      </c>
      <c r="C1085">
        <v>635</v>
      </c>
      <c r="D1085">
        <v>5</v>
      </c>
      <c r="E1085" t="b">
        <v>0</v>
      </c>
    </row>
    <row r="1086" spans="1:5" x14ac:dyDescent="0.3">
      <c r="A1086" t="s">
        <v>4083</v>
      </c>
      <c r="B1086">
        <v>1</v>
      </c>
      <c r="C1086">
        <v>51</v>
      </c>
      <c r="D1086">
        <v>3</v>
      </c>
      <c r="E1086" t="b">
        <v>0</v>
      </c>
    </row>
    <row r="1087" spans="1:5" x14ac:dyDescent="0.3">
      <c r="A1087" t="s">
        <v>4085</v>
      </c>
      <c r="B1087">
        <v>4</v>
      </c>
      <c r="C1087">
        <v>340.75</v>
      </c>
      <c r="D1087">
        <v>2.75</v>
      </c>
      <c r="E1087" t="b">
        <v>0</v>
      </c>
    </row>
    <row r="1088" spans="1:5" x14ac:dyDescent="0.3">
      <c r="A1088" t="s">
        <v>4088</v>
      </c>
      <c r="B1088">
        <v>1</v>
      </c>
      <c r="C1088">
        <v>195</v>
      </c>
      <c r="D1088">
        <v>5</v>
      </c>
      <c r="E1088" t="b">
        <v>0</v>
      </c>
    </row>
    <row r="1089" spans="1:5" x14ac:dyDescent="0.3">
      <c r="A1089" t="s">
        <v>4091</v>
      </c>
      <c r="B1089">
        <v>1</v>
      </c>
      <c r="C1089">
        <v>129</v>
      </c>
      <c r="D1089">
        <v>3</v>
      </c>
      <c r="E1089" t="b">
        <v>0</v>
      </c>
    </row>
    <row r="1090" spans="1:5" x14ac:dyDescent="0.3">
      <c r="A1090" t="s">
        <v>4092</v>
      </c>
      <c r="B1090">
        <v>1</v>
      </c>
      <c r="C1090">
        <v>28</v>
      </c>
      <c r="D1090">
        <v>1</v>
      </c>
      <c r="E1090" t="b">
        <v>0</v>
      </c>
    </row>
    <row r="1091" spans="1:5" x14ac:dyDescent="0.3">
      <c r="A1091" t="s">
        <v>4093</v>
      </c>
      <c r="B1091">
        <v>1</v>
      </c>
      <c r="C1091">
        <v>43</v>
      </c>
      <c r="D1091">
        <v>2</v>
      </c>
      <c r="E1091" t="b">
        <v>0</v>
      </c>
    </row>
    <row r="1092" spans="1:5" x14ac:dyDescent="0.3">
      <c r="A1092" t="s">
        <v>4095</v>
      </c>
      <c r="B1092">
        <v>2</v>
      </c>
      <c r="C1092">
        <v>754</v>
      </c>
      <c r="D1092">
        <v>5</v>
      </c>
      <c r="E1092" t="b">
        <v>0</v>
      </c>
    </row>
    <row r="1093" spans="1:5" x14ac:dyDescent="0.3">
      <c r="A1093" t="s">
        <v>4096</v>
      </c>
      <c r="B1093">
        <v>1</v>
      </c>
      <c r="C1093">
        <v>40</v>
      </c>
      <c r="D1093">
        <v>1</v>
      </c>
      <c r="E1093" t="b">
        <v>0</v>
      </c>
    </row>
    <row r="1094" spans="1:5" x14ac:dyDescent="0.3">
      <c r="A1094" t="s">
        <v>4097</v>
      </c>
      <c r="B1094">
        <v>1</v>
      </c>
      <c r="C1094">
        <v>153</v>
      </c>
      <c r="D1094">
        <v>2</v>
      </c>
      <c r="E1094" t="b">
        <v>0</v>
      </c>
    </row>
    <row r="1095" spans="1:5" x14ac:dyDescent="0.3">
      <c r="A1095" t="s">
        <v>1800</v>
      </c>
      <c r="B1095">
        <v>2</v>
      </c>
      <c r="C1095">
        <v>152</v>
      </c>
      <c r="D1095">
        <v>2.5</v>
      </c>
      <c r="E1095" t="b">
        <v>0</v>
      </c>
    </row>
    <row r="1096" spans="1:5" x14ac:dyDescent="0.3">
      <c r="A1096" t="s">
        <v>4099</v>
      </c>
      <c r="B1096">
        <v>1</v>
      </c>
      <c r="C1096">
        <v>1409</v>
      </c>
      <c r="D1096">
        <v>2</v>
      </c>
      <c r="E1096" t="b">
        <v>0</v>
      </c>
    </row>
    <row r="1097" spans="1:5" x14ac:dyDescent="0.3">
      <c r="A1097" t="s">
        <v>1801</v>
      </c>
      <c r="B1097">
        <v>1</v>
      </c>
      <c r="C1097">
        <v>290</v>
      </c>
      <c r="D1097">
        <v>5</v>
      </c>
      <c r="E1097" t="b">
        <v>0</v>
      </c>
    </row>
    <row r="1098" spans="1:5" x14ac:dyDescent="0.3">
      <c r="A1098" t="s">
        <v>4100</v>
      </c>
      <c r="B1098">
        <v>1</v>
      </c>
      <c r="C1098">
        <v>235</v>
      </c>
      <c r="D1098">
        <v>3</v>
      </c>
      <c r="E1098" t="b">
        <v>0</v>
      </c>
    </row>
    <row r="1099" spans="1:5" x14ac:dyDescent="0.3">
      <c r="A1099" t="s">
        <v>4101</v>
      </c>
      <c r="B1099">
        <v>1</v>
      </c>
      <c r="C1099">
        <v>39</v>
      </c>
      <c r="D1099">
        <v>5</v>
      </c>
      <c r="E1099" t="b">
        <v>0</v>
      </c>
    </row>
    <row r="1100" spans="1:5" x14ac:dyDescent="0.3">
      <c r="A1100" t="s">
        <v>1802</v>
      </c>
      <c r="B1100">
        <v>1</v>
      </c>
      <c r="C1100">
        <v>205</v>
      </c>
      <c r="D1100">
        <v>2</v>
      </c>
      <c r="E1100" t="b">
        <v>0</v>
      </c>
    </row>
    <row r="1101" spans="1:5" x14ac:dyDescent="0.3">
      <c r="A1101" t="s">
        <v>4104</v>
      </c>
      <c r="B1101">
        <v>2</v>
      </c>
      <c r="C1101">
        <v>125.5</v>
      </c>
      <c r="D1101">
        <v>3.5</v>
      </c>
      <c r="E1101" t="b">
        <v>0</v>
      </c>
    </row>
    <row r="1102" spans="1:5" x14ac:dyDescent="0.3">
      <c r="A1102" t="s">
        <v>4106</v>
      </c>
      <c r="B1102">
        <v>1</v>
      </c>
      <c r="C1102">
        <v>30</v>
      </c>
      <c r="D1102">
        <v>1</v>
      </c>
      <c r="E1102" t="b">
        <v>0</v>
      </c>
    </row>
    <row r="1103" spans="1:5" x14ac:dyDescent="0.3">
      <c r="A1103" t="s">
        <v>191</v>
      </c>
      <c r="B1103">
        <v>1</v>
      </c>
      <c r="C1103">
        <v>73</v>
      </c>
      <c r="D1103">
        <v>2</v>
      </c>
      <c r="E1103" t="b">
        <v>0</v>
      </c>
    </row>
    <row r="1104" spans="1:5" x14ac:dyDescent="0.3">
      <c r="A1104" t="s">
        <v>4111</v>
      </c>
      <c r="B1104">
        <v>1</v>
      </c>
      <c r="C1104">
        <v>94</v>
      </c>
      <c r="D1104">
        <v>5</v>
      </c>
      <c r="E1104" t="b">
        <v>0</v>
      </c>
    </row>
    <row r="1105" spans="1:5" x14ac:dyDescent="0.3">
      <c r="A1105" t="s">
        <v>4112</v>
      </c>
      <c r="B1105">
        <v>3</v>
      </c>
      <c r="C1105">
        <v>261</v>
      </c>
      <c r="D1105">
        <v>1.3333333333333333</v>
      </c>
      <c r="E1105" t="b">
        <v>0</v>
      </c>
    </row>
    <row r="1106" spans="1:5" x14ac:dyDescent="0.3">
      <c r="A1106" t="s">
        <v>4114</v>
      </c>
      <c r="B1106">
        <v>1</v>
      </c>
      <c r="C1106">
        <v>49</v>
      </c>
      <c r="D1106">
        <v>1</v>
      </c>
      <c r="E1106" t="b">
        <v>0</v>
      </c>
    </row>
    <row r="1107" spans="1:5" x14ac:dyDescent="0.3">
      <c r="A1107" t="s">
        <v>4116</v>
      </c>
      <c r="B1107">
        <v>1</v>
      </c>
      <c r="C1107">
        <v>39</v>
      </c>
      <c r="D1107">
        <v>2</v>
      </c>
      <c r="E1107" t="b">
        <v>0</v>
      </c>
    </row>
    <row r="1108" spans="1:5" x14ac:dyDescent="0.3">
      <c r="A1108" t="s">
        <v>4119</v>
      </c>
      <c r="B1108">
        <v>3</v>
      </c>
      <c r="C1108">
        <v>59.333333333333336</v>
      </c>
      <c r="D1108">
        <v>3.3333333333333335</v>
      </c>
      <c r="E1108" t="b">
        <v>0</v>
      </c>
    </row>
    <row r="1109" spans="1:5" x14ac:dyDescent="0.3">
      <c r="A1109" t="s">
        <v>4121</v>
      </c>
      <c r="B1109">
        <v>1</v>
      </c>
      <c r="C1109">
        <v>149</v>
      </c>
      <c r="D1109">
        <v>3</v>
      </c>
      <c r="E1109" t="b">
        <v>0</v>
      </c>
    </row>
    <row r="1110" spans="1:5" x14ac:dyDescent="0.3">
      <c r="A1110" t="s">
        <v>4124</v>
      </c>
      <c r="B1110">
        <v>1</v>
      </c>
      <c r="C1110">
        <v>128</v>
      </c>
      <c r="D1110">
        <v>5</v>
      </c>
      <c r="E1110" t="b">
        <v>0</v>
      </c>
    </row>
    <row r="1111" spans="1:5" x14ac:dyDescent="0.3">
      <c r="A1111" t="s">
        <v>4125</v>
      </c>
      <c r="B1111">
        <v>1</v>
      </c>
      <c r="C1111">
        <v>214</v>
      </c>
      <c r="D1111">
        <v>5</v>
      </c>
      <c r="E1111" t="b">
        <v>0</v>
      </c>
    </row>
    <row r="1112" spans="1:5" x14ac:dyDescent="0.3">
      <c r="A1112" t="s">
        <v>4126</v>
      </c>
      <c r="B1112">
        <v>1</v>
      </c>
      <c r="C1112">
        <v>65</v>
      </c>
      <c r="D1112">
        <v>1</v>
      </c>
      <c r="E1112" t="b">
        <v>0</v>
      </c>
    </row>
    <row r="1113" spans="1:5" x14ac:dyDescent="0.3">
      <c r="A1113" t="s">
        <v>4128</v>
      </c>
      <c r="B1113">
        <v>1</v>
      </c>
      <c r="C1113">
        <v>209</v>
      </c>
      <c r="D1113">
        <v>1</v>
      </c>
      <c r="E1113" t="b">
        <v>0</v>
      </c>
    </row>
    <row r="1114" spans="1:5" x14ac:dyDescent="0.3">
      <c r="A1114" t="s">
        <v>4129</v>
      </c>
      <c r="B1114">
        <v>1</v>
      </c>
      <c r="C1114">
        <v>29</v>
      </c>
      <c r="D1114">
        <v>4</v>
      </c>
      <c r="E1114" t="b">
        <v>0</v>
      </c>
    </row>
    <row r="1115" spans="1:5" x14ac:dyDescent="0.3">
      <c r="A1115" t="s">
        <v>4130</v>
      </c>
      <c r="B1115">
        <v>1</v>
      </c>
      <c r="C1115">
        <v>388</v>
      </c>
      <c r="D1115">
        <v>2</v>
      </c>
      <c r="E1115" t="b">
        <v>0</v>
      </c>
    </row>
    <row r="1116" spans="1:5" x14ac:dyDescent="0.3">
      <c r="A1116" t="s">
        <v>4131</v>
      </c>
      <c r="B1116">
        <v>1</v>
      </c>
      <c r="C1116">
        <v>73</v>
      </c>
      <c r="D1116">
        <v>3</v>
      </c>
      <c r="E1116" t="b">
        <v>0</v>
      </c>
    </row>
    <row r="1117" spans="1:5" x14ac:dyDescent="0.3">
      <c r="A1117" t="s">
        <v>4132</v>
      </c>
      <c r="B1117">
        <v>1</v>
      </c>
      <c r="C1117">
        <v>21</v>
      </c>
      <c r="D1117">
        <v>1</v>
      </c>
      <c r="E1117" t="b">
        <v>0</v>
      </c>
    </row>
    <row r="1118" spans="1:5" x14ac:dyDescent="0.3">
      <c r="A1118" t="s">
        <v>192</v>
      </c>
      <c r="B1118">
        <v>1</v>
      </c>
      <c r="C1118">
        <v>193</v>
      </c>
      <c r="D1118">
        <v>3</v>
      </c>
      <c r="E1118" t="b">
        <v>0</v>
      </c>
    </row>
    <row r="1119" spans="1:5" x14ac:dyDescent="0.3">
      <c r="A1119" t="s">
        <v>4134</v>
      </c>
      <c r="B1119">
        <v>2</v>
      </c>
      <c r="C1119">
        <v>121</v>
      </c>
      <c r="D1119">
        <v>1.5</v>
      </c>
      <c r="E1119" t="b">
        <v>0</v>
      </c>
    </row>
    <row r="1120" spans="1:5" x14ac:dyDescent="0.3">
      <c r="A1120" t="s">
        <v>4137</v>
      </c>
      <c r="B1120">
        <v>2</v>
      </c>
      <c r="C1120">
        <v>84.5</v>
      </c>
      <c r="D1120">
        <v>2</v>
      </c>
      <c r="E1120" t="b">
        <v>0</v>
      </c>
    </row>
    <row r="1121" spans="1:5" x14ac:dyDescent="0.3">
      <c r="A1121" t="s">
        <v>4138</v>
      </c>
      <c r="B1121">
        <v>1</v>
      </c>
      <c r="C1121">
        <v>31</v>
      </c>
      <c r="D1121">
        <v>5</v>
      </c>
      <c r="E1121" t="b">
        <v>0</v>
      </c>
    </row>
    <row r="1122" spans="1:5" x14ac:dyDescent="0.3">
      <c r="A1122" t="s">
        <v>4139</v>
      </c>
      <c r="B1122">
        <v>3</v>
      </c>
      <c r="C1122">
        <v>87.333333333333329</v>
      </c>
      <c r="D1122">
        <v>1.3333333333333333</v>
      </c>
      <c r="E1122" t="b">
        <v>0</v>
      </c>
    </row>
    <row r="1123" spans="1:5" x14ac:dyDescent="0.3">
      <c r="A1123" t="s">
        <v>1804</v>
      </c>
      <c r="B1123">
        <v>1</v>
      </c>
      <c r="C1123">
        <v>66</v>
      </c>
      <c r="D1123">
        <v>3</v>
      </c>
      <c r="E1123" t="b">
        <v>0</v>
      </c>
    </row>
    <row r="1124" spans="1:5" x14ac:dyDescent="0.3">
      <c r="A1124" t="s">
        <v>1554</v>
      </c>
      <c r="B1124">
        <v>1</v>
      </c>
      <c r="C1124">
        <v>79</v>
      </c>
      <c r="D1124">
        <v>1</v>
      </c>
      <c r="E1124" t="b">
        <v>0</v>
      </c>
    </row>
    <row r="1125" spans="1:5" x14ac:dyDescent="0.3">
      <c r="A1125" t="s">
        <v>4140</v>
      </c>
      <c r="B1125">
        <v>1</v>
      </c>
      <c r="C1125">
        <v>240</v>
      </c>
      <c r="D1125">
        <v>1</v>
      </c>
      <c r="E1125" t="b">
        <v>0</v>
      </c>
    </row>
    <row r="1126" spans="1:5" x14ac:dyDescent="0.3">
      <c r="A1126" t="s">
        <v>4141</v>
      </c>
      <c r="B1126">
        <v>1</v>
      </c>
      <c r="C1126">
        <v>50</v>
      </c>
      <c r="D1126">
        <v>3</v>
      </c>
      <c r="E1126" t="b">
        <v>0</v>
      </c>
    </row>
    <row r="1127" spans="1:5" x14ac:dyDescent="0.3">
      <c r="A1127" t="s">
        <v>4142</v>
      </c>
      <c r="B1127">
        <v>1</v>
      </c>
      <c r="C1127">
        <v>166</v>
      </c>
      <c r="D1127">
        <v>5</v>
      </c>
      <c r="E1127" t="b">
        <v>0</v>
      </c>
    </row>
    <row r="1128" spans="1:5" x14ac:dyDescent="0.3">
      <c r="A1128" t="s">
        <v>4143</v>
      </c>
      <c r="B1128">
        <v>2</v>
      </c>
      <c r="C1128">
        <v>170</v>
      </c>
      <c r="D1128">
        <v>2</v>
      </c>
      <c r="E1128" t="b">
        <v>0</v>
      </c>
    </row>
    <row r="1129" spans="1:5" x14ac:dyDescent="0.3">
      <c r="A1129" t="s">
        <v>195</v>
      </c>
      <c r="B1129">
        <v>1</v>
      </c>
      <c r="C1129">
        <v>115</v>
      </c>
      <c r="D1129">
        <v>4</v>
      </c>
      <c r="E1129" t="b">
        <v>0</v>
      </c>
    </row>
    <row r="1130" spans="1:5" x14ac:dyDescent="0.3">
      <c r="A1130" t="s">
        <v>4146</v>
      </c>
      <c r="B1130">
        <v>1</v>
      </c>
      <c r="C1130">
        <v>59</v>
      </c>
      <c r="D1130">
        <v>4</v>
      </c>
      <c r="E1130" t="b">
        <v>0</v>
      </c>
    </row>
    <row r="1131" spans="1:5" x14ac:dyDescent="0.3">
      <c r="A1131" t="s">
        <v>4147</v>
      </c>
      <c r="B1131">
        <v>1</v>
      </c>
      <c r="C1131">
        <v>12</v>
      </c>
      <c r="D1131">
        <v>5</v>
      </c>
      <c r="E1131" t="b">
        <v>0</v>
      </c>
    </row>
    <row r="1132" spans="1:5" x14ac:dyDescent="0.3">
      <c r="A1132" t="s">
        <v>4148</v>
      </c>
      <c r="B1132">
        <v>2</v>
      </c>
      <c r="C1132">
        <v>106</v>
      </c>
      <c r="D1132">
        <v>2.5</v>
      </c>
      <c r="E1132" t="b">
        <v>0</v>
      </c>
    </row>
    <row r="1133" spans="1:5" x14ac:dyDescent="0.3">
      <c r="A1133" t="s">
        <v>1555</v>
      </c>
      <c r="B1133">
        <v>3</v>
      </c>
      <c r="C1133">
        <v>585.33333333333337</v>
      </c>
      <c r="D1133">
        <v>5</v>
      </c>
      <c r="E1133" t="b">
        <v>0</v>
      </c>
    </row>
    <row r="1134" spans="1:5" x14ac:dyDescent="0.3">
      <c r="A1134" t="s">
        <v>4149</v>
      </c>
      <c r="B1134">
        <v>1</v>
      </c>
      <c r="C1134">
        <v>49</v>
      </c>
      <c r="D1134">
        <v>4</v>
      </c>
      <c r="E1134" t="b">
        <v>0</v>
      </c>
    </row>
    <row r="1135" spans="1:5" x14ac:dyDescent="0.3">
      <c r="A1135" t="s">
        <v>4150</v>
      </c>
      <c r="B1135">
        <v>1</v>
      </c>
      <c r="C1135">
        <v>91</v>
      </c>
      <c r="D1135">
        <v>5</v>
      </c>
      <c r="E1135" t="b">
        <v>0</v>
      </c>
    </row>
    <row r="1136" spans="1:5" x14ac:dyDescent="0.3">
      <c r="A1136" t="s">
        <v>4151</v>
      </c>
      <c r="B1136">
        <v>1</v>
      </c>
      <c r="C1136">
        <v>86</v>
      </c>
      <c r="D1136">
        <v>4</v>
      </c>
      <c r="E1136" t="b">
        <v>0</v>
      </c>
    </row>
    <row r="1137" spans="1:5" x14ac:dyDescent="0.3">
      <c r="A1137" t="s">
        <v>4153</v>
      </c>
      <c r="B1137">
        <v>1</v>
      </c>
      <c r="C1137">
        <v>136</v>
      </c>
      <c r="D1137">
        <v>5</v>
      </c>
      <c r="E1137" t="b">
        <v>0</v>
      </c>
    </row>
    <row r="1138" spans="1:5" x14ac:dyDescent="0.3">
      <c r="A1138" t="s">
        <v>4155</v>
      </c>
      <c r="B1138">
        <v>2</v>
      </c>
      <c r="C1138">
        <v>127.5</v>
      </c>
      <c r="D1138">
        <v>3.5</v>
      </c>
      <c r="E1138" t="b">
        <v>0</v>
      </c>
    </row>
    <row r="1139" spans="1:5" x14ac:dyDescent="0.3">
      <c r="A1139" t="s">
        <v>1805</v>
      </c>
      <c r="B1139">
        <v>1</v>
      </c>
      <c r="C1139">
        <v>69</v>
      </c>
      <c r="D1139">
        <v>1</v>
      </c>
      <c r="E1139" t="b">
        <v>0</v>
      </c>
    </row>
    <row r="1140" spans="1:5" x14ac:dyDescent="0.3">
      <c r="A1140" t="s">
        <v>4156</v>
      </c>
      <c r="B1140">
        <v>1</v>
      </c>
      <c r="C1140">
        <v>144</v>
      </c>
      <c r="D1140">
        <v>2</v>
      </c>
      <c r="E1140" t="b">
        <v>0</v>
      </c>
    </row>
    <row r="1141" spans="1:5" x14ac:dyDescent="0.3">
      <c r="A1141" t="s">
        <v>4157</v>
      </c>
      <c r="B1141">
        <v>1</v>
      </c>
      <c r="C1141">
        <v>66</v>
      </c>
      <c r="D1141">
        <v>2</v>
      </c>
      <c r="E1141" t="b">
        <v>0</v>
      </c>
    </row>
    <row r="1142" spans="1:5" x14ac:dyDescent="0.3">
      <c r="A1142" t="s">
        <v>4158</v>
      </c>
      <c r="B1142">
        <v>1</v>
      </c>
      <c r="C1142">
        <v>57</v>
      </c>
      <c r="D1142">
        <v>2</v>
      </c>
      <c r="E1142" t="b">
        <v>0</v>
      </c>
    </row>
    <row r="1143" spans="1:5" x14ac:dyDescent="0.3">
      <c r="A1143" t="s">
        <v>4159</v>
      </c>
      <c r="B1143">
        <v>2</v>
      </c>
      <c r="C1143">
        <v>106.5</v>
      </c>
      <c r="D1143">
        <v>5</v>
      </c>
      <c r="E1143" t="b">
        <v>0</v>
      </c>
    </row>
    <row r="1144" spans="1:5" x14ac:dyDescent="0.3">
      <c r="A1144" t="s">
        <v>4161</v>
      </c>
      <c r="B1144">
        <v>1</v>
      </c>
      <c r="C1144">
        <v>84</v>
      </c>
      <c r="D1144">
        <v>2</v>
      </c>
      <c r="E1144" t="b">
        <v>0</v>
      </c>
    </row>
    <row r="1145" spans="1:5" x14ac:dyDescent="0.3">
      <c r="A1145" t="s">
        <v>4163</v>
      </c>
      <c r="B1145">
        <v>2</v>
      </c>
      <c r="C1145">
        <v>335.5</v>
      </c>
      <c r="D1145">
        <v>2</v>
      </c>
      <c r="E1145" t="b">
        <v>0</v>
      </c>
    </row>
    <row r="1146" spans="1:5" x14ac:dyDescent="0.3">
      <c r="A1146" t="s">
        <v>4164</v>
      </c>
      <c r="B1146">
        <v>1</v>
      </c>
      <c r="C1146">
        <v>52</v>
      </c>
      <c r="D1146">
        <v>2</v>
      </c>
      <c r="E1146" t="b">
        <v>0</v>
      </c>
    </row>
    <row r="1147" spans="1:5" x14ac:dyDescent="0.3">
      <c r="A1147" t="s">
        <v>4166</v>
      </c>
      <c r="B1147">
        <v>2</v>
      </c>
      <c r="C1147">
        <v>144</v>
      </c>
      <c r="D1147">
        <v>2</v>
      </c>
      <c r="E1147" t="b">
        <v>0</v>
      </c>
    </row>
    <row r="1148" spans="1:5" x14ac:dyDescent="0.3">
      <c r="A1148" t="s">
        <v>4168</v>
      </c>
      <c r="B1148">
        <v>1</v>
      </c>
      <c r="C1148">
        <v>267</v>
      </c>
      <c r="D1148">
        <v>3</v>
      </c>
      <c r="E1148" t="b">
        <v>0</v>
      </c>
    </row>
    <row r="1149" spans="1:5" x14ac:dyDescent="0.3">
      <c r="A1149" t="s">
        <v>198</v>
      </c>
      <c r="B1149">
        <v>1</v>
      </c>
      <c r="C1149">
        <v>106</v>
      </c>
      <c r="D1149">
        <v>5</v>
      </c>
      <c r="E1149" t="b">
        <v>0</v>
      </c>
    </row>
    <row r="1150" spans="1:5" x14ac:dyDescent="0.3">
      <c r="A1150" t="s">
        <v>4170</v>
      </c>
      <c r="B1150">
        <v>1</v>
      </c>
      <c r="C1150">
        <v>23</v>
      </c>
      <c r="D1150">
        <v>5</v>
      </c>
      <c r="E1150" t="b">
        <v>0</v>
      </c>
    </row>
    <row r="1151" spans="1:5" x14ac:dyDescent="0.3">
      <c r="A1151" t="s">
        <v>199</v>
      </c>
      <c r="B1151">
        <v>1</v>
      </c>
      <c r="C1151">
        <v>482</v>
      </c>
      <c r="D1151">
        <v>5</v>
      </c>
      <c r="E1151" t="b">
        <v>0</v>
      </c>
    </row>
    <row r="1152" spans="1:5" x14ac:dyDescent="0.3">
      <c r="A1152" t="s">
        <v>4171</v>
      </c>
      <c r="B1152">
        <v>1</v>
      </c>
      <c r="C1152">
        <v>233</v>
      </c>
      <c r="D1152">
        <v>5</v>
      </c>
      <c r="E1152" t="b">
        <v>0</v>
      </c>
    </row>
    <row r="1153" spans="1:5" x14ac:dyDescent="0.3">
      <c r="A1153" t="s">
        <v>4172</v>
      </c>
      <c r="B1153">
        <v>5</v>
      </c>
      <c r="C1153">
        <v>207.8</v>
      </c>
      <c r="D1153">
        <v>3.2</v>
      </c>
      <c r="E1153" t="b">
        <v>0</v>
      </c>
    </row>
    <row r="1154" spans="1:5" x14ac:dyDescent="0.3">
      <c r="A1154" t="s">
        <v>4173</v>
      </c>
      <c r="B1154">
        <v>1</v>
      </c>
      <c r="C1154">
        <v>48</v>
      </c>
      <c r="D1154">
        <v>2</v>
      </c>
      <c r="E1154" t="b">
        <v>0</v>
      </c>
    </row>
    <row r="1155" spans="1:5" x14ac:dyDescent="0.3">
      <c r="A1155" t="s">
        <v>4174</v>
      </c>
      <c r="B1155">
        <v>1</v>
      </c>
      <c r="C1155">
        <v>271</v>
      </c>
      <c r="D1155">
        <v>5</v>
      </c>
      <c r="E1155" t="b">
        <v>0</v>
      </c>
    </row>
    <row r="1156" spans="1:5" x14ac:dyDescent="0.3">
      <c r="A1156" t="s">
        <v>4176</v>
      </c>
      <c r="B1156">
        <v>4</v>
      </c>
      <c r="C1156">
        <v>227</v>
      </c>
      <c r="D1156">
        <v>2.75</v>
      </c>
      <c r="E1156" t="b">
        <v>0</v>
      </c>
    </row>
    <row r="1157" spans="1:5" x14ac:dyDescent="0.3">
      <c r="A1157" t="s">
        <v>4177</v>
      </c>
      <c r="B1157">
        <v>5</v>
      </c>
      <c r="C1157">
        <v>304.39999999999998</v>
      </c>
      <c r="D1157">
        <v>3.8</v>
      </c>
      <c r="E1157" t="b">
        <v>0</v>
      </c>
    </row>
    <row r="1158" spans="1:5" x14ac:dyDescent="0.3">
      <c r="A1158" t="s">
        <v>4178</v>
      </c>
      <c r="B1158">
        <v>2</v>
      </c>
      <c r="C1158">
        <v>173</v>
      </c>
      <c r="D1158">
        <v>2</v>
      </c>
      <c r="E1158" t="b">
        <v>0</v>
      </c>
    </row>
    <row r="1159" spans="1:5" x14ac:dyDescent="0.3">
      <c r="A1159" t="s">
        <v>4179</v>
      </c>
      <c r="B1159">
        <v>1</v>
      </c>
      <c r="C1159">
        <v>145</v>
      </c>
      <c r="D1159">
        <v>3</v>
      </c>
      <c r="E1159" t="b">
        <v>0</v>
      </c>
    </row>
    <row r="1160" spans="1:5" x14ac:dyDescent="0.3">
      <c r="A1160" t="s">
        <v>4181</v>
      </c>
      <c r="B1160">
        <v>1</v>
      </c>
      <c r="C1160">
        <v>177</v>
      </c>
      <c r="D1160">
        <v>5</v>
      </c>
      <c r="E1160" t="b">
        <v>0</v>
      </c>
    </row>
    <row r="1161" spans="1:5" x14ac:dyDescent="0.3">
      <c r="A1161" t="s">
        <v>4182</v>
      </c>
      <c r="B1161">
        <v>1</v>
      </c>
      <c r="C1161">
        <v>163</v>
      </c>
      <c r="D1161">
        <v>4</v>
      </c>
      <c r="E1161" t="b">
        <v>0</v>
      </c>
    </row>
    <row r="1162" spans="1:5" x14ac:dyDescent="0.3">
      <c r="A1162" t="s">
        <v>4183</v>
      </c>
      <c r="B1162">
        <v>1</v>
      </c>
      <c r="C1162">
        <v>86</v>
      </c>
      <c r="D1162">
        <v>4</v>
      </c>
      <c r="E1162" t="b">
        <v>0</v>
      </c>
    </row>
    <row r="1163" spans="1:5" x14ac:dyDescent="0.3">
      <c r="A1163" t="s">
        <v>4186</v>
      </c>
      <c r="B1163">
        <v>1</v>
      </c>
      <c r="C1163">
        <v>38</v>
      </c>
      <c r="D1163">
        <v>1</v>
      </c>
      <c r="E1163" t="b">
        <v>0</v>
      </c>
    </row>
    <row r="1164" spans="1:5" x14ac:dyDescent="0.3">
      <c r="A1164" t="s">
        <v>1806</v>
      </c>
      <c r="B1164">
        <v>1</v>
      </c>
      <c r="C1164">
        <v>339</v>
      </c>
      <c r="D1164">
        <v>4</v>
      </c>
      <c r="E1164" t="b">
        <v>0</v>
      </c>
    </row>
    <row r="1165" spans="1:5" x14ac:dyDescent="0.3">
      <c r="A1165" t="s">
        <v>4189</v>
      </c>
      <c r="B1165">
        <v>1</v>
      </c>
      <c r="C1165">
        <v>37</v>
      </c>
      <c r="D1165">
        <v>1</v>
      </c>
      <c r="E1165" t="b">
        <v>0</v>
      </c>
    </row>
    <row r="1166" spans="1:5" x14ac:dyDescent="0.3">
      <c r="A1166" t="s">
        <v>1807</v>
      </c>
      <c r="B1166">
        <v>5</v>
      </c>
      <c r="C1166">
        <v>283.2</v>
      </c>
      <c r="D1166">
        <v>4.4000000000000004</v>
      </c>
      <c r="E1166" t="b">
        <v>0</v>
      </c>
    </row>
    <row r="1167" spans="1:5" x14ac:dyDescent="0.3">
      <c r="A1167" t="s">
        <v>4191</v>
      </c>
      <c r="B1167">
        <v>1</v>
      </c>
      <c r="C1167">
        <v>73</v>
      </c>
      <c r="D1167">
        <v>1</v>
      </c>
      <c r="E1167" t="b">
        <v>0</v>
      </c>
    </row>
    <row r="1168" spans="1:5" x14ac:dyDescent="0.3">
      <c r="A1168" t="s">
        <v>4192</v>
      </c>
      <c r="B1168">
        <v>1</v>
      </c>
      <c r="C1168">
        <v>187</v>
      </c>
      <c r="D1168">
        <v>3</v>
      </c>
      <c r="E1168" t="b">
        <v>0</v>
      </c>
    </row>
    <row r="1169" spans="1:5" x14ac:dyDescent="0.3">
      <c r="A1169" t="s">
        <v>4193</v>
      </c>
      <c r="B1169">
        <v>1</v>
      </c>
      <c r="C1169">
        <v>23</v>
      </c>
      <c r="D1169">
        <v>1</v>
      </c>
      <c r="E1169" t="b">
        <v>0</v>
      </c>
    </row>
    <row r="1170" spans="1:5" x14ac:dyDescent="0.3">
      <c r="A1170" t="s">
        <v>201</v>
      </c>
      <c r="B1170">
        <v>1</v>
      </c>
      <c r="C1170">
        <v>175</v>
      </c>
      <c r="D1170">
        <v>2</v>
      </c>
      <c r="E1170" t="b">
        <v>0</v>
      </c>
    </row>
    <row r="1171" spans="1:5" x14ac:dyDescent="0.3">
      <c r="A1171" t="s">
        <v>4194</v>
      </c>
      <c r="B1171">
        <v>2</v>
      </c>
      <c r="C1171">
        <v>76</v>
      </c>
      <c r="D1171">
        <v>2.5</v>
      </c>
      <c r="E1171" t="b">
        <v>0</v>
      </c>
    </row>
    <row r="1172" spans="1:5" x14ac:dyDescent="0.3">
      <c r="A1172" t="s">
        <v>4195</v>
      </c>
      <c r="B1172">
        <v>1</v>
      </c>
      <c r="C1172">
        <v>120</v>
      </c>
      <c r="D1172">
        <v>4</v>
      </c>
      <c r="E1172" t="b">
        <v>0</v>
      </c>
    </row>
    <row r="1173" spans="1:5" x14ac:dyDescent="0.3">
      <c r="A1173" t="s">
        <v>4196</v>
      </c>
      <c r="B1173">
        <v>3</v>
      </c>
      <c r="C1173">
        <v>124.66666666666667</v>
      </c>
      <c r="D1173">
        <v>2</v>
      </c>
      <c r="E1173" t="b">
        <v>0</v>
      </c>
    </row>
    <row r="1174" spans="1:5" x14ac:dyDescent="0.3">
      <c r="A1174" t="s">
        <v>203</v>
      </c>
      <c r="B1174">
        <v>1</v>
      </c>
      <c r="C1174">
        <v>121</v>
      </c>
      <c r="D1174">
        <v>2</v>
      </c>
      <c r="E1174" t="b">
        <v>0</v>
      </c>
    </row>
    <row r="1175" spans="1:5" x14ac:dyDescent="0.3">
      <c r="A1175" t="s">
        <v>4198</v>
      </c>
      <c r="B1175">
        <v>2</v>
      </c>
      <c r="C1175">
        <v>117.5</v>
      </c>
      <c r="D1175">
        <v>2</v>
      </c>
      <c r="E1175" t="b">
        <v>0</v>
      </c>
    </row>
    <row r="1176" spans="1:5" x14ac:dyDescent="0.3">
      <c r="A1176" t="s">
        <v>4200</v>
      </c>
      <c r="B1176">
        <v>1</v>
      </c>
      <c r="C1176">
        <v>141</v>
      </c>
      <c r="D1176">
        <v>1</v>
      </c>
      <c r="E1176" t="b">
        <v>0</v>
      </c>
    </row>
    <row r="1177" spans="1:5" x14ac:dyDescent="0.3">
      <c r="A1177" t="s">
        <v>4201</v>
      </c>
      <c r="B1177">
        <v>4</v>
      </c>
      <c r="C1177">
        <v>139.75</v>
      </c>
      <c r="D1177">
        <v>3</v>
      </c>
      <c r="E1177" t="b">
        <v>0</v>
      </c>
    </row>
    <row r="1178" spans="1:5" x14ac:dyDescent="0.3">
      <c r="A1178" t="s">
        <v>205</v>
      </c>
      <c r="B1178">
        <v>9</v>
      </c>
      <c r="C1178">
        <v>84.333333333333329</v>
      </c>
      <c r="D1178">
        <v>1.2222222222222223</v>
      </c>
      <c r="E1178" t="b">
        <v>0</v>
      </c>
    </row>
    <row r="1179" spans="1:5" x14ac:dyDescent="0.3">
      <c r="A1179" t="s">
        <v>4203</v>
      </c>
      <c r="B1179">
        <v>1</v>
      </c>
      <c r="C1179">
        <v>75</v>
      </c>
      <c r="D1179">
        <v>1</v>
      </c>
      <c r="E1179" t="b">
        <v>0</v>
      </c>
    </row>
    <row r="1180" spans="1:5" x14ac:dyDescent="0.3">
      <c r="A1180" t="s">
        <v>4205</v>
      </c>
      <c r="B1180">
        <v>1</v>
      </c>
      <c r="C1180">
        <v>95</v>
      </c>
      <c r="D1180">
        <v>3</v>
      </c>
      <c r="E1180" t="b">
        <v>0</v>
      </c>
    </row>
    <row r="1181" spans="1:5" x14ac:dyDescent="0.3">
      <c r="A1181" t="s">
        <v>4207</v>
      </c>
      <c r="B1181">
        <v>1</v>
      </c>
      <c r="C1181">
        <v>372</v>
      </c>
      <c r="D1181">
        <v>2</v>
      </c>
      <c r="E1181" t="b">
        <v>0</v>
      </c>
    </row>
    <row r="1182" spans="1:5" x14ac:dyDescent="0.3">
      <c r="A1182" t="s">
        <v>206</v>
      </c>
      <c r="B1182">
        <v>1</v>
      </c>
      <c r="C1182">
        <v>260</v>
      </c>
      <c r="D1182">
        <v>3</v>
      </c>
      <c r="E1182" t="b">
        <v>0</v>
      </c>
    </row>
    <row r="1183" spans="1:5" x14ac:dyDescent="0.3">
      <c r="A1183" t="s">
        <v>1808</v>
      </c>
      <c r="B1183">
        <v>1</v>
      </c>
      <c r="C1183">
        <v>75</v>
      </c>
      <c r="D1183">
        <v>1</v>
      </c>
      <c r="E1183" t="b">
        <v>0</v>
      </c>
    </row>
    <row r="1184" spans="1:5" x14ac:dyDescent="0.3">
      <c r="A1184" t="s">
        <v>4211</v>
      </c>
      <c r="B1184">
        <v>1</v>
      </c>
      <c r="C1184">
        <v>23</v>
      </c>
      <c r="D1184">
        <v>1</v>
      </c>
      <c r="E1184" t="b">
        <v>0</v>
      </c>
    </row>
    <row r="1185" spans="1:5" x14ac:dyDescent="0.3">
      <c r="A1185" t="s">
        <v>4213</v>
      </c>
      <c r="B1185">
        <v>3</v>
      </c>
      <c r="C1185">
        <v>135.66666666666666</v>
      </c>
      <c r="D1185">
        <v>1.3333333333333333</v>
      </c>
      <c r="E1185" t="b">
        <v>0</v>
      </c>
    </row>
    <row r="1186" spans="1:5" x14ac:dyDescent="0.3">
      <c r="A1186" t="s">
        <v>4214</v>
      </c>
      <c r="B1186">
        <v>3</v>
      </c>
      <c r="C1186">
        <v>128.66666666666666</v>
      </c>
      <c r="D1186">
        <v>4</v>
      </c>
      <c r="E1186" t="b">
        <v>0</v>
      </c>
    </row>
    <row r="1187" spans="1:5" x14ac:dyDescent="0.3">
      <c r="A1187" t="s">
        <v>4215</v>
      </c>
      <c r="B1187">
        <v>1</v>
      </c>
      <c r="C1187">
        <v>33</v>
      </c>
      <c r="D1187">
        <v>4</v>
      </c>
      <c r="E1187" t="b">
        <v>0</v>
      </c>
    </row>
    <row r="1188" spans="1:5" x14ac:dyDescent="0.3">
      <c r="A1188" t="s">
        <v>4216</v>
      </c>
      <c r="B1188">
        <v>1</v>
      </c>
      <c r="C1188">
        <v>282</v>
      </c>
      <c r="D1188">
        <v>4</v>
      </c>
      <c r="E1188" t="b">
        <v>0</v>
      </c>
    </row>
    <row r="1189" spans="1:5" x14ac:dyDescent="0.3">
      <c r="A1189" t="s">
        <v>4217</v>
      </c>
      <c r="B1189">
        <v>1</v>
      </c>
      <c r="C1189">
        <v>93</v>
      </c>
      <c r="D1189">
        <v>3</v>
      </c>
      <c r="E1189" t="b">
        <v>0</v>
      </c>
    </row>
    <row r="1190" spans="1:5" x14ac:dyDescent="0.3">
      <c r="A1190" t="s">
        <v>4218</v>
      </c>
      <c r="B1190">
        <v>1</v>
      </c>
      <c r="C1190">
        <v>150</v>
      </c>
      <c r="D1190">
        <v>5</v>
      </c>
      <c r="E1190" t="b">
        <v>0</v>
      </c>
    </row>
    <row r="1191" spans="1:5" x14ac:dyDescent="0.3">
      <c r="A1191" t="s">
        <v>4220</v>
      </c>
      <c r="B1191">
        <v>1</v>
      </c>
      <c r="C1191">
        <v>61</v>
      </c>
      <c r="D1191">
        <v>2</v>
      </c>
      <c r="E1191" t="b">
        <v>0</v>
      </c>
    </row>
    <row r="1192" spans="1:5" x14ac:dyDescent="0.3">
      <c r="A1192" t="s">
        <v>4222</v>
      </c>
      <c r="B1192">
        <v>2</v>
      </c>
      <c r="C1192">
        <v>159.5</v>
      </c>
      <c r="D1192">
        <v>2</v>
      </c>
      <c r="E1192" t="b">
        <v>0</v>
      </c>
    </row>
    <row r="1193" spans="1:5" x14ac:dyDescent="0.3">
      <c r="A1193" t="s">
        <v>4224</v>
      </c>
      <c r="B1193">
        <v>3</v>
      </c>
      <c r="C1193">
        <v>205.33333333333334</v>
      </c>
      <c r="D1193">
        <v>1.6666666666666667</v>
      </c>
      <c r="E1193" t="b">
        <v>0</v>
      </c>
    </row>
    <row r="1194" spans="1:5" x14ac:dyDescent="0.3">
      <c r="A1194" t="s">
        <v>207</v>
      </c>
      <c r="B1194">
        <v>1</v>
      </c>
      <c r="C1194">
        <v>796</v>
      </c>
      <c r="D1194">
        <v>5</v>
      </c>
      <c r="E1194" t="b">
        <v>0</v>
      </c>
    </row>
    <row r="1195" spans="1:5" x14ac:dyDescent="0.3">
      <c r="A1195" t="s">
        <v>4226</v>
      </c>
      <c r="B1195">
        <v>1</v>
      </c>
      <c r="C1195">
        <v>94</v>
      </c>
      <c r="D1195">
        <v>3</v>
      </c>
      <c r="E1195" t="b">
        <v>0</v>
      </c>
    </row>
    <row r="1196" spans="1:5" x14ac:dyDescent="0.3">
      <c r="A1196" t="s">
        <v>4227</v>
      </c>
      <c r="B1196">
        <v>4</v>
      </c>
      <c r="C1196">
        <v>157.75</v>
      </c>
      <c r="D1196">
        <v>2.75</v>
      </c>
      <c r="E1196" t="b">
        <v>0</v>
      </c>
    </row>
    <row r="1197" spans="1:5" x14ac:dyDescent="0.3">
      <c r="A1197" t="s">
        <v>4228</v>
      </c>
      <c r="B1197">
        <v>1</v>
      </c>
      <c r="C1197">
        <v>176</v>
      </c>
      <c r="D1197">
        <v>3</v>
      </c>
      <c r="E1197" t="b">
        <v>0</v>
      </c>
    </row>
    <row r="1198" spans="1:5" x14ac:dyDescent="0.3">
      <c r="A1198" t="s">
        <v>4229</v>
      </c>
      <c r="B1198">
        <v>2</v>
      </c>
      <c r="C1198">
        <v>117</v>
      </c>
      <c r="D1198">
        <v>2.5</v>
      </c>
      <c r="E1198" t="b">
        <v>0</v>
      </c>
    </row>
    <row r="1199" spans="1:5" x14ac:dyDescent="0.3">
      <c r="A1199" t="s">
        <v>4230</v>
      </c>
      <c r="B1199">
        <v>2</v>
      </c>
      <c r="C1199">
        <v>199.5</v>
      </c>
      <c r="D1199">
        <v>1.5</v>
      </c>
      <c r="E1199" t="b">
        <v>0</v>
      </c>
    </row>
    <row r="1200" spans="1:5" x14ac:dyDescent="0.3">
      <c r="A1200" t="s">
        <v>4231</v>
      </c>
      <c r="B1200">
        <v>1</v>
      </c>
      <c r="C1200">
        <v>268</v>
      </c>
      <c r="D1200">
        <v>5</v>
      </c>
      <c r="E1200" t="b">
        <v>0</v>
      </c>
    </row>
    <row r="1201" spans="1:5" x14ac:dyDescent="0.3">
      <c r="A1201" t="s">
        <v>4232</v>
      </c>
      <c r="B1201">
        <v>1</v>
      </c>
      <c r="C1201">
        <v>204</v>
      </c>
      <c r="D1201">
        <v>2</v>
      </c>
      <c r="E1201" t="b">
        <v>0</v>
      </c>
    </row>
    <row r="1202" spans="1:5" x14ac:dyDescent="0.3">
      <c r="A1202" t="s">
        <v>4234</v>
      </c>
      <c r="B1202">
        <v>1</v>
      </c>
      <c r="C1202">
        <v>60</v>
      </c>
      <c r="D1202">
        <v>1</v>
      </c>
      <c r="E1202" t="b">
        <v>0</v>
      </c>
    </row>
    <row r="1203" spans="1:5" x14ac:dyDescent="0.3">
      <c r="A1203" t="s">
        <v>4235</v>
      </c>
      <c r="B1203">
        <v>1</v>
      </c>
      <c r="C1203">
        <v>85</v>
      </c>
      <c r="D1203">
        <v>1</v>
      </c>
      <c r="E1203" t="b">
        <v>0</v>
      </c>
    </row>
    <row r="1204" spans="1:5" x14ac:dyDescent="0.3">
      <c r="A1204" t="s">
        <v>4237</v>
      </c>
      <c r="B1204">
        <v>1</v>
      </c>
      <c r="C1204">
        <v>61</v>
      </c>
      <c r="D1204">
        <v>1</v>
      </c>
      <c r="E1204" t="b">
        <v>0</v>
      </c>
    </row>
    <row r="1205" spans="1:5" x14ac:dyDescent="0.3">
      <c r="A1205" t="s">
        <v>4239</v>
      </c>
      <c r="B1205">
        <v>1</v>
      </c>
      <c r="C1205">
        <v>455</v>
      </c>
      <c r="D1205">
        <v>5</v>
      </c>
      <c r="E1205" t="b">
        <v>0</v>
      </c>
    </row>
    <row r="1206" spans="1:5" x14ac:dyDescent="0.3">
      <c r="A1206" t="s">
        <v>1811</v>
      </c>
      <c r="B1206">
        <v>1</v>
      </c>
      <c r="C1206">
        <v>89</v>
      </c>
      <c r="D1206">
        <v>2</v>
      </c>
      <c r="E1206" t="b">
        <v>0</v>
      </c>
    </row>
    <row r="1207" spans="1:5" x14ac:dyDescent="0.3">
      <c r="A1207" t="s">
        <v>4241</v>
      </c>
      <c r="B1207">
        <v>1</v>
      </c>
      <c r="C1207">
        <v>29</v>
      </c>
      <c r="D1207">
        <v>1</v>
      </c>
      <c r="E1207" t="b">
        <v>0</v>
      </c>
    </row>
    <row r="1208" spans="1:5" x14ac:dyDescent="0.3">
      <c r="A1208" t="s">
        <v>209</v>
      </c>
      <c r="B1208">
        <v>1</v>
      </c>
      <c r="C1208">
        <v>125</v>
      </c>
      <c r="D1208">
        <v>4</v>
      </c>
      <c r="E1208" t="b">
        <v>0</v>
      </c>
    </row>
    <row r="1209" spans="1:5" x14ac:dyDescent="0.3">
      <c r="A1209" t="s">
        <v>4243</v>
      </c>
      <c r="B1209">
        <v>1</v>
      </c>
      <c r="C1209">
        <v>80</v>
      </c>
      <c r="D1209">
        <v>1</v>
      </c>
      <c r="E1209" t="b">
        <v>0</v>
      </c>
    </row>
    <row r="1210" spans="1:5" x14ac:dyDescent="0.3">
      <c r="A1210" t="s">
        <v>210</v>
      </c>
      <c r="B1210">
        <v>1</v>
      </c>
      <c r="C1210">
        <v>4169</v>
      </c>
      <c r="D1210">
        <v>5</v>
      </c>
      <c r="E1210" t="b">
        <v>0</v>
      </c>
    </row>
    <row r="1211" spans="1:5" x14ac:dyDescent="0.3">
      <c r="A1211" t="s">
        <v>1812</v>
      </c>
      <c r="B1211">
        <v>2</v>
      </c>
      <c r="C1211">
        <v>775</v>
      </c>
      <c r="D1211">
        <v>4</v>
      </c>
      <c r="E1211" t="b">
        <v>0</v>
      </c>
    </row>
    <row r="1212" spans="1:5" x14ac:dyDescent="0.3">
      <c r="A1212" t="s">
        <v>4245</v>
      </c>
      <c r="B1212">
        <v>4</v>
      </c>
      <c r="C1212">
        <v>490</v>
      </c>
      <c r="D1212">
        <v>2.25</v>
      </c>
      <c r="E1212" t="b">
        <v>0</v>
      </c>
    </row>
    <row r="1213" spans="1:5" x14ac:dyDescent="0.3">
      <c r="A1213" t="s">
        <v>4246</v>
      </c>
      <c r="B1213">
        <v>1</v>
      </c>
      <c r="C1213">
        <v>292</v>
      </c>
      <c r="D1213">
        <v>3</v>
      </c>
      <c r="E1213" t="b">
        <v>0</v>
      </c>
    </row>
    <row r="1214" spans="1:5" x14ac:dyDescent="0.3">
      <c r="A1214" t="s">
        <v>4247</v>
      </c>
      <c r="B1214">
        <v>1</v>
      </c>
      <c r="C1214">
        <v>81</v>
      </c>
      <c r="D1214">
        <v>1</v>
      </c>
      <c r="E1214" t="b">
        <v>0</v>
      </c>
    </row>
    <row r="1215" spans="1:5" x14ac:dyDescent="0.3">
      <c r="A1215" t="s">
        <v>4248</v>
      </c>
      <c r="B1215">
        <v>1</v>
      </c>
      <c r="C1215">
        <v>250</v>
      </c>
      <c r="D1215">
        <v>5</v>
      </c>
      <c r="E1215" t="b">
        <v>0</v>
      </c>
    </row>
    <row r="1216" spans="1:5" x14ac:dyDescent="0.3">
      <c r="A1216" t="s">
        <v>4251</v>
      </c>
      <c r="B1216">
        <v>1</v>
      </c>
      <c r="C1216">
        <v>143</v>
      </c>
      <c r="D1216">
        <v>1</v>
      </c>
      <c r="E1216" t="b">
        <v>0</v>
      </c>
    </row>
    <row r="1217" spans="1:5" x14ac:dyDescent="0.3">
      <c r="A1217" t="s">
        <v>4252</v>
      </c>
      <c r="B1217">
        <v>1</v>
      </c>
      <c r="C1217">
        <v>91</v>
      </c>
      <c r="D1217">
        <v>2</v>
      </c>
      <c r="E1217" t="b">
        <v>0</v>
      </c>
    </row>
    <row r="1218" spans="1:5" x14ac:dyDescent="0.3">
      <c r="A1218" t="s">
        <v>4253</v>
      </c>
      <c r="B1218">
        <v>1</v>
      </c>
      <c r="C1218">
        <v>471</v>
      </c>
      <c r="D1218">
        <v>2</v>
      </c>
      <c r="E1218" t="b">
        <v>0</v>
      </c>
    </row>
    <row r="1219" spans="1:5" x14ac:dyDescent="0.3">
      <c r="A1219" t="s">
        <v>4256</v>
      </c>
      <c r="B1219">
        <v>1</v>
      </c>
      <c r="C1219">
        <v>56</v>
      </c>
      <c r="D1219">
        <v>1</v>
      </c>
      <c r="E1219" t="b">
        <v>0</v>
      </c>
    </row>
    <row r="1220" spans="1:5" x14ac:dyDescent="0.3">
      <c r="A1220" t="s">
        <v>4258</v>
      </c>
      <c r="B1220">
        <v>2</v>
      </c>
      <c r="C1220">
        <v>246.5</v>
      </c>
      <c r="D1220">
        <v>3.5</v>
      </c>
      <c r="E1220" t="b">
        <v>0</v>
      </c>
    </row>
    <row r="1221" spans="1:5" x14ac:dyDescent="0.3">
      <c r="A1221" t="s">
        <v>4260</v>
      </c>
      <c r="B1221">
        <v>1</v>
      </c>
      <c r="C1221">
        <v>115</v>
      </c>
      <c r="D1221">
        <v>4</v>
      </c>
      <c r="E1221" t="b">
        <v>0</v>
      </c>
    </row>
    <row r="1222" spans="1:5" x14ac:dyDescent="0.3">
      <c r="A1222" t="s">
        <v>211</v>
      </c>
      <c r="B1222">
        <v>1</v>
      </c>
      <c r="C1222">
        <v>223</v>
      </c>
      <c r="D1222">
        <v>5</v>
      </c>
      <c r="E1222" t="b">
        <v>0</v>
      </c>
    </row>
    <row r="1223" spans="1:5" x14ac:dyDescent="0.3">
      <c r="A1223" t="s">
        <v>1813</v>
      </c>
      <c r="B1223">
        <v>2</v>
      </c>
      <c r="C1223">
        <v>247.5</v>
      </c>
      <c r="D1223">
        <v>4</v>
      </c>
      <c r="E1223" t="b">
        <v>0</v>
      </c>
    </row>
    <row r="1224" spans="1:5" x14ac:dyDescent="0.3">
      <c r="A1224" t="s">
        <v>4263</v>
      </c>
      <c r="B1224">
        <v>1</v>
      </c>
      <c r="C1224">
        <v>236</v>
      </c>
      <c r="D1224">
        <v>2</v>
      </c>
      <c r="E1224" t="b">
        <v>0</v>
      </c>
    </row>
    <row r="1225" spans="1:5" x14ac:dyDescent="0.3">
      <c r="A1225" t="s">
        <v>1556</v>
      </c>
      <c r="B1225">
        <v>1</v>
      </c>
      <c r="C1225">
        <v>504</v>
      </c>
      <c r="D1225">
        <v>2</v>
      </c>
      <c r="E1225" t="b">
        <v>0</v>
      </c>
    </row>
    <row r="1226" spans="1:5" x14ac:dyDescent="0.3">
      <c r="A1226" t="s">
        <v>4264</v>
      </c>
      <c r="B1226">
        <v>1</v>
      </c>
      <c r="C1226">
        <v>1053</v>
      </c>
      <c r="D1226">
        <v>4</v>
      </c>
      <c r="E1226" t="b">
        <v>0</v>
      </c>
    </row>
    <row r="1227" spans="1:5" x14ac:dyDescent="0.3">
      <c r="A1227" t="s">
        <v>4265</v>
      </c>
      <c r="B1227">
        <v>1</v>
      </c>
      <c r="C1227">
        <v>373</v>
      </c>
      <c r="D1227">
        <v>4</v>
      </c>
      <c r="E1227" t="b">
        <v>0</v>
      </c>
    </row>
    <row r="1228" spans="1:5" x14ac:dyDescent="0.3">
      <c r="A1228" t="s">
        <v>4268</v>
      </c>
      <c r="B1228">
        <v>1</v>
      </c>
      <c r="C1228">
        <v>427</v>
      </c>
      <c r="D1228">
        <v>2</v>
      </c>
      <c r="E1228" t="b">
        <v>0</v>
      </c>
    </row>
    <row r="1229" spans="1:5" x14ac:dyDescent="0.3">
      <c r="A1229" t="s">
        <v>4269</v>
      </c>
      <c r="B1229">
        <v>1</v>
      </c>
      <c r="C1229">
        <v>61</v>
      </c>
      <c r="D1229">
        <v>4</v>
      </c>
      <c r="E1229" t="b">
        <v>0</v>
      </c>
    </row>
    <row r="1230" spans="1:5" x14ac:dyDescent="0.3">
      <c r="A1230" t="s">
        <v>1815</v>
      </c>
      <c r="B1230">
        <v>1</v>
      </c>
      <c r="C1230">
        <v>77</v>
      </c>
      <c r="D1230">
        <v>1</v>
      </c>
      <c r="E1230" t="b">
        <v>0</v>
      </c>
    </row>
    <row r="1231" spans="1:5" x14ac:dyDescent="0.3">
      <c r="A1231" t="s">
        <v>4272</v>
      </c>
      <c r="B1231">
        <v>2</v>
      </c>
      <c r="C1231">
        <v>509.5</v>
      </c>
      <c r="D1231">
        <v>3.5</v>
      </c>
      <c r="E1231" t="b">
        <v>0</v>
      </c>
    </row>
    <row r="1232" spans="1:5" x14ac:dyDescent="0.3">
      <c r="A1232" t="s">
        <v>214</v>
      </c>
      <c r="B1232">
        <v>1</v>
      </c>
      <c r="C1232">
        <v>75</v>
      </c>
      <c r="D1232">
        <v>1</v>
      </c>
      <c r="E1232" t="b">
        <v>0</v>
      </c>
    </row>
    <row r="1233" spans="1:5" x14ac:dyDescent="0.3">
      <c r="A1233" t="s">
        <v>4273</v>
      </c>
      <c r="B1233">
        <v>1</v>
      </c>
      <c r="C1233">
        <v>25</v>
      </c>
      <c r="D1233">
        <v>5</v>
      </c>
      <c r="E1233" t="b">
        <v>0</v>
      </c>
    </row>
    <row r="1234" spans="1:5" x14ac:dyDescent="0.3">
      <c r="A1234" t="s">
        <v>4274</v>
      </c>
      <c r="B1234">
        <v>2</v>
      </c>
      <c r="C1234">
        <v>146.5</v>
      </c>
      <c r="D1234">
        <v>3.5</v>
      </c>
      <c r="E1234" t="b">
        <v>0</v>
      </c>
    </row>
    <row r="1235" spans="1:5" x14ac:dyDescent="0.3">
      <c r="A1235" t="s">
        <v>1374</v>
      </c>
      <c r="B1235">
        <v>2</v>
      </c>
      <c r="C1235">
        <v>60.5</v>
      </c>
      <c r="D1235">
        <v>4</v>
      </c>
      <c r="E1235" t="b">
        <v>0</v>
      </c>
    </row>
    <row r="1236" spans="1:5" x14ac:dyDescent="0.3">
      <c r="A1236" t="s">
        <v>4276</v>
      </c>
      <c r="B1236">
        <v>1</v>
      </c>
      <c r="C1236">
        <v>108</v>
      </c>
      <c r="D1236">
        <v>2</v>
      </c>
      <c r="E1236" t="b">
        <v>0</v>
      </c>
    </row>
    <row r="1237" spans="1:5" x14ac:dyDescent="0.3">
      <c r="A1237" t="s">
        <v>4277</v>
      </c>
      <c r="B1237">
        <v>1</v>
      </c>
      <c r="C1237">
        <v>82</v>
      </c>
      <c r="D1237">
        <v>5</v>
      </c>
      <c r="E1237" t="b">
        <v>0</v>
      </c>
    </row>
    <row r="1238" spans="1:5" x14ac:dyDescent="0.3">
      <c r="A1238" t="s">
        <v>4279</v>
      </c>
      <c r="B1238">
        <v>1</v>
      </c>
      <c r="C1238">
        <v>120</v>
      </c>
      <c r="D1238">
        <v>2</v>
      </c>
      <c r="E1238" t="b">
        <v>0</v>
      </c>
    </row>
    <row r="1239" spans="1:5" x14ac:dyDescent="0.3">
      <c r="A1239" t="s">
        <v>4281</v>
      </c>
      <c r="B1239">
        <v>1</v>
      </c>
      <c r="C1239">
        <v>88</v>
      </c>
      <c r="D1239">
        <v>1</v>
      </c>
      <c r="E1239" t="b">
        <v>0</v>
      </c>
    </row>
    <row r="1240" spans="1:5" x14ac:dyDescent="0.3">
      <c r="A1240" t="s">
        <v>4283</v>
      </c>
      <c r="B1240">
        <v>1</v>
      </c>
      <c r="C1240">
        <v>194</v>
      </c>
      <c r="D1240">
        <v>5</v>
      </c>
      <c r="E1240" t="b">
        <v>0</v>
      </c>
    </row>
    <row r="1241" spans="1:5" x14ac:dyDescent="0.3">
      <c r="A1241" t="s">
        <v>4284</v>
      </c>
      <c r="B1241">
        <v>1</v>
      </c>
      <c r="C1241">
        <v>26</v>
      </c>
      <c r="D1241">
        <v>5</v>
      </c>
      <c r="E1241" t="b">
        <v>0</v>
      </c>
    </row>
    <row r="1242" spans="1:5" x14ac:dyDescent="0.3">
      <c r="A1242" t="s">
        <v>4287</v>
      </c>
      <c r="B1242">
        <v>1</v>
      </c>
      <c r="C1242">
        <v>65</v>
      </c>
      <c r="D1242">
        <v>5</v>
      </c>
      <c r="E1242" t="b">
        <v>0</v>
      </c>
    </row>
    <row r="1243" spans="1:5" x14ac:dyDescent="0.3">
      <c r="A1243" t="s">
        <v>4288</v>
      </c>
      <c r="B1243">
        <v>2</v>
      </c>
      <c r="C1243">
        <v>187.5</v>
      </c>
      <c r="D1243">
        <v>4.5</v>
      </c>
      <c r="E1243" t="b">
        <v>0</v>
      </c>
    </row>
    <row r="1244" spans="1:5" x14ac:dyDescent="0.3">
      <c r="A1244" t="s">
        <v>4291</v>
      </c>
      <c r="B1244">
        <v>1</v>
      </c>
      <c r="C1244">
        <v>65</v>
      </c>
      <c r="D1244">
        <v>2</v>
      </c>
      <c r="E1244" t="b">
        <v>0</v>
      </c>
    </row>
    <row r="1245" spans="1:5" x14ac:dyDescent="0.3">
      <c r="A1245" t="s">
        <v>4293</v>
      </c>
      <c r="B1245">
        <v>1</v>
      </c>
      <c r="C1245">
        <v>280</v>
      </c>
      <c r="D1245">
        <v>2</v>
      </c>
      <c r="E1245" t="b">
        <v>0</v>
      </c>
    </row>
    <row r="1246" spans="1:5" x14ac:dyDescent="0.3">
      <c r="A1246" t="s">
        <v>4294</v>
      </c>
      <c r="B1246">
        <v>1</v>
      </c>
      <c r="C1246">
        <v>48</v>
      </c>
      <c r="D1246">
        <v>2</v>
      </c>
      <c r="E1246" t="b">
        <v>0</v>
      </c>
    </row>
    <row r="1247" spans="1:5" x14ac:dyDescent="0.3">
      <c r="A1247" t="s">
        <v>4295</v>
      </c>
      <c r="B1247">
        <v>1</v>
      </c>
      <c r="C1247">
        <v>176</v>
      </c>
      <c r="D1247">
        <v>1</v>
      </c>
      <c r="E1247" t="b">
        <v>0</v>
      </c>
    </row>
    <row r="1248" spans="1:5" x14ac:dyDescent="0.3">
      <c r="A1248" t="s">
        <v>4298</v>
      </c>
      <c r="B1248">
        <v>1</v>
      </c>
      <c r="C1248">
        <v>38</v>
      </c>
      <c r="D1248">
        <v>1</v>
      </c>
      <c r="E1248" t="b">
        <v>0</v>
      </c>
    </row>
    <row r="1249" spans="1:5" x14ac:dyDescent="0.3">
      <c r="A1249" t="s">
        <v>4300</v>
      </c>
      <c r="B1249">
        <v>2</v>
      </c>
      <c r="C1249">
        <v>66.5</v>
      </c>
      <c r="D1249">
        <v>1</v>
      </c>
      <c r="E1249" t="b">
        <v>0</v>
      </c>
    </row>
    <row r="1250" spans="1:5" x14ac:dyDescent="0.3">
      <c r="A1250" t="s">
        <v>4301</v>
      </c>
      <c r="B1250">
        <v>1</v>
      </c>
      <c r="C1250">
        <v>61</v>
      </c>
      <c r="D1250">
        <v>3</v>
      </c>
      <c r="E1250" t="b">
        <v>0</v>
      </c>
    </row>
    <row r="1251" spans="1:5" x14ac:dyDescent="0.3">
      <c r="A1251" t="s">
        <v>4302</v>
      </c>
      <c r="B1251">
        <v>1</v>
      </c>
      <c r="C1251">
        <v>52</v>
      </c>
      <c r="D1251">
        <v>3</v>
      </c>
      <c r="E1251" t="b">
        <v>0</v>
      </c>
    </row>
    <row r="1252" spans="1:5" x14ac:dyDescent="0.3">
      <c r="A1252" t="s">
        <v>4306</v>
      </c>
      <c r="B1252">
        <v>1</v>
      </c>
      <c r="C1252">
        <v>25</v>
      </c>
      <c r="D1252">
        <v>2</v>
      </c>
      <c r="E1252" t="b">
        <v>0</v>
      </c>
    </row>
    <row r="1253" spans="1:5" x14ac:dyDescent="0.3">
      <c r="A1253" t="s">
        <v>4307</v>
      </c>
      <c r="B1253">
        <v>1</v>
      </c>
      <c r="C1253">
        <v>37</v>
      </c>
      <c r="D1253">
        <v>4</v>
      </c>
      <c r="E1253" t="b">
        <v>0</v>
      </c>
    </row>
    <row r="1254" spans="1:5" x14ac:dyDescent="0.3">
      <c r="A1254" t="s">
        <v>4309</v>
      </c>
      <c r="B1254">
        <v>1</v>
      </c>
      <c r="C1254">
        <v>27</v>
      </c>
      <c r="D1254">
        <v>5</v>
      </c>
      <c r="E1254" t="b">
        <v>0</v>
      </c>
    </row>
    <row r="1255" spans="1:5" x14ac:dyDescent="0.3">
      <c r="A1255" t="s">
        <v>1817</v>
      </c>
      <c r="B1255">
        <v>1</v>
      </c>
      <c r="C1255">
        <v>125</v>
      </c>
      <c r="D1255">
        <v>5</v>
      </c>
      <c r="E1255" t="b">
        <v>0</v>
      </c>
    </row>
    <row r="1256" spans="1:5" x14ac:dyDescent="0.3">
      <c r="A1256" t="s">
        <v>4311</v>
      </c>
      <c r="B1256">
        <v>1</v>
      </c>
      <c r="C1256">
        <v>26</v>
      </c>
      <c r="D1256">
        <v>5</v>
      </c>
      <c r="E1256" t="b">
        <v>0</v>
      </c>
    </row>
    <row r="1257" spans="1:5" x14ac:dyDescent="0.3">
      <c r="A1257" t="s">
        <v>4315</v>
      </c>
      <c r="B1257">
        <v>1</v>
      </c>
      <c r="C1257">
        <v>35</v>
      </c>
      <c r="D1257">
        <v>3</v>
      </c>
      <c r="E1257" t="b">
        <v>0</v>
      </c>
    </row>
    <row r="1258" spans="1:5" x14ac:dyDescent="0.3">
      <c r="A1258" t="s">
        <v>4317</v>
      </c>
      <c r="B1258">
        <v>1</v>
      </c>
      <c r="C1258">
        <v>29</v>
      </c>
      <c r="D1258">
        <v>2</v>
      </c>
      <c r="E1258" t="b">
        <v>0</v>
      </c>
    </row>
    <row r="1259" spans="1:5" x14ac:dyDescent="0.3">
      <c r="A1259" t="s">
        <v>4318</v>
      </c>
      <c r="B1259">
        <v>1</v>
      </c>
      <c r="C1259">
        <v>336</v>
      </c>
      <c r="D1259">
        <v>5</v>
      </c>
      <c r="E1259" t="b">
        <v>0</v>
      </c>
    </row>
    <row r="1260" spans="1:5" x14ac:dyDescent="0.3">
      <c r="A1260" t="s">
        <v>4320</v>
      </c>
      <c r="B1260">
        <v>1</v>
      </c>
      <c r="C1260">
        <v>79</v>
      </c>
      <c r="D1260">
        <v>1</v>
      </c>
      <c r="E1260" t="b">
        <v>0</v>
      </c>
    </row>
    <row r="1261" spans="1:5" x14ac:dyDescent="0.3">
      <c r="A1261" t="s">
        <v>217</v>
      </c>
      <c r="B1261">
        <v>1</v>
      </c>
      <c r="C1261">
        <v>95</v>
      </c>
      <c r="D1261">
        <v>4</v>
      </c>
      <c r="E1261" t="b">
        <v>0</v>
      </c>
    </row>
    <row r="1262" spans="1:5" x14ac:dyDescent="0.3">
      <c r="A1262" t="s">
        <v>4321</v>
      </c>
      <c r="B1262">
        <v>1</v>
      </c>
      <c r="C1262">
        <v>91</v>
      </c>
      <c r="D1262">
        <v>1</v>
      </c>
      <c r="E1262" t="b">
        <v>0</v>
      </c>
    </row>
    <row r="1263" spans="1:5" x14ac:dyDescent="0.3">
      <c r="A1263" t="s">
        <v>4324</v>
      </c>
      <c r="B1263">
        <v>1</v>
      </c>
      <c r="C1263">
        <v>243</v>
      </c>
      <c r="D1263">
        <v>5</v>
      </c>
      <c r="E1263" t="b">
        <v>0</v>
      </c>
    </row>
    <row r="1264" spans="1:5" x14ac:dyDescent="0.3">
      <c r="A1264" t="s">
        <v>4326</v>
      </c>
      <c r="B1264">
        <v>1</v>
      </c>
      <c r="C1264">
        <v>144</v>
      </c>
      <c r="D1264">
        <v>2</v>
      </c>
      <c r="E1264" t="b">
        <v>0</v>
      </c>
    </row>
    <row r="1265" spans="1:5" x14ac:dyDescent="0.3">
      <c r="A1265" t="s">
        <v>4327</v>
      </c>
      <c r="B1265">
        <v>1</v>
      </c>
      <c r="C1265">
        <v>32</v>
      </c>
      <c r="D1265">
        <v>3</v>
      </c>
      <c r="E1265" t="b">
        <v>0</v>
      </c>
    </row>
    <row r="1266" spans="1:5" x14ac:dyDescent="0.3">
      <c r="A1266" t="s">
        <v>219</v>
      </c>
      <c r="B1266">
        <v>1</v>
      </c>
      <c r="C1266">
        <v>44</v>
      </c>
      <c r="D1266">
        <v>1</v>
      </c>
      <c r="E1266" t="b">
        <v>0</v>
      </c>
    </row>
    <row r="1267" spans="1:5" x14ac:dyDescent="0.3">
      <c r="A1267" t="s">
        <v>4329</v>
      </c>
      <c r="B1267">
        <v>14</v>
      </c>
      <c r="C1267">
        <v>151.14285714285714</v>
      </c>
      <c r="D1267">
        <v>3.0714285714285716</v>
      </c>
      <c r="E1267" t="b">
        <v>0</v>
      </c>
    </row>
    <row r="1268" spans="1:5" x14ac:dyDescent="0.3">
      <c r="A1268" t="s">
        <v>4330</v>
      </c>
      <c r="B1268">
        <v>2</v>
      </c>
      <c r="C1268">
        <v>136.5</v>
      </c>
      <c r="D1268">
        <v>4</v>
      </c>
      <c r="E1268" t="b">
        <v>0</v>
      </c>
    </row>
    <row r="1269" spans="1:5" x14ac:dyDescent="0.3">
      <c r="A1269" t="s">
        <v>4334</v>
      </c>
      <c r="B1269">
        <v>3</v>
      </c>
      <c r="C1269">
        <v>252.66666666666666</v>
      </c>
      <c r="D1269">
        <v>2.3333333333333335</v>
      </c>
      <c r="E1269" t="b">
        <v>0</v>
      </c>
    </row>
    <row r="1270" spans="1:5" x14ac:dyDescent="0.3">
      <c r="A1270" t="s">
        <v>1818</v>
      </c>
      <c r="B1270">
        <v>1</v>
      </c>
      <c r="C1270">
        <v>168</v>
      </c>
      <c r="D1270">
        <v>2</v>
      </c>
      <c r="E1270" t="b">
        <v>0</v>
      </c>
    </row>
    <row r="1271" spans="1:5" x14ac:dyDescent="0.3">
      <c r="A1271" t="s">
        <v>4335</v>
      </c>
      <c r="B1271">
        <v>1</v>
      </c>
      <c r="C1271">
        <v>49</v>
      </c>
      <c r="D1271">
        <v>1</v>
      </c>
      <c r="E1271" t="b">
        <v>0</v>
      </c>
    </row>
    <row r="1272" spans="1:5" x14ac:dyDescent="0.3">
      <c r="A1272" t="s">
        <v>1819</v>
      </c>
      <c r="B1272">
        <v>1</v>
      </c>
      <c r="C1272">
        <v>197</v>
      </c>
      <c r="D1272">
        <v>5</v>
      </c>
      <c r="E1272" t="b">
        <v>0</v>
      </c>
    </row>
    <row r="1273" spans="1:5" x14ac:dyDescent="0.3">
      <c r="A1273" t="s">
        <v>4338</v>
      </c>
      <c r="B1273">
        <v>1</v>
      </c>
      <c r="C1273">
        <v>52</v>
      </c>
      <c r="D1273">
        <v>1</v>
      </c>
      <c r="E1273" t="b">
        <v>0</v>
      </c>
    </row>
    <row r="1274" spans="1:5" x14ac:dyDescent="0.3">
      <c r="A1274" t="s">
        <v>4339</v>
      </c>
      <c r="B1274">
        <v>3</v>
      </c>
      <c r="C1274">
        <v>55.333333333333336</v>
      </c>
      <c r="D1274">
        <v>5</v>
      </c>
      <c r="E1274" t="b">
        <v>0</v>
      </c>
    </row>
    <row r="1275" spans="1:5" x14ac:dyDescent="0.3">
      <c r="A1275" t="s">
        <v>4340</v>
      </c>
      <c r="B1275">
        <v>1</v>
      </c>
      <c r="C1275">
        <v>25</v>
      </c>
      <c r="D1275">
        <v>1</v>
      </c>
      <c r="E1275" t="b">
        <v>0</v>
      </c>
    </row>
    <row r="1276" spans="1:5" x14ac:dyDescent="0.3">
      <c r="A1276" t="s">
        <v>4342</v>
      </c>
      <c r="B1276">
        <v>1</v>
      </c>
      <c r="C1276">
        <v>1061</v>
      </c>
      <c r="D1276">
        <v>4</v>
      </c>
      <c r="E1276" t="b">
        <v>0</v>
      </c>
    </row>
    <row r="1277" spans="1:5" x14ac:dyDescent="0.3">
      <c r="A1277" t="s">
        <v>4343</v>
      </c>
      <c r="B1277">
        <v>2</v>
      </c>
      <c r="C1277">
        <v>300</v>
      </c>
      <c r="D1277">
        <v>4.5</v>
      </c>
      <c r="E1277" t="b">
        <v>0</v>
      </c>
    </row>
    <row r="1278" spans="1:5" x14ac:dyDescent="0.3">
      <c r="A1278" t="s">
        <v>4344</v>
      </c>
      <c r="B1278">
        <v>1</v>
      </c>
      <c r="C1278">
        <v>283</v>
      </c>
      <c r="D1278">
        <v>5</v>
      </c>
      <c r="E1278" t="b">
        <v>0</v>
      </c>
    </row>
    <row r="1279" spans="1:5" x14ac:dyDescent="0.3">
      <c r="A1279" t="s">
        <v>4345</v>
      </c>
      <c r="B1279">
        <v>3</v>
      </c>
      <c r="C1279">
        <v>295</v>
      </c>
      <c r="D1279">
        <v>1.6666666666666667</v>
      </c>
      <c r="E1279" t="b">
        <v>0</v>
      </c>
    </row>
    <row r="1280" spans="1:5" x14ac:dyDescent="0.3">
      <c r="A1280" t="s">
        <v>4346</v>
      </c>
      <c r="B1280">
        <v>1</v>
      </c>
      <c r="C1280">
        <v>47</v>
      </c>
      <c r="D1280">
        <v>5</v>
      </c>
      <c r="E1280" t="b">
        <v>0</v>
      </c>
    </row>
    <row r="1281" spans="1:5" x14ac:dyDescent="0.3">
      <c r="A1281" t="s">
        <v>4349</v>
      </c>
      <c r="B1281">
        <v>1</v>
      </c>
      <c r="C1281">
        <v>145</v>
      </c>
      <c r="D1281">
        <v>3</v>
      </c>
      <c r="E1281" t="b">
        <v>0</v>
      </c>
    </row>
    <row r="1282" spans="1:5" x14ac:dyDescent="0.3">
      <c r="A1282" t="s">
        <v>4350</v>
      </c>
      <c r="B1282">
        <v>1</v>
      </c>
      <c r="C1282">
        <v>218</v>
      </c>
      <c r="D1282">
        <v>5</v>
      </c>
      <c r="E1282" t="b">
        <v>0</v>
      </c>
    </row>
    <row r="1283" spans="1:5" x14ac:dyDescent="0.3">
      <c r="A1283" t="s">
        <v>4351</v>
      </c>
      <c r="B1283">
        <v>1</v>
      </c>
      <c r="C1283">
        <v>546</v>
      </c>
      <c r="D1283">
        <v>1</v>
      </c>
      <c r="E1283" t="b">
        <v>0</v>
      </c>
    </row>
    <row r="1284" spans="1:5" x14ac:dyDescent="0.3">
      <c r="A1284" t="s">
        <v>4352</v>
      </c>
      <c r="B1284">
        <v>1</v>
      </c>
      <c r="C1284">
        <v>150</v>
      </c>
      <c r="D1284">
        <v>5</v>
      </c>
      <c r="E1284" t="b">
        <v>0</v>
      </c>
    </row>
    <row r="1285" spans="1:5" x14ac:dyDescent="0.3">
      <c r="A1285" t="s">
        <v>4356</v>
      </c>
      <c r="B1285">
        <v>2</v>
      </c>
      <c r="C1285">
        <v>415.5</v>
      </c>
      <c r="D1285">
        <v>1</v>
      </c>
      <c r="E1285" t="b">
        <v>0</v>
      </c>
    </row>
    <row r="1286" spans="1:5" x14ac:dyDescent="0.3">
      <c r="A1286" t="s">
        <v>4357</v>
      </c>
      <c r="B1286">
        <v>1</v>
      </c>
      <c r="C1286">
        <v>368</v>
      </c>
      <c r="D1286">
        <v>3</v>
      </c>
      <c r="E1286" t="b">
        <v>0</v>
      </c>
    </row>
    <row r="1287" spans="1:5" x14ac:dyDescent="0.3">
      <c r="A1287" t="s">
        <v>4358</v>
      </c>
      <c r="B1287">
        <v>6</v>
      </c>
      <c r="C1287">
        <v>319.83333333333331</v>
      </c>
      <c r="D1287">
        <v>2.3333333333333335</v>
      </c>
      <c r="E1287" t="b">
        <v>0</v>
      </c>
    </row>
    <row r="1288" spans="1:5" x14ac:dyDescent="0.3">
      <c r="A1288" t="s">
        <v>4359</v>
      </c>
      <c r="B1288">
        <v>1</v>
      </c>
      <c r="C1288">
        <v>335</v>
      </c>
      <c r="D1288">
        <v>3</v>
      </c>
      <c r="E1288" t="b">
        <v>0</v>
      </c>
    </row>
    <row r="1289" spans="1:5" x14ac:dyDescent="0.3">
      <c r="A1289" t="s">
        <v>4363</v>
      </c>
      <c r="B1289">
        <v>1</v>
      </c>
      <c r="C1289">
        <v>153</v>
      </c>
      <c r="D1289">
        <v>3</v>
      </c>
      <c r="E1289" t="b">
        <v>0</v>
      </c>
    </row>
    <row r="1290" spans="1:5" x14ac:dyDescent="0.3">
      <c r="A1290" t="s">
        <v>4365</v>
      </c>
      <c r="B1290">
        <v>2</v>
      </c>
      <c r="C1290">
        <v>435.5</v>
      </c>
      <c r="D1290">
        <v>2</v>
      </c>
      <c r="E1290" t="b">
        <v>0</v>
      </c>
    </row>
    <row r="1291" spans="1:5" x14ac:dyDescent="0.3">
      <c r="A1291" t="s">
        <v>4368</v>
      </c>
      <c r="B1291">
        <v>1</v>
      </c>
      <c r="C1291">
        <v>48</v>
      </c>
      <c r="D1291">
        <v>3</v>
      </c>
      <c r="E1291" t="b">
        <v>0</v>
      </c>
    </row>
    <row r="1292" spans="1:5" x14ac:dyDescent="0.3">
      <c r="A1292" t="s">
        <v>4369</v>
      </c>
      <c r="B1292">
        <v>3</v>
      </c>
      <c r="C1292">
        <v>208.66666666666666</v>
      </c>
      <c r="D1292">
        <v>1.3333333333333333</v>
      </c>
      <c r="E1292" t="b">
        <v>0</v>
      </c>
    </row>
    <row r="1293" spans="1:5" x14ac:dyDescent="0.3">
      <c r="A1293" t="s">
        <v>4374</v>
      </c>
      <c r="B1293">
        <v>1</v>
      </c>
      <c r="C1293">
        <v>345</v>
      </c>
      <c r="D1293">
        <v>5</v>
      </c>
      <c r="E1293" t="b">
        <v>0</v>
      </c>
    </row>
    <row r="1294" spans="1:5" x14ac:dyDescent="0.3">
      <c r="A1294" t="s">
        <v>4375</v>
      </c>
      <c r="B1294">
        <v>1</v>
      </c>
      <c r="C1294">
        <v>131</v>
      </c>
      <c r="D1294">
        <v>4</v>
      </c>
      <c r="E1294" t="b">
        <v>0</v>
      </c>
    </row>
    <row r="1295" spans="1:5" x14ac:dyDescent="0.3">
      <c r="A1295" t="s">
        <v>1822</v>
      </c>
      <c r="B1295">
        <v>1</v>
      </c>
      <c r="C1295">
        <v>50</v>
      </c>
      <c r="D1295">
        <v>5</v>
      </c>
      <c r="E1295" t="b">
        <v>0</v>
      </c>
    </row>
    <row r="1296" spans="1:5" x14ac:dyDescent="0.3">
      <c r="A1296" t="s">
        <v>4377</v>
      </c>
      <c r="B1296">
        <v>1</v>
      </c>
      <c r="C1296">
        <v>314</v>
      </c>
      <c r="D1296">
        <v>4</v>
      </c>
      <c r="E1296" t="b">
        <v>0</v>
      </c>
    </row>
    <row r="1297" spans="1:5" x14ac:dyDescent="0.3">
      <c r="A1297" t="s">
        <v>4378</v>
      </c>
      <c r="B1297">
        <v>1</v>
      </c>
      <c r="C1297">
        <v>40</v>
      </c>
      <c r="D1297">
        <v>2</v>
      </c>
      <c r="E1297" t="b">
        <v>0</v>
      </c>
    </row>
    <row r="1298" spans="1:5" x14ac:dyDescent="0.3">
      <c r="A1298" t="s">
        <v>4379</v>
      </c>
      <c r="B1298">
        <v>1</v>
      </c>
      <c r="C1298">
        <v>34</v>
      </c>
      <c r="D1298">
        <v>1</v>
      </c>
      <c r="E1298" t="b">
        <v>0</v>
      </c>
    </row>
    <row r="1299" spans="1:5" x14ac:dyDescent="0.3">
      <c r="A1299" t="s">
        <v>4380</v>
      </c>
      <c r="B1299">
        <v>1</v>
      </c>
      <c r="C1299">
        <v>65</v>
      </c>
      <c r="D1299">
        <v>1</v>
      </c>
      <c r="E1299" t="b">
        <v>0</v>
      </c>
    </row>
    <row r="1300" spans="1:5" x14ac:dyDescent="0.3">
      <c r="A1300" t="s">
        <v>4381</v>
      </c>
      <c r="B1300">
        <v>1</v>
      </c>
      <c r="C1300">
        <v>22</v>
      </c>
      <c r="D1300">
        <v>2</v>
      </c>
      <c r="E1300" t="b">
        <v>0</v>
      </c>
    </row>
    <row r="1301" spans="1:5" x14ac:dyDescent="0.3">
      <c r="A1301" t="s">
        <v>4382</v>
      </c>
      <c r="B1301">
        <v>10</v>
      </c>
      <c r="C1301">
        <v>164.5</v>
      </c>
      <c r="D1301">
        <v>4</v>
      </c>
      <c r="E1301" t="b">
        <v>0</v>
      </c>
    </row>
    <row r="1302" spans="1:5" x14ac:dyDescent="0.3">
      <c r="A1302" t="s">
        <v>4383</v>
      </c>
      <c r="B1302">
        <v>1</v>
      </c>
      <c r="C1302">
        <v>42</v>
      </c>
      <c r="D1302">
        <v>1</v>
      </c>
      <c r="E1302" t="b">
        <v>0</v>
      </c>
    </row>
    <row r="1303" spans="1:5" x14ac:dyDescent="0.3">
      <c r="A1303" t="s">
        <v>4385</v>
      </c>
      <c r="B1303">
        <v>1</v>
      </c>
      <c r="C1303">
        <v>65</v>
      </c>
      <c r="D1303">
        <v>2</v>
      </c>
      <c r="E1303" t="b">
        <v>0</v>
      </c>
    </row>
    <row r="1304" spans="1:5" x14ac:dyDescent="0.3">
      <c r="A1304" t="s">
        <v>223</v>
      </c>
      <c r="B1304">
        <v>3</v>
      </c>
      <c r="C1304">
        <v>248</v>
      </c>
      <c r="D1304">
        <v>2.3333333333333335</v>
      </c>
      <c r="E1304" t="b">
        <v>0</v>
      </c>
    </row>
    <row r="1305" spans="1:5" x14ac:dyDescent="0.3">
      <c r="A1305" t="s">
        <v>4386</v>
      </c>
      <c r="B1305">
        <v>1</v>
      </c>
      <c r="C1305">
        <v>37</v>
      </c>
      <c r="D1305">
        <v>1</v>
      </c>
      <c r="E1305" t="b">
        <v>0</v>
      </c>
    </row>
    <row r="1306" spans="1:5" x14ac:dyDescent="0.3">
      <c r="A1306" t="s">
        <v>4388</v>
      </c>
      <c r="B1306">
        <v>1</v>
      </c>
      <c r="C1306">
        <v>188</v>
      </c>
      <c r="D1306">
        <v>1</v>
      </c>
      <c r="E1306" t="b">
        <v>0</v>
      </c>
    </row>
    <row r="1307" spans="1:5" x14ac:dyDescent="0.3">
      <c r="A1307" t="s">
        <v>4389</v>
      </c>
      <c r="B1307">
        <v>2</v>
      </c>
      <c r="C1307">
        <v>144</v>
      </c>
      <c r="D1307">
        <v>1</v>
      </c>
      <c r="E1307" t="b">
        <v>0</v>
      </c>
    </row>
    <row r="1308" spans="1:5" x14ac:dyDescent="0.3">
      <c r="A1308" t="s">
        <v>4392</v>
      </c>
      <c r="B1308">
        <v>1</v>
      </c>
      <c r="C1308">
        <v>83</v>
      </c>
      <c r="D1308">
        <v>5</v>
      </c>
      <c r="E1308" t="b">
        <v>0</v>
      </c>
    </row>
    <row r="1309" spans="1:5" x14ac:dyDescent="0.3">
      <c r="A1309" t="s">
        <v>4393</v>
      </c>
      <c r="B1309">
        <v>1</v>
      </c>
      <c r="C1309">
        <v>42</v>
      </c>
      <c r="D1309">
        <v>1</v>
      </c>
      <c r="E1309" t="b">
        <v>0</v>
      </c>
    </row>
    <row r="1310" spans="1:5" x14ac:dyDescent="0.3">
      <c r="A1310" t="s">
        <v>4394</v>
      </c>
      <c r="B1310">
        <v>1</v>
      </c>
      <c r="C1310">
        <v>405</v>
      </c>
      <c r="D1310">
        <v>5</v>
      </c>
      <c r="E1310" t="b">
        <v>0</v>
      </c>
    </row>
    <row r="1311" spans="1:5" x14ac:dyDescent="0.3">
      <c r="A1311" t="s">
        <v>4396</v>
      </c>
      <c r="B1311">
        <v>3</v>
      </c>
      <c r="C1311">
        <v>77</v>
      </c>
      <c r="D1311">
        <v>2</v>
      </c>
      <c r="E1311" t="b">
        <v>0</v>
      </c>
    </row>
    <row r="1312" spans="1:5" x14ac:dyDescent="0.3">
      <c r="A1312" t="s">
        <v>224</v>
      </c>
      <c r="B1312">
        <v>1</v>
      </c>
      <c r="C1312">
        <v>107</v>
      </c>
      <c r="D1312">
        <v>3</v>
      </c>
      <c r="E1312" t="b">
        <v>0</v>
      </c>
    </row>
    <row r="1313" spans="1:5" x14ac:dyDescent="0.3">
      <c r="A1313" t="s">
        <v>1823</v>
      </c>
      <c r="B1313">
        <v>1</v>
      </c>
      <c r="C1313">
        <v>62</v>
      </c>
      <c r="D1313">
        <v>2</v>
      </c>
      <c r="E1313" t="b">
        <v>0</v>
      </c>
    </row>
    <row r="1314" spans="1:5" x14ac:dyDescent="0.3">
      <c r="A1314" t="s">
        <v>4398</v>
      </c>
      <c r="B1314">
        <v>1</v>
      </c>
      <c r="C1314">
        <v>377</v>
      </c>
      <c r="D1314">
        <v>2</v>
      </c>
      <c r="E1314" t="b">
        <v>0</v>
      </c>
    </row>
    <row r="1315" spans="1:5" x14ac:dyDescent="0.3">
      <c r="A1315" t="s">
        <v>4399</v>
      </c>
      <c r="B1315">
        <v>1</v>
      </c>
      <c r="C1315">
        <v>64</v>
      </c>
      <c r="D1315">
        <v>1</v>
      </c>
      <c r="E1315" t="b">
        <v>0</v>
      </c>
    </row>
    <row r="1316" spans="1:5" x14ac:dyDescent="0.3">
      <c r="A1316" t="s">
        <v>4401</v>
      </c>
      <c r="B1316">
        <v>1</v>
      </c>
      <c r="C1316">
        <v>98</v>
      </c>
      <c r="D1316">
        <v>2</v>
      </c>
      <c r="E1316" t="b">
        <v>0</v>
      </c>
    </row>
    <row r="1317" spans="1:5" x14ac:dyDescent="0.3">
      <c r="A1317" t="s">
        <v>4402</v>
      </c>
      <c r="B1317">
        <v>1</v>
      </c>
      <c r="C1317">
        <v>76</v>
      </c>
      <c r="D1317">
        <v>5</v>
      </c>
      <c r="E1317" t="b">
        <v>0</v>
      </c>
    </row>
    <row r="1318" spans="1:5" x14ac:dyDescent="0.3">
      <c r="A1318" t="s">
        <v>4403</v>
      </c>
      <c r="B1318">
        <v>1</v>
      </c>
      <c r="C1318">
        <v>30</v>
      </c>
      <c r="D1318">
        <v>5</v>
      </c>
      <c r="E1318" t="b">
        <v>0</v>
      </c>
    </row>
    <row r="1319" spans="1:5" x14ac:dyDescent="0.3">
      <c r="A1319" t="s">
        <v>225</v>
      </c>
      <c r="B1319">
        <v>1</v>
      </c>
      <c r="C1319">
        <v>474</v>
      </c>
      <c r="D1319">
        <v>5</v>
      </c>
      <c r="E1319" t="b">
        <v>0</v>
      </c>
    </row>
    <row r="1320" spans="1:5" x14ac:dyDescent="0.3">
      <c r="A1320" t="s">
        <v>4406</v>
      </c>
      <c r="B1320">
        <v>1</v>
      </c>
      <c r="C1320">
        <v>514</v>
      </c>
      <c r="D1320">
        <v>5</v>
      </c>
      <c r="E1320" t="b">
        <v>0</v>
      </c>
    </row>
    <row r="1321" spans="1:5" x14ac:dyDescent="0.3">
      <c r="A1321" t="s">
        <v>4407</v>
      </c>
      <c r="B1321">
        <v>3</v>
      </c>
      <c r="C1321">
        <v>83.666666666666671</v>
      </c>
      <c r="D1321">
        <v>2</v>
      </c>
      <c r="E1321" t="b">
        <v>0</v>
      </c>
    </row>
    <row r="1322" spans="1:5" x14ac:dyDescent="0.3">
      <c r="A1322" t="s">
        <v>4408</v>
      </c>
      <c r="B1322">
        <v>1</v>
      </c>
      <c r="C1322">
        <v>131</v>
      </c>
      <c r="D1322">
        <v>5</v>
      </c>
      <c r="E1322" t="b">
        <v>0</v>
      </c>
    </row>
    <row r="1323" spans="1:5" x14ac:dyDescent="0.3">
      <c r="A1323" t="s">
        <v>4409</v>
      </c>
      <c r="B1323">
        <v>1</v>
      </c>
      <c r="C1323">
        <v>375</v>
      </c>
      <c r="D1323">
        <v>4</v>
      </c>
      <c r="E1323" t="b">
        <v>0</v>
      </c>
    </row>
    <row r="1324" spans="1:5" x14ac:dyDescent="0.3">
      <c r="A1324" t="s">
        <v>4410</v>
      </c>
      <c r="B1324">
        <v>1</v>
      </c>
      <c r="C1324">
        <v>232</v>
      </c>
      <c r="D1324">
        <v>5</v>
      </c>
      <c r="E1324" t="b">
        <v>0</v>
      </c>
    </row>
    <row r="1325" spans="1:5" x14ac:dyDescent="0.3">
      <c r="A1325" t="s">
        <v>1824</v>
      </c>
      <c r="B1325">
        <v>1</v>
      </c>
      <c r="C1325">
        <v>165</v>
      </c>
      <c r="D1325">
        <v>3</v>
      </c>
      <c r="E1325" t="b">
        <v>0</v>
      </c>
    </row>
    <row r="1326" spans="1:5" x14ac:dyDescent="0.3">
      <c r="A1326" t="s">
        <v>226</v>
      </c>
      <c r="B1326">
        <v>3</v>
      </c>
      <c r="C1326">
        <v>313.66666666666669</v>
      </c>
      <c r="D1326">
        <v>3.6666666666666665</v>
      </c>
      <c r="E1326" t="b">
        <v>0</v>
      </c>
    </row>
    <row r="1327" spans="1:5" x14ac:dyDescent="0.3">
      <c r="A1327" t="s">
        <v>4414</v>
      </c>
      <c r="B1327">
        <v>1</v>
      </c>
      <c r="C1327">
        <v>73</v>
      </c>
      <c r="D1327">
        <v>2</v>
      </c>
      <c r="E1327" t="b">
        <v>0</v>
      </c>
    </row>
    <row r="1328" spans="1:5" x14ac:dyDescent="0.3">
      <c r="A1328" t="s">
        <v>4415</v>
      </c>
      <c r="B1328">
        <v>1</v>
      </c>
      <c r="C1328">
        <v>55</v>
      </c>
      <c r="D1328">
        <v>2</v>
      </c>
      <c r="E1328" t="b">
        <v>0</v>
      </c>
    </row>
    <row r="1329" spans="1:5" x14ac:dyDescent="0.3">
      <c r="A1329" t="s">
        <v>4416</v>
      </c>
      <c r="B1329">
        <v>1</v>
      </c>
      <c r="C1329">
        <v>33</v>
      </c>
      <c r="D1329">
        <v>1</v>
      </c>
      <c r="E1329" t="b">
        <v>0</v>
      </c>
    </row>
    <row r="1330" spans="1:5" x14ac:dyDescent="0.3">
      <c r="A1330" t="s">
        <v>4418</v>
      </c>
      <c r="B1330">
        <v>1</v>
      </c>
      <c r="C1330">
        <v>588</v>
      </c>
      <c r="D1330">
        <v>4</v>
      </c>
      <c r="E1330" t="b">
        <v>0</v>
      </c>
    </row>
    <row r="1331" spans="1:5" x14ac:dyDescent="0.3">
      <c r="A1331" t="s">
        <v>4419</v>
      </c>
      <c r="B1331">
        <v>2</v>
      </c>
      <c r="C1331">
        <v>300</v>
      </c>
      <c r="D1331">
        <v>4</v>
      </c>
      <c r="E1331" t="b">
        <v>0</v>
      </c>
    </row>
    <row r="1332" spans="1:5" x14ac:dyDescent="0.3">
      <c r="A1332" t="s">
        <v>4422</v>
      </c>
      <c r="B1332">
        <v>1</v>
      </c>
      <c r="C1332">
        <v>56</v>
      </c>
      <c r="D1332">
        <v>3</v>
      </c>
      <c r="E1332" t="b">
        <v>0</v>
      </c>
    </row>
    <row r="1333" spans="1:5" x14ac:dyDescent="0.3">
      <c r="A1333" t="s">
        <v>4425</v>
      </c>
      <c r="B1333">
        <v>1</v>
      </c>
      <c r="C1333">
        <v>21</v>
      </c>
      <c r="D1333">
        <v>2</v>
      </c>
      <c r="E1333" t="b">
        <v>0</v>
      </c>
    </row>
    <row r="1334" spans="1:5" x14ac:dyDescent="0.3">
      <c r="A1334" t="s">
        <v>227</v>
      </c>
      <c r="B1334">
        <v>1</v>
      </c>
      <c r="C1334">
        <v>55</v>
      </c>
      <c r="D1334">
        <v>3</v>
      </c>
      <c r="E1334" t="b">
        <v>0</v>
      </c>
    </row>
    <row r="1335" spans="1:5" x14ac:dyDescent="0.3">
      <c r="A1335" t="s">
        <v>4428</v>
      </c>
      <c r="B1335">
        <v>1</v>
      </c>
      <c r="C1335">
        <v>553</v>
      </c>
      <c r="D1335">
        <v>3</v>
      </c>
      <c r="E1335" t="b">
        <v>0</v>
      </c>
    </row>
    <row r="1336" spans="1:5" x14ac:dyDescent="0.3">
      <c r="A1336" t="s">
        <v>228</v>
      </c>
      <c r="B1336">
        <v>1</v>
      </c>
      <c r="C1336">
        <v>453</v>
      </c>
      <c r="D1336">
        <v>3</v>
      </c>
      <c r="E1336" t="b">
        <v>0</v>
      </c>
    </row>
    <row r="1337" spans="1:5" x14ac:dyDescent="0.3">
      <c r="A1337" t="s">
        <v>4430</v>
      </c>
      <c r="B1337">
        <v>1</v>
      </c>
      <c r="C1337">
        <v>96</v>
      </c>
      <c r="D1337">
        <v>3</v>
      </c>
      <c r="E1337" t="b">
        <v>0</v>
      </c>
    </row>
    <row r="1338" spans="1:5" x14ac:dyDescent="0.3">
      <c r="A1338" t="s">
        <v>4431</v>
      </c>
      <c r="B1338">
        <v>1</v>
      </c>
      <c r="C1338">
        <v>332</v>
      </c>
      <c r="D1338">
        <v>1</v>
      </c>
      <c r="E1338" t="b">
        <v>0</v>
      </c>
    </row>
    <row r="1339" spans="1:5" x14ac:dyDescent="0.3">
      <c r="A1339" t="s">
        <v>4432</v>
      </c>
      <c r="B1339">
        <v>1</v>
      </c>
      <c r="C1339">
        <v>112</v>
      </c>
      <c r="D1339">
        <v>2</v>
      </c>
      <c r="E1339" t="b">
        <v>0</v>
      </c>
    </row>
    <row r="1340" spans="1:5" x14ac:dyDescent="0.3">
      <c r="A1340" t="s">
        <v>229</v>
      </c>
      <c r="B1340">
        <v>1</v>
      </c>
      <c r="C1340">
        <v>156</v>
      </c>
      <c r="D1340">
        <v>5</v>
      </c>
      <c r="E1340" t="b">
        <v>0</v>
      </c>
    </row>
    <row r="1341" spans="1:5" x14ac:dyDescent="0.3">
      <c r="A1341" t="s">
        <v>4434</v>
      </c>
      <c r="B1341">
        <v>1</v>
      </c>
      <c r="C1341">
        <v>21</v>
      </c>
      <c r="D1341">
        <v>1</v>
      </c>
      <c r="E1341" t="b">
        <v>0</v>
      </c>
    </row>
    <row r="1342" spans="1:5" x14ac:dyDescent="0.3">
      <c r="A1342" t="s">
        <v>4436</v>
      </c>
      <c r="B1342">
        <v>1</v>
      </c>
      <c r="C1342">
        <v>202</v>
      </c>
      <c r="D1342">
        <v>2</v>
      </c>
      <c r="E1342" t="b">
        <v>0</v>
      </c>
    </row>
    <row r="1343" spans="1:5" x14ac:dyDescent="0.3">
      <c r="A1343" t="s">
        <v>4437</v>
      </c>
      <c r="B1343">
        <v>2</v>
      </c>
      <c r="C1343">
        <v>155.5</v>
      </c>
      <c r="D1343">
        <v>2.5</v>
      </c>
      <c r="E1343" t="b">
        <v>0</v>
      </c>
    </row>
    <row r="1344" spans="1:5" x14ac:dyDescent="0.3">
      <c r="A1344" t="s">
        <v>4438</v>
      </c>
      <c r="B1344">
        <v>2</v>
      </c>
      <c r="C1344">
        <v>233.5</v>
      </c>
      <c r="D1344">
        <v>2.5</v>
      </c>
      <c r="E1344" t="b">
        <v>0</v>
      </c>
    </row>
    <row r="1345" spans="1:5" x14ac:dyDescent="0.3">
      <c r="A1345" t="s">
        <v>1826</v>
      </c>
      <c r="B1345">
        <v>1</v>
      </c>
      <c r="C1345">
        <v>16</v>
      </c>
      <c r="D1345">
        <v>5</v>
      </c>
      <c r="E1345" t="b">
        <v>0</v>
      </c>
    </row>
    <row r="1346" spans="1:5" x14ac:dyDescent="0.3">
      <c r="A1346" t="s">
        <v>4442</v>
      </c>
      <c r="B1346">
        <v>1</v>
      </c>
      <c r="C1346">
        <v>95</v>
      </c>
      <c r="D1346">
        <v>5</v>
      </c>
      <c r="E1346" t="b">
        <v>0</v>
      </c>
    </row>
    <row r="1347" spans="1:5" x14ac:dyDescent="0.3">
      <c r="A1347" t="s">
        <v>4443</v>
      </c>
      <c r="B1347">
        <v>1</v>
      </c>
      <c r="C1347">
        <v>531</v>
      </c>
      <c r="D1347">
        <v>3</v>
      </c>
      <c r="E1347" t="b">
        <v>0</v>
      </c>
    </row>
    <row r="1348" spans="1:5" x14ac:dyDescent="0.3">
      <c r="A1348" t="s">
        <v>4444</v>
      </c>
      <c r="B1348">
        <v>1</v>
      </c>
      <c r="C1348">
        <v>147</v>
      </c>
      <c r="D1348">
        <v>1</v>
      </c>
      <c r="E1348" t="b">
        <v>0</v>
      </c>
    </row>
    <row r="1349" spans="1:5" x14ac:dyDescent="0.3">
      <c r="A1349" t="s">
        <v>4445</v>
      </c>
      <c r="B1349">
        <v>1</v>
      </c>
      <c r="C1349">
        <v>110</v>
      </c>
      <c r="D1349">
        <v>1</v>
      </c>
      <c r="E1349" t="b">
        <v>0</v>
      </c>
    </row>
    <row r="1350" spans="1:5" x14ac:dyDescent="0.3">
      <c r="A1350" t="s">
        <v>4446</v>
      </c>
      <c r="B1350">
        <v>1</v>
      </c>
      <c r="C1350">
        <v>129</v>
      </c>
      <c r="D1350">
        <v>3</v>
      </c>
      <c r="E1350" t="b">
        <v>0</v>
      </c>
    </row>
    <row r="1351" spans="1:5" x14ac:dyDescent="0.3">
      <c r="A1351" t="s">
        <v>4448</v>
      </c>
      <c r="B1351">
        <v>2</v>
      </c>
      <c r="C1351">
        <v>122.5</v>
      </c>
      <c r="D1351">
        <v>2</v>
      </c>
      <c r="E1351" t="b">
        <v>0</v>
      </c>
    </row>
    <row r="1352" spans="1:5" x14ac:dyDescent="0.3">
      <c r="A1352" t="s">
        <v>4449</v>
      </c>
      <c r="B1352">
        <v>1</v>
      </c>
      <c r="C1352">
        <v>117</v>
      </c>
      <c r="D1352">
        <v>1</v>
      </c>
      <c r="E1352" t="b">
        <v>0</v>
      </c>
    </row>
    <row r="1353" spans="1:5" x14ac:dyDescent="0.3">
      <c r="A1353" t="s">
        <v>4451</v>
      </c>
      <c r="B1353">
        <v>1</v>
      </c>
      <c r="C1353">
        <v>117</v>
      </c>
      <c r="D1353">
        <v>3</v>
      </c>
      <c r="E1353" t="b">
        <v>0</v>
      </c>
    </row>
    <row r="1354" spans="1:5" x14ac:dyDescent="0.3">
      <c r="A1354" t="s">
        <v>4452</v>
      </c>
      <c r="B1354">
        <v>1</v>
      </c>
      <c r="C1354">
        <v>62</v>
      </c>
      <c r="D1354">
        <v>2</v>
      </c>
      <c r="E1354" t="b">
        <v>0</v>
      </c>
    </row>
    <row r="1355" spans="1:5" x14ac:dyDescent="0.3">
      <c r="A1355" t="s">
        <v>1827</v>
      </c>
      <c r="B1355">
        <v>2</v>
      </c>
      <c r="C1355">
        <v>54.5</v>
      </c>
      <c r="D1355">
        <v>1.5</v>
      </c>
      <c r="E1355" t="b">
        <v>0</v>
      </c>
    </row>
    <row r="1356" spans="1:5" x14ac:dyDescent="0.3">
      <c r="A1356" t="s">
        <v>4453</v>
      </c>
      <c r="B1356">
        <v>3</v>
      </c>
      <c r="C1356">
        <v>105.33333333333333</v>
      </c>
      <c r="D1356">
        <v>2.3333333333333335</v>
      </c>
      <c r="E1356" t="b">
        <v>0</v>
      </c>
    </row>
    <row r="1357" spans="1:5" x14ac:dyDescent="0.3">
      <c r="A1357" t="s">
        <v>4455</v>
      </c>
      <c r="B1357">
        <v>1</v>
      </c>
      <c r="C1357">
        <v>748</v>
      </c>
      <c r="D1357">
        <v>5</v>
      </c>
      <c r="E1357" t="b">
        <v>0</v>
      </c>
    </row>
    <row r="1358" spans="1:5" x14ac:dyDescent="0.3">
      <c r="A1358" t="s">
        <v>1557</v>
      </c>
      <c r="B1358">
        <v>1</v>
      </c>
      <c r="C1358">
        <v>57</v>
      </c>
      <c r="D1358">
        <v>1</v>
      </c>
      <c r="E1358" t="b">
        <v>0</v>
      </c>
    </row>
    <row r="1359" spans="1:5" x14ac:dyDescent="0.3">
      <c r="A1359" t="s">
        <v>4457</v>
      </c>
      <c r="B1359">
        <v>1</v>
      </c>
      <c r="C1359">
        <v>627</v>
      </c>
      <c r="D1359">
        <v>5</v>
      </c>
      <c r="E1359" t="b">
        <v>0</v>
      </c>
    </row>
    <row r="1360" spans="1:5" x14ac:dyDescent="0.3">
      <c r="A1360" t="s">
        <v>4458</v>
      </c>
      <c r="B1360">
        <v>1</v>
      </c>
      <c r="C1360">
        <v>444</v>
      </c>
      <c r="D1360">
        <v>3</v>
      </c>
      <c r="E1360" t="b">
        <v>0</v>
      </c>
    </row>
    <row r="1361" spans="1:5" x14ac:dyDescent="0.3">
      <c r="A1361" t="s">
        <v>1828</v>
      </c>
      <c r="B1361">
        <v>1</v>
      </c>
      <c r="C1361">
        <v>164</v>
      </c>
      <c r="D1361">
        <v>4</v>
      </c>
      <c r="E1361" t="b">
        <v>0</v>
      </c>
    </row>
    <row r="1362" spans="1:5" x14ac:dyDescent="0.3">
      <c r="A1362" t="s">
        <v>230</v>
      </c>
      <c r="B1362">
        <v>2</v>
      </c>
      <c r="C1362">
        <v>185</v>
      </c>
      <c r="D1362">
        <v>2</v>
      </c>
      <c r="E1362" t="b">
        <v>0</v>
      </c>
    </row>
    <row r="1363" spans="1:5" x14ac:dyDescent="0.3">
      <c r="A1363" t="s">
        <v>4460</v>
      </c>
      <c r="B1363">
        <v>1</v>
      </c>
      <c r="C1363">
        <v>106</v>
      </c>
      <c r="D1363">
        <v>1</v>
      </c>
      <c r="E1363" t="b">
        <v>0</v>
      </c>
    </row>
    <row r="1364" spans="1:5" x14ac:dyDescent="0.3">
      <c r="A1364" t="s">
        <v>4462</v>
      </c>
      <c r="B1364">
        <v>1</v>
      </c>
      <c r="C1364">
        <v>46</v>
      </c>
      <c r="D1364">
        <v>5</v>
      </c>
      <c r="E1364" t="b">
        <v>0</v>
      </c>
    </row>
    <row r="1365" spans="1:5" x14ac:dyDescent="0.3">
      <c r="A1365" t="s">
        <v>4463</v>
      </c>
      <c r="B1365">
        <v>1</v>
      </c>
      <c r="C1365">
        <v>99</v>
      </c>
      <c r="D1365">
        <v>2</v>
      </c>
      <c r="E1365" t="b">
        <v>0</v>
      </c>
    </row>
    <row r="1366" spans="1:5" x14ac:dyDescent="0.3">
      <c r="A1366" t="s">
        <v>4468</v>
      </c>
      <c r="B1366">
        <v>1</v>
      </c>
      <c r="C1366">
        <v>227</v>
      </c>
      <c r="D1366">
        <v>4</v>
      </c>
      <c r="E1366" t="b">
        <v>0</v>
      </c>
    </row>
    <row r="1367" spans="1:5" x14ac:dyDescent="0.3">
      <c r="A1367" t="s">
        <v>4470</v>
      </c>
      <c r="B1367">
        <v>1</v>
      </c>
      <c r="C1367">
        <v>95</v>
      </c>
      <c r="D1367">
        <v>1</v>
      </c>
      <c r="E1367" t="b">
        <v>0</v>
      </c>
    </row>
    <row r="1368" spans="1:5" x14ac:dyDescent="0.3">
      <c r="A1368" t="s">
        <v>4471</v>
      </c>
      <c r="B1368">
        <v>1</v>
      </c>
      <c r="C1368">
        <v>140</v>
      </c>
      <c r="D1368">
        <v>3</v>
      </c>
      <c r="E1368" t="b">
        <v>0</v>
      </c>
    </row>
    <row r="1369" spans="1:5" x14ac:dyDescent="0.3">
      <c r="A1369" t="s">
        <v>4472</v>
      </c>
      <c r="B1369">
        <v>3</v>
      </c>
      <c r="C1369">
        <v>283.33333333333331</v>
      </c>
      <c r="D1369">
        <v>3.3333333333333335</v>
      </c>
      <c r="E1369" t="b">
        <v>0</v>
      </c>
    </row>
    <row r="1370" spans="1:5" x14ac:dyDescent="0.3">
      <c r="A1370" t="s">
        <v>4474</v>
      </c>
      <c r="B1370">
        <v>1</v>
      </c>
      <c r="C1370">
        <v>180</v>
      </c>
      <c r="D1370">
        <v>5</v>
      </c>
      <c r="E1370" t="b">
        <v>0</v>
      </c>
    </row>
    <row r="1371" spans="1:5" x14ac:dyDescent="0.3">
      <c r="A1371" t="s">
        <v>1829</v>
      </c>
      <c r="B1371">
        <v>1</v>
      </c>
      <c r="C1371">
        <v>160</v>
      </c>
      <c r="D1371">
        <v>4</v>
      </c>
      <c r="E1371" t="b">
        <v>0</v>
      </c>
    </row>
    <row r="1372" spans="1:5" x14ac:dyDescent="0.3">
      <c r="A1372" t="s">
        <v>4476</v>
      </c>
      <c r="B1372">
        <v>1</v>
      </c>
      <c r="C1372">
        <v>80</v>
      </c>
      <c r="D1372">
        <v>5</v>
      </c>
      <c r="E1372" t="b">
        <v>0</v>
      </c>
    </row>
    <row r="1373" spans="1:5" x14ac:dyDescent="0.3">
      <c r="A1373" t="s">
        <v>4477</v>
      </c>
      <c r="B1373">
        <v>6</v>
      </c>
      <c r="C1373">
        <v>209</v>
      </c>
      <c r="D1373">
        <v>3.1666666666666665</v>
      </c>
      <c r="E1373" t="b">
        <v>0</v>
      </c>
    </row>
    <row r="1374" spans="1:5" x14ac:dyDescent="0.3">
      <c r="A1374" t="s">
        <v>4478</v>
      </c>
      <c r="B1374">
        <v>2</v>
      </c>
      <c r="C1374">
        <v>325</v>
      </c>
      <c r="D1374">
        <v>3</v>
      </c>
      <c r="E1374" t="b">
        <v>0</v>
      </c>
    </row>
    <row r="1375" spans="1:5" x14ac:dyDescent="0.3">
      <c r="A1375" t="s">
        <v>4481</v>
      </c>
      <c r="B1375">
        <v>3</v>
      </c>
      <c r="C1375">
        <v>239.66666666666666</v>
      </c>
      <c r="D1375">
        <v>2.6666666666666665</v>
      </c>
      <c r="E1375" t="b">
        <v>0</v>
      </c>
    </row>
    <row r="1376" spans="1:5" x14ac:dyDescent="0.3">
      <c r="A1376" t="s">
        <v>4483</v>
      </c>
      <c r="B1376">
        <v>2</v>
      </c>
      <c r="C1376">
        <v>163.5</v>
      </c>
      <c r="D1376">
        <v>3</v>
      </c>
      <c r="E1376" t="b">
        <v>0</v>
      </c>
    </row>
    <row r="1377" spans="1:5" x14ac:dyDescent="0.3">
      <c r="A1377" t="s">
        <v>4484</v>
      </c>
      <c r="B1377">
        <v>1</v>
      </c>
      <c r="C1377">
        <v>81</v>
      </c>
      <c r="D1377">
        <v>5</v>
      </c>
      <c r="E1377" t="b">
        <v>0</v>
      </c>
    </row>
    <row r="1378" spans="1:5" x14ac:dyDescent="0.3">
      <c r="A1378" t="s">
        <v>4485</v>
      </c>
      <c r="B1378">
        <v>1</v>
      </c>
      <c r="C1378">
        <v>71</v>
      </c>
      <c r="D1378">
        <v>5</v>
      </c>
      <c r="E1378" t="b">
        <v>0</v>
      </c>
    </row>
    <row r="1379" spans="1:5" x14ac:dyDescent="0.3">
      <c r="A1379" t="s">
        <v>4486</v>
      </c>
      <c r="B1379">
        <v>1</v>
      </c>
      <c r="C1379">
        <v>168</v>
      </c>
      <c r="D1379">
        <v>4</v>
      </c>
      <c r="E1379" t="b">
        <v>0</v>
      </c>
    </row>
    <row r="1380" spans="1:5" x14ac:dyDescent="0.3">
      <c r="A1380" t="s">
        <v>4487</v>
      </c>
      <c r="B1380">
        <v>1</v>
      </c>
      <c r="C1380">
        <v>201</v>
      </c>
      <c r="D1380">
        <v>3</v>
      </c>
      <c r="E1380" t="b">
        <v>0</v>
      </c>
    </row>
    <row r="1381" spans="1:5" x14ac:dyDescent="0.3">
      <c r="A1381" t="s">
        <v>4488</v>
      </c>
      <c r="B1381">
        <v>1</v>
      </c>
      <c r="C1381">
        <v>29</v>
      </c>
      <c r="D1381">
        <v>1</v>
      </c>
      <c r="E1381" t="b">
        <v>0</v>
      </c>
    </row>
    <row r="1382" spans="1:5" x14ac:dyDescent="0.3">
      <c r="A1382" t="s">
        <v>4495</v>
      </c>
      <c r="B1382">
        <v>1</v>
      </c>
      <c r="C1382">
        <v>52</v>
      </c>
      <c r="D1382">
        <v>1</v>
      </c>
      <c r="E1382" t="b">
        <v>0</v>
      </c>
    </row>
    <row r="1383" spans="1:5" x14ac:dyDescent="0.3">
      <c r="A1383" t="s">
        <v>4496</v>
      </c>
      <c r="B1383">
        <v>1</v>
      </c>
      <c r="C1383">
        <v>218</v>
      </c>
      <c r="D1383">
        <v>1</v>
      </c>
      <c r="E1383" t="b">
        <v>0</v>
      </c>
    </row>
    <row r="1384" spans="1:5" x14ac:dyDescent="0.3">
      <c r="A1384" t="s">
        <v>4497</v>
      </c>
      <c r="B1384">
        <v>1</v>
      </c>
      <c r="C1384">
        <v>54</v>
      </c>
      <c r="D1384">
        <v>5</v>
      </c>
      <c r="E1384" t="b">
        <v>0</v>
      </c>
    </row>
    <row r="1385" spans="1:5" x14ac:dyDescent="0.3">
      <c r="A1385" t="s">
        <v>4498</v>
      </c>
      <c r="B1385">
        <v>1</v>
      </c>
      <c r="C1385">
        <v>132</v>
      </c>
      <c r="D1385">
        <v>4</v>
      </c>
      <c r="E1385" t="b">
        <v>0</v>
      </c>
    </row>
    <row r="1386" spans="1:5" x14ac:dyDescent="0.3">
      <c r="A1386" t="s">
        <v>4500</v>
      </c>
      <c r="B1386">
        <v>1</v>
      </c>
      <c r="C1386">
        <v>95</v>
      </c>
      <c r="D1386">
        <v>5</v>
      </c>
      <c r="E1386" t="b">
        <v>0</v>
      </c>
    </row>
    <row r="1387" spans="1:5" x14ac:dyDescent="0.3">
      <c r="A1387" t="s">
        <v>1832</v>
      </c>
      <c r="B1387">
        <v>1</v>
      </c>
      <c r="C1387">
        <v>116</v>
      </c>
      <c r="D1387">
        <v>5</v>
      </c>
      <c r="E1387" t="b">
        <v>0</v>
      </c>
    </row>
    <row r="1388" spans="1:5" x14ac:dyDescent="0.3">
      <c r="A1388" t="s">
        <v>4507</v>
      </c>
      <c r="B1388">
        <v>4</v>
      </c>
      <c r="C1388">
        <v>324.25</v>
      </c>
      <c r="D1388">
        <v>4.5</v>
      </c>
      <c r="E1388" t="b">
        <v>0</v>
      </c>
    </row>
    <row r="1389" spans="1:5" x14ac:dyDescent="0.3">
      <c r="A1389" t="s">
        <v>4509</v>
      </c>
      <c r="B1389">
        <v>4</v>
      </c>
      <c r="C1389">
        <v>121.5</v>
      </c>
      <c r="D1389">
        <v>1.25</v>
      </c>
      <c r="E1389" t="b">
        <v>0</v>
      </c>
    </row>
    <row r="1390" spans="1:5" x14ac:dyDescent="0.3">
      <c r="A1390" t="s">
        <v>4512</v>
      </c>
      <c r="B1390">
        <v>2</v>
      </c>
      <c r="C1390">
        <v>55</v>
      </c>
      <c r="D1390">
        <v>1</v>
      </c>
      <c r="E1390" t="b">
        <v>0</v>
      </c>
    </row>
    <row r="1391" spans="1:5" x14ac:dyDescent="0.3">
      <c r="A1391" t="s">
        <v>4514</v>
      </c>
      <c r="B1391">
        <v>1</v>
      </c>
      <c r="C1391">
        <v>954</v>
      </c>
      <c r="D1391">
        <v>1</v>
      </c>
      <c r="E1391" t="b">
        <v>0</v>
      </c>
    </row>
    <row r="1392" spans="1:5" x14ac:dyDescent="0.3">
      <c r="A1392" t="s">
        <v>4515</v>
      </c>
      <c r="B1392">
        <v>1</v>
      </c>
      <c r="C1392">
        <v>90</v>
      </c>
      <c r="D1392">
        <v>2</v>
      </c>
      <c r="E1392" t="b">
        <v>0</v>
      </c>
    </row>
    <row r="1393" spans="1:5" x14ac:dyDescent="0.3">
      <c r="A1393" t="s">
        <v>4518</v>
      </c>
      <c r="B1393">
        <v>1</v>
      </c>
      <c r="C1393">
        <v>64</v>
      </c>
      <c r="D1393">
        <v>1</v>
      </c>
      <c r="E1393" t="b">
        <v>0</v>
      </c>
    </row>
    <row r="1394" spans="1:5" x14ac:dyDescent="0.3">
      <c r="A1394" t="s">
        <v>234</v>
      </c>
      <c r="B1394">
        <v>2</v>
      </c>
      <c r="C1394">
        <v>93.5</v>
      </c>
      <c r="D1394">
        <v>2</v>
      </c>
      <c r="E1394" t="b">
        <v>0</v>
      </c>
    </row>
    <row r="1395" spans="1:5" x14ac:dyDescent="0.3">
      <c r="A1395" t="s">
        <v>4522</v>
      </c>
      <c r="B1395">
        <v>1</v>
      </c>
      <c r="C1395">
        <v>185</v>
      </c>
      <c r="D1395">
        <v>3</v>
      </c>
      <c r="E1395" t="b">
        <v>0</v>
      </c>
    </row>
    <row r="1396" spans="1:5" x14ac:dyDescent="0.3">
      <c r="A1396" t="s">
        <v>4525</v>
      </c>
      <c r="B1396">
        <v>1</v>
      </c>
      <c r="C1396">
        <v>135</v>
      </c>
      <c r="D1396">
        <v>1</v>
      </c>
      <c r="E1396" t="b">
        <v>0</v>
      </c>
    </row>
    <row r="1397" spans="1:5" x14ac:dyDescent="0.3">
      <c r="A1397" t="s">
        <v>4526</v>
      </c>
      <c r="B1397">
        <v>1</v>
      </c>
      <c r="C1397">
        <v>635</v>
      </c>
      <c r="D1397">
        <v>2</v>
      </c>
      <c r="E1397" t="b">
        <v>0</v>
      </c>
    </row>
    <row r="1398" spans="1:5" x14ac:dyDescent="0.3">
      <c r="A1398" t="s">
        <v>4527</v>
      </c>
      <c r="B1398">
        <v>1</v>
      </c>
      <c r="C1398">
        <v>231</v>
      </c>
      <c r="D1398">
        <v>2</v>
      </c>
      <c r="E1398" t="b">
        <v>0</v>
      </c>
    </row>
    <row r="1399" spans="1:5" x14ac:dyDescent="0.3">
      <c r="A1399" t="s">
        <v>4528</v>
      </c>
      <c r="B1399">
        <v>2</v>
      </c>
      <c r="C1399">
        <v>131</v>
      </c>
      <c r="D1399">
        <v>2.5</v>
      </c>
      <c r="E1399" t="b">
        <v>0</v>
      </c>
    </row>
    <row r="1400" spans="1:5" x14ac:dyDescent="0.3">
      <c r="A1400" t="s">
        <v>4529</v>
      </c>
      <c r="B1400">
        <v>1</v>
      </c>
      <c r="C1400">
        <v>91</v>
      </c>
      <c r="D1400">
        <v>5</v>
      </c>
      <c r="E1400" t="b">
        <v>0</v>
      </c>
    </row>
    <row r="1401" spans="1:5" x14ac:dyDescent="0.3">
      <c r="A1401" t="s">
        <v>4533</v>
      </c>
      <c r="B1401">
        <v>2</v>
      </c>
      <c r="C1401">
        <v>51.5</v>
      </c>
      <c r="D1401">
        <v>5</v>
      </c>
      <c r="E1401" t="b">
        <v>0</v>
      </c>
    </row>
    <row r="1402" spans="1:5" x14ac:dyDescent="0.3">
      <c r="A1402" t="s">
        <v>237</v>
      </c>
      <c r="B1402">
        <v>1</v>
      </c>
      <c r="C1402">
        <v>58</v>
      </c>
      <c r="D1402">
        <v>2</v>
      </c>
      <c r="E1402" t="b">
        <v>0</v>
      </c>
    </row>
    <row r="1403" spans="1:5" x14ac:dyDescent="0.3">
      <c r="A1403" t="s">
        <v>4537</v>
      </c>
      <c r="B1403">
        <v>1</v>
      </c>
      <c r="C1403">
        <v>47</v>
      </c>
      <c r="D1403">
        <v>5</v>
      </c>
      <c r="E1403" t="b">
        <v>0</v>
      </c>
    </row>
    <row r="1404" spans="1:5" x14ac:dyDescent="0.3">
      <c r="A1404" t="s">
        <v>1833</v>
      </c>
      <c r="B1404">
        <v>1</v>
      </c>
      <c r="C1404">
        <v>126</v>
      </c>
      <c r="D1404">
        <v>4</v>
      </c>
      <c r="E1404" t="b">
        <v>0</v>
      </c>
    </row>
    <row r="1405" spans="1:5" x14ac:dyDescent="0.3">
      <c r="A1405" t="s">
        <v>4540</v>
      </c>
      <c r="B1405">
        <v>1</v>
      </c>
      <c r="C1405">
        <v>189</v>
      </c>
      <c r="D1405">
        <v>1</v>
      </c>
      <c r="E1405" t="b">
        <v>0</v>
      </c>
    </row>
    <row r="1406" spans="1:5" x14ac:dyDescent="0.3">
      <c r="A1406" t="s">
        <v>4541</v>
      </c>
      <c r="B1406">
        <v>1</v>
      </c>
      <c r="C1406">
        <v>266</v>
      </c>
      <c r="D1406">
        <v>1</v>
      </c>
      <c r="E1406" t="b">
        <v>0</v>
      </c>
    </row>
    <row r="1407" spans="1:5" x14ac:dyDescent="0.3">
      <c r="A1407" t="s">
        <v>239</v>
      </c>
      <c r="B1407">
        <v>1</v>
      </c>
      <c r="C1407">
        <v>414</v>
      </c>
      <c r="D1407">
        <v>5</v>
      </c>
      <c r="E1407" t="b">
        <v>0</v>
      </c>
    </row>
    <row r="1408" spans="1:5" x14ac:dyDescent="0.3">
      <c r="A1408" t="s">
        <v>4547</v>
      </c>
      <c r="B1408">
        <v>1</v>
      </c>
      <c r="C1408">
        <v>70</v>
      </c>
      <c r="D1408">
        <v>2</v>
      </c>
      <c r="E1408" t="b">
        <v>0</v>
      </c>
    </row>
    <row r="1409" spans="1:5" x14ac:dyDescent="0.3">
      <c r="A1409" t="s">
        <v>4549</v>
      </c>
      <c r="B1409">
        <v>1</v>
      </c>
      <c r="C1409">
        <v>187</v>
      </c>
      <c r="D1409">
        <v>2</v>
      </c>
      <c r="E1409" t="b">
        <v>0</v>
      </c>
    </row>
    <row r="1410" spans="1:5" x14ac:dyDescent="0.3">
      <c r="A1410" t="s">
        <v>4550</v>
      </c>
      <c r="B1410">
        <v>1</v>
      </c>
      <c r="C1410">
        <v>198</v>
      </c>
      <c r="D1410">
        <v>1</v>
      </c>
      <c r="E1410" t="b">
        <v>0</v>
      </c>
    </row>
    <row r="1411" spans="1:5" x14ac:dyDescent="0.3">
      <c r="A1411" t="s">
        <v>4552</v>
      </c>
      <c r="B1411">
        <v>1</v>
      </c>
      <c r="C1411">
        <v>141</v>
      </c>
      <c r="D1411">
        <v>5</v>
      </c>
      <c r="E1411" t="b">
        <v>0</v>
      </c>
    </row>
    <row r="1412" spans="1:5" x14ac:dyDescent="0.3">
      <c r="A1412" t="s">
        <v>240</v>
      </c>
      <c r="B1412">
        <v>2</v>
      </c>
      <c r="C1412">
        <v>134.5</v>
      </c>
      <c r="D1412">
        <v>2</v>
      </c>
      <c r="E1412" t="b">
        <v>0</v>
      </c>
    </row>
    <row r="1413" spans="1:5" x14ac:dyDescent="0.3">
      <c r="A1413" t="s">
        <v>4557</v>
      </c>
      <c r="B1413">
        <v>1</v>
      </c>
      <c r="C1413">
        <v>83</v>
      </c>
      <c r="D1413">
        <v>2</v>
      </c>
      <c r="E1413" t="b">
        <v>0</v>
      </c>
    </row>
    <row r="1414" spans="1:5" x14ac:dyDescent="0.3">
      <c r="A1414" t="s">
        <v>241</v>
      </c>
      <c r="B1414">
        <v>1</v>
      </c>
      <c r="C1414">
        <v>207</v>
      </c>
      <c r="D1414">
        <v>1</v>
      </c>
      <c r="E1414" t="b">
        <v>0</v>
      </c>
    </row>
    <row r="1415" spans="1:5" x14ac:dyDescent="0.3">
      <c r="A1415" t="s">
        <v>4558</v>
      </c>
      <c r="B1415">
        <v>1</v>
      </c>
      <c r="C1415">
        <v>67</v>
      </c>
      <c r="D1415">
        <v>5</v>
      </c>
      <c r="E1415" t="b">
        <v>0</v>
      </c>
    </row>
    <row r="1416" spans="1:5" x14ac:dyDescent="0.3">
      <c r="A1416" t="s">
        <v>4559</v>
      </c>
      <c r="B1416">
        <v>1</v>
      </c>
      <c r="C1416">
        <v>603</v>
      </c>
      <c r="D1416">
        <v>2</v>
      </c>
      <c r="E1416" t="b">
        <v>0</v>
      </c>
    </row>
    <row r="1417" spans="1:5" x14ac:dyDescent="0.3">
      <c r="A1417" t="s">
        <v>4560</v>
      </c>
      <c r="B1417">
        <v>3</v>
      </c>
      <c r="C1417">
        <v>413.66666666666669</v>
      </c>
      <c r="D1417">
        <v>5</v>
      </c>
      <c r="E1417" t="b">
        <v>0</v>
      </c>
    </row>
    <row r="1418" spans="1:5" x14ac:dyDescent="0.3">
      <c r="A1418" t="s">
        <v>4562</v>
      </c>
      <c r="B1418">
        <v>1</v>
      </c>
      <c r="C1418">
        <v>253</v>
      </c>
      <c r="D1418">
        <v>4</v>
      </c>
      <c r="E1418" t="b">
        <v>0</v>
      </c>
    </row>
    <row r="1419" spans="1:5" x14ac:dyDescent="0.3">
      <c r="A1419" t="s">
        <v>242</v>
      </c>
      <c r="B1419">
        <v>1</v>
      </c>
      <c r="C1419">
        <v>124</v>
      </c>
      <c r="D1419">
        <v>1</v>
      </c>
      <c r="E1419" t="b">
        <v>0</v>
      </c>
    </row>
    <row r="1420" spans="1:5" x14ac:dyDescent="0.3">
      <c r="A1420" t="s">
        <v>4567</v>
      </c>
      <c r="B1420">
        <v>1</v>
      </c>
      <c r="C1420">
        <v>186</v>
      </c>
      <c r="D1420">
        <v>5</v>
      </c>
      <c r="E1420" t="b">
        <v>0</v>
      </c>
    </row>
    <row r="1421" spans="1:5" x14ac:dyDescent="0.3">
      <c r="A1421" t="s">
        <v>1834</v>
      </c>
      <c r="B1421">
        <v>1</v>
      </c>
      <c r="C1421">
        <v>248</v>
      </c>
      <c r="D1421">
        <v>5</v>
      </c>
      <c r="E1421" t="b">
        <v>0</v>
      </c>
    </row>
    <row r="1422" spans="1:5" x14ac:dyDescent="0.3">
      <c r="A1422" t="s">
        <v>4568</v>
      </c>
      <c r="B1422">
        <v>1</v>
      </c>
      <c r="C1422">
        <v>75</v>
      </c>
      <c r="D1422">
        <v>3</v>
      </c>
      <c r="E1422" t="b">
        <v>0</v>
      </c>
    </row>
    <row r="1423" spans="1:5" x14ac:dyDescent="0.3">
      <c r="A1423" t="s">
        <v>4570</v>
      </c>
      <c r="B1423">
        <v>3</v>
      </c>
      <c r="C1423">
        <v>127</v>
      </c>
      <c r="D1423">
        <v>4.666666666666667</v>
      </c>
      <c r="E1423" t="b">
        <v>0</v>
      </c>
    </row>
    <row r="1424" spans="1:5" x14ac:dyDescent="0.3">
      <c r="A1424" t="s">
        <v>4571</v>
      </c>
      <c r="B1424">
        <v>1</v>
      </c>
      <c r="C1424">
        <v>229</v>
      </c>
      <c r="D1424">
        <v>1</v>
      </c>
      <c r="E1424" t="b">
        <v>0</v>
      </c>
    </row>
    <row r="1425" spans="1:5" x14ac:dyDescent="0.3">
      <c r="A1425" t="s">
        <v>4573</v>
      </c>
      <c r="B1425">
        <v>1</v>
      </c>
      <c r="C1425">
        <v>144</v>
      </c>
      <c r="D1425">
        <v>2</v>
      </c>
      <c r="E1425" t="b">
        <v>0</v>
      </c>
    </row>
    <row r="1426" spans="1:5" x14ac:dyDescent="0.3">
      <c r="A1426" t="s">
        <v>1558</v>
      </c>
      <c r="B1426">
        <v>1</v>
      </c>
      <c r="C1426">
        <v>166</v>
      </c>
      <c r="D1426">
        <v>4</v>
      </c>
      <c r="E1426" t="b">
        <v>0</v>
      </c>
    </row>
    <row r="1427" spans="1:5" x14ac:dyDescent="0.3">
      <c r="A1427" t="s">
        <v>245</v>
      </c>
      <c r="B1427">
        <v>2</v>
      </c>
      <c r="C1427">
        <v>100</v>
      </c>
      <c r="D1427">
        <v>2.5</v>
      </c>
      <c r="E1427" t="b">
        <v>0</v>
      </c>
    </row>
    <row r="1428" spans="1:5" x14ac:dyDescent="0.3">
      <c r="A1428" t="s">
        <v>246</v>
      </c>
      <c r="B1428">
        <v>1</v>
      </c>
      <c r="C1428">
        <v>61</v>
      </c>
      <c r="D1428">
        <v>4</v>
      </c>
      <c r="E1428" t="b">
        <v>0</v>
      </c>
    </row>
    <row r="1429" spans="1:5" x14ac:dyDescent="0.3">
      <c r="A1429" t="s">
        <v>4575</v>
      </c>
      <c r="B1429">
        <v>1</v>
      </c>
      <c r="C1429">
        <v>241</v>
      </c>
      <c r="D1429">
        <v>5</v>
      </c>
      <c r="E1429" t="b">
        <v>0</v>
      </c>
    </row>
    <row r="1430" spans="1:5" x14ac:dyDescent="0.3">
      <c r="A1430" t="s">
        <v>4576</v>
      </c>
      <c r="B1430">
        <v>1</v>
      </c>
      <c r="C1430">
        <v>298</v>
      </c>
      <c r="D1430">
        <v>5</v>
      </c>
      <c r="E1430" t="b">
        <v>0</v>
      </c>
    </row>
    <row r="1431" spans="1:5" x14ac:dyDescent="0.3">
      <c r="A1431" t="s">
        <v>4577</v>
      </c>
      <c r="B1431">
        <v>1</v>
      </c>
      <c r="C1431">
        <v>115</v>
      </c>
      <c r="D1431">
        <v>2</v>
      </c>
      <c r="E1431" t="b">
        <v>0</v>
      </c>
    </row>
    <row r="1432" spans="1:5" x14ac:dyDescent="0.3">
      <c r="A1432" t="s">
        <v>4578</v>
      </c>
      <c r="B1432">
        <v>1</v>
      </c>
      <c r="C1432">
        <v>134</v>
      </c>
      <c r="D1432">
        <v>2</v>
      </c>
      <c r="E1432" t="b">
        <v>0</v>
      </c>
    </row>
    <row r="1433" spans="1:5" x14ac:dyDescent="0.3">
      <c r="A1433" t="s">
        <v>4579</v>
      </c>
      <c r="B1433">
        <v>1</v>
      </c>
      <c r="C1433">
        <v>136</v>
      </c>
      <c r="D1433">
        <v>1</v>
      </c>
      <c r="E1433" t="b">
        <v>0</v>
      </c>
    </row>
    <row r="1434" spans="1:5" x14ac:dyDescent="0.3">
      <c r="A1434" t="s">
        <v>4580</v>
      </c>
      <c r="B1434">
        <v>1</v>
      </c>
      <c r="C1434">
        <v>29</v>
      </c>
      <c r="D1434">
        <v>5</v>
      </c>
      <c r="E1434" t="b">
        <v>0</v>
      </c>
    </row>
    <row r="1435" spans="1:5" x14ac:dyDescent="0.3">
      <c r="A1435" t="s">
        <v>4581</v>
      </c>
      <c r="B1435">
        <v>1</v>
      </c>
      <c r="C1435">
        <v>75</v>
      </c>
      <c r="D1435">
        <v>2</v>
      </c>
      <c r="E1435" t="b">
        <v>0</v>
      </c>
    </row>
    <row r="1436" spans="1:5" x14ac:dyDescent="0.3">
      <c r="A1436" t="s">
        <v>4583</v>
      </c>
      <c r="B1436">
        <v>1</v>
      </c>
      <c r="C1436">
        <v>156</v>
      </c>
      <c r="D1436">
        <v>2</v>
      </c>
      <c r="E1436" t="b">
        <v>0</v>
      </c>
    </row>
    <row r="1437" spans="1:5" x14ac:dyDescent="0.3">
      <c r="A1437" t="s">
        <v>4584</v>
      </c>
      <c r="B1437">
        <v>2</v>
      </c>
      <c r="C1437">
        <v>285.5</v>
      </c>
      <c r="D1437">
        <v>4</v>
      </c>
      <c r="E1437" t="b">
        <v>0</v>
      </c>
    </row>
    <row r="1438" spans="1:5" x14ac:dyDescent="0.3">
      <c r="A1438" t="s">
        <v>4585</v>
      </c>
      <c r="B1438">
        <v>1</v>
      </c>
      <c r="C1438">
        <v>75</v>
      </c>
      <c r="D1438">
        <v>2</v>
      </c>
      <c r="E1438" t="b">
        <v>0</v>
      </c>
    </row>
    <row r="1439" spans="1:5" x14ac:dyDescent="0.3">
      <c r="A1439" t="s">
        <v>4587</v>
      </c>
      <c r="B1439">
        <v>1</v>
      </c>
      <c r="C1439">
        <v>26</v>
      </c>
      <c r="D1439">
        <v>3</v>
      </c>
      <c r="E1439" t="b">
        <v>0</v>
      </c>
    </row>
    <row r="1440" spans="1:5" x14ac:dyDescent="0.3">
      <c r="A1440" t="s">
        <v>4588</v>
      </c>
      <c r="B1440">
        <v>3</v>
      </c>
      <c r="C1440">
        <v>240</v>
      </c>
      <c r="D1440">
        <v>2.3333333333333335</v>
      </c>
      <c r="E1440" t="b">
        <v>0</v>
      </c>
    </row>
    <row r="1441" spans="1:5" x14ac:dyDescent="0.3">
      <c r="A1441" t="s">
        <v>4589</v>
      </c>
      <c r="B1441">
        <v>1</v>
      </c>
      <c r="C1441">
        <v>945</v>
      </c>
      <c r="D1441">
        <v>3</v>
      </c>
      <c r="E1441" t="b">
        <v>0</v>
      </c>
    </row>
    <row r="1442" spans="1:5" x14ac:dyDescent="0.3">
      <c r="A1442" t="s">
        <v>1837</v>
      </c>
      <c r="B1442">
        <v>2</v>
      </c>
      <c r="C1442">
        <v>421.5</v>
      </c>
      <c r="D1442">
        <v>4</v>
      </c>
      <c r="E1442" t="b">
        <v>0</v>
      </c>
    </row>
    <row r="1443" spans="1:5" x14ac:dyDescent="0.3">
      <c r="A1443" t="s">
        <v>4591</v>
      </c>
      <c r="B1443">
        <v>6</v>
      </c>
      <c r="C1443">
        <v>190.66666666666666</v>
      </c>
      <c r="D1443">
        <v>3.3333333333333335</v>
      </c>
      <c r="E1443" t="b">
        <v>0</v>
      </c>
    </row>
    <row r="1444" spans="1:5" x14ac:dyDescent="0.3">
      <c r="A1444" t="s">
        <v>4593</v>
      </c>
      <c r="B1444">
        <v>1</v>
      </c>
      <c r="C1444">
        <v>81</v>
      </c>
      <c r="D1444">
        <v>1</v>
      </c>
      <c r="E1444" t="b">
        <v>0</v>
      </c>
    </row>
    <row r="1445" spans="1:5" x14ac:dyDescent="0.3">
      <c r="A1445" t="s">
        <v>1838</v>
      </c>
      <c r="B1445">
        <v>1</v>
      </c>
      <c r="C1445">
        <v>119</v>
      </c>
      <c r="D1445">
        <v>5</v>
      </c>
      <c r="E1445" t="b">
        <v>0</v>
      </c>
    </row>
    <row r="1446" spans="1:5" x14ac:dyDescent="0.3">
      <c r="A1446" t="s">
        <v>1839</v>
      </c>
      <c r="B1446">
        <v>1</v>
      </c>
      <c r="C1446">
        <v>95</v>
      </c>
      <c r="D1446">
        <v>1</v>
      </c>
      <c r="E1446" t="b">
        <v>0</v>
      </c>
    </row>
    <row r="1447" spans="1:5" x14ac:dyDescent="0.3">
      <c r="A1447" t="s">
        <v>247</v>
      </c>
      <c r="B1447">
        <v>1</v>
      </c>
      <c r="C1447">
        <v>70</v>
      </c>
      <c r="D1447">
        <v>2</v>
      </c>
      <c r="E1447" t="b">
        <v>0</v>
      </c>
    </row>
    <row r="1448" spans="1:5" x14ac:dyDescent="0.3">
      <c r="A1448" t="s">
        <v>4599</v>
      </c>
      <c r="B1448">
        <v>1</v>
      </c>
      <c r="C1448">
        <v>49</v>
      </c>
      <c r="D1448">
        <v>3</v>
      </c>
      <c r="E1448" t="b">
        <v>0</v>
      </c>
    </row>
    <row r="1449" spans="1:5" x14ac:dyDescent="0.3">
      <c r="A1449" t="s">
        <v>4600</v>
      </c>
      <c r="B1449">
        <v>1</v>
      </c>
      <c r="C1449">
        <v>153</v>
      </c>
      <c r="D1449">
        <v>3</v>
      </c>
      <c r="E1449" t="b">
        <v>0</v>
      </c>
    </row>
    <row r="1450" spans="1:5" x14ac:dyDescent="0.3">
      <c r="A1450" t="s">
        <v>4605</v>
      </c>
      <c r="B1450">
        <v>2</v>
      </c>
      <c r="C1450">
        <v>242</v>
      </c>
      <c r="D1450">
        <v>2.5</v>
      </c>
      <c r="E1450" t="b">
        <v>0</v>
      </c>
    </row>
    <row r="1451" spans="1:5" x14ac:dyDescent="0.3">
      <c r="A1451" t="s">
        <v>248</v>
      </c>
      <c r="B1451">
        <v>1</v>
      </c>
      <c r="C1451">
        <v>117</v>
      </c>
      <c r="D1451">
        <v>1</v>
      </c>
      <c r="E1451" t="b">
        <v>0</v>
      </c>
    </row>
    <row r="1452" spans="1:5" x14ac:dyDescent="0.3">
      <c r="A1452" t="s">
        <v>4607</v>
      </c>
      <c r="B1452">
        <v>1</v>
      </c>
      <c r="C1452">
        <v>27</v>
      </c>
      <c r="D1452">
        <v>1</v>
      </c>
      <c r="E1452" t="b">
        <v>0</v>
      </c>
    </row>
    <row r="1453" spans="1:5" x14ac:dyDescent="0.3">
      <c r="A1453" t="s">
        <v>249</v>
      </c>
      <c r="B1453">
        <v>3</v>
      </c>
      <c r="C1453">
        <v>142</v>
      </c>
      <c r="D1453">
        <v>2</v>
      </c>
      <c r="E1453" t="b">
        <v>0</v>
      </c>
    </row>
    <row r="1454" spans="1:5" x14ac:dyDescent="0.3">
      <c r="A1454" t="s">
        <v>250</v>
      </c>
      <c r="B1454">
        <v>2</v>
      </c>
      <c r="C1454">
        <v>216</v>
      </c>
      <c r="D1454">
        <v>1</v>
      </c>
      <c r="E1454" t="b">
        <v>0</v>
      </c>
    </row>
    <row r="1455" spans="1:5" x14ac:dyDescent="0.3">
      <c r="A1455" t="s">
        <v>4610</v>
      </c>
      <c r="B1455">
        <v>1</v>
      </c>
      <c r="C1455">
        <v>117</v>
      </c>
      <c r="D1455">
        <v>3</v>
      </c>
      <c r="E1455" t="b">
        <v>0</v>
      </c>
    </row>
    <row r="1456" spans="1:5" x14ac:dyDescent="0.3">
      <c r="A1456" t="s">
        <v>4611</v>
      </c>
      <c r="B1456">
        <v>1</v>
      </c>
      <c r="C1456">
        <v>980</v>
      </c>
      <c r="D1456">
        <v>3</v>
      </c>
      <c r="E1456" t="b">
        <v>0</v>
      </c>
    </row>
    <row r="1457" spans="1:5" x14ac:dyDescent="0.3">
      <c r="A1457" t="s">
        <v>251</v>
      </c>
      <c r="B1457">
        <v>1</v>
      </c>
      <c r="C1457">
        <v>322</v>
      </c>
      <c r="D1457">
        <v>3</v>
      </c>
      <c r="E1457" t="b">
        <v>0</v>
      </c>
    </row>
    <row r="1458" spans="1:5" x14ac:dyDescent="0.3">
      <c r="A1458" t="s">
        <v>252</v>
      </c>
      <c r="B1458">
        <v>1</v>
      </c>
      <c r="C1458">
        <v>922</v>
      </c>
      <c r="D1458">
        <v>5</v>
      </c>
      <c r="E1458" t="b">
        <v>0</v>
      </c>
    </row>
    <row r="1459" spans="1:5" x14ac:dyDescent="0.3">
      <c r="A1459" t="s">
        <v>4614</v>
      </c>
      <c r="B1459">
        <v>1</v>
      </c>
      <c r="C1459">
        <v>23</v>
      </c>
      <c r="D1459">
        <v>5</v>
      </c>
      <c r="E1459" t="b">
        <v>0</v>
      </c>
    </row>
    <row r="1460" spans="1:5" x14ac:dyDescent="0.3">
      <c r="A1460" t="s">
        <v>4615</v>
      </c>
      <c r="B1460">
        <v>1</v>
      </c>
      <c r="C1460">
        <v>26</v>
      </c>
      <c r="D1460">
        <v>5</v>
      </c>
      <c r="E1460" t="b">
        <v>0</v>
      </c>
    </row>
    <row r="1461" spans="1:5" x14ac:dyDescent="0.3">
      <c r="A1461" t="s">
        <v>4616</v>
      </c>
      <c r="B1461">
        <v>3</v>
      </c>
      <c r="C1461">
        <v>270</v>
      </c>
      <c r="D1461">
        <v>4.333333333333333</v>
      </c>
      <c r="E1461" t="b">
        <v>0</v>
      </c>
    </row>
    <row r="1462" spans="1:5" x14ac:dyDescent="0.3">
      <c r="A1462" t="s">
        <v>4617</v>
      </c>
      <c r="B1462">
        <v>1</v>
      </c>
      <c r="C1462">
        <v>23</v>
      </c>
      <c r="D1462">
        <v>2</v>
      </c>
      <c r="E1462" t="b">
        <v>0</v>
      </c>
    </row>
    <row r="1463" spans="1:5" x14ac:dyDescent="0.3">
      <c r="A1463" t="s">
        <v>4618</v>
      </c>
      <c r="B1463">
        <v>1</v>
      </c>
      <c r="C1463">
        <v>163</v>
      </c>
      <c r="D1463">
        <v>2</v>
      </c>
      <c r="E1463" t="b">
        <v>0</v>
      </c>
    </row>
    <row r="1464" spans="1:5" x14ac:dyDescent="0.3">
      <c r="A1464" t="s">
        <v>4619</v>
      </c>
      <c r="B1464">
        <v>1</v>
      </c>
      <c r="C1464">
        <v>53</v>
      </c>
      <c r="D1464">
        <v>1</v>
      </c>
      <c r="E1464" t="b">
        <v>0</v>
      </c>
    </row>
    <row r="1465" spans="1:5" x14ac:dyDescent="0.3">
      <c r="A1465" t="s">
        <v>4620</v>
      </c>
      <c r="B1465">
        <v>1</v>
      </c>
      <c r="C1465">
        <v>66</v>
      </c>
      <c r="D1465">
        <v>3</v>
      </c>
      <c r="E1465" t="b">
        <v>0</v>
      </c>
    </row>
    <row r="1466" spans="1:5" x14ac:dyDescent="0.3">
      <c r="A1466" t="s">
        <v>4621</v>
      </c>
      <c r="B1466">
        <v>1</v>
      </c>
      <c r="C1466">
        <v>106</v>
      </c>
      <c r="D1466">
        <v>2</v>
      </c>
      <c r="E1466" t="b">
        <v>0</v>
      </c>
    </row>
    <row r="1467" spans="1:5" x14ac:dyDescent="0.3">
      <c r="A1467" t="s">
        <v>4622</v>
      </c>
      <c r="B1467">
        <v>1</v>
      </c>
      <c r="C1467">
        <v>120</v>
      </c>
      <c r="D1467">
        <v>2</v>
      </c>
      <c r="E1467" t="b">
        <v>0</v>
      </c>
    </row>
    <row r="1468" spans="1:5" x14ac:dyDescent="0.3">
      <c r="A1468" t="s">
        <v>4623</v>
      </c>
      <c r="B1468">
        <v>2</v>
      </c>
      <c r="C1468">
        <v>36</v>
      </c>
      <c r="D1468">
        <v>1.5</v>
      </c>
      <c r="E1468" t="b">
        <v>0</v>
      </c>
    </row>
    <row r="1469" spans="1:5" x14ac:dyDescent="0.3">
      <c r="A1469" t="s">
        <v>4624</v>
      </c>
      <c r="B1469">
        <v>1</v>
      </c>
      <c r="C1469">
        <v>116</v>
      </c>
      <c r="D1469">
        <v>2</v>
      </c>
      <c r="E1469" t="b">
        <v>0</v>
      </c>
    </row>
    <row r="1470" spans="1:5" x14ac:dyDescent="0.3">
      <c r="A1470" t="s">
        <v>4625</v>
      </c>
      <c r="B1470">
        <v>1</v>
      </c>
      <c r="C1470">
        <v>138</v>
      </c>
      <c r="D1470">
        <v>1</v>
      </c>
      <c r="E1470" t="b">
        <v>0</v>
      </c>
    </row>
    <row r="1471" spans="1:5" x14ac:dyDescent="0.3">
      <c r="A1471" t="s">
        <v>4627</v>
      </c>
      <c r="B1471">
        <v>1</v>
      </c>
      <c r="C1471">
        <v>87</v>
      </c>
      <c r="D1471">
        <v>1</v>
      </c>
      <c r="E1471" t="b">
        <v>0</v>
      </c>
    </row>
    <row r="1472" spans="1:5" x14ac:dyDescent="0.3">
      <c r="A1472" t="s">
        <v>1840</v>
      </c>
      <c r="B1472">
        <v>1</v>
      </c>
      <c r="C1472">
        <v>132</v>
      </c>
      <c r="D1472">
        <v>4</v>
      </c>
      <c r="E1472" t="b">
        <v>0</v>
      </c>
    </row>
    <row r="1473" spans="1:5" x14ac:dyDescent="0.3">
      <c r="A1473" t="s">
        <v>4628</v>
      </c>
      <c r="B1473">
        <v>1</v>
      </c>
      <c r="C1473">
        <v>74</v>
      </c>
      <c r="D1473">
        <v>5</v>
      </c>
      <c r="E1473" t="b">
        <v>0</v>
      </c>
    </row>
    <row r="1474" spans="1:5" x14ac:dyDescent="0.3">
      <c r="A1474" t="s">
        <v>4629</v>
      </c>
      <c r="B1474">
        <v>1</v>
      </c>
      <c r="C1474">
        <v>161</v>
      </c>
      <c r="D1474">
        <v>3</v>
      </c>
      <c r="E1474" t="b">
        <v>0</v>
      </c>
    </row>
    <row r="1475" spans="1:5" x14ac:dyDescent="0.3">
      <c r="A1475" t="s">
        <v>4630</v>
      </c>
      <c r="B1475">
        <v>1</v>
      </c>
      <c r="C1475">
        <v>110</v>
      </c>
      <c r="D1475">
        <v>1</v>
      </c>
      <c r="E1475" t="b">
        <v>0</v>
      </c>
    </row>
    <row r="1476" spans="1:5" x14ac:dyDescent="0.3">
      <c r="A1476" t="s">
        <v>4631</v>
      </c>
      <c r="B1476">
        <v>1</v>
      </c>
      <c r="C1476">
        <v>60</v>
      </c>
      <c r="D1476">
        <v>2</v>
      </c>
      <c r="E1476" t="b">
        <v>0</v>
      </c>
    </row>
    <row r="1477" spans="1:5" x14ac:dyDescent="0.3">
      <c r="A1477" t="s">
        <v>4632</v>
      </c>
      <c r="B1477">
        <v>1</v>
      </c>
      <c r="C1477">
        <v>75</v>
      </c>
      <c r="D1477">
        <v>4</v>
      </c>
      <c r="E1477" t="b">
        <v>0</v>
      </c>
    </row>
    <row r="1478" spans="1:5" x14ac:dyDescent="0.3">
      <c r="A1478" t="s">
        <v>4633</v>
      </c>
      <c r="B1478">
        <v>1</v>
      </c>
      <c r="C1478">
        <v>145</v>
      </c>
      <c r="D1478">
        <v>3</v>
      </c>
      <c r="E1478" t="b">
        <v>0</v>
      </c>
    </row>
    <row r="1479" spans="1:5" x14ac:dyDescent="0.3">
      <c r="A1479" t="s">
        <v>4634</v>
      </c>
      <c r="B1479">
        <v>1</v>
      </c>
      <c r="C1479">
        <v>546</v>
      </c>
      <c r="D1479">
        <v>2</v>
      </c>
      <c r="E1479" t="b">
        <v>0</v>
      </c>
    </row>
    <row r="1480" spans="1:5" x14ac:dyDescent="0.3">
      <c r="A1480" t="s">
        <v>4635</v>
      </c>
      <c r="B1480">
        <v>2</v>
      </c>
      <c r="C1480">
        <v>307.5</v>
      </c>
      <c r="D1480">
        <v>1.5</v>
      </c>
      <c r="E1480" t="b">
        <v>0</v>
      </c>
    </row>
    <row r="1481" spans="1:5" x14ac:dyDescent="0.3">
      <c r="A1481" t="s">
        <v>4636</v>
      </c>
      <c r="B1481">
        <v>1</v>
      </c>
      <c r="C1481">
        <v>269</v>
      </c>
      <c r="D1481">
        <v>5</v>
      </c>
      <c r="E1481" t="b">
        <v>0</v>
      </c>
    </row>
    <row r="1482" spans="1:5" x14ac:dyDescent="0.3">
      <c r="A1482" t="s">
        <v>255</v>
      </c>
      <c r="B1482">
        <v>2</v>
      </c>
      <c r="C1482">
        <v>187.5</v>
      </c>
      <c r="D1482">
        <v>1.5</v>
      </c>
      <c r="E1482" t="b">
        <v>0</v>
      </c>
    </row>
    <row r="1483" spans="1:5" x14ac:dyDescent="0.3">
      <c r="A1483" t="s">
        <v>4638</v>
      </c>
      <c r="B1483">
        <v>1</v>
      </c>
      <c r="C1483">
        <v>420</v>
      </c>
      <c r="D1483">
        <v>1</v>
      </c>
      <c r="E1483" t="b">
        <v>0</v>
      </c>
    </row>
    <row r="1484" spans="1:5" x14ac:dyDescent="0.3">
      <c r="A1484" t="s">
        <v>4639</v>
      </c>
      <c r="B1484">
        <v>1</v>
      </c>
      <c r="C1484">
        <v>123</v>
      </c>
      <c r="D1484">
        <v>3</v>
      </c>
      <c r="E1484" t="b">
        <v>0</v>
      </c>
    </row>
    <row r="1485" spans="1:5" x14ac:dyDescent="0.3">
      <c r="A1485" t="s">
        <v>4640</v>
      </c>
      <c r="B1485">
        <v>1</v>
      </c>
      <c r="C1485">
        <v>27</v>
      </c>
      <c r="D1485">
        <v>5</v>
      </c>
      <c r="E1485" t="b">
        <v>0</v>
      </c>
    </row>
    <row r="1486" spans="1:5" x14ac:dyDescent="0.3">
      <c r="A1486" t="s">
        <v>4641</v>
      </c>
      <c r="B1486">
        <v>2</v>
      </c>
      <c r="C1486">
        <v>207</v>
      </c>
      <c r="D1486">
        <v>3</v>
      </c>
      <c r="E1486" t="b">
        <v>0</v>
      </c>
    </row>
    <row r="1487" spans="1:5" x14ac:dyDescent="0.3">
      <c r="A1487" t="s">
        <v>1843</v>
      </c>
      <c r="B1487">
        <v>1</v>
      </c>
      <c r="C1487">
        <v>85</v>
      </c>
      <c r="D1487">
        <v>2</v>
      </c>
      <c r="E1487" t="b">
        <v>0</v>
      </c>
    </row>
    <row r="1488" spans="1:5" x14ac:dyDescent="0.3">
      <c r="A1488" t="s">
        <v>4644</v>
      </c>
      <c r="B1488">
        <v>1</v>
      </c>
      <c r="C1488">
        <v>68</v>
      </c>
      <c r="D1488">
        <v>5</v>
      </c>
      <c r="E1488" t="b">
        <v>0</v>
      </c>
    </row>
    <row r="1489" spans="1:5" x14ac:dyDescent="0.3">
      <c r="A1489" t="s">
        <v>4646</v>
      </c>
      <c r="B1489">
        <v>1</v>
      </c>
      <c r="C1489">
        <v>115</v>
      </c>
      <c r="D1489">
        <v>3</v>
      </c>
      <c r="E1489" t="b">
        <v>0</v>
      </c>
    </row>
    <row r="1490" spans="1:5" x14ac:dyDescent="0.3">
      <c r="A1490" t="s">
        <v>4647</v>
      </c>
      <c r="B1490">
        <v>1</v>
      </c>
      <c r="C1490">
        <v>161</v>
      </c>
      <c r="D1490">
        <v>4</v>
      </c>
      <c r="E1490" t="b">
        <v>0</v>
      </c>
    </row>
    <row r="1491" spans="1:5" x14ac:dyDescent="0.3">
      <c r="A1491" t="s">
        <v>4652</v>
      </c>
      <c r="B1491">
        <v>1</v>
      </c>
      <c r="C1491">
        <v>58</v>
      </c>
      <c r="D1491">
        <v>1</v>
      </c>
      <c r="E1491" t="b">
        <v>0</v>
      </c>
    </row>
    <row r="1492" spans="1:5" x14ac:dyDescent="0.3">
      <c r="A1492" t="s">
        <v>1844</v>
      </c>
      <c r="B1492">
        <v>1</v>
      </c>
      <c r="C1492">
        <v>83</v>
      </c>
      <c r="D1492">
        <v>4</v>
      </c>
      <c r="E1492" t="b">
        <v>0</v>
      </c>
    </row>
    <row r="1493" spans="1:5" x14ac:dyDescent="0.3">
      <c r="A1493" t="s">
        <v>4653</v>
      </c>
      <c r="B1493">
        <v>1</v>
      </c>
      <c r="C1493">
        <v>217</v>
      </c>
      <c r="D1493">
        <v>2</v>
      </c>
      <c r="E1493" t="b">
        <v>0</v>
      </c>
    </row>
    <row r="1494" spans="1:5" x14ac:dyDescent="0.3">
      <c r="A1494" t="s">
        <v>4654</v>
      </c>
      <c r="B1494">
        <v>1</v>
      </c>
      <c r="C1494">
        <v>125</v>
      </c>
      <c r="D1494">
        <v>5</v>
      </c>
      <c r="E1494" t="b">
        <v>0</v>
      </c>
    </row>
    <row r="1495" spans="1:5" x14ac:dyDescent="0.3">
      <c r="A1495" t="s">
        <v>4655</v>
      </c>
      <c r="B1495">
        <v>1</v>
      </c>
      <c r="C1495">
        <v>63</v>
      </c>
      <c r="D1495">
        <v>5</v>
      </c>
      <c r="E1495" t="b">
        <v>0</v>
      </c>
    </row>
    <row r="1496" spans="1:5" x14ac:dyDescent="0.3">
      <c r="A1496" t="s">
        <v>4656</v>
      </c>
      <c r="B1496">
        <v>1</v>
      </c>
      <c r="C1496">
        <v>95</v>
      </c>
      <c r="D1496">
        <v>1</v>
      </c>
      <c r="E1496" t="b">
        <v>0</v>
      </c>
    </row>
    <row r="1497" spans="1:5" x14ac:dyDescent="0.3">
      <c r="A1497" t="s">
        <v>4658</v>
      </c>
      <c r="B1497">
        <v>1</v>
      </c>
      <c r="C1497">
        <v>169</v>
      </c>
      <c r="D1497">
        <v>1</v>
      </c>
      <c r="E1497" t="b">
        <v>0</v>
      </c>
    </row>
    <row r="1498" spans="1:5" x14ac:dyDescent="0.3">
      <c r="A1498" t="s">
        <v>4660</v>
      </c>
      <c r="B1498">
        <v>1</v>
      </c>
      <c r="C1498">
        <v>172</v>
      </c>
      <c r="D1498">
        <v>2</v>
      </c>
      <c r="E1498" t="b">
        <v>0</v>
      </c>
    </row>
    <row r="1499" spans="1:5" x14ac:dyDescent="0.3">
      <c r="A1499" t="s">
        <v>4661</v>
      </c>
      <c r="B1499">
        <v>1</v>
      </c>
      <c r="C1499">
        <v>145</v>
      </c>
      <c r="D1499">
        <v>5</v>
      </c>
      <c r="E1499" t="b">
        <v>0</v>
      </c>
    </row>
    <row r="1500" spans="1:5" x14ac:dyDescent="0.3">
      <c r="A1500" t="s">
        <v>4662</v>
      </c>
      <c r="B1500">
        <v>1</v>
      </c>
      <c r="C1500">
        <v>495</v>
      </c>
      <c r="D1500">
        <v>3</v>
      </c>
      <c r="E1500" t="b">
        <v>0</v>
      </c>
    </row>
    <row r="1501" spans="1:5" x14ac:dyDescent="0.3">
      <c r="A1501" t="s">
        <v>4667</v>
      </c>
      <c r="B1501">
        <v>2</v>
      </c>
      <c r="C1501">
        <v>99.5</v>
      </c>
      <c r="D1501">
        <v>1</v>
      </c>
      <c r="E1501" t="b">
        <v>0</v>
      </c>
    </row>
    <row r="1502" spans="1:5" x14ac:dyDescent="0.3">
      <c r="A1502" t="s">
        <v>4670</v>
      </c>
      <c r="B1502">
        <v>1</v>
      </c>
      <c r="C1502">
        <v>55</v>
      </c>
      <c r="D1502">
        <v>1</v>
      </c>
      <c r="E1502" t="b">
        <v>0</v>
      </c>
    </row>
    <row r="1503" spans="1:5" x14ac:dyDescent="0.3">
      <c r="A1503" t="s">
        <v>4674</v>
      </c>
      <c r="B1503">
        <v>1</v>
      </c>
      <c r="C1503">
        <v>69</v>
      </c>
      <c r="D1503">
        <v>1</v>
      </c>
      <c r="E1503" t="b">
        <v>0</v>
      </c>
    </row>
    <row r="1504" spans="1:5" x14ac:dyDescent="0.3">
      <c r="A1504" t="s">
        <v>4675</v>
      </c>
      <c r="B1504">
        <v>1</v>
      </c>
      <c r="C1504">
        <v>172</v>
      </c>
      <c r="D1504">
        <v>5</v>
      </c>
      <c r="E1504" t="b">
        <v>0</v>
      </c>
    </row>
    <row r="1505" spans="1:5" x14ac:dyDescent="0.3">
      <c r="A1505" t="s">
        <v>4678</v>
      </c>
      <c r="B1505">
        <v>1</v>
      </c>
      <c r="C1505">
        <v>221</v>
      </c>
      <c r="D1505">
        <v>5</v>
      </c>
      <c r="E1505" t="b">
        <v>0</v>
      </c>
    </row>
    <row r="1506" spans="1:5" x14ac:dyDescent="0.3">
      <c r="A1506" t="s">
        <v>4679</v>
      </c>
      <c r="B1506">
        <v>1</v>
      </c>
      <c r="C1506">
        <v>133</v>
      </c>
      <c r="D1506">
        <v>3</v>
      </c>
      <c r="E1506" t="b">
        <v>0</v>
      </c>
    </row>
    <row r="1507" spans="1:5" x14ac:dyDescent="0.3">
      <c r="A1507" t="s">
        <v>4682</v>
      </c>
      <c r="B1507">
        <v>1</v>
      </c>
      <c r="C1507">
        <v>565</v>
      </c>
      <c r="D1507">
        <v>2</v>
      </c>
      <c r="E1507" t="b">
        <v>0</v>
      </c>
    </row>
    <row r="1508" spans="1:5" x14ac:dyDescent="0.3">
      <c r="A1508" t="s">
        <v>4683</v>
      </c>
      <c r="B1508">
        <v>1</v>
      </c>
      <c r="C1508">
        <v>130</v>
      </c>
      <c r="D1508">
        <v>3</v>
      </c>
      <c r="E1508" t="b">
        <v>0</v>
      </c>
    </row>
    <row r="1509" spans="1:5" x14ac:dyDescent="0.3">
      <c r="A1509" t="s">
        <v>4684</v>
      </c>
      <c r="B1509">
        <v>1</v>
      </c>
      <c r="C1509">
        <v>193</v>
      </c>
      <c r="D1509">
        <v>3</v>
      </c>
      <c r="E1509" t="b">
        <v>0</v>
      </c>
    </row>
    <row r="1510" spans="1:5" x14ac:dyDescent="0.3">
      <c r="A1510" t="s">
        <v>1559</v>
      </c>
      <c r="B1510">
        <v>1</v>
      </c>
      <c r="C1510">
        <v>147</v>
      </c>
      <c r="D1510">
        <v>1</v>
      </c>
      <c r="E1510" t="b">
        <v>0</v>
      </c>
    </row>
    <row r="1511" spans="1:5" x14ac:dyDescent="0.3">
      <c r="A1511" t="s">
        <v>4687</v>
      </c>
      <c r="B1511">
        <v>2</v>
      </c>
      <c r="C1511">
        <v>143</v>
      </c>
      <c r="D1511">
        <v>5</v>
      </c>
      <c r="E1511" t="b">
        <v>0</v>
      </c>
    </row>
    <row r="1512" spans="1:5" x14ac:dyDescent="0.3">
      <c r="A1512" t="s">
        <v>4688</v>
      </c>
      <c r="B1512">
        <v>1</v>
      </c>
      <c r="C1512">
        <v>47</v>
      </c>
      <c r="D1512">
        <v>2</v>
      </c>
      <c r="E1512" t="b">
        <v>0</v>
      </c>
    </row>
    <row r="1513" spans="1:5" x14ac:dyDescent="0.3">
      <c r="A1513" t="s">
        <v>4689</v>
      </c>
      <c r="B1513">
        <v>5</v>
      </c>
      <c r="C1513">
        <v>297.2</v>
      </c>
      <c r="D1513">
        <v>2.4</v>
      </c>
      <c r="E1513" t="b">
        <v>0</v>
      </c>
    </row>
    <row r="1514" spans="1:5" x14ac:dyDescent="0.3">
      <c r="A1514" t="s">
        <v>4691</v>
      </c>
      <c r="B1514">
        <v>2</v>
      </c>
      <c r="C1514">
        <v>90</v>
      </c>
      <c r="D1514">
        <v>1</v>
      </c>
      <c r="E1514" t="b">
        <v>0</v>
      </c>
    </row>
    <row r="1515" spans="1:5" x14ac:dyDescent="0.3">
      <c r="A1515" t="s">
        <v>4692</v>
      </c>
      <c r="B1515">
        <v>1</v>
      </c>
      <c r="C1515">
        <v>101</v>
      </c>
      <c r="D1515">
        <v>2</v>
      </c>
      <c r="E1515" t="b">
        <v>0</v>
      </c>
    </row>
    <row r="1516" spans="1:5" x14ac:dyDescent="0.3">
      <c r="A1516" t="s">
        <v>257</v>
      </c>
      <c r="B1516">
        <v>1</v>
      </c>
      <c r="C1516">
        <v>314</v>
      </c>
      <c r="D1516">
        <v>3</v>
      </c>
      <c r="E1516" t="b">
        <v>0</v>
      </c>
    </row>
    <row r="1517" spans="1:5" x14ac:dyDescent="0.3">
      <c r="A1517" t="s">
        <v>4695</v>
      </c>
      <c r="B1517">
        <v>6</v>
      </c>
      <c r="C1517">
        <v>253.83333333333334</v>
      </c>
      <c r="D1517">
        <v>3.3333333333333335</v>
      </c>
      <c r="E1517" t="b">
        <v>0</v>
      </c>
    </row>
    <row r="1518" spans="1:5" x14ac:dyDescent="0.3">
      <c r="A1518" t="s">
        <v>4697</v>
      </c>
      <c r="B1518">
        <v>1</v>
      </c>
      <c r="C1518">
        <v>144</v>
      </c>
      <c r="D1518">
        <v>5</v>
      </c>
      <c r="E1518" t="b">
        <v>0</v>
      </c>
    </row>
    <row r="1519" spans="1:5" x14ac:dyDescent="0.3">
      <c r="A1519" t="s">
        <v>4698</v>
      </c>
      <c r="B1519">
        <v>1</v>
      </c>
      <c r="C1519">
        <v>35</v>
      </c>
      <c r="D1519">
        <v>5</v>
      </c>
      <c r="E1519" t="b">
        <v>0</v>
      </c>
    </row>
    <row r="1520" spans="1:5" x14ac:dyDescent="0.3">
      <c r="A1520" t="s">
        <v>4699</v>
      </c>
      <c r="B1520">
        <v>1</v>
      </c>
      <c r="C1520">
        <v>84</v>
      </c>
      <c r="D1520">
        <v>5</v>
      </c>
      <c r="E1520" t="b">
        <v>0</v>
      </c>
    </row>
    <row r="1521" spans="1:5" x14ac:dyDescent="0.3">
      <c r="A1521" t="s">
        <v>4700</v>
      </c>
      <c r="B1521">
        <v>1</v>
      </c>
      <c r="C1521">
        <v>24</v>
      </c>
      <c r="D1521">
        <v>5</v>
      </c>
      <c r="E1521" t="b">
        <v>0</v>
      </c>
    </row>
    <row r="1522" spans="1:5" x14ac:dyDescent="0.3">
      <c r="A1522" t="s">
        <v>4701</v>
      </c>
      <c r="B1522">
        <v>1</v>
      </c>
      <c r="C1522">
        <v>91</v>
      </c>
      <c r="D1522">
        <v>2</v>
      </c>
      <c r="E1522" t="b">
        <v>0</v>
      </c>
    </row>
    <row r="1523" spans="1:5" x14ac:dyDescent="0.3">
      <c r="A1523" t="s">
        <v>4702</v>
      </c>
      <c r="B1523">
        <v>1</v>
      </c>
      <c r="C1523">
        <v>340</v>
      </c>
      <c r="D1523">
        <v>3</v>
      </c>
      <c r="E1523" t="b">
        <v>0</v>
      </c>
    </row>
    <row r="1524" spans="1:5" x14ac:dyDescent="0.3">
      <c r="A1524" t="s">
        <v>4704</v>
      </c>
      <c r="B1524">
        <v>1</v>
      </c>
      <c r="C1524">
        <v>37</v>
      </c>
      <c r="D1524">
        <v>1</v>
      </c>
      <c r="E1524" t="b">
        <v>0</v>
      </c>
    </row>
    <row r="1525" spans="1:5" x14ac:dyDescent="0.3">
      <c r="A1525" t="s">
        <v>1846</v>
      </c>
      <c r="B1525">
        <v>1</v>
      </c>
      <c r="C1525">
        <v>107</v>
      </c>
      <c r="D1525">
        <v>5</v>
      </c>
      <c r="E1525" t="b">
        <v>0</v>
      </c>
    </row>
    <row r="1526" spans="1:5" x14ac:dyDescent="0.3">
      <c r="A1526" t="s">
        <v>4705</v>
      </c>
      <c r="B1526">
        <v>1</v>
      </c>
      <c r="C1526">
        <v>118</v>
      </c>
      <c r="D1526">
        <v>3</v>
      </c>
      <c r="E1526" t="b">
        <v>0</v>
      </c>
    </row>
    <row r="1527" spans="1:5" x14ac:dyDescent="0.3">
      <c r="A1527" t="s">
        <v>4707</v>
      </c>
      <c r="B1527">
        <v>1</v>
      </c>
      <c r="C1527">
        <v>107</v>
      </c>
      <c r="D1527">
        <v>3</v>
      </c>
      <c r="E1527" t="b">
        <v>0</v>
      </c>
    </row>
    <row r="1528" spans="1:5" x14ac:dyDescent="0.3">
      <c r="A1528" t="s">
        <v>4709</v>
      </c>
      <c r="B1528">
        <v>1</v>
      </c>
      <c r="C1528">
        <v>72</v>
      </c>
      <c r="D1528">
        <v>1</v>
      </c>
      <c r="E1528" t="b">
        <v>0</v>
      </c>
    </row>
    <row r="1529" spans="1:5" x14ac:dyDescent="0.3">
      <c r="A1529" t="s">
        <v>4710</v>
      </c>
      <c r="B1529">
        <v>2</v>
      </c>
      <c r="C1529">
        <v>68</v>
      </c>
      <c r="D1529">
        <v>1.5</v>
      </c>
      <c r="E1529" t="b">
        <v>0</v>
      </c>
    </row>
    <row r="1530" spans="1:5" x14ac:dyDescent="0.3">
      <c r="A1530" t="s">
        <v>1847</v>
      </c>
      <c r="B1530">
        <v>1</v>
      </c>
      <c r="C1530">
        <v>24</v>
      </c>
      <c r="D1530">
        <v>5</v>
      </c>
      <c r="E1530" t="b">
        <v>0</v>
      </c>
    </row>
    <row r="1531" spans="1:5" x14ac:dyDescent="0.3">
      <c r="A1531" t="s">
        <v>4711</v>
      </c>
      <c r="B1531">
        <v>1</v>
      </c>
      <c r="C1531">
        <v>79</v>
      </c>
      <c r="D1531">
        <v>1</v>
      </c>
      <c r="E1531" t="b">
        <v>0</v>
      </c>
    </row>
    <row r="1532" spans="1:5" x14ac:dyDescent="0.3">
      <c r="A1532" t="s">
        <v>4714</v>
      </c>
      <c r="B1532">
        <v>1</v>
      </c>
      <c r="C1532">
        <v>189</v>
      </c>
      <c r="D1532">
        <v>5</v>
      </c>
      <c r="E1532" t="b">
        <v>0</v>
      </c>
    </row>
    <row r="1533" spans="1:5" x14ac:dyDescent="0.3">
      <c r="A1533" t="s">
        <v>4715</v>
      </c>
      <c r="B1533">
        <v>1</v>
      </c>
      <c r="C1533">
        <v>243</v>
      </c>
      <c r="D1533">
        <v>4</v>
      </c>
      <c r="E1533" t="b">
        <v>0</v>
      </c>
    </row>
    <row r="1534" spans="1:5" x14ac:dyDescent="0.3">
      <c r="A1534" t="s">
        <v>4716</v>
      </c>
      <c r="B1534">
        <v>1</v>
      </c>
      <c r="C1534">
        <v>95</v>
      </c>
      <c r="D1534">
        <v>2</v>
      </c>
      <c r="E1534" t="b">
        <v>0</v>
      </c>
    </row>
    <row r="1535" spans="1:5" x14ac:dyDescent="0.3">
      <c r="A1535" t="s">
        <v>4717</v>
      </c>
      <c r="B1535">
        <v>2</v>
      </c>
      <c r="C1535">
        <v>138.5</v>
      </c>
      <c r="D1535">
        <v>5</v>
      </c>
      <c r="E1535" t="b">
        <v>0</v>
      </c>
    </row>
    <row r="1536" spans="1:5" x14ac:dyDescent="0.3">
      <c r="A1536" t="s">
        <v>1848</v>
      </c>
      <c r="B1536">
        <v>1</v>
      </c>
      <c r="C1536">
        <v>102</v>
      </c>
      <c r="D1536">
        <v>1</v>
      </c>
      <c r="E1536" t="b">
        <v>0</v>
      </c>
    </row>
    <row r="1537" spans="1:5" x14ac:dyDescent="0.3">
      <c r="A1537" t="s">
        <v>4718</v>
      </c>
      <c r="B1537">
        <v>1</v>
      </c>
      <c r="C1537">
        <v>98</v>
      </c>
      <c r="D1537">
        <v>5</v>
      </c>
      <c r="E1537" t="b">
        <v>0</v>
      </c>
    </row>
    <row r="1538" spans="1:5" x14ac:dyDescent="0.3">
      <c r="A1538" t="s">
        <v>4719</v>
      </c>
      <c r="B1538">
        <v>1</v>
      </c>
      <c r="C1538">
        <v>837</v>
      </c>
      <c r="D1538">
        <v>4</v>
      </c>
      <c r="E1538" t="b">
        <v>0</v>
      </c>
    </row>
    <row r="1539" spans="1:5" x14ac:dyDescent="0.3">
      <c r="A1539" t="s">
        <v>1560</v>
      </c>
      <c r="B1539">
        <v>1</v>
      </c>
      <c r="C1539">
        <v>112</v>
      </c>
      <c r="D1539">
        <v>1</v>
      </c>
      <c r="E1539" t="b">
        <v>0</v>
      </c>
    </row>
    <row r="1540" spans="1:5" x14ac:dyDescent="0.3">
      <c r="A1540" t="s">
        <v>4722</v>
      </c>
      <c r="B1540">
        <v>2</v>
      </c>
      <c r="C1540">
        <v>89.5</v>
      </c>
      <c r="D1540">
        <v>3</v>
      </c>
      <c r="E1540" t="b">
        <v>0</v>
      </c>
    </row>
    <row r="1541" spans="1:5" x14ac:dyDescent="0.3">
      <c r="A1541" t="s">
        <v>4724</v>
      </c>
      <c r="B1541">
        <v>1</v>
      </c>
      <c r="C1541">
        <v>40</v>
      </c>
      <c r="D1541">
        <v>3</v>
      </c>
      <c r="E1541" t="b">
        <v>0</v>
      </c>
    </row>
    <row r="1542" spans="1:5" x14ac:dyDescent="0.3">
      <c r="A1542" t="s">
        <v>261</v>
      </c>
      <c r="B1542">
        <v>1</v>
      </c>
      <c r="C1542">
        <v>990</v>
      </c>
      <c r="D1542">
        <v>3</v>
      </c>
      <c r="E1542" t="b">
        <v>0</v>
      </c>
    </row>
    <row r="1543" spans="1:5" x14ac:dyDescent="0.3">
      <c r="A1543" t="s">
        <v>4727</v>
      </c>
      <c r="B1543">
        <v>10</v>
      </c>
      <c r="C1543">
        <v>115.6</v>
      </c>
      <c r="D1543">
        <v>2.2000000000000002</v>
      </c>
      <c r="E1543" t="b">
        <v>0</v>
      </c>
    </row>
    <row r="1544" spans="1:5" x14ac:dyDescent="0.3">
      <c r="A1544" t="s">
        <v>4728</v>
      </c>
      <c r="B1544">
        <v>1</v>
      </c>
      <c r="C1544">
        <v>248</v>
      </c>
      <c r="D1544">
        <v>1</v>
      </c>
      <c r="E1544" t="b">
        <v>0</v>
      </c>
    </row>
    <row r="1545" spans="1:5" x14ac:dyDescent="0.3">
      <c r="A1545" t="s">
        <v>262</v>
      </c>
      <c r="B1545">
        <v>1</v>
      </c>
      <c r="C1545">
        <v>57</v>
      </c>
      <c r="D1545">
        <v>2</v>
      </c>
      <c r="E1545" t="b">
        <v>0</v>
      </c>
    </row>
    <row r="1546" spans="1:5" x14ac:dyDescent="0.3">
      <c r="A1546" t="s">
        <v>4730</v>
      </c>
      <c r="B1546">
        <v>1</v>
      </c>
      <c r="C1546">
        <v>114</v>
      </c>
      <c r="D1546">
        <v>2</v>
      </c>
      <c r="E1546" t="b">
        <v>0</v>
      </c>
    </row>
    <row r="1547" spans="1:5" x14ac:dyDescent="0.3">
      <c r="A1547" t="s">
        <v>4731</v>
      </c>
      <c r="B1547">
        <v>1</v>
      </c>
      <c r="C1547">
        <v>86</v>
      </c>
      <c r="D1547">
        <v>3</v>
      </c>
      <c r="E1547" t="b">
        <v>0</v>
      </c>
    </row>
    <row r="1548" spans="1:5" x14ac:dyDescent="0.3">
      <c r="A1548" t="s">
        <v>4733</v>
      </c>
      <c r="B1548">
        <v>5</v>
      </c>
      <c r="C1548">
        <v>479</v>
      </c>
      <c r="D1548">
        <v>3</v>
      </c>
      <c r="E1548" t="b">
        <v>0</v>
      </c>
    </row>
    <row r="1549" spans="1:5" x14ac:dyDescent="0.3">
      <c r="A1549" t="s">
        <v>4735</v>
      </c>
      <c r="B1549">
        <v>1</v>
      </c>
      <c r="C1549">
        <v>163</v>
      </c>
      <c r="D1549">
        <v>1</v>
      </c>
      <c r="E1549" t="b">
        <v>0</v>
      </c>
    </row>
    <row r="1550" spans="1:5" x14ac:dyDescent="0.3">
      <c r="A1550" t="s">
        <v>4736</v>
      </c>
      <c r="B1550">
        <v>1</v>
      </c>
      <c r="C1550">
        <v>943</v>
      </c>
      <c r="D1550">
        <v>4</v>
      </c>
      <c r="E1550" t="b">
        <v>0</v>
      </c>
    </row>
    <row r="1551" spans="1:5" x14ac:dyDescent="0.3">
      <c r="A1551" t="s">
        <v>4737</v>
      </c>
      <c r="B1551">
        <v>1</v>
      </c>
      <c r="C1551">
        <v>60</v>
      </c>
      <c r="D1551">
        <v>2</v>
      </c>
      <c r="E1551" t="b">
        <v>0</v>
      </c>
    </row>
    <row r="1552" spans="1:5" x14ac:dyDescent="0.3">
      <c r="A1552" t="s">
        <v>4738</v>
      </c>
      <c r="B1552">
        <v>1</v>
      </c>
      <c r="C1552">
        <v>24</v>
      </c>
      <c r="D1552">
        <v>5</v>
      </c>
      <c r="E1552" t="b">
        <v>0</v>
      </c>
    </row>
    <row r="1553" spans="1:5" x14ac:dyDescent="0.3">
      <c r="A1553" t="s">
        <v>4740</v>
      </c>
      <c r="B1553">
        <v>1</v>
      </c>
      <c r="C1553">
        <v>20</v>
      </c>
      <c r="D1553">
        <v>5</v>
      </c>
      <c r="E1553" t="b">
        <v>0</v>
      </c>
    </row>
    <row r="1554" spans="1:5" x14ac:dyDescent="0.3">
      <c r="A1554" t="s">
        <v>4743</v>
      </c>
      <c r="B1554">
        <v>1</v>
      </c>
      <c r="C1554">
        <v>22</v>
      </c>
      <c r="D1554">
        <v>4</v>
      </c>
      <c r="E1554" t="b">
        <v>0</v>
      </c>
    </row>
    <row r="1555" spans="1:5" x14ac:dyDescent="0.3">
      <c r="A1555" t="s">
        <v>4745</v>
      </c>
      <c r="B1555">
        <v>1</v>
      </c>
      <c r="C1555">
        <v>177</v>
      </c>
      <c r="D1555">
        <v>1</v>
      </c>
      <c r="E1555" t="b">
        <v>0</v>
      </c>
    </row>
    <row r="1556" spans="1:5" x14ac:dyDescent="0.3">
      <c r="A1556" t="s">
        <v>1849</v>
      </c>
      <c r="B1556">
        <v>1</v>
      </c>
      <c r="C1556">
        <v>118</v>
      </c>
      <c r="D1556">
        <v>5</v>
      </c>
      <c r="E1556" t="b">
        <v>0</v>
      </c>
    </row>
    <row r="1557" spans="1:5" x14ac:dyDescent="0.3">
      <c r="A1557" t="s">
        <v>263</v>
      </c>
      <c r="B1557">
        <v>1</v>
      </c>
      <c r="C1557">
        <v>100</v>
      </c>
      <c r="D1557">
        <v>5</v>
      </c>
      <c r="E1557" t="b">
        <v>0</v>
      </c>
    </row>
    <row r="1558" spans="1:5" x14ac:dyDescent="0.3">
      <c r="A1558" t="s">
        <v>4747</v>
      </c>
      <c r="B1558">
        <v>1</v>
      </c>
      <c r="C1558">
        <v>1025</v>
      </c>
      <c r="D1558">
        <v>3</v>
      </c>
      <c r="E1558" t="b">
        <v>0</v>
      </c>
    </row>
    <row r="1559" spans="1:5" x14ac:dyDescent="0.3">
      <c r="A1559" t="s">
        <v>4748</v>
      </c>
      <c r="B1559">
        <v>2</v>
      </c>
      <c r="C1559">
        <v>87.5</v>
      </c>
      <c r="D1559">
        <v>1</v>
      </c>
      <c r="E1559" t="b">
        <v>0</v>
      </c>
    </row>
    <row r="1560" spans="1:5" x14ac:dyDescent="0.3">
      <c r="A1560" t="s">
        <v>4749</v>
      </c>
      <c r="B1560">
        <v>1</v>
      </c>
      <c r="C1560">
        <v>110</v>
      </c>
      <c r="D1560">
        <v>1</v>
      </c>
      <c r="E1560" t="b">
        <v>0</v>
      </c>
    </row>
    <row r="1561" spans="1:5" x14ac:dyDescent="0.3">
      <c r="A1561" t="s">
        <v>4750</v>
      </c>
      <c r="B1561">
        <v>1</v>
      </c>
      <c r="C1561">
        <v>338</v>
      </c>
      <c r="D1561">
        <v>2</v>
      </c>
      <c r="E1561" t="b">
        <v>0</v>
      </c>
    </row>
    <row r="1562" spans="1:5" x14ac:dyDescent="0.3">
      <c r="A1562" t="s">
        <v>1850</v>
      </c>
      <c r="B1562">
        <v>6</v>
      </c>
      <c r="C1562">
        <v>182</v>
      </c>
      <c r="D1562">
        <v>1.3333333333333333</v>
      </c>
      <c r="E1562" t="b">
        <v>0</v>
      </c>
    </row>
    <row r="1563" spans="1:5" x14ac:dyDescent="0.3">
      <c r="A1563" t="s">
        <v>4752</v>
      </c>
      <c r="B1563">
        <v>1</v>
      </c>
      <c r="C1563">
        <v>105</v>
      </c>
      <c r="D1563">
        <v>1</v>
      </c>
      <c r="E1563" t="b">
        <v>0</v>
      </c>
    </row>
    <row r="1564" spans="1:5" x14ac:dyDescent="0.3">
      <c r="A1564" t="s">
        <v>4755</v>
      </c>
      <c r="B1564">
        <v>1</v>
      </c>
      <c r="C1564">
        <v>159</v>
      </c>
      <c r="D1564">
        <v>1</v>
      </c>
      <c r="E1564" t="b">
        <v>0</v>
      </c>
    </row>
    <row r="1565" spans="1:5" x14ac:dyDescent="0.3">
      <c r="A1565" t="s">
        <v>4756</v>
      </c>
      <c r="B1565">
        <v>1</v>
      </c>
      <c r="C1565">
        <v>128</v>
      </c>
      <c r="D1565">
        <v>4</v>
      </c>
      <c r="E1565" t="b">
        <v>0</v>
      </c>
    </row>
    <row r="1566" spans="1:5" x14ac:dyDescent="0.3">
      <c r="A1566" t="s">
        <v>1851</v>
      </c>
      <c r="B1566">
        <v>1</v>
      </c>
      <c r="C1566">
        <v>337</v>
      </c>
      <c r="D1566">
        <v>3</v>
      </c>
      <c r="E1566" t="b">
        <v>0</v>
      </c>
    </row>
    <row r="1567" spans="1:5" x14ac:dyDescent="0.3">
      <c r="A1567" t="s">
        <v>4759</v>
      </c>
      <c r="B1567">
        <v>1</v>
      </c>
      <c r="C1567">
        <v>309</v>
      </c>
      <c r="D1567">
        <v>3</v>
      </c>
      <c r="E1567" t="b">
        <v>0</v>
      </c>
    </row>
    <row r="1568" spans="1:5" x14ac:dyDescent="0.3">
      <c r="A1568" t="s">
        <v>1852</v>
      </c>
      <c r="B1568">
        <v>1</v>
      </c>
      <c r="C1568">
        <v>332</v>
      </c>
      <c r="D1568">
        <v>4</v>
      </c>
      <c r="E1568" t="b">
        <v>0</v>
      </c>
    </row>
    <row r="1569" spans="1:5" x14ac:dyDescent="0.3">
      <c r="A1569" t="s">
        <v>1853</v>
      </c>
      <c r="B1569">
        <v>1</v>
      </c>
      <c r="C1569">
        <v>109</v>
      </c>
      <c r="D1569">
        <v>2</v>
      </c>
      <c r="E1569" t="b">
        <v>0</v>
      </c>
    </row>
    <row r="1570" spans="1:5" x14ac:dyDescent="0.3">
      <c r="A1570" t="s">
        <v>4764</v>
      </c>
      <c r="B1570">
        <v>2</v>
      </c>
      <c r="C1570">
        <v>184</v>
      </c>
      <c r="D1570">
        <v>3</v>
      </c>
      <c r="E1570" t="b">
        <v>0</v>
      </c>
    </row>
    <row r="1571" spans="1:5" x14ac:dyDescent="0.3">
      <c r="A1571" t="s">
        <v>4767</v>
      </c>
      <c r="B1571">
        <v>1</v>
      </c>
      <c r="C1571">
        <v>77</v>
      </c>
      <c r="D1571">
        <v>1</v>
      </c>
      <c r="E1571" t="b">
        <v>0</v>
      </c>
    </row>
    <row r="1572" spans="1:5" x14ac:dyDescent="0.3">
      <c r="A1572" t="s">
        <v>4768</v>
      </c>
      <c r="B1572">
        <v>1</v>
      </c>
      <c r="C1572">
        <v>26</v>
      </c>
      <c r="D1572">
        <v>1</v>
      </c>
      <c r="E1572" t="b">
        <v>0</v>
      </c>
    </row>
    <row r="1573" spans="1:5" x14ac:dyDescent="0.3">
      <c r="A1573" t="s">
        <v>4769</v>
      </c>
      <c r="B1573">
        <v>1</v>
      </c>
      <c r="C1573">
        <v>74</v>
      </c>
      <c r="D1573">
        <v>5</v>
      </c>
      <c r="E1573" t="b">
        <v>0</v>
      </c>
    </row>
    <row r="1574" spans="1:5" x14ac:dyDescent="0.3">
      <c r="A1574" t="s">
        <v>4770</v>
      </c>
      <c r="B1574">
        <v>1</v>
      </c>
      <c r="C1574">
        <v>71</v>
      </c>
      <c r="D1574">
        <v>5</v>
      </c>
      <c r="E1574" t="b">
        <v>0</v>
      </c>
    </row>
    <row r="1575" spans="1:5" x14ac:dyDescent="0.3">
      <c r="A1575" t="s">
        <v>264</v>
      </c>
      <c r="B1575">
        <v>2</v>
      </c>
      <c r="C1575">
        <v>70</v>
      </c>
      <c r="D1575">
        <v>3.5</v>
      </c>
      <c r="E1575" t="b">
        <v>0</v>
      </c>
    </row>
    <row r="1576" spans="1:5" x14ac:dyDescent="0.3">
      <c r="A1576" t="s">
        <v>4772</v>
      </c>
      <c r="B1576">
        <v>1</v>
      </c>
      <c r="C1576">
        <v>61</v>
      </c>
      <c r="D1576">
        <v>2</v>
      </c>
      <c r="E1576" t="b">
        <v>0</v>
      </c>
    </row>
    <row r="1577" spans="1:5" x14ac:dyDescent="0.3">
      <c r="A1577" t="s">
        <v>4773</v>
      </c>
      <c r="B1577">
        <v>1</v>
      </c>
      <c r="C1577">
        <v>501</v>
      </c>
      <c r="D1577">
        <v>2</v>
      </c>
      <c r="E1577" t="b">
        <v>0</v>
      </c>
    </row>
    <row r="1578" spans="1:5" x14ac:dyDescent="0.3">
      <c r="A1578" t="s">
        <v>1857</v>
      </c>
      <c r="B1578">
        <v>1</v>
      </c>
      <c r="C1578">
        <v>181</v>
      </c>
      <c r="D1578">
        <v>5</v>
      </c>
      <c r="E1578" t="b">
        <v>0</v>
      </c>
    </row>
    <row r="1579" spans="1:5" x14ac:dyDescent="0.3">
      <c r="A1579" t="s">
        <v>1858</v>
      </c>
      <c r="B1579">
        <v>1</v>
      </c>
      <c r="C1579">
        <v>106</v>
      </c>
      <c r="D1579">
        <v>2</v>
      </c>
      <c r="E1579" t="b">
        <v>0</v>
      </c>
    </row>
    <row r="1580" spans="1:5" x14ac:dyDescent="0.3">
      <c r="A1580" t="s">
        <v>4775</v>
      </c>
      <c r="B1580">
        <v>1</v>
      </c>
      <c r="C1580">
        <v>212</v>
      </c>
      <c r="D1580">
        <v>4</v>
      </c>
      <c r="E1580" t="b">
        <v>0</v>
      </c>
    </row>
    <row r="1581" spans="1:5" x14ac:dyDescent="0.3">
      <c r="A1581" t="s">
        <v>4776</v>
      </c>
      <c r="B1581">
        <v>1</v>
      </c>
      <c r="C1581">
        <v>61</v>
      </c>
      <c r="D1581">
        <v>5</v>
      </c>
      <c r="E1581" t="b">
        <v>0</v>
      </c>
    </row>
    <row r="1582" spans="1:5" x14ac:dyDescent="0.3">
      <c r="A1582" t="s">
        <v>265</v>
      </c>
      <c r="B1582">
        <v>1</v>
      </c>
      <c r="C1582">
        <v>114</v>
      </c>
      <c r="D1582">
        <v>2</v>
      </c>
      <c r="E1582" t="b">
        <v>0</v>
      </c>
    </row>
    <row r="1583" spans="1:5" x14ac:dyDescent="0.3">
      <c r="A1583" t="s">
        <v>4779</v>
      </c>
      <c r="B1583">
        <v>3</v>
      </c>
      <c r="C1583">
        <v>124.66666666666667</v>
      </c>
      <c r="D1583">
        <v>3.6666666666666665</v>
      </c>
      <c r="E1583" t="b">
        <v>0</v>
      </c>
    </row>
    <row r="1584" spans="1:5" x14ac:dyDescent="0.3">
      <c r="A1584" t="s">
        <v>1859</v>
      </c>
      <c r="B1584">
        <v>1</v>
      </c>
      <c r="C1584">
        <v>24</v>
      </c>
      <c r="D1584">
        <v>5</v>
      </c>
      <c r="E1584" t="b">
        <v>0</v>
      </c>
    </row>
    <row r="1585" spans="1:5" x14ac:dyDescent="0.3">
      <c r="A1585" t="s">
        <v>4782</v>
      </c>
      <c r="B1585">
        <v>3</v>
      </c>
      <c r="C1585">
        <v>61.666666666666664</v>
      </c>
      <c r="D1585">
        <v>4.333333333333333</v>
      </c>
      <c r="E1585" t="b">
        <v>0</v>
      </c>
    </row>
    <row r="1586" spans="1:5" x14ac:dyDescent="0.3">
      <c r="A1586" t="s">
        <v>4783</v>
      </c>
      <c r="B1586">
        <v>1</v>
      </c>
      <c r="C1586">
        <v>68</v>
      </c>
      <c r="D1586">
        <v>4</v>
      </c>
      <c r="E1586" t="b">
        <v>0</v>
      </c>
    </row>
    <row r="1587" spans="1:5" x14ac:dyDescent="0.3">
      <c r="A1587" t="s">
        <v>266</v>
      </c>
      <c r="B1587">
        <v>1</v>
      </c>
      <c r="C1587">
        <v>635</v>
      </c>
      <c r="D1587">
        <v>5</v>
      </c>
      <c r="E1587" t="b">
        <v>0</v>
      </c>
    </row>
    <row r="1588" spans="1:5" x14ac:dyDescent="0.3">
      <c r="A1588" t="s">
        <v>4788</v>
      </c>
      <c r="B1588">
        <v>1</v>
      </c>
      <c r="C1588">
        <v>223</v>
      </c>
      <c r="D1588">
        <v>4</v>
      </c>
      <c r="E1588" t="b">
        <v>0</v>
      </c>
    </row>
    <row r="1589" spans="1:5" x14ac:dyDescent="0.3">
      <c r="A1589" t="s">
        <v>4789</v>
      </c>
      <c r="B1589">
        <v>1</v>
      </c>
      <c r="C1589">
        <v>65</v>
      </c>
      <c r="D1589">
        <v>1</v>
      </c>
      <c r="E1589" t="b">
        <v>0</v>
      </c>
    </row>
    <row r="1590" spans="1:5" x14ac:dyDescent="0.3">
      <c r="A1590" t="s">
        <v>4790</v>
      </c>
      <c r="B1590">
        <v>1</v>
      </c>
      <c r="C1590">
        <v>239</v>
      </c>
      <c r="D1590">
        <v>5</v>
      </c>
      <c r="E1590" t="b">
        <v>0</v>
      </c>
    </row>
    <row r="1591" spans="1:5" x14ac:dyDescent="0.3">
      <c r="A1591" t="s">
        <v>4792</v>
      </c>
      <c r="B1591">
        <v>1</v>
      </c>
      <c r="C1591">
        <v>290</v>
      </c>
      <c r="D1591">
        <v>3</v>
      </c>
      <c r="E1591" t="b">
        <v>0</v>
      </c>
    </row>
    <row r="1592" spans="1:5" x14ac:dyDescent="0.3">
      <c r="A1592" t="s">
        <v>4793</v>
      </c>
      <c r="B1592">
        <v>2</v>
      </c>
      <c r="C1592">
        <v>95</v>
      </c>
      <c r="D1592">
        <v>3.5</v>
      </c>
      <c r="E1592" t="b">
        <v>0</v>
      </c>
    </row>
    <row r="1593" spans="1:5" x14ac:dyDescent="0.3">
      <c r="A1593" t="s">
        <v>4794</v>
      </c>
      <c r="B1593">
        <v>1</v>
      </c>
      <c r="C1593">
        <v>126</v>
      </c>
      <c r="D1593">
        <v>1</v>
      </c>
      <c r="E1593" t="b">
        <v>0</v>
      </c>
    </row>
    <row r="1594" spans="1:5" x14ac:dyDescent="0.3">
      <c r="A1594" t="s">
        <v>4795</v>
      </c>
      <c r="B1594">
        <v>1</v>
      </c>
      <c r="C1594">
        <v>239</v>
      </c>
      <c r="D1594">
        <v>1</v>
      </c>
      <c r="E1594" t="b">
        <v>0</v>
      </c>
    </row>
    <row r="1595" spans="1:5" x14ac:dyDescent="0.3">
      <c r="A1595" t="s">
        <v>268</v>
      </c>
      <c r="B1595">
        <v>2</v>
      </c>
      <c r="C1595">
        <v>172.5</v>
      </c>
      <c r="D1595">
        <v>4</v>
      </c>
      <c r="E1595" t="b">
        <v>0</v>
      </c>
    </row>
    <row r="1596" spans="1:5" x14ac:dyDescent="0.3">
      <c r="A1596" t="s">
        <v>4796</v>
      </c>
      <c r="B1596">
        <v>1</v>
      </c>
      <c r="C1596">
        <v>78</v>
      </c>
      <c r="D1596">
        <v>4</v>
      </c>
      <c r="E1596" t="b">
        <v>0</v>
      </c>
    </row>
    <row r="1597" spans="1:5" x14ac:dyDescent="0.3">
      <c r="A1597" t="s">
        <v>269</v>
      </c>
      <c r="B1597">
        <v>1</v>
      </c>
      <c r="C1597">
        <v>91</v>
      </c>
      <c r="D1597">
        <v>3</v>
      </c>
      <c r="E1597" t="b">
        <v>0</v>
      </c>
    </row>
    <row r="1598" spans="1:5" x14ac:dyDescent="0.3">
      <c r="A1598" t="s">
        <v>4801</v>
      </c>
      <c r="B1598">
        <v>2</v>
      </c>
      <c r="C1598">
        <v>65</v>
      </c>
      <c r="D1598">
        <v>5</v>
      </c>
      <c r="E1598" t="b">
        <v>0</v>
      </c>
    </row>
    <row r="1599" spans="1:5" x14ac:dyDescent="0.3">
      <c r="A1599" t="s">
        <v>4802</v>
      </c>
      <c r="B1599">
        <v>1</v>
      </c>
      <c r="C1599">
        <v>124</v>
      </c>
      <c r="D1599">
        <v>3</v>
      </c>
      <c r="E1599" t="b">
        <v>0</v>
      </c>
    </row>
    <row r="1600" spans="1:5" x14ac:dyDescent="0.3">
      <c r="A1600" t="s">
        <v>4804</v>
      </c>
      <c r="B1600">
        <v>3</v>
      </c>
      <c r="C1600">
        <v>128.33333333333334</v>
      </c>
      <c r="D1600">
        <v>3</v>
      </c>
      <c r="E1600" t="b">
        <v>0</v>
      </c>
    </row>
    <row r="1601" spans="1:5" x14ac:dyDescent="0.3">
      <c r="A1601" t="s">
        <v>4806</v>
      </c>
      <c r="B1601">
        <v>1</v>
      </c>
      <c r="C1601">
        <v>40</v>
      </c>
      <c r="D1601">
        <v>3</v>
      </c>
      <c r="E1601" t="b">
        <v>0</v>
      </c>
    </row>
    <row r="1602" spans="1:5" x14ac:dyDescent="0.3">
      <c r="A1602" t="s">
        <v>4808</v>
      </c>
      <c r="B1602">
        <v>2</v>
      </c>
      <c r="C1602">
        <v>57.5</v>
      </c>
      <c r="D1602">
        <v>3</v>
      </c>
      <c r="E1602" t="b">
        <v>0</v>
      </c>
    </row>
    <row r="1603" spans="1:5" x14ac:dyDescent="0.3">
      <c r="A1603" t="s">
        <v>4809</v>
      </c>
      <c r="B1603">
        <v>1</v>
      </c>
      <c r="C1603">
        <v>59</v>
      </c>
      <c r="D1603">
        <v>5</v>
      </c>
      <c r="E1603" t="b">
        <v>0</v>
      </c>
    </row>
    <row r="1604" spans="1:5" x14ac:dyDescent="0.3">
      <c r="A1604" t="s">
        <v>4810</v>
      </c>
      <c r="B1604">
        <v>1</v>
      </c>
      <c r="C1604">
        <v>113</v>
      </c>
      <c r="D1604">
        <v>2</v>
      </c>
      <c r="E1604" t="b">
        <v>0</v>
      </c>
    </row>
    <row r="1605" spans="1:5" x14ac:dyDescent="0.3">
      <c r="A1605" t="s">
        <v>1862</v>
      </c>
      <c r="B1605">
        <v>1</v>
      </c>
      <c r="C1605">
        <v>126</v>
      </c>
      <c r="D1605">
        <v>3</v>
      </c>
      <c r="E1605" t="b">
        <v>0</v>
      </c>
    </row>
    <row r="1606" spans="1:5" x14ac:dyDescent="0.3">
      <c r="A1606" t="s">
        <v>4811</v>
      </c>
      <c r="B1606">
        <v>1</v>
      </c>
      <c r="C1606">
        <v>62</v>
      </c>
      <c r="D1606">
        <v>2</v>
      </c>
      <c r="E1606" t="b">
        <v>0</v>
      </c>
    </row>
    <row r="1607" spans="1:5" x14ac:dyDescent="0.3">
      <c r="A1607" t="s">
        <v>1561</v>
      </c>
      <c r="B1607">
        <v>3</v>
      </c>
      <c r="C1607">
        <v>80</v>
      </c>
      <c r="D1607">
        <v>2.6666666666666665</v>
      </c>
      <c r="E1607" t="b">
        <v>0</v>
      </c>
    </row>
    <row r="1608" spans="1:5" x14ac:dyDescent="0.3">
      <c r="A1608" t="s">
        <v>4812</v>
      </c>
      <c r="B1608">
        <v>4</v>
      </c>
      <c r="C1608">
        <v>69</v>
      </c>
      <c r="D1608">
        <v>2</v>
      </c>
      <c r="E1608" t="b">
        <v>0</v>
      </c>
    </row>
    <row r="1609" spans="1:5" x14ac:dyDescent="0.3">
      <c r="A1609" t="s">
        <v>4813</v>
      </c>
      <c r="B1609">
        <v>1</v>
      </c>
      <c r="C1609">
        <v>49</v>
      </c>
      <c r="D1609">
        <v>1</v>
      </c>
      <c r="E1609" t="b">
        <v>0</v>
      </c>
    </row>
    <row r="1610" spans="1:5" x14ac:dyDescent="0.3">
      <c r="A1610" t="s">
        <v>4814</v>
      </c>
      <c r="B1610">
        <v>1</v>
      </c>
      <c r="C1610">
        <v>144</v>
      </c>
      <c r="D1610">
        <v>2</v>
      </c>
      <c r="E1610" t="b">
        <v>0</v>
      </c>
    </row>
    <row r="1611" spans="1:5" x14ac:dyDescent="0.3">
      <c r="A1611" t="s">
        <v>4815</v>
      </c>
      <c r="B1611">
        <v>2</v>
      </c>
      <c r="C1611">
        <v>248</v>
      </c>
      <c r="D1611">
        <v>1</v>
      </c>
      <c r="E1611" t="b">
        <v>0</v>
      </c>
    </row>
    <row r="1612" spans="1:5" x14ac:dyDescent="0.3">
      <c r="A1612" t="s">
        <v>4816</v>
      </c>
      <c r="B1612">
        <v>1</v>
      </c>
      <c r="C1612">
        <v>142</v>
      </c>
      <c r="D1612">
        <v>5</v>
      </c>
      <c r="E1612" t="b">
        <v>0</v>
      </c>
    </row>
    <row r="1613" spans="1:5" x14ac:dyDescent="0.3">
      <c r="A1613" t="s">
        <v>4817</v>
      </c>
      <c r="B1613">
        <v>1</v>
      </c>
      <c r="C1613">
        <v>898</v>
      </c>
      <c r="D1613">
        <v>5</v>
      </c>
      <c r="E1613" t="b">
        <v>0</v>
      </c>
    </row>
    <row r="1614" spans="1:5" x14ac:dyDescent="0.3">
      <c r="A1614" t="s">
        <v>4819</v>
      </c>
      <c r="B1614">
        <v>1</v>
      </c>
      <c r="C1614">
        <v>381</v>
      </c>
      <c r="D1614">
        <v>3</v>
      </c>
      <c r="E1614" t="b">
        <v>0</v>
      </c>
    </row>
    <row r="1615" spans="1:5" x14ac:dyDescent="0.3">
      <c r="A1615" t="s">
        <v>4827</v>
      </c>
      <c r="B1615">
        <v>1</v>
      </c>
      <c r="C1615">
        <v>175</v>
      </c>
      <c r="D1615">
        <v>4</v>
      </c>
      <c r="E1615" t="b">
        <v>0</v>
      </c>
    </row>
    <row r="1616" spans="1:5" x14ac:dyDescent="0.3">
      <c r="A1616" t="s">
        <v>4828</v>
      </c>
      <c r="B1616">
        <v>1</v>
      </c>
      <c r="C1616">
        <v>103</v>
      </c>
      <c r="D1616">
        <v>3</v>
      </c>
      <c r="E1616" t="b">
        <v>0</v>
      </c>
    </row>
    <row r="1617" spans="1:5" x14ac:dyDescent="0.3">
      <c r="A1617" t="s">
        <v>4829</v>
      </c>
      <c r="B1617">
        <v>1</v>
      </c>
      <c r="C1617">
        <v>45</v>
      </c>
      <c r="D1617">
        <v>1</v>
      </c>
      <c r="E1617" t="b">
        <v>0</v>
      </c>
    </row>
    <row r="1618" spans="1:5" x14ac:dyDescent="0.3">
      <c r="A1618" t="s">
        <v>271</v>
      </c>
      <c r="B1618">
        <v>1</v>
      </c>
      <c r="C1618">
        <v>412</v>
      </c>
      <c r="D1618">
        <v>5</v>
      </c>
      <c r="E1618" t="b">
        <v>0</v>
      </c>
    </row>
    <row r="1619" spans="1:5" x14ac:dyDescent="0.3">
      <c r="A1619" t="s">
        <v>4834</v>
      </c>
      <c r="B1619">
        <v>1</v>
      </c>
      <c r="C1619">
        <v>68</v>
      </c>
      <c r="D1619">
        <v>1</v>
      </c>
      <c r="E1619" t="b">
        <v>0</v>
      </c>
    </row>
    <row r="1620" spans="1:5" x14ac:dyDescent="0.3">
      <c r="A1620" t="s">
        <v>4835</v>
      </c>
      <c r="B1620">
        <v>7</v>
      </c>
      <c r="C1620">
        <v>227.57142857142858</v>
      </c>
      <c r="D1620">
        <v>3.4285714285714284</v>
      </c>
      <c r="E1620" t="b">
        <v>0</v>
      </c>
    </row>
    <row r="1621" spans="1:5" x14ac:dyDescent="0.3">
      <c r="A1621" t="s">
        <v>4837</v>
      </c>
      <c r="B1621">
        <v>1</v>
      </c>
      <c r="C1621">
        <v>21</v>
      </c>
      <c r="D1621">
        <v>5</v>
      </c>
      <c r="E1621" t="b">
        <v>0</v>
      </c>
    </row>
    <row r="1622" spans="1:5" x14ac:dyDescent="0.3">
      <c r="A1622" t="s">
        <v>4838</v>
      </c>
      <c r="B1622">
        <v>2</v>
      </c>
      <c r="C1622">
        <v>146.5</v>
      </c>
      <c r="D1622">
        <v>3</v>
      </c>
      <c r="E1622" t="b">
        <v>0</v>
      </c>
    </row>
    <row r="1623" spans="1:5" x14ac:dyDescent="0.3">
      <c r="A1623" t="s">
        <v>4840</v>
      </c>
      <c r="B1623">
        <v>1</v>
      </c>
      <c r="C1623">
        <v>172</v>
      </c>
      <c r="D1623">
        <v>2</v>
      </c>
      <c r="E1623" t="b">
        <v>0</v>
      </c>
    </row>
    <row r="1624" spans="1:5" x14ac:dyDescent="0.3">
      <c r="A1624" t="s">
        <v>1863</v>
      </c>
      <c r="B1624">
        <v>1</v>
      </c>
      <c r="C1624">
        <v>179</v>
      </c>
      <c r="D1624">
        <v>4</v>
      </c>
      <c r="E1624" t="b">
        <v>0</v>
      </c>
    </row>
    <row r="1625" spans="1:5" x14ac:dyDescent="0.3">
      <c r="A1625" t="s">
        <v>272</v>
      </c>
      <c r="B1625">
        <v>1</v>
      </c>
      <c r="C1625">
        <v>336</v>
      </c>
      <c r="D1625">
        <v>5</v>
      </c>
      <c r="E1625" t="b">
        <v>0</v>
      </c>
    </row>
    <row r="1626" spans="1:5" x14ac:dyDescent="0.3">
      <c r="A1626" t="s">
        <v>4841</v>
      </c>
      <c r="B1626">
        <v>3</v>
      </c>
      <c r="C1626">
        <v>114.66666666666667</v>
      </c>
      <c r="D1626">
        <v>2.3333333333333335</v>
      </c>
      <c r="E1626" t="b">
        <v>0</v>
      </c>
    </row>
    <row r="1627" spans="1:5" x14ac:dyDescent="0.3">
      <c r="A1627" t="s">
        <v>4842</v>
      </c>
      <c r="B1627">
        <v>1</v>
      </c>
      <c r="C1627">
        <v>80</v>
      </c>
      <c r="D1627">
        <v>5</v>
      </c>
      <c r="E1627" t="b">
        <v>0</v>
      </c>
    </row>
    <row r="1628" spans="1:5" x14ac:dyDescent="0.3">
      <c r="A1628" t="s">
        <v>4843</v>
      </c>
      <c r="B1628">
        <v>1</v>
      </c>
      <c r="C1628">
        <v>78</v>
      </c>
      <c r="D1628">
        <v>3</v>
      </c>
      <c r="E1628" t="b">
        <v>0</v>
      </c>
    </row>
    <row r="1629" spans="1:5" x14ac:dyDescent="0.3">
      <c r="A1629" t="s">
        <v>4845</v>
      </c>
      <c r="B1629">
        <v>1</v>
      </c>
      <c r="C1629">
        <v>64</v>
      </c>
      <c r="D1629">
        <v>3</v>
      </c>
      <c r="E1629" t="b">
        <v>0</v>
      </c>
    </row>
    <row r="1630" spans="1:5" x14ac:dyDescent="0.3">
      <c r="A1630" t="s">
        <v>273</v>
      </c>
      <c r="B1630">
        <v>1</v>
      </c>
      <c r="C1630">
        <v>278</v>
      </c>
      <c r="D1630">
        <v>4</v>
      </c>
      <c r="E1630" t="b">
        <v>0</v>
      </c>
    </row>
    <row r="1631" spans="1:5" x14ac:dyDescent="0.3">
      <c r="A1631" t="s">
        <v>4846</v>
      </c>
      <c r="B1631">
        <v>1</v>
      </c>
      <c r="C1631">
        <v>119</v>
      </c>
      <c r="D1631">
        <v>4</v>
      </c>
      <c r="E1631" t="b">
        <v>0</v>
      </c>
    </row>
    <row r="1632" spans="1:5" x14ac:dyDescent="0.3">
      <c r="A1632" t="s">
        <v>4847</v>
      </c>
      <c r="B1632">
        <v>1</v>
      </c>
      <c r="C1632">
        <v>219</v>
      </c>
      <c r="D1632">
        <v>2</v>
      </c>
      <c r="E1632" t="b">
        <v>0</v>
      </c>
    </row>
    <row r="1633" spans="1:5" x14ac:dyDescent="0.3">
      <c r="A1633" t="s">
        <v>274</v>
      </c>
      <c r="B1633">
        <v>1</v>
      </c>
      <c r="C1633">
        <v>147</v>
      </c>
      <c r="D1633">
        <v>1</v>
      </c>
      <c r="E1633" t="b">
        <v>0</v>
      </c>
    </row>
    <row r="1634" spans="1:5" x14ac:dyDescent="0.3">
      <c r="A1634" t="s">
        <v>4848</v>
      </c>
      <c r="B1634">
        <v>1</v>
      </c>
      <c r="C1634">
        <v>76</v>
      </c>
      <c r="D1634">
        <v>1</v>
      </c>
      <c r="E1634" t="b">
        <v>0</v>
      </c>
    </row>
    <row r="1635" spans="1:5" x14ac:dyDescent="0.3">
      <c r="A1635" t="s">
        <v>4849</v>
      </c>
      <c r="B1635">
        <v>1</v>
      </c>
      <c r="C1635">
        <v>538</v>
      </c>
      <c r="D1635">
        <v>2</v>
      </c>
      <c r="E1635" t="b">
        <v>0</v>
      </c>
    </row>
    <row r="1636" spans="1:5" x14ac:dyDescent="0.3">
      <c r="A1636" t="s">
        <v>4850</v>
      </c>
      <c r="B1636">
        <v>1</v>
      </c>
      <c r="C1636">
        <v>136</v>
      </c>
      <c r="D1636">
        <v>4</v>
      </c>
      <c r="E1636" t="b">
        <v>0</v>
      </c>
    </row>
    <row r="1637" spans="1:5" x14ac:dyDescent="0.3">
      <c r="A1637" t="s">
        <v>4851</v>
      </c>
      <c r="B1637">
        <v>1</v>
      </c>
      <c r="C1637">
        <v>97</v>
      </c>
      <c r="D1637">
        <v>1</v>
      </c>
      <c r="E1637" t="b">
        <v>0</v>
      </c>
    </row>
    <row r="1638" spans="1:5" x14ac:dyDescent="0.3">
      <c r="A1638" t="s">
        <v>4853</v>
      </c>
      <c r="B1638">
        <v>1</v>
      </c>
      <c r="C1638">
        <v>156</v>
      </c>
      <c r="D1638">
        <v>5</v>
      </c>
      <c r="E1638" t="b">
        <v>0</v>
      </c>
    </row>
    <row r="1639" spans="1:5" x14ac:dyDescent="0.3">
      <c r="A1639" t="s">
        <v>1864</v>
      </c>
      <c r="B1639">
        <v>1</v>
      </c>
      <c r="C1639">
        <v>56</v>
      </c>
      <c r="D1639">
        <v>2</v>
      </c>
      <c r="E1639" t="b">
        <v>0</v>
      </c>
    </row>
    <row r="1640" spans="1:5" x14ac:dyDescent="0.3">
      <c r="A1640" t="s">
        <v>4854</v>
      </c>
      <c r="B1640">
        <v>2</v>
      </c>
      <c r="C1640">
        <v>174.5</v>
      </c>
      <c r="D1640">
        <v>3.5</v>
      </c>
      <c r="E1640" t="b">
        <v>0</v>
      </c>
    </row>
    <row r="1641" spans="1:5" x14ac:dyDescent="0.3">
      <c r="A1641" t="s">
        <v>4855</v>
      </c>
      <c r="B1641">
        <v>1</v>
      </c>
      <c r="C1641">
        <v>200</v>
      </c>
      <c r="D1641">
        <v>2</v>
      </c>
      <c r="E1641" t="b">
        <v>0</v>
      </c>
    </row>
    <row r="1642" spans="1:5" x14ac:dyDescent="0.3">
      <c r="A1642" t="s">
        <v>4856</v>
      </c>
      <c r="B1642">
        <v>1</v>
      </c>
      <c r="C1642">
        <v>94</v>
      </c>
      <c r="D1642">
        <v>1</v>
      </c>
      <c r="E1642" t="b">
        <v>0</v>
      </c>
    </row>
    <row r="1643" spans="1:5" x14ac:dyDescent="0.3">
      <c r="A1643" t="s">
        <v>4859</v>
      </c>
      <c r="B1643">
        <v>1</v>
      </c>
      <c r="C1643">
        <v>66</v>
      </c>
      <c r="D1643">
        <v>4</v>
      </c>
      <c r="E1643" t="b">
        <v>0</v>
      </c>
    </row>
    <row r="1644" spans="1:5" x14ac:dyDescent="0.3">
      <c r="A1644" t="s">
        <v>4860</v>
      </c>
      <c r="B1644">
        <v>1</v>
      </c>
      <c r="C1644">
        <v>78</v>
      </c>
      <c r="D1644">
        <v>5</v>
      </c>
      <c r="E1644" t="b">
        <v>0</v>
      </c>
    </row>
    <row r="1645" spans="1:5" x14ac:dyDescent="0.3">
      <c r="A1645" t="s">
        <v>4861</v>
      </c>
      <c r="B1645">
        <v>1</v>
      </c>
      <c r="C1645">
        <v>77</v>
      </c>
      <c r="D1645">
        <v>4</v>
      </c>
      <c r="E1645" t="b">
        <v>0</v>
      </c>
    </row>
    <row r="1646" spans="1:5" x14ac:dyDescent="0.3">
      <c r="A1646" t="s">
        <v>4862</v>
      </c>
      <c r="B1646">
        <v>3</v>
      </c>
      <c r="C1646">
        <v>230</v>
      </c>
      <c r="D1646">
        <v>4.333333333333333</v>
      </c>
      <c r="E1646" t="b">
        <v>0</v>
      </c>
    </row>
    <row r="1647" spans="1:5" x14ac:dyDescent="0.3">
      <c r="A1647" t="s">
        <v>4863</v>
      </c>
      <c r="B1647">
        <v>1</v>
      </c>
      <c r="C1647">
        <v>328</v>
      </c>
      <c r="D1647">
        <v>1</v>
      </c>
      <c r="E1647" t="b">
        <v>0</v>
      </c>
    </row>
    <row r="1648" spans="1:5" x14ac:dyDescent="0.3">
      <c r="A1648" t="s">
        <v>4864</v>
      </c>
      <c r="B1648">
        <v>1</v>
      </c>
      <c r="C1648">
        <v>95</v>
      </c>
      <c r="D1648">
        <v>1</v>
      </c>
      <c r="E1648" t="b">
        <v>0</v>
      </c>
    </row>
    <row r="1649" spans="1:5" x14ac:dyDescent="0.3">
      <c r="A1649" t="s">
        <v>4865</v>
      </c>
      <c r="B1649">
        <v>1</v>
      </c>
      <c r="C1649">
        <v>41</v>
      </c>
      <c r="D1649">
        <v>5</v>
      </c>
      <c r="E1649" t="b">
        <v>0</v>
      </c>
    </row>
    <row r="1650" spans="1:5" x14ac:dyDescent="0.3">
      <c r="A1650" t="s">
        <v>4868</v>
      </c>
      <c r="B1650">
        <v>3</v>
      </c>
      <c r="C1650">
        <v>174.33333333333334</v>
      </c>
      <c r="D1650">
        <v>1</v>
      </c>
      <c r="E1650" t="b">
        <v>0</v>
      </c>
    </row>
    <row r="1651" spans="1:5" x14ac:dyDescent="0.3">
      <c r="A1651" t="s">
        <v>4869</v>
      </c>
      <c r="B1651">
        <v>2</v>
      </c>
      <c r="C1651">
        <v>180</v>
      </c>
      <c r="D1651">
        <v>2.5</v>
      </c>
      <c r="E1651" t="b">
        <v>0</v>
      </c>
    </row>
    <row r="1652" spans="1:5" x14ac:dyDescent="0.3">
      <c r="A1652" t="s">
        <v>4870</v>
      </c>
      <c r="B1652">
        <v>1</v>
      </c>
      <c r="C1652">
        <v>136</v>
      </c>
      <c r="D1652">
        <v>1</v>
      </c>
      <c r="E1652" t="b">
        <v>0</v>
      </c>
    </row>
    <row r="1653" spans="1:5" x14ac:dyDescent="0.3">
      <c r="A1653" t="s">
        <v>4871</v>
      </c>
      <c r="B1653">
        <v>1</v>
      </c>
      <c r="C1653">
        <v>48</v>
      </c>
      <c r="D1653">
        <v>4</v>
      </c>
      <c r="E1653" t="b">
        <v>0</v>
      </c>
    </row>
    <row r="1654" spans="1:5" x14ac:dyDescent="0.3">
      <c r="A1654" t="s">
        <v>276</v>
      </c>
      <c r="B1654">
        <v>2</v>
      </c>
      <c r="C1654">
        <v>133.5</v>
      </c>
      <c r="D1654">
        <v>4</v>
      </c>
      <c r="E1654" t="b">
        <v>0</v>
      </c>
    </row>
    <row r="1655" spans="1:5" x14ac:dyDescent="0.3">
      <c r="A1655" t="s">
        <v>4873</v>
      </c>
      <c r="B1655">
        <v>1</v>
      </c>
      <c r="C1655">
        <v>95</v>
      </c>
      <c r="D1655">
        <v>1</v>
      </c>
      <c r="E1655" t="b">
        <v>0</v>
      </c>
    </row>
    <row r="1656" spans="1:5" x14ac:dyDescent="0.3">
      <c r="A1656" t="s">
        <v>4875</v>
      </c>
      <c r="B1656">
        <v>1</v>
      </c>
      <c r="C1656">
        <v>80</v>
      </c>
      <c r="D1656">
        <v>2</v>
      </c>
      <c r="E1656" t="b">
        <v>0</v>
      </c>
    </row>
    <row r="1657" spans="1:5" x14ac:dyDescent="0.3">
      <c r="A1657" t="s">
        <v>277</v>
      </c>
      <c r="B1657">
        <v>1</v>
      </c>
      <c r="C1657">
        <v>230</v>
      </c>
      <c r="D1657">
        <v>1</v>
      </c>
      <c r="E1657" t="b">
        <v>0</v>
      </c>
    </row>
    <row r="1658" spans="1:5" x14ac:dyDescent="0.3">
      <c r="A1658" t="s">
        <v>4876</v>
      </c>
      <c r="B1658">
        <v>1</v>
      </c>
      <c r="C1658">
        <v>75</v>
      </c>
      <c r="D1658">
        <v>2</v>
      </c>
      <c r="E1658" t="b">
        <v>0</v>
      </c>
    </row>
    <row r="1659" spans="1:5" x14ac:dyDescent="0.3">
      <c r="A1659" t="s">
        <v>279</v>
      </c>
      <c r="B1659">
        <v>1</v>
      </c>
      <c r="C1659">
        <v>432</v>
      </c>
      <c r="D1659">
        <v>5</v>
      </c>
      <c r="E1659" t="b">
        <v>0</v>
      </c>
    </row>
    <row r="1660" spans="1:5" x14ac:dyDescent="0.3">
      <c r="A1660" t="s">
        <v>1866</v>
      </c>
      <c r="B1660">
        <v>1</v>
      </c>
      <c r="C1660">
        <v>288</v>
      </c>
      <c r="D1660">
        <v>2</v>
      </c>
      <c r="E1660" t="b">
        <v>0</v>
      </c>
    </row>
    <row r="1661" spans="1:5" x14ac:dyDescent="0.3">
      <c r="A1661" t="s">
        <v>280</v>
      </c>
      <c r="B1661">
        <v>1</v>
      </c>
      <c r="C1661">
        <v>69</v>
      </c>
      <c r="D1661">
        <v>1</v>
      </c>
      <c r="E1661" t="b">
        <v>0</v>
      </c>
    </row>
    <row r="1662" spans="1:5" x14ac:dyDescent="0.3">
      <c r="A1662" t="s">
        <v>4880</v>
      </c>
      <c r="B1662">
        <v>1</v>
      </c>
      <c r="C1662">
        <v>201</v>
      </c>
      <c r="D1662">
        <v>3</v>
      </c>
      <c r="E1662" t="b">
        <v>0</v>
      </c>
    </row>
    <row r="1663" spans="1:5" x14ac:dyDescent="0.3">
      <c r="A1663" t="s">
        <v>4882</v>
      </c>
      <c r="B1663">
        <v>2</v>
      </c>
      <c r="C1663">
        <v>132.5</v>
      </c>
      <c r="D1663">
        <v>1.5</v>
      </c>
      <c r="E1663" t="b">
        <v>0</v>
      </c>
    </row>
    <row r="1664" spans="1:5" x14ac:dyDescent="0.3">
      <c r="A1664" t="s">
        <v>4883</v>
      </c>
      <c r="B1664">
        <v>2</v>
      </c>
      <c r="C1664">
        <v>49.5</v>
      </c>
      <c r="D1664">
        <v>1</v>
      </c>
      <c r="E1664" t="b">
        <v>0</v>
      </c>
    </row>
    <row r="1665" spans="1:5" x14ac:dyDescent="0.3">
      <c r="A1665" t="s">
        <v>4885</v>
      </c>
      <c r="B1665">
        <v>1</v>
      </c>
      <c r="C1665">
        <v>26</v>
      </c>
      <c r="D1665">
        <v>5</v>
      </c>
      <c r="E1665" t="b">
        <v>0</v>
      </c>
    </row>
    <row r="1666" spans="1:5" x14ac:dyDescent="0.3">
      <c r="A1666" t="s">
        <v>281</v>
      </c>
      <c r="B1666">
        <v>1</v>
      </c>
      <c r="C1666">
        <v>125</v>
      </c>
      <c r="D1666">
        <v>1</v>
      </c>
      <c r="E1666" t="b">
        <v>0</v>
      </c>
    </row>
    <row r="1667" spans="1:5" x14ac:dyDescent="0.3">
      <c r="A1667" t="s">
        <v>4886</v>
      </c>
      <c r="B1667">
        <v>2</v>
      </c>
      <c r="C1667">
        <v>186.5</v>
      </c>
      <c r="D1667">
        <v>3.5</v>
      </c>
      <c r="E1667" t="b">
        <v>0</v>
      </c>
    </row>
    <row r="1668" spans="1:5" x14ac:dyDescent="0.3">
      <c r="A1668" t="s">
        <v>4887</v>
      </c>
      <c r="B1668">
        <v>2</v>
      </c>
      <c r="C1668">
        <v>274.5</v>
      </c>
      <c r="D1668">
        <v>1</v>
      </c>
      <c r="E1668" t="b">
        <v>0</v>
      </c>
    </row>
    <row r="1669" spans="1:5" x14ac:dyDescent="0.3">
      <c r="A1669" t="s">
        <v>1867</v>
      </c>
      <c r="B1669">
        <v>2</v>
      </c>
      <c r="C1669">
        <v>80.5</v>
      </c>
      <c r="D1669">
        <v>1</v>
      </c>
      <c r="E1669" t="b">
        <v>0</v>
      </c>
    </row>
    <row r="1670" spans="1:5" x14ac:dyDescent="0.3">
      <c r="A1670" t="s">
        <v>4888</v>
      </c>
      <c r="B1670">
        <v>1</v>
      </c>
      <c r="C1670">
        <v>21</v>
      </c>
      <c r="D1670">
        <v>1</v>
      </c>
      <c r="E1670" t="b">
        <v>0</v>
      </c>
    </row>
    <row r="1671" spans="1:5" x14ac:dyDescent="0.3">
      <c r="A1671" t="s">
        <v>1868</v>
      </c>
      <c r="B1671">
        <v>1</v>
      </c>
      <c r="C1671">
        <v>890</v>
      </c>
      <c r="D1671">
        <v>3</v>
      </c>
      <c r="E1671" t="b">
        <v>0</v>
      </c>
    </row>
    <row r="1672" spans="1:5" x14ac:dyDescent="0.3">
      <c r="A1672" t="s">
        <v>4891</v>
      </c>
      <c r="B1672">
        <v>1</v>
      </c>
      <c r="C1672">
        <v>24</v>
      </c>
      <c r="D1672">
        <v>5</v>
      </c>
      <c r="E1672" t="b">
        <v>0</v>
      </c>
    </row>
    <row r="1673" spans="1:5" x14ac:dyDescent="0.3">
      <c r="A1673" t="s">
        <v>1869</v>
      </c>
      <c r="B1673">
        <v>1</v>
      </c>
      <c r="C1673">
        <v>249</v>
      </c>
      <c r="D1673">
        <v>3</v>
      </c>
      <c r="E1673" t="b">
        <v>0</v>
      </c>
    </row>
    <row r="1674" spans="1:5" x14ac:dyDescent="0.3">
      <c r="A1674" t="s">
        <v>283</v>
      </c>
      <c r="B1674">
        <v>1</v>
      </c>
      <c r="C1674">
        <v>941</v>
      </c>
      <c r="D1674">
        <v>5</v>
      </c>
      <c r="E1674" t="b">
        <v>0</v>
      </c>
    </row>
    <row r="1675" spans="1:5" x14ac:dyDescent="0.3">
      <c r="A1675" t="s">
        <v>284</v>
      </c>
      <c r="B1675">
        <v>1</v>
      </c>
      <c r="C1675">
        <v>101</v>
      </c>
      <c r="D1675">
        <v>3</v>
      </c>
      <c r="E1675" t="b">
        <v>0</v>
      </c>
    </row>
    <row r="1676" spans="1:5" x14ac:dyDescent="0.3">
      <c r="A1676" t="s">
        <v>4895</v>
      </c>
      <c r="B1676">
        <v>1</v>
      </c>
      <c r="C1676">
        <v>142</v>
      </c>
      <c r="D1676">
        <v>4</v>
      </c>
      <c r="E1676" t="b">
        <v>0</v>
      </c>
    </row>
    <row r="1677" spans="1:5" x14ac:dyDescent="0.3">
      <c r="A1677" t="s">
        <v>4897</v>
      </c>
      <c r="B1677">
        <v>1</v>
      </c>
      <c r="C1677">
        <v>20</v>
      </c>
      <c r="D1677">
        <v>5</v>
      </c>
      <c r="E1677" t="b">
        <v>0</v>
      </c>
    </row>
    <row r="1678" spans="1:5" x14ac:dyDescent="0.3">
      <c r="A1678" t="s">
        <v>285</v>
      </c>
      <c r="B1678">
        <v>1</v>
      </c>
      <c r="C1678">
        <v>58</v>
      </c>
      <c r="D1678">
        <v>1</v>
      </c>
      <c r="E1678" t="b">
        <v>0</v>
      </c>
    </row>
    <row r="1679" spans="1:5" x14ac:dyDescent="0.3">
      <c r="A1679" t="s">
        <v>4900</v>
      </c>
      <c r="B1679">
        <v>1</v>
      </c>
      <c r="C1679">
        <v>64</v>
      </c>
      <c r="D1679">
        <v>2</v>
      </c>
      <c r="E1679" t="b">
        <v>0</v>
      </c>
    </row>
    <row r="1680" spans="1:5" x14ac:dyDescent="0.3">
      <c r="A1680" t="s">
        <v>4901</v>
      </c>
      <c r="B1680">
        <v>2</v>
      </c>
      <c r="C1680">
        <v>85</v>
      </c>
      <c r="D1680">
        <v>1.5</v>
      </c>
      <c r="E1680" t="b">
        <v>0</v>
      </c>
    </row>
    <row r="1681" spans="1:5" x14ac:dyDescent="0.3">
      <c r="A1681" t="s">
        <v>4902</v>
      </c>
      <c r="B1681">
        <v>4</v>
      </c>
      <c r="C1681">
        <v>258.25</v>
      </c>
      <c r="D1681">
        <v>3.75</v>
      </c>
      <c r="E1681" t="b">
        <v>0</v>
      </c>
    </row>
    <row r="1682" spans="1:5" x14ac:dyDescent="0.3">
      <c r="A1682" t="s">
        <v>286</v>
      </c>
      <c r="B1682">
        <v>1</v>
      </c>
      <c r="C1682">
        <v>249</v>
      </c>
      <c r="D1682">
        <v>5</v>
      </c>
      <c r="E1682" t="b">
        <v>0</v>
      </c>
    </row>
    <row r="1683" spans="1:5" x14ac:dyDescent="0.3">
      <c r="A1683" t="s">
        <v>4904</v>
      </c>
      <c r="B1683">
        <v>2</v>
      </c>
      <c r="C1683">
        <v>77</v>
      </c>
      <c r="D1683">
        <v>1</v>
      </c>
      <c r="E1683" t="b">
        <v>0</v>
      </c>
    </row>
    <row r="1684" spans="1:5" x14ac:dyDescent="0.3">
      <c r="A1684" t="s">
        <v>4906</v>
      </c>
      <c r="B1684">
        <v>2</v>
      </c>
      <c r="C1684">
        <v>99.5</v>
      </c>
      <c r="D1684">
        <v>2</v>
      </c>
      <c r="E1684" t="b">
        <v>0</v>
      </c>
    </row>
    <row r="1685" spans="1:5" x14ac:dyDescent="0.3">
      <c r="A1685" t="s">
        <v>4908</v>
      </c>
      <c r="B1685">
        <v>1</v>
      </c>
      <c r="C1685">
        <v>167</v>
      </c>
      <c r="D1685">
        <v>2</v>
      </c>
      <c r="E1685" t="b">
        <v>0</v>
      </c>
    </row>
    <row r="1686" spans="1:5" x14ac:dyDescent="0.3">
      <c r="A1686" t="s">
        <v>4911</v>
      </c>
      <c r="B1686">
        <v>4</v>
      </c>
      <c r="C1686">
        <v>131.5</v>
      </c>
      <c r="D1686">
        <v>2.5</v>
      </c>
      <c r="E1686" t="b">
        <v>0</v>
      </c>
    </row>
    <row r="1687" spans="1:5" x14ac:dyDescent="0.3">
      <c r="A1687" t="s">
        <v>4912</v>
      </c>
      <c r="B1687">
        <v>1</v>
      </c>
      <c r="C1687">
        <v>37</v>
      </c>
      <c r="D1687">
        <v>4</v>
      </c>
      <c r="E1687" t="b">
        <v>0</v>
      </c>
    </row>
    <row r="1688" spans="1:5" x14ac:dyDescent="0.3">
      <c r="A1688" t="s">
        <v>4913</v>
      </c>
      <c r="B1688">
        <v>3</v>
      </c>
      <c r="C1688">
        <v>117.66666666666667</v>
      </c>
      <c r="D1688">
        <v>3</v>
      </c>
      <c r="E1688" t="b">
        <v>0</v>
      </c>
    </row>
    <row r="1689" spans="1:5" x14ac:dyDescent="0.3">
      <c r="A1689" t="s">
        <v>4914</v>
      </c>
      <c r="B1689">
        <v>1</v>
      </c>
      <c r="C1689">
        <v>529</v>
      </c>
      <c r="D1689">
        <v>2</v>
      </c>
      <c r="E1689" t="b">
        <v>0</v>
      </c>
    </row>
    <row r="1690" spans="1:5" x14ac:dyDescent="0.3">
      <c r="A1690" t="s">
        <v>4915</v>
      </c>
      <c r="B1690">
        <v>1</v>
      </c>
      <c r="C1690">
        <v>47</v>
      </c>
      <c r="D1690">
        <v>1</v>
      </c>
      <c r="E1690" t="b">
        <v>0</v>
      </c>
    </row>
    <row r="1691" spans="1:5" x14ac:dyDescent="0.3">
      <c r="A1691" t="s">
        <v>4916</v>
      </c>
      <c r="B1691">
        <v>1</v>
      </c>
      <c r="C1691">
        <v>69</v>
      </c>
      <c r="D1691">
        <v>2</v>
      </c>
      <c r="E1691" t="b">
        <v>0</v>
      </c>
    </row>
    <row r="1692" spans="1:5" x14ac:dyDescent="0.3">
      <c r="A1692" t="s">
        <v>4918</v>
      </c>
      <c r="B1692">
        <v>1</v>
      </c>
      <c r="C1692">
        <v>371</v>
      </c>
      <c r="D1692">
        <v>2</v>
      </c>
      <c r="E1692" t="b">
        <v>0</v>
      </c>
    </row>
    <row r="1693" spans="1:5" x14ac:dyDescent="0.3">
      <c r="A1693" t="s">
        <v>4919</v>
      </c>
      <c r="B1693">
        <v>1</v>
      </c>
      <c r="C1693">
        <v>87</v>
      </c>
      <c r="D1693">
        <v>1</v>
      </c>
      <c r="E1693" t="b">
        <v>0</v>
      </c>
    </row>
    <row r="1694" spans="1:5" x14ac:dyDescent="0.3">
      <c r="A1694" t="s">
        <v>4920</v>
      </c>
      <c r="B1694">
        <v>3</v>
      </c>
      <c r="C1694">
        <v>72</v>
      </c>
      <c r="D1694">
        <v>1</v>
      </c>
      <c r="E1694" t="b">
        <v>0</v>
      </c>
    </row>
    <row r="1695" spans="1:5" x14ac:dyDescent="0.3">
      <c r="A1695" t="s">
        <v>4921</v>
      </c>
      <c r="B1695">
        <v>4</v>
      </c>
      <c r="C1695">
        <v>114.5</v>
      </c>
      <c r="D1695">
        <v>2.75</v>
      </c>
      <c r="E1695" t="b">
        <v>0</v>
      </c>
    </row>
    <row r="1696" spans="1:5" x14ac:dyDescent="0.3">
      <c r="A1696" t="s">
        <v>4922</v>
      </c>
      <c r="B1696">
        <v>1</v>
      </c>
      <c r="C1696">
        <v>90</v>
      </c>
      <c r="D1696">
        <v>1</v>
      </c>
      <c r="E1696" t="b">
        <v>0</v>
      </c>
    </row>
    <row r="1697" spans="1:5" x14ac:dyDescent="0.3">
      <c r="A1697" t="s">
        <v>4923</v>
      </c>
      <c r="B1697">
        <v>1</v>
      </c>
      <c r="C1697">
        <v>137</v>
      </c>
      <c r="D1697">
        <v>1</v>
      </c>
      <c r="E1697" t="b">
        <v>0</v>
      </c>
    </row>
    <row r="1698" spans="1:5" x14ac:dyDescent="0.3">
      <c r="A1698" t="s">
        <v>287</v>
      </c>
      <c r="B1698">
        <v>1</v>
      </c>
      <c r="C1698">
        <v>253</v>
      </c>
      <c r="D1698">
        <v>5</v>
      </c>
      <c r="E1698" t="b">
        <v>0</v>
      </c>
    </row>
    <row r="1699" spans="1:5" x14ac:dyDescent="0.3">
      <c r="A1699" t="s">
        <v>288</v>
      </c>
      <c r="B1699">
        <v>1</v>
      </c>
      <c r="C1699">
        <v>364</v>
      </c>
      <c r="D1699">
        <v>5</v>
      </c>
      <c r="E1699" t="b">
        <v>0</v>
      </c>
    </row>
    <row r="1700" spans="1:5" x14ac:dyDescent="0.3">
      <c r="A1700" t="s">
        <v>4924</v>
      </c>
      <c r="B1700">
        <v>1</v>
      </c>
      <c r="C1700">
        <v>46</v>
      </c>
      <c r="D1700">
        <v>1</v>
      </c>
      <c r="E1700" t="b">
        <v>0</v>
      </c>
    </row>
    <row r="1701" spans="1:5" x14ac:dyDescent="0.3">
      <c r="A1701" t="s">
        <v>4925</v>
      </c>
      <c r="B1701">
        <v>1</v>
      </c>
      <c r="C1701">
        <v>78</v>
      </c>
      <c r="D1701">
        <v>3</v>
      </c>
      <c r="E1701" t="b">
        <v>0</v>
      </c>
    </row>
    <row r="1702" spans="1:5" x14ac:dyDescent="0.3">
      <c r="A1702" t="s">
        <v>4926</v>
      </c>
      <c r="B1702">
        <v>1</v>
      </c>
      <c r="C1702">
        <v>61</v>
      </c>
      <c r="D1702">
        <v>1</v>
      </c>
      <c r="E1702" t="b">
        <v>0</v>
      </c>
    </row>
    <row r="1703" spans="1:5" x14ac:dyDescent="0.3">
      <c r="A1703" t="s">
        <v>4927</v>
      </c>
      <c r="B1703">
        <v>3</v>
      </c>
      <c r="C1703">
        <v>170</v>
      </c>
      <c r="D1703">
        <v>3</v>
      </c>
      <c r="E1703" t="b">
        <v>0</v>
      </c>
    </row>
    <row r="1704" spans="1:5" x14ac:dyDescent="0.3">
      <c r="A1704" t="s">
        <v>1870</v>
      </c>
      <c r="B1704">
        <v>2</v>
      </c>
      <c r="C1704">
        <v>467</v>
      </c>
      <c r="D1704">
        <v>4.5</v>
      </c>
      <c r="E1704" t="b">
        <v>0</v>
      </c>
    </row>
    <row r="1705" spans="1:5" x14ac:dyDescent="0.3">
      <c r="A1705" t="s">
        <v>4928</v>
      </c>
      <c r="B1705">
        <v>1</v>
      </c>
      <c r="C1705">
        <v>357</v>
      </c>
      <c r="D1705">
        <v>4</v>
      </c>
      <c r="E1705" t="b">
        <v>0</v>
      </c>
    </row>
    <row r="1706" spans="1:5" x14ac:dyDescent="0.3">
      <c r="A1706" t="s">
        <v>4929</v>
      </c>
      <c r="B1706">
        <v>1</v>
      </c>
      <c r="C1706">
        <v>434</v>
      </c>
      <c r="D1706">
        <v>5</v>
      </c>
      <c r="E1706" t="b">
        <v>0</v>
      </c>
    </row>
    <row r="1707" spans="1:5" x14ac:dyDescent="0.3">
      <c r="A1707" t="s">
        <v>4930</v>
      </c>
      <c r="B1707">
        <v>1</v>
      </c>
      <c r="C1707">
        <v>21</v>
      </c>
      <c r="D1707">
        <v>5</v>
      </c>
      <c r="E1707" t="b">
        <v>0</v>
      </c>
    </row>
    <row r="1708" spans="1:5" x14ac:dyDescent="0.3">
      <c r="A1708" t="s">
        <v>4931</v>
      </c>
      <c r="B1708">
        <v>8</v>
      </c>
      <c r="C1708">
        <v>153.75</v>
      </c>
      <c r="D1708">
        <v>2.625</v>
      </c>
      <c r="E1708" t="b">
        <v>0</v>
      </c>
    </row>
    <row r="1709" spans="1:5" x14ac:dyDescent="0.3">
      <c r="A1709" t="s">
        <v>4932</v>
      </c>
      <c r="B1709">
        <v>1</v>
      </c>
      <c r="C1709">
        <v>26</v>
      </c>
      <c r="D1709">
        <v>5</v>
      </c>
      <c r="E1709" t="b">
        <v>0</v>
      </c>
    </row>
    <row r="1710" spans="1:5" x14ac:dyDescent="0.3">
      <c r="A1710" t="s">
        <v>4934</v>
      </c>
      <c r="B1710">
        <v>1</v>
      </c>
      <c r="C1710">
        <v>44</v>
      </c>
      <c r="D1710">
        <v>5</v>
      </c>
      <c r="E1710" t="b">
        <v>0</v>
      </c>
    </row>
    <row r="1711" spans="1:5" x14ac:dyDescent="0.3">
      <c r="A1711" t="s">
        <v>4935</v>
      </c>
      <c r="B1711">
        <v>2</v>
      </c>
      <c r="C1711">
        <v>286</v>
      </c>
      <c r="D1711">
        <v>5</v>
      </c>
      <c r="E1711" t="b">
        <v>0</v>
      </c>
    </row>
    <row r="1712" spans="1:5" x14ac:dyDescent="0.3">
      <c r="A1712" t="s">
        <v>4936</v>
      </c>
      <c r="B1712">
        <v>4</v>
      </c>
      <c r="C1712">
        <v>220</v>
      </c>
      <c r="D1712">
        <v>2</v>
      </c>
      <c r="E1712" t="b">
        <v>0</v>
      </c>
    </row>
    <row r="1713" spans="1:5" x14ac:dyDescent="0.3">
      <c r="A1713" t="s">
        <v>4937</v>
      </c>
      <c r="B1713">
        <v>1</v>
      </c>
      <c r="C1713">
        <v>18</v>
      </c>
      <c r="D1713">
        <v>5</v>
      </c>
      <c r="E1713" t="b">
        <v>0</v>
      </c>
    </row>
    <row r="1714" spans="1:5" x14ac:dyDescent="0.3">
      <c r="A1714" t="s">
        <v>4940</v>
      </c>
      <c r="B1714">
        <v>1</v>
      </c>
      <c r="C1714">
        <v>58</v>
      </c>
      <c r="D1714">
        <v>1</v>
      </c>
      <c r="E1714" t="b">
        <v>0</v>
      </c>
    </row>
    <row r="1715" spans="1:5" x14ac:dyDescent="0.3">
      <c r="A1715" t="s">
        <v>4941</v>
      </c>
      <c r="B1715">
        <v>1</v>
      </c>
      <c r="C1715">
        <v>26</v>
      </c>
      <c r="D1715">
        <v>1</v>
      </c>
      <c r="E1715" t="b">
        <v>0</v>
      </c>
    </row>
    <row r="1716" spans="1:5" x14ac:dyDescent="0.3">
      <c r="A1716" t="s">
        <v>4945</v>
      </c>
      <c r="B1716">
        <v>1</v>
      </c>
      <c r="C1716">
        <v>73</v>
      </c>
      <c r="D1716">
        <v>1</v>
      </c>
      <c r="E1716" t="b">
        <v>0</v>
      </c>
    </row>
    <row r="1717" spans="1:5" x14ac:dyDescent="0.3">
      <c r="A1717" t="s">
        <v>4946</v>
      </c>
      <c r="B1717">
        <v>1</v>
      </c>
      <c r="C1717">
        <v>83</v>
      </c>
      <c r="D1717">
        <v>5</v>
      </c>
      <c r="E1717" t="b">
        <v>0</v>
      </c>
    </row>
    <row r="1718" spans="1:5" x14ac:dyDescent="0.3">
      <c r="A1718" t="s">
        <v>4948</v>
      </c>
      <c r="B1718">
        <v>1</v>
      </c>
      <c r="C1718">
        <v>110</v>
      </c>
      <c r="D1718">
        <v>4</v>
      </c>
      <c r="E1718" t="b">
        <v>0</v>
      </c>
    </row>
    <row r="1719" spans="1:5" x14ac:dyDescent="0.3">
      <c r="A1719" t="s">
        <v>4951</v>
      </c>
      <c r="B1719">
        <v>1</v>
      </c>
      <c r="C1719">
        <v>133</v>
      </c>
      <c r="D1719">
        <v>3</v>
      </c>
      <c r="E1719" t="b">
        <v>0</v>
      </c>
    </row>
    <row r="1720" spans="1:5" x14ac:dyDescent="0.3">
      <c r="A1720" t="s">
        <v>4954</v>
      </c>
      <c r="B1720">
        <v>2</v>
      </c>
      <c r="C1720">
        <v>120</v>
      </c>
      <c r="D1720">
        <v>2</v>
      </c>
      <c r="E1720" t="b">
        <v>0</v>
      </c>
    </row>
    <row r="1721" spans="1:5" x14ac:dyDescent="0.3">
      <c r="A1721" t="s">
        <v>291</v>
      </c>
      <c r="B1721">
        <v>1</v>
      </c>
      <c r="C1721">
        <v>488</v>
      </c>
      <c r="D1721">
        <v>3</v>
      </c>
      <c r="E1721" t="b">
        <v>0</v>
      </c>
    </row>
    <row r="1722" spans="1:5" x14ac:dyDescent="0.3">
      <c r="A1722" t="s">
        <v>4958</v>
      </c>
      <c r="B1722">
        <v>1</v>
      </c>
      <c r="C1722">
        <v>51</v>
      </c>
      <c r="D1722">
        <v>2</v>
      </c>
      <c r="E1722" t="b">
        <v>0</v>
      </c>
    </row>
    <row r="1723" spans="1:5" x14ac:dyDescent="0.3">
      <c r="A1723" t="s">
        <v>4959</v>
      </c>
      <c r="B1723">
        <v>1</v>
      </c>
      <c r="C1723">
        <v>163</v>
      </c>
      <c r="D1723">
        <v>1</v>
      </c>
      <c r="E1723" t="b">
        <v>0</v>
      </c>
    </row>
    <row r="1724" spans="1:5" x14ac:dyDescent="0.3">
      <c r="A1724" t="s">
        <v>4961</v>
      </c>
      <c r="B1724">
        <v>1</v>
      </c>
      <c r="C1724">
        <v>60</v>
      </c>
      <c r="D1724">
        <v>1</v>
      </c>
      <c r="E1724" t="b">
        <v>0</v>
      </c>
    </row>
    <row r="1725" spans="1:5" x14ac:dyDescent="0.3">
      <c r="A1725" t="s">
        <v>1871</v>
      </c>
      <c r="B1725">
        <v>6</v>
      </c>
      <c r="C1725">
        <v>77.166666666666671</v>
      </c>
      <c r="D1725">
        <v>2.5</v>
      </c>
      <c r="E1725" t="b">
        <v>0</v>
      </c>
    </row>
    <row r="1726" spans="1:5" x14ac:dyDescent="0.3">
      <c r="A1726" t="s">
        <v>4965</v>
      </c>
      <c r="B1726">
        <v>1</v>
      </c>
      <c r="C1726">
        <v>99</v>
      </c>
      <c r="D1726">
        <v>5</v>
      </c>
      <c r="E1726" t="b">
        <v>0</v>
      </c>
    </row>
    <row r="1727" spans="1:5" x14ac:dyDescent="0.3">
      <c r="A1727" t="s">
        <v>4966</v>
      </c>
      <c r="B1727">
        <v>1</v>
      </c>
      <c r="C1727">
        <v>80</v>
      </c>
      <c r="D1727">
        <v>1</v>
      </c>
      <c r="E1727" t="b">
        <v>0</v>
      </c>
    </row>
    <row r="1728" spans="1:5" x14ac:dyDescent="0.3">
      <c r="A1728" t="s">
        <v>4967</v>
      </c>
      <c r="B1728">
        <v>1</v>
      </c>
      <c r="C1728">
        <v>316</v>
      </c>
      <c r="D1728">
        <v>4</v>
      </c>
      <c r="E1728" t="b">
        <v>0</v>
      </c>
    </row>
    <row r="1729" spans="1:5" x14ac:dyDescent="0.3">
      <c r="A1729" t="s">
        <v>4969</v>
      </c>
      <c r="B1729">
        <v>1</v>
      </c>
      <c r="C1729">
        <v>306</v>
      </c>
      <c r="D1729">
        <v>3</v>
      </c>
      <c r="E1729" t="b">
        <v>0</v>
      </c>
    </row>
    <row r="1730" spans="1:5" x14ac:dyDescent="0.3">
      <c r="A1730" t="s">
        <v>4971</v>
      </c>
      <c r="B1730">
        <v>1</v>
      </c>
      <c r="C1730">
        <v>36</v>
      </c>
      <c r="D1730">
        <v>2</v>
      </c>
      <c r="E1730" t="b">
        <v>0</v>
      </c>
    </row>
    <row r="1731" spans="1:5" x14ac:dyDescent="0.3">
      <c r="A1731" t="s">
        <v>292</v>
      </c>
      <c r="B1731">
        <v>3</v>
      </c>
      <c r="C1731">
        <v>130</v>
      </c>
      <c r="D1731">
        <v>3</v>
      </c>
      <c r="E1731" t="b">
        <v>0</v>
      </c>
    </row>
    <row r="1732" spans="1:5" x14ac:dyDescent="0.3">
      <c r="A1732" t="s">
        <v>4976</v>
      </c>
      <c r="B1732">
        <v>2</v>
      </c>
      <c r="C1732">
        <v>80.5</v>
      </c>
      <c r="D1732">
        <v>2.5</v>
      </c>
      <c r="E1732" t="b">
        <v>0</v>
      </c>
    </row>
    <row r="1733" spans="1:5" x14ac:dyDescent="0.3">
      <c r="A1733" t="s">
        <v>4977</v>
      </c>
      <c r="B1733">
        <v>2</v>
      </c>
      <c r="C1733">
        <v>74</v>
      </c>
      <c r="D1733">
        <v>2.5</v>
      </c>
      <c r="E1733" t="b">
        <v>0</v>
      </c>
    </row>
    <row r="1734" spans="1:5" x14ac:dyDescent="0.3">
      <c r="A1734" t="s">
        <v>4982</v>
      </c>
      <c r="B1734">
        <v>2</v>
      </c>
      <c r="C1734">
        <v>373.5</v>
      </c>
      <c r="D1734">
        <v>3.5</v>
      </c>
      <c r="E1734" t="b">
        <v>0</v>
      </c>
    </row>
    <row r="1735" spans="1:5" x14ac:dyDescent="0.3">
      <c r="A1735" t="s">
        <v>1872</v>
      </c>
      <c r="B1735">
        <v>1</v>
      </c>
      <c r="C1735">
        <v>74</v>
      </c>
      <c r="D1735">
        <v>1</v>
      </c>
      <c r="E1735" t="b">
        <v>0</v>
      </c>
    </row>
    <row r="1736" spans="1:5" x14ac:dyDescent="0.3">
      <c r="A1736" t="s">
        <v>294</v>
      </c>
      <c r="B1736">
        <v>1</v>
      </c>
      <c r="C1736">
        <v>288</v>
      </c>
      <c r="D1736">
        <v>5</v>
      </c>
      <c r="E1736" t="b">
        <v>0</v>
      </c>
    </row>
    <row r="1737" spans="1:5" x14ac:dyDescent="0.3">
      <c r="A1737" t="s">
        <v>4983</v>
      </c>
      <c r="B1737">
        <v>1</v>
      </c>
      <c r="C1737">
        <v>103</v>
      </c>
      <c r="D1737">
        <v>5</v>
      </c>
      <c r="E1737" t="b">
        <v>0</v>
      </c>
    </row>
    <row r="1738" spans="1:5" x14ac:dyDescent="0.3">
      <c r="A1738" t="s">
        <v>4984</v>
      </c>
      <c r="B1738">
        <v>1</v>
      </c>
      <c r="C1738">
        <v>260</v>
      </c>
      <c r="D1738">
        <v>5</v>
      </c>
      <c r="E1738" t="b">
        <v>0</v>
      </c>
    </row>
    <row r="1739" spans="1:5" x14ac:dyDescent="0.3">
      <c r="A1739" t="s">
        <v>4986</v>
      </c>
      <c r="B1739">
        <v>1</v>
      </c>
      <c r="C1739">
        <v>104</v>
      </c>
      <c r="D1739">
        <v>5</v>
      </c>
      <c r="E1739" t="b">
        <v>0</v>
      </c>
    </row>
    <row r="1740" spans="1:5" x14ac:dyDescent="0.3">
      <c r="A1740" t="s">
        <v>4988</v>
      </c>
      <c r="B1740">
        <v>1</v>
      </c>
      <c r="C1740">
        <v>47</v>
      </c>
      <c r="D1740">
        <v>5</v>
      </c>
      <c r="E1740" t="b">
        <v>0</v>
      </c>
    </row>
    <row r="1741" spans="1:5" x14ac:dyDescent="0.3">
      <c r="A1741" t="s">
        <v>4989</v>
      </c>
      <c r="B1741">
        <v>2</v>
      </c>
      <c r="C1741">
        <v>103.5</v>
      </c>
      <c r="D1741">
        <v>1</v>
      </c>
      <c r="E1741" t="b">
        <v>0</v>
      </c>
    </row>
    <row r="1742" spans="1:5" x14ac:dyDescent="0.3">
      <c r="A1742" t="s">
        <v>295</v>
      </c>
      <c r="B1742">
        <v>1</v>
      </c>
      <c r="C1742">
        <v>186</v>
      </c>
      <c r="D1742">
        <v>1</v>
      </c>
      <c r="E1742" t="b">
        <v>0</v>
      </c>
    </row>
    <row r="1743" spans="1:5" x14ac:dyDescent="0.3">
      <c r="A1743" t="s">
        <v>4993</v>
      </c>
      <c r="B1743">
        <v>1</v>
      </c>
      <c r="C1743">
        <v>314</v>
      </c>
      <c r="D1743">
        <v>4</v>
      </c>
      <c r="E1743" t="b">
        <v>0</v>
      </c>
    </row>
    <row r="1744" spans="1:5" x14ac:dyDescent="0.3">
      <c r="A1744" t="s">
        <v>4996</v>
      </c>
      <c r="B1744">
        <v>1</v>
      </c>
      <c r="C1744">
        <v>28</v>
      </c>
      <c r="D1744">
        <v>1</v>
      </c>
      <c r="E1744" t="b">
        <v>0</v>
      </c>
    </row>
    <row r="1745" spans="1:5" x14ac:dyDescent="0.3">
      <c r="A1745" t="s">
        <v>4998</v>
      </c>
      <c r="B1745">
        <v>1</v>
      </c>
      <c r="C1745">
        <v>26</v>
      </c>
      <c r="D1745">
        <v>3</v>
      </c>
      <c r="E1745" t="b">
        <v>0</v>
      </c>
    </row>
    <row r="1746" spans="1:5" x14ac:dyDescent="0.3">
      <c r="A1746" t="s">
        <v>5000</v>
      </c>
      <c r="B1746">
        <v>5</v>
      </c>
      <c r="C1746">
        <v>196.4</v>
      </c>
      <c r="D1746">
        <v>1.8</v>
      </c>
      <c r="E1746" t="b">
        <v>0</v>
      </c>
    </row>
    <row r="1747" spans="1:5" x14ac:dyDescent="0.3">
      <c r="A1747" t="s">
        <v>5001</v>
      </c>
      <c r="B1747">
        <v>1</v>
      </c>
      <c r="C1747">
        <v>28</v>
      </c>
      <c r="D1747">
        <v>5</v>
      </c>
      <c r="E1747" t="b">
        <v>0</v>
      </c>
    </row>
    <row r="1748" spans="1:5" x14ac:dyDescent="0.3">
      <c r="A1748" t="s">
        <v>5004</v>
      </c>
      <c r="B1748">
        <v>2</v>
      </c>
      <c r="C1748">
        <v>82.5</v>
      </c>
      <c r="D1748">
        <v>4.5</v>
      </c>
      <c r="E1748" t="b">
        <v>0</v>
      </c>
    </row>
    <row r="1749" spans="1:5" x14ac:dyDescent="0.3">
      <c r="A1749" t="s">
        <v>5005</v>
      </c>
      <c r="B1749">
        <v>1</v>
      </c>
      <c r="C1749">
        <v>221</v>
      </c>
      <c r="D1749">
        <v>5</v>
      </c>
      <c r="E1749" t="b">
        <v>0</v>
      </c>
    </row>
    <row r="1750" spans="1:5" x14ac:dyDescent="0.3">
      <c r="A1750" t="s">
        <v>5006</v>
      </c>
      <c r="B1750">
        <v>1</v>
      </c>
      <c r="C1750">
        <v>202</v>
      </c>
      <c r="D1750">
        <v>4</v>
      </c>
      <c r="E1750" t="b">
        <v>0</v>
      </c>
    </row>
    <row r="1751" spans="1:5" x14ac:dyDescent="0.3">
      <c r="A1751" t="s">
        <v>5007</v>
      </c>
      <c r="B1751">
        <v>2</v>
      </c>
      <c r="C1751">
        <v>126</v>
      </c>
      <c r="D1751">
        <v>5</v>
      </c>
      <c r="E1751" t="b">
        <v>0</v>
      </c>
    </row>
    <row r="1752" spans="1:5" x14ac:dyDescent="0.3">
      <c r="A1752" t="s">
        <v>5008</v>
      </c>
      <c r="B1752">
        <v>1</v>
      </c>
      <c r="C1752">
        <v>224</v>
      </c>
      <c r="D1752">
        <v>5</v>
      </c>
      <c r="E1752" t="b">
        <v>0</v>
      </c>
    </row>
    <row r="1753" spans="1:5" x14ac:dyDescent="0.3">
      <c r="A1753" t="s">
        <v>5009</v>
      </c>
      <c r="B1753">
        <v>1</v>
      </c>
      <c r="C1753">
        <v>173</v>
      </c>
      <c r="D1753">
        <v>1</v>
      </c>
      <c r="E1753" t="b">
        <v>0</v>
      </c>
    </row>
    <row r="1754" spans="1:5" x14ac:dyDescent="0.3">
      <c r="A1754" t="s">
        <v>296</v>
      </c>
      <c r="B1754">
        <v>1</v>
      </c>
      <c r="C1754">
        <v>227</v>
      </c>
      <c r="D1754">
        <v>1</v>
      </c>
      <c r="E1754" t="b">
        <v>0</v>
      </c>
    </row>
    <row r="1755" spans="1:5" x14ac:dyDescent="0.3">
      <c r="A1755" t="s">
        <v>5012</v>
      </c>
      <c r="B1755">
        <v>1</v>
      </c>
      <c r="C1755">
        <v>56</v>
      </c>
      <c r="D1755">
        <v>5</v>
      </c>
      <c r="E1755" t="b">
        <v>0</v>
      </c>
    </row>
    <row r="1756" spans="1:5" x14ac:dyDescent="0.3">
      <c r="A1756" t="s">
        <v>5013</v>
      </c>
      <c r="B1756">
        <v>4</v>
      </c>
      <c r="C1756">
        <v>251.25</v>
      </c>
      <c r="D1756">
        <v>3.25</v>
      </c>
      <c r="E1756" t="b">
        <v>0</v>
      </c>
    </row>
    <row r="1757" spans="1:5" x14ac:dyDescent="0.3">
      <c r="A1757" t="s">
        <v>5014</v>
      </c>
      <c r="B1757">
        <v>1</v>
      </c>
      <c r="C1757">
        <v>635</v>
      </c>
      <c r="D1757">
        <v>5</v>
      </c>
      <c r="E1757" t="b">
        <v>0</v>
      </c>
    </row>
    <row r="1758" spans="1:5" x14ac:dyDescent="0.3">
      <c r="A1758" t="s">
        <v>5015</v>
      </c>
      <c r="B1758">
        <v>5</v>
      </c>
      <c r="C1758">
        <v>115</v>
      </c>
      <c r="D1758">
        <v>2</v>
      </c>
      <c r="E1758" t="b">
        <v>0</v>
      </c>
    </row>
    <row r="1759" spans="1:5" x14ac:dyDescent="0.3">
      <c r="A1759" t="s">
        <v>5018</v>
      </c>
      <c r="B1759">
        <v>1</v>
      </c>
      <c r="C1759">
        <v>140</v>
      </c>
      <c r="D1759">
        <v>3</v>
      </c>
      <c r="E1759" t="b">
        <v>0</v>
      </c>
    </row>
    <row r="1760" spans="1:5" x14ac:dyDescent="0.3">
      <c r="A1760" t="s">
        <v>5021</v>
      </c>
      <c r="B1760">
        <v>1</v>
      </c>
      <c r="C1760">
        <v>26</v>
      </c>
      <c r="D1760">
        <v>3</v>
      </c>
      <c r="E1760" t="b">
        <v>0</v>
      </c>
    </row>
    <row r="1761" spans="1:5" x14ac:dyDescent="0.3">
      <c r="A1761" t="s">
        <v>5022</v>
      </c>
      <c r="B1761">
        <v>1</v>
      </c>
      <c r="C1761">
        <v>89</v>
      </c>
      <c r="D1761">
        <v>2</v>
      </c>
      <c r="E1761" t="b">
        <v>0</v>
      </c>
    </row>
    <row r="1762" spans="1:5" x14ac:dyDescent="0.3">
      <c r="A1762" t="s">
        <v>5026</v>
      </c>
      <c r="B1762">
        <v>1</v>
      </c>
      <c r="C1762">
        <v>258</v>
      </c>
      <c r="D1762">
        <v>3</v>
      </c>
      <c r="E1762" t="b">
        <v>0</v>
      </c>
    </row>
    <row r="1763" spans="1:5" x14ac:dyDescent="0.3">
      <c r="A1763" t="s">
        <v>5027</v>
      </c>
      <c r="B1763">
        <v>1</v>
      </c>
      <c r="C1763">
        <v>91</v>
      </c>
      <c r="D1763">
        <v>2</v>
      </c>
      <c r="E1763" t="b">
        <v>0</v>
      </c>
    </row>
    <row r="1764" spans="1:5" x14ac:dyDescent="0.3">
      <c r="A1764" t="s">
        <v>5029</v>
      </c>
      <c r="B1764">
        <v>1</v>
      </c>
      <c r="C1764">
        <v>154</v>
      </c>
      <c r="D1764">
        <v>4</v>
      </c>
      <c r="E1764" t="b">
        <v>0</v>
      </c>
    </row>
    <row r="1765" spans="1:5" x14ac:dyDescent="0.3">
      <c r="A1765" t="s">
        <v>5030</v>
      </c>
      <c r="B1765">
        <v>1</v>
      </c>
      <c r="C1765">
        <v>75</v>
      </c>
      <c r="D1765">
        <v>2</v>
      </c>
      <c r="E1765" t="b">
        <v>0</v>
      </c>
    </row>
    <row r="1766" spans="1:5" x14ac:dyDescent="0.3">
      <c r="A1766" t="s">
        <v>5031</v>
      </c>
      <c r="B1766">
        <v>3</v>
      </c>
      <c r="C1766">
        <v>174.33333333333334</v>
      </c>
      <c r="D1766">
        <v>3</v>
      </c>
      <c r="E1766" t="b">
        <v>0</v>
      </c>
    </row>
    <row r="1767" spans="1:5" x14ac:dyDescent="0.3">
      <c r="A1767" t="s">
        <v>5033</v>
      </c>
      <c r="B1767">
        <v>1</v>
      </c>
      <c r="C1767">
        <v>212</v>
      </c>
      <c r="D1767">
        <v>5</v>
      </c>
      <c r="E1767" t="b">
        <v>0</v>
      </c>
    </row>
    <row r="1768" spans="1:5" x14ac:dyDescent="0.3">
      <c r="A1768" t="s">
        <v>5034</v>
      </c>
      <c r="B1768">
        <v>1</v>
      </c>
      <c r="C1768">
        <v>32</v>
      </c>
      <c r="D1768">
        <v>5</v>
      </c>
      <c r="E1768" t="b">
        <v>0</v>
      </c>
    </row>
    <row r="1769" spans="1:5" x14ac:dyDescent="0.3">
      <c r="A1769" t="s">
        <v>5036</v>
      </c>
      <c r="B1769">
        <v>1</v>
      </c>
      <c r="C1769">
        <v>63</v>
      </c>
      <c r="D1769">
        <v>1</v>
      </c>
      <c r="E1769" t="b">
        <v>0</v>
      </c>
    </row>
    <row r="1770" spans="1:5" x14ac:dyDescent="0.3">
      <c r="A1770" t="s">
        <v>299</v>
      </c>
      <c r="B1770">
        <v>1</v>
      </c>
      <c r="C1770">
        <v>150</v>
      </c>
      <c r="D1770">
        <v>2</v>
      </c>
      <c r="E1770" t="b">
        <v>0</v>
      </c>
    </row>
    <row r="1771" spans="1:5" x14ac:dyDescent="0.3">
      <c r="A1771" t="s">
        <v>5041</v>
      </c>
      <c r="B1771">
        <v>1</v>
      </c>
      <c r="C1771">
        <v>192</v>
      </c>
      <c r="D1771">
        <v>1</v>
      </c>
      <c r="E1771" t="b">
        <v>0</v>
      </c>
    </row>
    <row r="1772" spans="1:5" x14ac:dyDescent="0.3">
      <c r="A1772" t="s">
        <v>5042</v>
      </c>
      <c r="B1772">
        <v>1</v>
      </c>
      <c r="C1772">
        <v>156</v>
      </c>
      <c r="D1772">
        <v>5</v>
      </c>
      <c r="E1772" t="b">
        <v>0</v>
      </c>
    </row>
    <row r="1773" spans="1:5" x14ac:dyDescent="0.3">
      <c r="A1773" t="s">
        <v>5045</v>
      </c>
      <c r="B1773">
        <v>1</v>
      </c>
      <c r="C1773">
        <v>174</v>
      </c>
      <c r="D1773">
        <v>1</v>
      </c>
      <c r="E1773" t="b">
        <v>0</v>
      </c>
    </row>
    <row r="1774" spans="1:5" x14ac:dyDescent="0.3">
      <c r="A1774" t="s">
        <v>5046</v>
      </c>
      <c r="B1774">
        <v>1</v>
      </c>
      <c r="C1774">
        <v>53</v>
      </c>
      <c r="D1774">
        <v>2</v>
      </c>
      <c r="E1774" t="b">
        <v>0</v>
      </c>
    </row>
    <row r="1775" spans="1:5" x14ac:dyDescent="0.3">
      <c r="A1775" t="s">
        <v>300</v>
      </c>
      <c r="B1775">
        <v>1</v>
      </c>
      <c r="C1775">
        <v>280</v>
      </c>
      <c r="D1775">
        <v>3</v>
      </c>
      <c r="E1775" t="b">
        <v>0</v>
      </c>
    </row>
    <row r="1776" spans="1:5" x14ac:dyDescent="0.3">
      <c r="A1776" t="s">
        <v>5047</v>
      </c>
      <c r="B1776">
        <v>1</v>
      </c>
      <c r="C1776">
        <v>138</v>
      </c>
      <c r="D1776">
        <v>5</v>
      </c>
      <c r="E1776" t="b">
        <v>0</v>
      </c>
    </row>
    <row r="1777" spans="1:5" x14ac:dyDescent="0.3">
      <c r="A1777" t="s">
        <v>1876</v>
      </c>
      <c r="B1777">
        <v>2</v>
      </c>
      <c r="C1777">
        <v>114.5</v>
      </c>
      <c r="D1777">
        <v>2</v>
      </c>
      <c r="E1777" t="b">
        <v>0</v>
      </c>
    </row>
    <row r="1778" spans="1:5" x14ac:dyDescent="0.3">
      <c r="A1778" t="s">
        <v>5057</v>
      </c>
      <c r="B1778">
        <v>1</v>
      </c>
      <c r="C1778">
        <v>30</v>
      </c>
      <c r="D1778">
        <v>3</v>
      </c>
      <c r="E1778" t="b">
        <v>0</v>
      </c>
    </row>
    <row r="1779" spans="1:5" x14ac:dyDescent="0.3">
      <c r="A1779" t="s">
        <v>5059</v>
      </c>
      <c r="B1779">
        <v>1</v>
      </c>
      <c r="C1779">
        <v>445</v>
      </c>
      <c r="D1779">
        <v>5</v>
      </c>
      <c r="E1779" t="b">
        <v>0</v>
      </c>
    </row>
    <row r="1780" spans="1:5" x14ac:dyDescent="0.3">
      <c r="A1780" t="s">
        <v>5060</v>
      </c>
      <c r="B1780">
        <v>1</v>
      </c>
      <c r="C1780">
        <v>89</v>
      </c>
      <c r="D1780">
        <v>1</v>
      </c>
      <c r="E1780" t="b">
        <v>0</v>
      </c>
    </row>
    <row r="1781" spans="1:5" x14ac:dyDescent="0.3">
      <c r="A1781" t="s">
        <v>1877</v>
      </c>
      <c r="B1781">
        <v>1</v>
      </c>
      <c r="C1781">
        <v>22</v>
      </c>
      <c r="D1781">
        <v>1</v>
      </c>
      <c r="E1781" t="b">
        <v>0</v>
      </c>
    </row>
    <row r="1782" spans="1:5" x14ac:dyDescent="0.3">
      <c r="A1782" t="s">
        <v>1878</v>
      </c>
      <c r="B1782">
        <v>1</v>
      </c>
      <c r="C1782">
        <v>317</v>
      </c>
      <c r="D1782">
        <v>4</v>
      </c>
      <c r="E1782" t="b">
        <v>0</v>
      </c>
    </row>
    <row r="1783" spans="1:5" x14ac:dyDescent="0.3">
      <c r="A1783" t="s">
        <v>5061</v>
      </c>
      <c r="B1783">
        <v>1</v>
      </c>
      <c r="C1783">
        <v>163</v>
      </c>
      <c r="D1783">
        <v>4</v>
      </c>
      <c r="E1783" t="b">
        <v>0</v>
      </c>
    </row>
    <row r="1784" spans="1:5" x14ac:dyDescent="0.3">
      <c r="A1784" t="s">
        <v>5062</v>
      </c>
      <c r="B1784">
        <v>1</v>
      </c>
      <c r="C1784">
        <v>149</v>
      </c>
      <c r="D1784">
        <v>2</v>
      </c>
      <c r="E1784" t="b">
        <v>0</v>
      </c>
    </row>
    <row r="1785" spans="1:5" x14ac:dyDescent="0.3">
      <c r="A1785" t="s">
        <v>5063</v>
      </c>
      <c r="B1785">
        <v>1</v>
      </c>
      <c r="C1785">
        <v>28</v>
      </c>
      <c r="D1785">
        <v>5</v>
      </c>
      <c r="E1785" t="b">
        <v>0</v>
      </c>
    </row>
    <row r="1786" spans="1:5" x14ac:dyDescent="0.3">
      <c r="A1786" t="s">
        <v>5067</v>
      </c>
      <c r="B1786">
        <v>1</v>
      </c>
      <c r="C1786">
        <v>25</v>
      </c>
      <c r="D1786">
        <v>3</v>
      </c>
      <c r="E1786" t="b">
        <v>0</v>
      </c>
    </row>
    <row r="1787" spans="1:5" x14ac:dyDescent="0.3">
      <c r="A1787" t="s">
        <v>5068</v>
      </c>
      <c r="B1787">
        <v>1</v>
      </c>
      <c r="C1787">
        <v>312</v>
      </c>
      <c r="D1787">
        <v>4</v>
      </c>
      <c r="E1787" t="b">
        <v>0</v>
      </c>
    </row>
    <row r="1788" spans="1:5" x14ac:dyDescent="0.3">
      <c r="A1788" t="s">
        <v>5071</v>
      </c>
      <c r="B1788">
        <v>2</v>
      </c>
      <c r="C1788">
        <v>93</v>
      </c>
      <c r="D1788">
        <v>2</v>
      </c>
      <c r="E1788" t="b">
        <v>0</v>
      </c>
    </row>
    <row r="1789" spans="1:5" x14ac:dyDescent="0.3">
      <c r="A1789" t="s">
        <v>1879</v>
      </c>
      <c r="B1789">
        <v>1</v>
      </c>
      <c r="C1789">
        <v>82</v>
      </c>
      <c r="D1789">
        <v>2</v>
      </c>
      <c r="E1789" t="b">
        <v>0</v>
      </c>
    </row>
    <row r="1790" spans="1:5" x14ac:dyDescent="0.3">
      <c r="A1790" t="s">
        <v>5073</v>
      </c>
      <c r="B1790">
        <v>2</v>
      </c>
      <c r="C1790">
        <v>152</v>
      </c>
      <c r="D1790">
        <v>1.5</v>
      </c>
      <c r="E1790" t="b">
        <v>0</v>
      </c>
    </row>
    <row r="1791" spans="1:5" x14ac:dyDescent="0.3">
      <c r="A1791" t="s">
        <v>5074</v>
      </c>
      <c r="B1791">
        <v>2</v>
      </c>
      <c r="C1791">
        <v>224.5</v>
      </c>
      <c r="D1791">
        <v>4.5</v>
      </c>
      <c r="E1791" t="b">
        <v>0</v>
      </c>
    </row>
    <row r="1792" spans="1:5" x14ac:dyDescent="0.3">
      <c r="A1792" t="s">
        <v>5076</v>
      </c>
      <c r="B1792">
        <v>2</v>
      </c>
      <c r="C1792">
        <v>84</v>
      </c>
      <c r="D1792">
        <v>4</v>
      </c>
      <c r="E1792" t="b">
        <v>0</v>
      </c>
    </row>
    <row r="1793" spans="1:5" x14ac:dyDescent="0.3">
      <c r="A1793" t="s">
        <v>304</v>
      </c>
      <c r="B1793">
        <v>1</v>
      </c>
      <c r="C1793">
        <v>40</v>
      </c>
      <c r="D1793">
        <v>3</v>
      </c>
      <c r="E1793" t="b">
        <v>0</v>
      </c>
    </row>
    <row r="1794" spans="1:5" x14ac:dyDescent="0.3">
      <c r="A1794" t="s">
        <v>5078</v>
      </c>
      <c r="B1794">
        <v>1</v>
      </c>
      <c r="C1794">
        <v>297</v>
      </c>
      <c r="D1794">
        <v>2</v>
      </c>
      <c r="E1794" t="b">
        <v>0</v>
      </c>
    </row>
    <row r="1795" spans="1:5" x14ac:dyDescent="0.3">
      <c r="A1795" t="s">
        <v>1880</v>
      </c>
      <c r="B1795">
        <v>1</v>
      </c>
      <c r="C1795">
        <v>100</v>
      </c>
      <c r="D1795">
        <v>2</v>
      </c>
      <c r="E1795" t="b">
        <v>0</v>
      </c>
    </row>
    <row r="1796" spans="1:5" x14ac:dyDescent="0.3">
      <c r="A1796" t="s">
        <v>5081</v>
      </c>
      <c r="B1796">
        <v>1</v>
      </c>
      <c r="C1796">
        <v>58</v>
      </c>
      <c r="D1796">
        <v>4</v>
      </c>
      <c r="E1796" t="b">
        <v>0</v>
      </c>
    </row>
    <row r="1797" spans="1:5" x14ac:dyDescent="0.3">
      <c r="A1797" t="s">
        <v>5086</v>
      </c>
      <c r="B1797">
        <v>1</v>
      </c>
      <c r="C1797">
        <v>28</v>
      </c>
      <c r="D1797">
        <v>2</v>
      </c>
      <c r="E1797" t="b">
        <v>0</v>
      </c>
    </row>
    <row r="1798" spans="1:5" x14ac:dyDescent="0.3">
      <c r="A1798" t="s">
        <v>5088</v>
      </c>
      <c r="B1798">
        <v>1</v>
      </c>
      <c r="C1798">
        <v>90</v>
      </c>
      <c r="D1798">
        <v>2</v>
      </c>
      <c r="E1798" t="b">
        <v>0</v>
      </c>
    </row>
    <row r="1799" spans="1:5" x14ac:dyDescent="0.3">
      <c r="A1799" t="s">
        <v>5089</v>
      </c>
      <c r="B1799">
        <v>3</v>
      </c>
      <c r="C1799">
        <v>169.66666666666666</v>
      </c>
      <c r="D1799">
        <v>4.666666666666667</v>
      </c>
      <c r="E1799" t="b">
        <v>0</v>
      </c>
    </row>
    <row r="1800" spans="1:5" x14ac:dyDescent="0.3">
      <c r="A1800" t="s">
        <v>5090</v>
      </c>
      <c r="B1800">
        <v>1</v>
      </c>
      <c r="C1800">
        <v>19</v>
      </c>
      <c r="D1800">
        <v>5</v>
      </c>
      <c r="E1800" t="b">
        <v>0</v>
      </c>
    </row>
    <row r="1801" spans="1:5" x14ac:dyDescent="0.3">
      <c r="A1801" t="s">
        <v>5091</v>
      </c>
      <c r="B1801">
        <v>1</v>
      </c>
      <c r="C1801">
        <v>161</v>
      </c>
      <c r="D1801">
        <v>2</v>
      </c>
      <c r="E1801" t="b">
        <v>0</v>
      </c>
    </row>
    <row r="1802" spans="1:5" x14ac:dyDescent="0.3">
      <c r="A1802" t="s">
        <v>5092</v>
      </c>
      <c r="B1802">
        <v>1</v>
      </c>
      <c r="C1802">
        <v>305</v>
      </c>
      <c r="D1802">
        <v>2</v>
      </c>
      <c r="E1802" t="b">
        <v>0</v>
      </c>
    </row>
    <row r="1803" spans="1:5" x14ac:dyDescent="0.3">
      <c r="A1803" t="s">
        <v>5094</v>
      </c>
      <c r="B1803">
        <v>1</v>
      </c>
      <c r="C1803">
        <v>82</v>
      </c>
      <c r="D1803">
        <v>3</v>
      </c>
      <c r="E1803" t="b">
        <v>0</v>
      </c>
    </row>
    <row r="1804" spans="1:5" x14ac:dyDescent="0.3">
      <c r="A1804" t="s">
        <v>5097</v>
      </c>
      <c r="B1804">
        <v>1</v>
      </c>
      <c r="C1804">
        <v>136</v>
      </c>
      <c r="D1804">
        <v>2</v>
      </c>
      <c r="E1804" t="b">
        <v>0</v>
      </c>
    </row>
    <row r="1805" spans="1:5" x14ac:dyDescent="0.3">
      <c r="A1805" t="s">
        <v>5098</v>
      </c>
      <c r="B1805">
        <v>1</v>
      </c>
      <c r="C1805">
        <v>161</v>
      </c>
      <c r="D1805">
        <v>2</v>
      </c>
      <c r="E1805" t="b">
        <v>0</v>
      </c>
    </row>
    <row r="1806" spans="1:5" x14ac:dyDescent="0.3">
      <c r="A1806" t="s">
        <v>306</v>
      </c>
      <c r="B1806">
        <v>1</v>
      </c>
      <c r="C1806">
        <v>67</v>
      </c>
      <c r="D1806">
        <v>3</v>
      </c>
      <c r="E1806" t="b">
        <v>0</v>
      </c>
    </row>
    <row r="1807" spans="1:5" x14ac:dyDescent="0.3">
      <c r="A1807" t="s">
        <v>5101</v>
      </c>
      <c r="B1807">
        <v>1</v>
      </c>
      <c r="C1807">
        <v>574</v>
      </c>
      <c r="D1807">
        <v>5</v>
      </c>
      <c r="E1807" t="b">
        <v>0</v>
      </c>
    </row>
    <row r="1808" spans="1:5" x14ac:dyDescent="0.3">
      <c r="A1808" t="s">
        <v>5102</v>
      </c>
      <c r="B1808">
        <v>1</v>
      </c>
      <c r="C1808">
        <v>123</v>
      </c>
      <c r="D1808">
        <v>2</v>
      </c>
      <c r="E1808" t="b">
        <v>0</v>
      </c>
    </row>
    <row r="1809" spans="1:5" x14ac:dyDescent="0.3">
      <c r="A1809" t="s">
        <v>1381</v>
      </c>
      <c r="B1809">
        <v>2</v>
      </c>
      <c r="C1809">
        <v>124</v>
      </c>
      <c r="D1809">
        <v>5</v>
      </c>
      <c r="E1809" t="b">
        <v>0</v>
      </c>
    </row>
    <row r="1810" spans="1:5" x14ac:dyDescent="0.3">
      <c r="A1810" t="s">
        <v>5107</v>
      </c>
      <c r="B1810">
        <v>1</v>
      </c>
      <c r="C1810">
        <v>190</v>
      </c>
      <c r="D1810">
        <v>1</v>
      </c>
      <c r="E1810" t="b">
        <v>0</v>
      </c>
    </row>
    <row r="1811" spans="1:5" x14ac:dyDescent="0.3">
      <c r="A1811" t="s">
        <v>5108</v>
      </c>
      <c r="B1811">
        <v>1</v>
      </c>
      <c r="C1811">
        <v>49</v>
      </c>
      <c r="D1811">
        <v>1</v>
      </c>
      <c r="E1811" t="b">
        <v>0</v>
      </c>
    </row>
    <row r="1812" spans="1:5" x14ac:dyDescent="0.3">
      <c r="A1812" t="s">
        <v>307</v>
      </c>
      <c r="B1812">
        <v>1</v>
      </c>
      <c r="C1812">
        <v>122</v>
      </c>
      <c r="D1812">
        <v>3</v>
      </c>
      <c r="E1812" t="b">
        <v>0</v>
      </c>
    </row>
    <row r="1813" spans="1:5" x14ac:dyDescent="0.3">
      <c r="A1813" t="s">
        <v>5109</v>
      </c>
      <c r="B1813">
        <v>1</v>
      </c>
      <c r="C1813">
        <v>181</v>
      </c>
      <c r="D1813">
        <v>3</v>
      </c>
      <c r="E1813" t="b">
        <v>0</v>
      </c>
    </row>
    <row r="1814" spans="1:5" x14ac:dyDescent="0.3">
      <c r="A1814" t="s">
        <v>5111</v>
      </c>
      <c r="B1814">
        <v>1</v>
      </c>
      <c r="C1814">
        <v>261</v>
      </c>
      <c r="D1814">
        <v>5</v>
      </c>
      <c r="E1814" t="b">
        <v>0</v>
      </c>
    </row>
    <row r="1815" spans="1:5" x14ac:dyDescent="0.3">
      <c r="A1815" t="s">
        <v>5112</v>
      </c>
      <c r="B1815">
        <v>3</v>
      </c>
      <c r="C1815">
        <v>155.33333333333334</v>
      </c>
      <c r="D1815">
        <v>5</v>
      </c>
      <c r="E1815" t="b">
        <v>0</v>
      </c>
    </row>
    <row r="1816" spans="1:5" x14ac:dyDescent="0.3">
      <c r="A1816" t="s">
        <v>5113</v>
      </c>
      <c r="B1816">
        <v>1</v>
      </c>
      <c r="C1816">
        <v>442</v>
      </c>
      <c r="D1816">
        <v>1</v>
      </c>
      <c r="E1816" t="b">
        <v>0</v>
      </c>
    </row>
    <row r="1817" spans="1:5" x14ac:dyDescent="0.3">
      <c r="A1817" t="s">
        <v>5114</v>
      </c>
      <c r="B1817">
        <v>1</v>
      </c>
      <c r="C1817">
        <v>29</v>
      </c>
      <c r="D1817">
        <v>1</v>
      </c>
      <c r="E1817" t="b">
        <v>0</v>
      </c>
    </row>
    <row r="1818" spans="1:5" x14ac:dyDescent="0.3">
      <c r="A1818" t="s">
        <v>1882</v>
      </c>
      <c r="B1818">
        <v>1</v>
      </c>
      <c r="C1818">
        <v>136</v>
      </c>
      <c r="D1818">
        <v>3</v>
      </c>
      <c r="E1818" t="b">
        <v>0</v>
      </c>
    </row>
    <row r="1819" spans="1:5" x14ac:dyDescent="0.3">
      <c r="A1819" t="s">
        <v>5121</v>
      </c>
      <c r="B1819">
        <v>1</v>
      </c>
      <c r="C1819">
        <v>34</v>
      </c>
      <c r="D1819">
        <v>5</v>
      </c>
      <c r="E1819" t="b">
        <v>0</v>
      </c>
    </row>
    <row r="1820" spans="1:5" x14ac:dyDescent="0.3">
      <c r="A1820" t="s">
        <v>5122</v>
      </c>
      <c r="B1820">
        <v>1</v>
      </c>
      <c r="C1820">
        <v>1137</v>
      </c>
      <c r="D1820">
        <v>3</v>
      </c>
      <c r="E1820" t="b">
        <v>0</v>
      </c>
    </row>
    <row r="1821" spans="1:5" x14ac:dyDescent="0.3">
      <c r="A1821" t="s">
        <v>5123</v>
      </c>
      <c r="B1821">
        <v>1</v>
      </c>
      <c r="C1821">
        <v>120</v>
      </c>
      <c r="D1821">
        <v>1</v>
      </c>
      <c r="E1821" t="b">
        <v>0</v>
      </c>
    </row>
    <row r="1822" spans="1:5" x14ac:dyDescent="0.3">
      <c r="A1822" t="s">
        <v>5124</v>
      </c>
      <c r="B1822">
        <v>1</v>
      </c>
      <c r="C1822">
        <v>49</v>
      </c>
      <c r="D1822">
        <v>4</v>
      </c>
      <c r="E1822" t="b">
        <v>0</v>
      </c>
    </row>
    <row r="1823" spans="1:5" x14ac:dyDescent="0.3">
      <c r="A1823" t="s">
        <v>5125</v>
      </c>
      <c r="B1823">
        <v>1</v>
      </c>
      <c r="C1823">
        <v>69</v>
      </c>
      <c r="D1823">
        <v>4</v>
      </c>
      <c r="E1823" t="b">
        <v>0</v>
      </c>
    </row>
    <row r="1824" spans="1:5" x14ac:dyDescent="0.3">
      <c r="A1824" t="s">
        <v>5127</v>
      </c>
      <c r="B1824">
        <v>1</v>
      </c>
      <c r="C1824">
        <v>70</v>
      </c>
      <c r="D1824">
        <v>5</v>
      </c>
      <c r="E1824" t="b">
        <v>0</v>
      </c>
    </row>
    <row r="1825" spans="1:5" x14ac:dyDescent="0.3">
      <c r="A1825" t="s">
        <v>5128</v>
      </c>
      <c r="B1825">
        <v>1</v>
      </c>
      <c r="C1825">
        <v>277</v>
      </c>
      <c r="D1825">
        <v>3</v>
      </c>
      <c r="E1825" t="b">
        <v>0</v>
      </c>
    </row>
    <row r="1826" spans="1:5" x14ac:dyDescent="0.3">
      <c r="A1826" t="s">
        <v>5129</v>
      </c>
      <c r="B1826">
        <v>1</v>
      </c>
      <c r="C1826">
        <v>43</v>
      </c>
      <c r="D1826">
        <v>1</v>
      </c>
      <c r="E1826" t="b">
        <v>0</v>
      </c>
    </row>
    <row r="1827" spans="1:5" x14ac:dyDescent="0.3">
      <c r="A1827" t="s">
        <v>5130</v>
      </c>
      <c r="B1827">
        <v>1</v>
      </c>
      <c r="C1827">
        <v>190</v>
      </c>
      <c r="D1827">
        <v>3</v>
      </c>
      <c r="E1827" t="b">
        <v>0</v>
      </c>
    </row>
    <row r="1828" spans="1:5" x14ac:dyDescent="0.3">
      <c r="A1828" t="s">
        <v>5131</v>
      </c>
      <c r="B1828">
        <v>1</v>
      </c>
      <c r="C1828">
        <v>28</v>
      </c>
      <c r="D1828">
        <v>5</v>
      </c>
      <c r="E1828" t="b">
        <v>0</v>
      </c>
    </row>
    <row r="1829" spans="1:5" x14ac:dyDescent="0.3">
      <c r="A1829" t="s">
        <v>5133</v>
      </c>
      <c r="B1829">
        <v>1</v>
      </c>
      <c r="C1829">
        <v>408</v>
      </c>
      <c r="D1829">
        <v>2</v>
      </c>
      <c r="E1829" t="b">
        <v>0</v>
      </c>
    </row>
    <row r="1830" spans="1:5" x14ac:dyDescent="0.3">
      <c r="A1830" t="s">
        <v>5134</v>
      </c>
      <c r="B1830">
        <v>1</v>
      </c>
      <c r="C1830">
        <v>30</v>
      </c>
      <c r="D1830">
        <v>1</v>
      </c>
      <c r="E1830" t="b">
        <v>0</v>
      </c>
    </row>
    <row r="1831" spans="1:5" x14ac:dyDescent="0.3">
      <c r="A1831" t="s">
        <v>5135</v>
      </c>
      <c r="B1831">
        <v>1</v>
      </c>
      <c r="C1831">
        <v>104</v>
      </c>
      <c r="D1831">
        <v>2</v>
      </c>
      <c r="E1831" t="b">
        <v>0</v>
      </c>
    </row>
    <row r="1832" spans="1:5" x14ac:dyDescent="0.3">
      <c r="A1832" t="s">
        <v>5142</v>
      </c>
      <c r="B1832">
        <v>1</v>
      </c>
      <c r="C1832">
        <v>301</v>
      </c>
      <c r="D1832">
        <v>3</v>
      </c>
      <c r="E1832" t="b">
        <v>0</v>
      </c>
    </row>
    <row r="1833" spans="1:5" x14ac:dyDescent="0.3">
      <c r="A1833" t="s">
        <v>5143</v>
      </c>
      <c r="B1833">
        <v>1</v>
      </c>
      <c r="C1833">
        <v>52</v>
      </c>
      <c r="D1833">
        <v>3</v>
      </c>
      <c r="E1833" t="b">
        <v>0</v>
      </c>
    </row>
    <row r="1834" spans="1:5" x14ac:dyDescent="0.3">
      <c r="A1834" t="s">
        <v>5144</v>
      </c>
      <c r="B1834">
        <v>1</v>
      </c>
      <c r="C1834">
        <v>170</v>
      </c>
      <c r="D1834">
        <v>1</v>
      </c>
      <c r="E1834" t="b">
        <v>0</v>
      </c>
    </row>
    <row r="1835" spans="1:5" x14ac:dyDescent="0.3">
      <c r="A1835" t="s">
        <v>5145</v>
      </c>
      <c r="B1835">
        <v>1</v>
      </c>
      <c r="C1835">
        <v>106</v>
      </c>
      <c r="D1835">
        <v>3</v>
      </c>
      <c r="E1835" t="b">
        <v>0</v>
      </c>
    </row>
    <row r="1836" spans="1:5" x14ac:dyDescent="0.3">
      <c r="A1836" t="s">
        <v>5146</v>
      </c>
      <c r="B1836">
        <v>1</v>
      </c>
      <c r="C1836">
        <v>45</v>
      </c>
      <c r="D1836">
        <v>1</v>
      </c>
      <c r="E1836" t="b">
        <v>0</v>
      </c>
    </row>
    <row r="1837" spans="1:5" x14ac:dyDescent="0.3">
      <c r="A1837" t="s">
        <v>5148</v>
      </c>
      <c r="B1837">
        <v>1</v>
      </c>
      <c r="C1837">
        <v>69</v>
      </c>
      <c r="D1837">
        <v>5</v>
      </c>
      <c r="E1837" t="b">
        <v>0</v>
      </c>
    </row>
    <row r="1838" spans="1:5" x14ac:dyDescent="0.3">
      <c r="A1838" t="s">
        <v>5150</v>
      </c>
      <c r="B1838">
        <v>1</v>
      </c>
      <c r="C1838">
        <v>86</v>
      </c>
      <c r="D1838">
        <v>4</v>
      </c>
      <c r="E1838" t="b">
        <v>0</v>
      </c>
    </row>
    <row r="1839" spans="1:5" x14ac:dyDescent="0.3">
      <c r="A1839" t="s">
        <v>5152</v>
      </c>
      <c r="B1839">
        <v>1</v>
      </c>
      <c r="C1839">
        <v>25</v>
      </c>
      <c r="D1839">
        <v>1</v>
      </c>
      <c r="E1839" t="b">
        <v>0</v>
      </c>
    </row>
    <row r="1840" spans="1:5" x14ac:dyDescent="0.3">
      <c r="A1840" t="s">
        <v>5154</v>
      </c>
      <c r="B1840">
        <v>1</v>
      </c>
      <c r="C1840">
        <v>106</v>
      </c>
      <c r="D1840">
        <v>4</v>
      </c>
      <c r="E1840" t="b">
        <v>0</v>
      </c>
    </row>
    <row r="1841" spans="1:5" x14ac:dyDescent="0.3">
      <c r="A1841" t="s">
        <v>5157</v>
      </c>
      <c r="B1841">
        <v>1</v>
      </c>
      <c r="C1841">
        <v>46</v>
      </c>
      <c r="D1841">
        <v>1</v>
      </c>
      <c r="E1841" t="b">
        <v>0</v>
      </c>
    </row>
    <row r="1842" spans="1:5" x14ac:dyDescent="0.3">
      <c r="A1842" t="s">
        <v>5159</v>
      </c>
      <c r="B1842">
        <v>1</v>
      </c>
      <c r="C1842">
        <v>125</v>
      </c>
      <c r="D1842">
        <v>2</v>
      </c>
      <c r="E1842" t="b">
        <v>0</v>
      </c>
    </row>
    <row r="1843" spans="1:5" x14ac:dyDescent="0.3">
      <c r="A1843" t="s">
        <v>5160</v>
      </c>
      <c r="B1843">
        <v>1</v>
      </c>
      <c r="C1843">
        <v>156</v>
      </c>
      <c r="D1843">
        <v>2</v>
      </c>
      <c r="E1843" t="b">
        <v>0</v>
      </c>
    </row>
    <row r="1844" spans="1:5" x14ac:dyDescent="0.3">
      <c r="A1844" t="s">
        <v>5161</v>
      </c>
      <c r="B1844">
        <v>1</v>
      </c>
      <c r="C1844">
        <v>415</v>
      </c>
      <c r="D1844">
        <v>2</v>
      </c>
      <c r="E1844" t="b">
        <v>0</v>
      </c>
    </row>
    <row r="1845" spans="1:5" x14ac:dyDescent="0.3">
      <c r="A1845" t="s">
        <v>5165</v>
      </c>
      <c r="B1845">
        <v>1</v>
      </c>
      <c r="C1845">
        <v>329</v>
      </c>
      <c r="D1845">
        <v>3</v>
      </c>
      <c r="E1845" t="b">
        <v>0</v>
      </c>
    </row>
    <row r="1846" spans="1:5" x14ac:dyDescent="0.3">
      <c r="A1846" t="s">
        <v>308</v>
      </c>
      <c r="B1846">
        <v>1</v>
      </c>
      <c r="C1846">
        <v>112</v>
      </c>
      <c r="D1846">
        <v>2</v>
      </c>
      <c r="E1846" t="b">
        <v>0</v>
      </c>
    </row>
    <row r="1847" spans="1:5" x14ac:dyDescent="0.3">
      <c r="A1847" t="s">
        <v>1886</v>
      </c>
      <c r="B1847">
        <v>1</v>
      </c>
      <c r="C1847">
        <v>175</v>
      </c>
      <c r="D1847">
        <v>2</v>
      </c>
      <c r="E1847" t="b">
        <v>0</v>
      </c>
    </row>
    <row r="1848" spans="1:5" x14ac:dyDescent="0.3">
      <c r="A1848" t="s">
        <v>1887</v>
      </c>
      <c r="B1848">
        <v>1</v>
      </c>
      <c r="C1848">
        <v>346</v>
      </c>
      <c r="D1848">
        <v>3</v>
      </c>
      <c r="E1848" t="b">
        <v>0</v>
      </c>
    </row>
    <row r="1849" spans="1:5" x14ac:dyDescent="0.3">
      <c r="A1849" t="s">
        <v>5170</v>
      </c>
      <c r="B1849">
        <v>1</v>
      </c>
      <c r="C1849">
        <v>382</v>
      </c>
      <c r="D1849">
        <v>5</v>
      </c>
      <c r="E1849" t="b">
        <v>0</v>
      </c>
    </row>
    <row r="1850" spans="1:5" x14ac:dyDescent="0.3">
      <c r="A1850" t="s">
        <v>5171</v>
      </c>
      <c r="B1850">
        <v>2</v>
      </c>
      <c r="C1850">
        <v>408.5</v>
      </c>
      <c r="D1850">
        <v>4.5</v>
      </c>
      <c r="E1850" t="b">
        <v>0</v>
      </c>
    </row>
    <row r="1851" spans="1:5" x14ac:dyDescent="0.3">
      <c r="A1851" t="s">
        <v>5172</v>
      </c>
      <c r="B1851">
        <v>1</v>
      </c>
      <c r="C1851">
        <v>74</v>
      </c>
      <c r="D1851">
        <v>2</v>
      </c>
      <c r="E1851" t="b">
        <v>0</v>
      </c>
    </row>
    <row r="1852" spans="1:5" x14ac:dyDescent="0.3">
      <c r="A1852" t="s">
        <v>310</v>
      </c>
      <c r="B1852">
        <v>2</v>
      </c>
      <c r="C1852">
        <v>102</v>
      </c>
      <c r="D1852">
        <v>3</v>
      </c>
      <c r="E1852" t="b">
        <v>0</v>
      </c>
    </row>
    <row r="1853" spans="1:5" x14ac:dyDescent="0.3">
      <c r="A1853" t="s">
        <v>5173</v>
      </c>
      <c r="B1853">
        <v>1</v>
      </c>
      <c r="C1853">
        <v>144</v>
      </c>
      <c r="D1853">
        <v>3</v>
      </c>
      <c r="E1853" t="b">
        <v>0</v>
      </c>
    </row>
    <row r="1854" spans="1:5" x14ac:dyDescent="0.3">
      <c r="A1854" t="s">
        <v>5174</v>
      </c>
      <c r="B1854">
        <v>1</v>
      </c>
      <c r="C1854">
        <v>261</v>
      </c>
      <c r="D1854">
        <v>3</v>
      </c>
      <c r="E1854" t="b">
        <v>0</v>
      </c>
    </row>
    <row r="1855" spans="1:5" x14ac:dyDescent="0.3">
      <c r="A1855" t="s">
        <v>5176</v>
      </c>
      <c r="B1855">
        <v>1</v>
      </c>
      <c r="C1855">
        <v>52</v>
      </c>
      <c r="D1855">
        <v>5</v>
      </c>
      <c r="E1855" t="b">
        <v>0</v>
      </c>
    </row>
    <row r="1856" spans="1:5" x14ac:dyDescent="0.3">
      <c r="A1856" t="s">
        <v>5177</v>
      </c>
      <c r="B1856">
        <v>1</v>
      </c>
      <c r="C1856">
        <v>229</v>
      </c>
      <c r="D1856">
        <v>5</v>
      </c>
      <c r="E1856" t="b">
        <v>0</v>
      </c>
    </row>
    <row r="1857" spans="1:5" x14ac:dyDescent="0.3">
      <c r="A1857" t="s">
        <v>5178</v>
      </c>
      <c r="B1857">
        <v>1</v>
      </c>
      <c r="C1857">
        <v>43</v>
      </c>
      <c r="D1857">
        <v>2</v>
      </c>
      <c r="E1857" t="b">
        <v>0</v>
      </c>
    </row>
    <row r="1858" spans="1:5" x14ac:dyDescent="0.3">
      <c r="A1858" t="s">
        <v>5181</v>
      </c>
      <c r="B1858">
        <v>1</v>
      </c>
      <c r="C1858">
        <v>34</v>
      </c>
      <c r="D1858">
        <v>2</v>
      </c>
      <c r="E1858" t="b">
        <v>0</v>
      </c>
    </row>
    <row r="1859" spans="1:5" x14ac:dyDescent="0.3">
      <c r="A1859" t="s">
        <v>5182</v>
      </c>
      <c r="B1859">
        <v>1</v>
      </c>
      <c r="C1859">
        <v>162</v>
      </c>
      <c r="D1859">
        <v>1</v>
      </c>
      <c r="E1859" t="b">
        <v>0</v>
      </c>
    </row>
    <row r="1860" spans="1:5" x14ac:dyDescent="0.3">
      <c r="A1860" t="s">
        <v>1888</v>
      </c>
      <c r="B1860">
        <v>1</v>
      </c>
      <c r="C1860">
        <v>120</v>
      </c>
      <c r="D1860">
        <v>1</v>
      </c>
      <c r="E1860" t="b">
        <v>0</v>
      </c>
    </row>
    <row r="1861" spans="1:5" x14ac:dyDescent="0.3">
      <c r="A1861" t="s">
        <v>312</v>
      </c>
      <c r="B1861">
        <v>1</v>
      </c>
      <c r="C1861">
        <v>39</v>
      </c>
      <c r="D1861">
        <v>1</v>
      </c>
      <c r="E1861" t="b">
        <v>0</v>
      </c>
    </row>
    <row r="1862" spans="1:5" x14ac:dyDescent="0.3">
      <c r="A1862" t="s">
        <v>313</v>
      </c>
      <c r="B1862">
        <v>1</v>
      </c>
      <c r="C1862">
        <v>85</v>
      </c>
      <c r="D1862">
        <v>3</v>
      </c>
      <c r="E1862" t="b">
        <v>0</v>
      </c>
    </row>
    <row r="1863" spans="1:5" x14ac:dyDescent="0.3">
      <c r="A1863" t="s">
        <v>5187</v>
      </c>
      <c r="B1863">
        <v>1</v>
      </c>
      <c r="C1863">
        <v>328</v>
      </c>
      <c r="D1863">
        <v>3</v>
      </c>
      <c r="E1863" t="b">
        <v>0</v>
      </c>
    </row>
    <row r="1864" spans="1:5" x14ac:dyDescent="0.3">
      <c r="A1864" t="s">
        <v>5189</v>
      </c>
      <c r="B1864">
        <v>1</v>
      </c>
      <c r="C1864">
        <v>95</v>
      </c>
      <c r="D1864">
        <v>2</v>
      </c>
      <c r="E1864" t="b">
        <v>0</v>
      </c>
    </row>
    <row r="1865" spans="1:5" x14ac:dyDescent="0.3">
      <c r="A1865" t="s">
        <v>5192</v>
      </c>
      <c r="B1865">
        <v>1</v>
      </c>
      <c r="C1865">
        <v>48</v>
      </c>
      <c r="D1865">
        <v>5</v>
      </c>
      <c r="E1865" t="b">
        <v>0</v>
      </c>
    </row>
    <row r="1866" spans="1:5" x14ac:dyDescent="0.3">
      <c r="A1866" t="s">
        <v>5193</v>
      </c>
      <c r="B1866">
        <v>2</v>
      </c>
      <c r="C1866">
        <v>968.5</v>
      </c>
      <c r="D1866">
        <v>1</v>
      </c>
      <c r="E1866" t="b">
        <v>0</v>
      </c>
    </row>
    <row r="1867" spans="1:5" x14ac:dyDescent="0.3">
      <c r="A1867" t="s">
        <v>5194</v>
      </c>
      <c r="B1867">
        <v>1</v>
      </c>
      <c r="C1867">
        <v>60</v>
      </c>
      <c r="D1867">
        <v>5</v>
      </c>
      <c r="E1867" t="b">
        <v>0</v>
      </c>
    </row>
    <row r="1868" spans="1:5" x14ac:dyDescent="0.3">
      <c r="A1868" t="s">
        <v>5195</v>
      </c>
      <c r="B1868">
        <v>1</v>
      </c>
      <c r="C1868">
        <v>361</v>
      </c>
      <c r="D1868">
        <v>3</v>
      </c>
      <c r="E1868" t="b">
        <v>0</v>
      </c>
    </row>
    <row r="1869" spans="1:5" x14ac:dyDescent="0.3">
      <c r="A1869" t="s">
        <v>5197</v>
      </c>
      <c r="B1869">
        <v>1</v>
      </c>
      <c r="C1869">
        <v>41</v>
      </c>
      <c r="D1869">
        <v>1</v>
      </c>
      <c r="E1869" t="b">
        <v>0</v>
      </c>
    </row>
    <row r="1870" spans="1:5" x14ac:dyDescent="0.3">
      <c r="A1870" t="s">
        <v>5204</v>
      </c>
      <c r="B1870">
        <v>1</v>
      </c>
      <c r="C1870">
        <v>87</v>
      </c>
      <c r="D1870">
        <v>5</v>
      </c>
      <c r="E1870" t="b">
        <v>0</v>
      </c>
    </row>
    <row r="1871" spans="1:5" x14ac:dyDescent="0.3">
      <c r="A1871" t="s">
        <v>315</v>
      </c>
      <c r="B1871">
        <v>5</v>
      </c>
      <c r="C1871">
        <v>630.79999999999995</v>
      </c>
      <c r="D1871">
        <v>2.8</v>
      </c>
      <c r="E1871" t="b">
        <v>0</v>
      </c>
    </row>
    <row r="1872" spans="1:5" x14ac:dyDescent="0.3">
      <c r="A1872" t="s">
        <v>5205</v>
      </c>
      <c r="B1872">
        <v>1</v>
      </c>
      <c r="C1872">
        <v>504</v>
      </c>
      <c r="D1872">
        <v>4</v>
      </c>
      <c r="E1872" t="b">
        <v>0</v>
      </c>
    </row>
    <row r="1873" spans="1:5" x14ac:dyDescent="0.3">
      <c r="A1873" t="s">
        <v>316</v>
      </c>
      <c r="B1873">
        <v>2</v>
      </c>
      <c r="C1873">
        <v>47.5</v>
      </c>
      <c r="D1873">
        <v>3</v>
      </c>
      <c r="E1873" t="b">
        <v>0</v>
      </c>
    </row>
    <row r="1874" spans="1:5" x14ac:dyDescent="0.3">
      <c r="A1874" t="s">
        <v>5206</v>
      </c>
      <c r="B1874">
        <v>1</v>
      </c>
      <c r="C1874">
        <v>78</v>
      </c>
      <c r="D1874">
        <v>4</v>
      </c>
      <c r="E1874" t="b">
        <v>0</v>
      </c>
    </row>
    <row r="1875" spans="1:5" x14ac:dyDescent="0.3">
      <c r="A1875" t="s">
        <v>5207</v>
      </c>
      <c r="B1875">
        <v>1</v>
      </c>
      <c r="C1875">
        <v>41</v>
      </c>
      <c r="D1875">
        <v>2</v>
      </c>
      <c r="E1875" t="b">
        <v>0</v>
      </c>
    </row>
    <row r="1876" spans="1:5" x14ac:dyDescent="0.3">
      <c r="A1876" t="s">
        <v>5211</v>
      </c>
      <c r="B1876">
        <v>1</v>
      </c>
      <c r="C1876">
        <v>149</v>
      </c>
      <c r="D1876">
        <v>2</v>
      </c>
      <c r="E1876" t="b">
        <v>0</v>
      </c>
    </row>
    <row r="1877" spans="1:5" x14ac:dyDescent="0.3">
      <c r="A1877" t="s">
        <v>5213</v>
      </c>
      <c r="B1877">
        <v>1</v>
      </c>
      <c r="C1877">
        <v>79</v>
      </c>
      <c r="D1877">
        <v>3</v>
      </c>
      <c r="E1877" t="b">
        <v>0</v>
      </c>
    </row>
    <row r="1878" spans="1:5" x14ac:dyDescent="0.3">
      <c r="A1878" t="s">
        <v>5215</v>
      </c>
      <c r="B1878">
        <v>1</v>
      </c>
      <c r="C1878">
        <v>69</v>
      </c>
      <c r="D1878">
        <v>3</v>
      </c>
      <c r="E1878" t="b">
        <v>0</v>
      </c>
    </row>
    <row r="1879" spans="1:5" x14ac:dyDescent="0.3">
      <c r="A1879" t="s">
        <v>5217</v>
      </c>
      <c r="B1879">
        <v>1</v>
      </c>
      <c r="C1879">
        <v>53</v>
      </c>
      <c r="D1879">
        <v>1</v>
      </c>
      <c r="E1879" t="b">
        <v>0</v>
      </c>
    </row>
    <row r="1880" spans="1:5" x14ac:dyDescent="0.3">
      <c r="A1880" t="s">
        <v>5218</v>
      </c>
      <c r="B1880">
        <v>2</v>
      </c>
      <c r="C1880">
        <v>105</v>
      </c>
      <c r="D1880">
        <v>5</v>
      </c>
      <c r="E1880" t="b">
        <v>0</v>
      </c>
    </row>
    <row r="1881" spans="1:5" x14ac:dyDescent="0.3">
      <c r="A1881" t="s">
        <v>317</v>
      </c>
      <c r="B1881">
        <v>1</v>
      </c>
      <c r="C1881">
        <v>50</v>
      </c>
      <c r="D1881">
        <v>5</v>
      </c>
      <c r="E1881" t="b">
        <v>0</v>
      </c>
    </row>
    <row r="1882" spans="1:5" x14ac:dyDescent="0.3">
      <c r="A1882" t="s">
        <v>5221</v>
      </c>
      <c r="B1882">
        <v>1</v>
      </c>
      <c r="C1882">
        <v>145</v>
      </c>
      <c r="D1882">
        <v>1</v>
      </c>
      <c r="E1882" t="b">
        <v>0</v>
      </c>
    </row>
    <row r="1883" spans="1:5" x14ac:dyDescent="0.3">
      <c r="A1883" t="s">
        <v>5222</v>
      </c>
      <c r="B1883">
        <v>1</v>
      </c>
      <c r="C1883">
        <v>16</v>
      </c>
      <c r="D1883">
        <v>5</v>
      </c>
      <c r="E1883" t="b">
        <v>0</v>
      </c>
    </row>
    <row r="1884" spans="1:5" x14ac:dyDescent="0.3">
      <c r="A1884" t="s">
        <v>5224</v>
      </c>
      <c r="B1884">
        <v>3</v>
      </c>
      <c r="C1884">
        <v>104</v>
      </c>
      <c r="D1884">
        <v>1</v>
      </c>
      <c r="E1884" t="b">
        <v>0</v>
      </c>
    </row>
    <row r="1885" spans="1:5" x14ac:dyDescent="0.3">
      <c r="A1885" t="s">
        <v>5226</v>
      </c>
      <c r="B1885">
        <v>2</v>
      </c>
      <c r="C1885">
        <v>256.5</v>
      </c>
      <c r="D1885">
        <v>2.5</v>
      </c>
      <c r="E1885" t="b">
        <v>0</v>
      </c>
    </row>
    <row r="1886" spans="1:5" x14ac:dyDescent="0.3">
      <c r="A1886" t="s">
        <v>5227</v>
      </c>
      <c r="B1886">
        <v>1</v>
      </c>
      <c r="C1886">
        <v>131</v>
      </c>
      <c r="D1886">
        <v>3</v>
      </c>
      <c r="E1886" t="b">
        <v>0</v>
      </c>
    </row>
    <row r="1887" spans="1:5" x14ac:dyDescent="0.3">
      <c r="A1887" t="s">
        <v>318</v>
      </c>
      <c r="B1887">
        <v>1</v>
      </c>
      <c r="C1887">
        <v>50</v>
      </c>
      <c r="D1887">
        <v>2</v>
      </c>
      <c r="E1887" t="b">
        <v>0</v>
      </c>
    </row>
    <row r="1888" spans="1:5" x14ac:dyDescent="0.3">
      <c r="A1888" t="s">
        <v>5228</v>
      </c>
      <c r="B1888">
        <v>1</v>
      </c>
      <c r="C1888">
        <v>130</v>
      </c>
      <c r="D1888">
        <v>2</v>
      </c>
      <c r="E1888" t="b">
        <v>0</v>
      </c>
    </row>
    <row r="1889" spans="1:5" x14ac:dyDescent="0.3">
      <c r="A1889" t="s">
        <v>5229</v>
      </c>
      <c r="B1889">
        <v>3</v>
      </c>
      <c r="C1889">
        <v>268.66666666666669</v>
      </c>
      <c r="D1889">
        <v>3.6666666666666665</v>
      </c>
      <c r="E1889" t="b">
        <v>0</v>
      </c>
    </row>
    <row r="1890" spans="1:5" x14ac:dyDescent="0.3">
      <c r="A1890" t="s">
        <v>5230</v>
      </c>
      <c r="B1890">
        <v>1</v>
      </c>
      <c r="C1890">
        <v>28</v>
      </c>
      <c r="D1890">
        <v>5</v>
      </c>
      <c r="E1890" t="b">
        <v>0</v>
      </c>
    </row>
    <row r="1891" spans="1:5" x14ac:dyDescent="0.3">
      <c r="A1891" t="s">
        <v>1382</v>
      </c>
      <c r="B1891">
        <v>2</v>
      </c>
      <c r="C1891">
        <v>190.5</v>
      </c>
      <c r="D1891">
        <v>4.5</v>
      </c>
      <c r="E1891" t="b">
        <v>0</v>
      </c>
    </row>
    <row r="1892" spans="1:5" x14ac:dyDescent="0.3">
      <c r="A1892" t="s">
        <v>319</v>
      </c>
      <c r="B1892">
        <v>1</v>
      </c>
      <c r="C1892">
        <v>70</v>
      </c>
      <c r="D1892">
        <v>2</v>
      </c>
      <c r="E1892" t="b">
        <v>0</v>
      </c>
    </row>
    <row r="1893" spans="1:5" x14ac:dyDescent="0.3">
      <c r="A1893" t="s">
        <v>5232</v>
      </c>
      <c r="B1893">
        <v>1</v>
      </c>
      <c r="C1893">
        <v>196</v>
      </c>
      <c r="D1893">
        <v>1</v>
      </c>
      <c r="E1893" t="b">
        <v>0</v>
      </c>
    </row>
    <row r="1894" spans="1:5" x14ac:dyDescent="0.3">
      <c r="A1894" t="s">
        <v>320</v>
      </c>
      <c r="B1894">
        <v>1</v>
      </c>
      <c r="C1894">
        <v>297</v>
      </c>
      <c r="D1894">
        <v>1</v>
      </c>
      <c r="E1894" t="b">
        <v>0</v>
      </c>
    </row>
    <row r="1895" spans="1:5" x14ac:dyDescent="0.3">
      <c r="A1895" t="s">
        <v>321</v>
      </c>
      <c r="B1895">
        <v>1</v>
      </c>
      <c r="C1895">
        <v>26</v>
      </c>
      <c r="D1895">
        <v>3</v>
      </c>
      <c r="E1895" t="b">
        <v>0</v>
      </c>
    </row>
    <row r="1896" spans="1:5" x14ac:dyDescent="0.3">
      <c r="A1896" t="s">
        <v>5233</v>
      </c>
      <c r="B1896">
        <v>1</v>
      </c>
      <c r="C1896">
        <v>130</v>
      </c>
      <c r="D1896">
        <v>3</v>
      </c>
      <c r="E1896" t="b">
        <v>0</v>
      </c>
    </row>
    <row r="1897" spans="1:5" x14ac:dyDescent="0.3">
      <c r="A1897" t="s">
        <v>1889</v>
      </c>
      <c r="B1897">
        <v>1</v>
      </c>
      <c r="C1897">
        <v>102</v>
      </c>
      <c r="D1897">
        <v>4</v>
      </c>
      <c r="E1897" t="b">
        <v>0</v>
      </c>
    </row>
    <row r="1898" spans="1:5" x14ac:dyDescent="0.3">
      <c r="A1898" t="s">
        <v>1890</v>
      </c>
      <c r="B1898">
        <v>1</v>
      </c>
      <c r="C1898">
        <v>24</v>
      </c>
      <c r="D1898">
        <v>5</v>
      </c>
      <c r="E1898" t="b">
        <v>0</v>
      </c>
    </row>
    <row r="1899" spans="1:5" x14ac:dyDescent="0.3">
      <c r="A1899" t="s">
        <v>5234</v>
      </c>
      <c r="B1899">
        <v>1</v>
      </c>
      <c r="C1899">
        <v>22</v>
      </c>
      <c r="D1899">
        <v>5</v>
      </c>
      <c r="E1899" t="b">
        <v>0</v>
      </c>
    </row>
    <row r="1900" spans="1:5" x14ac:dyDescent="0.3">
      <c r="A1900" t="s">
        <v>5236</v>
      </c>
      <c r="B1900">
        <v>1</v>
      </c>
      <c r="C1900">
        <v>166</v>
      </c>
      <c r="D1900">
        <v>3</v>
      </c>
      <c r="E1900" t="b">
        <v>0</v>
      </c>
    </row>
    <row r="1901" spans="1:5" x14ac:dyDescent="0.3">
      <c r="A1901" t="s">
        <v>322</v>
      </c>
      <c r="B1901">
        <v>1</v>
      </c>
      <c r="C1901">
        <v>86</v>
      </c>
      <c r="D1901">
        <v>1</v>
      </c>
      <c r="E1901" t="b">
        <v>0</v>
      </c>
    </row>
    <row r="1902" spans="1:5" x14ac:dyDescent="0.3">
      <c r="A1902" t="s">
        <v>323</v>
      </c>
      <c r="B1902">
        <v>1</v>
      </c>
      <c r="C1902">
        <v>151</v>
      </c>
      <c r="D1902">
        <v>2</v>
      </c>
      <c r="E1902" t="b">
        <v>0</v>
      </c>
    </row>
    <row r="1903" spans="1:5" x14ac:dyDescent="0.3">
      <c r="A1903" t="s">
        <v>5237</v>
      </c>
      <c r="B1903">
        <v>2</v>
      </c>
      <c r="C1903">
        <v>130.5</v>
      </c>
      <c r="D1903">
        <v>1</v>
      </c>
      <c r="E1903" t="b">
        <v>0</v>
      </c>
    </row>
    <row r="1904" spans="1:5" x14ac:dyDescent="0.3">
      <c r="A1904" t="s">
        <v>5238</v>
      </c>
      <c r="B1904">
        <v>1</v>
      </c>
      <c r="C1904">
        <v>39</v>
      </c>
      <c r="D1904">
        <v>1</v>
      </c>
      <c r="E1904" t="b">
        <v>0</v>
      </c>
    </row>
    <row r="1905" spans="1:5" x14ac:dyDescent="0.3">
      <c r="A1905" t="s">
        <v>5239</v>
      </c>
      <c r="B1905">
        <v>1</v>
      </c>
      <c r="C1905">
        <v>65</v>
      </c>
      <c r="D1905">
        <v>3</v>
      </c>
      <c r="E1905" t="b">
        <v>0</v>
      </c>
    </row>
    <row r="1906" spans="1:5" x14ac:dyDescent="0.3">
      <c r="A1906" t="s">
        <v>5241</v>
      </c>
      <c r="B1906">
        <v>1</v>
      </c>
      <c r="C1906">
        <v>105</v>
      </c>
      <c r="D1906">
        <v>1</v>
      </c>
      <c r="E1906" t="b">
        <v>0</v>
      </c>
    </row>
    <row r="1907" spans="1:5" x14ac:dyDescent="0.3">
      <c r="A1907" t="s">
        <v>324</v>
      </c>
      <c r="B1907">
        <v>1</v>
      </c>
      <c r="C1907">
        <v>146</v>
      </c>
      <c r="D1907">
        <v>4</v>
      </c>
      <c r="E1907" t="b">
        <v>0</v>
      </c>
    </row>
    <row r="1908" spans="1:5" x14ac:dyDescent="0.3">
      <c r="A1908" t="s">
        <v>5246</v>
      </c>
      <c r="B1908">
        <v>2</v>
      </c>
      <c r="C1908">
        <v>133</v>
      </c>
      <c r="D1908">
        <v>4.5</v>
      </c>
      <c r="E1908" t="b">
        <v>0</v>
      </c>
    </row>
    <row r="1909" spans="1:5" x14ac:dyDescent="0.3">
      <c r="A1909" t="s">
        <v>5247</v>
      </c>
      <c r="B1909">
        <v>1</v>
      </c>
      <c r="C1909">
        <v>166</v>
      </c>
      <c r="D1909">
        <v>1</v>
      </c>
      <c r="E1909" t="b">
        <v>0</v>
      </c>
    </row>
    <row r="1910" spans="1:5" x14ac:dyDescent="0.3">
      <c r="A1910" t="s">
        <v>5249</v>
      </c>
      <c r="B1910">
        <v>1</v>
      </c>
      <c r="C1910">
        <v>551</v>
      </c>
      <c r="D1910">
        <v>4</v>
      </c>
      <c r="E1910" t="b">
        <v>0</v>
      </c>
    </row>
    <row r="1911" spans="1:5" x14ac:dyDescent="0.3">
      <c r="A1911" t="s">
        <v>5253</v>
      </c>
      <c r="B1911">
        <v>1</v>
      </c>
      <c r="C1911">
        <v>84</v>
      </c>
      <c r="D1911">
        <v>2</v>
      </c>
      <c r="E1911" t="b">
        <v>0</v>
      </c>
    </row>
    <row r="1912" spans="1:5" x14ac:dyDescent="0.3">
      <c r="A1912" t="s">
        <v>1383</v>
      </c>
      <c r="B1912">
        <v>2</v>
      </c>
      <c r="C1912">
        <v>338.5</v>
      </c>
      <c r="D1912">
        <v>4</v>
      </c>
      <c r="E1912" t="b">
        <v>0</v>
      </c>
    </row>
    <row r="1913" spans="1:5" x14ac:dyDescent="0.3">
      <c r="A1913" t="s">
        <v>5254</v>
      </c>
      <c r="B1913">
        <v>1</v>
      </c>
      <c r="C1913">
        <v>396</v>
      </c>
      <c r="D1913">
        <v>5</v>
      </c>
      <c r="E1913" t="b">
        <v>0</v>
      </c>
    </row>
    <row r="1914" spans="1:5" x14ac:dyDescent="0.3">
      <c r="A1914" t="s">
        <v>5256</v>
      </c>
      <c r="B1914">
        <v>1</v>
      </c>
      <c r="C1914">
        <v>27</v>
      </c>
      <c r="D1914">
        <v>5</v>
      </c>
      <c r="E1914" t="b">
        <v>0</v>
      </c>
    </row>
    <row r="1915" spans="1:5" x14ac:dyDescent="0.3">
      <c r="A1915" t="s">
        <v>5257</v>
      </c>
      <c r="B1915">
        <v>1</v>
      </c>
      <c r="C1915">
        <v>23</v>
      </c>
      <c r="D1915">
        <v>1</v>
      </c>
      <c r="E1915" t="b">
        <v>0</v>
      </c>
    </row>
    <row r="1916" spans="1:5" x14ac:dyDescent="0.3">
      <c r="A1916" t="s">
        <v>5259</v>
      </c>
      <c r="B1916">
        <v>1</v>
      </c>
      <c r="C1916">
        <v>72</v>
      </c>
      <c r="D1916">
        <v>4</v>
      </c>
      <c r="E1916" t="b">
        <v>0</v>
      </c>
    </row>
    <row r="1917" spans="1:5" x14ac:dyDescent="0.3">
      <c r="A1917" t="s">
        <v>325</v>
      </c>
      <c r="B1917">
        <v>1</v>
      </c>
      <c r="C1917">
        <v>22</v>
      </c>
      <c r="D1917">
        <v>4</v>
      </c>
      <c r="E1917" t="b">
        <v>0</v>
      </c>
    </row>
    <row r="1918" spans="1:5" x14ac:dyDescent="0.3">
      <c r="A1918" t="s">
        <v>326</v>
      </c>
      <c r="B1918">
        <v>1</v>
      </c>
      <c r="C1918">
        <v>396</v>
      </c>
      <c r="D1918">
        <v>2</v>
      </c>
      <c r="E1918" t="b">
        <v>0</v>
      </c>
    </row>
    <row r="1919" spans="1:5" x14ac:dyDescent="0.3">
      <c r="A1919" t="s">
        <v>5263</v>
      </c>
      <c r="B1919">
        <v>1</v>
      </c>
      <c r="C1919">
        <v>30</v>
      </c>
      <c r="D1919">
        <v>1</v>
      </c>
      <c r="E1919" t="b">
        <v>0</v>
      </c>
    </row>
    <row r="1920" spans="1:5" x14ac:dyDescent="0.3">
      <c r="A1920" t="s">
        <v>5264</v>
      </c>
      <c r="B1920">
        <v>1</v>
      </c>
      <c r="C1920">
        <v>235</v>
      </c>
      <c r="D1920">
        <v>2</v>
      </c>
      <c r="E1920" t="b">
        <v>0</v>
      </c>
    </row>
    <row r="1921" spans="1:5" x14ac:dyDescent="0.3">
      <c r="A1921" t="s">
        <v>5267</v>
      </c>
      <c r="B1921">
        <v>1</v>
      </c>
      <c r="C1921">
        <v>152</v>
      </c>
      <c r="D1921">
        <v>3</v>
      </c>
      <c r="E1921" t="b">
        <v>0</v>
      </c>
    </row>
    <row r="1922" spans="1:5" x14ac:dyDescent="0.3">
      <c r="A1922" t="s">
        <v>5270</v>
      </c>
      <c r="B1922">
        <v>1</v>
      </c>
      <c r="C1922">
        <v>48</v>
      </c>
      <c r="D1922">
        <v>1</v>
      </c>
      <c r="E1922" t="b">
        <v>0</v>
      </c>
    </row>
    <row r="1923" spans="1:5" x14ac:dyDescent="0.3">
      <c r="A1923" t="s">
        <v>5281</v>
      </c>
      <c r="B1923">
        <v>1</v>
      </c>
      <c r="C1923">
        <v>77</v>
      </c>
      <c r="D1923">
        <v>2</v>
      </c>
      <c r="E1923" t="b">
        <v>0</v>
      </c>
    </row>
    <row r="1924" spans="1:5" x14ac:dyDescent="0.3">
      <c r="A1924" t="s">
        <v>5283</v>
      </c>
      <c r="B1924">
        <v>1</v>
      </c>
      <c r="C1924">
        <v>86</v>
      </c>
      <c r="D1924">
        <v>5</v>
      </c>
      <c r="E1924" t="b">
        <v>0</v>
      </c>
    </row>
    <row r="1925" spans="1:5" x14ac:dyDescent="0.3">
      <c r="A1925" t="s">
        <v>5284</v>
      </c>
      <c r="B1925">
        <v>1</v>
      </c>
      <c r="C1925">
        <v>96</v>
      </c>
      <c r="D1925">
        <v>3</v>
      </c>
      <c r="E1925" t="b">
        <v>0</v>
      </c>
    </row>
    <row r="1926" spans="1:5" x14ac:dyDescent="0.3">
      <c r="A1926" t="s">
        <v>5285</v>
      </c>
      <c r="B1926">
        <v>3</v>
      </c>
      <c r="C1926">
        <v>148.66666666666666</v>
      </c>
      <c r="D1926">
        <v>2.3333333333333335</v>
      </c>
      <c r="E1926" t="b">
        <v>0</v>
      </c>
    </row>
    <row r="1927" spans="1:5" x14ac:dyDescent="0.3">
      <c r="A1927" t="s">
        <v>5286</v>
      </c>
      <c r="B1927">
        <v>1</v>
      </c>
      <c r="C1927">
        <v>57</v>
      </c>
      <c r="D1927">
        <v>2</v>
      </c>
      <c r="E1927" t="b">
        <v>0</v>
      </c>
    </row>
    <row r="1928" spans="1:5" x14ac:dyDescent="0.3">
      <c r="A1928" t="s">
        <v>5288</v>
      </c>
      <c r="B1928">
        <v>1</v>
      </c>
      <c r="C1928">
        <v>127</v>
      </c>
      <c r="D1928">
        <v>1</v>
      </c>
      <c r="E1928" t="b">
        <v>0</v>
      </c>
    </row>
    <row r="1929" spans="1:5" x14ac:dyDescent="0.3">
      <c r="A1929" t="s">
        <v>5289</v>
      </c>
      <c r="B1929">
        <v>1</v>
      </c>
      <c r="C1929">
        <v>153</v>
      </c>
      <c r="D1929">
        <v>3</v>
      </c>
      <c r="E1929" t="b">
        <v>0</v>
      </c>
    </row>
    <row r="1930" spans="1:5" x14ac:dyDescent="0.3">
      <c r="A1930" t="s">
        <v>5291</v>
      </c>
      <c r="B1930">
        <v>1</v>
      </c>
      <c r="C1930">
        <v>204</v>
      </c>
      <c r="D1930">
        <v>3</v>
      </c>
      <c r="E1930" t="b">
        <v>0</v>
      </c>
    </row>
    <row r="1931" spans="1:5" x14ac:dyDescent="0.3">
      <c r="A1931" t="s">
        <v>5293</v>
      </c>
      <c r="B1931">
        <v>3</v>
      </c>
      <c r="C1931">
        <v>120.33333333333333</v>
      </c>
      <c r="D1931">
        <v>2</v>
      </c>
      <c r="E1931" t="b">
        <v>0</v>
      </c>
    </row>
    <row r="1932" spans="1:5" x14ac:dyDescent="0.3">
      <c r="A1932" t="s">
        <v>5294</v>
      </c>
      <c r="B1932">
        <v>1</v>
      </c>
      <c r="C1932">
        <v>103</v>
      </c>
      <c r="D1932">
        <v>1</v>
      </c>
      <c r="E1932" t="b">
        <v>0</v>
      </c>
    </row>
    <row r="1933" spans="1:5" x14ac:dyDescent="0.3">
      <c r="A1933" t="s">
        <v>5295</v>
      </c>
      <c r="B1933">
        <v>1</v>
      </c>
      <c r="C1933">
        <v>149</v>
      </c>
      <c r="D1933">
        <v>3</v>
      </c>
      <c r="E1933" t="b">
        <v>0</v>
      </c>
    </row>
    <row r="1934" spans="1:5" x14ac:dyDescent="0.3">
      <c r="A1934" t="s">
        <v>5296</v>
      </c>
      <c r="B1934">
        <v>1</v>
      </c>
      <c r="C1934">
        <v>375</v>
      </c>
      <c r="D1934">
        <v>5</v>
      </c>
      <c r="E1934" t="b">
        <v>0</v>
      </c>
    </row>
    <row r="1935" spans="1:5" x14ac:dyDescent="0.3">
      <c r="A1935" t="s">
        <v>5297</v>
      </c>
      <c r="B1935">
        <v>1</v>
      </c>
      <c r="C1935">
        <v>81</v>
      </c>
      <c r="D1935">
        <v>4</v>
      </c>
      <c r="E1935" t="b">
        <v>0</v>
      </c>
    </row>
    <row r="1936" spans="1:5" x14ac:dyDescent="0.3">
      <c r="A1936" t="s">
        <v>5298</v>
      </c>
      <c r="B1936">
        <v>1</v>
      </c>
      <c r="C1936">
        <v>252</v>
      </c>
      <c r="D1936">
        <v>3</v>
      </c>
      <c r="E1936" t="b">
        <v>0</v>
      </c>
    </row>
    <row r="1937" spans="1:5" x14ac:dyDescent="0.3">
      <c r="A1937" t="s">
        <v>5301</v>
      </c>
      <c r="B1937">
        <v>5</v>
      </c>
      <c r="C1937">
        <v>220.2</v>
      </c>
      <c r="D1937">
        <v>2</v>
      </c>
      <c r="E1937" t="b">
        <v>0</v>
      </c>
    </row>
    <row r="1938" spans="1:5" x14ac:dyDescent="0.3">
      <c r="A1938" t="s">
        <v>5302</v>
      </c>
      <c r="B1938">
        <v>1</v>
      </c>
      <c r="C1938">
        <v>150</v>
      </c>
      <c r="D1938">
        <v>1</v>
      </c>
      <c r="E1938" t="b">
        <v>0</v>
      </c>
    </row>
    <row r="1939" spans="1:5" x14ac:dyDescent="0.3">
      <c r="A1939" t="s">
        <v>1892</v>
      </c>
      <c r="B1939">
        <v>3</v>
      </c>
      <c r="C1939">
        <v>110.66666666666667</v>
      </c>
      <c r="D1939">
        <v>2</v>
      </c>
      <c r="E1939" t="b">
        <v>0</v>
      </c>
    </row>
    <row r="1940" spans="1:5" x14ac:dyDescent="0.3">
      <c r="A1940" t="s">
        <v>5303</v>
      </c>
      <c r="B1940">
        <v>1</v>
      </c>
      <c r="C1940">
        <v>97</v>
      </c>
      <c r="D1940">
        <v>2</v>
      </c>
      <c r="E1940" t="b">
        <v>0</v>
      </c>
    </row>
    <row r="1941" spans="1:5" x14ac:dyDescent="0.3">
      <c r="A1941" t="s">
        <v>1563</v>
      </c>
      <c r="B1941">
        <v>1</v>
      </c>
      <c r="C1941">
        <v>296</v>
      </c>
      <c r="D1941">
        <v>2</v>
      </c>
      <c r="E1941" t="b">
        <v>0</v>
      </c>
    </row>
    <row r="1942" spans="1:5" x14ac:dyDescent="0.3">
      <c r="A1942" t="s">
        <v>330</v>
      </c>
      <c r="B1942">
        <v>1</v>
      </c>
      <c r="C1942">
        <v>142</v>
      </c>
      <c r="D1942">
        <v>1</v>
      </c>
      <c r="E1942" t="b">
        <v>0</v>
      </c>
    </row>
    <row r="1943" spans="1:5" x14ac:dyDescent="0.3">
      <c r="A1943" t="s">
        <v>5307</v>
      </c>
      <c r="B1943">
        <v>1</v>
      </c>
      <c r="C1943">
        <v>254</v>
      </c>
      <c r="D1943">
        <v>2</v>
      </c>
      <c r="E1943" t="b">
        <v>0</v>
      </c>
    </row>
    <row r="1944" spans="1:5" x14ac:dyDescent="0.3">
      <c r="A1944" t="s">
        <v>5308</v>
      </c>
      <c r="B1944">
        <v>1</v>
      </c>
      <c r="C1944">
        <v>236</v>
      </c>
      <c r="D1944">
        <v>3</v>
      </c>
      <c r="E1944" t="b">
        <v>0</v>
      </c>
    </row>
    <row r="1945" spans="1:5" x14ac:dyDescent="0.3">
      <c r="A1945" t="s">
        <v>5310</v>
      </c>
      <c r="B1945">
        <v>1</v>
      </c>
      <c r="C1945">
        <v>517</v>
      </c>
      <c r="D1945">
        <v>5</v>
      </c>
      <c r="E1945" t="b">
        <v>0</v>
      </c>
    </row>
    <row r="1946" spans="1:5" x14ac:dyDescent="0.3">
      <c r="A1946" t="s">
        <v>5312</v>
      </c>
      <c r="B1946">
        <v>1</v>
      </c>
      <c r="C1946">
        <v>114</v>
      </c>
      <c r="D1946">
        <v>2</v>
      </c>
      <c r="E1946" t="b">
        <v>0</v>
      </c>
    </row>
    <row r="1947" spans="1:5" x14ac:dyDescent="0.3">
      <c r="A1947" t="s">
        <v>5313</v>
      </c>
      <c r="B1947">
        <v>1</v>
      </c>
      <c r="C1947">
        <v>283</v>
      </c>
      <c r="D1947">
        <v>1</v>
      </c>
      <c r="E1947" t="b">
        <v>0</v>
      </c>
    </row>
    <row r="1948" spans="1:5" x14ac:dyDescent="0.3">
      <c r="A1948" t="s">
        <v>5314</v>
      </c>
      <c r="B1948">
        <v>2</v>
      </c>
      <c r="C1948">
        <v>111</v>
      </c>
      <c r="D1948">
        <v>3</v>
      </c>
      <c r="E1948" t="b">
        <v>0</v>
      </c>
    </row>
    <row r="1949" spans="1:5" x14ac:dyDescent="0.3">
      <c r="A1949" t="s">
        <v>5315</v>
      </c>
      <c r="B1949">
        <v>1</v>
      </c>
      <c r="C1949">
        <v>50</v>
      </c>
      <c r="D1949">
        <v>5</v>
      </c>
      <c r="E1949" t="b">
        <v>0</v>
      </c>
    </row>
    <row r="1950" spans="1:5" x14ac:dyDescent="0.3">
      <c r="A1950" t="s">
        <v>5316</v>
      </c>
      <c r="B1950">
        <v>1</v>
      </c>
      <c r="C1950">
        <v>93</v>
      </c>
      <c r="D1950">
        <v>1</v>
      </c>
      <c r="E1950" t="b">
        <v>0</v>
      </c>
    </row>
    <row r="1951" spans="1:5" x14ac:dyDescent="0.3">
      <c r="A1951" t="s">
        <v>1564</v>
      </c>
      <c r="B1951">
        <v>1</v>
      </c>
      <c r="C1951">
        <v>62</v>
      </c>
      <c r="D1951">
        <v>4</v>
      </c>
      <c r="E1951" t="b">
        <v>0</v>
      </c>
    </row>
    <row r="1952" spans="1:5" x14ac:dyDescent="0.3">
      <c r="A1952" t="s">
        <v>5317</v>
      </c>
      <c r="B1952">
        <v>5</v>
      </c>
      <c r="C1952">
        <v>256</v>
      </c>
      <c r="D1952">
        <v>3</v>
      </c>
      <c r="E1952" t="b">
        <v>0</v>
      </c>
    </row>
    <row r="1953" spans="1:5" x14ac:dyDescent="0.3">
      <c r="A1953" t="s">
        <v>5318</v>
      </c>
      <c r="B1953">
        <v>1</v>
      </c>
      <c r="C1953">
        <v>40</v>
      </c>
      <c r="D1953">
        <v>2</v>
      </c>
      <c r="E1953" t="b">
        <v>0</v>
      </c>
    </row>
    <row r="1954" spans="1:5" x14ac:dyDescent="0.3">
      <c r="A1954" t="s">
        <v>331</v>
      </c>
      <c r="B1954">
        <v>1</v>
      </c>
      <c r="C1954">
        <v>104</v>
      </c>
      <c r="D1954">
        <v>1</v>
      </c>
      <c r="E1954" t="b">
        <v>0</v>
      </c>
    </row>
    <row r="1955" spans="1:5" x14ac:dyDescent="0.3">
      <c r="A1955" t="s">
        <v>5320</v>
      </c>
      <c r="B1955">
        <v>1</v>
      </c>
      <c r="C1955">
        <v>53</v>
      </c>
      <c r="D1955">
        <v>2</v>
      </c>
      <c r="E1955" t="b">
        <v>0</v>
      </c>
    </row>
    <row r="1956" spans="1:5" x14ac:dyDescent="0.3">
      <c r="A1956" t="s">
        <v>5324</v>
      </c>
      <c r="B1956">
        <v>1</v>
      </c>
      <c r="C1956">
        <v>94</v>
      </c>
      <c r="D1956">
        <v>5</v>
      </c>
      <c r="E1956" t="b">
        <v>0</v>
      </c>
    </row>
    <row r="1957" spans="1:5" x14ac:dyDescent="0.3">
      <c r="A1957" t="s">
        <v>332</v>
      </c>
      <c r="B1957">
        <v>1</v>
      </c>
      <c r="C1957">
        <v>30</v>
      </c>
      <c r="D1957">
        <v>5</v>
      </c>
      <c r="E1957" t="b">
        <v>0</v>
      </c>
    </row>
    <row r="1958" spans="1:5" x14ac:dyDescent="0.3">
      <c r="A1958" t="s">
        <v>5325</v>
      </c>
      <c r="B1958">
        <v>2</v>
      </c>
      <c r="C1958">
        <v>156</v>
      </c>
      <c r="D1958">
        <v>5</v>
      </c>
      <c r="E1958" t="b">
        <v>0</v>
      </c>
    </row>
    <row r="1959" spans="1:5" x14ac:dyDescent="0.3">
      <c r="A1959" t="s">
        <v>1894</v>
      </c>
      <c r="B1959">
        <v>1</v>
      </c>
      <c r="C1959">
        <v>510</v>
      </c>
      <c r="D1959">
        <v>5</v>
      </c>
      <c r="E1959" t="b">
        <v>0</v>
      </c>
    </row>
    <row r="1960" spans="1:5" x14ac:dyDescent="0.3">
      <c r="A1960" t="s">
        <v>5329</v>
      </c>
      <c r="B1960">
        <v>2</v>
      </c>
      <c r="C1960">
        <v>67</v>
      </c>
      <c r="D1960">
        <v>4.5</v>
      </c>
      <c r="E1960" t="b">
        <v>0</v>
      </c>
    </row>
    <row r="1961" spans="1:5" x14ac:dyDescent="0.3">
      <c r="A1961" t="s">
        <v>333</v>
      </c>
      <c r="B1961">
        <v>4</v>
      </c>
      <c r="C1961">
        <v>145.25</v>
      </c>
      <c r="D1961">
        <v>1.75</v>
      </c>
      <c r="E1961" t="b">
        <v>0</v>
      </c>
    </row>
    <row r="1962" spans="1:5" x14ac:dyDescent="0.3">
      <c r="A1962" t="s">
        <v>5330</v>
      </c>
      <c r="B1962">
        <v>1</v>
      </c>
      <c r="C1962">
        <v>154</v>
      </c>
      <c r="D1962">
        <v>3</v>
      </c>
      <c r="E1962" t="b">
        <v>0</v>
      </c>
    </row>
    <row r="1963" spans="1:5" x14ac:dyDescent="0.3">
      <c r="A1963" t="s">
        <v>5333</v>
      </c>
      <c r="B1963">
        <v>1</v>
      </c>
      <c r="C1963">
        <v>456</v>
      </c>
      <c r="D1963">
        <v>3</v>
      </c>
      <c r="E1963" t="b">
        <v>0</v>
      </c>
    </row>
    <row r="1964" spans="1:5" x14ac:dyDescent="0.3">
      <c r="A1964" t="s">
        <v>5337</v>
      </c>
      <c r="B1964">
        <v>1</v>
      </c>
      <c r="C1964">
        <v>92</v>
      </c>
      <c r="D1964">
        <v>4</v>
      </c>
      <c r="E1964" t="b">
        <v>0</v>
      </c>
    </row>
    <row r="1965" spans="1:5" x14ac:dyDescent="0.3">
      <c r="A1965" t="s">
        <v>5338</v>
      </c>
      <c r="B1965">
        <v>1</v>
      </c>
      <c r="C1965">
        <v>23</v>
      </c>
      <c r="D1965">
        <v>1</v>
      </c>
      <c r="E1965" t="b">
        <v>0</v>
      </c>
    </row>
    <row r="1966" spans="1:5" x14ac:dyDescent="0.3">
      <c r="A1966" t="s">
        <v>1895</v>
      </c>
      <c r="B1966">
        <v>1</v>
      </c>
      <c r="C1966">
        <v>31</v>
      </c>
      <c r="D1966">
        <v>1</v>
      </c>
      <c r="E1966" t="b">
        <v>0</v>
      </c>
    </row>
    <row r="1967" spans="1:5" x14ac:dyDescent="0.3">
      <c r="A1967" t="s">
        <v>1896</v>
      </c>
      <c r="B1967">
        <v>1</v>
      </c>
      <c r="C1967">
        <v>569</v>
      </c>
      <c r="D1967">
        <v>3</v>
      </c>
      <c r="E1967" t="b">
        <v>0</v>
      </c>
    </row>
    <row r="1968" spans="1:5" x14ac:dyDescent="0.3">
      <c r="A1968" t="s">
        <v>334</v>
      </c>
      <c r="B1968">
        <v>1</v>
      </c>
      <c r="C1968">
        <v>15</v>
      </c>
      <c r="D1968">
        <v>5</v>
      </c>
      <c r="E1968" t="b">
        <v>0</v>
      </c>
    </row>
    <row r="1969" spans="1:5" x14ac:dyDescent="0.3">
      <c r="A1969" t="s">
        <v>5342</v>
      </c>
      <c r="B1969">
        <v>1</v>
      </c>
      <c r="C1969">
        <v>97</v>
      </c>
      <c r="D1969">
        <v>1</v>
      </c>
      <c r="E1969" t="b">
        <v>0</v>
      </c>
    </row>
    <row r="1970" spans="1:5" x14ac:dyDescent="0.3">
      <c r="A1970" t="s">
        <v>335</v>
      </c>
      <c r="B1970">
        <v>1</v>
      </c>
      <c r="C1970">
        <v>67</v>
      </c>
      <c r="D1970">
        <v>4</v>
      </c>
      <c r="E1970" t="b">
        <v>0</v>
      </c>
    </row>
    <row r="1971" spans="1:5" x14ac:dyDescent="0.3">
      <c r="A1971" t="s">
        <v>5343</v>
      </c>
      <c r="B1971">
        <v>1</v>
      </c>
      <c r="C1971">
        <v>20</v>
      </c>
      <c r="D1971">
        <v>2</v>
      </c>
      <c r="E1971" t="b">
        <v>0</v>
      </c>
    </row>
    <row r="1972" spans="1:5" x14ac:dyDescent="0.3">
      <c r="A1972" t="s">
        <v>5344</v>
      </c>
      <c r="B1972">
        <v>1</v>
      </c>
      <c r="C1972">
        <v>111</v>
      </c>
      <c r="D1972">
        <v>1</v>
      </c>
      <c r="E1972" t="b">
        <v>0</v>
      </c>
    </row>
    <row r="1973" spans="1:5" x14ac:dyDescent="0.3">
      <c r="A1973" t="s">
        <v>5345</v>
      </c>
      <c r="B1973">
        <v>1</v>
      </c>
      <c r="C1973">
        <v>59</v>
      </c>
      <c r="D1973">
        <v>1</v>
      </c>
      <c r="E1973" t="b">
        <v>0</v>
      </c>
    </row>
    <row r="1974" spans="1:5" x14ac:dyDescent="0.3">
      <c r="A1974" t="s">
        <v>5346</v>
      </c>
      <c r="B1974">
        <v>1</v>
      </c>
      <c r="C1974">
        <v>107</v>
      </c>
      <c r="D1974">
        <v>3</v>
      </c>
      <c r="E1974" t="b">
        <v>0</v>
      </c>
    </row>
    <row r="1975" spans="1:5" x14ac:dyDescent="0.3">
      <c r="A1975" t="s">
        <v>5347</v>
      </c>
      <c r="B1975">
        <v>1</v>
      </c>
      <c r="C1975">
        <v>25</v>
      </c>
      <c r="D1975">
        <v>1</v>
      </c>
      <c r="E1975" t="b">
        <v>0</v>
      </c>
    </row>
    <row r="1976" spans="1:5" x14ac:dyDescent="0.3">
      <c r="A1976" t="s">
        <v>1899</v>
      </c>
      <c r="B1976">
        <v>1</v>
      </c>
      <c r="C1976">
        <v>83</v>
      </c>
      <c r="D1976">
        <v>1</v>
      </c>
      <c r="E1976" t="b">
        <v>0</v>
      </c>
    </row>
    <row r="1977" spans="1:5" x14ac:dyDescent="0.3">
      <c r="A1977" t="s">
        <v>5350</v>
      </c>
      <c r="B1977">
        <v>1</v>
      </c>
      <c r="C1977">
        <v>174</v>
      </c>
      <c r="D1977">
        <v>5</v>
      </c>
      <c r="E1977" t="b">
        <v>0</v>
      </c>
    </row>
    <row r="1978" spans="1:5" x14ac:dyDescent="0.3">
      <c r="A1978" t="s">
        <v>5351</v>
      </c>
      <c r="B1978">
        <v>1</v>
      </c>
      <c r="C1978">
        <v>130</v>
      </c>
      <c r="D1978">
        <v>2</v>
      </c>
      <c r="E1978" t="b">
        <v>0</v>
      </c>
    </row>
    <row r="1979" spans="1:5" x14ac:dyDescent="0.3">
      <c r="A1979" t="s">
        <v>5352</v>
      </c>
      <c r="B1979">
        <v>1</v>
      </c>
      <c r="C1979">
        <v>106</v>
      </c>
      <c r="D1979">
        <v>1</v>
      </c>
      <c r="E1979" t="b">
        <v>0</v>
      </c>
    </row>
    <row r="1980" spans="1:5" x14ac:dyDescent="0.3">
      <c r="A1980" t="s">
        <v>5354</v>
      </c>
      <c r="B1980">
        <v>1</v>
      </c>
      <c r="C1980">
        <v>23</v>
      </c>
      <c r="D1980">
        <v>5</v>
      </c>
      <c r="E1980" t="b">
        <v>0</v>
      </c>
    </row>
    <row r="1981" spans="1:5" x14ac:dyDescent="0.3">
      <c r="A1981" t="s">
        <v>5356</v>
      </c>
      <c r="B1981">
        <v>2</v>
      </c>
      <c r="C1981">
        <v>101.5</v>
      </c>
      <c r="D1981">
        <v>2.5</v>
      </c>
      <c r="E1981" t="b">
        <v>0</v>
      </c>
    </row>
    <row r="1982" spans="1:5" x14ac:dyDescent="0.3">
      <c r="A1982" t="s">
        <v>1900</v>
      </c>
      <c r="B1982">
        <v>1</v>
      </c>
      <c r="C1982">
        <v>52</v>
      </c>
      <c r="D1982">
        <v>2</v>
      </c>
      <c r="E1982" t="b">
        <v>0</v>
      </c>
    </row>
    <row r="1983" spans="1:5" x14ac:dyDescent="0.3">
      <c r="A1983" t="s">
        <v>5361</v>
      </c>
      <c r="B1983">
        <v>1</v>
      </c>
      <c r="C1983">
        <v>24</v>
      </c>
      <c r="D1983">
        <v>5</v>
      </c>
      <c r="E1983" t="b">
        <v>0</v>
      </c>
    </row>
    <row r="1984" spans="1:5" x14ac:dyDescent="0.3">
      <c r="A1984" t="s">
        <v>5362</v>
      </c>
      <c r="B1984">
        <v>1</v>
      </c>
      <c r="C1984">
        <v>93</v>
      </c>
      <c r="D1984">
        <v>2</v>
      </c>
      <c r="E1984" t="b">
        <v>0</v>
      </c>
    </row>
    <row r="1985" spans="1:5" x14ac:dyDescent="0.3">
      <c r="A1985" t="s">
        <v>336</v>
      </c>
      <c r="B1985">
        <v>1</v>
      </c>
      <c r="C1985">
        <v>59</v>
      </c>
      <c r="D1985">
        <v>2</v>
      </c>
      <c r="E1985" t="b">
        <v>0</v>
      </c>
    </row>
    <row r="1986" spans="1:5" x14ac:dyDescent="0.3">
      <c r="A1986" t="s">
        <v>5365</v>
      </c>
      <c r="B1986">
        <v>2</v>
      </c>
      <c r="C1986">
        <v>309.5</v>
      </c>
      <c r="D1986">
        <v>4</v>
      </c>
      <c r="E1986" t="b">
        <v>0</v>
      </c>
    </row>
    <row r="1987" spans="1:5" x14ac:dyDescent="0.3">
      <c r="A1987" t="s">
        <v>5367</v>
      </c>
      <c r="B1987">
        <v>2</v>
      </c>
      <c r="C1987">
        <v>250</v>
      </c>
      <c r="D1987">
        <v>3</v>
      </c>
      <c r="E1987" t="b">
        <v>0</v>
      </c>
    </row>
    <row r="1988" spans="1:5" x14ac:dyDescent="0.3">
      <c r="A1988" t="s">
        <v>5370</v>
      </c>
      <c r="B1988">
        <v>1</v>
      </c>
      <c r="C1988">
        <v>156</v>
      </c>
      <c r="D1988">
        <v>3</v>
      </c>
      <c r="E1988" t="b">
        <v>0</v>
      </c>
    </row>
    <row r="1989" spans="1:5" x14ac:dyDescent="0.3">
      <c r="A1989" t="s">
        <v>5371</v>
      </c>
      <c r="B1989">
        <v>2</v>
      </c>
      <c r="C1989">
        <v>739.5</v>
      </c>
      <c r="D1989">
        <v>3</v>
      </c>
      <c r="E1989" t="b">
        <v>0</v>
      </c>
    </row>
    <row r="1990" spans="1:5" x14ac:dyDescent="0.3">
      <c r="A1990" t="s">
        <v>5372</v>
      </c>
      <c r="B1990">
        <v>1</v>
      </c>
      <c r="C1990">
        <v>127</v>
      </c>
      <c r="D1990">
        <v>4</v>
      </c>
      <c r="E1990" t="b">
        <v>0</v>
      </c>
    </row>
    <row r="1991" spans="1:5" x14ac:dyDescent="0.3">
      <c r="A1991" t="s">
        <v>5373</v>
      </c>
      <c r="B1991">
        <v>1</v>
      </c>
      <c r="C1991">
        <v>27</v>
      </c>
      <c r="D1991">
        <v>1</v>
      </c>
      <c r="E1991" t="b">
        <v>0</v>
      </c>
    </row>
    <row r="1992" spans="1:5" x14ac:dyDescent="0.3">
      <c r="A1992" t="s">
        <v>1901</v>
      </c>
      <c r="B1992">
        <v>1</v>
      </c>
      <c r="C1992">
        <v>237</v>
      </c>
      <c r="D1992">
        <v>2</v>
      </c>
      <c r="E1992" t="b">
        <v>0</v>
      </c>
    </row>
    <row r="1993" spans="1:5" x14ac:dyDescent="0.3">
      <c r="A1993" t="s">
        <v>5374</v>
      </c>
      <c r="B1993">
        <v>2</v>
      </c>
      <c r="C1993">
        <v>286.5</v>
      </c>
      <c r="D1993">
        <v>1.5</v>
      </c>
      <c r="E1993" t="b">
        <v>0</v>
      </c>
    </row>
    <row r="1994" spans="1:5" x14ac:dyDescent="0.3">
      <c r="A1994" t="s">
        <v>5375</v>
      </c>
      <c r="B1994">
        <v>1</v>
      </c>
      <c r="C1994">
        <v>223</v>
      </c>
      <c r="D1994">
        <v>1</v>
      </c>
      <c r="E1994" t="b">
        <v>0</v>
      </c>
    </row>
    <row r="1995" spans="1:5" x14ac:dyDescent="0.3">
      <c r="A1995" t="s">
        <v>5376</v>
      </c>
      <c r="B1995">
        <v>1</v>
      </c>
      <c r="C1995">
        <v>51</v>
      </c>
      <c r="D1995">
        <v>4</v>
      </c>
      <c r="E1995" t="b">
        <v>0</v>
      </c>
    </row>
    <row r="1996" spans="1:5" x14ac:dyDescent="0.3">
      <c r="A1996" t="s">
        <v>1902</v>
      </c>
      <c r="B1996">
        <v>1</v>
      </c>
      <c r="C1996">
        <v>65</v>
      </c>
      <c r="D1996">
        <v>5</v>
      </c>
      <c r="E1996" t="b">
        <v>0</v>
      </c>
    </row>
    <row r="1997" spans="1:5" x14ac:dyDescent="0.3">
      <c r="A1997" t="s">
        <v>5379</v>
      </c>
      <c r="B1997">
        <v>1</v>
      </c>
      <c r="C1997">
        <v>65</v>
      </c>
      <c r="D1997">
        <v>1</v>
      </c>
      <c r="E1997" t="b">
        <v>0</v>
      </c>
    </row>
    <row r="1998" spans="1:5" x14ac:dyDescent="0.3">
      <c r="A1998" t="s">
        <v>5380</v>
      </c>
      <c r="B1998">
        <v>1</v>
      </c>
      <c r="C1998">
        <v>92</v>
      </c>
      <c r="D1998">
        <v>2</v>
      </c>
      <c r="E1998" t="b">
        <v>0</v>
      </c>
    </row>
    <row r="1999" spans="1:5" x14ac:dyDescent="0.3">
      <c r="A1999" t="s">
        <v>5384</v>
      </c>
      <c r="B1999">
        <v>1</v>
      </c>
      <c r="C1999">
        <v>161</v>
      </c>
      <c r="D1999">
        <v>4</v>
      </c>
      <c r="E1999" t="b">
        <v>0</v>
      </c>
    </row>
    <row r="2000" spans="1:5" x14ac:dyDescent="0.3">
      <c r="A2000" t="s">
        <v>5386</v>
      </c>
      <c r="B2000">
        <v>1</v>
      </c>
      <c r="C2000">
        <v>179</v>
      </c>
      <c r="D2000">
        <v>3</v>
      </c>
      <c r="E2000" t="b">
        <v>0</v>
      </c>
    </row>
    <row r="2001" spans="1:5" x14ac:dyDescent="0.3">
      <c r="A2001" t="s">
        <v>5387</v>
      </c>
      <c r="B2001">
        <v>1</v>
      </c>
      <c r="C2001">
        <v>106</v>
      </c>
      <c r="D2001">
        <v>1</v>
      </c>
      <c r="E2001" t="b">
        <v>0</v>
      </c>
    </row>
    <row r="2002" spans="1:5" x14ac:dyDescent="0.3">
      <c r="A2002" t="s">
        <v>337</v>
      </c>
      <c r="B2002">
        <v>1</v>
      </c>
      <c r="C2002">
        <v>110</v>
      </c>
      <c r="D2002">
        <v>2</v>
      </c>
      <c r="E2002" t="b">
        <v>0</v>
      </c>
    </row>
    <row r="2003" spans="1:5" x14ac:dyDescent="0.3">
      <c r="A2003" t="s">
        <v>338</v>
      </c>
      <c r="B2003">
        <v>1</v>
      </c>
      <c r="C2003">
        <v>194</v>
      </c>
      <c r="D2003">
        <v>5</v>
      </c>
      <c r="E2003" t="b">
        <v>0</v>
      </c>
    </row>
    <row r="2004" spans="1:5" x14ac:dyDescent="0.3">
      <c r="A2004" t="s">
        <v>5390</v>
      </c>
      <c r="B2004">
        <v>1</v>
      </c>
      <c r="C2004">
        <v>137</v>
      </c>
      <c r="D2004">
        <v>4</v>
      </c>
      <c r="E2004" t="b">
        <v>0</v>
      </c>
    </row>
    <row r="2005" spans="1:5" x14ac:dyDescent="0.3">
      <c r="A2005" t="s">
        <v>339</v>
      </c>
      <c r="B2005">
        <v>2</v>
      </c>
      <c r="C2005">
        <v>434</v>
      </c>
      <c r="D2005">
        <v>3</v>
      </c>
      <c r="E2005" t="b">
        <v>0</v>
      </c>
    </row>
    <row r="2006" spans="1:5" x14ac:dyDescent="0.3">
      <c r="A2006" t="s">
        <v>5391</v>
      </c>
      <c r="B2006">
        <v>1</v>
      </c>
      <c r="C2006">
        <v>60</v>
      </c>
      <c r="D2006">
        <v>3</v>
      </c>
      <c r="E2006" t="b">
        <v>0</v>
      </c>
    </row>
    <row r="2007" spans="1:5" x14ac:dyDescent="0.3">
      <c r="A2007" t="s">
        <v>5393</v>
      </c>
      <c r="B2007">
        <v>2</v>
      </c>
      <c r="C2007">
        <v>119.5</v>
      </c>
      <c r="D2007">
        <v>3.5</v>
      </c>
      <c r="E2007" t="b">
        <v>0</v>
      </c>
    </row>
    <row r="2008" spans="1:5" x14ac:dyDescent="0.3">
      <c r="A2008" t="s">
        <v>5394</v>
      </c>
      <c r="B2008">
        <v>5</v>
      </c>
      <c r="C2008">
        <v>350.4</v>
      </c>
      <c r="D2008">
        <v>3.6</v>
      </c>
      <c r="E2008" t="b">
        <v>0</v>
      </c>
    </row>
    <row r="2009" spans="1:5" x14ac:dyDescent="0.3">
      <c r="A2009" t="s">
        <v>5397</v>
      </c>
      <c r="B2009">
        <v>1</v>
      </c>
      <c r="C2009">
        <v>163</v>
      </c>
      <c r="D2009">
        <v>2</v>
      </c>
      <c r="E2009" t="b">
        <v>0</v>
      </c>
    </row>
    <row r="2010" spans="1:5" x14ac:dyDescent="0.3">
      <c r="A2010" t="s">
        <v>5398</v>
      </c>
      <c r="B2010">
        <v>1</v>
      </c>
      <c r="C2010">
        <v>22</v>
      </c>
      <c r="D2010">
        <v>4</v>
      </c>
      <c r="E2010" t="b">
        <v>0</v>
      </c>
    </row>
    <row r="2011" spans="1:5" x14ac:dyDescent="0.3">
      <c r="A2011" t="s">
        <v>5399</v>
      </c>
      <c r="B2011">
        <v>1</v>
      </c>
      <c r="C2011">
        <v>56</v>
      </c>
      <c r="D2011">
        <v>3</v>
      </c>
      <c r="E2011" t="b">
        <v>0</v>
      </c>
    </row>
    <row r="2012" spans="1:5" x14ac:dyDescent="0.3">
      <c r="A2012" t="s">
        <v>5400</v>
      </c>
      <c r="B2012">
        <v>1</v>
      </c>
      <c r="C2012">
        <v>63</v>
      </c>
      <c r="D2012">
        <v>2</v>
      </c>
      <c r="E2012" t="b">
        <v>0</v>
      </c>
    </row>
    <row r="2013" spans="1:5" x14ac:dyDescent="0.3">
      <c r="A2013" t="s">
        <v>340</v>
      </c>
      <c r="B2013">
        <v>1</v>
      </c>
      <c r="C2013">
        <v>90</v>
      </c>
      <c r="D2013">
        <v>2</v>
      </c>
      <c r="E2013" t="b">
        <v>0</v>
      </c>
    </row>
    <row r="2014" spans="1:5" x14ac:dyDescent="0.3">
      <c r="A2014" t="s">
        <v>5402</v>
      </c>
      <c r="B2014">
        <v>1</v>
      </c>
      <c r="C2014">
        <v>109</v>
      </c>
      <c r="D2014">
        <v>4</v>
      </c>
      <c r="E2014" t="b">
        <v>0</v>
      </c>
    </row>
    <row r="2015" spans="1:5" x14ac:dyDescent="0.3">
      <c r="A2015" t="s">
        <v>5405</v>
      </c>
      <c r="B2015">
        <v>5</v>
      </c>
      <c r="C2015">
        <v>145.6</v>
      </c>
      <c r="D2015">
        <v>1.6</v>
      </c>
      <c r="E2015" t="b">
        <v>0</v>
      </c>
    </row>
    <row r="2016" spans="1:5" x14ac:dyDescent="0.3">
      <c r="A2016" t="s">
        <v>5406</v>
      </c>
      <c r="B2016">
        <v>1</v>
      </c>
      <c r="C2016">
        <v>433</v>
      </c>
      <c r="D2016">
        <v>4</v>
      </c>
      <c r="E2016" t="b">
        <v>0</v>
      </c>
    </row>
    <row r="2017" spans="1:5" x14ac:dyDescent="0.3">
      <c r="A2017" t="s">
        <v>5408</v>
      </c>
      <c r="B2017">
        <v>1</v>
      </c>
      <c r="C2017">
        <v>48</v>
      </c>
      <c r="D2017">
        <v>4</v>
      </c>
      <c r="E2017" t="b">
        <v>0</v>
      </c>
    </row>
    <row r="2018" spans="1:5" x14ac:dyDescent="0.3">
      <c r="A2018" t="s">
        <v>5409</v>
      </c>
      <c r="B2018">
        <v>2</v>
      </c>
      <c r="C2018">
        <v>169.5</v>
      </c>
      <c r="D2018">
        <v>1.5</v>
      </c>
      <c r="E2018" t="b">
        <v>0</v>
      </c>
    </row>
    <row r="2019" spans="1:5" x14ac:dyDescent="0.3">
      <c r="A2019" t="s">
        <v>5410</v>
      </c>
      <c r="B2019">
        <v>1</v>
      </c>
      <c r="C2019">
        <v>139</v>
      </c>
      <c r="D2019">
        <v>2</v>
      </c>
      <c r="E2019" t="b">
        <v>0</v>
      </c>
    </row>
    <row r="2020" spans="1:5" x14ac:dyDescent="0.3">
      <c r="A2020" t="s">
        <v>5411</v>
      </c>
      <c r="B2020">
        <v>1</v>
      </c>
      <c r="C2020">
        <v>18</v>
      </c>
      <c r="D2020">
        <v>3</v>
      </c>
      <c r="E2020" t="b">
        <v>0</v>
      </c>
    </row>
    <row r="2021" spans="1:5" x14ac:dyDescent="0.3">
      <c r="A2021" t="s">
        <v>5412</v>
      </c>
      <c r="B2021">
        <v>1</v>
      </c>
      <c r="C2021">
        <v>104</v>
      </c>
      <c r="D2021">
        <v>1</v>
      </c>
      <c r="E2021" t="b">
        <v>0</v>
      </c>
    </row>
    <row r="2022" spans="1:5" x14ac:dyDescent="0.3">
      <c r="A2022" t="s">
        <v>5413</v>
      </c>
      <c r="B2022">
        <v>3</v>
      </c>
      <c r="C2022">
        <v>91</v>
      </c>
      <c r="D2022">
        <v>2.6666666666666665</v>
      </c>
      <c r="E2022" t="b">
        <v>0</v>
      </c>
    </row>
    <row r="2023" spans="1:5" x14ac:dyDescent="0.3">
      <c r="A2023" t="s">
        <v>5414</v>
      </c>
      <c r="B2023">
        <v>1</v>
      </c>
      <c r="C2023">
        <v>27</v>
      </c>
      <c r="D2023">
        <v>1</v>
      </c>
      <c r="E2023" t="b">
        <v>0</v>
      </c>
    </row>
    <row r="2024" spans="1:5" x14ac:dyDescent="0.3">
      <c r="A2024" t="s">
        <v>5415</v>
      </c>
      <c r="B2024">
        <v>1</v>
      </c>
      <c r="C2024">
        <v>70</v>
      </c>
      <c r="D2024">
        <v>4</v>
      </c>
      <c r="E2024" t="b">
        <v>0</v>
      </c>
    </row>
    <row r="2025" spans="1:5" x14ac:dyDescent="0.3">
      <c r="A2025" t="s">
        <v>5416</v>
      </c>
      <c r="B2025">
        <v>1</v>
      </c>
      <c r="C2025">
        <v>161</v>
      </c>
      <c r="D2025">
        <v>3</v>
      </c>
      <c r="E2025" t="b">
        <v>0</v>
      </c>
    </row>
    <row r="2026" spans="1:5" x14ac:dyDescent="0.3">
      <c r="A2026" t="s">
        <v>1906</v>
      </c>
      <c r="B2026">
        <v>1</v>
      </c>
      <c r="C2026">
        <v>172</v>
      </c>
      <c r="D2026">
        <v>2</v>
      </c>
      <c r="E2026" t="b">
        <v>0</v>
      </c>
    </row>
    <row r="2027" spans="1:5" x14ac:dyDescent="0.3">
      <c r="A2027" t="s">
        <v>5417</v>
      </c>
      <c r="B2027">
        <v>1</v>
      </c>
      <c r="C2027">
        <v>47</v>
      </c>
      <c r="D2027">
        <v>2</v>
      </c>
      <c r="E2027" t="b">
        <v>0</v>
      </c>
    </row>
    <row r="2028" spans="1:5" x14ac:dyDescent="0.3">
      <c r="A2028" t="s">
        <v>5419</v>
      </c>
      <c r="B2028">
        <v>1</v>
      </c>
      <c r="C2028">
        <v>279</v>
      </c>
      <c r="D2028">
        <v>2</v>
      </c>
      <c r="E2028" t="b">
        <v>0</v>
      </c>
    </row>
    <row r="2029" spans="1:5" x14ac:dyDescent="0.3">
      <c r="A2029" t="s">
        <v>1907</v>
      </c>
      <c r="B2029">
        <v>1</v>
      </c>
      <c r="C2029">
        <v>210</v>
      </c>
      <c r="D2029">
        <v>3</v>
      </c>
      <c r="E2029" t="b">
        <v>0</v>
      </c>
    </row>
    <row r="2030" spans="1:5" x14ac:dyDescent="0.3">
      <c r="A2030" t="s">
        <v>342</v>
      </c>
      <c r="B2030">
        <v>1</v>
      </c>
      <c r="C2030">
        <v>295</v>
      </c>
      <c r="D2030">
        <v>4</v>
      </c>
      <c r="E2030" t="b">
        <v>0</v>
      </c>
    </row>
    <row r="2031" spans="1:5" x14ac:dyDescent="0.3">
      <c r="A2031" t="s">
        <v>343</v>
      </c>
      <c r="B2031">
        <v>1</v>
      </c>
      <c r="C2031">
        <v>160</v>
      </c>
      <c r="D2031">
        <v>2</v>
      </c>
      <c r="E2031" t="b">
        <v>0</v>
      </c>
    </row>
    <row r="2032" spans="1:5" x14ac:dyDescent="0.3">
      <c r="A2032" t="s">
        <v>344</v>
      </c>
      <c r="B2032">
        <v>1</v>
      </c>
      <c r="C2032">
        <v>283</v>
      </c>
      <c r="D2032">
        <v>4</v>
      </c>
      <c r="E2032" t="b">
        <v>0</v>
      </c>
    </row>
    <row r="2033" spans="1:5" x14ac:dyDescent="0.3">
      <c r="A2033" t="s">
        <v>5431</v>
      </c>
      <c r="B2033">
        <v>1</v>
      </c>
      <c r="C2033">
        <v>74</v>
      </c>
      <c r="D2033">
        <v>2</v>
      </c>
      <c r="E2033" t="b">
        <v>0</v>
      </c>
    </row>
    <row r="2034" spans="1:5" x14ac:dyDescent="0.3">
      <c r="A2034" t="s">
        <v>5433</v>
      </c>
      <c r="B2034">
        <v>1</v>
      </c>
      <c r="C2034">
        <v>24</v>
      </c>
      <c r="D2034">
        <v>1</v>
      </c>
      <c r="E2034" t="b">
        <v>0</v>
      </c>
    </row>
    <row r="2035" spans="1:5" x14ac:dyDescent="0.3">
      <c r="A2035" t="s">
        <v>5434</v>
      </c>
      <c r="B2035">
        <v>1</v>
      </c>
      <c r="C2035">
        <v>208</v>
      </c>
      <c r="D2035">
        <v>2</v>
      </c>
      <c r="E2035" t="b">
        <v>0</v>
      </c>
    </row>
    <row r="2036" spans="1:5" x14ac:dyDescent="0.3">
      <c r="A2036" t="s">
        <v>5436</v>
      </c>
      <c r="B2036">
        <v>1</v>
      </c>
      <c r="C2036">
        <v>109</v>
      </c>
      <c r="D2036">
        <v>2</v>
      </c>
      <c r="E2036" t="b">
        <v>0</v>
      </c>
    </row>
    <row r="2037" spans="1:5" x14ac:dyDescent="0.3">
      <c r="A2037" t="s">
        <v>5438</v>
      </c>
      <c r="B2037">
        <v>2</v>
      </c>
      <c r="C2037">
        <v>278.5</v>
      </c>
      <c r="D2037">
        <v>4.5</v>
      </c>
      <c r="E2037" t="b">
        <v>0</v>
      </c>
    </row>
    <row r="2038" spans="1:5" x14ac:dyDescent="0.3">
      <c r="A2038" t="s">
        <v>5439</v>
      </c>
      <c r="B2038">
        <v>4</v>
      </c>
      <c r="C2038">
        <v>224.75</v>
      </c>
      <c r="D2038">
        <v>2</v>
      </c>
      <c r="E2038" t="b">
        <v>0</v>
      </c>
    </row>
    <row r="2039" spans="1:5" x14ac:dyDescent="0.3">
      <c r="A2039" t="s">
        <v>5440</v>
      </c>
      <c r="B2039">
        <v>2</v>
      </c>
      <c r="C2039">
        <v>435.5</v>
      </c>
      <c r="D2039">
        <v>4</v>
      </c>
      <c r="E2039" t="b">
        <v>0</v>
      </c>
    </row>
    <row r="2040" spans="1:5" x14ac:dyDescent="0.3">
      <c r="A2040" t="s">
        <v>5441</v>
      </c>
      <c r="B2040">
        <v>1</v>
      </c>
      <c r="C2040">
        <v>72</v>
      </c>
      <c r="D2040">
        <v>1</v>
      </c>
      <c r="E2040" t="b">
        <v>0</v>
      </c>
    </row>
    <row r="2041" spans="1:5" x14ac:dyDescent="0.3">
      <c r="A2041" t="s">
        <v>5444</v>
      </c>
      <c r="B2041">
        <v>1</v>
      </c>
      <c r="C2041">
        <v>66</v>
      </c>
      <c r="D2041">
        <v>1</v>
      </c>
      <c r="E2041" t="b">
        <v>0</v>
      </c>
    </row>
    <row r="2042" spans="1:5" x14ac:dyDescent="0.3">
      <c r="A2042" t="s">
        <v>5445</v>
      </c>
      <c r="B2042">
        <v>1</v>
      </c>
      <c r="C2042">
        <v>91</v>
      </c>
      <c r="D2042">
        <v>3</v>
      </c>
      <c r="E2042" t="b">
        <v>0</v>
      </c>
    </row>
    <row r="2043" spans="1:5" x14ac:dyDescent="0.3">
      <c r="A2043" t="s">
        <v>5446</v>
      </c>
      <c r="B2043">
        <v>2</v>
      </c>
      <c r="C2043">
        <v>126</v>
      </c>
      <c r="D2043">
        <v>2.5</v>
      </c>
      <c r="E2043" t="b">
        <v>0</v>
      </c>
    </row>
    <row r="2044" spans="1:5" x14ac:dyDescent="0.3">
      <c r="A2044" t="s">
        <v>5447</v>
      </c>
      <c r="B2044">
        <v>1</v>
      </c>
      <c r="C2044">
        <v>112</v>
      </c>
      <c r="D2044">
        <v>5</v>
      </c>
      <c r="E2044" t="b">
        <v>0</v>
      </c>
    </row>
    <row r="2045" spans="1:5" x14ac:dyDescent="0.3">
      <c r="A2045" t="s">
        <v>5448</v>
      </c>
      <c r="B2045">
        <v>1</v>
      </c>
      <c r="C2045">
        <v>617</v>
      </c>
      <c r="D2045">
        <v>3</v>
      </c>
      <c r="E2045" t="b">
        <v>0</v>
      </c>
    </row>
    <row r="2046" spans="1:5" x14ac:dyDescent="0.3">
      <c r="A2046" t="s">
        <v>5449</v>
      </c>
      <c r="B2046">
        <v>1</v>
      </c>
      <c r="C2046">
        <v>44</v>
      </c>
      <c r="D2046">
        <v>1</v>
      </c>
      <c r="E2046" t="b">
        <v>0</v>
      </c>
    </row>
    <row r="2047" spans="1:5" x14ac:dyDescent="0.3">
      <c r="A2047" t="s">
        <v>5450</v>
      </c>
      <c r="B2047">
        <v>1</v>
      </c>
      <c r="C2047">
        <v>74</v>
      </c>
      <c r="D2047">
        <v>1</v>
      </c>
      <c r="E2047" t="b">
        <v>0</v>
      </c>
    </row>
    <row r="2048" spans="1:5" x14ac:dyDescent="0.3">
      <c r="A2048" t="s">
        <v>345</v>
      </c>
      <c r="B2048">
        <v>1</v>
      </c>
      <c r="C2048">
        <v>28</v>
      </c>
      <c r="D2048">
        <v>2</v>
      </c>
      <c r="E2048" t="b">
        <v>0</v>
      </c>
    </row>
    <row r="2049" spans="1:5" x14ac:dyDescent="0.3">
      <c r="A2049" t="s">
        <v>5455</v>
      </c>
      <c r="B2049">
        <v>1</v>
      </c>
      <c r="C2049">
        <v>111</v>
      </c>
      <c r="D2049">
        <v>1</v>
      </c>
      <c r="E2049" t="b">
        <v>0</v>
      </c>
    </row>
    <row r="2050" spans="1:5" x14ac:dyDescent="0.3">
      <c r="A2050" t="s">
        <v>5456</v>
      </c>
      <c r="B2050">
        <v>2</v>
      </c>
      <c r="C2050">
        <v>153.5</v>
      </c>
      <c r="D2050">
        <v>3</v>
      </c>
      <c r="E2050" t="b">
        <v>0</v>
      </c>
    </row>
    <row r="2051" spans="1:5" x14ac:dyDescent="0.3">
      <c r="A2051" t="s">
        <v>5458</v>
      </c>
      <c r="B2051">
        <v>1</v>
      </c>
      <c r="C2051">
        <v>663</v>
      </c>
      <c r="D2051">
        <v>1</v>
      </c>
      <c r="E2051" t="b">
        <v>0</v>
      </c>
    </row>
    <row r="2052" spans="1:5" x14ac:dyDescent="0.3">
      <c r="A2052" t="s">
        <v>5460</v>
      </c>
      <c r="B2052">
        <v>2</v>
      </c>
      <c r="C2052">
        <v>506.5</v>
      </c>
      <c r="D2052">
        <v>3.5</v>
      </c>
      <c r="E2052" t="b">
        <v>0</v>
      </c>
    </row>
    <row r="2053" spans="1:5" x14ac:dyDescent="0.3">
      <c r="A2053" t="s">
        <v>5461</v>
      </c>
      <c r="B2053">
        <v>1</v>
      </c>
      <c r="C2053">
        <v>201</v>
      </c>
      <c r="D2053">
        <v>1</v>
      </c>
      <c r="E2053" t="b">
        <v>0</v>
      </c>
    </row>
    <row r="2054" spans="1:5" x14ac:dyDescent="0.3">
      <c r="A2054" t="s">
        <v>5464</v>
      </c>
      <c r="B2054">
        <v>1</v>
      </c>
      <c r="C2054">
        <v>45</v>
      </c>
      <c r="D2054">
        <v>1</v>
      </c>
      <c r="E2054" t="b">
        <v>0</v>
      </c>
    </row>
    <row r="2055" spans="1:5" x14ac:dyDescent="0.3">
      <c r="A2055" t="s">
        <v>347</v>
      </c>
      <c r="B2055">
        <v>1</v>
      </c>
      <c r="C2055">
        <v>123</v>
      </c>
      <c r="D2055">
        <v>4</v>
      </c>
      <c r="E2055" t="b">
        <v>0</v>
      </c>
    </row>
    <row r="2056" spans="1:5" x14ac:dyDescent="0.3">
      <c r="A2056" t="s">
        <v>5466</v>
      </c>
      <c r="B2056">
        <v>1</v>
      </c>
      <c r="C2056">
        <v>59</v>
      </c>
      <c r="D2056">
        <v>1</v>
      </c>
      <c r="E2056" t="b">
        <v>0</v>
      </c>
    </row>
    <row r="2057" spans="1:5" x14ac:dyDescent="0.3">
      <c r="A2057" t="s">
        <v>5469</v>
      </c>
      <c r="B2057">
        <v>1</v>
      </c>
      <c r="C2057">
        <v>110</v>
      </c>
      <c r="D2057">
        <v>2</v>
      </c>
      <c r="E2057" t="b">
        <v>0</v>
      </c>
    </row>
    <row r="2058" spans="1:5" x14ac:dyDescent="0.3">
      <c r="A2058" t="s">
        <v>5471</v>
      </c>
      <c r="B2058">
        <v>1</v>
      </c>
      <c r="C2058">
        <v>147</v>
      </c>
      <c r="D2058">
        <v>1</v>
      </c>
      <c r="E2058" t="b">
        <v>0</v>
      </c>
    </row>
    <row r="2059" spans="1:5" x14ac:dyDescent="0.3">
      <c r="A2059" t="s">
        <v>5472</v>
      </c>
      <c r="B2059">
        <v>1</v>
      </c>
      <c r="C2059">
        <v>28</v>
      </c>
      <c r="D2059">
        <v>1</v>
      </c>
      <c r="E2059" t="b">
        <v>0</v>
      </c>
    </row>
    <row r="2060" spans="1:5" x14ac:dyDescent="0.3">
      <c r="A2060" t="s">
        <v>5474</v>
      </c>
      <c r="B2060">
        <v>1</v>
      </c>
      <c r="C2060">
        <v>159</v>
      </c>
      <c r="D2060">
        <v>4</v>
      </c>
      <c r="E2060" t="b">
        <v>0</v>
      </c>
    </row>
    <row r="2061" spans="1:5" x14ac:dyDescent="0.3">
      <c r="A2061" t="s">
        <v>1566</v>
      </c>
      <c r="B2061">
        <v>1</v>
      </c>
      <c r="C2061">
        <v>692</v>
      </c>
      <c r="D2061">
        <v>2</v>
      </c>
      <c r="E2061" t="b">
        <v>0</v>
      </c>
    </row>
    <row r="2062" spans="1:5" x14ac:dyDescent="0.3">
      <c r="A2062" t="s">
        <v>5476</v>
      </c>
      <c r="B2062">
        <v>1</v>
      </c>
      <c r="C2062">
        <v>28</v>
      </c>
      <c r="D2062">
        <v>3</v>
      </c>
      <c r="E2062" t="b">
        <v>0</v>
      </c>
    </row>
    <row r="2063" spans="1:5" x14ac:dyDescent="0.3">
      <c r="A2063" t="s">
        <v>1908</v>
      </c>
      <c r="B2063">
        <v>1</v>
      </c>
      <c r="C2063">
        <v>39</v>
      </c>
      <c r="D2063">
        <v>1</v>
      </c>
      <c r="E2063" t="b">
        <v>0</v>
      </c>
    </row>
    <row r="2064" spans="1:5" x14ac:dyDescent="0.3">
      <c r="A2064" t="s">
        <v>348</v>
      </c>
      <c r="B2064">
        <v>1</v>
      </c>
      <c r="C2064">
        <v>67</v>
      </c>
      <c r="D2064">
        <v>1</v>
      </c>
      <c r="E2064" t="b">
        <v>0</v>
      </c>
    </row>
    <row r="2065" spans="1:5" x14ac:dyDescent="0.3">
      <c r="A2065" t="s">
        <v>5479</v>
      </c>
      <c r="B2065">
        <v>1</v>
      </c>
      <c r="C2065">
        <v>27</v>
      </c>
      <c r="D2065">
        <v>4</v>
      </c>
      <c r="E2065" t="b">
        <v>0</v>
      </c>
    </row>
    <row r="2066" spans="1:5" x14ac:dyDescent="0.3">
      <c r="A2066" t="s">
        <v>349</v>
      </c>
      <c r="B2066">
        <v>1</v>
      </c>
      <c r="C2066">
        <v>420</v>
      </c>
      <c r="D2066">
        <v>3</v>
      </c>
      <c r="E2066" t="b">
        <v>0</v>
      </c>
    </row>
    <row r="2067" spans="1:5" x14ac:dyDescent="0.3">
      <c r="A2067" t="s">
        <v>5480</v>
      </c>
      <c r="B2067">
        <v>1</v>
      </c>
      <c r="C2067">
        <v>99</v>
      </c>
      <c r="D2067">
        <v>4</v>
      </c>
      <c r="E2067" t="b">
        <v>0</v>
      </c>
    </row>
    <row r="2068" spans="1:5" x14ac:dyDescent="0.3">
      <c r="A2068" t="s">
        <v>5481</v>
      </c>
      <c r="B2068">
        <v>2</v>
      </c>
      <c r="C2068">
        <v>151.5</v>
      </c>
      <c r="D2068">
        <v>2</v>
      </c>
      <c r="E2068" t="b">
        <v>0</v>
      </c>
    </row>
    <row r="2069" spans="1:5" x14ac:dyDescent="0.3">
      <c r="A2069" t="s">
        <v>350</v>
      </c>
      <c r="B2069">
        <v>1</v>
      </c>
      <c r="C2069">
        <v>50</v>
      </c>
      <c r="D2069">
        <v>1</v>
      </c>
      <c r="E2069" t="b">
        <v>0</v>
      </c>
    </row>
    <row r="2070" spans="1:5" x14ac:dyDescent="0.3">
      <c r="A2070" t="s">
        <v>5483</v>
      </c>
      <c r="B2070">
        <v>1</v>
      </c>
      <c r="C2070">
        <v>210</v>
      </c>
      <c r="D2070">
        <v>1</v>
      </c>
      <c r="E2070" t="b">
        <v>0</v>
      </c>
    </row>
    <row r="2071" spans="1:5" x14ac:dyDescent="0.3">
      <c r="A2071" t="s">
        <v>5484</v>
      </c>
      <c r="B2071">
        <v>1</v>
      </c>
      <c r="C2071">
        <v>32</v>
      </c>
      <c r="D2071">
        <v>1</v>
      </c>
      <c r="E2071" t="b">
        <v>0</v>
      </c>
    </row>
    <row r="2072" spans="1:5" x14ac:dyDescent="0.3">
      <c r="A2072" t="s">
        <v>1387</v>
      </c>
      <c r="B2072">
        <v>1</v>
      </c>
      <c r="C2072">
        <v>90</v>
      </c>
      <c r="D2072">
        <v>3</v>
      </c>
      <c r="E2072" t="b">
        <v>0</v>
      </c>
    </row>
    <row r="2073" spans="1:5" x14ac:dyDescent="0.3">
      <c r="A2073" t="s">
        <v>5488</v>
      </c>
      <c r="B2073">
        <v>1</v>
      </c>
      <c r="C2073">
        <v>58</v>
      </c>
      <c r="D2073">
        <v>1</v>
      </c>
      <c r="E2073" t="b">
        <v>0</v>
      </c>
    </row>
    <row r="2074" spans="1:5" x14ac:dyDescent="0.3">
      <c r="A2074" t="s">
        <v>5491</v>
      </c>
      <c r="B2074">
        <v>1</v>
      </c>
      <c r="C2074">
        <v>52</v>
      </c>
      <c r="D2074">
        <v>1</v>
      </c>
      <c r="E2074" t="b">
        <v>0</v>
      </c>
    </row>
    <row r="2075" spans="1:5" x14ac:dyDescent="0.3">
      <c r="A2075" t="s">
        <v>5492</v>
      </c>
      <c r="B2075">
        <v>5</v>
      </c>
      <c r="C2075">
        <v>75.400000000000006</v>
      </c>
      <c r="D2075">
        <v>1.8</v>
      </c>
      <c r="E2075" t="b">
        <v>0</v>
      </c>
    </row>
    <row r="2076" spans="1:5" x14ac:dyDescent="0.3">
      <c r="A2076" t="s">
        <v>5493</v>
      </c>
      <c r="B2076">
        <v>1</v>
      </c>
      <c r="C2076">
        <v>398</v>
      </c>
      <c r="D2076">
        <v>5</v>
      </c>
      <c r="E2076" t="b">
        <v>0</v>
      </c>
    </row>
    <row r="2077" spans="1:5" x14ac:dyDescent="0.3">
      <c r="A2077" t="s">
        <v>5495</v>
      </c>
      <c r="B2077">
        <v>1</v>
      </c>
      <c r="C2077">
        <v>111</v>
      </c>
      <c r="D2077">
        <v>5</v>
      </c>
      <c r="E2077" t="b">
        <v>0</v>
      </c>
    </row>
    <row r="2078" spans="1:5" x14ac:dyDescent="0.3">
      <c r="A2078" t="s">
        <v>5496</v>
      </c>
      <c r="B2078">
        <v>1</v>
      </c>
      <c r="C2078">
        <v>44</v>
      </c>
      <c r="D2078">
        <v>4</v>
      </c>
      <c r="E2078" t="b">
        <v>0</v>
      </c>
    </row>
    <row r="2079" spans="1:5" x14ac:dyDescent="0.3">
      <c r="A2079" t="s">
        <v>351</v>
      </c>
      <c r="B2079">
        <v>2</v>
      </c>
      <c r="C2079">
        <v>345.5</v>
      </c>
      <c r="D2079">
        <v>1</v>
      </c>
      <c r="E2079" t="b">
        <v>0</v>
      </c>
    </row>
    <row r="2080" spans="1:5" x14ac:dyDescent="0.3">
      <c r="A2080" t="s">
        <v>352</v>
      </c>
      <c r="B2080">
        <v>1</v>
      </c>
      <c r="C2080">
        <v>23</v>
      </c>
      <c r="D2080">
        <v>1</v>
      </c>
      <c r="E2080" t="b">
        <v>0</v>
      </c>
    </row>
    <row r="2081" spans="1:5" x14ac:dyDescent="0.3">
      <c r="A2081" t="s">
        <v>5498</v>
      </c>
      <c r="B2081">
        <v>1</v>
      </c>
      <c r="C2081">
        <v>456</v>
      </c>
      <c r="D2081">
        <v>1</v>
      </c>
      <c r="E2081" t="b">
        <v>0</v>
      </c>
    </row>
    <row r="2082" spans="1:5" x14ac:dyDescent="0.3">
      <c r="A2082" t="s">
        <v>5499</v>
      </c>
      <c r="B2082">
        <v>2</v>
      </c>
      <c r="C2082">
        <v>682</v>
      </c>
      <c r="D2082">
        <v>2</v>
      </c>
      <c r="E2082" t="b">
        <v>0</v>
      </c>
    </row>
    <row r="2083" spans="1:5" x14ac:dyDescent="0.3">
      <c r="A2083" t="s">
        <v>5501</v>
      </c>
      <c r="B2083">
        <v>3</v>
      </c>
      <c r="C2083">
        <v>150.66666666666666</v>
      </c>
      <c r="D2083">
        <v>2.6666666666666665</v>
      </c>
      <c r="E2083" t="b">
        <v>0</v>
      </c>
    </row>
    <row r="2084" spans="1:5" x14ac:dyDescent="0.3">
      <c r="A2084" t="s">
        <v>5503</v>
      </c>
      <c r="B2084">
        <v>1</v>
      </c>
      <c r="C2084">
        <v>17</v>
      </c>
      <c r="D2084">
        <v>4</v>
      </c>
      <c r="E2084" t="b">
        <v>0</v>
      </c>
    </row>
    <row r="2085" spans="1:5" x14ac:dyDescent="0.3">
      <c r="A2085" t="s">
        <v>1909</v>
      </c>
      <c r="B2085">
        <v>1</v>
      </c>
      <c r="C2085">
        <v>73</v>
      </c>
      <c r="D2085">
        <v>2</v>
      </c>
      <c r="E2085" t="b">
        <v>0</v>
      </c>
    </row>
    <row r="2086" spans="1:5" x14ac:dyDescent="0.3">
      <c r="A2086" t="s">
        <v>354</v>
      </c>
      <c r="B2086">
        <v>1</v>
      </c>
      <c r="C2086">
        <v>150</v>
      </c>
      <c r="D2086">
        <v>1</v>
      </c>
      <c r="E2086" t="b">
        <v>0</v>
      </c>
    </row>
    <row r="2087" spans="1:5" x14ac:dyDescent="0.3">
      <c r="A2087" t="s">
        <v>5509</v>
      </c>
      <c r="B2087">
        <v>1</v>
      </c>
      <c r="C2087">
        <v>110</v>
      </c>
      <c r="D2087">
        <v>3</v>
      </c>
      <c r="E2087" t="b">
        <v>0</v>
      </c>
    </row>
    <row r="2088" spans="1:5" x14ac:dyDescent="0.3">
      <c r="A2088" t="s">
        <v>1910</v>
      </c>
      <c r="B2088">
        <v>3</v>
      </c>
      <c r="C2088">
        <v>209</v>
      </c>
      <c r="D2088">
        <v>3.3333333333333335</v>
      </c>
      <c r="E2088" t="b">
        <v>0</v>
      </c>
    </row>
    <row r="2089" spans="1:5" x14ac:dyDescent="0.3">
      <c r="A2089" t="s">
        <v>355</v>
      </c>
      <c r="B2089">
        <v>6</v>
      </c>
      <c r="C2089">
        <v>246.83333333333334</v>
      </c>
      <c r="D2089">
        <v>2.3333333333333335</v>
      </c>
      <c r="E2089" t="b">
        <v>0</v>
      </c>
    </row>
    <row r="2090" spans="1:5" x14ac:dyDescent="0.3">
      <c r="A2090" t="s">
        <v>5511</v>
      </c>
      <c r="B2090">
        <v>3</v>
      </c>
      <c r="C2090">
        <v>99.666666666666671</v>
      </c>
      <c r="D2090">
        <v>3.3333333333333335</v>
      </c>
      <c r="E2090" t="b">
        <v>0</v>
      </c>
    </row>
    <row r="2091" spans="1:5" x14ac:dyDescent="0.3">
      <c r="A2091" t="s">
        <v>356</v>
      </c>
      <c r="B2091">
        <v>1</v>
      </c>
      <c r="C2091">
        <v>81</v>
      </c>
      <c r="D2091">
        <v>1</v>
      </c>
      <c r="E2091" t="b">
        <v>0</v>
      </c>
    </row>
    <row r="2092" spans="1:5" x14ac:dyDescent="0.3">
      <c r="A2092" t="s">
        <v>5515</v>
      </c>
      <c r="B2092">
        <v>1</v>
      </c>
      <c r="C2092">
        <v>32</v>
      </c>
      <c r="D2092">
        <v>1</v>
      </c>
      <c r="E2092" t="b">
        <v>0</v>
      </c>
    </row>
    <row r="2093" spans="1:5" x14ac:dyDescent="0.3">
      <c r="A2093" t="s">
        <v>5518</v>
      </c>
      <c r="B2093">
        <v>2</v>
      </c>
      <c r="C2093">
        <v>133</v>
      </c>
      <c r="D2093">
        <v>2.5</v>
      </c>
      <c r="E2093" t="b">
        <v>0</v>
      </c>
    </row>
    <row r="2094" spans="1:5" x14ac:dyDescent="0.3">
      <c r="A2094" t="s">
        <v>5520</v>
      </c>
      <c r="B2094">
        <v>1</v>
      </c>
      <c r="C2094">
        <v>134</v>
      </c>
      <c r="D2094">
        <v>3</v>
      </c>
      <c r="E2094" t="b">
        <v>0</v>
      </c>
    </row>
    <row r="2095" spans="1:5" x14ac:dyDescent="0.3">
      <c r="A2095" t="s">
        <v>1911</v>
      </c>
      <c r="B2095">
        <v>1</v>
      </c>
      <c r="C2095">
        <v>75</v>
      </c>
      <c r="D2095">
        <v>5</v>
      </c>
      <c r="E2095" t="b">
        <v>0</v>
      </c>
    </row>
    <row r="2096" spans="1:5" x14ac:dyDescent="0.3">
      <c r="A2096" t="s">
        <v>5521</v>
      </c>
      <c r="B2096">
        <v>1</v>
      </c>
      <c r="C2096">
        <v>96</v>
      </c>
      <c r="D2096">
        <v>4</v>
      </c>
      <c r="E2096" t="b">
        <v>0</v>
      </c>
    </row>
    <row r="2097" spans="1:5" x14ac:dyDescent="0.3">
      <c r="A2097" t="s">
        <v>5522</v>
      </c>
      <c r="B2097">
        <v>1</v>
      </c>
      <c r="C2097">
        <v>202</v>
      </c>
      <c r="D2097">
        <v>5</v>
      </c>
      <c r="E2097" t="b">
        <v>0</v>
      </c>
    </row>
    <row r="2098" spans="1:5" x14ac:dyDescent="0.3">
      <c r="A2098" t="s">
        <v>5527</v>
      </c>
      <c r="B2098">
        <v>1</v>
      </c>
      <c r="C2098">
        <v>211</v>
      </c>
      <c r="D2098">
        <v>2</v>
      </c>
      <c r="E2098" t="b">
        <v>0</v>
      </c>
    </row>
    <row r="2099" spans="1:5" x14ac:dyDescent="0.3">
      <c r="A2099" t="s">
        <v>5528</v>
      </c>
      <c r="B2099">
        <v>1</v>
      </c>
      <c r="C2099">
        <v>32</v>
      </c>
      <c r="D2099">
        <v>4</v>
      </c>
      <c r="E2099" t="b">
        <v>0</v>
      </c>
    </row>
    <row r="2100" spans="1:5" x14ac:dyDescent="0.3">
      <c r="A2100" t="s">
        <v>5529</v>
      </c>
      <c r="B2100">
        <v>1</v>
      </c>
      <c r="C2100">
        <v>79</v>
      </c>
      <c r="D2100">
        <v>4</v>
      </c>
      <c r="E2100" t="b">
        <v>0</v>
      </c>
    </row>
    <row r="2101" spans="1:5" x14ac:dyDescent="0.3">
      <c r="A2101" t="s">
        <v>5531</v>
      </c>
      <c r="B2101">
        <v>1</v>
      </c>
      <c r="C2101">
        <v>180</v>
      </c>
      <c r="D2101">
        <v>5</v>
      </c>
      <c r="E2101" t="b">
        <v>0</v>
      </c>
    </row>
    <row r="2102" spans="1:5" x14ac:dyDescent="0.3">
      <c r="A2102" t="s">
        <v>5532</v>
      </c>
      <c r="B2102">
        <v>1</v>
      </c>
      <c r="C2102">
        <v>951</v>
      </c>
      <c r="D2102">
        <v>2</v>
      </c>
      <c r="E2102" t="b">
        <v>0</v>
      </c>
    </row>
    <row r="2103" spans="1:5" x14ac:dyDescent="0.3">
      <c r="A2103" t="s">
        <v>5533</v>
      </c>
      <c r="B2103">
        <v>1</v>
      </c>
      <c r="C2103">
        <v>137</v>
      </c>
      <c r="D2103">
        <v>2</v>
      </c>
      <c r="E2103" t="b">
        <v>0</v>
      </c>
    </row>
    <row r="2104" spans="1:5" x14ac:dyDescent="0.3">
      <c r="A2104" t="s">
        <v>5534</v>
      </c>
      <c r="B2104">
        <v>1</v>
      </c>
      <c r="C2104">
        <v>134</v>
      </c>
      <c r="D2104">
        <v>5</v>
      </c>
      <c r="E2104" t="b">
        <v>0</v>
      </c>
    </row>
    <row r="2105" spans="1:5" x14ac:dyDescent="0.3">
      <c r="A2105" t="s">
        <v>5536</v>
      </c>
      <c r="B2105">
        <v>1</v>
      </c>
      <c r="C2105">
        <v>170</v>
      </c>
      <c r="D2105">
        <v>3</v>
      </c>
      <c r="E2105" t="b">
        <v>0</v>
      </c>
    </row>
    <row r="2106" spans="1:5" x14ac:dyDescent="0.3">
      <c r="A2106" t="s">
        <v>5537</v>
      </c>
      <c r="B2106">
        <v>1</v>
      </c>
      <c r="C2106">
        <v>55</v>
      </c>
      <c r="D2106">
        <v>5</v>
      </c>
      <c r="E2106" t="b">
        <v>0</v>
      </c>
    </row>
    <row r="2107" spans="1:5" x14ac:dyDescent="0.3">
      <c r="A2107" t="s">
        <v>5538</v>
      </c>
      <c r="B2107">
        <v>1</v>
      </c>
      <c r="C2107">
        <v>34</v>
      </c>
      <c r="D2107">
        <v>5</v>
      </c>
      <c r="E2107" t="b">
        <v>0</v>
      </c>
    </row>
    <row r="2108" spans="1:5" x14ac:dyDescent="0.3">
      <c r="A2108" t="s">
        <v>5540</v>
      </c>
      <c r="B2108">
        <v>1</v>
      </c>
      <c r="C2108">
        <v>689</v>
      </c>
      <c r="D2108">
        <v>3</v>
      </c>
      <c r="E2108" t="b">
        <v>0</v>
      </c>
    </row>
    <row r="2109" spans="1:5" x14ac:dyDescent="0.3">
      <c r="A2109" t="s">
        <v>357</v>
      </c>
      <c r="B2109">
        <v>3</v>
      </c>
      <c r="C2109">
        <v>68.333333333333329</v>
      </c>
      <c r="D2109">
        <v>3.6666666666666665</v>
      </c>
      <c r="E2109" t="b">
        <v>0</v>
      </c>
    </row>
    <row r="2110" spans="1:5" x14ac:dyDescent="0.3">
      <c r="A2110" t="s">
        <v>5543</v>
      </c>
      <c r="B2110">
        <v>1</v>
      </c>
      <c r="C2110">
        <v>46</v>
      </c>
      <c r="D2110">
        <v>2</v>
      </c>
      <c r="E2110" t="b">
        <v>0</v>
      </c>
    </row>
    <row r="2111" spans="1:5" x14ac:dyDescent="0.3">
      <c r="A2111" t="s">
        <v>5544</v>
      </c>
      <c r="B2111">
        <v>3</v>
      </c>
      <c r="C2111">
        <v>149.33333333333334</v>
      </c>
      <c r="D2111">
        <v>2.6666666666666665</v>
      </c>
      <c r="E2111" t="b">
        <v>0</v>
      </c>
    </row>
    <row r="2112" spans="1:5" x14ac:dyDescent="0.3">
      <c r="A2112" t="s">
        <v>5546</v>
      </c>
      <c r="B2112">
        <v>3</v>
      </c>
      <c r="C2112">
        <v>105.66666666666667</v>
      </c>
      <c r="D2112">
        <v>1.6666666666666667</v>
      </c>
      <c r="E2112" t="b">
        <v>0</v>
      </c>
    </row>
    <row r="2113" spans="1:5" x14ac:dyDescent="0.3">
      <c r="A2113" t="s">
        <v>5547</v>
      </c>
      <c r="B2113">
        <v>1</v>
      </c>
      <c r="C2113">
        <v>48</v>
      </c>
      <c r="D2113">
        <v>2</v>
      </c>
      <c r="E2113" t="b">
        <v>0</v>
      </c>
    </row>
    <row r="2114" spans="1:5" x14ac:dyDescent="0.3">
      <c r="A2114" t="s">
        <v>358</v>
      </c>
      <c r="B2114">
        <v>1</v>
      </c>
      <c r="C2114">
        <v>121</v>
      </c>
      <c r="D2114">
        <v>1</v>
      </c>
      <c r="E2114" t="b">
        <v>0</v>
      </c>
    </row>
    <row r="2115" spans="1:5" x14ac:dyDescent="0.3">
      <c r="A2115" t="s">
        <v>5549</v>
      </c>
      <c r="B2115">
        <v>1</v>
      </c>
      <c r="C2115">
        <v>85</v>
      </c>
      <c r="D2115">
        <v>2</v>
      </c>
      <c r="E2115" t="b">
        <v>0</v>
      </c>
    </row>
    <row r="2116" spans="1:5" x14ac:dyDescent="0.3">
      <c r="A2116" t="s">
        <v>5551</v>
      </c>
      <c r="B2116">
        <v>1</v>
      </c>
      <c r="C2116">
        <v>51</v>
      </c>
      <c r="D2116">
        <v>5</v>
      </c>
      <c r="E2116" t="b">
        <v>0</v>
      </c>
    </row>
    <row r="2117" spans="1:5" x14ac:dyDescent="0.3">
      <c r="A2117" t="s">
        <v>359</v>
      </c>
      <c r="B2117">
        <v>3</v>
      </c>
      <c r="C2117">
        <v>127.66666666666667</v>
      </c>
      <c r="D2117">
        <v>2</v>
      </c>
      <c r="E2117" t="b">
        <v>0</v>
      </c>
    </row>
    <row r="2118" spans="1:5" x14ac:dyDescent="0.3">
      <c r="A2118" t="s">
        <v>5552</v>
      </c>
      <c r="B2118">
        <v>1</v>
      </c>
      <c r="C2118">
        <v>313</v>
      </c>
      <c r="D2118">
        <v>4</v>
      </c>
      <c r="E2118" t="b">
        <v>0</v>
      </c>
    </row>
    <row r="2119" spans="1:5" x14ac:dyDescent="0.3">
      <c r="A2119" t="s">
        <v>360</v>
      </c>
      <c r="B2119">
        <v>1</v>
      </c>
      <c r="C2119">
        <v>225</v>
      </c>
      <c r="D2119">
        <v>2</v>
      </c>
      <c r="E2119" t="b">
        <v>0</v>
      </c>
    </row>
    <row r="2120" spans="1:5" x14ac:dyDescent="0.3">
      <c r="A2120" t="s">
        <v>5554</v>
      </c>
      <c r="B2120">
        <v>1</v>
      </c>
      <c r="C2120">
        <v>123</v>
      </c>
      <c r="D2120">
        <v>4</v>
      </c>
      <c r="E2120" t="b">
        <v>0</v>
      </c>
    </row>
    <row r="2121" spans="1:5" x14ac:dyDescent="0.3">
      <c r="A2121" t="s">
        <v>5556</v>
      </c>
      <c r="B2121">
        <v>1</v>
      </c>
      <c r="C2121">
        <v>62</v>
      </c>
      <c r="D2121">
        <v>4</v>
      </c>
      <c r="E2121" t="b">
        <v>0</v>
      </c>
    </row>
    <row r="2122" spans="1:5" x14ac:dyDescent="0.3">
      <c r="A2122" t="s">
        <v>361</v>
      </c>
      <c r="B2122">
        <v>1</v>
      </c>
      <c r="C2122">
        <v>116</v>
      </c>
      <c r="D2122">
        <v>5</v>
      </c>
      <c r="E2122" t="b">
        <v>0</v>
      </c>
    </row>
    <row r="2123" spans="1:5" x14ac:dyDescent="0.3">
      <c r="A2123" t="s">
        <v>362</v>
      </c>
      <c r="B2123">
        <v>4</v>
      </c>
      <c r="C2123">
        <v>433</v>
      </c>
      <c r="D2123">
        <v>3.75</v>
      </c>
      <c r="E2123" t="b">
        <v>0</v>
      </c>
    </row>
    <row r="2124" spans="1:5" x14ac:dyDescent="0.3">
      <c r="A2124" t="s">
        <v>5561</v>
      </c>
      <c r="B2124">
        <v>1</v>
      </c>
      <c r="C2124">
        <v>48</v>
      </c>
      <c r="D2124">
        <v>2</v>
      </c>
      <c r="E2124" t="b">
        <v>0</v>
      </c>
    </row>
    <row r="2125" spans="1:5" x14ac:dyDescent="0.3">
      <c r="A2125" t="s">
        <v>5563</v>
      </c>
      <c r="B2125">
        <v>1</v>
      </c>
      <c r="C2125">
        <v>377</v>
      </c>
      <c r="D2125">
        <v>3</v>
      </c>
      <c r="E2125" t="b">
        <v>0</v>
      </c>
    </row>
    <row r="2126" spans="1:5" x14ac:dyDescent="0.3">
      <c r="A2126" t="s">
        <v>5567</v>
      </c>
      <c r="B2126">
        <v>2</v>
      </c>
      <c r="C2126">
        <v>133</v>
      </c>
      <c r="D2126">
        <v>1.5</v>
      </c>
      <c r="E2126" t="b">
        <v>0</v>
      </c>
    </row>
    <row r="2127" spans="1:5" x14ac:dyDescent="0.3">
      <c r="A2127" t="s">
        <v>1914</v>
      </c>
      <c r="B2127">
        <v>1</v>
      </c>
      <c r="C2127">
        <v>410</v>
      </c>
      <c r="D2127">
        <v>5</v>
      </c>
      <c r="E2127" t="b">
        <v>0</v>
      </c>
    </row>
    <row r="2128" spans="1:5" x14ac:dyDescent="0.3">
      <c r="A2128" t="s">
        <v>5568</v>
      </c>
      <c r="B2128">
        <v>3</v>
      </c>
      <c r="C2128">
        <v>95.666666666666671</v>
      </c>
      <c r="D2128">
        <v>1.3333333333333333</v>
      </c>
      <c r="E2128" t="b">
        <v>0</v>
      </c>
    </row>
    <row r="2129" spans="1:5" x14ac:dyDescent="0.3">
      <c r="A2129" t="s">
        <v>5570</v>
      </c>
      <c r="B2129">
        <v>3</v>
      </c>
      <c r="C2129">
        <v>120.66666666666667</v>
      </c>
      <c r="D2129">
        <v>3.6666666666666665</v>
      </c>
      <c r="E2129" t="b">
        <v>0</v>
      </c>
    </row>
    <row r="2130" spans="1:5" x14ac:dyDescent="0.3">
      <c r="A2130" t="s">
        <v>1915</v>
      </c>
      <c r="B2130">
        <v>1</v>
      </c>
      <c r="C2130">
        <v>76</v>
      </c>
      <c r="D2130">
        <v>2</v>
      </c>
      <c r="E2130" t="b">
        <v>0</v>
      </c>
    </row>
    <row r="2131" spans="1:5" x14ac:dyDescent="0.3">
      <c r="A2131" t="s">
        <v>5575</v>
      </c>
      <c r="B2131">
        <v>1</v>
      </c>
      <c r="C2131">
        <v>94</v>
      </c>
      <c r="D2131">
        <v>3</v>
      </c>
      <c r="E2131" t="b">
        <v>0</v>
      </c>
    </row>
    <row r="2132" spans="1:5" x14ac:dyDescent="0.3">
      <c r="A2132" t="s">
        <v>5577</v>
      </c>
      <c r="B2132">
        <v>1</v>
      </c>
      <c r="C2132">
        <v>25</v>
      </c>
      <c r="D2132">
        <v>5</v>
      </c>
      <c r="E2132" t="b">
        <v>0</v>
      </c>
    </row>
    <row r="2133" spans="1:5" x14ac:dyDescent="0.3">
      <c r="A2133" t="s">
        <v>5578</v>
      </c>
      <c r="B2133">
        <v>1</v>
      </c>
      <c r="C2133">
        <v>55</v>
      </c>
      <c r="D2133">
        <v>2</v>
      </c>
      <c r="E2133" t="b">
        <v>0</v>
      </c>
    </row>
    <row r="2134" spans="1:5" x14ac:dyDescent="0.3">
      <c r="A2134" t="s">
        <v>5579</v>
      </c>
      <c r="B2134">
        <v>1</v>
      </c>
      <c r="C2134">
        <v>31</v>
      </c>
      <c r="D2134">
        <v>5</v>
      </c>
      <c r="E2134" t="b">
        <v>0</v>
      </c>
    </row>
    <row r="2135" spans="1:5" x14ac:dyDescent="0.3">
      <c r="A2135" t="s">
        <v>5580</v>
      </c>
      <c r="B2135">
        <v>1</v>
      </c>
      <c r="C2135">
        <v>222</v>
      </c>
      <c r="D2135">
        <v>2</v>
      </c>
      <c r="E2135" t="b">
        <v>0</v>
      </c>
    </row>
    <row r="2136" spans="1:5" x14ac:dyDescent="0.3">
      <c r="A2136" t="s">
        <v>5583</v>
      </c>
      <c r="B2136">
        <v>1</v>
      </c>
      <c r="C2136">
        <v>152</v>
      </c>
      <c r="D2136">
        <v>2</v>
      </c>
      <c r="E2136" t="b">
        <v>0</v>
      </c>
    </row>
    <row r="2137" spans="1:5" x14ac:dyDescent="0.3">
      <c r="A2137" t="s">
        <v>5586</v>
      </c>
      <c r="B2137">
        <v>3</v>
      </c>
      <c r="C2137">
        <v>598.33333333333337</v>
      </c>
      <c r="D2137">
        <v>4</v>
      </c>
      <c r="E2137" t="b">
        <v>0</v>
      </c>
    </row>
    <row r="2138" spans="1:5" x14ac:dyDescent="0.3">
      <c r="A2138" t="s">
        <v>5587</v>
      </c>
      <c r="B2138">
        <v>1</v>
      </c>
      <c r="C2138">
        <v>79</v>
      </c>
      <c r="D2138">
        <v>3</v>
      </c>
      <c r="E2138" t="b">
        <v>0</v>
      </c>
    </row>
    <row r="2139" spans="1:5" x14ac:dyDescent="0.3">
      <c r="A2139" t="s">
        <v>365</v>
      </c>
      <c r="B2139">
        <v>2</v>
      </c>
      <c r="C2139">
        <v>217</v>
      </c>
      <c r="D2139">
        <v>3</v>
      </c>
      <c r="E2139" t="b">
        <v>0</v>
      </c>
    </row>
    <row r="2140" spans="1:5" x14ac:dyDescent="0.3">
      <c r="A2140" t="s">
        <v>366</v>
      </c>
      <c r="B2140">
        <v>1</v>
      </c>
      <c r="C2140">
        <v>39</v>
      </c>
      <c r="D2140">
        <v>5</v>
      </c>
      <c r="E2140" t="b">
        <v>0</v>
      </c>
    </row>
    <row r="2141" spans="1:5" x14ac:dyDescent="0.3">
      <c r="A2141" t="s">
        <v>5591</v>
      </c>
      <c r="B2141">
        <v>1</v>
      </c>
      <c r="C2141">
        <v>234</v>
      </c>
      <c r="D2141">
        <v>3</v>
      </c>
      <c r="E2141" t="b">
        <v>0</v>
      </c>
    </row>
    <row r="2142" spans="1:5" x14ac:dyDescent="0.3">
      <c r="A2142" t="s">
        <v>5592</v>
      </c>
      <c r="B2142">
        <v>1</v>
      </c>
      <c r="C2142">
        <v>45</v>
      </c>
      <c r="D2142">
        <v>5</v>
      </c>
      <c r="E2142" t="b">
        <v>0</v>
      </c>
    </row>
    <row r="2143" spans="1:5" x14ac:dyDescent="0.3">
      <c r="A2143" t="s">
        <v>5594</v>
      </c>
      <c r="B2143">
        <v>1</v>
      </c>
      <c r="C2143">
        <v>84</v>
      </c>
      <c r="D2143">
        <v>1</v>
      </c>
      <c r="E2143" t="b">
        <v>0</v>
      </c>
    </row>
    <row r="2144" spans="1:5" x14ac:dyDescent="0.3">
      <c r="A2144" t="s">
        <v>367</v>
      </c>
      <c r="B2144">
        <v>1</v>
      </c>
      <c r="C2144">
        <v>69</v>
      </c>
      <c r="D2144">
        <v>1</v>
      </c>
      <c r="E2144" t="b">
        <v>0</v>
      </c>
    </row>
    <row r="2145" spans="1:5" x14ac:dyDescent="0.3">
      <c r="A2145" t="s">
        <v>5597</v>
      </c>
      <c r="B2145">
        <v>1</v>
      </c>
      <c r="C2145">
        <v>50</v>
      </c>
      <c r="D2145">
        <v>3</v>
      </c>
      <c r="E2145" t="b">
        <v>0</v>
      </c>
    </row>
    <row r="2146" spans="1:5" x14ac:dyDescent="0.3">
      <c r="A2146" t="s">
        <v>1918</v>
      </c>
      <c r="B2146">
        <v>1</v>
      </c>
      <c r="C2146">
        <v>82</v>
      </c>
      <c r="D2146">
        <v>1</v>
      </c>
      <c r="E2146" t="b">
        <v>0</v>
      </c>
    </row>
    <row r="2147" spans="1:5" x14ac:dyDescent="0.3">
      <c r="A2147" t="s">
        <v>5605</v>
      </c>
      <c r="B2147">
        <v>1</v>
      </c>
      <c r="C2147">
        <v>418</v>
      </c>
      <c r="D2147">
        <v>4</v>
      </c>
      <c r="E2147" t="b">
        <v>0</v>
      </c>
    </row>
    <row r="2148" spans="1:5" x14ac:dyDescent="0.3">
      <c r="A2148" t="s">
        <v>5606</v>
      </c>
      <c r="B2148">
        <v>1</v>
      </c>
      <c r="C2148">
        <v>28</v>
      </c>
      <c r="D2148">
        <v>5</v>
      </c>
      <c r="E2148" t="b">
        <v>0</v>
      </c>
    </row>
    <row r="2149" spans="1:5" x14ac:dyDescent="0.3">
      <c r="A2149" t="s">
        <v>5607</v>
      </c>
      <c r="B2149">
        <v>1</v>
      </c>
      <c r="C2149">
        <v>76</v>
      </c>
      <c r="D2149">
        <v>3</v>
      </c>
      <c r="E2149" t="b">
        <v>0</v>
      </c>
    </row>
    <row r="2150" spans="1:5" x14ac:dyDescent="0.3">
      <c r="A2150" t="s">
        <v>368</v>
      </c>
      <c r="B2150">
        <v>2</v>
      </c>
      <c r="C2150">
        <v>257.5</v>
      </c>
      <c r="D2150">
        <v>2</v>
      </c>
      <c r="E2150" t="b">
        <v>0</v>
      </c>
    </row>
    <row r="2151" spans="1:5" x14ac:dyDescent="0.3">
      <c r="A2151" t="s">
        <v>5608</v>
      </c>
      <c r="B2151">
        <v>1</v>
      </c>
      <c r="C2151">
        <v>75</v>
      </c>
      <c r="D2151">
        <v>4</v>
      </c>
      <c r="E2151" t="b">
        <v>0</v>
      </c>
    </row>
    <row r="2152" spans="1:5" x14ac:dyDescent="0.3">
      <c r="A2152" t="s">
        <v>5609</v>
      </c>
      <c r="B2152">
        <v>1</v>
      </c>
      <c r="C2152">
        <v>73</v>
      </c>
      <c r="D2152">
        <v>1</v>
      </c>
      <c r="E2152" t="b">
        <v>0</v>
      </c>
    </row>
    <row r="2153" spans="1:5" x14ac:dyDescent="0.3">
      <c r="A2153" t="s">
        <v>5611</v>
      </c>
      <c r="B2153">
        <v>1</v>
      </c>
      <c r="C2153">
        <v>231</v>
      </c>
      <c r="D2153">
        <v>4</v>
      </c>
      <c r="E2153" t="b">
        <v>0</v>
      </c>
    </row>
    <row r="2154" spans="1:5" x14ac:dyDescent="0.3">
      <c r="A2154" t="s">
        <v>5612</v>
      </c>
      <c r="B2154">
        <v>2</v>
      </c>
      <c r="C2154">
        <v>220</v>
      </c>
      <c r="D2154">
        <v>3</v>
      </c>
      <c r="E2154" t="b">
        <v>0</v>
      </c>
    </row>
    <row r="2155" spans="1:5" x14ac:dyDescent="0.3">
      <c r="A2155" t="s">
        <v>5613</v>
      </c>
      <c r="B2155">
        <v>1</v>
      </c>
      <c r="C2155">
        <v>58</v>
      </c>
      <c r="D2155">
        <v>3</v>
      </c>
      <c r="E2155" t="b">
        <v>0</v>
      </c>
    </row>
    <row r="2156" spans="1:5" x14ac:dyDescent="0.3">
      <c r="A2156" t="s">
        <v>369</v>
      </c>
      <c r="B2156">
        <v>1</v>
      </c>
      <c r="C2156">
        <v>39</v>
      </c>
      <c r="D2156">
        <v>1</v>
      </c>
      <c r="E2156" t="b">
        <v>0</v>
      </c>
    </row>
    <row r="2157" spans="1:5" x14ac:dyDescent="0.3">
      <c r="A2157" t="s">
        <v>5618</v>
      </c>
      <c r="B2157">
        <v>1</v>
      </c>
      <c r="C2157">
        <v>99</v>
      </c>
      <c r="D2157">
        <v>1</v>
      </c>
      <c r="E2157" t="b">
        <v>0</v>
      </c>
    </row>
    <row r="2158" spans="1:5" x14ac:dyDescent="0.3">
      <c r="A2158" t="s">
        <v>370</v>
      </c>
      <c r="B2158">
        <v>1</v>
      </c>
      <c r="C2158">
        <v>108</v>
      </c>
      <c r="D2158">
        <v>1</v>
      </c>
      <c r="E2158" t="b">
        <v>0</v>
      </c>
    </row>
    <row r="2159" spans="1:5" x14ac:dyDescent="0.3">
      <c r="A2159" t="s">
        <v>1568</v>
      </c>
      <c r="B2159">
        <v>2</v>
      </c>
      <c r="C2159">
        <v>188.5</v>
      </c>
      <c r="D2159">
        <v>1.5</v>
      </c>
      <c r="E2159" t="b">
        <v>0</v>
      </c>
    </row>
    <row r="2160" spans="1:5" x14ac:dyDescent="0.3">
      <c r="A2160" t="s">
        <v>5620</v>
      </c>
      <c r="B2160">
        <v>1</v>
      </c>
      <c r="C2160">
        <v>68</v>
      </c>
      <c r="D2160">
        <v>4</v>
      </c>
      <c r="E2160" t="b">
        <v>0</v>
      </c>
    </row>
    <row r="2161" spans="1:5" x14ac:dyDescent="0.3">
      <c r="A2161" t="s">
        <v>5624</v>
      </c>
      <c r="B2161">
        <v>1</v>
      </c>
      <c r="C2161">
        <v>104</v>
      </c>
      <c r="D2161">
        <v>3</v>
      </c>
      <c r="E2161" t="b">
        <v>0</v>
      </c>
    </row>
    <row r="2162" spans="1:5" x14ac:dyDescent="0.3">
      <c r="A2162" t="s">
        <v>5625</v>
      </c>
      <c r="B2162">
        <v>1</v>
      </c>
      <c r="C2162">
        <v>50</v>
      </c>
      <c r="D2162">
        <v>1</v>
      </c>
      <c r="E2162" t="b">
        <v>0</v>
      </c>
    </row>
    <row r="2163" spans="1:5" x14ac:dyDescent="0.3">
      <c r="A2163" t="s">
        <v>5627</v>
      </c>
      <c r="B2163">
        <v>3</v>
      </c>
      <c r="C2163">
        <v>340.66666666666669</v>
      </c>
      <c r="D2163">
        <v>2.6666666666666665</v>
      </c>
      <c r="E2163" t="b">
        <v>0</v>
      </c>
    </row>
    <row r="2164" spans="1:5" x14ac:dyDescent="0.3">
      <c r="A2164" t="s">
        <v>5628</v>
      </c>
      <c r="B2164">
        <v>2</v>
      </c>
      <c r="C2164">
        <v>110</v>
      </c>
      <c r="D2164">
        <v>1</v>
      </c>
      <c r="E2164" t="b">
        <v>0</v>
      </c>
    </row>
    <row r="2165" spans="1:5" x14ac:dyDescent="0.3">
      <c r="A2165" t="s">
        <v>5629</v>
      </c>
      <c r="B2165">
        <v>1</v>
      </c>
      <c r="C2165">
        <v>60</v>
      </c>
      <c r="D2165">
        <v>2</v>
      </c>
      <c r="E2165" t="b">
        <v>0</v>
      </c>
    </row>
    <row r="2166" spans="1:5" x14ac:dyDescent="0.3">
      <c r="A2166" t="s">
        <v>5630</v>
      </c>
      <c r="B2166">
        <v>1</v>
      </c>
      <c r="C2166">
        <v>398</v>
      </c>
      <c r="D2166">
        <v>5</v>
      </c>
      <c r="E2166" t="b">
        <v>0</v>
      </c>
    </row>
    <row r="2167" spans="1:5" x14ac:dyDescent="0.3">
      <c r="A2167" t="s">
        <v>5635</v>
      </c>
      <c r="B2167">
        <v>1</v>
      </c>
      <c r="C2167">
        <v>99</v>
      </c>
      <c r="D2167">
        <v>2</v>
      </c>
      <c r="E2167" t="b">
        <v>0</v>
      </c>
    </row>
    <row r="2168" spans="1:5" x14ac:dyDescent="0.3">
      <c r="A2168" t="s">
        <v>1919</v>
      </c>
      <c r="B2168">
        <v>1</v>
      </c>
      <c r="C2168">
        <v>196</v>
      </c>
      <c r="D2168">
        <v>3</v>
      </c>
      <c r="E2168" t="b">
        <v>0</v>
      </c>
    </row>
    <row r="2169" spans="1:5" x14ac:dyDescent="0.3">
      <c r="A2169" t="s">
        <v>5639</v>
      </c>
      <c r="B2169">
        <v>1</v>
      </c>
      <c r="C2169">
        <v>162</v>
      </c>
      <c r="D2169">
        <v>3</v>
      </c>
      <c r="E2169" t="b">
        <v>0</v>
      </c>
    </row>
    <row r="2170" spans="1:5" x14ac:dyDescent="0.3">
      <c r="A2170" t="s">
        <v>5640</v>
      </c>
      <c r="B2170">
        <v>2</v>
      </c>
      <c r="C2170">
        <v>288.5</v>
      </c>
      <c r="D2170">
        <v>3</v>
      </c>
      <c r="E2170" t="b">
        <v>0</v>
      </c>
    </row>
    <row r="2171" spans="1:5" x14ac:dyDescent="0.3">
      <c r="A2171" t="s">
        <v>5644</v>
      </c>
      <c r="B2171">
        <v>1</v>
      </c>
      <c r="C2171">
        <v>69</v>
      </c>
      <c r="D2171">
        <v>1</v>
      </c>
      <c r="E2171" t="b">
        <v>0</v>
      </c>
    </row>
    <row r="2172" spans="1:5" x14ac:dyDescent="0.3">
      <c r="A2172" t="s">
        <v>5646</v>
      </c>
      <c r="B2172">
        <v>1</v>
      </c>
      <c r="C2172">
        <v>63</v>
      </c>
      <c r="D2172">
        <v>1</v>
      </c>
      <c r="E2172" t="b">
        <v>0</v>
      </c>
    </row>
    <row r="2173" spans="1:5" x14ac:dyDescent="0.3">
      <c r="A2173" t="s">
        <v>5647</v>
      </c>
      <c r="B2173">
        <v>1</v>
      </c>
      <c r="C2173">
        <v>90</v>
      </c>
      <c r="D2173">
        <v>1</v>
      </c>
      <c r="E2173" t="b">
        <v>0</v>
      </c>
    </row>
    <row r="2174" spans="1:5" x14ac:dyDescent="0.3">
      <c r="A2174" t="s">
        <v>5649</v>
      </c>
      <c r="B2174">
        <v>1</v>
      </c>
      <c r="C2174">
        <v>224</v>
      </c>
      <c r="D2174">
        <v>1</v>
      </c>
      <c r="E2174" t="b">
        <v>0</v>
      </c>
    </row>
    <row r="2175" spans="1:5" x14ac:dyDescent="0.3">
      <c r="A2175" t="s">
        <v>5651</v>
      </c>
      <c r="B2175">
        <v>1</v>
      </c>
      <c r="C2175">
        <v>99</v>
      </c>
      <c r="D2175">
        <v>3</v>
      </c>
      <c r="E2175" t="b">
        <v>0</v>
      </c>
    </row>
    <row r="2176" spans="1:5" x14ac:dyDescent="0.3">
      <c r="A2176" t="s">
        <v>5652</v>
      </c>
      <c r="B2176">
        <v>1</v>
      </c>
      <c r="C2176">
        <v>51</v>
      </c>
      <c r="D2176">
        <v>1</v>
      </c>
      <c r="E2176" t="b">
        <v>0</v>
      </c>
    </row>
    <row r="2177" spans="1:5" x14ac:dyDescent="0.3">
      <c r="A2177" t="s">
        <v>5653</v>
      </c>
      <c r="B2177">
        <v>3</v>
      </c>
      <c r="C2177">
        <v>221.33333333333334</v>
      </c>
      <c r="D2177">
        <v>4.666666666666667</v>
      </c>
      <c r="E2177" t="b">
        <v>0</v>
      </c>
    </row>
    <row r="2178" spans="1:5" x14ac:dyDescent="0.3">
      <c r="A2178" t="s">
        <v>5654</v>
      </c>
      <c r="B2178">
        <v>1</v>
      </c>
      <c r="C2178">
        <v>54</v>
      </c>
      <c r="D2178">
        <v>1</v>
      </c>
      <c r="E2178" t="b">
        <v>0</v>
      </c>
    </row>
    <row r="2179" spans="1:5" x14ac:dyDescent="0.3">
      <c r="A2179" t="s">
        <v>5658</v>
      </c>
      <c r="B2179">
        <v>1</v>
      </c>
      <c r="C2179">
        <v>197</v>
      </c>
      <c r="D2179">
        <v>3</v>
      </c>
      <c r="E2179" t="b">
        <v>0</v>
      </c>
    </row>
    <row r="2180" spans="1:5" x14ac:dyDescent="0.3">
      <c r="A2180" t="s">
        <v>5662</v>
      </c>
      <c r="B2180">
        <v>1</v>
      </c>
      <c r="C2180">
        <v>93</v>
      </c>
      <c r="D2180">
        <v>2</v>
      </c>
      <c r="E2180" t="b">
        <v>0</v>
      </c>
    </row>
    <row r="2181" spans="1:5" x14ac:dyDescent="0.3">
      <c r="A2181" t="s">
        <v>5663</v>
      </c>
      <c r="B2181">
        <v>1</v>
      </c>
      <c r="C2181">
        <v>49</v>
      </c>
      <c r="D2181">
        <v>3</v>
      </c>
      <c r="E2181" t="b">
        <v>0</v>
      </c>
    </row>
    <row r="2182" spans="1:5" x14ac:dyDescent="0.3">
      <c r="A2182" t="s">
        <v>375</v>
      </c>
      <c r="B2182">
        <v>1</v>
      </c>
      <c r="C2182">
        <v>209</v>
      </c>
      <c r="D2182">
        <v>3</v>
      </c>
      <c r="E2182" t="b">
        <v>0</v>
      </c>
    </row>
    <row r="2183" spans="1:5" x14ac:dyDescent="0.3">
      <c r="A2183" t="s">
        <v>1920</v>
      </c>
      <c r="B2183">
        <v>2</v>
      </c>
      <c r="C2183">
        <v>414</v>
      </c>
      <c r="D2183">
        <v>4</v>
      </c>
      <c r="E2183" t="b">
        <v>0</v>
      </c>
    </row>
    <row r="2184" spans="1:5" x14ac:dyDescent="0.3">
      <c r="A2184" t="s">
        <v>5666</v>
      </c>
      <c r="B2184">
        <v>1</v>
      </c>
      <c r="C2184">
        <v>128</v>
      </c>
      <c r="D2184">
        <v>3</v>
      </c>
      <c r="E2184" t="b">
        <v>0</v>
      </c>
    </row>
    <row r="2185" spans="1:5" x14ac:dyDescent="0.3">
      <c r="A2185" t="s">
        <v>5667</v>
      </c>
      <c r="B2185">
        <v>1</v>
      </c>
      <c r="C2185">
        <v>62</v>
      </c>
      <c r="D2185">
        <v>4</v>
      </c>
      <c r="E2185" t="b">
        <v>0</v>
      </c>
    </row>
    <row r="2186" spans="1:5" x14ac:dyDescent="0.3">
      <c r="A2186" t="s">
        <v>5669</v>
      </c>
      <c r="B2186">
        <v>1</v>
      </c>
      <c r="C2186">
        <v>632</v>
      </c>
      <c r="D2186">
        <v>5</v>
      </c>
      <c r="E2186" t="b">
        <v>0</v>
      </c>
    </row>
    <row r="2187" spans="1:5" x14ac:dyDescent="0.3">
      <c r="A2187" t="s">
        <v>376</v>
      </c>
      <c r="B2187">
        <v>1</v>
      </c>
      <c r="C2187">
        <v>103</v>
      </c>
      <c r="D2187">
        <v>1</v>
      </c>
      <c r="E2187" t="b">
        <v>0</v>
      </c>
    </row>
    <row r="2188" spans="1:5" x14ac:dyDescent="0.3">
      <c r="A2188" t="s">
        <v>5675</v>
      </c>
      <c r="B2188">
        <v>1</v>
      </c>
      <c r="C2188">
        <v>302</v>
      </c>
      <c r="D2188">
        <v>5</v>
      </c>
      <c r="E2188" t="b">
        <v>0</v>
      </c>
    </row>
    <row r="2189" spans="1:5" x14ac:dyDescent="0.3">
      <c r="A2189" t="s">
        <v>5678</v>
      </c>
      <c r="B2189">
        <v>1</v>
      </c>
      <c r="C2189">
        <v>23</v>
      </c>
      <c r="D2189">
        <v>5</v>
      </c>
      <c r="E2189" t="b">
        <v>0</v>
      </c>
    </row>
    <row r="2190" spans="1:5" x14ac:dyDescent="0.3">
      <c r="A2190" t="s">
        <v>5683</v>
      </c>
      <c r="B2190">
        <v>1</v>
      </c>
      <c r="C2190">
        <v>28</v>
      </c>
      <c r="D2190">
        <v>1</v>
      </c>
      <c r="E2190" t="b">
        <v>0</v>
      </c>
    </row>
    <row r="2191" spans="1:5" x14ac:dyDescent="0.3">
      <c r="A2191" t="s">
        <v>5684</v>
      </c>
      <c r="B2191">
        <v>1</v>
      </c>
      <c r="C2191">
        <v>90</v>
      </c>
      <c r="D2191">
        <v>1</v>
      </c>
      <c r="E2191" t="b">
        <v>0</v>
      </c>
    </row>
    <row r="2192" spans="1:5" x14ac:dyDescent="0.3">
      <c r="A2192" t="s">
        <v>378</v>
      </c>
      <c r="B2192">
        <v>2</v>
      </c>
      <c r="C2192">
        <v>167</v>
      </c>
      <c r="D2192">
        <v>2</v>
      </c>
      <c r="E2192" t="b">
        <v>0</v>
      </c>
    </row>
    <row r="2193" spans="1:5" x14ac:dyDescent="0.3">
      <c r="A2193" t="s">
        <v>5685</v>
      </c>
      <c r="B2193">
        <v>1</v>
      </c>
      <c r="C2193">
        <v>134</v>
      </c>
      <c r="D2193">
        <v>1</v>
      </c>
      <c r="E2193" t="b">
        <v>0</v>
      </c>
    </row>
    <row r="2194" spans="1:5" x14ac:dyDescent="0.3">
      <c r="A2194" t="s">
        <v>379</v>
      </c>
      <c r="B2194">
        <v>1</v>
      </c>
      <c r="C2194">
        <v>1010</v>
      </c>
      <c r="D2194">
        <v>4</v>
      </c>
      <c r="E2194" t="b">
        <v>0</v>
      </c>
    </row>
    <row r="2195" spans="1:5" x14ac:dyDescent="0.3">
      <c r="A2195" t="s">
        <v>380</v>
      </c>
      <c r="B2195">
        <v>1</v>
      </c>
      <c r="C2195">
        <v>23</v>
      </c>
      <c r="D2195">
        <v>1</v>
      </c>
      <c r="E2195" t="b">
        <v>0</v>
      </c>
    </row>
    <row r="2196" spans="1:5" x14ac:dyDescent="0.3">
      <c r="A2196" t="s">
        <v>5686</v>
      </c>
      <c r="B2196">
        <v>1</v>
      </c>
      <c r="C2196">
        <v>180</v>
      </c>
      <c r="D2196">
        <v>4</v>
      </c>
      <c r="E2196" t="b">
        <v>0</v>
      </c>
    </row>
    <row r="2197" spans="1:5" x14ac:dyDescent="0.3">
      <c r="A2197" t="s">
        <v>5688</v>
      </c>
      <c r="B2197">
        <v>1</v>
      </c>
      <c r="C2197">
        <v>59</v>
      </c>
      <c r="D2197">
        <v>2</v>
      </c>
      <c r="E2197" t="b">
        <v>0</v>
      </c>
    </row>
    <row r="2198" spans="1:5" x14ac:dyDescent="0.3">
      <c r="A2198" t="s">
        <v>5692</v>
      </c>
      <c r="B2198">
        <v>1</v>
      </c>
      <c r="C2198">
        <v>53</v>
      </c>
      <c r="D2198">
        <v>3</v>
      </c>
      <c r="E2198" t="b">
        <v>0</v>
      </c>
    </row>
    <row r="2199" spans="1:5" x14ac:dyDescent="0.3">
      <c r="A2199" t="s">
        <v>1921</v>
      </c>
      <c r="B2199">
        <v>2</v>
      </c>
      <c r="C2199">
        <v>312.5</v>
      </c>
      <c r="D2199">
        <v>1</v>
      </c>
      <c r="E2199" t="b">
        <v>0</v>
      </c>
    </row>
    <row r="2200" spans="1:5" x14ac:dyDescent="0.3">
      <c r="A2200" t="s">
        <v>5693</v>
      </c>
      <c r="B2200">
        <v>3</v>
      </c>
      <c r="C2200">
        <v>73.333333333333329</v>
      </c>
      <c r="D2200">
        <v>2.3333333333333335</v>
      </c>
      <c r="E2200" t="b">
        <v>0</v>
      </c>
    </row>
    <row r="2201" spans="1:5" x14ac:dyDescent="0.3">
      <c r="A2201" t="s">
        <v>381</v>
      </c>
      <c r="B2201">
        <v>2</v>
      </c>
      <c r="C2201">
        <v>289</v>
      </c>
      <c r="D2201">
        <v>1</v>
      </c>
      <c r="E2201" t="b">
        <v>0</v>
      </c>
    </row>
    <row r="2202" spans="1:5" x14ac:dyDescent="0.3">
      <c r="A2202" t="s">
        <v>5694</v>
      </c>
      <c r="B2202">
        <v>3</v>
      </c>
      <c r="C2202">
        <v>151</v>
      </c>
      <c r="D2202">
        <v>3.6666666666666665</v>
      </c>
      <c r="E2202" t="b">
        <v>0</v>
      </c>
    </row>
    <row r="2203" spans="1:5" x14ac:dyDescent="0.3">
      <c r="A2203" t="s">
        <v>382</v>
      </c>
      <c r="B2203">
        <v>2</v>
      </c>
      <c r="C2203">
        <v>126</v>
      </c>
      <c r="D2203">
        <v>2</v>
      </c>
      <c r="E2203" t="b">
        <v>0</v>
      </c>
    </row>
    <row r="2204" spans="1:5" x14ac:dyDescent="0.3">
      <c r="A2204" t="s">
        <v>5700</v>
      </c>
      <c r="B2204">
        <v>1</v>
      </c>
      <c r="C2204">
        <v>53</v>
      </c>
      <c r="D2204">
        <v>3</v>
      </c>
      <c r="E2204" t="b">
        <v>0</v>
      </c>
    </row>
    <row r="2205" spans="1:5" x14ac:dyDescent="0.3">
      <c r="A2205" t="s">
        <v>5701</v>
      </c>
      <c r="B2205">
        <v>2</v>
      </c>
      <c r="C2205">
        <v>189.5</v>
      </c>
      <c r="D2205">
        <v>5</v>
      </c>
      <c r="E2205" t="b">
        <v>0</v>
      </c>
    </row>
    <row r="2206" spans="1:5" x14ac:dyDescent="0.3">
      <c r="A2206" t="s">
        <v>5702</v>
      </c>
      <c r="B2206">
        <v>1</v>
      </c>
      <c r="C2206">
        <v>162</v>
      </c>
      <c r="D2206">
        <v>2</v>
      </c>
      <c r="E2206" t="b">
        <v>0</v>
      </c>
    </row>
    <row r="2207" spans="1:5" x14ac:dyDescent="0.3">
      <c r="A2207" t="s">
        <v>5703</v>
      </c>
      <c r="B2207">
        <v>1</v>
      </c>
      <c r="C2207">
        <v>23</v>
      </c>
      <c r="D2207">
        <v>1</v>
      </c>
      <c r="E2207" t="b">
        <v>0</v>
      </c>
    </row>
    <row r="2208" spans="1:5" x14ac:dyDescent="0.3">
      <c r="A2208" t="s">
        <v>5704</v>
      </c>
      <c r="B2208">
        <v>1</v>
      </c>
      <c r="C2208">
        <v>60</v>
      </c>
      <c r="D2208">
        <v>5</v>
      </c>
      <c r="E2208" t="b">
        <v>0</v>
      </c>
    </row>
    <row r="2209" spans="1:5" x14ac:dyDescent="0.3">
      <c r="A2209" t="s">
        <v>5706</v>
      </c>
      <c r="B2209">
        <v>1</v>
      </c>
      <c r="C2209">
        <v>67</v>
      </c>
      <c r="D2209">
        <v>1</v>
      </c>
      <c r="E2209" t="b">
        <v>0</v>
      </c>
    </row>
    <row r="2210" spans="1:5" x14ac:dyDescent="0.3">
      <c r="A2210" t="s">
        <v>5707</v>
      </c>
      <c r="B2210">
        <v>1</v>
      </c>
      <c r="C2210">
        <v>285</v>
      </c>
      <c r="D2210">
        <v>5</v>
      </c>
      <c r="E2210" t="b">
        <v>0</v>
      </c>
    </row>
    <row r="2211" spans="1:5" x14ac:dyDescent="0.3">
      <c r="A2211" t="s">
        <v>5708</v>
      </c>
      <c r="B2211">
        <v>3</v>
      </c>
      <c r="C2211">
        <v>251.66666666666666</v>
      </c>
      <c r="D2211">
        <v>2.3333333333333335</v>
      </c>
      <c r="E2211" t="b">
        <v>0</v>
      </c>
    </row>
    <row r="2212" spans="1:5" x14ac:dyDescent="0.3">
      <c r="A2212" t="s">
        <v>5709</v>
      </c>
      <c r="B2212">
        <v>4</v>
      </c>
      <c r="C2212">
        <v>200.25</v>
      </c>
      <c r="D2212">
        <v>4</v>
      </c>
      <c r="E2212" t="b">
        <v>0</v>
      </c>
    </row>
    <row r="2213" spans="1:5" x14ac:dyDescent="0.3">
      <c r="A2213" t="s">
        <v>5710</v>
      </c>
      <c r="B2213">
        <v>2</v>
      </c>
      <c r="C2213">
        <v>115</v>
      </c>
      <c r="D2213">
        <v>2.5</v>
      </c>
      <c r="E2213" t="b">
        <v>0</v>
      </c>
    </row>
    <row r="2214" spans="1:5" x14ac:dyDescent="0.3">
      <c r="A2214" t="s">
        <v>383</v>
      </c>
      <c r="B2214">
        <v>1</v>
      </c>
      <c r="C2214">
        <v>425</v>
      </c>
      <c r="D2214">
        <v>4</v>
      </c>
      <c r="E2214" t="b">
        <v>0</v>
      </c>
    </row>
    <row r="2215" spans="1:5" x14ac:dyDescent="0.3">
      <c r="A2215" t="s">
        <v>5713</v>
      </c>
      <c r="B2215">
        <v>3</v>
      </c>
      <c r="C2215">
        <v>63</v>
      </c>
      <c r="D2215">
        <v>2</v>
      </c>
      <c r="E2215" t="b">
        <v>0</v>
      </c>
    </row>
    <row r="2216" spans="1:5" x14ac:dyDescent="0.3">
      <c r="A2216" t="s">
        <v>1389</v>
      </c>
      <c r="B2216">
        <v>1</v>
      </c>
      <c r="C2216">
        <v>82</v>
      </c>
      <c r="D2216">
        <v>1</v>
      </c>
      <c r="E2216" t="b">
        <v>0</v>
      </c>
    </row>
    <row r="2217" spans="1:5" x14ac:dyDescent="0.3">
      <c r="A2217" t="s">
        <v>5714</v>
      </c>
      <c r="B2217">
        <v>3</v>
      </c>
      <c r="C2217">
        <v>250.33333333333334</v>
      </c>
      <c r="D2217">
        <v>2.6666666666666665</v>
      </c>
      <c r="E2217" t="b">
        <v>0</v>
      </c>
    </row>
    <row r="2218" spans="1:5" x14ac:dyDescent="0.3">
      <c r="A2218" t="s">
        <v>384</v>
      </c>
      <c r="B2218">
        <v>2</v>
      </c>
      <c r="C2218">
        <v>194</v>
      </c>
      <c r="D2218">
        <v>2.5</v>
      </c>
      <c r="E2218" t="b">
        <v>0</v>
      </c>
    </row>
    <row r="2219" spans="1:5" x14ac:dyDescent="0.3">
      <c r="A2219" t="s">
        <v>5715</v>
      </c>
      <c r="B2219">
        <v>1</v>
      </c>
      <c r="C2219">
        <v>417</v>
      </c>
      <c r="D2219">
        <v>1</v>
      </c>
      <c r="E2219" t="b">
        <v>0</v>
      </c>
    </row>
    <row r="2220" spans="1:5" x14ac:dyDescent="0.3">
      <c r="A2220" t="s">
        <v>5717</v>
      </c>
      <c r="B2220">
        <v>1</v>
      </c>
      <c r="C2220">
        <v>26</v>
      </c>
      <c r="D2220">
        <v>5</v>
      </c>
      <c r="E2220" t="b">
        <v>0</v>
      </c>
    </row>
    <row r="2221" spans="1:5" x14ac:dyDescent="0.3">
      <c r="A2221" t="s">
        <v>5719</v>
      </c>
      <c r="B2221">
        <v>1</v>
      </c>
      <c r="C2221">
        <v>24</v>
      </c>
      <c r="D2221">
        <v>2</v>
      </c>
      <c r="E2221" t="b">
        <v>0</v>
      </c>
    </row>
    <row r="2222" spans="1:5" x14ac:dyDescent="0.3">
      <c r="A2222" t="s">
        <v>5720</v>
      </c>
      <c r="B2222">
        <v>1</v>
      </c>
      <c r="C2222">
        <v>781</v>
      </c>
      <c r="D2222">
        <v>3</v>
      </c>
      <c r="E2222" t="b">
        <v>0</v>
      </c>
    </row>
    <row r="2223" spans="1:5" x14ac:dyDescent="0.3">
      <c r="A2223" t="s">
        <v>5722</v>
      </c>
      <c r="B2223">
        <v>5</v>
      </c>
      <c r="C2223">
        <v>428</v>
      </c>
      <c r="D2223">
        <v>4.2</v>
      </c>
      <c r="E2223" t="b">
        <v>0</v>
      </c>
    </row>
    <row r="2224" spans="1:5" x14ac:dyDescent="0.3">
      <c r="A2224" t="s">
        <v>5723</v>
      </c>
      <c r="B2224">
        <v>2</v>
      </c>
      <c r="C2224">
        <v>65</v>
      </c>
      <c r="D2224">
        <v>1.5</v>
      </c>
      <c r="E2224" t="b">
        <v>0</v>
      </c>
    </row>
    <row r="2225" spans="1:5" x14ac:dyDescent="0.3">
      <c r="A2225" t="s">
        <v>5724</v>
      </c>
      <c r="B2225">
        <v>1</v>
      </c>
      <c r="C2225">
        <v>129</v>
      </c>
      <c r="D2225">
        <v>1</v>
      </c>
      <c r="E2225" t="b">
        <v>0</v>
      </c>
    </row>
    <row r="2226" spans="1:5" x14ac:dyDescent="0.3">
      <c r="A2226" t="s">
        <v>5727</v>
      </c>
      <c r="B2226">
        <v>3</v>
      </c>
      <c r="C2226">
        <v>135.66666666666666</v>
      </c>
      <c r="D2226">
        <v>2.3333333333333335</v>
      </c>
      <c r="E2226" t="b">
        <v>0</v>
      </c>
    </row>
    <row r="2227" spans="1:5" x14ac:dyDescent="0.3">
      <c r="A2227" t="s">
        <v>5728</v>
      </c>
      <c r="B2227">
        <v>1</v>
      </c>
      <c r="C2227">
        <v>105</v>
      </c>
      <c r="D2227">
        <v>3</v>
      </c>
      <c r="E2227" t="b">
        <v>0</v>
      </c>
    </row>
    <row r="2228" spans="1:5" x14ac:dyDescent="0.3">
      <c r="A2228" t="s">
        <v>5731</v>
      </c>
      <c r="B2228">
        <v>1</v>
      </c>
      <c r="C2228">
        <v>100</v>
      </c>
      <c r="D2228">
        <v>4</v>
      </c>
      <c r="E2228" t="b">
        <v>0</v>
      </c>
    </row>
    <row r="2229" spans="1:5" x14ac:dyDescent="0.3">
      <c r="A2229" t="s">
        <v>5733</v>
      </c>
      <c r="B2229">
        <v>1</v>
      </c>
      <c r="C2229">
        <v>92</v>
      </c>
      <c r="D2229">
        <v>4</v>
      </c>
      <c r="E2229" t="b">
        <v>0</v>
      </c>
    </row>
    <row r="2230" spans="1:5" x14ac:dyDescent="0.3">
      <c r="A2230" t="s">
        <v>5735</v>
      </c>
      <c r="B2230">
        <v>2</v>
      </c>
      <c r="C2230">
        <v>373.5</v>
      </c>
      <c r="D2230">
        <v>2</v>
      </c>
      <c r="E2230" t="b">
        <v>0</v>
      </c>
    </row>
    <row r="2231" spans="1:5" x14ac:dyDescent="0.3">
      <c r="A2231" t="s">
        <v>5739</v>
      </c>
      <c r="B2231">
        <v>1</v>
      </c>
      <c r="C2231">
        <v>30</v>
      </c>
      <c r="D2231">
        <v>5</v>
      </c>
      <c r="E2231" t="b">
        <v>0</v>
      </c>
    </row>
    <row r="2232" spans="1:5" x14ac:dyDescent="0.3">
      <c r="A2232" t="s">
        <v>385</v>
      </c>
      <c r="B2232">
        <v>1</v>
      </c>
      <c r="C2232">
        <v>212</v>
      </c>
      <c r="D2232">
        <v>1</v>
      </c>
      <c r="E2232" t="b">
        <v>0</v>
      </c>
    </row>
    <row r="2233" spans="1:5" x14ac:dyDescent="0.3">
      <c r="A2233" t="s">
        <v>5741</v>
      </c>
      <c r="B2233">
        <v>1</v>
      </c>
      <c r="C2233">
        <v>163</v>
      </c>
      <c r="D2233">
        <v>3</v>
      </c>
      <c r="E2233" t="b">
        <v>0</v>
      </c>
    </row>
    <row r="2234" spans="1:5" x14ac:dyDescent="0.3">
      <c r="A2234" t="s">
        <v>5742</v>
      </c>
      <c r="B2234">
        <v>1</v>
      </c>
      <c r="C2234">
        <v>349</v>
      </c>
      <c r="D2234">
        <v>5</v>
      </c>
      <c r="E2234" t="b">
        <v>0</v>
      </c>
    </row>
    <row r="2235" spans="1:5" x14ac:dyDescent="0.3">
      <c r="A2235" t="s">
        <v>5744</v>
      </c>
      <c r="B2235">
        <v>1</v>
      </c>
      <c r="C2235">
        <v>138</v>
      </c>
      <c r="D2235">
        <v>1</v>
      </c>
      <c r="E2235" t="b">
        <v>0</v>
      </c>
    </row>
    <row r="2236" spans="1:5" x14ac:dyDescent="0.3">
      <c r="A2236" t="s">
        <v>5746</v>
      </c>
      <c r="B2236">
        <v>2</v>
      </c>
      <c r="C2236">
        <v>204</v>
      </c>
      <c r="D2236">
        <v>2.5</v>
      </c>
      <c r="E2236" t="b">
        <v>0</v>
      </c>
    </row>
    <row r="2237" spans="1:5" x14ac:dyDescent="0.3">
      <c r="A2237" t="s">
        <v>5748</v>
      </c>
      <c r="B2237">
        <v>1</v>
      </c>
      <c r="C2237">
        <v>95</v>
      </c>
      <c r="D2237">
        <v>1</v>
      </c>
      <c r="E2237" t="b">
        <v>0</v>
      </c>
    </row>
    <row r="2238" spans="1:5" x14ac:dyDescent="0.3">
      <c r="A2238" t="s">
        <v>5749</v>
      </c>
      <c r="B2238">
        <v>1</v>
      </c>
      <c r="C2238">
        <v>179</v>
      </c>
      <c r="D2238">
        <v>5</v>
      </c>
      <c r="E2238" t="b">
        <v>0</v>
      </c>
    </row>
    <row r="2239" spans="1:5" x14ac:dyDescent="0.3">
      <c r="A2239" t="s">
        <v>1923</v>
      </c>
      <c r="B2239">
        <v>1</v>
      </c>
      <c r="C2239">
        <v>206</v>
      </c>
      <c r="D2239">
        <v>1</v>
      </c>
      <c r="E2239" t="b">
        <v>0</v>
      </c>
    </row>
    <row r="2240" spans="1:5" x14ac:dyDescent="0.3">
      <c r="A2240" t="s">
        <v>5750</v>
      </c>
      <c r="B2240">
        <v>1</v>
      </c>
      <c r="C2240">
        <v>83</v>
      </c>
      <c r="D2240">
        <v>4</v>
      </c>
      <c r="E2240" t="b">
        <v>0</v>
      </c>
    </row>
    <row r="2241" spans="1:5" x14ac:dyDescent="0.3">
      <c r="A2241" t="s">
        <v>5752</v>
      </c>
      <c r="B2241">
        <v>1</v>
      </c>
      <c r="C2241">
        <v>19</v>
      </c>
      <c r="D2241">
        <v>2</v>
      </c>
      <c r="E2241" t="b">
        <v>0</v>
      </c>
    </row>
    <row r="2242" spans="1:5" x14ac:dyDescent="0.3">
      <c r="A2242" t="s">
        <v>5753</v>
      </c>
      <c r="B2242">
        <v>1</v>
      </c>
      <c r="C2242">
        <v>148</v>
      </c>
      <c r="D2242">
        <v>3</v>
      </c>
      <c r="E2242" t="b">
        <v>0</v>
      </c>
    </row>
    <row r="2243" spans="1:5" x14ac:dyDescent="0.3">
      <c r="A2243" t="s">
        <v>5754</v>
      </c>
      <c r="B2243">
        <v>1</v>
      </c>
      <c r="C2243">
        <v>76</v>
      </c>
      <c r="D2243">
        <v>5</v>
      </c>
      <c r="E2243" t="b">
        <v>0</v>
      </c>
    </row>
    <row r="2244" spans="1:5" x14ac:dyDescent="0.3">
      <c r="A2244" t="s">
        <v>386</v>
      </c>
      <c r="B2244">
        <v>1</v>
      </c>
      <c r="C2244">
        <v>270</v>
      </c>
      <c r="D2244">
        <v>1</v>
      </c>
      <c r="E2244" t="b">
        <v>0</v>
      </c>
    </row>
    <row r="2245" spans="1:5" x14ac:dyDescent="0.3">
      <c r="A2245" t="s">
        <v>5757</v>
      </c>
      <c r="B2245">
        <v>3</v>
      </c>
      <c r="C2245">
        <v>173.33333333333334</v>
      </c>
      <c r="D2245">
        <v>1.6666666666666667</v>
      </c>
      <c r="E2245" t="b">
        <v>0</v>
      </c>
    </row>
    <row r="2246" spans="1:5" x14ac:dyDescent="0.3">
      <c r="A2246" t="s">
        <v>387</v>
      </c>
      <c r="B2246">
        <v>3</v>
      </c>
      <c r="C2246">
        <v>475.33333333333331</v>
      </c>
      <c r="D2246">
        <v>2</v>
      </c>
      <c r="E2246" t="b">
        <v>0</v>
      </c>
    </row>
    <row r="2247" spans="1:5" x14ac:dyDescent="0.3">
      <c r="A2247" t="s">
        <v>5762</v>
      </c>
      <c r="B2247">
        <v>2</v>
      </c>
      <c r="C2247">
        <v>326</v>
      </c>
      <c r="D2247">
        <v>3.5</v>
      </c>
      <c r="E2247" t="b">
        <v>0</v>
      </c>
    </row>
    <row r="2248" spans="1:5" x14ac:dyDescent="0.3">
      <c r="A2248" t="s">
        <v>388</v>
      </c>
      <c r="B2248">
        <v>1</v>
      </c>
      <c r="C2248">
        <v>87</v>
      </c>
      <c r="D2248">
        <v>5</v>
      </c>
      <c r="E2248" t="b">
        <v>0</v>
      </c>
    </row>
    <row r="2249" spans="1:5" x14ac:dyDescent="0.3">
      <c r="A2249" t="s">
        <v>5765</v>
      </c>
      <c r="B2249">
        <v>1</v>
      </c>
      <c r="C2249">
        <v>214</v>
      </c>
      <c r="D2249">
        <v>1</v>
      </c>
      <c r="E2249" t="b">
        <v>0</v>
      </c>
    </row>
    <row r="2250" spans="1:5" x14ac:dyDescent="0.3">
      <c r="A2250" t="s">
        <v>5766</v>
      </c>
      <c r="B2250">
        <v>1</v>
      </c>
      <c r="C2250">
        <v>138</v>
      </c>
      <c r="D2250">
        <v>5</v>
      </c>
      <c r="E2250" t="b">
        <v>0</v>
      </c>
    </row>
    <row r="2251" spans="1:5" x14ac:dyDescent="0.3">
      <c r="A2251" t="s">
        <v>5767</v>
      </c>
      <c r="B2251">
        <v>1</v>
      </c>
      <c r="C2251">
        <v>400</v>
      </c>
      <c r="D2251">
        <v>4</v>
      </c>
      <c r="E2251" t="b">
        <v>0</v>
      </c>
    </row>
    <row r="2252" spans="1:5" x14ac:dyDescent="0.3">
      <c r="A2252" t="s">
        <v>5770</v>
      </c>
      <c r="B2252">
        <v>1</v>
      </c>
      <c r="C2252">
        <v>163</v>
      </c>
      <c r="D2252">
        <v>4</v>
      </c>
      <c r="E2252" t="b">
        <v>0</v>
      </c>
    </row>
    <row r="2253" spans="1:5" x14ac:dyDescent="0.3">
      <c r="A2253" t="s">
        <v>1925</v>
      </c>
      <c r="B2253">
        <v>1</v>
      </c>
      <c r="C2253">
        <v>101</v>
      </c>
      <c r="D2253">
        <v>2</v>
      </c>
      <c r="E2253" t="b">
        <v>0</v>
      </c>
    </row>
    <row r="2254" spans="1:5" x14ac:dyDescent="0.3">
      <c r="A2254" t="s">
        <v>5773</v>
      </c>
      <c r="B2254">
        <v>1</v>
      </c>
      <c r="C2254">
        <v>59</v>
      </c>
      <c r="D2254">
        <v>5</v>
      </c>
      <c r="E2254" t="b">
        <v>0</v>
      </c>
    </row>
    <row r="2255" spans="1:5" x14ac:dyDescent="0.3">
      <c r="A2255" t="s">
        <v>389</v>
      </c>
      <c r="B2255">
        <v>1</v>
      </c>
      <c r="C2255">
        <v>58</v>
      </c>
      <c r="D2255">
        <v>5</v>
      </c>
      <c r="E2255" t="b">
        <v>0</v>
      </c>
    </row>
    <row r="2256" spans="1:5" x14ac:dyDescent="0.3">
      <c r="A2256" t="s">
        <v>390</v>
      </c>
      <c r="B2256">
        <v>6</v>
      </c>
      <c r="C2256">
        <v>149.5</v>
      </c>
      <c r="D2256">
        <v>3.5</v>
      </c>
      <c r="E2256" t="b">
        <v>0</v>
      </c>
    </row>
    <row r="2257" spans="1:5" x14ac:dyDescent="0.3">
      <c r="A2257" t="s">
        <v>5774</v>
      </c>
      <c r="B2257">
        <v>3</v>
      </c>
      <c r="C2257">
        <v>155</v>
      </c>
      <c r="D2257">
        <v>3.6666666666666665</v>
      </c>
      <c r="E2257" t="b">
        <v>0</v>
      </c>
    </row>
    <row r="2258" spans="1:5" x14ac:dyDescent="0.3">
      <c r="A2258" t="s">
        <v>5775</v>
      </c>
      <c r="B2258">
        <v>1</v>
      </c>
      <c r="C2258">
        <v>57</v>
      </c>
      <c r="D2258">
        <v>1</v>
      </c>
      <c r="E2258" t="b">
        <v>0</v>
      </c>
    </row>
    <row r="2259" spans="1:5" x14ac:dyDescent="0.3">
      <c r="A2259" t="s">
        <v>392</v>
      </c>
      <c r="B2259">
        <v>1</v>
      </c>
      <c r="C2259">
        <v>538</v>
      </c>
      <c r="D2259">
        <v>5</v>
      </c>
      <c r="E2259" t="b">
        <v>0</v>
      </c>
    </row>
    <row r="2260" spans="1:5" x14ac:dyDescent="0.3">
      <c r="A2260" t="s">
        <v>1391</v>
      </c>
      <c r="B2260">
        <v>4</v>
      </c>
      <c r="C2260">
        <v>220.5</v>
      </c>
      <c r="D2260">
        <v>1.25</v>
      </c>
      <c r="E2260" t="b">
        <v>0</v>
      </c>
    </row>
    <row r="2261" spans="1:5" x14ac:dyDescent="0.3">
      <c r="A2261" t="s">
        <v>5776</v>
      </c>
      <c r="B2261">
        <v>1</v>
      </c>
      <c r="C2261">
        <v>274</v>
      </c>
      <c r="D2261">
        <v>1</v>
      </c>
      <c r="E2261" t="b">
        <v>0</v>
      </c>
    </row>
    <row r="2262" spans="1:5" x14ac:dyDescent="0.3">
      <c r="A2262" t="s">
        <v>5777</v>
      </c>
      <c r="B2262">
        <v>2</v>
      </c>
      <c r="C2262">
        <v>443.5</v>
      </c>
      <c r="D2262">
        <v>2</v>
      </c>
      <c r="E2262" t="b">
        <v>0</v>
      </c>
    </row>
    <row r="2263" spans="1:5" x14ac:dyDescent="0.3">
      <c r="A2263" t="s">
        <v>1570</v>
      </c>
      <c r="B2263">
        <v>1</v>
      </c>
      <c r="C2263">
        <v>234</v>
      </c>
      <c r="D2263">
        <v>5</v>
      </c>
      <c r="E2263" t="b">
        <v>0</v>
      </c>
    </row>
    <row r="2264" spans="1:5" x14ac:dyDescent="0.3">
      <c r="A2264" t="s">
        <v>5781</v>
      </c>
      <c r="B2264">
        <v>1</v>
      </c>
      <c r="C2264">
        <v>31</v>
      </c>
      <c r="D2264">
        <v>4</v>
      </c>
      <c r="E2264" t="b">
        <v>0</v>
      </c>
    </row>
    <row r="2265" spans="1:5" x14ac:dyDescent="0.3">
      <c r="A2265" t="s">
        <v>394</v>
      </c>
      <c r="B2265">
        <v>2</v>
      </c>
      <c r="C2265">
        <v>158.5</v>
      </c>
      <c r="D2265">
        <v>1.5</v>
      </c>
      <c r="E2265" t="b">
        <v>0</v>
      </c>
    </row>
    <row r="2266" spans="1:5" x14ac:dyDescent="0.3">
      <c r="A2266" t="s">
        <v>5784</v>
      </c>
      <c r="B2266">
        <v>1</v>
      </c>
      <c r="C2266">
        <v>293</v>
      </c>
      <c r="D2266">
        <v>1</v>
      </c>
      <c r="E2266" t="b">
        <v>0</v>
      </c>
    </row>
    <row r="2267" spans="1:5" x14ac:dyDescent="0.3">
      <c r="A2267" t="s">
        <v>5785</v>
      </c>
      <c r="B2267">
        <v>1</v>
      </c>
      <c r="C2267">
        <v>381</v>
      </c>
      <c r="D2267">
        <v>2</v>
      </c>
      <c r="E2267" t="b">
        <v>0</v>
      </c>
    </row>
    <row r="2268" spans="1:5" x14ac:dyDescent="0.3">
      <c r="A2268" t="s">
        <v>5786</v>
      </c>
      <c r="B2268">
        <v>1</v>
      </c>
      <c r="C2268">
        <v>38</v>
      </c>
      <c r="D2268">
        <v>1</v>
      </c>
      <c r="E2268" t="b">
        <v>0</v>
      </c>
    </row>
    <row r="2269" spans="1:5" x14ac:dyDescent="0.3">
      <c r="A2269" t="s">
        <v>5787</v>
      </c>
      <c r="B2269">
        <v>1</v>
      </c>
      <c r="C2269">
        <v>60</v>
      </c>
      <c r="D2269">
        <v>1</v>
      </c>
      <c r="E2269" t="b">
        <v>0</v>
      </c>
    </row>
    <row r="2270" spans="1:5" x14ac:dyDescent="0.3">
      <c r="A2270" t="s">
        <v>5788</v>
      </c>
      <c r="B2270">
        <v>1</v>
      </c>
      <c r="C2270">
        <v>436</v>
      </c>
      <c r="D2270">
        <v>5</v>
      </c>
      <c r="E2270" t="b">
        <v>0</v>
      </c>
    </row>
    <row r="2271" spans="1:5" x14ac:dyDescent="0.3">
      <c r="A2271" t="s">
        <v>5789</v>
      </c>
      <c r="B2271">
        <v>1</v>
      </c>
      <c r="C2271">
        <v>293</v>
      </c>
      <c r="D2271">
        <v>1</v>
      </c>
      <c r="E2271" t="b">
        <v>0</v>
      </c>
    </row>
    <row r="2272" spans="1:5" x14ac:dyDescent="0.3">
      <c r="A2272" t="s">
        <v>5791</v>
      </c>
      <c r="B2272">
        <v>2</v>
      </c>
      <c r="C2272">
        <v>135.5</v>
      </c>
      <c r="D2272">
        <v>2</v>
      </c>
      <c r="E2272" t="b">
        <v>0</v>
      </c>
    </row>
    <row r="2273" spans="1:5" x14ac:dyDescent="0.3">
      <c r="A2273" t="s">
        <v>1927</v>
      </c>
      <c r="B2273">
        <v>1</v>
      </c>
      <c r="C2273">
        <v>99</v>
      </c>
      <c r="D2273">
        <v>3</v>
      </c>
      <c r="E2273" t="b">
        <v>0</v>
      </c>
    </row>
    <row r="2274" spans="1:5" x14ac:dyDescent="0.3">
      <c r="A2274" t="s">
        <v>5793</v>
      </c>
      <c r="B2274">
        <v>1</v>
      </c>
      <c r="C2274">
        <v>50</v>
      </c>
      <c r="D2274">
        <v>2</v>
      </c>
      <c r="E2274" t="b">
        <v>0</v>
      </c>
    </row>
    <row r="2275" spans="1:5" x14ac:dyDescent="0.3">
      <c r="A2275" t="s">
        <v>395</v>
      </c>
      <c r="B2275">
        <v>1</v>
      </c>
      <c r="C2275">
        <v>1053</v>
      </c>
      <c r="D2275">
        <v>2</v>
      </c>
      <c r="E2275" t="b">
        <v>0</v>
      </c>
    </row>
    <row r="2276" spans="1:5" x14ac:dyDescent="0.3">
      <c r="A2276" t="s">
        <v>5796</v>
      </c>
      <c r="B2276">
        <v>1</v>
      </c>
      <c r="C2276">
        <v>144</v>
      </c>
      <c r="D2276">
        <v>1</v>
      </c>
      <c r="E2276" t="b">
        <v>0</v>
      </c>
    </row>
    <row r="2277" spans="1:5" x14ac:dyDescent="0.3">
      <c r="A2277" t="s">
        <v>5797</v>
      </c>
      <c r="B2277">
        <v>1</v>
      </c>
      <c r="C2277">
        <v>171</v>
      </c>
      <c r="D2277">
        <v>5</v>
      </c>
      <c r="E2277" t="b">
        <v>0</v>
      </c>
    </row>
    <row r="2278" spans="1:5" x14ac:dyDescent="0.3">
      <c r="A2278" t="s">
        <v>5798</v>
      </c>
      <c r="B2278">
        <v>1</v>
      </c>
      <c r="C2278">
        <v>63</v>
      </c>
      <c r="D2278">
        <v>1</v>
      </c>
      <c r="E2278" t="b">
        <v>0</v>
      </c>
    </row>
    <row r="2279" spans="1:5" x14ac:dyDescent="0.3">
      <c r="A2279" t="s">
        <v>5799</v>
      </c>
      <c r="B2279">
        <v>3</v>
      </c>
      <c r="C2279">
        <v>105</v>
      </c>
      <c r="D2279">
        <v>3.6666666666666665</v>
      </c>
      <c r="E2279" t="b">
        <v>0</v>
      </c>
    </row>
    <row r="2280" spans="1:5" x14ac:dyDescent="0.3">
      <c r="A2280" t="s">
        <v>396</v>
      </c>
      <c r="B2280">
        <v>1</v>
      </c>
      <c r="C2280">
        <v>1144</v>
      </c>
      <c r="D2280">
        <v>5</v>
      </c>
      <c r="E2280" t="b">
        <v>0</v>
      </c>
    </row>
    <row r="2281" spans="1:5" x14ac:dyDescent="0.3">
      <c r="A2281" t="s">
        <v>5801</v>
      </c>
      <c r="B2281">
        <v>1</v>
      </c>
      <c r="C2281">
        <v>252</v>
      </c>
      <c r="D2281">
        <v>1</v>
      </c>
      <c r="E2281" t="b">
        <v>0</v>
      </c>
    </row>
    <row r="2282" spans="1:5" x14ac:dyDescent="0.3">
      <c r="A2282" t="s">
        <v>5802</v>
      </c>
      <c r="B2282">
        <v>3</v>
      </c>
      <c r="C2282">
        <v>272</v>
      </c>
      <c r="D2282">
        <v>1.3333333333333333</v>
      </c>
      <c r="E2282" t="b">
        <v>0</v>
      </c>
    </row>
    <row r="2283" spans="1:5" x14ac:dyDescent="0.3">
      <c r="A2283" t="s">
        <v>5803</v>
      </c>
      <c r="B2283">
        <v>1</v>
      </c>
      <c r="C2283">
        <v>58</v>
      </c>
      <c r="D2283">
        <v>1</v>
      </c>
      <c r="E2283" t="b">
        <v>0</v>
      </c>
    </row>
    <row r="2284" spans="1:5" x14ac:dyDescent="0.3">
      <c r="A2284" t="s">
        <v>5805</v>
      </c>
      <c r="B2284">
        <v>2</v>
      </c>
      <c r="C2284">
        <v>642</v>
      </c>
      <c r="D2284">
        <v>4</v>
      </c>
      <c r="E2284" t="b">
        <v>0</v>
      </c>
    </row>
    <row r="2285" spans="1:5" x14ac:dyDescent="0.3">
      <c r="A2285" t="s">
        <v>5806</v>
      </c>
      <c r="B2285">
        <v>1</v>
      </c>
      <c r="C2285">
        <v>156</v>
      </c>
      <c r="D2285">
        <v>4</v>
      </c>
      <c r="E2285" t="b">
        <v>0</v>
      </c>
    </row>
    <row r="2286" spans="1:5" x14ac:dyDescent="0.3">
      <c r="A2286" t="s">
        <v>5807</v>
      </c>
      <c r="B2286">
        <v>1</v>
      </c>
      <c r="C2286">
        <v>53</v>
      </c>
      <c r="D2286">
        <v>1</v>
      </c>
      <c r="E2286" t="b">
        <v>0</v>
      </c>
    </row>
    <row r="2287" spans="1:5" x14ac:dyDescent="0.3">
      <c r="A2287" t="s">
        <v>1928</v>
      </c>
      <c r="B2287">
        <v>1</v>
      </c>
      <c r="C2287">
        <v>166</v>
      </c>
      <c r="D2287">
        <v>3</v>
      </c>
      <c r="E2287" t="b">
        <v>0</v>
      </c>
    </row>
    <row r="2288" spans="1:5" x14ac:dyDescent="0.3">
      <c r="A2288" t="s">
        <v>5810</v>
      </c>
      <c r="B2288">
        <v>1</v>
      </c>
      <c r="C2288">
        <v>81</v>
      </c>
      <c r="D2288">
        <v>5</v>
      </c>
      <c r="E2288" t="b">
        <v>0</v>
      </c>
    </row>
    <row r="2289" spans="1:5" x14ac:dyDescent="0.3">
      <c r="A2289" t="s">
        <v>1929</v>
      </c>
      <c r="B2289">
        <v>3</v>
      </c>
      <c r="C2289">
        <v>189.33333333333334</v>
      </c>
      <c r="D2289">
        <v>1</v>
      </c>
      <c r="E2289" t="b">
        <v>0</v>
      </c>
    </row>
    <row r="2290" spans="1:5" x14ac:dyDescent="0.3">
      <c r="A2290" t="s">
        <v>5813</v>
      </c>
      <c r="B2290">
        <v>6</v>
      </c>
      <c r="C2290">
        <v>300</v>
      </c>
      <c r="D2290">
        <v>2.5</v>
      </c>
      <c r="E2290" t="b">
        <v>0</v>
      </c>
    </row>
    <row r="2291" spans="1:5" x14ac:dyDescent="0.3">
      <c r="A2291" t="s">
        <v>399</v>
      </c>
      <c r="B2291">
        <v>2</v>
      </c>
      <c r="C2291">
        <v>137</v>
      </c>
      <c r="D2291">
        <v>1.5</v>
      </c>
      <c r="E2291" t="b">
        <v>0</v>
      </c>
    </row>
    <row r="2292" spans="1:5" x14ac:dyDescent="0.3">
      <c r="A2292" t="s">
        <v>5814</v>
      </c>
      <c r="B2292">
        <v>3</v>
      </c>
      <c r="C2292">
        <v>108</v>
      </c>
      <c r="D2292">
        <v>2</v>
      </c>
      <c r="E2292" t="b">
        <v>0</v>
      </c>
    </row>
    <row r="2293" spans="1:5" x14ac:dyDescent="0.3">
      <c r="A2293" t="s">
        <v>5816</v>
      </c>
      <c r="B2293">
        <v>1</v>
      </c>
      <c r="C2293">
        <v>50</v>
      </c>
      <c r="D2293">
        <v>2</v>
      </c>
      <c r="E2293" t="b">
        <v>0</v>
      </c>
    </row>
    <row r="2294" spans="1:5" x14ac:dyDescent="0.3">
      <c r="A2294" t="s">
        <v>5817</v>
      </c>
      <c r="B2294">
        <v>1</v>
      </c>
      <c r="C2294">
        <v>65</v>
      </c>
      <c r="D2294">
        <v>2</v>
      </c>
      <c r="E2294" t="b">
        <v>0</v>
      </c>
    </row>
    <row r="2295" spans="1:5" x14ac:dyDescent="0.3">
      <c r="A2295" t="s">
        <v>5818</v>
      </c>
      <c r="B2295">
        <v>2</v>
      </c>
      <c r="C2295">
        <v>280.5</v>
      </c>
      <c r="D2295">
        <v>1.5</v>
      </c>
      <c r="E2295" t="b">
        <v>0</v>
      </c>
    </row>
    <row r="2296" spans="1:5" x14ac:dyDescent="0.3">
      <c r="A2296" t="s">
        <v>5819</v>
      </c>
      <c r="B2296">
        <v>1</v>
      </c>
      <c r="C2296">
        <v>61</v>
      </c>
      <c r="D2296">
        <v>2</v>
      </c>
      <c r="E2296" t="b">
        <v>0</v>
      </c>
    </row>
    <row r="2297" spans="1:5" x14ac:dyDescent="0.3">
      <c r="A2297" t="s">
        <v>5820</v>
      </c>
      <c r="B2297">
        <v>1</v>
      </c>
      <c r="C2297">
        <v>23</v>
      </c>
      <c r="D2297">
        <v>5</v>
      </c>
      <c r="E2297" t="b">
        <v>0</v>
      </c>
    </row>
    <row r="2298" spans="1:5" x14ac:dyDescent="0.3">
      <c r="A2298" t="s">
        <v>5821</v>
      </c>
      <c r="B2298">
        <v>1</v>
      </c>
      <c r="C2298">
        <v>27</v>
      </c>
      <c r="D2298">
        <v>1</v>
      </c>
      <c r="E2298" t="b">
        <v>0</v>
      </c>
    </row>
    <row r="2299" spans="1:5" x14ac:dyDescent="0.3">
      <c r="A2299" t="s">
        <v>5823</v>
      </c>
      <c r="B2299">
        <v>1</v>
      </c>
      <c r="C2299">
        <v>313</v>
      </c>
      <c r="D2299">
        <v>1</v>
      </c>
      <c r="E2299" t="b">
        <v>0</v>
      </c>
    </row>
    <row r="2300" spans="1:5" x14ac:dyDescent="0.3">
      <c r="A2300" t="s">
        <v>5824</v>
      </c>
      <c r="B2300">
        <v>1</v>
      </c>
      <c r="C2300">
        <v>108</v>
      </c>
      <c r="D2300">
        <v>4</v>
      </c>
      <c r="E2300" t="b">
        <v>0</v>
      </c>
    </row>
    <row r="2301" spans="1:5" x14ac:dyDescent="0.3">
      <c r="A2301" t="s">
        <v>1930</v>
      </c>
      <c r="B2301">
        <v>1</v>
      </c>
      <c r="C2301">
        <v>365</v>
      </c>
      <c r="D2301">
        <v>4</v>
      </c>
      <c r="E2301" t="b">
        <v>0</v>
      </c>
    </row>
    <row r="2302" spans="1:5" x14ac:dyDescent="0.3">
      <c r="A2302" t="s">
        <v>5826</v>
      </c>
      <c r="B2302">
        <v>1</v>
      </c>
      <c r="C2302">
        <v>70</v>
      </c>
      <c r="D2302">
        <v>2</v>
      </c>
      <c r="E2302" t="b">
        <v>0</v>
      </c>
    </row>
    <row r="2303" spans="1:5" x14ac:dyDescent="0.3">
      <c r="A2303" t="s">
        <v>5828</v>
      </c>
      <c r="B2303">
        <v>1</v>
      </c>
      <c r="C2303">
        <v>203</v>
      </c>
      <c r="D2303">
        <v>1</v>
      </c>
      <c r="E2303" t="b">
        <v>0</v>
      </c>
    </row>
    <row r="2304" spans="1:5" x14ac:dyDescent="0.3">
      <c r="A2304" t="s">
        <v>5829</v>
      </c>
      <c r="B2304">
        <v>2</v>
      </c>
      <c r="C2304">
        <v>102.5</v>
      </c>
      <c r="D2304">
        <v>1</v>
      </c>
      <c r="E2304" t="b">
        <v>0</v>
      </c>
    </row>
    <row r="2305" spans="1:5" x14ac:dyDescent="0.3">
      <c r="A2305" t="s">
        <v>5830</v>
      </c>
      <c r="B2305">
        <v>1</v>
      </c>
      <c r="C2305">
        <v>142</v>
      </c>
      <c r="D2305">
        <v>3</v>
      </c>
      <c r="E2305" t="b">
        <v>0</v>
      </c>
    </row>
    <row r="2306" spans="1:5" x14ac:dyDescent="0.3">
      <c r="A2306" t="s">
        <v>5831</v>
      </c>
      <c r="B2306">
        <v>1</v>
      </c>
      <c r="C2306">
        <v>37</v>
      </c>
      <c r="D2306">
        <v>2</v>
      </c>
      <c r="E2306" t="b">
        <v>0</v>
      </c>
    </row>
    <row r="2307" spans="1:5" x14ac:dyDescent="0.3">
      <c r="A2307" t="s">
        <v>5833</v>
      </c>
      <c r="B2307">
        <v>1</v>
      </c>
      <c r="C2307">
        <v>119</v>
      </c>
      <c r="D2307">
        <v>5</v>
      </c>
      <c r="E2307" t="b">
        <v>0</v>
      </c>
    </row>
    <row r="2308" spans="1:5" x14ac:dyDescent="0.3">
      <c r="A2308" t="s">
        <v>5835</v>
      </c>
      <c r="B2308">
        <v>2</v>
      </c>
      <c r="C2308">
        <v>87.5</v>
      </c>
      <c r="D2308">
        <v>2.5</v>
      </c>
      <c r="E2308" t="b">
        <v>0</v>
      </c>
    </row>
    <row r="2309" spans="1:5" x14ac:dyDescent="0.3">
      <c r="A2309" t="s">
        <v>5836</v>
      </c>
      <c r="B2309">
        <v>1</v>
      </c>
      <c r="C2309">
        <v>54</v>
      </c>
      <c r="D2309">
        <v>5</v>
      </c>
      <c r="E2309" t="b">
        <v>0</v>
      </c>
    </row>
    <row r="2310" spans="1:5" x14ac:dyDescent="0.3">
      <c r="A2310" t="s">
        <v>5839</v>
      </c>
      <c r="B2310">
        <v>3</v>
      </c>
      <c r="C2310">
        <v>221.66666666666666</v>
      </c>
      <c r="D2310">
        <v>1</v>
      </c>
      <c r="E2310" t="b">
        <v>0</v>
      </c>
    </row>
    <row r="2311" spans="1:5" x14ac:dyDescent="0.3">
      <c r="A2311" t="s">
        <v>5841</v>
      </c>
      <c r="B2311">
        <v>1</v>
      </c>
      <c r="C2311">
        <v>309</v>
      </c>
      <c r="D2311">
        <v>2</v>
      </c>
      <c r="E2311" t="b">
        <v>0</v>
      </c>
    </row>
    <row r="2312" spans="1:5" x14ac:dyDescent="0.3">
      <c r="A2312" t="s">
        <v>5843</v>
      </c>
      <c r="B2312">
        <v>1</v>
      </c>
      <c r="C2312">
        <v>87</v>
      </c>
      <c r="D2312">
        <v>4</v>
      </c>
      <c r="E2312" t="b">
        <v>0</v>
      </c>
    </row>
    <row r="2313" spans="1:5" x14ac:dyDescent="0.3">
      <c r="A2313" t="s">
        <v>400</v>
      </c>
      <c r="B2313">
        <v>2</v>
      </c>
      <c r="C2313">
        <v>267</v>
      </c>
      <c r="D2313">
        <v>2.5</v>
      </c>
      <c r="E2313" t="b">
        <v>0</v>
      </c>
    </row>
    <row r="2314" spans="1:5" x14ac:dyDescent="0.3">
      <c r="A2314" t="s">
        <v>5847</v>
      </c>
      <c r="B2314">
        <v>1</v>
      </c>
      <c r="C2314">
        <v>101</v>
      </c>
      <c r="D2314">
        <v>1</v>
      </c>
      <c r="E2314" t="b">
        <v>0</v>
      </c>
    </row>
    <row r="2315" spans="1:5" x14ac:dyDescent="0.3">
      <c r="A2315" t="s">
        <v>401</v>
      </c>
      <c r="B2315">
        <v>2</v>
      </c>
      <c r="C2315">
        <v>82.5</v>
      </c>
      <c r="D2315">
        <v>2</v>
      </c>
      <c r="E2315" t="b">
        <v>0</v>
      </c>
    </row>
    <row r="2316" spans="1:5" x14ac:dyDescent="0.3">
      <c r="A2316" t="s">
        <v>5850</v>
      </c>
      <c r="B2316">
        <v>1</v>
      </c>
      <c r="C2316">
        <v>70</v>
      </c>
      <c r="D2316">
        <v>1</v>
      </c>
      <c r="E2316" t="b">
        <v>0</v>
      </c>
    </row>
    <row r="2317" spans="1:5" x14ac:dyDescent="0.3">
      <c r="A2317" t="s">
        <v>5851</v>
      </c>
      <c r="B2317">
        <v>1</v>
      </c>
      <c r="C2317">
        <v>52</v>
      </c>
      <c r="D2317">
        <v>1</v>
      </c>
      <c r="E2317" t="b">
        <v>0</v>
      </c>
    </row>
    <row r="2318" spans="1:5" x14ac:dyDescent="0.3">
      <c r="A2318" t="s">
        <v>5853</v>
      </c>
      <c r="B2318">
        <v>1</v>
      </c>
      <c r="C2318">
        <v>88</v>
      </c>
      <c r="D2318">
        <v>1</v>
      </c>
      <c r="E2318" t="b">
        <v>0</v>
      </c>
    </row>
    <row r="2319" spans="1:5" x14ac:dyDescent="0.3">
      <c r="A2319" t="s">
        <v>5858</v>
      </c>
      <c r="B2319">
        <v>1</v>
      </c>
      <c r="C2319">
        <v>227</v>
      </c>
      <c r="D2319">
        <v>4</v>
      </c>
      <c r="E2319" t="b">
        <v>0</v>
      </c>
    </row>
    <row r="2320" spans="1:5" x14ac:dyDescent="0.3">
      <c r="A2320" t="s">
        <v>5862</v>
      </c>
      <c r="B2320">
        <v>1</v>
      </c>
      <c r="C2320">
        <v>44</v>
      </c>
      <c r="D2320">
        <v>1</v>
      </c>
      <c r="E2320" t="b">
        <v>0</v>
      </c>
    </row>
    <row r="2321" spans="1:5" x14ac:dyDescent="0.3">
      <c r="A2321" t="s">
        <v>5864</v>
      </c>
      <c r="B2321">
        <v>2</v>
      </c>
      <c r="C2321">
        <v>120</v>
      </c>
      <c r="D2321">
        <v>5</v>
      </c>
      <c r="E2321" t="b">
        <v>0</v>
      </c>
    </row>
    <row r="2322" spans="1:5" x14ac:dyDescent="0.3">
      <c r="A2322" t="s">
        <v>5866</v>
      </c>
      <c r="B2322">
        <v>38</v>
      </c>
      <c r="C2322">
        <v>103.68421052631579</v>
      </c>
      <c r="D2322">
        <v>1.5789473684210527</v>
      </c>
      <c r="E2322" t="b">
        <v>0</v>
      </c>
    </row>
    <row r="2323" spans="1:5" x14ac:dyDescent="0.3">
      <c r="A2323" t="s">
        <v>5867</v>
      </c>
      <c r="B2323">
        <v>1</v>
      </c>
      <c r="C2323">
        <v>26</v>
      </c>
      <c r="D2323">
        <v>1</v>
      </c>
      <c r="E2323" t="b">
        <v>0</v>
      </c>
    </row>
    <row r="2324" spans="1:5" x14ac:dyDescent="0.3">
      <c r="A2324" t="s">
        <v>403</v>
      </c>
      <c r="B2324">
        <v>2</v>
      </c>
      <c r="C2324">
        <v>220.5</v>
      </c>
      <c r="D2324">
        <v>3.5</v>
      </c>
      <c r="E2324" t="b">
        <v>0</v>
      </c>
    </row>
    <row r="2325" spans="1:5" x14ac:dyDescent="0.3">
      <c r="A2325" t="s">
        <v>5868</v>
      </c>
      <c r="B2325">
        <v>1</v>
      </c>
      <c r="C2325">
        <v>33</v>
      </c>
      <c r="D2325">
        <v>5</v>
      </c>
      <c r="E2325" t="b">
        <v>0</v>
      </c>
    </row>
    <row r="2326" spans="1:5" x14ac:dyDescent="0.3">
      <c r="A2326" t="s">
        <v>5869</v>
      </c>
      <c r="B2326">
        <v>1</v>
      </c>
      <c r="C2326">
        <v>74</v>
      </c>
      <c r="D2326">
        <v>4</v>
      </c>
      <c r="E2326" t="b">
        <v>0</v>
      </c>
    </row>
    <row r="2327" spans="1:5" x14ac:dyDescent="0.3">
      <c r="A2327" t="s">
        <v>5871</v>
      </c>
      <c r="B2327">
        <v>1</v>
      </c>
      <c r="C2327">
        <v>23</v>
      </c>
      <c r="D2327">
        <v>1</v>
      </c>
      <c r="E2327" t="b">
        <v>0</v>
      </c>
    </row>
    <row r="2328" spans="1:5" x14ac:dyDescent="0.3">
      <c r="A2328" t="s">
        <v>5872</v>
      </c>
      <c r="B2328">
        <v>4</v>
      </c>
      <c r="C2328">
        <v>379.25</v>
      </c>
      <c r="D2328">
        <v>2</v>
      </c>
      <c r="E2328" t="b">
        <v>0</v>
      </c>
    </row>
    <row r="2329" spans="1:5" x14ac:dyDescent="0.3">
      <c r="A2329" t="s">
        <v>5877</v>
      </c>
      <c r="B2329">
        <v>1</v>
      </c>
      <c r="C2329">
        <v>63</v>
      </c>
      <c r="D2329">
        <v>2</v>
      </c>
      <c r="E2329" t="b">
        <v>0</v>
      </c>
    </row>
    <row r="2330" spans="1:5" x14ac:dyDescent="0.3">
      <c r="A2330" t="s">
        <v>5879</v>
      </c>
      <c r="B2330">
        <v>1</v>
      </c>
      <c r="C2330">
        <v>46</v>
      </c>
      <c r="D2330">
        <v>2</v>
      </c>
      <c r="E2330" t="b">
        <v>0</v>
      </c>
    </row>
    <row r="2331" spans="1:5" x14ac:dyDescent="0.3">
      <c r="A2331" t="s">
        <v>5880</v>
      </c>
      <c r="B2331">
        <v>1</v>
      </c>
      <c r="C2331">
        <v>286</v>
      </c>
      <c r="D2331">
        <v>4</v>
      </c>
      <c r="E2331" t="b">
        <v>0</v>
      </c>
    </row>
    <row r="2332" spans="1:5" x14ac:dyDescent="0.3">
      <c r="A2332" t="s">
        <v>5881</v>
      </c>
      <c r="B2332">
        <v>1</v>
      </c>
      <c r="C2332">
        <v>53</v>
      </c>
      <c r="D2332">
        <v>3</v>
      </c>
      <c r="E2332" t="b">
        <v>0</v>
      </c>
    </row>
    <row r="2333" spans="1:5" x14ac:dyDescent="0.3">
      <c r="A2333" t="s">
        <v>5882</v>
      </c>
      <c r="B2333">
        <v>4</v>
      </c>
      <c r="C2333">
        <v>234.5</v>
      </c>
      <c r="D2333">
        <v>3.25</v>
      </c>
      <c r="E2333" t="b">
        <v>0</v>
      </c>
    </row>
    <row r="2334" spans="1:5" x14ac:dyDescent="0.3">
      <c r="A2334" t="s">
        <v>5884</v>
      </c>
      <c r="B2334">
        <v>1</v>
      </c>
      <c r="C2334">
        <v>39</v>
      </c>
      <c r="D2334">
        <v>3</v>
      </c>
      <c r="E2334" t="b">
        <v>0</v>
      </c>
    </row>
    <row r="2335" spans="1:5" x14ac:dyDescent="0.3">
      <c r="A2335" t="s">
        <v>5885</v>
      </c>
      <c r="B2335">
        <v>3</v>
      </c>
      <c r="C2335">
        <v>145.66666666666666</v>
      </c>
      <c r="D2335">
        <v>1</v>
      </c>
      <c r="E2335" t="b">
        <v>0</v>
      </c>
    </row>
    <row r="2336" spans="1:5" x14ac:dyDescent="0.3">
      <c r="A2336" t="s">
        <v>5887</v>
      </c>
      <c r="B2336">
        <v>1</v>
      </c>
      <c r="C2336">
        <v>87</v>
      </c>
      <c r="D2336">
        <v>1</v>
      </c>
      <c r="E2336" t="b">
        <v>0</v>
      </c>
    </row>
    <row r="2337" spans="1:5" x14ac:dyDescent="0.3">
      <c r="A2337" t="s">
        <v>5888</v>
      </c>
      <c r="B2337">
        <v>2</v>
      </c>
      <c r="C2337">
        <v>500.5</v>
      </c>
      <c r="D2337">
        <v>2.5</v>
      </c>
      <c r="E2337" t="b">
        <v>0</v>
      </c>
    </row>
    <row r="2338" spans="1:5" x14ac:dyDescent="0.3">
      <c r="A2338" t="s">
        <v>5889</v>
      </c>
      <c r="B2338">
        <v>1</v>
      </c>
      <c r="C2338">
        <v>36</v>
      </c>
      <c r="D2338">
        <v>3</v>
      </c>
      <c r="E2338" t="b">
        <v>0</v>
      </c>
    </row>
    <row r="2339" spans="1:5" x14ac:dyDescent="0.3">
      <c r="A2339" t="s">
        <v>5891</v>
      </c>
      <c r="B2339">
        <v>1</v>
      </c>
      <c r="C2339">
        <v>201</v>
      </c>
      <c r="D2339">
        <v>2</v>
      </c>
      <c r="E2339" t="b">
        <v>0</v>
      </c>
    </row>
    <row r="2340" spans="1:5" x14ac:dyDescent="0.3">
      <c r="A2340" t="s">
        <v>5893</v>
      </c>
      <c r="B2340">
        <v>2</v>
      </c>
      <c r="C2340">
        <v>262.5</v>
      </c>
      <c r="D2340">
        <v>2.5</v>
      </c>
      <c r="E2340" t="b">
        <v>0</v>
      </c>
    </row>
    <row r="2341" spans="1:5" x14ac:dyDescent="0.3">
      <c r="A2341" t="s">
        <v>5894</v>
      </c>
      <c r="B2341">
        <v>1</v>
      </c>
      <c r="C2341">
        <v>129</v>
      </c>
      <c r="D2341">
        <v>1</v>
      </c>
      <c r="E2341" t="b">
        <v>0</v>
      </c>
    </row>
    <row r="2342" spans="1:5" x14ac:dyDescent="0.3">
      <c r="A2342" t="s">
        <v>404</v>
      </c>
      <c r="B2342">
        <v>1</v>
      </c>
      <c r="C2342">
        <v>157</v>
      </c>
      <c r="D2342">
        <v>1</v>
      </c>
      <c r="E2342" t="b">
        <v>0</v>
      </c>
    </row>
    <row r="2343" spans="1:5" x14ac:dyDescent="0.3">
      <c r="A2343" t="s">
        <v>5897</v>
      </c>
      <c r="B2343">
        <v>1</v>
      </c>
      <c r="C2343">
        <v>627</v>
      </c>
      <c r="D2343">
        <v>2</v>
      </c>
      <c r="E2343" t="b">
        <v>0</v>
      </c>
    </row>
    <row r="2344" spans="1:5" x14ac:dyDescent="0.3">
      <c r="A2344" t="s">
        <v>5900</v>
      </c>
      <c r="B2344">
        <v>1</v>
      </c>
      <c r="C2344">
        <v>68</v>
      </c>
      <c r="D2344">
        <v>1</v>
      </c>
      <c r="E2344" t="b">
        <v>0</v>
      </c>
    </row>
    <row r="2345" spans="1:5" x14ac:dyDescent="0.3">
      <c r="A2345" t="s">
        <v>406</v>
      </c>
      <c r="B2345">
        <v>1</v>
      </c>
      <c r="C2345">
        <v>162</v>
      </c>
      <c r="D2345">
        <v>3</v>
      </c>
      <c r="E2345" t="b">
        <v>0</v>
      </c>
    </row>
    <row r="2346" spans="1:5" x14ac:dyDescent="0.3">
      <c r="A2346" t="s">
        <v>407</v>
      </c>
      <c r="B2346">
        <v>1</v>
      </c>
      <c r="C2346">
        <v>99</v>
      </c>
      <c r="D2346">
        <v>4</v>
      </c>
      <c r="E2346" t="b">
        <v>0</v>
      </c>
    </row>
    <row r="2347" spans="1:5" x14ac:dyDescent="0.3">
      <c r="A2347" t="s">
        <v>5903</v>
      </c>
      <c r="B2347">
        <v>1</v>
      </c>
      <c r="C2347">
        <v>80</v>
      </c>
      <c r="D2347">
        <v>5</v>
      </c>
      <c r="E2347" t="b">
        <v>0</v>
      </c>
    </row>
    <row r="2348" spans="1:5" x14ac:dyDescent="0.3">
      <c r="A2348" t="s">
        <v>5904</v>
      </c>
      <c r="B2348">
        <v>1</v>
      </c>
      <c r="C2348">
        <v>26</v>
      </c>
      <c r="D2348">
        <v>3</v>
      </c>
      <c r="E2348" t="b">
        <v>0</v>
      </c>
    </row>
    <row r="2349" spans="1:5" x14ac:dyDescent="0.3">
      <c r="A2349" t="s">
        <v>5906</v>
      </c>
      <c r="B2349">
        <v>2</v>
      </c>
      <c r="C2349">
        <v>60</v>
      </c>
      <c r="D2349">
        <v>2.5</v>
      </c>
      <c r="E2349" t="b">
        <v>0</v>
      </c>
    </row>
    <row r="2350" spans="1:5" x14ac:dyDescent="0.3">
      <c r="A2350" t="s">
        <v>5907</v>
      </c>
      <c r="B2350">
        <v>1</v>
      </c>
      <c r="C2350">
        <v>104</v>
      </c>
      <c r="D2350">
        <v>2</v>
      </c>
      <c r="E2350" t="b">
        <v>0</v>
      </c>
    </row>
    <row r="2351" spans="1:5" x14ac:dyDescent="0.3">
      <c r="A2351" t="s">
        <v>5908</v>
      </c>
      <c r="B2351">
        <v>1</v>
      </c>
      <c r="C2351">
        <v>167</v>
      </c>
      <c r="D2351">
        <v>5</v>
      </c>
      <c r="E2351" t="b">
        <v>0</v>
      </c>
    </row>
    <row r="2352" spans="1:5" x14ac:dyDescent="0.3">
      <c r="A2352" t="s">
        <v>5911</v>
      </c>
      <c r="B2352">
        <v>2</v>
      </c>
      <c r="C2352">
        <v>140</v>
      </c>
      <c r="D2352">
        <v>5</v>
      </c>
      <c r="E2352" t="b">
        <v>0</v>
      </c>
    </row>
    <row r="2353" spans="1:5" x14ac:dyDescent="0.3">
      <c r="A2353" t="s">
        <v>5913</v>
      </c>
      <c r="B2353">
        <v>1</v>
      </c>
      <c r="C2353">
        <v>234</v>
      </c>
      <c r="D2353">
        <v>2</v>
      </c>
      <c r="E2353" t="b">
        <v>0</v>
      </c>
    </row>
    <row r="2354" spans="1:5" x14ac:dyDescent="0.3">
      <c r="A2354" t="s">
        <v>5915</v>
      </c>
      <c r="B2354">
        <v>1</v>
      </c>
      <c r="C2354">
        <v>298</v>
      </c>
      <c r="D2354">
        <v>3</v>
      </c>
      <c r="E2354" t="b">
        <v>0</v>
      </c>
    </row>
    <row r="2355" spans="1:5" x14ac:dyDescent="0.3">
      <c r="A2355" t="s">
        <v>5916</v>
      </c>
      <c r="B2355">
        <v>2</v>
      </c>
      <c r="C2355">
        <v>251.5</v>
      </c>
      <c r="D2355">
        <v>2.5</v>
      </c>
      <c r="E2355" t="b">
        <v>0</v>
      </c>
    </row>
    <row r="2356" spans="1:5" x14ac:dyDescent="0.3">
      <c r="A2356" t="s">
        <v>5918</v>
      </c>
      <c r="B2356">
        <v>2</v>
      </c>
      <c r="C2356">
        <v>53</v>
      </c>
      <c r="D2356">
        <v>2.5</v>
      </c>
      <c r="E2356" t="b">
        <v>0</v>
      </c>
    </row>
    <row r="2357" spans="1:5" x14ac:dyDescent="0.3">
      <c r="A2357" t="s">
        <v>5919</v>
      </c>
      <c r="B2357">
        <v>1</v>
      </c>
      <c r="C2357">
        <v>23</v>
      </c>
      <c r="D2357">
        <v>4</v>
      </c>
      <c r="E2357" t="b">
        <v>0</v>
      </c>
    </row>
    <row r="2358" spans="1:5" x14ac:dyDescent="0.3">
      <c r="A2358" t="s">
        <v>5922</v>
      </c>
      <c r="B2358">
        <v>1</v>
      </c>
      <c r="C2358">
        <v>86</v>
      </c>
      <c r="D2358">
        <v>1</v>
      </c>
      <c r="E2358" t="b">
        <v>0</v>
      </c>
    </row>
    <row r="2359" spans="1:5" x14ac:dyDescent="0.3">
      <c r="A2359" t="s">
        <v>5923</v>
      </c>
      <c r="B2359">
        <v>1</v>
      </c>
      <c r="C2359">
        <v>598</v>
      </c>
      <c r="D2359">
        <v>4</v>
      </c>
      <c r="E2359" t="b">
        <v>0</v>
      </c>
    </row>
    <row r="2360" spans="1:5" x14ac:dyDescent="0.3">
      <c r="A2360" t="s">
        <v>5924</v>
      </c>
      <c r="B2360">
        <v>2</v>
      </c>
      <c r="C2360">
        <v>87</v>
      </c>
      <c r="D2360">
        <v>4.5</v>
      </c>
      <c r="E2360" t="b">
        <v>0</v>
      </c>
    </row>
    <row r="2361" spans="1:5" x14ac:dyDescent="0.3">
      <c r="A2361" t="s">
        <v>1392</v>
      </c>
      <c r="B2361">
        <v>1</v>
      </c>
      <c r="C2361">
        <v>110</v>
      </c>
      <c r="D2361">
        <v>1</v>
      </c>
      <c r="E2361" t="b">
        <v>0</v>
      </c>
    </row>
    <row r="2362" spans="1:5" x14ac:dyDescent="0.3">
      <c r="A2362" t="s">
        <v>5926</v>
      </c>
      <c r="B2362">
        <v>1</v>
      </c>
      <c r="C2362">
        <v>153</v>
      </c>
      <c r="D2362">
        <v>3</v>
      </c>
      <c r="E2362" t="b">
        <v>0</v>
      </c>
    </row>
    <row r="2363" spans="1:5" x14ac:dyDescent="0.3">
      <c r="A2363" t="s">
        <v>5927</v>
      </c>
      <c r="B2363">
        <v>1</v>
      </c>
      <c r="C2363">
        <v>92</v>
      </c>
      <c r="D2363">
        <v>3</v>
      </c>
      <c r="E2363" t="b">
        <v>0</v>
      </c>
    </row>
    <row r="2364" spans="1:5" x14ac:dyDescent="0.3">
      <c r="A2364" t="s">
        <v>409</v>
      </c>
      <c r="B2364">
        <v>1</v>
      </c>
      <c r="C2364">
        <v>51</v>
      </c>
      <c r="D2364">
        <v>4</v>
      </c>
      <c r="E2364" t="b">
        <v>0</v>
      </c>
    </row>
    <row r="2365" spans="1:5" x14ac:dyDescent="0.3">
      <c r="A2365" t="s">
        <v>5928</v>
      </c>
      <c r="B2365">
        <v>1</v>
      </c>
      <c r="C2365">
        <v>119</v>
      </c>
      <c r="D2365">
        <v>5</v>
      </c>
      <c r="E2365" t="b">
        <v>0</v>
      </c>
    </row>
    <row r="2366" spans="1:5" x14ac:dyDescent="0.3">
      <c r="A2366" t="s">
        <v>1394</v>
      </c>
      <c r="B2366">
        <v>1</v>
      </c>
      <c r="C2366">
        <v>435</v>
      </c>
      <c r="D2366">
        <v>5</v>
      </c>
      <c r="E2366" t="b">
        <v>0</v>
      </c>
    </row>
    <row r="2367" spans="1:5" x14ac:dyDescent="0.3">
      <c r="A2367" t="s">
        <v>5929</v>
      </c>
      <c r="B2367">
        <v>2</v>
      </c>
      <c r="C2367">
        <v>80</v>
      </c>
      <c r="D2367">
        <v>1.5</v>
      </c>
      <c r="E2367" t="b">
        <v>0</v>
      </c>
    </row>
    <row r="2368" spans="1:5" x14ac:dyDescent="0.3">
      <c r="A2368" t="s">
        <v>5931</v>
      </c>
      <c r="B2368">
        <v>1</v>
      </c>
      <c r="C2368">
        <v>43</v>
      </c>
      <c r="D2368">
        <v>3</v>
      </c>
      <c r="E2368" t="b">
        <v>0</v>
      </c>
    </row>
    <row r="2369" spans="1:5" x14ac:dyDescent="0.3">
      <c r="A2369" t="s">
        <v>5932</v>
      </c>
      <c r="B2369">
        <v>1</v>
      </c>
      <c r="C2369">
        <v>114</v>
      </c>
      <c r="D2369">
        <v>5</v>
      </c>
      <c r="E2369" t="b">
        <v>0</v>
      </c>
    </row>
    <row r="2370" spans="1:5" x14ac:dyDescent="0.3">
      <c r="A2370" t="s">
        <v>5934</v>
      </c>
      <c r="B2370">
        <v>1</v>
      </c>
      <c r="C2370">
        <v>88</v>
      </c>
      <c r="D2370">
        <v>2</v>
      </c>
      <c r="E2370" t="b">
        <v>0</v>
      </c>
    </row>
    <row r="2371" spans="1:5" x14ac:dyDescent="0.3">
      <c r="A2371" t="s">
        <v>5936</v>
      </c>
      <c r="B2371">
        <v>1</v>
      </c>
      <c r="C2371">
        <v>23</v>
      </c>
      <c r="D2371">
        <v>1</v>
      </c>
      <c r="E2371" t="b">
        <v>0</v>
      </c>
    </row>
    <row r="2372" spans="1:5" x14ac:dyDescent="0.3">
      <c r="A2372" t="s">
        <v>5938</v>
      </c>
      <c r="B2372">
        <v>1</v>
      </c>
      <c r="C2372">
        <v>74</v>
      </c>
      <c r="D2372">
        <v>2</v>
      </c>
      <c r="E2372" t="b">
        <v>0</v>
      </c>
    </row>
    <row r="2373" spans="1:5" x14ac:dyDescent="0.3">
      <c r="A2373" t="s">
        <v>5940</v>
      </c>
      <c r="B2373">
        <v>3</v>
      </c>
      <c r="C2373">
        <v>139.66666666666666</v>
      </c>
      <c r="D2373">
        <v>2</v>
      </c>
      <c r="E2373" t="b">
        <v>0</v>
      </c>
    </row>
    <row r="2374" spans="1:5" x14ac:dyDescent="0.3">
      <c r="A2374" t="s">
        <v>5941</v>
      </c>
      <c r="B2374">
        <v>1</v>
      </c>
      <c r="C2374">
        <v>519</v>
      </c>
      <c r="D2374">
        <v>3</v>
      </c>
      <c r="E2374" t="b">
        <v>0</v>
      </c>
    </row>
    <row r="2375" spans="1:5" x14ac:dyDescent="0.3">
      <c r="A2375" t="s">
        <v>412</v>
      </c>
      <c r="B2375">
        <v>2</v>
      </c>
      <c r="C2375">
        <v>130</v>
      </c>
      <c r="D2375">
        <v>1.5</v>
      </c>
      <c r="E2375" t="b">
        <v>0</v>
      </c>
    </row>
    <row r="2376" spans="1:5" x14ac:dyDescent="0.3">
      <c r="A2376" t="s">
        <v>413</v>
      </c>
      <c r="B2376">
        <v>4</v>
      </c>
      <c r="C2376">
        <v>132</v>
      </c>
      <c r="D2376">
        <v>3</v>
      </c>
      <c r="E2376" t="b">
        <v>0</v>
      </c>
    </row>
    <row r="2377" spans="1:5" x14ac:dyDescent="0.3">
      <c r="A2377" t="s">
        <v>5945</v>
      </c>
      <c r="B2377">
        <v>1</v>
      </c>
      <c r="C2377">
        <v>48</v>
      </c>
      <c r="D2377">
        <v>1</v>
      </c>
      <c r="E2377" t="b">
        <v>0</v>
      </c>
    </row>
    <row r="2378" spans="1:5" x14ac:dyDescent="0.3">
      <c r="A2378" t="s">
        <v>5946</v>
      </c>
      <c r="B2378">
        <v>2</v>
      </c>
      <c r="C2378">
        <v>167</v>
      </c>
      <c r="D2378">
        <v>5</v>
      </c>
      <c r="E2378" t="b">
        <v>0</v>
      </c>
    </row>
    <row r="2379" spans="1:5" x14ac:dyDescent="0.3">
      <c r="A2379" t="s">
        <v>5948</v>
      </c>
      <c r="B2379">
        <v>1</v>
      </c>
      <c r="C2379">
        <v>408</v>
      </c>
      <c r="D2379">
        <v>3</v>
      </c>
      <c r="E2379" t="b">
        <v>0</v>
      </c>
    </row>
    <row r="2380" spans="1:5" x14ac:dyDescent="0.3">
      <c r="A2380" t="s">
        <v>5949</v>
      </c>
      <c r="B2380">
        <v>7</v>
      </c>
      <c r="C2380">
        <v>260</v>
      </c>
      <c r="D2380">
        <v>2.1428571428571428</v>
      </c>
      <c r="E2380" t="b">
        <v>0</v>
      </c>
    </row>
    <row r="2381" spans="1:5" x14ac:dyDescent="0.3">
      <c r="A2381" t="s">
        <v>5950</v>
      </c>
      <c r="B2381">
        <v>1</v>
      </c>
      <c r="C2381">
        <v>47</v>
      </c>
      <c r="D2381">
        <v>2</v>
      </c>
      <c r="E2381" t="b">
        <v>0</v>
      </c>
    </row>
    <row r="2382" spans="1:5" x14ac:dyDescent="0.3">
      <c r="A2382" t="s">
        <v>5951</v>
      </c>
      <c r="B2382">
        <v>1</v>
      </c>
      <c r="C2382">
        <v>79</v>
      </c>
      <c r="D2382">
        <v>4</v>
      </c>
      <c r="E2382" t="b">
        <v>0</v>
      </c>
    </row>
    <row r="2383" spans="1:5" x14ac:dyDescent="0.3">
      <c r="A2383" t="s">
        <v>5952</v>
      </c>
      <c r="B2383">
        <v>1</v>
      </c>
      <c r="C2383">
        <v>68</v>
      </c>
      <c r="D2383">
        <v>2</v>
      </c>
      <c r="E2383" t="b">
        <v>0</v>
      </c>
    </row>
    <row r="2384" spans="1:5" x14ac:dyDescent="0.3">
      <c r="A2384" t="s">
        <v>415</v>
      </c>
      <c r="B2384">
        <v>1</v>
      </c>
      <c r="C2384">
        <v>134</v>
      </c>
      <c r="D2384">
        <v>1</v>
      </c>
      <c r="E2384" t="b">
        <v>0</v>
      </c>
    </row>
    <row r="2385" spans="1:5" x14ac:dyDescent="0.3">
      <c r="A2385" t="s">
        <v>5954</v>
      </c>
      <c r="B2385">
        <v>1</v>
      </c>
      <c r="C2385">
        <v>96</v>
      </c>
      <c r="D2385">
        <v>5</v>
      </c>
      <c r="E2385" t="b">
        <v>0</v>
      </c>
    </row>
    <row r="2386" spans="1:5" x14ac:dyDescent="0.3">
      <c r="A2386" t="s">
        <v>5955</v>
      </c>
      <c r="B2386">
        <v>1</v>
      </c>
      <c r="C2386">
        <v>46</v>
      </c>
      <c r="D2386">
        <v>5</v>
      </c>
      <c r="E2386" t="b">
        <v>0</v>
      </c>
    </row>
    <row r="2387" spans="1:5" x14ac:dyDescent="0.3">
      <c r="A2387" t="s">
        <v>5956</v>
      </c>
      <c r="B2387">
        <v>1</v>
      </c>
      <c r="C2387">
        <v>22</v>
      </c>
      <c r="D2387">
        <v>4</v>
      </c>
      <c r="E2387" t="b">
        <v>0</v>
      </c>
    </row>
    <row r="2388" spans="1:5" x14ac:dyDescent="0.3">
      <c r="A2388" t="s">
        <v>5957</v>
      </c>
      <c r="B2388">
        <v>1</v>
      </c>
      <c r="C2388">
        <v>63</v>
      </c>
      <c r="D2388">
        <v>2</v>
      </c>
      <c r="E2388" t="b">
        <v>0</v>
      </c>
    </row>
    <row r="2389" spans="1:5" x14ac:dyDescent="0.3">
      <c r="A2389" t="s">
        <v>5958</v>
      </c>
      <c r="B2389">
        <v>1</v>
      </c>
      <c r="C2389">
        <v>61</v>
      </c>
      <c r="D2389">
        <v>1</v>
      </c>
      <c r="E2389" t="b">
        <v>0</v>
      </c>
    </row>
    <row r="2390" spans="1:5" x14ac:dyDescent="0.3">
      <c r="A2390" t="s">
        <v>5960</v>
      </c>
      <c r="B2390">
        <v>1</v>
      </c>
      <c r="C2390">
        <v>27</v>
      </c>
      <c r="D2390">
        <v>5</v>
      </c>
      <c r="E2390" t="b">
        <v>0</v>
      </c>
    </row>
    <row r="2391" spans="1:5" x14ac:dyDescent="0.3">
      <c r="A2391" t="s">
        <v>5961</v>
      </c>
      <c r="B2391">
        <v>1</v>
      </c>
      <c r="C2391">
        <v>86</v>
      </c>
      <c r="D2391">
        <v>5</v>
      </c>
      <c r="E2391" t="b">
        <v>0</v>
      </c>
    </row>
    <row r="2392" spans="1:5" x14ac:dyDescent="0.3">
      <c r="A2392" t="s">
        <v>5964</v>
      </c>
      <c r="B2392">
        <v>3</v>
      </c>
      <c r="C2392">
        <v>148.33333333333334</v>
      </c>
      <c r="D2392">
        <v>1.3333333333333333</v>
      </c>
      <c r="E2392" t="b">
        <v>0</v>
      </c>
    </row>
    <row r="2393" spans="1:5" x14ac:dyDescent="0.3">
      <c r="A2393" t="s">
        <v>1395</v>
      </c>
      <c r="B2393">
        <v>1</v>
      </c>
      <c r="C2393">
        <v>366</v>
      </c>
      <c r="D2393">
        <v>5</v>
      </c>
      <c r="E2393" t="b">
        <v>0</v>
      </c>
    </row>
    <row r="2394" spans="1:5" x14ac:dyDescent="0.3">
      <c r="A2394" t="s">
        <v>1932</v>
      </c>
      <c r="B2394">
        <v>5</v>
      </c>
      <c r="C2394">
        <v>179.6</v>
      </c>
      <c r="D2394">
        <v>2.6</v>
      </c>
      <c r="E2394" t="b">
        <v>0</v>
      </c>
    </row>
    <row r="2395" spans="1:5" x14ac:dyDescent="0.3">
      <c r="A2395" t="s">
        <v>416</v>
      </c>
      <c r="B2395">
        <v>3</v>
      </c>
      <c r="C2395">
        <v>47</v>
      </c>
      <c r="D2395">
        <v>3</v>
      </c>
      <c r="E2395" t="b">
        <v>0</v>
      </c>
    </row>
    <row r="2396" spans="1:5" x14ac:dyDescent="0.3">
      <c r="A2396" t="s">
        <v>1934</v>
      </c>
      <c r="B2396">
        <v>1</v>
      </c>
      <c r="C2396">
        <v>179</v>
      </c>
      <c r="D2396">
        <v>5</v>
      </c>
      <c r="E2396" t="b">
        <v>0</v>
      </c>
    </row>
    <row r="2397" spans="1:5" x14ac:dyDescent="0.3">
      <c r="A2397" t="s">
        <v>1572</v>
      </c>
      <c r="B2397">
        <v>3</v>
      </c>
      <c r="C2397">
        <v>56.333333333333336</v>
      </c>
      <c r="D2397">
        <v>5</v>
      </c>
      <c r="E2397" t="b">
        <v>0</v>
      </c>
    </row>
    <row r="2398" spans="1:5" x14ac:dyDescent="0.3">
      <c r="A2398" t="s">
        <v>5975</v>
      </c>
      <c r="B2398">
        <v>1</v>
      </c>
      <c r="C2398">
        <v>200</v>
      </c>
      <c r="D2398">
        <v>2</v>
      </c>
      <c r="E2398" t="b">
        <v>0</v>
      </c>
    </row>
    <row r="2399" spans="1:5" x14ac:dyDescent="0.3">
      <c r="A2399" t="s">
        <v>5977</v>
      </c>
      <c r="B2399">
        <v>1</v>
      </c>
      <c r="C2399">
        <v>262</v>
      </c>
      <c r="D2399">
        <v>4</v>
      </c>
      <c r="E2399" t="b">
        <v>0</v>
      </c>
    </row>
    <row r="2400" spans="1:5" x14ac:dyDescent="0.3">
      <c r="A2400" t="s">
        <v>5979</v>
      </c>
      <c r="B2400">
        <v>1</v>
      </c>
      <c r="C2400">
        <v>148</v>
      </c>
      <c r="D2400">
        <v>3</v>
      </c>
      <c r="E2400" t="b">
        <v>0</v>
      </c>
    </row>
    <row r="2401" spans="1:5" x14ac:dyDescent="0.3">
      <c r="A2401" t="s">
        <v>5982</v>
      </c>
      <c r="B2401">
        <v>1</v>
      </c>
      <c r="C2401">
        <v>586</v>
      </c>
      <c r="D2401">
        <v>2</v>
      </c>
      <c r="E2401" t="b">
        <v>0</v>
      </c>
    </row>
    <row r="2402" spans="1:5" x14ac:dyDescent="0.3">
      <c r="A2402" t="s">
        <v>5983</v>
      </c>
      <c r="B2402">
        <v>1</v>
      </c>
      <c r="C2402">
        <v>146</v>
      </c>
      <c r="D2402">
        <v>3</v>
      </c>
      <c r="E2402" t="b">
        <v>0</v>
      </c>
    </row>
    <row r="2403" spans="1:5" x14ac:dyDescent="0.3">
      <c r="A2403" t="s">
        <v>5984</v>
      </c>
      <c r="B2403">
        <v>1</v>
      </c>
      <c r="C2403">
        <v>40</v>
      </c>
      <c r="D2403">
        <v>4</v>
      </c>
      <c r="E2403" t="b">
        <v>0</v>
      </c>
    </row>
    <row r="2404" spans="1:5" x14ac:dyDescent="0.3">
      <c r="A2404" t="s">
        <v>5985</v>
      </c>
      <c r="B2404">
        <v>1</v>
      </c>
      <c r="C2404">
        <v>138</v>
      </c>
      <c r="D2404">
        <v>1</v>
      </c>
      <c r="E2404" t="b">
        <v>0</v>
      </c>
    </row>
    <row r="2405" spans="1:5" x14ac:dyDescent="0.3">
      <c r="A2405" t="s">
        <v>5986</v>
      </c>
      <c r="B2405">
        <v>1</v>
      </c>
      <c r="C2405">
        <v>32</v>
      </c>
      <c r="D2405">
        <v>5</v>
      </c>
      <c r="E2405" t="b">
        <v>0</v>
      </c>
    </row>
    <row r="2406" spans="1:5" x14ac:dyDescent="0.3">
      <c r="A2406" t="s">
        <v>5987</v>
      </c>
      <c r="B2406">
        <v>1</v>
      </c>
      <c r="C2406">
        <v>318</v>
      </c>
      <c r="D2406">
        <v>3</v>
      </c>
      <c r="E2406" t="b">
        <v>0</v>
      </c>
    </row>
    <row r="2407" spans="1:5" x14ac:dyDescent="0.3">
      <c r="A2407" t="s">
        <v>5989</v>
      </c>
      <c r="B2407">
        <v>1</v>
      </c>
      <c r="C2407">
        <v>84</v>
      </c>
      <c r="D2407">
        <v>1</v>
      </c>
      <c r="E2407" t="b">
        <v>0</v>
      </c>
    </row>
    <row r="2408" spans="1:5" x14ac:dyDescent="0.3">
      <c r="A2408" t="s">
        <v>5991</v>
      </c>
      <c r="B2408">
        <v>1</v>
      </c>
      <c r="C2408">
        <v>155</v>
      </c>
      <c r="D2408">
        <v>2</v>
      </c>
      <c r="E2408" t="b">
        <v>0</v>
      </c>
    </row>
    <row r="2409" spans="1:5" x14ac:dyDescent="0.3">
      <c r="A2409" t="s">
        <v>5992</v>
      </c>
      <c r="B2409">
        <v>1</v>
      </c>
      <c r="C2409">
        <v>128</v>
      </c>
      <c r="D2409">
        <v>3</v>
      </c>
      <c r="E2409" t="b">
        <v>0</v>
      </c>
    </row>
    <row r="2410" spans="1:5" x14ac:dyDescent="0.3">
      <c r="A2410" t="s">
        <v>5996</v>
      </c>
      <c r="B2410">
        <v>2</v>
      </c>
      <c r="C2410">
        <v>110</v>
      </c>
      <c r="D2410">
        <v>3.5</v>
      </c>
      <c r="E2410" t="b">
        <v>0</v>
      </c>
    </row>
    <row r="2411" spans="1:5" x14ac:dyDescent="0.3">
      <c r="A2411" t="s">
        <v>417</v>
      </c>
      <c r="B2411">
        <v>1</v>
      </c>
      <c r="C2411">
        <v>210</v>
      </c>
      <c r="D2411">
        <v>2</v>
      </c>
      <c r="E2411" t="b">
        <v>0</v>
      </c>
    </row>
    <row r="2412" spans="1:5" x14ac:dyDescent="0.3">
      <c r="A2412" t="s">
        <v>418</v>
      </c>
      <c r="B2412">
        <v>1</v>
      </c>
      <c r="C2412">
        <v>39</v>
      </c>
      <c r="D2412">
        <v>5</v>
      </c>
      <c r="E2412" t="b">
        <v>0</v>
      </c>
    </row>
    <row r="2413" spans="1:5" x14ac:dyDescent="0.3">
      <c r="A2413" t="s">
        <v>6001</v>
      </c>
      <c r="B2413">
        <v>1</v>
      </c>
      <c r="C2413">
        <v>37</v>
      </c>
      <c r="D2413">
        <v>4</v>
      </c>
      <c r="E2413" t="b">
        <v>0</v>
      </c>
    </row>
    <row r="2414" spans="1:5" x14ac:dyDescent="0.3">
      <c r="A2414" t="s">
        <v>1935</v>
      </c>
      <c r="B2414">
        <v>1</v>
      </c>
      <c r="C2414">
        <v>63</v>
      </c>
      <c r="D2414">
        <v>2</v>
      </c>
      <c r="E2414" t="b">
        <v>0</v>
      </c>
    </row>
    <row r="2415" spans="1:5" x14ac:dyDescent="0.3">
      <c r="A2415" t="s">
        <v>1936</v>
      </c>
      <c r="B2415">
        <v>2</v>
      </c>
      <c r="C2415">
        <v>162</v>
      </c>
      <c r="D2415">
        <v>2.5</v>
      </c>
      <c r="E2415" t="b">
        <v>0</v>
      </c>
    </row>
    <row r="2416" spans="1:5" x14ac:dyDescent="0.3">
      <c r="A2416" t="s">
        <v>6006</v>
      </c>
      <c r="B2416">
        <v>1</v>
      </c>
      <c r="C2416">
        <v>617</v>
      </c>
      <c r="D2416">
        <v>4</v>
      </c>
      <c r="E2416" t="b">
        <v>0</v>
      </c>
    </row>
    <row r="2417" spans="1:5" x14ac:dyDescent="0.3">
      <c r="A2417" t="s">
        <v>6008</v>
      </c>
      <c r="B2417">
        <v>1</v>
      </c>
      <c r="C2417">
        <v>161</v>
      </c>
      <c r="D2417">
        <v>2</v>
      </c>
      <c r="E2417" t="b">
        <v>0</v>
      </c>
    </row>
    <row r="2418" spans="1:5" x14ac:dyDescent="0.3">
      <c r="A2418" t="s">
        <v>6010</v>
      </c>
      <c r="B2418">
        <v>1</v>
      </c>
      <c r="C2418">
        <v>175</v>
      </c>
      <c r="D2418">
        <v>1</v>
      </c>
      <c r="E2418" t="b">
        <v>0</v>
      </c>
    </row>
    <row r="2419" spans="1:5" x14ac:dyDescent="0.3">
      <c r="A2419" t="s">
        <v>6012</v>
      </c>
      <c r="B2419">
        <v>1</v>
      </c>
      <c r="C2419">
        <v>105</v>
      </c>
      <c r="D2419">
        <v>2</v>
      </c>
      <c r="E2419" t="b">
        <v>0</v>
      </c>
    </row>
    <row r="2420" spans="1:5" x14ac:dyDescent="0.3">
      <c r="A2420" t="s">
        <v>6014</v>
      </c>
      <c r="B2420">
        <v>1</v>
      </c>
      <c r="C2420">
        <v>39</v>
      </c>
      <c r="D2420">
        <v>1</v>
      </c>
      <c r="E2420" t="b">
        <v>0</v>
      </c>
    </row>
    <row r="2421" spans="1:5" x14ac:dyDescent="0.3">
      <c r="A2421" t="s">
        <v>419</v>
      </c>
      <c r="B2421">
        <v>2</v>
      </c>
      <c r="C2421">
        <v>76.5</v>
      </c>
      <c r="D2421">
        <v>1</v>
      </c>
      <c r="E2421" t="b">
        <v>0</v>
      </c>
    </row>
    <row r="2422" spans="1:5" x14ac:dyDescent="0.3">
      <c r="A2422" t="s">
        <v>6015</v>
      </c>
      <c r="B2422">
        <v>2</v>
      </c>
      <c r="C2422">
        <v>101</v>
      </c>
      <c r="D2422">
        <v>2</v>
      </c>
      <c r="E2422" t="b">
        <v>0</v>
      </c>
    </row>
    <row r="2423" spans="1:5" x14ac:dyDescent="0.3">
      <c r="A2423" t="s">
        <v>6016</v>
      </c>
      <c r="B2423">
        <v>1</v>
      </c>
      <c r="C2423">
        <v>121</v>
      </c>
      <c r="D2423">
        <v>3</v>
      </c>
      <c r="E2423" t="b">
        <v>0</v>
      </c>
    </row>
    <row r="2424" spans="1:5" x14ac:dyDescent="0.3">
      <c r="A2424" t="s">
        <v>6017</v>
      </c>
      <c r="B2424">
        <v>2</v>
      </c>
      <c r="C2424">
        <v>27</v>
      </c>
      <c r="D2424">
        <v>4</v>
      </c>
      <c r="E2424" t="b">
        <v>0</v>
      </c>
    </row>
    <row r="2425" spans="1:5" x14ac:dyDescent="0.3">
      <c r="A2425" t="s">
        <v>6018</v>
      </c>
      <c r="B2425">
        <v>1</v>
      </c>
      <c r="C2425">
        <v>122</v>
      </c>
      <c r="D2425">
        <v>2</v>
      </c>
      <c r="E2425" t="b">
        <v>0</v>
      </c>
    </row>
    <row r="2426" spans="1:5" x14ac:dyDescent="0.3">
      <c r="A2426" t="s">
        <v>6020</v>
      </c>
      <c r="B2426">
        <v>2</v>
      </c>
      <c r="C2426">
        <v>245.5</v>
      </c>
      <c r="D2426">
        <v>2.5</v>
      </c>
      <c r="E2426" t="b">
        <v>0</v>
      </c>
    </row>
    <row r="2427" spans="1:5" x14ac:dyDescent="0.3">
      <c r="A2427" t="s">
        <v>6023</v>
      </c>
      <c r="B2427">
        <v>1</v>
      </c>
      <c r="C2427">
        <v>178</v>
      </c>
      <c r="D2427">
        <v>5</v>
      </c>
      <c r="E2427" t="b">
        <v>0</v>
      </c>
    </row>
    <row r="2428" spans="1:5" x14ac:dyDescent="0.3">
      <c r="A2428" t="s">
        <v>6024</v>
      </c>
      <c r="B2428">
        <v>1</v>
      </c>
      <c r="C2428">
        <v>30</v>
      </c>
      <c r="D2428">
        <v>3</v>
      </c>
      <c r="E2428" t="b">
        <v>0</v>
      </c>
    </row>
    <row r="2429" spans="1:5" x14ac:dyDescent="0.3">
      <c r="A2429" t="s">
        <v>6025</v>
      </c>
      <c r="B2429">
        <v>3</v>
      </c>
      <c r="C2429">
        <v>113.33333333333333</v>
      </c>
      <c r="D2429">
        <v>1</v>
      </c>
      <c r="E2429" t="b">
        <v>0</v>
      </c>
    </row>
    <row r="2430" spans="1:5" x14ac:dyDescent="0.3">
      <c r="A2430" t="s">
        <v>6026</v>
      </c>
      <c r="B2430">
        <v>1</v>
      </c>
      <c r="C2430">
        <v>74</v>
      </c>
      <c r="D2430">
        <v>1</v>
      </c>
      <c r="E2430" t="b">
        <v>0</v>
      </c>
    </row>
    <row r="2431" spans="1:5" x14ac:dyDescent="0.3">
      <c r="A2431" t="s">
        <v>6028</v>
      </c>
      <c r="B2431">
        <v>1</v>
      </c>
      <c r="C2431">
        <v>123</v>
      </c>
      <c r="D2431">
        <v>2</v>
      </c>
      <c r="E2431" t="b">
        <v>0</v>
      </c>
    </row>
    <row r="2432" spans="1:5" x14ac:dyDescent="0.3">
      <c r="A2432" t="s">
        <v>6030</v>
      </c>
      <c r="B2432">
        <v>3</v>
      </c>
      <c r="C2432">
        <v>264.66666666666669</v>
      </c>
      <c r="D2432">
        <v>4</v>
      </c>
      <c r="E2432" t="b">
        <v>0</v>
      </c>
    </row>
    <row r="2433" spans="1:5" x14ac:dyDescent="0.3">
      <c r="A2433" t="s">
        <v>6031</v>
      </c>
      <c r="B2433">
        <v>1</v>
      </c>
      <c r="C2433">
        <v>150</v>
      </c>
      <c r="D2433">
        <v>1</v>
      </c>
      <c r="E2433" t="b">
        <v>0</v>
      </c>
    </row>
    <row r="2434" spans="1:5" x14ac:dyDescent="0.3">
      <c r="A2434" t="s">
        <v>6032</v>
      </c>
      <c r="B2434">
        <v>1</v>
      </c>
      <c r="C2434">
        <v>135</v>
      </c>
      <c r="D2434">
        <v>4</v>
      </c>
      <c r="E2434" t="b">
        <v>0</v>
      </c>
    </row>
    <row r="2435" spans="1:5" x14ac:dyDescent="0.3">
      <c r="A2435" t="s">
        <v>6033</v>
      </c>
      <c r="B2435">
        <v>1</v>
      </c>
      <c r="C2435">
        <v>358</v>
      </c>
      <c r="D2435">
        <v>4</v>
      </c>
      <c r="E2435" t="b">
        <v>0</v>
      </c>
    </row>
    <row r="2436" spans="1:5" x14ac:dyDescent="0.3">
      <c r="A2436" t="s">
        <v>421</v>
      </c>
      <c r="B2436">
        <v>17</v>
      </c>
      <c r="C2436">
        <v>272</v>
      </c>
      <c r="D2436">
        <v>2.6470588235294117</v>
      </c>
      <c r="E2436" t="b">
        <v>0</v>
      </c>
    </row>
    <row r="2437" spans="1:5" x14ac:dyDescent="0.3">
      <c r="A2437" t="s">
        <v>422</v>
      </c>
      <c r="B2437">
        <v>1</v>
      </c>
      <c r="C2437">
        <v>80</v>
      </c>
      <c r="D2437">
        <v>1</v>
      </c>
      <c r="E2437" t="b">
        <v>0</v>
      </c>
    </row>
    <row r="2438" spans="1:5" x14ac:dyDescent="0.3">
      <c r="A2438" t="s">
        <v>6034</v>
      </c>
      <c r="B2438">
        <v>1</v>
      </c>
      <c r="C2438">
        <v>214</v>
      </c>
      <c r="D2438">
        <v>1</v>
      </c>
      <c r="E2438" t="b">
        <v>0</v>
      </c>
    </row>
    <row r="2439" spans="1:5" x14ac:dyDescent="0.3">
      <c r="A2439" t="s">
        <v>1940</v>
      </c>
      <c r="B2439">
        <v>2</v>
      </c>
      <c r="C2439">
        <v>489</v>
      </c>
      <c r="D2439">
        <v>5</v>
      </c>
      <c r="E2439" t="b">
        <v>0</v>
      </c>
    </row>
    <row r="2440" spans="1:5" x14ac:dyDescent="0.3">
      <c r="A2440" t="s">
        <v>6035</v>
      </c>
      <c r="B2440">
        <v>1</v>
      </c>
      <c r="C2440">
        <v>21</v>
      </c>
      <c r="D2440">
        <v>5</v>
      </c>
      <c r="E2440" t="b">
        <v>0</v>
      </c>
    </row>
    <row r="2441" spans="1:5" x14ac:dyDescent="0.3">
      <c r="A2441" t="s">
        <v>423</v>
      </c>
      <c r="B2441">
        <v>1</v>
      </c>
      <c r="C2441">
        <v>77</v>
      </c>
      <c r="D2441">
        <v>1</v>
      </c>
      <c r="E2441" t="b">
        <v>0</v>
      </c>
    </row>
    <row r="2442" spans="1:5" x14ac:dyDescent="0.3">
      <c r="A2442" t="s">
        <v>6039</v>
      </c>
      <c r="B2442">
        <v>3</v>
      </c>
      <c r="C2442">
        <v>471.33333333333331</v>
      </c>
      <c r="D2442">
        <v>1</v>
      </c>
      <c r="E2442" t="b">
        <v>0</v>
      </c>
    </row>
    <row r="2443" spans="1:5" x14ac:dyDescent="0.3">
      <c r="A2443" t="s">
        <v>424</v>
      </c>
      <c r="B2443">
        <v>1</v>
      </c>
      <c r="C2443">
        <v>98</v>
      </c>
      <c r="D2443">
        <v>1</v>
      </c>
      <c r="E2443" t="b">
        <v>0</v>
      </c>
    </row>
    <row r="2444" spans="1:5" x14ac:dyDescent="0.3">
      <c r="A2444" t="s">
        <v>6044</v>
      </c>
      <c r="B2444">
        <v>2</v>
      </c>
      <c r="C2444">
        <v>131.5</v>
      </c>
      <c r="D2444">
        <v>1</v>
      </c>
      <c r="E2444" t="b">
        <v>0</v>
      </c>
    </row>
    <row r="2445" spans="1:5" x14ac:dyDescent="0.3">
      <c r="A2445" t="s">
        <v>6048</v>
      </c>
      <c r="B2445">
        <v>1</v>
      </c>
      <c r="C2445">
        <v>73</v>
      </c>
      <c r="D2445">
        <v>1</v>
      </c>
      <c r="E2445" t="b">
        <v>0</v>
      </c>
    </row>
    <row r="2446" spans="1:5" x14ac:dyDescent="0.3">
      <c r="A2446" t="s">
        <v>6049</v>
      </c>
      <c r="B2446">
        <v>1</v>
      </c>
      <c r="C2446">
        <v>51</v>
      </c>
      <c r="D2446">
        <v>2</v>
      </c>
      <c r="E2446" t="b">
        <v>0</v>
      </c>
    </row>
    <row r="2447" spans="1:5" x14ac:dyDescent="0.3">
      <c r="A2447" t="s">
        <v>6050</v>
      </c>
      <c r="B2447">
        <v>1</v>
      </c>
      <c r="C2447">
        <v>90</v>
      </c>
      <c r="D2447">
        <v>1</v>
      </c>
      <c r="E2447" t="b">
        <v>0</v>
      </c>
    </row>
    <row r="2448" spans="1:5" x14ac:dyDescent="0.3">
      <c r="A2448" t="s">
        <v>425</v>
      </c>
      <c r="B2448">
        <v>6</v>
      </c>
      <c r="C2448">
        <v>438.5</v>
      </c>
      <c r="D2448">
        <v>3</v>
      </c>
      <c r="E2448" t="b">
        <v>0</v>
      </c>
    </row>
    <row r="2449" spans="1:5" x14ac:dyDescent="0.3">
      <c r="A2449" t="s">
        <v>6052</v>
      </c>
      <c r="B2449">
        <v>1</v>
      </c>
      <c r="C2449">
        <v>48</v>
      </c>
      <c r="D2449">
        <v>2</v>
      </c>
      <c r="E2449" t="b">
        <v>0</v>
      </c>
    </row>
    <row r="2450" spans="1:5" x14ac:dyDescent="0.3">
      <c r="A2450" t="s">
        <v>6053</v>
      </c>
      <c r="B2450">
        <v>2</v>
      </c>
      <c r="C2450">
        <v>373.5</v>
      </c>
      <c r="D2450">
        <v>5</v>
      </c>
      <c r="E2450" t="b">
        <v>0</v>
      </c>
    </row>
    <row r="2451" spans="1:5" x14ac:dyDescent="0.3">
      <c r="A2451" t="s">
        <v>6054</v>
      </c>
      <c r="B2451">
        <v>1</v>
      </c>
      <c r="C2451">
        <v>113</v>
      </c>
      <c r="D2451">
        <v>5</v>
      </c>
      <c r="E2451" t="b">
        <v>0</v>
      </c>
    </row>
    <row r="2452" spans="1:5" x14ac:dyDescent="0.3">
      <c r="A2452" t="s">
        <v>6055</v>
      </c>
      <c r="B2452">
        <v>3</v>
      </c>
      <c r="C2452">
        <v>96.333333333333329</v>
      </c>
      <c r="D2452">
        <v>4.666666666666667</v>
      </c>
      <c r="E2452" t="b">
        <v>0</v>
      </c>
    </row>
    <row r="2453" spans="1:5" x14ac:dyDescent="0.3">
      <c r="A2453" t="s">
        <v>1941</v>
      </c>
      <c r="B2453">
        <v>5</v>
      </c>
      <c r="C2453">
        <v>626.4</v>
      </c>
      <c r="D2453">
        <v>4.2</v>
      </c>
      <c r="E2453" t="b">
        <v>0</v>
      </c>
    </row>
    <row r="2454" spans="1:5" x14ac:dyDescent="0.3">
      <c r="A2454" t="s">
        <v>6057</v>
      </c>
      <c r="B2454">
        <v>1</v>
      </c>
      <c r="C2454">
        <v>65</v>
      </c>
      <c r="D2454">
        <v>2</v>
      </c>
      <c r="E2454" t="b">
        <v>0</v>
      </c>
    </row>
    <row r="2455" spans="1:5" x14ac:dyDescent="0.3">
      <c r="A2455" t="s">
        <v>6058</v>
      </c>
      <c r="B2455">
        <v>1</v>
      </c>
      <c r="C2455">
        <v>36</v>
      </c>
      <c r="D2455">
        <v>5</v>
      </c>
      <c r="E2455" t="b">
        <v>0</v>
      </c>
    </row>
    <row r="2456" spans="1:5" x14ac:dyDescent="0.3">
      <c r="A2456" t="s">
        <v>426</v>
      </c>
      <c r="B2456">
        <v>1</v>
      </c>
      <c r="C2456">
        <v>969</v>
      </c>
      <c r="D2456">
        <v>4</v>
      </c>
      <c r="E2456" t="b">
        <v>0</v>
      </c>
    </row>
    <row r="2457" spans="1:5" x14ac:dyDescent="0.3">
      <c r="A2457" t="s">
        <v>6060</v>
      </c>
      <c r="B2457">
        <v>1</v>
      </c>
      <c r="C2457">
        <v>451</v>
      </c>
      <c r="D2457">
        <v>5</v>
      </c>
      <c r="E2457" t="b">
        <v>0</v>
      </c>
    </row>
    <row r="2458" spans="1:5" x14ac:dyDescent="0.3">
      <c r="A2458" t="s">
        <v>6061</v>
      </c>
      <c r="B2458">
        <v>1</v>
      </c>
      <c r="C2458">
        <v>4176</v>
      </c>
      <c r="D2458">
        <v>4</v>
      </c>
      <c r="E2458" t="b">
        <v>0</v>
      </c>
    </row>
    <row r="2459" spans="1:5" x14ac:dyDescent="0.3">
      <c r="A2459" t="s">
        <v>427</v>
      </c>
      <c r="B2459">
        <v>1</v>
      </c>
      <c r="C2459">
        <v>106</v>
      </c>
      <c r="D2459">
        <v>3</v>
      </c>
      <c r="E2459" t="b">
        <v>0</v>
      </c>
    </row>
    <row r="2460" spans="1:5" x14ac:dyDescent="0.3">
      <c r="A2460" t="s">
        <v>6063</v>
      </c>
      <c r="B2460">
        <v>1</v>
      </c>
      <c r="C2460">
        <v>313</v>
      </c>
      <c r="D2460">
        <v>4</v>
      </c>
      <c r="E2460" t="b">
        <v>0</v>
      </c>
    </row>
    <row r="2461" spans="1:5" x14ac:dyDescent="0.3">
      <c r="A2461" t="s">
        <v>6067</v>
      </c>
      <c r="B2461">
        <v>1</v>
      </c>
      <c r="C2461">
        <v>236</v>
      </c>
      <c r="D2461">
        <v>5</v>
      </c>
      <c r="E2461" t="b">
        <v>0</v>
      </c>
    </row>
    <row r="2462" spans="1:5" x14ac:dyDescent="0.3">
      <c r="A2462" t="s">
        <v>6068</v>
      </c>
      <c r="B2462">
        <v>1</v>
      </c>
      <c r="C2462">
        <v>262</v>
      </c>
      <c r="D2462">
        <v>3</v>
      </c>
      <c r="E2462" t="b">
        <v>0</v>
      </c>
    </row>
    <row r="2463" spans="1:5" x14ac:dyDescent="0.3">
      <c r="A2463" t="s">
        <v>6069</v>
      </c>
      <c r="B2463">
        <v>1</v>
      </c>
      <c r="C2463">
        <v>156</v>
      </c>
      <c r="D2463">
        <v>4</v>
      </c>
      <c r="E2463" t="b">
        <v>0</v>
      </c>
    </row>
    <row r="2464" spans="1:5" x14ac:dyDescent="0.3">
      <c r="A2464" t="s">
        <v>6071</v>
      </c>
      <c r="B2464">
        <v>3</v>
      </c>
      <c r="C2464">
        <v>259.66666666666669</v>
      </c>
      <c r="D2464">
        <v>4.333333333333333</v>
      </c>
      <c r="E2464" t="b">
        <v>0</v>
      </c>
    </row>
    <row r="2465" spans="1:5" x14ac:dyDescent="0.3">
      <c r="A2465" t="s">
        <v>1942</v>
      </c>
      <c r="B2465">
        <v>3</v>
      </c>
      <c r="C2465">
        <v>94</v>
      </c>
      <c r="D2465">
        <v>1.3333333333333333</v>
      </c>
      <c r="E2465" t="b">
        <v>0</v>
      </c>
    </row>
    <row r="2466" spans="1:5" x14ac:dyDescent="0.3">
      <c r="A2466" t="s">
        <v>1943</v>
      </c>
      <c r="B2466">
        <v>1</v>
      </c>
      <c r="C2466">
        <v>132</v>
      </c>
      <c r="D2466">
        <v>1</v>
      </c>
      <c r="E2466" t="b">
        <v>0</v>
      </c>
    </row>
    <row r="2467" spans="1:5" x14ac:dyDescent="0.3">
      <c r="A2467" t="s">
        <v>6074</v>
      </c>
      <c r="B2467">
        <v>1</v>
      </c>
      <c r="C2467">
        <v>117</v>
      </c>
      <c r="D2467">
        <v>3</v>
      </c>
      <c r="E2467" t="b">
        <v>0</v>
      </c>
    </row>
    <row r="2468" spans="1:5" x14ac:dyDescent="0.3">
      <c r="A2468" t="s">
        <v>6075</v>
      </c>
      <c r="B2468">
        <v>1</v>
      </c>
      <c r="C2468">
        <v>56</v>
      </c>
      <c r="D2468">
        <v>2</v>
      </c>
      <c r="E2468" t="b">
        <v>0</v>
      </c>
    </row>
    <row r="2469" spans="1:5" x14ac:dyDescent="0.3">
      <c r="A2469" t="s">
        <v>6076</v>
      </c>
      <c r="B2469">
        <v>1</v>
      </c>
      <c r="C2469">
        <v>298</v>
      </c>
      <c r="D2469">
        <v>5</v>
      </c>
      <c r="E2469" t="b">
        <v>0</v>
      </c>
    </row>
    <row r="2470" spans="1:5" x14ac:dyDescent="0.3">
      <c r="A2470" t="s">
        <v>1944</v>
      </c>
      <c r="B2470">
        <v>1</v>
      </c>
      <c r="C2470">
        <v>705</v>
      </c>
      <c r="D2470">
        <v>3</v>
      </c>
      <c r="E2470" t="b">
        <v>0</v>
      </c>
    </row>
    <row r="2471" spans="1:5" x14ac:dyDescent="0.3">
      <c r="A2471" t="s">
        <v>6078</v>
      </c>
      <c r="B2471">
        <v>2</v>
      </c>
      <c r="C2471">
        <v>104</v>
      </c>
      <c r="D2471">
        <v>3.5</v>
      </c>
      <c r="E2471" t="b">
        <v>0</v>
      </c>
    </row>
    <row r="2472" spans="1:5" x14ac:dyDescent="0.3">
      <c r="A2472" t="s">
        <v>6080</v>
      </c>
      <c r="B2472">
        <v>2</v>
      </c>
      <c r="C2472">
        <v>134.5</v>
      </c>
      <c r="D2472">
        <v>3</v>
      </c>
      <c r="E2472" t="b">
        <v>0</v>
      </c>
    </row>
    <row r="2473" spans="1:5" x14ac:dyDescent="0.3">
      <c r="A2473" t="s">
        <v>6085</v>
      </c>
      <c r="B2473">
        <v>1</v>
      </c>
      <c r="C2473">
        <v>386</v>
      </c>
      <c r="D2473">
        <v>3</v>
      </c>
      <c r="E2473" t="b">
        <v>0</v>
      </c>
    </row>
    <row r="2474" spans="1:5" x14ac:dyDescent="0.3">
      <c r="A2474" t="s">
        <v>6086</v>
      </c>
      <c r="B2474">
        <v>1</v>
      </c>
      <c r="C2474">
        <v>182</v>
      </c>
      <c r="D2474">
        <v>2</v>
      </c>
      <c r="E2474" t="b">
        <v>0</v>
      </c>
    </row>
    <row r="2475" spans="1:5" x14ac:dyDescent="0.3">
      <c r="A2475" t="s">
        <v>6087</v>
      </c>
      <c r="B2475">
        <v>1</v>
      </c>
      <c r="C2475">
        <v>61</v>
      </c>
      <c r="D2475">
        <v>4</v>
      </c>
      <c r="E2475" t="b">
        <v>0</v>
      </c>
    </row>
    <row r="2476" spans="1:5" x14ac:dyDescent="0.3">
      <c r="A2476" t="s">
        <v>6088</v>
      </c>
      <c r="B2476">
        <v>1</v>
      </c>
      <c r="C2476">
        <v>68</v>
      </c>
      <c r="D2476">
        <v>5</v>
      </c>
      <c r="E2476" t="b">
        <v>0</v>
      </c>
    </row>
    <row r="2477" spans="1:5" x14ac:dyDescent="0.3">
      <c r="A2477" t="s">
        <v>429</v>
      </c>
      <c r="B2477">
        <v>1</v>
      </c>
      <c r="C2477">
        <v>29</v>
      </c>
      <c r="D2477">
        <v>1</v>
      </c>
      <c r="E2477" t="b">
        <v>0</v>
      </c>
    </row>
    <row r="2478" spans="1:5" x14ac:dyDescent="0.3">
      <c r="A2478" t="s">
        <v>1945</v>
      </c>
      <c r="B2478">
        <v>1</v>
      </c>
      <c r="C2478">
        <v>116</v>
      </c>
      <c r="D2478">
        <v>1</v>
      </c>
      <c r="E2478" t="b">
        <v>0</v>
      </c>
    </row>
    <row r="2479" spans="1:5" x14ac:dyDescent="0.3">
      <c r="A2479" t="s">
        <v>6089</v>
      </c>
      <c r="B2479">
        <v>1</v>
      </c>
      <c r="C2479">
        <v>88</v>
      </c>
      <c r="D2479">
        <v>1</v>
      </c>
      <c r="E2479" t="b">
        <v>0</v>
      </c>
    </row>
    <row r="2480" spans="1:5" x14ac:dyDescent="0.3">
      <c r="A2480" t="s">
        <v>6091</v>
      </c>
      <c r="B2480">
        <v>3</v>
      </c>
      <c r="C2480">
        <v>164.33333333333334</v>
      </c>
      <c r="D2480">
        <v>3.6666666666666665</v>
      </c>
      <c r="E2480" t="b">
        <v>0</v>
      </c>
    </row>
    <row r="2481" spans="1:5" x14ac:dyDescent="0.3">
      <c r="A2481" t="s">
        <v>434</v>
      </c>
      <c r="B2481">
        <v>1</v>
      </c>
      <c r="C2481">
        <v>89</v>
      </c>
      <c r="D2481">
        <v>1</v>
      </c>
      <c r="E2481" t="b">
        <v>0</v>
      </c>
    </row>
    <row r="2482" spans="1:5" x14ac:dyDescent="0.3">
      <c r="A2482" t="s">
        <v>6095</v>
      </c>
      <c r="B2482">
        <v>1</v>
      </c>
      <c r="C2482">
        <v>890</v>
      </c>
      <c r="D2482">
        <v>2</v>
      </c>
      <c r="E2482" t="b">
        <v>0</v>
      </c>
    </row>
    <row r="2483" spans="1:5" x14ac:dyDescent="0.3">
      <c r="A2483" t="s">
        <v>6096</v>
      </c>
      <c r="B2483">
        <v>1</v>
      </c>
      <c r="C2483">
        <v>213</v>
      </c>
      <c r="D2483">
        <v>5</v>
      </c>
      <c r="E2483" t="b">
        <v>0</v>
      </c>
    </row>
    <row r="2484" spans="1:5" x14ac:dyDescent="0.3">
      <c r="A2484" t="s">
        <v>6097</v>
      </c>
      <c r="B2484">
        <v>1</v>
      </c>
      <c r="C2484">
        <v>28</v>
      </c>
      <c r="D2484">
        <v>2</v>
      </c>
      <c r="E2484" t="b">
        <v>0</v>
      </c>
    </row>
    <row r="2485" spans="1:5" x14ac:dyDescent="0.3">
      <c r="A2485" t="s">
        <v>6098</v>
      </c>
      <c r="B2485">
        <v>1</v>
      </c>
      <c r="C2485">
        <v>79</v>
      </c>
      <c r="D2485">
        <v>1</v>
      </c>
      <c r="E2485" t="b">
        <v>0</v>
      </c>
    </row>
    <row r="2486" spans="1:5" x14ac:dyDescent="0.3">
      <c r="A2486" t="s">
        <v>6099</v>
      </c>
      <c r="B2486">
        <v>2</v>
      </c>
      <c r="C2486">
        <v>184.5</v>
      </c>
      <c r="D2486">
        <v>3.5</v>
      </c>
      <c r="E2486" t="b">
        <v>0</v>
      </c>
    </row>
    <row r="2487" spans="1:5" x14ac:dyDescent="0.3">
      <c r="A2487" t="s">
        <v>1946</v>
      </c>
      <c r="B2487">
        <v>1</v>
      </c>
      <c r="C2487">
        <v>242</v>
      </c>
      <c r="D2487">
        <v>2</v>
      </c>
      <c r="E2487" t="b">
        <v>0</v>
      </c>
    </row>
    <row r="2488" spans="1:5" x14ac:dyDescent="0.3">
      <c r="A2488" t="s">
        <v>1396</v>
      </c>
      <c r="B2488">
        <v>1</v>
      </c>
      <c r="C2488">
        <v>53</v>
      </c>
      <c r="D2488">
        <v>1</v>
      </c>
      <c r="E2488" t="b">
        <v>0</v>
      </c>
    </row>
    <row r="2489" spans="1:5" x14ac:dyDescent="0.3">
      <c r="A2489" t="s">
        <v>6102</v>
      </c>
      <c r="B2489">
        <v>1</v>
      </c>
      <c r="C2489">
        <v>591</v>
      </c>
      <c r="D2489">
        <v>3</v>
      </c>
      <c r="E2489" t="b">
        <v>0</v>
      </c>
    </row>
    <row r="2490" spans="1:5" x14ac:dyDescent="0.3">
      <c r="A2490" t="s">
        <v>435</v>
      </c>
      <c r="B2490">
        <v>1</v>
      </c>
      <c r="C2490">
        <v>174</v>
      </c>
      <c r="D2490">
        <v>5</v>
      </c>
      <c r="E2490" t="b">
        <v>0</v>
      </c>
    </row>
    <row r="2491" spans="1:5" x14ac:dyDescent="0.3">
      <c r="A2491" t="s">
        <v>436</v>
      </c>
      <c r="B2491">
        <v>1</v>
      </c>
      <c r="C2491">
        <v>115</v>
      </c>
      <c r="D2491">
        <v>3</v>
      </c>
      <c r="E2491" t="b">
        <v>0</v>
      </c>
    </row>
    <row r="2492" spans="1:5" x14ac:dyDescent="0.3">
      <c r="A2492" t="s">
        <v>6104</v>
      </c>
      <c r="B2492">
        <v>2</v>
      </c>
      <c r="C2492">
        <v>71.5</v>
      </c>
      <c r="D2492">
        <v>1</v>
      </c>
      <c r="E2492" t="b">
        <v>0</v>
      </c>
    </row>
    <row r="2493" spans="1:5" x14ac:dyDescent="0.3">
      <c r="A2493" t="s">
        <v>6105</v>
      </c>
      <c r="B2493">
        <v>1</v>
      </c>
      <c r="C2493">
        <v>73</v>
      </c>
      <c r="D2493">
        <v>5</v>
      </c>
      <c r="E2493" t="b">
        <v>0</v>
      </c>
    </row>
    <row r="2494" spans="1:5" x14ac:dyDescent="0.3">
      <c r="A2494" t="s">
        <v>6106</v>
      </c>
      <c r="B2494">
        <v>2</v>
      </c>
      <c r="C2494">
        <v>105.5</v>
      </c>
      <c r="D2494">
        <v>1.5</v>
      </c>
      <c r="E2494" t="b">
        <v>0</v>
      </c>
    </row>
    <row r="2495" spans="1:5" x14ac:dyDescent="0.3">
      <c r="A2495" t="s">
        <v>6107</v>
      </c>
      <c r="B2495">
        <v>1</v>
      </c>
      <c r="C2495">
        <v>119</v>
      </c>
      <c r="D2495">
        <v>5</v>
      </c>
      <c r="E2495" t="b">
        <v>0</v>
      </c>
    </row>
    <row r="2496" spans="1:5" x14ac:dyDescent="0.3">
      <c r="A2496" t="s">
        <v>6108</v>
      </c>
      <c r="B2496">
        <v>1</v>
      </c>
      <c r="C2496">
        <v>134</v>
      </c>
      <c r="D2496">
        <v>2</v>
      </c>
      <c r="E2496" t="b">
        <v>0</v>
      </c>
    </row>
    <row r="2497" spans="1:5" x14ac:dyDescent="0.3">
      <c r="A2497" t="s">
        <v>6109</v>
      </c>
      <c r="B2497">
        <v>1</v>
      </c>
      <c r="C2497">
        <v>52</v>
      </c>
      <c r="D2497">
        <v>2</v>
      </c>
      <c r="E2497" t="b">
        <v>0</v>
      </c>
    </row>
    <row r="2498" spans="1:5" x14ac:dyDescent="0.3">
      <c r="A2498" t="s">
        <v>6110</v>
      </c>
      <c r="B2498">
        <v>1</v>
      </c>
      <c r="C2498">
        <v>138</v>
      </c>
      <c r="D2498">
        <v>3</v>
      </c>
      <c r="E2498" t="b">
        <v>0</v>
      </c>
    </row>
    <row r="2499" spans="1:5" x14ac:dyDescent="0.3">
      <c r="A2499" t="s">
        <v>439</v>
      </c>
      <c r="B2499">
        <v>1</v>
      </c>
      <c r="C2499">
        <v>71</v>
      </c>
      <c r="D2499">
        <v>3</v>
      </c>
      <c r="E2499" t="b">
        <v>0</v>
      </c>
    </row>
    <row r="2500" spans="1:5" x14ac:dyDescent="0.3">
      <c r="A2500" t="s">
        <v>6111</v>
      </c>
      <c r="B2500">
        <v>2</v>
      </c>
      <c r="C2500">
        <v>274.5</v>
      </c>
      <c r="D2500">
        <v>3.5</v>
      </c>
      <c r="E2500" t="b">
        <v>0</v>
      </c>
    </row>
    <row r="2501" spans="1:5" x14ac:dyDescent="0.3">
      <c r="A2501" t="s">
        <v>6112</v>
      </c>
      <c r="B2501">
        <v>1</v>
      </c>
      <c r="C2501">
        <v>188</v>
      </c>
      <c r="D2501">
        <v>4</v>
      </c>
      <c r="E2501" t="b">
        <v>0</v>
      </c>
    </row>
    <row r="2502" spans="1:5" x14ac:dyDescent="0.3">
      <c r="A2502" t="s">
        <v>6113</v>
      </c>
      <c r="B2502">
        <v>1</v>
      </c>
      <c r="C2502">
        <v>122</v>
      </c>
      <c r="D2502">
        <v>1</v>
      </c>
      <c r="E2502" t="b">
        <v>0</v>
      </c>
    </row>
    <row r="2503" spans="1:5" x14ac:dyDescent="0.3">
      <c r="A2503" t="s">
        <v>6114</v>
      </c>
      <c r="B2503">
        <v>2</v>
      </c>
      <c r="C2503">
        <v>81.5</v>
      </c>
      <c r="D2503">
        <v>4</v>
      </c>
      <c r="E2503" t="b">
        <v>0</v>
      </c>
    </row>
    <row r="2504" spans="1:5" x14ac:dyDescent="0.3">
      <c r="A2504" t="s">
        <v>440</v>
      </c>
      <c r="B2504">
        <v>1</v>
      </c>
      <c r="C2504">
        <v>814</v>
      </c>
      <c r="D2504">
        <v>3</v>
      </c>
      <c r="E2504" t="b">
        <v>0</v>
      </c>
    </row>
    <row r="2505" spans="1:5" x14ac:dyDescent="0.3">
      <c r="A2505" t="s">
        <v>6115</v>
      </c>
      <c r="B2505">
        <v>3</v>
      </c>
      <c r="C2505">
        <v>143.33333333333334</v>
      </c>
      <c r="D2505">
        <v>2.3333333333333335</v>
      </c>
      <c r="E2505" t="b">
        <v>0</v>
      </c>
    </row>
    <row r="2506" spans="1:5" x14ac:dyDescent="0.3">
      <c r="A2506" t="s">
        <v>6116</v>
      </c>
      <c r="B2506">
        <v>4</v>
      </c>
      <c r="C2506">
        <v>100</v>
      </c>
      <c r="D2506">
        <v>3.5</v>
      </c>
      <c r="E2506" t="b">
        <v>0</v>
      </c>
    </row>
    <row r="2507" spans="1:5" x14ac:dyDescent="0.3">
      <c r="A2507" t="s">
        <v>6117</v>
      </c>
      <c r="B2507">
        <v>1</v>
      </c>
      <c r="C2507">
        <v>25</v>
      </c>
      <c r="D2507">
        <v>2</v>
      </c>
      <c r="E2507" t="b">
        <v>0</v>
      </c>
    </row>
    <row r="2508" spans="1:5" x14ac:dyDescent="0.3">
      <c r="A2508" t="s">
        <v>441</v>
      </c>
      <c r="B2508">
        <v>1</v>
      </c>
      <c r="C2508">
        <v>115</v>
      </c>
      <c r="D2508">
        <v>1</v>
      </c>
      <c r="E2508" t="b">
        <v>0</v>
      </c>
    </row>
    <row r="2509" spans="1:5" x14ac:dyDescent="0.3">
      <c r="A2509" t="s">
        <v>1948</v>
      </c>
      <c r="B2509">
        <v>1</v>
      </c>
      <c r="C2509">
        <v>52</v>
      </c>
      <c r="D2509">
        <v>1</v>
      </c>
      <c r="E2509" t="b">
        <v>0</v>
      </c>
    </row>
    <row r="2510" spans="1:5" x14ac:dyDescent="0.3">
      <c r="A2510" t="s">
        <v>442</v>
      </c>
      <c r="B2510">
        <v>1</v>
      </c>
      <c r="C2510">
        <v>296</v>
      </c>
      <c r="D2510">
        <v>5</v>
      </c>
      <c r="E2510" t="b">
        <v>0</v>
      </c>
    </row>
    <row r="2511" spans="1:5" x14ac:dyDescent="0.3">
      <c r="A2511" t="s">
        <v>443</v>
      </c>
      <c r="B2511">
        <v>1</v>
      </c>
      <c r="C2511">
        <v>97</v>
      </c>
      <c r="D2511">
        <v>4</v>
      </c>
      <c r="E2511" t="b">
        <v>0</v>
      </c>
    </row>
    <row r="2512" spans="1:5" x14ac:dyDescent="0.3">
      <c r="A2512" t="s">
        <v>6119</v>
      </c>
      <c r="B2512">
        <v>1</v>
      </c>
      <c r="C2512">
        <v>728</v>
      </c>
      <c r="D2512">
        <v>2</v>
      </c>
      <c r="E2512" t="b">
        <v>0</v>
      </c>
    </row>
    <row r="2513" spans="1:5" x14ac:dyDescent="0.3">
      <c r="A2513" t="s">
        <v>444</v>
      </c>
      <c r="B2513">
        <v>1</v>
      </c>
      <c r="C2513">
        <v>71</v>
      </c>
      <c r="D2513">
        <v>2</v>
      </c>
      <c r="E2513" t="b">
        <v>0</v>
      </c>
    </row>
    <row r="2514" spans="1:5" x14ac:dyDescent="0.3">
      <c r="A2514" t="s">
        <v>6120</v>
      </c>
      <c r="B2514">
        <v>1</v>
      </c>
      <c r="C2514">
        <v>108</v>
      </c>
      <c r="D2514">
        <v>4</v>
      </c>
      <c r="E2514" t="b">
        <v>0</v>
      </c>
    </row>
    <row r="2515" spans="1:5" x14ac:dyDescent="0.3">
      <c r="A2515" t="s">
        <v>6122</v>
      </c>
      <c r="B2515">
        <v>1</v>
      </c>
      <c r="C2515">
        <v>25</v>
      </c>
      <c r="D2515">
        <v>5</v>
      </c>
      <c r="E2515" t="b">
        <v>0</v>
      </c>
    </row>
    <row r="2516" spans="1:5" x14ac:dyDescent="0.3">
      <c r="A2516" t="s">
        <v>6123</v>
      </c>
      <c r="B2516">
        <v>2</v>
      </c>
      <c r="C2516">
        <v>236</v>
      </c>
      <c r="D2516">
        <v>3</v>
      </c>
      <c r="E2516" t="b">
        <v>0</v>
      </c>
    </row>
    <row r="2517" spans="1:5" x14ac:dyDescent="0.3">
      <c r="A2517" t="s">
        <v>6124</v>
      </c>
      <c r="B2517">
        <v>1</v>
      </c>
      <c r="C2517">
        <v>76</v>
      </c>
      <c r="D2517">
        <v>1</v>
      </c>
      <c r="E2517" t="b">
        <v>0</v>
      </c>
    </row>
    <row r="2518" spans="1:5" x14ac:dyDescent="0.3">
      <c r="A2518" t="s">
        <v>6125</v>
      </c>
      <c r="B2518">
        <v>1</v>
      </c>
      <c r="C2518">
        <v>80</v>
      </c>
      <c r="D2518">
        <v>5</v>
      </c>
      <c r="E2518" t="b">
        <v>0</v>
      </c>
    </row>
    <row r="2519" spans="1:5" x14ac:dyDescent="0.3">
      <c r="A2519" t="s">
        <v>6127</v>
      </c>
      <c r="B2519">
        <v>1</v>
      </c>
      <c r="C2519">
        <v>59</v>
      </c>
      <c r="D2519">
        <v>1</v>
      </c>
      <c r="E2519" t="b">
        <v>0</v>
      </c>
    </row>
    <row r="2520" spans="1:5" x14ac:dyDescent="0.3">
      <c r="A2520" t="s">
        <v>445</v>
      </c>
      <c r="B2520">
        <v>1</v>
      </c>
      <c r="C2520">
        <v>48</v>
      </c>
      <c r="D2520">
        <v>5</v>
      </c>
      <c r="E2520" t="b">
        <v>0</v>
      </c>
    </row>
    <row r="2521" spans="1:5" x14ac:dyDescent="0.3">
      <c r="A2521" t="s">
        <v>6128</v>
      </c>
      <c r="B2521">
        <v>1</v>
      </c>
      <c r="C2521">
        <v>20</v>
      </c>
      <c r="D2521">
        <v>1</v>
      </c>
      <c r="E2521" t="b">
        <v>0</v>
      </c>
    </row>
    <row r="2522" spans="1:5" x14ac:dyDescent="0.3">
      <c r="A2522" t="s">
        <v>6132</v>
      </c>
      <c r="B2522">
        <v>1</v>
      </c>
      <c r="C2522">
        <v>46</v>
      </c>
      <c r="D2522">
        <v>3</v>
      </c>
      <c r="E2522" t="b">
        <v>0</v>
      </c>
    </row>
    <row r="2523" spans="1:5" x14ac:dyDescent="0.3">
      <c r="A2523" t="s">
        <v>6133</v>
      </c>
      <c r="B2523">
        <v>1</v>
      </c>
      <c r="C2523">
        <v>118</v>
      </c>
      <c r="D2523">
        <v>2</v>
      </c>
      <c r="E2523" t="b">
        <v>0</v>
      </c>
    </row>
    <row r="2524" spans="1:5" x14ac:dyDescent="0.3">
      <c r="A2524" t="s">
        <v>6134</v>
      </c>
      <c r="B2524">
        <v>1</v>
      </c>
      <c r="C2524">
        <v>108</v>
      </c>
      <c r="D2524">
        <v>3</v>
      </c>
      <c r="E2524" t="b">
        <v>0</v>
      </c>
    </row>
    <row r="2525" spans="1:5" x14ac:dyDescent="0.3">
      <c r="A2525" t="s">
        <v>1949</v>
      </c>
      <c r="B2525">
        <v>1</v>
      </c>
      <c r="C2525">
        <v>557</v>
      </c>
      <c r="D2525">
        <v>5</v>
      </c>
      <c r="E2525" t="b">
        <v>0</v>
      </c>
    </row>
    <row r="2526" spans="1:5" x14ac:dyDescent="0.3">
      <c r="A2526" t="s">
        <v>6135</v>
      </c>
      <c r="B2526">
        <v>1</v>
      </c>
      <c r="C2526">
        <v>244</v>
      </c>
      <c r="D2526">
        <v>4</v>
      </c>
      <c r="E2526" t="b">
        <v>0</v>
      </c>
    </row>
    <row r="2527" spans="1:5" x14ac:dyDescent="0.3">
      <c r="A2527" t="s">
        <v>1573</v>
      </c>
      <c r="B2527">
        <v>3</v>
      </c>
      <c r="C2527">
        <v>518</v>
      </c>
      <c r="D2527">
        <v>2.6666666666666665</v>
      </c>
      <c r="E2527" t="b">
        <v>0</v>
      </c>
    </row>
    <row r="2528" spans="1:5" x14ac:dyDescent="0.3">
      <c r="A2528" t="s">
        <v>6138</v>
      </c>
      <c r="B2528">
        <v>1</v>
      </c>
      <c r="C2528">
        <v>64</v>
      </c>
      <c r="D2528">
        <v>4</v>
      </c>
      <c r="E2528" t="b">
        <v>0</v>
      </c>
    </row>
    <row r="2529" spans="1:5" x14ac:dyDescent="0.3">
      <c r="A2529" t="s">
        <v>6139</v>
      </c>
      <c r="B2529">
        <v>1</v>
      </c>
      <c r="C2529">
        <v>28</v>
      </c>
      <c r="D2529">
        <v>5</v>
      </c>
      <c r="E2529" t="b">
        <v>0</v>
      </c>
    </row>
    <row r="2530" spans="1:5" x14ac:dyDescent="0.3">
      <c r="A2530" t="s">
        <v>6140</v>
      </c>
      <c r="B2530">
        <v>1</v>
      </c>
      <c r="C2530">
        <v>96</v>
      </c>
      <c r="D2530">
        <v>1</v>
      </c>
      <c r="E2530" t="b">
        <v>0</v>
      </c>
    </row>
    <row r="2531" spans="1:5" x14ac:dyDescent="0.3">
      <c r="A2531" t="s">
        <v>6143</v>
      </c>
      <c r="B2531">
        <v>1</v>
      </c>
      <c r="C2531">
        <v>30</v>
      </c>
      <c r="D2531">
        <v>5</v>
      </c>
      <c r="E2531" t="b">
        <v>0</v>
      </c>
    </row>
    <row r="2532" spans="1:5" x14ac:dyDescent="0.3">
      <c r="A2532" t="s">
        <v>6144</v>
      </c>
      <c r="B2532">
        <v>1</v>
      </c>
      <c r="C2532">
        <v>43</v>
      </c>
      <c r="D2532">
        <v>1</v>
      </c>
      <c r="E2532" t="b">
        <v>0</v>
      </c>
    </row>
    <row r="2533" spans="1:5" x14ac:dyDescent="0.3">
      <c r="A2533" t="s">
        <v>6146</v>
      </c>
      <c r="B2533">
        <v>1</v>
      </c>
      <c r="C2533">
        <v>128</v>
      </c>
      <c r="D2533">
        <v>5</v>
      </c>
      <c r="E2533" t="b">
        <v>0</v>
      </c>
    </row>
    <row r="2534" spans="1:5" x14ac:dyDescent="0.3">
      <c r="A2534" t="s">
        <v>6147</v>
      </c>
      <c r="B2534">
        <v>1</v>
      </c>
      <c r="C2534">
        <v>47</v>
      </c>
      <c r="D2534">
        <v>4</v>
      </c>
      <c r="E2534" t="b">
        <v>0</v>
      </c>
    </row>
    <row r="2535" spans="1:5" x14ac:dyDescent="0.3">
      <c r="A2535" t="s">
        <v>1574</v>
      </c>
      <c r="B2535">
        <v>2</v>
      </c>
      <c r="C2535">
        <v>96</v>
      </c>
      <c r="D2535">
        <v>2.5</v>
      </c>
      <c r="E2535" t="b">
        <v>0</v>
      </c>
    </row>
    <row r="2536" spans="1:5" x14ac:dyDescent="0.3">
      <c r="A2536" t="s">
        <v>6148</v>
      </c>
      <c r="B2536">
        <v>1</v>
      </c>
      <c r="C2536">
        <v>66</v>
      </c>
      <c r="D2536">
        <v>3</v>
      </c>
      <c r="E2536" t="b">
        <v>0</v>
      </c>
    </row>
    <row r="2537" spans="1:5" x14ac:dyDescent="0.3">
      <c r="A2537" t="s">
        <v>6149</v>
      </c>
      <c r="B2537">
        <v>2</v>
      </c>
      <c r="C2537">
        <v>123</v>
      </c>
      <c r="D2537">
        <v>5</v>
      </c>
      <c r="E2537" t="b">
        <v>0</v>
      </c>
    </row>
    <row r="2538" spans="1:5" x14ac:dyDescent="0.3">
      <c r="A2538" t="s">
        <v>446</v>
      </c>
      <c r="B2538">
        <v>1</v>
      </c>
      <c r="C2538">
        <v>1180</v>
      </c>
      <c r="D2538">
        <v>2</v>
      </c>
      <c r="E2538" t="b">
        <v>0</v>
      </c>
    </row>
    <row r="2539" spans="1:5" x14ac:dyDescent="0.3">
      <c r="A2539" t="s">
        <v>6150</v>
      </c>
      <c r="B2539">
        <v>1</v>
      </c>
      <c r="C2539">
        <v>35</v>
      </c>
      <c r="D2539">
        <v>2</v>
      </c>
      <c r="E2539" t="b">
        <v>0</v>
      </c>
    </row>
    <row r="2540" spans="1:5" x14ac:dyDescent="0.3">
      <c r="A2540" t="s">
        <v>6151</v>
      </c>
      <c r="B2540">
        <v>3</v>
      </c>
      <c r="C2540">
        <v>33.666666666666664</v>
      </c>
      <c r="D2540">
        <v>4.333333333333333</v>
      </c>
      <c r="E2540" t="b">
        <v>0</v>
      </c>
    </row>
    <row r="2541" spans="1:5" x14ac:dyDescent="0.3">
      <c r="A2541" t="s">
        <v>6152</v>
      </c>
      <c r="B2541">
        <v>1</v>
      </c>
      <c r="C2541">
        <v>77</v>
      </c>
      <c r="D2541">
        <v>2</v>
      </c>
      <c r="E2541" t="b">
        <v>0</v>
      </c>
    </row>
    <row r="2542" spans="1:5" x14ac:dyDescent="0.3">
      <c r="A2542" t="s">
        <v>6153</v>
      </c>
      <c r="B2542">
        <v>1</v>
      </c>
      <c r="C2542">
        <v>21</v>
      </c>
      <c r="D2542">
        <v>5</v>
      </c>
      <c r="E2542" t="b">
        <v>0</v>
      </c>
    </row>
    <row r="2543" spans="1:5" x14ac:dyDescent="0.3">
      <c r="A2543" t="s">
        <v>6155</v>
      </c>
      <c r="B2543">
        <v>1</v>
      </c>
      <c r="C2543">
        <v>95</v>
      </c>
      <c r="D2543">
        <v>3</v>
      </c>
      <c r="E2543" t="b">
        <v>0</v>
      </c>
    </row>
    <row r="2544" spans="1:5" x14ac:dyDescent="0.3">
      <c r="A2544" t="s">
        <v>6156</v>
      </c>
      <c r="B2544">
        <v>1</v>
      </c>
      <c r="C2544">
        <v>21</v>
      </c>
      <c r="D2544">
        <v>1</v>
      </c>
      <c r="E2544" t="b">
        <v>0</v>
      </c>
    </row>
    <row r="2545" spans="1:5" x14ac:dyDescent="0.3">
      <c r="A2545" t="s">
        <v>6157</v>
      </c>
      <c r="B2545">
        <v>1</v>
      </c>
      <c r="C2545">
        <v>97</v>
      </c>
      <c r="D2545">
        <v>3</v>
      </c>
      <c r="E2545" t="b">
        <v>0</v>
      </c>
    </row>
    <row r="2546" spans="1:5" x14ac:dyDescent="0.3">
      <c r="A2546" t="s">
        <v>6158</v>
      </c>
      <c r="B2546">
        <v>1</v>
      </c>
      <c r="C2546">
        <v>39</v>
      </c>
      <c r="D2546">
        <v>2</v>
      </c>
      <c r="E2546" t="b">
        <v>0</v>
      </c>
    </row>
    <row r="2547" spans="1:5" x14ac:dyDescent="0.3">
      <c r="A2547" t="s">
        <v>6159</v>
      </c>
      <c r="B2547">
        <v>1</v>
      </c>
      <c r="C2547">
        <v>109</v>
      </c>
      <c r="D2547">
        <v>5</v>
      </c>
      <c r="E2547" t="b">
        <v>0</v>
      </c>
    </row>
    <row r="2548" spans="1:5" x14ac:dyDescent="0.3">
      <c r="A2548" t="s">
        <v>6161</v>
      </c>
      <c r="B2548">
        <v>1</v>
      </c>
      <c r="C2548">
        <v>148</v>
      </c>
      <c r="D2548">
        <v>5</v>
      </c>
      <c r="E2548" t="b">
        <v>0</v>
      </c>
    </row>
    <row r="2549" spans="1:5" x14ac:dyDescent="0.3">
      <c r="A2549" t="s">
        <v>447</v>
      </c>
      <c r="B2549">
        <v>1</v>
      </c>
      <c r="C2549">
        <v>54</v>
      </c>
      <c r="D2549">
        <v>2</v>
      </c>
      <c r="E2549" t="b">
        <v>0</v>
      </c>
    </row>
    <row r="2550" spans="1:5" x14ac:dyDescent="0.3">
      <c r="A2550" t="s">
        <v>6164</v>
      </c>
      <c r="B2550">
        <v>2</v>
      </c>
      <c r="C2550">
        <v>100</v>
      </c>
      <c r="D2550">
        <v>2.5</v>
      </c>
      <c r="E2550" t="b">
        <v>0</v>
      </c>
    </row>
    <row r="2551" spans="1:5" x14ac:dyDescent="0.3">
      <c r="A2551" t="s">
        <v>6165</v>
      </c>
      <c r="B2551">
        <v>1</v>
      </c>
      <c r="C2551">
        <v>868</v>
      </c>
      <c r="D2551">
        <v>5</v>
      </c>
      <c r="E2551" t="b">
        <v>0</v>
      </c>
    </row>
    <row r="2552" spans="1:5" x14ac:dyDescent="0.3">
      <c r="A2552" t="s">
        <v>448</v>
      </c>
      <c r="B2552">
        <v>1</v>
      </c>
      <c r="C2552">
        <v>105</v>
      </c>
      <c r="D2552">
        <v>5</v>
      </c>
      <c r="E2552" t="b">
        <v>0</v>
      </c>
    </row>
    <row r="2553" spans="1:5" x14ac:dyDescent="0.3">
      <c r="A2553" t="s">
        <v>449</v>
      </c>
      <c r="B2553">
        <v>1</v>
      </c>
      <c r="C2553">
        <v>222</v>
      </c>
      <c r="D2553">
        <v>3</v>
      </c>
      <c r="E2553" t="b">
        <v>0</v>
      </c>
    </row>
    <row r="2554" spans="1:5" x14ac:dyDescent="0.3">
      <c r="A2554" t="s">
        <v>6172</v>
      </c>
      <c r="B2554">
        <v>1</v>
      </c>
      <c r="C2554">
        <v>279</v>
      </c>
      <c r="D2554">
        <v>5</v>
      </c>
      <c r="E2554" t="b">
        <v>0</v>
      </c>
    </row>
    <row r="2555" spans="1:5" x14ac:dyDescent="0.3">
      <c r="A2555" t="s">
        <v>1951</v>
      </c>
      <c r="B2555">
        <v>1</v>
      </c>
      <c r="C2555">
        <v>164</v>
      </c>
      <c r="D2555">
        <v>1</v>
      </c>
      <c r="E2555" t="b">
        <v>0</v>
      </c>
    </row>
    <row r="2556" spans="1:5" x14ac:dyDescent="0.3">
      <c r="A2556" t="s">
        <v>450</v>
      </c>
      <c r="B2556">
        <v>2</v>
      </c>
      <c r="C2556">
        <v>69.5</v>
      </c>
      <c r="D2556">
        <v>5</v>
      </c>
      <c r="E2556" t="b">
        <v>0</v>
      </c>
    </row>
    <row r="2557" spans="1:5" x14ac:dyDescent="0.3">
      <c r="A2557" t="s">
        <v>6178</v>
      </c>
      <c r="B2557">
        <v>1</v>
      </c>
      <c r="C2557">
        <v>129</v>
      </c>
      <c r="D2557">
        <v>1</v>
      </c>
      <c r="E2557" t="b">
        <v>0</v>
      </c>
    </row>
    <row r="2558" spans="1:5" x14ac:dyDescent="0.3">
      <c r="A2558" t="s">
        <v>451</v>
      </c>
      <c r="B2558">
        <v>2</v>
      </c>
      <c r="C2558">
        <v>114.5</v>
      </c>
      <c r="D2558">
        <v>1</v>
      </c>
      <c r="E2558" t="b">
        <v>0</v>
      </c>
    </row>
    <row r="2559" spans="1:5" x14ac:dyDescent="0.3">
      <c r="A2559" t="s">
        <v>6179</v>
      </c>
      <c r="B2559">
        <v>1</v>
      </c>
      <c r="C2559">
        <v>19</v>
      </c>
      <c r="D2559">
        <v>5</v>
      </c>
      <c r="E2559" t="b">
        <v>0</v>
      </c>
    </row>
    <row r="2560" spans="1:5" x14ac:dyDescent="0.3">
      <c r="A2560" t="s">
        <v>6180</v>
      </c>
      <c r="B2560">
        <v>1</v>
      </c>
      <c r="C2560">
        <v>185</v>
      </c>
      <c r="D2560">
        <v>5</v>
      </c>
      <c r="E2560" t="b">
        <v>0</v>
      </c>
    </row>
    <row r="2561" spans="1:5" x14ac:dyDescent="0.3">
      <c r="A2561" t="s">
        <v>6182</v>
      </c>
      <c r="B2561">
        <v>1</v>
      </c>
      <c r="C2561">
        <v>64</v>
      </c>
      <c r="D2561">
        <v>5</v>
      </c>
      <c r="E2561" t="b">
        <v>0</v>
      </c>
    </row>
    <row r="2562" spans="1:5" x14ac:dyDescent="0.3">
      <c r="A2562" t="s">
        <v>6183</v>
      </c>
      <c r="B2562">
        <v>4</v>
      </c>
      <c r="C2562">
        <v>167</v>
      </c>
      <c r="D2562">
        <v>2.25</v>
      </c>
      <c r="E2562" t="b">
        <v>0</v>
      </c>
    </row>
    <row r="2563" spans="1:5" x14ac:dyDescent="0.3">
      <c r="A2563" t="s">
        <v>6185</v>
      </c>
      <c r="B2563">
        <v>1</v>
      </c>
      <c r="C2563">
        <v>27</v>
      </c>
      <c r="D2563">
        <v>1</v>
      </c>
      <c r="E2563" t="b">
        <v>0</v>
      </c>
    </row>
    <row r="2564" spans="1:5" x14ac:dyDescent="0.3">
      <c r="A2564" t="s">
        <v>6186</v>
      </c>
      <c r="B2564">
        <v>1</v>
      </c>
      <c r="C2564">
        <v>313</v>
      </c>
      <c r="D2564">
        <v>3</v>
      </c>
      <c r="E2564" t="b">
        <v>0</v>
      </c>
    </row>
    <row r="2565" spans="1:5" x14ac:dyDescent="0.3">
      <c r="A2565" t="s">
        <v>6188</v>
      </c>
      <c r="B2565">
        <v>4</v>
      </c>
      <c r="C2565">
        <v>100.25</v>
      </c>
      <c r="D2565">
        <v>3.75</v>
      </c>
      <c r="E2565" t="b">
        <v>0</v>
      </c>
    </row>
    <row r="2566" spans="1:5" x14ac:dyDescent="0.3">
      <c r="A2566" t="s">
        <v>6189</v>
      </c>
      <c r="B2566">
        <v>1</v>
      </c>
      <c r="C2566">
        <v>70</v>
      </c>
      <c r="D2566">
        <v>5</v>
      </c>
      <c r="E2566" t="b">
        <v>0</v>
      </c>
    </row>
    <row r="2567" spans="1:5" x14ac:dyDescent="0.3">
      <c r="A2567" t="s">
        <v>6190</v>
      </c>
      <c r="B2567">
        <v>1</v>
      </c>
      <c r="C2567">
        <v>198</v>
      </c>
      <c r="D2567">
        <v>5</v>
      </c>
      <c r="E2567" t="b">
        <v>0</v>
      </c>
    </row>
    <row r="2568" spans="1:5" x14ac:dyDescent="0.3">
      <c r="A2568" t="s">
        <v>6191</v>
      </c>
      <c r="B2568">
        <v>1</v>
      </c>
      <c r="C2568">
        <v>34</v>
      </c>
      <c r="D2568">
        <v>1</v>
      </c>
      <c r="E2568" t="b">
        <v>0</v>
      </c>
    </row>
    <row r="2569" spans="1:5" x14ac:dyDescent="0.3">
      <c r="A2569" t="s">
        <v>6195</v>
      </c>
      <c r="B2569">
        <v>1</v>
      </c>
      <c r="C2569">
        <v>36</v>
      </c>
      <c r="D2569">
        <v>5</v>
      </c>
      <c r="E2569" t="b">
        <v>0</v>
      </c>
    </row>
    <row r="2570" spans="1:5" x14ac:dyDescent="0.3">
      <c r="A2570" t="s">
        <v>6197</v>
      </c>
      <c r="B2570">
        <v>1</v>
      </c>
      <c r="C2570">
        <v>1662</v>
      </c>
      <c r="D2570">
        <v>4</v>
      </c>
      <c r="E2570" t="b">
        <v>0</v>
      </c>
    </row>
    <row r="2571" spans="1:5" x14ac:dyDescent="0.3">
      <c r="A2571" t="s">
        <v>454</v>
      </c>
      <c r="B2571">
        <v>1</v>
      </c>
      <c r="C2571">
        <v>1043</v>
      </c>
      <c r="D2571">
        <v>3</v>
      </c>
      <c r="E2571" t="b">
        <v>0</v>
      </c>
    </row>
    <row r="2572" spans="1:5" x14ac:dyDescent="0.3">
      <c r="A2572" t="s">
        <v>6199</v>
      </c>
      <c r="B2572">
        <v>1</v>
      </c>
      <c r="C2572">
        <v>100</v>
      </c>
      <c r="D2572">
        <v>4</v>
      </c>
      <c r="E2572" t="b">
        <v>0</v>
      </c>
    </row>
    <row r="2573" spans="1:5" x14ac:dyDescent="0.3">
      <c r="A2573" t="s">
        <v>6200</v>
      </c>
      <c r="B2573">
        <v>1</v>
      </c>
      <c r="C2573">
        <v>151</v>
      </c>
      <c r="D2573">
        <v>2</v>
      </c>
      <c r="E2573" t="b">
        <v>0</v>
      </c>
    </row>
    <row r="2574" spans="1:5" x14ac:dyDescent="0.3">
      <c r="A2574" t="s">
        <v>6202</v>
      </c>
      <c r="B2574">
        <v>2</v>
      </c>
      <c r="C2574">
        <v>190.5</v>
      </c>
      <c r="D2574">
        <v>2.5</v>
      </c>
      <c r="E2574" t="b">
        <v>0</v>
      </c>
    </row>
    <row r="2575" spans="1:5" x14ac:dyDescent="0.3">
      <c r="A2575" t="s">
        <v>1952</v>
      </c>
      <c r="B2575">
        <v>1</v>
      </c>
      <c r="C2575">
        <v>203</v>
      </c>
      <c r="D2575">
        <v>2</v>
      </c>
      <c r="E2575" t="b">
        <v>0</v>
      </c>
    </row>
    <row r="2576" spans="1:5" x14ac:dyDescent="0.3">
      <c r="A2576" t="s">
        <v>6204</v>
      </c>
      <c r="B2576">
        <v>1</v>
      </c>
      <c r="C2576">
        <v>23</v>
      </c>
      <c r="D2576">
        <v>1</v>
      </c>
      <c r="E2576" t="b">
        <v>0</v>
      </c>
    </row>
    <row r="2577" spans="1:5" x14ac:dyDescent="0.3">
      <c r="A2577" t="s">
        <v>456</v>
      </c>
      <c r="B2577">
        <v>1</v>
      </c>
      <c r="C2577">
        <v>181</v>
      </c>
      <c r="D2577">
        <v>4</v>
      </c>
      <c r="E2577" t="b">
        <v>0</v>
      </c>
    </row>
    <row r="2578" spans="1:5" x14ac:dyDescent="0.3">
      <c r="A2578" t="s">
        <v>6206</v>
      </c>
      <c r="B2578">
        <v>1</v>
      </c>
      <c r="C2578">
        <v>464</v>
      </c>
      <c r="D2578">
        <v>4</v>
      </c>
      <c r="E2578" t="b">
        <v>0</v>
      </c>
    </row>
    <row r="2579" spans="1:5" x14ac:dyDescent="0.3">
      <c r="A2579" t="s">
        <v>6207</v>
      </c>
      <c r="B2579">
        <v>6</v>
      </c>
      <c r="C2579">
        <v>153.33333333333334</v>
      </c>
      <c r="D2579">
        <v>3.5</v>
      </c>
      <c r="E2579" t="b">
        <v>0</v>
      </c>
    </row>
    <row r="2580" spans="1:5" x14ac:dyDescent="0.3">
      <c r="A2580" t="s">
        <v>6212</v>
      </c>
      <c r="B2580">
        <v>1</v>
      </c>
      <c r="C2580">
        <v>63</v>
      </c>
      <c r="D2580">
        <v>3</v>
      </c>
      <c r="E2580" t="b">
        <v>0</v>
      </c>
    </row>
    <row r="2581" spans="1:5" x14ac:dyDescent="0.3">
      <c r="A2581" t="s">
        <v>6216</v>
      </c>
      <c r="B2581">
        <v>1</v>
      </c>
      <c r="C2581">
        <v>44</v>
      </c>
      <c r="D2581">
        <v>1</v>
      </c>
      <c r="E2581" t="b">
        <v>0</v>
      </c>
    </row>
    <row r="2582" spans="1:5" x14ac:dyDescent="0.3">
      <c r="A2582" t="s">
        <v>6217</v>
      </c>
      <c r="B2582">
        <v>4</v>
      </c>
      <c r="C2582">
        <v>221</v>
      </c>
      <c r="D2582">
        <v>3</v>
      </c>
      <c r="E2582" t="b">
        <v>0</v>
      </c>
    </row>
    <row r="2583" spans="1:5" x14ac:dyDescent="0.3">
      <c r="A2583" t="s">
        <v>6220</v>
      </c>
      <c r="B2583">
        <v>1</v>
      </c>
      <c r="C2583">
        <v>174</v>
      </c>
      <c r="D2583">
        <v>3</v>
      </c>
      <c r="E2583" t="b">
        <v>0</v>
      </c>
    </row>
    <row r="2584" spans="1:5" x14ac:dyDescent="0.3">
      <c r="A2584" t="s">
        <v>6221</v>
      </c>
      <c r="B2584">
        <v>1</v>
      </c>
      <c r="C2584">
        <v>22</v>
      </c>
      <c r="D2584">
        <v>4</v>
      </c>
      <c r="E2584" t="b">
        <v>0</v>
      </c>
    </row>
    <row r="2585" spans="1:5" x14ac:dyDescent="0.3">
      <c r="A2585" t="s">
        <v>6222</v>
      </c>
      <c r="B2585">
        <v>1</v>
      </c>
      <c r="C2585">
        <v>122</v>
      </c>
      <c r="D2585">
        <v>1</v>
      </c>
      <c r="E2585" t="b">
        <v>0</v>
      </c>
    </row>
    <row r="2586" spans="1:5" x14ac:dyDescent="0.3">
      <c r="A2586" t="s">
        <v>6223</v>
      </c>
      <c r="B2586">
        <v>2</v>
      </c>
      <c r="C2586">
        <v>457</v>
      </c>
      <c r="D2586">
        <v>5</v>
      </c>
      <c r="E2586" t="b">
        <v>0</v>
      </c>
    </row>
    <row r="2587" spans="1:5" x14ac:dyDescent="0.3">
      <c r="A2587" t="s">
        <v>6224</v>
      </c>
      <c r="B2587">
        <v>1</v>
      </c>
      <c r="C2587">
        <v>130</v>
      </c>
      <c r="D2587">
        <v>3</v>
      </c>
      <c r="E2587" t="b">
        <v>0</v>
      </c>
    </row>
    <row r="2588" spans="1:5" x14ac:dyDescent="0.3">
      <c r="A2588" t="s">
        <v>6226</v>
      </c>
      <c r="B2588">
        <v>1</v>
      </c>
      <c r="C2588">
        <v>61</v>
      </c>
      <c r="D2588">
        <v>2</v>
      </c>
      <c r="E2588" t="b">
        <v>0</v>
      </c>
    </row>
    <row r="2589" spans="1:5" x14ac:dyDescent="0.3">
      <c r="A2589" t="s">
        <v>1954</v>
      </c>
      <c r="B2589">
        <v>1</v>
      </c>
      <c r="C2589">
        <v>455</v>
      </c>
      <c r="D2589">
        <v>3</v>
      </c>
      <c r="E2589" t="b">
        <v>0</v>
      </c>
    </row>
    <row r="2590" spans="1:5" x14ac:dyDescent="0.3">
      <c r="A2590" t="s">
        <v>6230</v>
      </c>
      <c r="B2590">
        <v>1</v>
      </c>
      <c r="C2590">
        <v>239</v>
      </c>
      <c r="D2590">
        <v>4</v>
      </c>
      <c r="E2590" t="b">
        <v>0</v>
      </c>
    </row>
    <row r="2591" spans="1:5" x14ac:dyDescent="0.3">
      <c r="A2591" t="s">
        <v>6231</v>
      </c>
      <c r="B2591">
        <v>1</v>
      </c>
      <c r="C2591">
        <v>115</v>
      </c>
      <c r="D2591">
        <v>3</v>
      </c>
      <c r="E2591" t="b">
        <v>0</v>
      </c>
    </row>
    <row r="2592" spans="1:5" x14ac:dyDescent="0.3">
      <c r="A2592" t="s">
        <v>457</v>
      </c>
      <c r="B2592">
        <v>1</v>
      </c>
      <c r="C2592">
        <v>421</v>
      </c>
      <c r="D2592">
        <v>3</v>
      </c>
      <c r="E2592" t="b">
        <v>0</v>
      </c>
    </row>
    <row r="2593" spans="1:5" x14ac:dyDescent="0.3">
      <c r="A2593" t="s">
        <v>6234</v>
      </c>
      <c r="B2593">
        <v>1</v>
      </c>
      <c r="C2593">
        <v>17</v>
      </c>
      <c r="D2593">
        <v>5</v>
      </c>
      <c r="E2593" t="b">
        <v>0</v>
      </c>
    </row>
    <row r="2594" spans="1:5" x14ac:dyDescent="0.3">
      <c r="A2594" t="s">
        <v>6235</v>
      </c>
      <c r="B2594">
        <v>1</v>
      </c>
      <c r="C2594">
        <v>134</v>
      </c>
      <c r="D2594">
        <v>3</v>
      </c>
      <c r="E2594" t="b">
        <v>0</v>
      </c>
    </row>
    <row r="2595" spans="1:5" x14ac:dyDescent="0.3">
      <c r="A2595" t="s">
        <v>6236</v>
      </c>
      <c r="B2595">
        <v>1</v>
      </c>
      <c r="C2595">
        <v>187</v>
      </c>
      <c r="D2595">
        <v>3</v>
      </c>
      <c r="E2595" t="b">
        <v>0</v>
      </c>
    </row>
    <row r="2596" spans="1:5" x14ac:dyDescent="0.3">
      <c r="A2596" t="s">
        <v>1397</v>
      </c>
      <c r="B2596">
        <v>1</v>
      </c>
      <c r="C2596">
        <v>59</v>
      </c>
      <c r="D2596">
        <v>3</v>
      </c>
      <c r="E2596" t="b">
        <v>0</v>
      </c>
    </row>
    <row r="2597" spans="1:5" x14ac:dyDescent="0.3">
      <c r="A2597" t="s">
        <v>6238</v>
      </c>
      <c r="B2597">
        <v>1</v>
      </c>
      <c r="C2597">
        <v>240</v>
      </c>
      <c r="D2597">
        <v>4</v>
      </c>
      <c r="E2597" t="b">
        <v>0</v>
      </c>
    </row>
    <row r="2598" spans="1:5" x14ac:dyDescent="0.3">
      <c r="A2598" t="s">
        <v>6240</v>
      </c>
      <c r="B2598">
        <v>1</v>
      </c>
      <c r="C2598">
        <v>555</v>
      </c>
      <c r="D2598">
        <v>5</v>
      </c>
      <c r="E2598" t="b">
        <v>0</v>
      </c>
    </row>
    <row r="2599" spans="1:5" x14ac:dyDescent="0.3">
      <c r="A2599" t="s">
        <v>6241</v>
      </c>
      <c r="B2599">
        <v>1</v>
      </c>
      <c r="C2599">
        <v>37</v>
      </c>
      <c r="D2599">
        <v>4</v>
      </c>
      <c r="E2599" t="b">
        <v>0</v>
      </c>
    </row>
    <row r="2600" spans="1:5" x14ac:dyDescent="0.3">
      <c r="A2600" t="s">
        <v>6242</v>
      </c>
      <c r="B2600">
        <v>1</v>
      </c>
      <c r="C2600">
        <v>83</v>
      </c>
      <c r="D2600">
        <v>2</v>
      </c>
      <c r="E2600" t="b">
        <v>0</v>
      </c>
    </row>
    <row r="2601" spans="1:5" x14ac:dyDescent="0.3">
      <c r="A2601" t="s">
        <v>6244</v>
      </c>
      <c r="B2601">
        <v>1</v>
      </c>
      <c r="C2601">
        <v>32</v>
      </c>
      <c r="D2601">
        <v>1</v>
      </c>
      <c r="E2601" t="b">
        <v>0</v>
      </c>
    </row>
    <row r="2602" spans="1:5" x14ac:dyDescent="0.3">
      <c r="A2602" t="s">
        <v>459</v>
      </c>
      <c r="B2602">
        <v>8</v>
      </c>
      <c r="C2602">
        <v>151</v>
      </c>
      <c r="D2602">
        <v>2.625</v>
      </c>
      <c r="E2602" t="b">
        <v>0</v>
      </c>
    </row>
    <row r="2603" spans="1:5" x14ac:dyDescent="0.3">
      <c r="A2603" t="s">
        <v>1577</v>
      </c>
      <c r="B2603">
        <v>1</v>
      </c>
      <c r="C2603">
        <v>30</v>
      </c>
      <c r="D2603">
        <v>4</v>
      </c>
      <c r="E2603" t="b">
        <v>0</v>
      </c>
    </row>
    <row r="2604" spans="1:5" x14ac:dyDescent="0.3">
      <c r="A2604" t="s">
        <v>6248</v>
      </c>
      <c r="B2604">
        <v>1</v>
      </c>
      <c r="C2604">
        <v>54</v>
      </c>
      <c r="D2604">
        <v>1</v>
      </c>
      <c r="E2604" t="b">
        <v>0</v>
      </c>
    </row>
    <row r="2605" spans="1:5" x14ac:dyDescent="0.3">
      <c r="A2605" t="s">
        <v>6251</v>
      </c>
      <c r="B2605">
        <v>1</v>
      </c>
      <c r="C2605">
        <v>784</v>
      </c>
      <c r="D2605">
        <v>5</v>
      </c>
      <c r="E2605" t="b">
        <v>0</v>
      </c>
    </row>
    <row r="2606" spans="1:5" x14ac:dyDescent="0.3">
      <c r="A2606" t="s">
        <v>6253</v>
      </c>
      <c r="B2606">
        <v>1</v>
      </c>
      <c r="C2606">
        <v>79</v>
      </c>
      <c r="D2606">
        <v>2</v>
      </c>
      <c r="E2606" t="b">
        <v>0</v>
      </c>
    </row>
    <row r="2607" spans="1:5" x14ac:dyDescent="0.3">
      <c r="A2607" t="s">
        <v>6254</v>
      </c>
      <c r="B2607">
        <v>1</v>
      </c>
      <c r="C2607">
        <v>265</v>
      </c>
      <c r="D2607">
        <v>1</v>
      </c>
      <c r="E2607" t="b">
        <v>0</v>
      </c>
    </row>
    <row r="2608" spans="1:5" x14ac:dyDescent="0.3">
      <c r="A2608" t="s">
        <v>6255</v>
      </c>
      <c r="B2608">
        <v>1</v>
      </c>
      <c r="C2608">
        <v>252</v>
      </c>
      <c r="D2608">
        <v>3</v>
      </c>
      <c r="E2608" t="b">
        <v>0</v>
      </c>
    </row>
    <row r="2609" spans="1:5" x14ac:dyDescent="0.3">
      <c r="A2609" t="s">
        <v>6256</v>
      </c>
      <c r="B2609">
        <v>1</v>
      </c>
      <c r="C2609">
        <v>106</v>
      </c>
      <c r="D2609">
        <v>4</v>
      </c>
      <c r="E2609" t="b">
        <v>0</v>
      </c>
    </row>
    <row r="2610" spans="1:5" x14ac:dyDescent="0.3">
      <c r="A2610" t="s">
        <v>6257</v>
      </c>
      <c r="B2610">
        <v>2</v>
      </c>
      <c r="C2610">
        <v>206</v>
      </c>
      <c r="D2610">
        <v>3</v>
      </c>
      <c r="E2610" t="b">
        <v>0</v>
      </c>
    </row>
    <row r="2611" spans="1:5" x14ac:dyDescent="0.3">
      <c r="A2611" t="s">
        <v>1955</v>
      </c>
      <c r="B2611">
        <v>2</v>
      </c>
      <c r="C2611">
        <v>121</v>
      </c>
      <c r="D2611">
        <v>2.5</v>
      </c>
      <c r="E2611" t="b">
        <v>0</v>
      </c>
    </row>
    <row r="2612" spans="1:5" x14ac:dyDescent="0.3">
      <c r="A2612" t="s">
        <v>6260</v>
      </c>
      <c r="B2612">
        <v>1</v>
      </c>
      <c r="C2612">
        <v>430</v>
      </c>
      <c r="D2612">
        <v>2</v>
      </c>
      <c r="E2612" t="b">
        <v>0</v>
      </c>
    </row>
    <row r="2613" spans="1:5" x14ac:dyDescent="0.3">
      <c r="A2613" t="s">
        <v>6262</v>
      </c>
      <c r="B2613">
        <v>1</v>
      </c>
      <c r="C2613">
        <v>318</v>
      </c>
      <c r="D2613">
        <v>5</v>
      </c>
      <c r="E2613" t="b">
        <v>0</v>
      </c>
    </row>
    <row r="2614" spans="1:5" x14ac:dyDescent="0.3">
      <c r="A2614" t="s">
        <v>6263</v>
      </c>
      <c r="B2614">
        <v>1</v>
      </c>
      <c r="C2614">
        <v>352</v>
      </c>
      <c r="D2614">
        <v>1</v>
      </c>
      <c r="E2614" t="b">
        <v>0</v>
      </c>
    </row>
    <row r="2615" spans="1:5" x14ac:dyDescent="0.3">
      <c r="A2615" t="s">
        <v>6266</v>
      </c>
      <c r="B2615">
        <v>1</v>
      </c>
      <c r="C2615">
        <v>540</v>
      </c>
      <c r="D2615">
        <v>5</v>
      </c>
      <c r="E2615" t="b">
        <v>0</v>
      </c>
    </row>
    <row r="2616" spans="1:5" x14ac:dyDescent="0.3">
      <c r="A2616" t="s">
        <v>6267</v>
      </c>
      <c r="B2616">
        <v>1</v>
      </c>
      <c r="C2616">
        <v>164</v>
      </c>
      <c r="D2616">
        <v>1</v>
      </c>
      <c r="E2616" t="b">
        <v>0</v>
      </c>
    </row>
    <row r="2617" spans="1:5" x14ac:dyDescent="0.3">
      <c r="A2617" t="s">
        <v>6268</v>
      </c>
      <c r="B2617">
        <v>1</v>
      </c>
      <c r="C2617">
        <v>274</v>
      </c>
      <c r="D2617">
        <v>4</v>
      </c>
      <c r="E2617" t="b">
        <v>0</v>
      </c>
    </row>
    <row r="2618" spans="1:5" x14ac:dyDescent="0.3">
      <c r="A2618" t="s">
        <v>6269</v>
      </c>
      <c r="B2618">
        <v>6</v>
      </c>
      <c r="C2618">
        <v>147.83333333333334</v>
      </c>
      <c r="D2618">
        <v>3.8333333333333335</v>
      </c>
      <c r="E2618" t="b">
        <v>0</v>
      </c>
    </row>
    <row r="2619" spans="1:5" x14ac:dyDescent="0.3">
      <c r="A2619" t="s">
        <v>6270</v>
      </c>
      <c r="B2619">
        <v>1</v>
      </c>
      <c r="C2619">
        <v>142</v>
      </c>
      <c r="D2619">
        <v>5</v>
      </c>
      <c r="E2619" t="b">
        <v>0</v>
      </c>
    </row>
    <row r="2620" spans="1:5" x14ac:dyDescent="0.3">
      <c r="A2620" t="s">
        <v>1956</v>
      </c>
      <c r="B2620">
        <v>1</v>
      </c>
      <c r="C2620">
        <v>126</v>
      </c>
      <c r="D2620">
        <v>1</v>
      </c>
      <c r="E2620" t="b">
        <v>0</v>
      </c>
    </row>
    <row r="2621" spans="1:5" x14ac:dyDescent="0.3">
      <c r="A2621" t="s">
        <v>6271</v>
      </c>
      <c r="B2621">
        <v>2</v>
      </c>
      <c r="C2621">
        <v>40</v>
      </c>
      <c r="D2621">
        <v>1</v>
      </c>
      <c r="E2621" t="b">
        <v>0</v>
      </c>
    </row>
    <row r="2622" spans="1:5" x14ac:dyDescent="0.3">
      <c r="A2622" t="s">
        <v>6272</v>
      </c>
      <c r="B2622">
        <v>1</v>
      </c>
      <c r="C2622">
        <v>62</v>
      </c>
      <c r="D2622">
        <v>2</v>
      </c>
      <c r="E2622" t="b">
        <v>0</v>
      </c>
    </row>
    <row r="2623" spans="1:5" x14ac:dyDescent="0.3">
      <c r="A2623" t="s">
        <v>460</v>
      </c>
      <c r="B2623">
        <v>1</v>
      </c>
      <c r="C2623">
        <v>281</v>
      </c>
      <c r="D2623">
        <v>4</v>
      </c>
      <c r="E2623" t="b">
        <v>0</v>
      </c>
    </row>
    <row r="2624" spans="1:5" x14ac:dyDescent="0.3">
      <c r="A2624" t="s">
        <v>6275</v>
      </c>
      <c r="B2624">
        <v>1</v>
      </c>
      <c r="C2624">
        <v>112</v>
      </c>
      <c r="D2624">
        <v>5</v>
      </c>
      <c r="E2624" t="b">
        <v>0</v>
      </c>
    </row>
    <row r="2625" spans="1:5" x14ac:dyDescent="0.3">
      <c r="A2625" t="s">
        <v>6278</v>
      </c>
      <c r="B2625">
        <v>1</v>
      </c>
      <c r="C2625">
        <v>54</v>
      </c>
      <c r="D2625">
        <v>5</v>
      </c>
      <c r="E2625" t="b">
        <v>0</v>
      </c>
    </row>
    <row r="2626" spans="1:5" x14ac:dyDescent="0.3">
      <c r="A2626" t="s">
        <v>6280</v>
      </c>
      <c r="B2626">
        <v>3</v>
      </c>
      <c r="C2626">
        <v>310</v>
      </c>
      <c r="D2626">
        <v>1.6666666666666667</v>
      </c>
      <c r="E2626" t="b">
        <v>0</v>
      </c>
    </row>
    <row r="2627" spans="1:5" x14ac:dyDescent="0.3">
      <c r="A2627" t="s">
        <v>6286</v>
      </c>
      <c r="B2627">
        <v>1</v>
      </c>
      <c r="C2627">
        <v>361</v>
      </c>
      <c r="D2627">
        <v>2</v>
      </c>
      <c r="E2627" t="b">
        <v>0</v>
      </c>
    </row>
    <row r="2628" spans="1:5" x14ac:dyDescent="0.3">
      <c r="A2628" t="s">
        <v>1957</v>
      </c>
      <c r="B2628">
        <v>1</v>
      </c>
      <c r="C2628">
        <v>47</v>
      </c>
      <c r="D2628">
        <v>2</v>
      </c>
      <c r="E2628" t="b">
        <v>0</v>
      </c>
    </row>
    <row r="2629" spans="1:5" x14ac:dyDescent="0.3">
      <c r="A2629" t="s">
        <v>6287</v>
      </c>
      <c r="B2629">
        <v>1</v>
      </c>
      <c r="C2629">
        <v>49</v>
      </c>
      <c r="D2629">
        <v>5</v>
      </c>
      <c r="E2629" t="b">
        <v>0</v>
      </c>
    </row>
    <row r="2630" spans="1:5" x14ac:dyDescent="0.3">
      <c r="A2630" t="s">
        <v>6288</v>
      </c>
      <c r="B2630">
        <v>1</v>
      </c>
      <c r="C2630">
        <v>28</v>
      </c>
      <c r="D2630">
        <v>5</v>
      </c>
      <c r="E2630" t="b">
        <v>0</v>
      </c>
    </row>
    <row r="2631" spans="1:5" x14ac:dyDescent="0.3">
      <c r="A2631" t="s">
        <v>6289</v>
      </c>
      <c r="B2631">
        <v>1</v>
      </c>
      <c r="C2631">
        <v>331</v>
      </c>
      <c r="D2631">
        <v>3</v>
      </c>
      <c r="E2631" t="b">
        <v>0</v>
      </c>
    </row>
    <row r="2632" spans="1:5" x14ac:dyDescent="0.3">
      <c r="A2632" t="s">
        <v>6291</v>
      </c>
      <c r="B2632">
        <v>1</v>
      </c>
      <c r="C2632">
        <v>150</v>
      </c>
      <c r="D2632">
        <v>1</v>
      </c>
      <c r="E2632" t="b">
        <v>0</v>
      </c>
    </row>
    <row r="2633" spans="1:5" x14ac:dyDescent="0.3">
      <c r="A2633" t="s">
        <v>6292</v>
      </c>
      <c r="B2633">
        <v>1</v>
      </c>
      <c r="C2633">
        <v>129</v>
      </c>
      <c r="D2633">
        <v>2</v>
      </c>
      <c r="E2633" t="b">
        <v>0</v>
      </c>
    </row>
    <row r="2634" spans="1:5" x14ac:dyDescent="0.3">
      <c r="A2634" t="s">
        <v>6293</v>
      </c>
      <c r="B2634">
        <v>1</v>
      </c>
      <c r="C2634">
        <v>158</v>
      </c>
      <c r="D2634">
        <v>5</v>
      </c>
      <c r="E2634" t="b">
        <v>0</v>
      </c>
    </row>
    <row r="2635" spans="1:5" x14ac:dyDescent="0.3">
      <c r="A2635" t="s">
        <v>6296</v>
      </c>
      <c r="B2635">
        <v>1</v>
      </c>
      <c r="C2635">
        <v>108</v>
      </c>
      <c r="D2635">
        <v>4</v>
      </c>
      <c r="E2635" t="b">
        <v>0</v>
      </c>
    </row>
    <row r="2636" spans="1:5" x14ac:dyDescent="0.3">
      <c r="A2636" t="s">
        <v>6298</v>
      </c>
      <c r="B2636">
        <v>1</v>
      </c>
      <c r="C2636">
        <v>598</v>
      </c>
      <c r="D2636">
        <v>4</v>
      </c>
      <c r="E2636" t="b">
        <v>0</v>
      </c>
    </row>
    <row r="2637" spans="1:5" x14ac:dyDescent="0.3">
      <c r="A2637" t="s">
        <v>1959</v>
      </c>
      <c r="B2637">
        <v>2</v>
      </c>
      <c r="C2637">
        <v>140.5</v>
      </c>
      <c r="D2637">
        <v>2.5</v>
      </c>
      <c r="E2637" t="b">
        <v>0</v>
      </c>
    </row>
    <row r="2638" spans="1:5" x14ac:dyDescent="0.3">
      <c r="A2638" t="s">
        <v>6301</v>
      </c>
      <c r="B2638">
        <v>1</v>
      </c>
      <c r="C2638">
        <v>132</v>
      </c>
      <c r="D2638">
        <v>3</v>
      </c>
      <c r="E2638" t="b">
        <v>0</v>
      </c>
    </row>
    <row r="2639" spans="1:5" x14ac:dyDescent="0.3">
      <c r="A2639" t="s">
        <v>1960</v>
      </c>
      <c r="B2639">
        <v>1</v>
      </c>
      <c r="C2639">
        <v>103</v>
      </c>
      <c r="D2639">
        <v>2</v>
      </c>
      <c r="E2639" t="b">
        <v>0</v>
      </c>
    </row>
    <row r="2640" spans="1:5" x14ac:dyDescent="0.3">
      <c r="A2640" t="s">
        <v>1961</v>
      </c>
      <c r="B2640">
        <v>1</v>
      </c>
      <c r="C2640">
        <v>348</v>
      </c>
      <c r="D2640">
        <v>4</v>
      </c>
      <c r="E2640" t="b">
        <v>0</v>
      </c>
    </row>
    <row r="2641" spans="1:5" x14ac:dyDescent="0.3">
      <c r="A2641" t="s">
        <v>1962</v>
      </c>
      <c r="B2641">
        <v>2</v>
      </c>
      <c r="C2641">
        <v>171</v>
      </c>
      <c r="D2641">
        <v>2.5</v>
      </c>
      <c r="E2641" t="b">
        <v>0</v>
      </c>
    </row>
    <row r="2642" spans="1:5" x14ac:dyDescent="0.3">
      <c r="A2642" t="s">
        <v>6305</v>
      </c>
      <c r="B2642">
        <v>1</v>
      </c>
      <c r="C2642">
        <v>129</v>
      </c>
      <c r="D2642">
        <v>5</v>
      </c>
      <c r="E2642" t="b">
        <v>0</v>
      </c>
    </row>
    <row r="2643" spans="1:5" x14ac:dyDescent="0.3">
      <c r="A2643" t="s">
        <v>1964</v>
      </c>
      <c r="B2643">
        <v>1</v>
      </c>
      <c r="C2643">
        <v>1</v>
      </c>
      <c r="D2643">
        <v>4</v>
      </c>
      <c r="E2643" t="b">
        <v>0</v>
      </c>
    </row>
    <row r="2644" spans="1:5" x14ac:dyDescent="0.3">
      <c r="A2644" t="s">
        <v>6307</v>
      </c>
      <c r="B2644">
        <v>1</v>
      </c>
      <c r="C2644">
        <v>102</v>
      </c>
      <c r="D2644">
        <v>3</v>
      </c>
      <c r="E2644" t="b">
        <v>0</v>
      </c>
    </row>
    <row r="2645" spans="1:5" x14ac:dyDescent="0.3">
      <c r="A2645" t="s">
        <v>6309</v>
      </c>
      <c r="B2645">
        <v>1</v>
      </c>
      <c r="C2645">
        <v>38</v>
      </c>
      <c r="D2645">
        <v>5</v>
      </c>
      <c r="E2645" t="b">
        <v>0</v>
      </c>
    </row>
    <row r="2646" spans="1:5" x14ac:dyDescent="0.3">
      <c r="A2646" t="s">
        <v>1578</v>
      </c>
      <c r="B2646">
        <v>10</v>
      </c>
      <c r="C2646">
        <v>213.8</v>
      </c>
      <c r="D2646">
        <v>2.6</v>
      </c>
      <c r="E2646" t="b">
        <v>0</v>
      </c>
    </row>
    <row r="2647" spans="1:5" x14ac:dyDescent="0.3">
      <c r="A2647" t="s">
        <v>6310</v>
      </c>
      <c r="B2647">
        <v>1</v>
      </c>
      <c r="C2647">
        <v>261</v>
      </c>
      <c r="D2647">
        <v>5</v>
      </c>
      <c r="E2647" t="b">
        <v>0</v>
      </c>
    </row>
    <row r="2648" spans="1:5" x14ac:dyDescent="0.3">
      <c r="A2648" t="s">
        <v>6311</v>
      </c>
      <c r="B2648">
        <v>1</v>
      </c>
      <c r="C2648">
        <v>24</v>
      </c>
      <c r="D2648">
        <v>4</v>
      </c>
      <c r="E2648" t="b">
        <v>0</v>
      </c>
    </row>
    <row r="2649" spans="1:5" x14ac:dyDescent="0.3">
      <c r="A2649" t="s">
        <v>6314</v>
      </c>
      <c r="B2649">
        <v>1</v>
      </c>
      <c r="C2649">
        <v>68</v>
      </c>
      <c r="D2649">
        <v>2</v>
      </c>
      <c r="E2649" t="b">
        <v>0</v>
      </c>
    </row>
    <row r="2650" spans="1:5" x14ac:dyDescent="0.3">
      <c r="A2650" t="s">
        <v>1965</v>
      </c>
      <c r="B2650">
        <v>1</v>
      </c>
      <c r="C2650">
        <v>83</v>
      </c>
      <c r="D2650">
        <v>3</v>
      </c>
      <c r="E2650" t="b">
        <v>0</v>
      </c>
    </row>
    <row r="2651" spans="1:5" x14ac:dyDescent="0.3">
      <c r="A2651" t="s">
        <v>6315</v>
      </c>
      <c r="B2651">
        <v>3</v>
      </c>
      <c r="C2651">
        <v>231.66666666666666</v>
      </c>
      <c r="D2651">
        <v>4</v>
      </c>
      <c r="E2651" t="b">
        <v>0</v>
      </c>
    </row>
    <row r="2652" spans="1:5" x14ac:dyDescent="0.3">
      <c r="A2652" t="s">
        <v>6319</v>
      </c>
      <c r="B2652">
        <v>1</v>
      </c>
      <c r="C2652">
        <v>187</v>
      </c>
      <c r="D2652">
        <v>3</v>
      </c>
      <c r="E2652" t="b">
        <v>0</v>
      </c>
    </row>
    <row r="2653" spans="1:5" x14ac:dyDescent="0.3">
      <c r="A2653" t="s">
        <v>6320</v>
      </c>
      <c r="B2653">
        <v>4</v>
      </c>
      <c r="C2653">
        <v>379</v>
      </c>
      <c r="D2653">
        <v>3.5</v>
      </c>
      <c r="E2653" t="b">
        <v>0</v>
      </c>
    </row>
    <row r="2654" spans="1:5" x14ac:dyDescent="0.3">
      <c r="A2654" t="s">
        <v>6321</v>
      </c>
      <c r="B2654">
        <v>1</v>
      </c>
      <c r="C2654">
        <v>47</v>
      </c>
      <c r="D2654">
        <v>5</v>
      </c>
      <c r="E2654" t="b">
        <v>0</v>
      </c>
    </row>
    <row r="2655" spans="1:5" x14ac:dyDescent="0.3">
      <c r="A2655" t="s">
        <v>6322</v>
      </c>
      <c r="B2655">
        <v>1</v>
      </c>
      <c r="C2655">
        <v>77</v>
      </c>
      <c r="D2655">
        <v>5</v>
      </c>
      <c r="E2655" t="b">
        <v>0</v>
      </c>
    </row>
    <row r="2656" spans="1:5" x14ac:dyDescent="0.3">
      <c r="A2656" t="s">
        <v>463</v>
      </c>
      <c r="B2656">
        <v>1</v>
      </c>
      <c r="C2656">
        <v>47</v>
      </c>
      <c r="D2656">
        <v>4</v>
      </c>
      <c r="E2656" t="b">
        <v>0</v>
      </c>
    </row>
    <row r="2657" spans="1:5" x14ac:dyDescent="0.3">
      <c r="A2657" t="s">
        <v>6323</v>
      </c>
      <c r="B2657">
        <v>1</v>
      </c>
      <c r="C2657">
        <v>591</v>
      </c>
      <c r="D2657">
        <v>3</v>
      </c>
      <c r="E2657" t="b">
        <v>0</v>
      </c>
    </row>
    <row r="2658" spans="1:5" x14ac:dyDescent="0.3">
      <c r="A2658" t="s">
        <v>6324</v>
      </c>
      <c r="B2658">
        <v>1</v>
      </c>
      <c r="C2658">
        <v>167</v>
      </c>
      <c r="D2658">
        <v>5</v>
      </c>
      <c r="E2658" t="b">
        <v>0</v>
      </c>
    </row>
    <row r="2659" spans="1:5" x14ac:dyDescent="0.3">
      <c r="A2659" t="s">
        <v>6327</v>
      </c>
      <c r="B2659">
        <v>1</v>
      </c>
      <c r="C2659">
        <v>87</v>
      </c>
      <c r="D2659">
        <v>5</v>
      </c>
      <c r="E2659" t="b">
        <v>0</v>
      </c>
    </row>
    <row r="2660" spans="1:5" x14ac:dyDescent="0.3">
      <c r="A2660" t="s">
        <v>6328</v>
      </c>
      <c r="B2660">
        <v>1</v>
      </c>
      <c r="C2660">
        <v>62</v>
      </c>
      <c r="D2660">
        <v>5</v>
      </c>
      <c r="E2660" t="b">
        <v>0</v>
      </c>
    </row>
    <row r="2661" spans="1:5" x14ac:dyDescent="0.3">
      <c r="A2661" t="s">
        <v>6331</v>
      </c>
      <c r="B2661">
        <v>1</v>
      </c>
      <c r="C2661">
        <v>87</v>
      </c>
      <c r="D2661">
        <v>5</v>
      </c>
      <c r="E2661" t="b">
        <v>0</v>
      </c>
    </row>
    <row r="2662" spans="1:5" x14ac:dyDescent="0.3">
      <c r="A2662" t="s">
        <v>6333</v>
      </c>
      <c r="B2662">
        <v>1</v>
      </c>
      <c r="C2662">
        <v>74</v>
      </c>
      <c r="D2662">
        <v>3</v>
      </c>
      <c r="E2662" t="b">
        <v>0</v>
      </c>
    </row>
    <row r="2663" spans="1:5" x14ac:dyDescent="0.3">
      <c r="A2663" t="s">
        <v>464</v>
      </c>
      <c r="B2663">
        <v>1</v>
      </c>
      <c r="C2663">
        <v>143</v>
      </c>
      <c r="D2663">
        <v>5</v>
      </c>
      <c r="E2663" t="b">
        <v>0</v>
      </c>
    </row>
    <row r="2664" spans="1:5" x14ac:dyDescent="0.3">
      <c r="A2664" t="s">
        <v>6334</v>
      </c>
      <c r="B2664">
        <v>1</v>
      </c>
      <c r="C2664">
        <v>378</v>
      </c>
      <c r="D2664">
        <v>3</v>
      </c>
      <c r="E2664" t="b">
        <v>0</v>
      </c>
    </row>
    <row r="2665" spans="1:5" x14ac:dyDescent="0.3">
      <c r="A2665" t="s">
        <v>6336</v>
      </c>
      <c r="B2665">
        <v>1</v>
      </c>
      <c r="C2665">
        <v>202</v>
      </c>
      <c r="D2665">
        <v>3</v>
      </c>
      <c r="E2665" t="b">
        <v>0</v>
      </c>
    </row>
    <row r="2666" spans="1:5" x14ac:dyDescent="0.3">
      <c r="A2666" t="s">
        <v>465</v>
      </c>
      <c r="B2666">
        <v>1</v>
      </c>
      <c r="C2666">
        <v>382</v>
      </c>
      <c r="D2666">
        <v>1</v>
      </c>
      <c r="E2666" t="b">
        <v>0</v>
      </c>
    </row>
    <row r="2667" spans="1:5" x14ac:dyDescent="0.3">
      <c r="A2667" t="s">
        <v>6340</v>
      </c>
      <c r="B2667">
        <v>1</v>
      </c>
      <c r="C2667">
        <v>34</v>
      </c>
      <c r="D2667">
        <v>5</v>
      </c>
      <c r="E2667" t="b">
        <v>0</v>
      </c>
    </row>
    <row r="2668" spans="1:5" x14ac:dyDescent="0.3">
      <c r="A2668" t="s">
        <v>6341</v>
      </c>
      <c r="B2668">
        <v>2</v>
      </c>
      <c r="C2668">
        <v>104</v>
      </c>
      <c r="D2668">
        <v>1</v>
      </c>
      <c r="E2668" t="b">
        <v>0</v>
      </c>
    </row>
    <row r="2669" spans="1:5" x14ac:dyDescent="0.3">
      <c r="A2669" t="s">
        <v>6342</v>
      </c>
      <c r="B2669">
        <v>1</v>
      </c>
      <c r="C2669">
        <v>97</v>
      </c>
      <c r="D2669">
        <v>4</v>
      </c>
      <c r="E2669" t="b">
        <v>0</v>
      </c>
    </row>
    <row r="2670" spans="1:5" x14ac:dyDescent="0.3">
      <c r="A2670" t="s">
        <v>6344</v>
      </c>
      <c r="B2670">
        <v>1</v>
      </c>
      <c r="C2670">
        <v>122</v>
      </c>
      <c r="D2670">
        <v>4</v>
      </c>
      <c r="E2670" t="b">
        <v>0</v>
      </c>
    </row>
    <row r="2671" spans="1:5" x14ac:dyDescent="0.3">
      <c r="A2671" t="s">
        <v>6345</v>
      </c>
      <c r="B2671">
        <v>1</v>
      </c>
      <c r="C2671">
        <v>92</v>
      </c>
      <c r="D2671">
        <v>3</v>
      </c>
      <c r="E2671" t="b">
        <v>0</v>
      </c>
    </row>
    <row r="2672" spans="1:5" x14ac:dyDescent="0.3">
      <c r="A2672" t="s">
        <v>6349</v>
      </c>
      <c r="B2672">
        <v>2</v>
      </c>
      <c r="C2672">
        <v>85</v>
      </c>
      <c r="D2672">
        <v>2</v>
      </c>
      <c r="E2672" t="b">
        <v>0</v>
      </c>
    </row>
    <row r="2673" spans="1:5" x14ac:dyDescent="0.3">
      <c r="A2673" t="s">
        <v>6351</v>
      </c>
      <c r="B2673">
        <v>3</v>
      </c>
      <c r="C2673">
        <v>70.666666666666671</v>
      </c>
      <c r="D2673">
        <v>3.3333333333333335</v>
      </c>
      <c r="E2673" t="b">
        <v>0</v>
      </c>
    </row>
    <row r="2674" spans="1:5" x14ac:dyDescent="0.3">
      <c r="A2674" t="s">
        <v>467</v>
      </c>
      <c r="B2674">
        <v>1</v>
      </c>
      <c r="C2674">
        <v>22</v>
      </c>
      <c r="D2674">
        <v>3</v>
      </c>
      <c r="E2674" t="b">
        <v>0</v>
      </c>
    </row>
    <row r="2675" spans="1:5" x14ac:dyDescent="0.3">
      <c r="A2675" t="s">
        <v>468</v>
      </c>
      <c r="B2675">
        <v>1</v>
      </c>
      <c r="C2675">
        <v>122</v>
      </c>
      <c r="D2675">
        <v>5</v>
      </c>
      <c r="E2675" t="b">
        <v>0</v>
      </c>
    </row>
    <row r="2676" spans="1:5" x14ac:dyDescent="0.3">
      <c r="A2676" t="s">
        <v>1967</v>
      </c>
      <c r="B2676">
        <v>1</v>
      </c>
      <c r="C2676">
        <v>185</v>
      </c>
      <c r="D2676">
        <v>5</v>
      </c>
      <c r="E2676" t="b">
        <v>0</v>
      </c>
    </row>
    <row r="2677" spans="1:5" x14ac:dyDescent="0.3">
      <c r="A2677" t="s">
        <v>469</v>
      </c>
      <c r="B2677">
        <v>1</v>
      </c>
      <c r="C2677">
        <v>128</v>
      </c>
      <c r="D2677">
        <v>4</v>
      </c>
      <c r="E2677" t="b">
        <v>0</v>
      </c>
    </row>
    <row r="2678" spans="1:5" x14ac:dyDescent="0.3">
      <c r="A2678" t="s">
        <v>1968</v>
      </c>
      <c r="B2678">
        <v>1</v>
      </c>
      <c r="C2678">
        <v>62</v>
      </c>
      <c r="D2678">
        <v>1</v>
      </c>
      <c r="E2678" t="b">
        <v>0</v>
      </c>
    </row>
    <row r="2679" spans="1:5" x14ac:dyDescent="0.3">
      <c r="A2679" t="s">
        <v>6353</v>
      </c>
      <c r="B2679">
        <v>1</v>
      </c>
      <c r="C2679">
        <v>104</v>
      </c>
      <c r="D2679">
        <v>5</v>
      </c>
      <c r="E2679" t="b">
        <v>0</v>
      </c>
    </row>
    <row r="2680" spans="1:5" x14ac:dyDescent="0.3">
      <c r="A2680" t="s">
        <v>6357</v>
      </c>
      <c r="B2680">
        <v>1</v>
      </c>
      <c r="C2680">
        <v>568</v>
      </c>
      <c r="D2680">
        <v>3</v>
      </c>
      <c r="E2680" t="b">
        <v>0</v>
      </c>
    </row>
    <row r="2681" spans="1:5" x14ac:dyDescent="0.3">
      <c r="A2681" t="s">
        <v>6360</v>
      </c>
      <c r="B2681">
        <v>1</v>
      </c>
      <c r="C2681">
        <v>98</v>
      </c>
      <c r="D2681">
        <v>4</v>
      </c>
      <c r="E2681" t="b">
        <v>0</v>
      </c>
    </row>
    <row r="2682" spans="1:5" x14ac:dyDescent="0.3">
      <c r="A2682" t="s">
        <v>6361</v>
      </c>
      <c r="B2682">
        <v>1</v>
      </c>
      <c r="C2682">
        <v>929</v>
      </c>
      <c r="D2682">
        <v>2</v>
      </c>
      <c r="E2682" t="b">
        <v>0</v>
      </c>
    </row>
    <row r="2683" spans="1:5" x14ac:dyDescent="0.3">
      <c r="A2683" t="s">
        <v>6363</v>
      </c>
      <c r="B2683">
        <v>1</v>
      </c>
      <c r="C2683">
        <v>104</v>
      </c>
      <c r="D2683">
        <v>2</v>
      </c>
      <c r="E2683" t="b">
        <v>0</v>
      </c>
    </row>
    <row r="2684" spans="1:5" x14ac:dyDescent="0.3">
      <c r="A2684" t="s">
        <v>6364</v>
      </c>
      <c r="B2684">
        <v>1</v>
      </c>
      <c r="C2684">
        <v>172</v>
      </c>
      <c r="D2684">
        <v>1</v>
      </c>
      <c r="E2684" t="b">
        <v>0</v>
      </c>
    </row>
    <row r="2685" spans="1:5" x14ac:dyDescent="0.3">
      <c r="A2685" t="s">
        <v>6368</v>
      </c>
      <c r="B2685">
        <v>1</v>
      </c>
      <c r="C2685">
        <v>101</v>
      </c>
      <c r="D2685">
        <v>3</v>
      </c>
      <c r="E2685" t="b">
        <v>0</v>
      </c>
    </row>
    <row r="2686" spans="1:5" x14ac:dyDescent="0.3">
      <c r="A2686" t="s">
        <v>6371</v>
      </c>
      <c r="B2686">
        <v>1</v>
      </c>
      <c r="C2686">
        <v>172</v>
      </c>
      <c r="D2686">
        <v>2</v>
      </c>
      <c r="E2686" t="b">
        <v>0</v>
      </c>
    </row>
    <row r="2687" spans="1:5" x14ac:dyDescent="0.3">
      <c r="A2687" t="s">
        <v>471</v>
      </c>
      <c r="B2687">
        <v>3</v>
      </c>
      <c r="C2687">
        <v>217.33333333333334</v>
      </c>
      <c r="D2687">
        <v>2.3333333333333335</v>
      </c>
      <c r="E2687" t="b">
        <v>0</v>
      </c>
    </row>
    <row r="2688" spans="1:5" x14ac:dyDescent="0.3">
      <c r="A2688" t="s">
        <v>1970</v>
      </c>
      <c r="B2688">
        <v>18</v>
      </c>
      <c r="C2688">
        <v>173.11111111111111</v>
      </c>
      <c r="D2688">
        <v>2.6666666666666665</v>
      </c>
      <c r="E2688" t="b">
        <v>0</v>
      </c>
    </row>
    <row r="2689" spans="1:5" x14ac:dyDescent="0.3">
      <c r="A2689" t="s">
        <v>6375</v>
      </c>
      <c r="B2689">
        <v>1</v>
      </c>
      <c r="C2689">
        <v>87</v>
      </c>
      <c r="D2689">
        <v>2</v>
      </c>
      <c r="E2689" t="b">
        <v>0</v>
      </c>
    </row>
    <row r="2690" spans="1:5" x14ac:dyDescent="0.3">
      <c r="A2690" t="s">
        <v>6376</v>
      </c>
      <c r="B2690">
        <v>1</v>
      </c>
      <c r="C2690">
        <v>142</v>
      </c>
      <c r="D2690">
        <v>1</v>
      </c>
      <c r="E2690" t="b">
        <v>0</v>
      </c>
    </row>
    <row r="2691" spans="1:5" x14ac:dyDescent="0.3">
      <c r="A2691" t="s">
        <v>6378</v>
      </c>
      <c r="B2691">
        <v>1</v>
      </c>
      <c r="C2691">
        <v>47</v>
      </c>
      <c r="D2691">
        <v>1</v>
      </c>
      <c r="E2691" t="b">
        <v>0</v>
      </c>
    </row>
    <row r="2692" spans="1:5" x14ac:dyDescent="0.3">
      <c r="A2692" t="s">
        <v>6380</v>
      </c>
      <c r="B2692">
        <v>2</v>
      </c>
      <c r="C2692">
        <v>119.5</v>
      </c>
      <c r="D2692">
        <v>2</v>
      </c>
      <c r="E2692" t="b">
        <v>0</v>
      </c>
    </row>
    <row r="2693" spans="1:5" x14ac:dyDescent="0.3">
      <c r="A2693" t="s">
        <v>472</v>
      </c>
      <c r="B2693">
        <v>1</v>
      </c>
      <c r="C2693">
        <v>77</v>
      </c>
      <c r="D2693">
        <v>5</v>
      </c>
      <c r="E2693" t="b">
        <v>0</v>
      </c>
    </row>
    <row r="2694" spans="1:5" x14ac:dyDescent="0.3">
      <c r="A2694" t="s">
        <v>6381</v>
      </c>
      <c r="B2694">
        <v>1</v>
      </c>
      <c r="C2694">
        <v>78</v>
      </c>
      <c r="D2694">
        <v>1</v>
      </c>
      <c r="E2694" t="b">
        <v>0</v>
      </c>
    </row>
    <row r="2695" spans="1:5" x14ac:dyDescent="0.3">
      <c r="A2695" t="s">
        <v>6385</v>
      </c>
      <c r="B2695">
        <v>1</v>
      </c>
      <c r="C2695">
        <v>214</v>
      </c>
      <c r="D2695">
        <v>3</v>
      </c>
      <c r="E2695" t="b">
        <v>0</v>
      </c>
    </row>
    <row r="2696" spans="1:5" x14ac:dyDescent="0.3">
      <c r="A2696" t="s">
        <v>6386</v>
      </c>
      <c r="B2696">
        <v>2</v>
      </c>
      <c r="C2696">
        <v>68.5</v>
      </c>
      <c r="D2696">
        <v>3</v>
      </c>
      <c r="E2696" t="b">
        <v>0</v>
      </c>
    </row>
    <row r="2697" spans="1:5" x14ac:dyDescent="0.3">
      <c r="A2697" t="s">
        <v>6388</v>
      </c>
      <c r="B2697">
        <v>1</v>
      </c>
      <c r="C2697">
        <v>70</v>
      </c>
      <c r="D2697">
        <v>5</v>
      </c>
      <c r="E2697" t="b">
        <v>0</v>
      </c>
    </row>
    <row r="2698" spans="1:5" x14ac:dyDescent="0.3">
      <c r="A2698" t="s">
        <v>6389</v>
      </c>
      <c r="B2698">
        <v>1</v>
      </c>
      <c r="C2698">
        <v>80</v>
      </c>
      <c r="D2698">
        <v>2</v>
      </c>
      <c r="E2698" t="b">
        <v>0</v>
      </c>
    </row>
    <row r="2699" spans="1:5" x14ac:dyDescent="0.3">
      <c r="A2699" t="s">
        <v>1579</v>
      </c>
      <c r="B2699">
        <v>1</v>
      </c>
      <c r="C2699">
        <v>67</v>
      </c>
      <c r="D2699">
        <v>4</v>
      </c>
      <c r="E2699" t="b">
        <v>0</v>
      </c>
    </row>
    <row r="2700" spans="1:5" x14ac:dyDescent="0.3">
      <c r="A2700" t="s">
        <v>6391</v>
      </c>
      <c r="B2700">
        <v>1</v>
      </c>
      <c r="C2700">
        <v>26</v>
      </c>
      <c r="D2700">
        <v>5</v>
      </c>
      <c r="E2700" t="b">
        <v>0</v>
      </c>
    </row>
    <row r="2701" spans="1:5" x14ac:dyDescent="0.3">
      <c r="A2701" t="s">
        <v>6393</v>
      </c>
      <c r="B2701">
        <v>1</v>
      </c>
      <c r="C2701">
        <v>37</v>
      </c>
      <c r="D2701">
        <v>3</v>
      </c>
      <c r="E2701" t="b">
        <v>0</v>
      </c>
    </row>
    <row r="2702" spans="1:5" x14ac:dyDescent="0.3">
      <c r="A2702" t="s">
        <v>6394</v>
      </c>
      <c r="B2702">
        <v>3</v>
      </c>
      <c r="C2702">
        <v>131.66666666666666</v>
      </c>
      <c r="D2702">
        <v>2</v>
      </c>
      <c r="E2702" t="b">
        <v>0</v>
      </c>
    </row>
    <row r="2703" spans="1:5" x14ac:dyDescent="0.3">
      <c r="A2703" t="s">
        <v>1580</v>
      </c>
      <c r="B2703">
        <v>1</v>
      </c>
      <c r="C2703">
        <v>124</v>
      </c>
      <c r="D2703">
        <v>4</v>
      </c>
      <c r="E2703" t="b">
        <v>0</v>
      </c>
    </row>
    <row r="2704" spans="1:5" x14ac:dyDescent="0.3">
      <c r="A2704" t="s">
        <v>6396</v>
      </c>
      <c r="B2704">
        <v>1</v>
      </c>
      <c r="C2704">
        <v>44</v>
      </c>
      <c r="D2704">
        <v>1</v>
      </c>
      <c r="E2704" t="b">
        <v>0</v>
      </c>
    </row>
    <row r="2705" spans="1:5" x14ac:dyDescent="0.3">
      <c r="A2705" t="s">
        <v>6397</v>
      </c>
      <c r="B2705">
        <v>2</v>
      </c>
      <c r="C2705">
        <v>127</v>
      </c>
      <c r="D2705">
        <v>2.5</v>
      </c>
      <c r="E2705" t="b">
        <v>0</v>
      </c>
    </row>
    <row r="2706" spans="1:5" x14ac:dyDescent="0.3">
      <c r="A2706" t="s">
        <v>6398</v>
      </c>
      <c r="B2706">
        <v>1</v>
      </c>
      <c r="C2706">
        <v>286</v>
      </c>
      <c r="D2706">
        <v>3</v>
      </c>
      <c r="E2706" t="b">
        <v>0</v>
      </c>
    </row>
    <row r="2707" spans="1:5" x14ac:dyDescent="0.3">
      <c r="A2707" t="s">
        <v>6399</v>
      </c>
      <c r="B2707">
        <v>1</v>
      </c>
      <c r="C2707">
        <v>105</v>
      </c>
      <c r="D2707">
        <v>1</v>
      </c>
      <c r="E2707" t="b">
        <v>0</v>
      </c>
    </row>
    <row r="2708" spans="1:5" x14ac:dyDescent="0.3">
      <c r="A2708" t="s">
        <v>6400</v>
      </c>
      <c r="B2708">
        <v>3</v>
      </c>
      <c r="C2708">
        <v>308.33333333333331</v>
      </c>
      <c r="D2708">
        <v>1.3333333333333333</v>
      </c>
      <c r="E2708" t="b">
        <v>0</v>
      </c>
    </row>
    <row r="2709" spans="1:5" x14ac:dyDescent="0.3">
      <c r="A2709" t="s">
        <v>6401</v>
      </c>
      <c r="B2709">
        <v>2</v>
      </c>
      <c r="C2709">
        <v>77.5</v>
      </c>
      <c r="D2709">
        <v>1</v>
      </c>
      <c r="E2709" t="b">
        <v>0</v>
      </c>
    </row>
    <row r="2710" spans="1:5" x14ac:dyDescent="0.3">
      <c r="A2710" t="s">
        <v>6402</v>
      </c>
      <c r="B2710">
        <v>1</v>
      </c>
      <c r="C2710">
        <v>44</v>
      </c>
      <c r="D2710">
        <v>5</v>
      </c>
      <c r="E2710" t="b">
        <v>0</v>
      </c>
    </row>
    <row r="2711" spans="1:5" x14ac:dyDescent="0.3">
      <c r="A2711" t="s">
        <v>6403</v>
      </c>
      <c r="B2711">
        <v>1</v>
      </c>
      <c r="C2711">
        <v>25</v>
      </c>
      <c r="D2711">
        <v>2</v>
      </c>
      <c r="E2711" t="b">
        <v>0</v>
      </c>
    </row>
    <row r="2712" spans="1:5" x14ac:dyDescent="0.3">
      <c r="A2712" t="s">
        <v>6405</v>
      </c>
      <c r="B2712">
        <v>1</v>
      </c>
      <c r="C2712">
        <v>48</v>
      </c>
      <c r="D2712">
        <v>5</v>
      </c>
      <c r="E2712" t="b">
        <v>0</v>
      </c>
    </row>
    <row r="2713" spans="1:5" x14ac:dyDescent="0.3">
      <c r="A2713" t="s">
        <v>474</v>
      </c>
      <c r="B2713">
        <v>1</v>
      </c>
      <c r="C2713">
        <v>52</v>
      </c>
      <c r="D2713">
        <v>4</v>
      </c>
      <c r="E2713" t="b">
        <v>0</v>
      </c>
    </row>
    <row r="2714" spans="1:5" x14ac:dyDescent="0.3">
      <c r="A2714" t="s">
        <v>6407</v>
      </c>
      <c r="B2714">
        <v>2</v>
      </c>
      <c r="C2714">
        <v>197</v>
      </c>
      <c r="D2714">
        <v>2</v>
      </c>
      <c r="E2714" t="b">
        <v>0</v>
      </c>
    </row>
    <row r="2715" spans="1:5" x14ac:dyDescent="0.3">
      <c r="A2715" t="s">
        <v>476</v>
      </c>
      <c r="B2715">
        <v>1</v>
      </c>
      <c r="C2715">
        <v>84</v>
      </c>
      <c r="D2715">
        <v>2</v>
      </c>
      <c r="E2715" t="b">
        <v>0</v>
      </c>
    </row>
    <row r="2716" spans="1:5" x14ac:dyDescent="0.3">
      <c r="A2716" t="s">
        <v>6408</v>
      </c>
      <c r="B2716">
        <v>3</v>
      </c>
      <c r="C2716">
        <v>378.33333333333331</v>
      </c>
      <c r="D2716">
        <v>3.6666666666666665</v>
      </c>
      <c r="E2716" t="b">
        <v>0</v>
      </c>
    </row>
    <row r="2717" spans="1:5" x14ac:dyDescent="0.3">
      <c r="A2717" t="s">
        <v>6410</v>
      </c>
      <c r="B2717">
        <v>1</v>
      </c>
      <c r="C2717">
        <v>180</v>
      </c>
      <c r="D2717">
        <v>5</v>
      </c>
      <c r="E2717" t="b">
        <v>0</v>
      </c>
    </row>
    <row r="2718" spans="1:5" x14ac:dyDescent="0.3">
      <c r="A2718" t="s">
        <v>6415</v>
      </c>
      <c r="B2718">
        <v>3</v>
      </c>
      <c r="C2718">
        <v>271.66666666666669</v>
      </c>
      <c r="D2718">
        <v>2.6666666666666665</v>
      </c>
      <c r="E2718" t="b">
        <v>0</v>
      </c>
    </row>
    <row r="2719" spans="1:5" x14ac:dyDescent="0.3">
      <c r="A2719" t="s">
        <v>6416</v>
      </c>
      <c r="B2719">
        <v>1</v>
      </c>
      <c r="C2719">
        <v>118</v>
      </c>
      <c r="D2719">
        <v>3</v>
      </c>
      <c r="E2719" t="b">
        <v>0</v>
      </c>
    </row>
    <row r="2720" spans="1:5" x14ac:dyDescent="0.3">
      <c r="A2720" t="s">
        <v>6417</v>
      </c>
      <c r="B2720">
        <v>2</v>
      </c>
      <c r="C2720">
        <v>312.5</v>
      </c>
      <c r="D2720">
        <v>1.5</v>
      </c>
      <c r="E2720" t="b">
        <v>0</v>
      </c>
    </row>
    <row r="2721" spans="1:5" x14ac:dyDescent="0.3">
      <c r="A2721" t="s">
        <v>6418</v>
      </c>
      <c r="B2721">
        <v>3</v>
      </c>
      <c r="C2721">
        <v>179.33333333333334</v>
      </c>
      <c r="D2721">
        <v>3.6666666666666665</v>
      </c>
      <c r="E2721" t="b">
        <v>0</v>
      </c>
    </row>
    <row r="2722" spans="1:5" x14ac:dyDescent="0.3">
      <c r="A2722" t="s">
        <v>6420</v>
      </c>
      <c r="B2722">
        <v>1</v>
      </c>
      <c r="C2722">
        <v>447</v>
      </c>
      <c r="D2722">
        <v>3</v>
      </c>
      <c r="E2722" t="b">
        <v>0</v>
      </c>
    </row>
    <row r="2723" spans="1:5" x14ac:dyDescent="0.3">
      <c r="A2723" t="s">
        <v>6422</v>
      </c>
      <c r="B2723">
        <v>1</v>
      </c>
      <c r="C2723">
        <v>26</v>
      </c>
      <c r="D2723">
        <v>4</v>
      </c>
      <c r="E2723" t="b">
        <v>0</v>
      </c>
    </row>
    <row r="2724" spans="1:5" x14ac:dyDescent="0.3">
      <c r="A2724" t="s">
        <v>6424</v>
      </c>
      <c r="B2724">
        <v>1</v>
      </c>
      <c r="C2724">
        <v>61</v>
      </c>
      <c r="D2724">
        <v>1</v>
      </c>
      <c r="E2724" t="b">
        <v>0</v>
      </c>
    </row>
    <row r="2725" spans="1:5" x14ac:dyDescent="0.3">
      <c r="A2725" t="s">
        <v>6426</v>
      </c>
      <c r="B2725">
        <v>1</v>
      </c>
      <c r="C2725">
        <v>486</v>
      </c>
      <c r="D2725">
        <v>1</v>
      </c>
      <c r="E2725" t="b">
        <v>0</v>
      </c>
    </row>
    <row r="2726" spans="1:5" x14ac:dyDescent="0.3">
      <c r="A2726" t="s">
        <v>6427</v>
      </c>
      <c r="B2726">
        <v>1</v>
      </c>
      <c r="C2726">
        <v>180</v>
      </c>
      <c r="D2726">
        <v>2</v>
      </c>
      <c r="E2726" t="b">
        <v>0</v>
      </c>
    </row>
    <row r="2727" spans="1:5" x14ac:dyDescent="0.3">
      <c r="A2727" t="s">
        <v>6430</v>
      </c>
      <c r="B2727">
        <v>2</v>
      </c>
      <c r="C2727">
        <v>390</v>
      </c>
      <c r="D2727">
        <v>3.5</v>
      </c>
      <c r="E2727" t="b">
        <v>0</v>
      </c>
    </row>
    <row r="2728" spans="1:5" x14ac:dyDescent="0.3">
      <c r="A2728" t="s">
        <v>6431</v>
      </c>
      <c r="B2728">
        <v>2</v>
      </c>
      <c r="C2728">
        <v>51</v>
      </c>
      <c r="D2728">
        <v>1</v>
      </c>
      <c r="E2728" t="b">
        <v>0</v>
      </c>
    </row>
    <row r="2729" spans="1:5" x14ac:dyDescent="0.3">
      <c r="A2729" t="s">
        <v>6432</v>
      </c>
      <c r="B2729">
        <v>1</v>
      </c>
      <c r="C2729">
        <v>56</v>
      </c>
      <c r="D2729">
        <v>2</v>
      </c>
      <c r="E2729" t="b">
        <v>0</v>
      </c>
    </row>
    <row r="2730" spans="1:5" x14ac:dyDescent="0.3">
      <c r="A2730" t="s">
        <v>6433</v>
      </c>
      <c r="B2730">
        <v>1</v>
      </c>
      <c r="C2730">
        <v>180</v>
      </c>
      <c r="D2730">
        <v>2</v>
      </c>
      <c r="E2730" t="b">
        <v>0</v>
      </c>
    </row>
    <row r="2731" spans="1:5" x14ac:dyDescent="0.3">
      <c r="A2731" t="s">
        <v>6434</v>
      </c>
      <c r="B2731">
        <v>1</v>
      </c>
      <c r="C2731">
        <v>96</v>
      </c>
      <c r="D2731">
        <v>5</v>
      </c>
      <c r="E2731" t="b">
        <v>0</v>
      </c>
    </row>
    <row r="2732" spans="1:5" x14ac:dyDescent="0.3">
      <c r="A2732" t="s">
        <v>1972</v>
      </c>
      <c r="B2732">
        <v>3</v>
      </c>
      <c r="C2732">
        <v>200.66666666666666</v>
      </c>
      <c r="D2732">
        <v>1.6666666666666667</v>
      </c>
      <c r="E2732" t="b">
        <v>0</v>
      </c>
    </row>
    <row r="2733" spans="1:5" x14ac:dyDescent="0.3">
      <c r="A2733" t="s">
        <v>6435</v>
      </c>
      <c r="B2733">
        <v>2</v>
      </c>
      <c r="C2733">
        <v>194</v>
      </c>
      <c r="D2733">
        <v>4</v>
      </c>
      <c r="E2733" t="b">
        <v>0</v>
      </c>
    </row>
    <row r="2734" spans="1:5" x14ac:dyDescent="0.3">
      <c r="A2734" t="s">
        <v>6436</v>
      </c>
      <c r="B2734">
        <v>1</v>
      </c>
      <c r="C2734">
        <v>31</v>
      </c>
      <c r="D2734">
        <v>1</v>
      </c>
      <c r="E2734" t="b">
        <v>0</v>
      </c>
    </row>
    <row r="2735" spans="1:5" x14ac:dyDescent="0.3">
      <c r="A2735" t="s">
        <v>478</v>
      </c>
      <c r="B2735">
        <v>1</v>
      </c>
      <c r="C2735">
        <v>114</v>
      </c>
      <c r="D2735">
        <v>1</v>
      </c>
      <c r="E2735" t="b">
        <v>0</v>
      </c>
    </row>
    <row r="2736" spans="1:5" x14ac:dyDescent="0.3">
      <c r="A2736" t="s">
        <v>6437</v>
      </c>
      <c r="B2736">
        <v>1</v>
      </c>
      <c r="C2736">
        <v>93</v>
      </c>
      <c r="D2736">
        <v>4</v>
      </c>
      <c r="E2736" t="b">
        <v>0</v>
      </c>
    </row>
    <row r="2737" spans="1:5" x14ac:dyDescent="0.3">
      <c r="A2737" t="s">
        <v>6441</v>
      </c>
      <c r="B2737">
        <v>1</v>
      </c>
      <c r="C2737">
        <v>119</v>
      </c>
      <c r="D2737">
        <v>4</v>
      </c>
      <c r="E2737" t="b">
        <v>0</v>
      </c>
    </row>
    <row r="2738" spans="1:5" x14ac:dyDescent="0.3">
      <c r="A2738" t="s">
        <v>6442</v>
      </c>
      <c r="B2738">
        <v>1</v>
      </c>
      <c r="C2738">
        <v>99</v>
      </c>
      <c r="D2738">
        <v>4</v>
      </c>
      <c r="E2738" t="b">
        <v>0</v>
      </c>
    </row>
    <row r="2739" spans="1:5" x14ac:dyDescent="0.3">
      <c r="A2739" t="s">
        <v>6443</v>
      </c>
      <c r="B2739">
        <v>2</v>
      </c>
      <c r="C2739">
        <v>127</v>
      </c>
      <c r="D2739">
        <v>3</v>
      </c>
      <c r="E2739" t="b">
        <v>0</v>
      </c>
    </row>
    <row r="2740" spans="1:5" x14ac:dyDescent="0.3">
      <c r="A2740" t="s">
        <v>482</v>
      </c>
      <c r="B2740">
        <v>1</v>
      </c>
      <c r="C2740">
        <v>310</v>
      </c>
      <c r="D2740">
        <v>3</v>
      </c>
      <c r="E2740" t="b">
        <v>0</v>
      </c>
    </row>
    <row r="2741" spans="1:5" x14ac:dyDescent="0.3">
      <c r="A2741" t="s">
        <v>6447</v>
      </c>
      <c r="B2741">
        <v>2</v>
      </c>
      <c r="C2741">
        <v>93</v>
      </c>
      <c r="D2741">
        <v>5</v>
      </c>
      <c r="E2741" t="b">
        <v>0</v>
      </c>
    </row>
    <row r="2742" spans="1:5" x14ac:dyDescent="0.3">
      <c r="A2742" t="s">
        <v>6448</v>
      </c>
      <c r="B2742">
        <v>1</v>
      </c>
      <c r="C2742">
        <v>419</v>
      </c>
      <c r="D2742">
        <v>3</v>
      </c>
      <c r="E2742" t="b">
        <v>0</v>
      </c>
    </row>
    <row r="2743" spans="1:5" x14ac:dyDescent="0.3">
      <c r="A2743" t="s">
        <v>6449</v>
      </c>
      <c r="B2743">
        <v>1</v>
      </c>
      <c r="C2743">
        <v>61</v>
      </c>
      <c r="D2743">
        <v>1</v>
      </c>
      <c r="E2743" t="b">
        <v>0</v>
      </c>
    </row>
    <row r="2744" spans="1:5" x14ac:dyDescent="0.3">
      <c r="A2744" t="s">
        <v>6451</v>
      </c>
      <c r="B2744">
        <v>2</v>
      </c>
      <c r="C2744">
        <v>748</v>
      </c>
      <c r="D2744">
        <v>4</v>
      </c>
      <c r="E2744" t="b">
        <v>0</v>
      </c>
    </row>
    <row r="2745" spans="1:5" x14ac:dyDescent="0.3">
      <c r="A2745" t="s">
        <v>6454</v>
      </c>
      <c r="B2745">
        <v>1</v>
      </c>
      <c r="C2745">
        <v>361</v>
      </c>
      <c r="D2745">
        <v>3</v>
      </c>
      <c r="E2745" t="b">
        <v>0</v>
      </c>
    </row>
    <row r="2746" spans="1:5" x14ac:dyDescent="0.3">
      <c r="A2746" t="s">
        <v>6456</v>
      </c>
      <c r="B2746">
        <v>1</v>
      </c>
      <c r="C2746">
        <v>148</v>
      </c>
      <c r="D2746">
        <v>4</v>
      </c>
      <c r="E2746" t="b">
        <v>0</v>
      </c>
    </row>
    <row r="2747" spans="1:5" x14ac:dyDescent="0.3">
      <c r="A2747" t="s">
        <v>6458</v>
      </c>
      <c r="B2747">
        <v>1</v>
      </c>
      <c r="C2747">
        <v>155</v>
      </c>
      <c r="D2747">
        <v>1</v>
      </c>
      <c r="E2747" t="b">
        <v>0</v>
      </c>
    </row>
    <row r="2748" spans="1:5" x14ac:dyDescent="0.3">
      <c r="A2748" t="s">
        <v>6461</v>
      </c>
      <c r="B2748">
        <v>1</v>
      </c>
      <c r="C2748">
        <v>208</v>
      </c>
      <c r="D2748">
        <v>4</v>
      </c>
      <c r="E2748" t="b">
        <v>0</v>
      </c>
    </row>
    <row r="2749" spans="1:5" x14ac:dyDescent="0.3">
      <c r="A2749" t="s">
        <v>6462</v>
      </c>
      <c r="B2749">
        <v>1</v>
      </c>
      <c r="C2749">
        <v>78</v>
      </c>
      <c r="D2749">
        <v>2</v>
      </c>
      <c r="E2749" t="b">
        <v>0</v>
      </c>
    </row>
    <row r="2750" spans="1:5" x14ac:dyDescent="0.3">
      <c r="A2750" t="s">
        <v>6463</v>
      </c>
      <c r="B2750">
        <v>4</v>
      </c>
      <c r="C2750">
        <v>198.25</v>
      </c>
      <c r="D2750">
        <v>4.5</v>
      </c>
      <c r="E2750" t="b">
        <v>0</v>
      </c>
    </row>
    <row r="2751" spans="1:5" x14ac:dyDescent="0.3">
      <c r="A2751" t="s">
        <v>6464</v>
      </c>
      <c r="B2751">
        <v>1</v>
      </c>
      <c r="C2751">
        <v>27</v>
      </c>
      <c r="D2751">
        <v>2</v>
      </c>
      <c r="E2751" t="b">
        <v>0</v>
      </c>
    </row>
    <row r="2752" spans="1:5" x14ac:dyDescent="0.3">
      <c r="A2752" t="s">
        <v>6466</v>
      </c>
      <c r="B2752">
        <v>1</v>
      </c>
      <c r="C2752">
        <v>51</v>
      </c>
      <c r="D2752">
        <v>1</v>
      </c>
      <c r="E2752" t="b">
        <v>0</v>
      </c>
    </row>
    <row r="2753" spans="1:5" x14ac:dyDescent="0.3">
      <c r="A2753" t="s">
        <v>6468</v>
      </c>
      <c r="B2753">
        <v>2</v>
      </c>
      <c r="C2753">
        <v>378.5</v>
      </c>
      <c r="D2753">
        <v>1.5</v>
      </c>
      <c r="E2753" t="b">
        <v>0</v>
      </c>
    </row>
    <row r="2754" spans="1:5" x14ac:dyDescent="0.3">
      <c r="A2754" t="s">
        <v>6469</v>
      </c>
      <c r="B2754">
        <v>1</v>
      </c>
      <c r="C2754">
        <v>71</v>
      </c>
      <c r="D2754">
        <v>1</v>
      </c>
      <c r="E2754" t="b">
        <v>0</v>
      </c>
    </row>
    <row r="2755" spans="1:5" x14ac:dyDescent="0.3">
      <c r="A2755" t="s">
        <v>6473</v>
      </c>
      <c r="B2755">
        <v>1</v>
      </c>
      <c r="C2755">
        <v>59</v>
      </c>
      <c r="D2755">
        <v>4</v>
      </c>
      <c r="E2755" t="b">
        <v>0</v>
      </c>
    </row>
    <row r="2756" spans="1:5" x14ac:dyDescent="0.3">
      <c r="A2756" t="s">
        <v>6474</v>
      </c>
      <c r="B2756">
        <v>1</v>
      </c>
      <c r="C2756">
        <v>155</v>
      </c>
      <c r="D2756">
        <v>1</v>
      </c>
      <c r="E2756" t="b">
        <v>0</v>
      </c>
    </row>
    <row r="2757" spans="1:5" x14ac:dyDescent="0.3">
      <c r="A2757" t="s">
        <v>484</v>
      </c>
      <c r="B2757">
        <v>1</v>
      </c>
      <c r="C2757">
        <v>287</v>
      </c>
      <c r="D2757">
        <v>3</v>
      </c>
      <c r="E2757" t="b">
        <v>0</v>
      </c>
    </row>
    <row r="2758" spans="1:5" x14ac:dyDescent="0.3">
      <c r="A2758" t="s">
        <v>6476</v>
      </c>
      <c r="B2758">
        <v>1</v>
      </c>
      <c r="C2758">
        <v>81</v>
      </c>
      <c r="D2758">
        <v>5</v>
      </c>
      <c r="E2758" t="b">
        <v>0</v>
      </c>
    </row>
    <row r="2759" spans="1:5" x14ac:dyDescent="0.3">
      <c r="A2759" t="s">
        <v>1974</v>
      </c>
      <c r="B2759">
        <v>1</v>
      </c>
      <c r="C2759">
        <v>103</v>
      </c>
      <c r="D2759">
        <v>1</v>
      </c>
      <c r="E2759" t="b">
        <v>0</v>
      </c>
    </row>
    <row r="2760" spans="1:5" x14ac:dyDescent="0.3">
      <c r="A2760" t="s">
        <v>6482</v>
      </c>
      <c r="B2760">
        <v>1</v>
      </c>
      <c r="C2760">
        <v>38</v>
      </c>
      <c r="D2760">
        <v>1</v>
      </c>
      <c r="E2760" t="b">
        <v>0</v>
      </c>
    </row>
    <row r="2761" spans="1:5" x14ac:dyDescent="0.3">
      <c r="A2761" t="s">
        <v>6485</v>
      </c>
      <c r="B2761">
        <v>2</v>
      </c>
      <c r="C2761">
        <v>106</v>
      </c>
      <c r="D2761">
        <v>2</v>
      </c>
      <c r="E2761" t="b">
        <v>0</v>
      </c>
    </row>
    <row r="2762" spans="1:5" x14ac:dyDescent="0.3">
      <c r="A2762" t="s">
        <v>486</v>
      </c>
      <c r="B2762">
        <v>1</v>
      </c>
      <c r="C2762">
        <v>131</v>
      </c>
      <c r="D2762">
        <v>2</v>
      </c>
      <c r="E2762" t="b">
        <v>0</v>
      </c>
    </row>
    <row r="2763" spans="1:5" x14ac:dyDescent="0.3">
      <c r="A2763" t="s">
        <v>6486</v>
      </c>
      <c r="B2763">
        <v>1</v>
      </c>
      <c r="C2763">
        <v>87</v>
      </c>
      <c r="D2763">
        <v>5</v>
      </c>
      <c r="E2763" t="b">
        <v>0</v>
      </c>
    </row>
    <row r="2764" spans="1:5" x14ac:dyDescent="0.3">
      <c r="A2764" t="s">
        <v>1582</v>
      </c>
      <c r="B2764">
        <v>1</v>
      </c>
      <c r="C2764">
        <v>566</v>
      </c>
      <c r="D2764">
        <v>5</v>
      </c>
      <c r="E2764" t="b">
        <v>0</v>
      </c>
    </row>
    <row r="2765" spans="1:5" x14ac:dyDescent="0.3">
      <c r="A2765" t="s">
        <v>6488</v>
      </c>
      <c r="B2765">
        <v>1</v>
      </c>
      <c r="C2765">
        <v>145</v>
      </c>
      <c r="D2765">
        <v>1</v>
      </c>
      <c r="E2765" t="b">
        <v>0</v>
      </c>
    </row>
    <row r="2766" spans="1:5" x14ac:dyDescent="0.3">
      <c r="A2766" t="s">
        <v>6490</v>
      </c>
      <c r="B2766">
        <v>1</v>
      </c>
      <c r="C2766">
        <v>908</v>
      </c>
      <c r="D2766">
        <v>5</v>
      </c>
      <c r="E2766" t="b">
        <v>0</v>
      </c>
    </row>
    <row r="2767" spans="1:5" x14ac:dyDescent="0.3">
      <c r="A2767" t="s">
        <v>6491</v>
      </c>
      <c r="B2767">
        <v>1</v>
      </c>
      <c r="C2767">
        <v>61</v>
      </c>
      <c r="D2767">
        <v>5</v>
      </c>
      <c r="E2767" t="b">
        <v>0</v>
      </c>
    </row>
    <row r="2768" spans="1:5" x14ac:dyDescent="0.3">
      <c r="A2768" t="s">
        <v>1975</v>
      </c>
      <c r="B2768">
        <v>1</v>
      </c>
      <c r="C2768">
        <v>109</v>
      </c>
      <c r="D2768">
        <v>1</v>
      </c>
      <c r="E2768" t="b">
        <v>0</v>
      </c>
    </row>
    <row r="2769" spans="1:5" x14ac:dyDescent="0.3">
      <c r="A2769" t="s">
        <v>487</v>
      </c>
      <c r="B2769">
        <v>2</v>
      </c>
      <c r="C2769">
        <v>801.5</v>
      </c>
      <c r="D2769">
        <v>4.5</v>
      </c>
      <c r="E2769" t="b">
        <v>0</v>
      </c>
    </row>
    <row r="2770" spans="1:5" x14ac:dyDescent="0.3">
      <c r="A2770" t="s">
        <v>6492</v>
      </c>
      <c r="B2770">
        <v>1</v>
      </c>
      <c r="C2770">
        <v>189</v>
      </c>
      <c r="D2770">
        <v>3</v>
      </c>
      <c r="E2770" t="b">
        <v>0</v>
      </c>
    </row>
    <row r="2771" spans="1:5" x14ac:dyDescent="0.3">
      <c r="A2771" t="s">
        <v>6494</v>
      </c>
      <c r="B2771">
        <v>1</v>
      </c>
      <c r="C2771">
        <v>74</v>
      </c>
      <c r="D2771">
        <v>1</v>
      </c>
      <c r="E2771" t="b">
        <v>0</v>
      </c>
    </row>
    <row r="2772" spans="1:5" x14ac:dyDescent="0.3">
      <c r="A2772" t="s">
        <v>6495</v>
      </c>
      <c r="B2772">
        <v>4</v>
      </c>
      <c r="C2772">
        <v>474</v>
      </c>
      <c r="D2772">
        <v>2</v>
      </c>
      <c r="E2772" t="b">
        <v>0</v>
      </c>
    </row>
    <row r="2773" spans="1:5" x14ac:dyDescent="0.3">
      <c r="A2773" t="s">
        <v>1976</v>
      </c>
      <c r="B2773">
        <v>1</v>
      </c>
      <c r="C2773">
        <v>91</v>
      </c>
      <c r="D2773">
        <v>3</v>
      </c>
      <c r="E2773" t="b">
        <v>0</v>
      </c>
    </row>
    <row r="2774" spans="1:5" x14ac:dyDescent="0.3">
      <c r="A2774" t="s">
        <v>489</v>
      </c>
      <c r="B2774">
        <v>1</v>
      </c>
      <c r="C2774">
        <v>25</v>
      </c>
      <c r="D2774">
        <v>5</v>
      </c>
      <c r="E2774" t="b">
        <v>0</v>
      </c>
    </row>
    <row r="2775" spans="1:5" x14ac:dyDescent="0.3">
      <c r="A2775" t="s">
        <v>6503</v>
      </c>
      <c r="B2775">
        <v>1</v>
      </c>
      <c r="C2775">
        <v>166</v>
      </c>
      <c r="D2775">
        <v>1</v>
      </c>
      <c r="E2775" t="b">
        <v>0</v>
      </c>
    </row>
    <row r="2776" spans="1:5" x14ac:dyDescent="0.3">
      <c r="A2776" t="s">
        <v>491</v>
      </c>
      <c r="B2776">
        <v>2</v>
      </c>
      <c r="C2776">
        <v>515</v>
      </c>
      <c r="D2776">
        <v>4.5</v>
      </c>
      <c r="E2776" t="b">
        <v>0</v>
      </c>
    </row>
    <row r="2777" spans="1:5" x14ac:dyDescent="0.3">
      <c r="A2777" t="s">
        <v>6505</v>
      </c>
      <c r="B2777">
        <v>1</v>
      </c>
      <c r="C2777">
        <v>24</v>
      </c>
      <c r="D2777">
        <v>5</v>
      </c>
      <c r="E2777" t="b">
        <v>0</v>
      </c>
    </row>
    <row r="2778" spans="1:5" x14ac:dyDescent="0.3">
      <c r="A2778" t="s">
        <v>6507</v>
      </c>
      <c r="B2778">
        <v>1</v>
      </c>
      <c r="C2778">
        <v>144</v>
      </c>
      <c r="D2778">
        <v>5</v>
      </c>
      <c r="E2778" t="b">
        <v>0</v>
      </c>
    </row>
    <row r="2779" spans="1:5" x14ac:dyDescent="0.3">
      <c r="A2779" t="s">
        <v>492</v>
      </c>
      <c r="B2779">
        <v>1</v>
      </c>
      <c r="C2779">
        <v>416</v>
      </c>
      <c r="D2779">
        <v>4</v>
      </c>
      <c r="E2779" t="b">
        <v>0</v>
      </c>
    </row>
    <row r="2780" spans="1:5" x14ac:dyDescent="0.3">
      <c r="A2780" t="s">
        <v>6509</v>
      </c>
      <c r="B2780">
        <v>1</v>
      </c>
      <c r="C2780">
        <v>382</v>
      </c>
      <c r="D2780">
        <v>2</v>
      </c>
      <c r="E2780" t="b">
        <v>0</v>
      </c>
    </row>
    <row r="2781" spans="1:5" x14ac:dyDescent="0.3">
      <c r="A2781" t="s">
        <v>6510</v>
      </c>
      <c r="B2781">
        <v>1</v>
      </c>
      <c r="C2781">
        <v>18</v>
      </c>
      <c r="D2781">
        <v>1</v>
      </c>
      <c r="E2781" t="b">
        <v>0</v>
      </c>
    </row>
    <row r="2782" spans="1:5" x14ac:dyDescent="0.3">
      <c r="A2782" t="s">
        <v>6511</v>
      </c>
      <c r="B2782">
        <v>1</v>
      </c>
      <c r="C2782">
        <v>118</v>
      </c>
      <c r="D2782">
        <v>2</v>
      </c>
      <c r="E2782" t="b">
        <v>0</v>
      </c>
    </row>
    <row r="2783" spans="1:5" x14ac:dyDescent="0.3">
      <c r="A2783" t="s">
        <v>6512</v>
      </c>
      <c r="B2783">
        <v>2</v>
      </c>
      <c r="C2783">
        <v>115</v>
      </c>
      <c r="D2783">
        <v>1</v>
      </c>
      <c r="E2783" t="b">
        <v>0</v>
      </c>
    </row>
    <row r="2784" spans="1:5" x14ac:dyDescent="0.3">
      <c r="A2784" t="s">
        <v>6514</v>
      </c>
      <c r="B2784">
        <v>1</v>
      </c>
      <c r="C2784">
        <v>30</v>
      </c>
      <c r="D2784">
        <v>5</v>
      </c>
      <c r="E2784" t="b">
        <v>0</v>
      </c>
    </row>
    <row r="2785" spans="1:5" x14ac:dyDescent="0.3">
      <c r="A2785" t="s">
        <v>1978</v>
      </c>
      <c r="B2785">
        <v>1</v>
      </c>
      <c r="C2785">
        <v>136</v>
      </c>
      <c r="D2785">
        <v>1</v>
      </c>
      <c r="E2785" t="b">
        <v>0</v>
      </c>
    </row>
    <row r="2786" spans="1:5" x14ac:dyDescent="0.3">
      <c r="A2786" t="s">
        <v>6515</v>
      </c>
      <c r="B2786">
        <v>1</v>
      </c>
      <c r="C2786">
        <v>127</v>
      </c>
      <c r="D2786">
        <v>1</v>
      </c>
      <c r="E2786" t="b">
        <v>0</v>
      </c>
    </row>
    <row r="2787" spans="1:5" x14ac:dyDescent="0.3">
      <c r="A2787" t="s">
        <v>6517</v>
      </c>
      <c r="B2787">
        <v>1</v>
      </c>
      <c r="C2787">
        <v>120</v>
      </c>
      <c r="D2787">
        <v>3</v>
      </c>
      <c r="E2787" t="b">
        <v>0</v>
      </c>
    </row>
    <row r="2788" spans="1:5" x14ac:dyDescent="0.3">
      <c r="A2788" t="s">
        <v>6520</v>
      </c>
      <c r="B2788">
        <v>1</v>
      </c>
      <c r="C2788">
        <v>163</v>
      </c>
      <c r="D2788">
        <v>1</v>
      </c>
      <c r="E2788" t="b">
        <v>0</v>
      </c>
    </row>
    <row r="2789" spans="1:5" x14ac:dyDescent="0.3">
      <c r="A2789" t="s">
        <v>6521</v>
      </c>
      <c r="B2789">
        <v>1</v>
      </c>
      <c r="C2789">
        <v>94</v>
      </c>
      <c r="D2789">
        <v>5</v>
      </c>
      <c r="E2789" t="b">
        <v>0</v>
      </c>
    </row>
    <row r="2790" spans="1:5" x14ac:dyDescent="0.3">
      <c r="A2790" t="s">
        <v>6522</v>
      </c>
      <c r="B2790">
        <v>1</v>
      </c>
      <c r="C2790">
        <v>114</v>
      </c>
      <c r="D2790">
        <v>1</v>
      </c>
      <c r="E2790" t="b">
        <v>0</v>
      </c>
    </row>
    <row r="2791" spans="1:5" x14ac:dyDescent="0.3">
      <c r="A2791" t="s">
        <v>6523</v>
      </c>
      <c r="B2791">
        <v>1</v>
      </c>
      <c r="C2791">
        <v>98</v>
      </c>
      <c r="D2791">
        <v>1</v>
      </c>
      <c r="E2791" t="b">
        <v>0</v>
      </c>
    </row>
    <row r="2792" spans="1:5" x14ac:dyDescent="0.3">
      <c r="A2792" t="s">
        <v>6524</v>
      </c>
      <c r="B2792">
        <v>1</v>
      </c>
      <c r="C2792">
        <v>111</v>
      </c>
      <c r="D2792">
        <v>5</v>
      </c>
      <c r="E2792" t="b">
        <v>0</v>
      </c>
    </row>
    <row r="2793" spans="1:5" x14ac:dyDescent="0.3">
      <c r="A2793" t="s">
        <v>6526</v>
      </c>
      <c r="B2793">
        <v>2</v>
      </c>
      <c r="C2793">
        <v>223</v>
      </c>
      <c r="D2793">
        <v>3.5</v>
      </c>
      <c r="E2793" t="b">
        <v>0</v>
      </c>
    </row>
    <row r="2794" spans="1:5" x14ac:dyDescent="0.3">
      <c r="A2794" t="s">
        <v>6527</v>
      </c>
      <c r="B2794">
        <v>1</v>
      </c>
      <c r="C2794">
        <v>53</v>
      </c>
      <c r="D2794">
        <v>4</v>
      </c>
      <c r="E2794" t="b">
        <v>0</v>
      </c>
    </row>
    <row r="2795" spans="1:5" x14ac:dyDescent="0.3">
      <c r="A2795" t="s">
        <v>6528</v>
      </c>
      <c r="B2795">
        <v>2</v>
      </c>
      <c r="C2795">
        <v>438.5</v>
      </c>
      <c r="D2795">
        <v>3</v>
      </c>
      <c r="E2795" t="b">
        <v>0</v>
      </c>
    </row>
    <row r="2796" spans="1:5" x14ac:dyDescent="0.3">
      <c r="A2796" t="s">
        <v>1980</v>
      </c>
      <c r="B2796">
        <v>1</v>
      </c>
      <c r="C2796">
        <v>86</v>
      </c>
      <c r="D2796">
        <v>3</v>
      </c>
      <c r="E2796" t="b">
        <v>0</v>
      </c>
    </row>
    <row r="2797" spans="1:5" x14ac:dyDescent="0.3">
      <c r="A2797" t="s">
        <v>6530</v>
      </c>
      <c r="B2797">
        <v>1</v>
      </c>
      <c r="C2797">
        <v>19</v>
      </c>
      <c r="D2797">
        <v>4</v>
      </c>
      <c r="E2797" t="b">
        <v>0</v>
      </c>
    </row>
    <row r="2798" spans="1:5" x14ac:dyDescent="0.3">
      <c r="A2798" t="s">
        <v>493</v>
      </c>
      <c r="B2798">
        <v>1</v>
      </c>
      <c r="C2798">
        <v>64</v>
      </c>
      <c r="D2798">
        <v>5</v>
      </c>
      <c r="E2798" t="b">
        <v>0</v>
      </c>
    </row>
    <row r="2799" spans="1:5" x14ac:dyDescent="0.3">
      <c r="A2799" t="s">
        <v>6531</v>
      </c>
      <c r="B2799">
        <v>1</v>
      </c>
      <c r="C2799">
        <v>38</v>
      </c>
      <c r="D2799">
        <v>1</v>
      </c>
      <c r="E2799" t="b">
        <v>0</v>
      </c>
    </row>
    <row r="2800" spans="1:5" x14ac:dyDescent="0.3">
      <c r="A2800" t="s">
        <v>6532</v>
      </c>
      <c r="B2800">
        <v>1</v>
      </c>
      <c r="C2800">
        <v>104</v>
      </c>
      <c r="D2800">
        <v>2</v>
      </c>
      <c r="E2800" t="b">
        <v>0</v>
      </c>
    </row>
    <row r="2801" spans="1:5" x14ac:dyDescent="0.3">
      <c r="A2801" t="s">
        <v>6533</v>
      </c>
      <c r="B2801">
        <v>1</v>
      </c>
      <c r="C2801">
        <v>520</v>
      </c>
      <c r="D2801">
        <v>4</v>
      </c>
      <c r="E2801" t="b">
        <v>0</v>
      </c>
    </row>
    <row r="2802" spans="1:5" x14ac:dyDescent="0.3">
      <c r="A2802" t="s">
        <v>6534</v>
      </c>
      <c r="B2802">
        <v>12</v>
      </c>
      <c r="C2802">
        <v>323.41666666666669</v>
      </c>
      <c r="D2802">
        <v>4.666666666666667</v>
      </c>
      <c r="E2802" t="b">
        <v>0</v>
      </c>
    </row>
    <row r="2803" spans="1:5" x14ac:dyDescent="0.3">
      <c r="A2803" t="s">
        <v>6542</v>
      </c>
      <c r="B2803">
        <v>1</v>
      </c>
      <c r="C2803">
        <v>55</v>
      </c>
      <c r="D2803">
        <v>5</v>
      </c>
      <c r="E2803" t="b">
        <v>0</v>
      </c>
    </row>
    <row r="2804" spans="1:5" x14ac:dyDescent="0.3">
      <c r="A2804" t="s">
        <v>6544</v>
      </c>
      <c r="B2804">
        <v>2</v>
      </c>
      <c r="C2804">
        <v>42.5</v>
      </c>
      <c r="D2804">
        <v>1</v>
      </c>
      <c r="E2804" t="b">
        <v>0</v>
      </c>
    </row>
    <row r="2805" spans="1:5" x14ac:dyDescent="0.3">
      <c r="A2805" t="s">
        <v>496</v>
      </c>
      <c r="B2805">
        <v>3</v>
      </c>
      <c r="C2805">
        <v>167</v>
      </c>
      <c r="D2805">
        <v>3</v>
      </c>
      <c r="E2805" t="b">
        <v>0</v>
      </c>
    </row>
    <row r="2806" spans="1:5" x14ac:dyDescent="0.3">
      <c r="A2806" t="s">
        <v>6547</v>
      </c>
      <c r="B2806">
        <v>2</v>
      </c>
      <c r="C2806">
        <v>124.5</v>
      </c>
      <c r="D2806">
        <v>1.5</v>
      </c>
      <c r="E2806" t="b">
        <v>0</v>
      </c>
    </row>
    <row r="2807" spans="1:5" x14ac:dyDescent="0.3">
      <c r="A2807" t="s">
        <v>6548</v>
      </c>
      <c r="B2807">
        <v>1</v>
      </c>
      <c r="C2807">
        <v>14</v>
      </c>
      <c r="D2807">
        <v>1</v>
      </c>
      <c r="E2807" t="b">
        <v>0</v>
      </c>
    </row>
    <row r="2808" spans="1:5" x14ac:dyDescent="0.3">
      <c r="A2808" t="s">
        <v>6549</v>
      </c>
      <c r="B2808">
        <v>1</v>
      </c>
      <c r="C2808">
        <v>34</v>
      </c>
      <c r="D2808">
        <v>5</v>
      </c>
      <c r="E2808" t="b">
        <v>0</v>
      </c>
    </row>
    <row r="2809" spans="1:5" x14ac:dyDescent="0.3">
      <c r="A2809" t="s">
        <v>497</v>
      </c>
      <c r="B2809">
        <v>3</v>
      </c>
      <c r="C2809">
        <v>206.33333333333334</v>
      </c>
      <c r="D2809">
        <v>4.333333333333333</v>
      </c>
      <c r="E2809" t="b">
        <v>0</v>
      </c>
    </row>
    <row r="2810" spans="1:5" x14ac:dyDescent="0.3">
      <c r="A2810" t="s">
        <v>6550</v>
      </c>
      <c r="B2810">
        <v>1</v>
      </c>
      <c r="C2810">
        <v>89</v>
      </c>
      <c r="D2810">
        <v>5</v>
      </c>
      <c r="E2810" t="b">
        <v>0</v>
      </c>
    </row>
    <row r="2811" spans="1:5" x14ac:dyDescent="0.3">
      <c r="A2811" t="s">
        <v>498</v>
      </c>
      <c r="B2811">
        <v>1</v>
      </c>
      <c r="C2811">
        <v>162</v>
      </c>
      <c r="D2811">
        <v>3</v>
      </c>
      <c r="E2811" t="b">
        <v>0</v>
      </c>
    </row>
    <row r="2812" spans="1:5" x14ac:dyDescent="0.3">
      <c r="A2812" t="s">
        <v>6552</v>
      </c>
      <c r="B2812">
        <v>1</v>
      </c>
      <c r="C2812">
        <v>98</v>
      </c>
      <c r="D2812">
        <v>3</v>
      </c>
      <c r="E2812" t="b">
        <v>0</v>
      </c>
    </row>
    <row r="2813" spans="1:5" x14ac:dyDescent="0.3">
      <c r="A2813" t="s">
        <v>499</v>
      </c>
      <c r="B2813">
        <v>1</v>
      </c>
      <c r="C2813">
        <v>119</v>
      </c>
      <c r="D2813">
        <v>2</v>
      </c>
      <c r="E2813" t="b">
        <v>0</v>
      </c>
    </row>
    <row r="2814" spans="1:5" x14ac:dyDescent="0.3">
      <c r="A2814" t="s">
        <v>6556</v>
      </c>
      <c r="B2814">
        <v>1</v>
      </c>
      <c r="C2814">
        <v>372</v>
      </c>
      <c r="D2814">
        <v>5</v>
      </c>
      <c r="E2814" t="b">
        <v>0</v>
      </c>
    </row>
    <row r="2815" spans="1:5" x14ac:dyDescent="0.3">
      <c r="A2815" t="s">
        <v>6558</v>
      </c>
      <c r="B2815">
        <v>1</v>
      </c>
      <c r="C2815">
        <v>105</v>
      </c>
      <c r="D2815">
        <v>3</v>
      </c>
      <c r="E2815" t="b">
        <v>0</v>
      </c>
    </row>
    <row r="2816" spans="1:5" x14ac:dyDescent="0.3">
      <c r="A2816" t="s">
        <v>1982</v>
      </c>
      <c r="B2816">
        <v>1</v>
      </c>
      <c r="C2816">
        <v>110</v>
      </c>
      <c r="D2816">
        <v>4</v>
      </c>
      <c r="E2816" t="b">
        <v>0</v>
      </c>
    </row>
    <row r="2817" spans="1:5" x14ac:dyDescent="0.3">
      <c r="A2817" t="s">
        <v>6559</v>
      </c>
      <c r="B2817">
        <v>1</v>
      </c>
      <c r="C2817">
        <v>28</v>
      </c>
      <c r="D2817">
        <v>2</v>
      </c>
      <c r="E2817" t="b">
        <v>0</v>
      </c>
    </row>
    <row r="2818" spans="1:5" x14ac:dyDescent="0.3">
      <c r="A2818" t="s">
        <v>6562</v>
      </c>
      <c r="B2818">
        <v>1</v>
      </c>
      <c r="C2818">
        <v>3</v>
      </c>
      <c r="D2818">
        <v>4</v>
      </c>
      <c r="E2818" t="b">
        <v>0</v>
      </c>
    </row>
    <row r="2819" spans="1:5" x14ac:dyDescent="0.3">
      <c r="A2819" t="s">
        <v>6563</v>
      </c>
      <c r="B2819">
        <v>1</v>
      </c>
      <c r="C2819">
        <v>207</v>
      </c>
      <c r="D2819">
        <v>1</v>
      </c>
      <c r="E2819" t="b">
        <v>0</v>
      </c>
    </row>
    <row r="2820" spans="1:5" x14ac:dyDescent="0.3">
      <c r="A2820" t="s">
        <v>6566</v>
      </c>
      <c r="B2820">
        <v>2</v>
      </c>
      <c r="C2820">
        <v>112</v>
      </c>
      <c r="D2820">
        <v>1.5</v>
      </c>
      <c r="E2820" t="b">
        <v>0</v>
      </c>
    </row>
    <row r="2821" spans="1:5" x14ac:dyDescent="0.3">
      <c r="A2821" t="s">
        <v>1984</v>
      </c>
      <c r="B2821">
        <v>1</v>
      </c>
      <c r="C2821">
        <v>334</v>
      </c>
      <c r="D2821">
        <v>5</v>
      </c>
      <c r="E2821" t="b">
        <v>0</v>
      </c>
    </row>
    <row r="2822" spans="1:5" x14ac:dyDescent="0.3">
      <c r="A2822" t="s">
        <v>6567</v>
      </c>
      <c r="B2822">
        <v>1</v>
      </c>
      <c r="C2822">
        <v>116</v>
      </c>
      <c r="D2822">
        <v>5</v>
      </c>
      <c r="E2822" t="b">
        <v>0</v>
      </c>
    </row>
    <row r="2823" spans="1:5" x14ac:dyDescent="0.3">
      <c r="A2823" t="s">
        <v>1986</v>
      </c>
      <c r="B2823">
        <v>1</v>
      </c>
      <c r="C2823">
        <v>66</v>
      </c>
      <c r="D2823">
        <v>2</v>
      </c>
      <c r="E2823" t="b">
        <v>0</v>
      </c>
    </row>
    <row r="2824" spans="1:5" x14ac:dyDescent="0.3">
      <c r="A2824" t="s">
        <v>1987</v>
      </c>
      <c r="B2824">
        <v>1</v>
      </c>
      <c r="C2824">
        <v>158</v>
      </c>
      <c r="D2824">
        <v>3</v>
      </c>
      <c r="E2824" t="b">
        <v>0</v>
      </c>
    </row>
    <row r="2825" spans="1:5" x14ac:dyDescent="0.3">
      <c r="A2825" t="s">
        <v>6572</v>
      </c>
      <c r="B2825">
        <v>1</v>
      </c>
      <c r="C2825">
        <v>76</v>
      </c>
      <c r="D2825">
        <v>1</v>
      </c>
      <c r="E2825" t="b">
        <v>0</v>
      </c>
    </row>
    <row r="2826" spans="1:5" x14ac:dyDescent="0.3">
      <c r="A2826" t="s">
        <v>501</v>
      </c>
      <c r="B2826">
        <v>1</v>
      </c>
      <c r="C2826">
        <v>167</v>
      </c>
      <c r="D2826">
        <v>5</v>
      </c>
      <c r="E2826" t="b">
        <v>0</v>
      </c>
    </row>
    <row r="2827" spans="1:5" x14ac:dyDescent="0.3">
      <c r="A2827" t="s">
        <v>6576</v>
      </c>
      <c r="B2827">
        <v>1</v>
      </c>
      <c r="C2827">
        <v>314</v>
      </c>
      <c r="D2827">
        <v>2</v>
      </c>
      <c r="E2827" t="b">
        <v>0</v>
      </c>
    </row>
    <row r="2828" spans="1:5" x14ac:dyDescent="0.3">
      <c r="A2828" t="s">
        <v>502</v>
      </c>
      <c r="B2828">
        <v>1</v>
      </c>
      <c r="C2828">
        <v>183</v>
      </c>
      <c r="D2828">
        <v>4</v>
      </c>
      <c r="E2828" t="b">
        <v>0</v>
      </c>
    </row>
    <row r="2829" spans="1:5" x14ac:dyDescent="0.3">
      <c r="A2829" t="s">
        <v>6578</v>
      </c>
      <c r="B2829">
        <v>1</v>
      </c>
      <c r="C2829">
        <v>107</v>
      </c>
      <c r="D2829">
        <v>2</v>
      </c>
      <c r="E2829" t="b">
        <v>0</v>
      </c>
    </row>
    <row r="2830" spans="1:5" x14ac:dyDescent="0.3">
      <c r="A2830" t="s">
        <v>6579</v>
      </c>
      <c r="B2830">
        <v>2</v>
      </c>
      <c r="C2830">
        <v>387</v>
      </c>
      <c r="D2830">
        <v>2.5</v>
      </c>
      <c r="E2830" t="b">
        <v>0</v>
      </c>
    </row>
    <row r="2831" spans="1:5" x14ac:dyDescent="0.3">
      <c r="A2831" t="s">
        <v>6583</v>
      </c>
      <c r="B2831">
        <v>2</v>
      </c>
      <c r="C2831">
        <v>199.5</v>
      </c>
      <c r="D2831">
        <v>3</v>
      </c>
      <c r="E2831" t="b">
        <v>0</v>
      </c>
    </row>
    <row r="2832" spans="1:5" x14ac:dyDescent="0.3">
      <c r="A2832" t="s">
        <v>6584</v>
      </c>
      <c r="B2832">
        <v>1</v>
      </c>
      <c r="C2832">
        <v>20</v>
      </c>
      <c r="D2832">
        <v>5</v>
      </c>
      <c r="E2832" t="b">
        <v>0</v>
      </c>
    </row>
    <row r="2833" spans="1:5" x14ac:dyDescent="0.3">
      <c r="A2833" t="s">
        <v>6585</v>
      </c>
      <c r="B2833">
        <v>1</v>
      </c>
      <c r="C2833">
        <v>59</v>
      </c>
      <c r="D2833">
        <v>1</v>
      </c>
      <c r="E2833" t="b">
        <v>0</v>
      </c>
    </row>
    <row r="2834" spans="1:5" x14ac:dyDescent="0.3">
      <c r="A2834" t="s">
        <v>503</v>
      </c>
      <c r="B2834">
        <v>1</v>
      </c>
      <c r="C2834">
        <v>259</v>
      </c>
      <c r="D2834">
        <v>2</v>
      </c>
      <c r="E2834" t="b">
        <v>0</v>
      </c>
    </row>
    <row r="2835" spans="1:5" x14ac:dyDescent="0.3">
      <c r="A2835" t="s">
        <v>6586</v>
      </c>
      <c r="B2835">
        <v>1</v>
      </c>
      <c r="C2835">
        <v>29</v>
      </c>
      <c r="D2835">
        <v>5</v>
      </c>
      <c r="E2835" t="b">
        <v>0</v>
      </c>
    </row>
    <row r="2836" spans="1:5" x14ac:dyDescent="0.3">
      <c r="A2836" t="s">
        <v>6588</v>
      </c>
      <c r="B2836">
        <v>2</v>
      </c>
      <c r="C2836">
        <v>187</v>
      </c>
      <c r="D2836">
        <v>2</v>
      </c>
      <c r="E2836" t="b">
        <v>0</v>
      </c>
    </row>
    <row r="2837" spans="1:5" x14ac:dyDescent="0.3">
      <c r="A2837" t="s">
        <v>6589</v>
      </c>
      <c r="B2837">
        <v>1</v>
      </c>
      <c r="C2837">
        <v>67</v>
      </c>
      <c r="D2837">
        <v>1</v>
      </c>
      <c r="E2837" t="b">
        <v>0</v>
      </c>
    </row>
    <row r="2838" spans="1:5" x14ac:dyDescent="0.3">
      <c r="A2838" t="s">
        <v>6590</v>
      </c>
      <c r="B2838">
        <v>1</v>
      </c>
      <c r="C2838">
        <v>97</v>
      </c>
      <c r="D2838">
        <v>3</v>
      </c>
      <c r="E2838" t="b">
        <v>0</v>
      </c>
    </row>
    <row r="2839" spans="1:5" x14ac:dyDescent="0.3">
      <c r="A2839" t="s">
        <v>504</v>
      </c>
      <c r="B2839">
        <v>2</v>
      </c>
      <c r="C2839">
        <v>212</v>
      </c>
      <c r="D2839">
        <v>2.5</v>
      </c>
      <c r="E2839" t="b">
        <v>0</v>
      </c>
    </row>
    <row r="2840" spans="1:5" x14ac:dyDescent="0.3">
      <c r="A2840" t="s">
        <v>1988</v>
      </c>
      <c r="B2840">
        <v>1</v>
      </c>
      <c r="C2840">
        <v>75</v>
      </c>
      <c r="D2840">
        <v>1</v>
      </c>
      <c r="E2840" t="b">
        <v>0</v>
      </c>
    </row>
    <row r="2841" spans="1:5" x14ac:dyDescent="0.3">
      <c r="A2841" t="s">
        <v>6594</v>
      </c>
      <c r="B2841">
        <v>3</v>
      </c>
      <c r="C2841">
        <v>138.33333333333334</v>
      </c>
      <c r="D2841">
        <v>4.666666666666667</v>
      </c>
      <c r="E2841" t="b">
        <v>0</v>
      </c>
    </row>
    <row r="2842" spans="1:5" x14ac:dyDescent="0.3">
      <c r="A2842" t="s">
        <v>6595</v>
      </c>
      <c r="B2842">
        <v>1</v>
      </c>
      <c r="C2842">
        <v>58</v>
      </c>
      <c r="D2842">
        <v>1</v>
      </c>
      <c r="E2842" t="b">
        <v>0</v>
      </c>
    </row>
    <row r="2843" spans="1:5" x14ac:dyDescent="0.3">
      <c r="A2843" t="s">
        <v>505</v>
      </c>
      <c r="B2843">
        <v>1</v>
      </c>
      <c r="C2843">
        <v>178</v>
      </c>
      <c r="D2843">
        <v>3</v>
      </c>
      <c r="E2843" t="b">
        <v>0</v>
      </c>
    </row>
    <row r="2844" spans="1:5" x14ac:dyDescent="0.3">
      <c r="A2844" t="s">
        <v>6597</v>
      </c>
      <c r="B2844">
        <v>1</v>
      </c>
      <c r="C2844">
        <v>74</v>
      </c>
      <c r="D2844">
        <v>1</v>
      </c>
      <c r="E2844" t="b">
        <v>0</v>
      </c>
    </row>
    <row r="2845" spans="1:5" x14ac:dyDescent="0.3">
      <c r="A2845" t="s">
        <v>6598</v>
      </c>
      <c r="B2845">
        <v>1</v>
      </c>
      <c r="C2845">
        <v>44</v>
      </c>
      <c r="D2845">
        <v>1</v>
      </c>
      <c r="E2845" t="b">
        <v>0</v>
      </c>
    </row>
    <row r="2846" spans="1:5" x14ac:dyDescent="0.3">
      <c r="A2846" t="s">
        <v>6599</v>
      </c>
      <c r="B2846">
        <v>1</v>
      </c>
      <c r="C2846">
        <v>276</v>
      </c>
      <c r="D2846">
        <v>2</v>
      </c>
      <c r="E2846" t="b">
        <v>0</v>
      </c>
    </row>
    <row r="2847" spans="1:5" x14ac:dyDescent="0.3">
      <c r="A2847" t="s">
        <v>6601</v>
      </c>
      <c r="B2847">
        <v>1</v>
      </c>
      <c r="C2847">
        <v>95</v>
      </c>
      <c r="D2847">
        <v>2</v>
      </c>
      <c r="E2847" t="b">
        <v>0</v>
      </c>
    </row>
    <row r="2848" spans="1:5" x14ac:dyDescent="0.3">
      <c r="A2848" t="s">
        <v>6602</v>
      </c>
      <c r="B2848">
        <v>1</v>
      </c>
      <c r="C2848">
        <v>154</v>
      </c>
      <c r="D2848">
        <v>4</v>
      </c>
      <c r="E2848" t="b">
        <v>0</v>
      </c>
    </row>
    <row r="2849" spans="1:5" x14ac:dyDescent="0.3">
      <c r="A2849" t="s">
        <v>6604</v>
      </c>
      <c r="B2849">
        <v>1</v>
      </c>
      <c r="C2849">
        <v>207</v>
      </c>
      <c r="D2849">
        <v>5</v>
      </c>
      <c r="E2849" t="b">
        <v>0</v>
      </c>
    </row>
    <row r="2850" spans="1:5" x14ac:dyDescent="0.3">
      <c r="A2850" t="s">
        <v>6605</v>
      </c>
      <c r="B2850">
        <v>1</v>
      </c>
      <c r="C2850">
        <v>62</v>
      </c>
      <c r="D2850">
        <v>4</v>
      </c>
      <c r="E2850" t="b">
        <v>0</v>
      </c>
    </row>
    <row r="2851" spans="1:5" x14ac:dyDescent="0.3">
      <c r="A2851" t="s">
        <v>6606</v>
      </c>
      <c r="B2851">
        <v>2</v>
      </c>
      <c r="C2851">
        <v>131.5</v>
      </c>
      <c r="D2851">
        <v>4.5</v>
      </c>
      <c r="E2851" t="b">
        <v>0</v>
      </c>
    </row>
    <row r="2852" spans="1:5" x14ac:dyDescent="0.3">
      <c r="A2852" t="s">
        <v>6607</v>
      </c>
      <c r="B2852">
        <v>1</v>
      </c>
      <c r="C2852">
        <v>205</v>
      </c>
      <c r="D2852">
        <v>4</v>
      </c>
      <c r="E2852" t="b">
        <v>0</v>
      </c>
    </row>
    <row r="2853" spans="1:5" x14ac:dyDescent="0.3">
      <c r="A2853" t="s">
        <v>6608</v>
      </c>
      <c r="B2853">
        <v>1</v>
      </c>
      <c r="C2853">
        <v>54</v>
      </c>
      <c r="D2853">
        <v>3</v>
      </c>
      <c r="E2853" t="b">
        <v>0</v>
      </c>
    </row>
    <row r="2854" spans="1:5" x14ac:dyDescent="0.3">
      <c r="A2854" t="s">
        <v>1991</v>
      </c>
      <c r="B2854">
        <v>1</v>
      </c>
      <c r="C2854">
        <v>454</v>
      </c>
      <c r="D2854">
        <v>5</v>
      </c>
      <c r="E2854" t="b">
        <v>0</v>
      </c>
    </row>
    <row r="2855" spans="1:5" x14ac:dyDescent="0.3">
      <c r="A2855" t="s">
        <v>6609</v>
      </c>
      <c r="B2855">
        <v>1</v>
      </c>
      <c r="C2855">
        <v>151</v>
      </c>
      <c r="D2855">
        <v>5</v>
      </c>
      <c r="E2855" t="b">
        <v>0</v>
      </c>
    </row>
    <row r="2856" spans="1:5" x14ac:dyDescent="0.3">
      <c r="A2856" t="s">
        <v>6610</v>
      </c>
      <c r="B2856">
        <v>1</v>
      </c>
      <c r="C2856">
        <v>38</v>
      </c>
      <c r="D2856">
        <v>5</v>
      </c>
      <c r="E2856" t="b">
        <v>0</v>
      </c>
    </row>
    <row r="2857" spans="1:5" x14ac:dyDescent="0.3">
      <c r="A2857" t="s">
        <v>6611</v>
      </c>
      <c r="B2857">
        <v>1</v>
      </c>
      <c r="C2857">
        <v>98</v>
      </c>
      <c r="D2857">
        <v>5</v>
      </c>
      <c r="E2857" t="b">
        <v>0</v>
      </c>
    </row>
    <row r="2858" spans="1:5" x14ac:dyDescent="0.3">
      <c r="A2858" t="s">
        <v>6612</v>
      </c>
      <c r="B2858">
        <v>1</v>
      </c>
      <c r="C2858">
        <v>30</v>
      </c>
      <c r="D2858">
        <v>4</v>
      </c>
      <c r="E2858" t="b">
        <v>0</v>
      </c>
    </row>
    <row r="2859" spans="1:5" x14ac:dyDescent="0.3">
      <c r="A2859" t="s">
        <v>6613</v>
      </c>
      <c r="B2859">
        <v>1</v>
      </c>
      <c r="C2859">
        <v>31</v>
      </c>
      <c r="D2859">
        <v>4</v>
      </c>
      <c r="E2859" t="b">
        <v>0</v>
      </c>
    </row>
    <row r="2860" spans="1:5" x14ac:dyDescent="0.3">
      <c r="A2860" t="s">
        <v>6614</v>
      </c>
      <c r="B2860">
        <v>1</v>
      </c>
      <c r="C2860">
        <v>62</v>
      </c>
      <c r="D2860">
        <v>1</v>
      </c>
      <c r="E2860" t="b">
        <v>0</v>
      </c>
    </row>
    <row r="2861" spans="1:5" x14ac:dyDescent="0.3">
      <c r="A2861" t="s">
        <v>507</v>
      </c>
      <c r="B2861">
        <v>1</v>
      </c>
      <c r="C2861">
        <v>37</v>
      </c>
      <c r="D2861">
        <v>5</v>
      </c>
      <c r="E2861" t="b">
        <v>0</v>
      </c>
    </row>
    <row r="2862" spans="1:5" x14ac:dyDescent="0.3">
      <c r="A2862" t="s">
        <v>6615</v>
      </c>
      <c r="B2862">
        <v>2</v>
      </c>
      <c r="C2862">
        <v>221.5</v>
      </c>
      <c r="D2862">
        <v>3</v>
      </c>
      <c r="E2862" t="b">
        <v>0</v>
      </c>
    </row>
    <row r="2863" spans="1:5" x14ac:dyDescent="0.3">
      <c r="A2863" t="s">
        <v>6617</v>
      </c>
      <c r="B2863">
        <v>3</v>
      </c>
      <c r="C2863">
        <v>158.66666666666666</v>
      </c>
      <c r="D2863">
        <v>1.3333333333333333</v>
      </c>
      <c r="E2863" t="b">
        <v>0</v>
      </c>
    </row>
    <row r="2864" spans="1:5" x14ac:dyDescent="0.3">
      <c r="A2864" t="s">
        <v>6618</v>
      </c>
      <c r="B2864">
        <v>1</v>
      </c>
      <c r="C2864">
        <v>34</v>
      </c>
      <c r="D2864">
        <v>2</v>
      </c>
      <c r="E2864" t="b">
        <v>0</v>
      </c>
    </row>
    <row r="2865" spans="1:5" x14ac:dyDescent="0.3">
      <c r="A2865" t="s">
        <v>6619</v>
      </c>
      <c r="B2865">
        <v>1</v>
      </c>
      <c r="C2865">
        <v>130</v>
      </c>
      <c r="D2865">
        <v>3</v>
      </c>
      <c r="E2865" t="b">
        <v>0</v>
      </c>
    </row>
    <row r="2866" spans="1:5" x14ac:dyDescent="0.3">
      <c r="A2866" t="s">
        <v>6620</v>
      </c>
      <c r="B2866">
        <v>1</v>
      </c>
      <c r="C2866">
        <v>414</v>
      </c>
      <c r="D2866">
        <v>3</v>
      </c>
      <c r="E2866" t="b">
        <v>0</v>
      </c>
    </row>
    <row r="2867" spans="1:5" x14ac:dyDescent="0.3">
      <c r="A2867" t="s">
        <v>6621</v>
      </c>
      <c r="B2867">
        <v>1</v>
      </c>
      <c r="C2867">
        <v>20</v>
      </c>
      <c r="D2867">
        <v>5</v>
      </c>
      <c r="E2867" t="b">
        <v>0</v>
      </c>
    </row>
    <row r="2868" spans="1:5" x14ac:dyDescent="0.3">
      <c r="A2868" t="s">
        <v>6622</v>
      </c>
      <c r="B2868">
        <v>1</v>
      </c>
      <c r="C2868">
        <v>72</v>
      </c>
      <c r="D2868">
        <v>1</v>
      </c>
      <c r="E2868" t="b">
        <v>0</v>
      </c>
    </row>
    <row r="2869" spans="1:5" x14ac:dyDescent="0.3">
      <c r="A2869" t="s">
        <v>6627</v>
      </c>
      <c r="B2869">
        <v>1</v>
      </c>
      <c r="C2869">
        <v>1066</v>
      </c>
      <c r="D2869">
        <v>1</v>
      </c>
      <c r="E2869" t="b">
        <v>0</v>
      </c>
    </row>
    <row r="2870" spans="1:5" x14ac:dyDescent="0.3">
      <c r="A2870" t="s">
        <v>6629</v>
      </c>
      <c r="B2870">
        <v>1</v>
      </c>
      <c r="C2870">
        <v>208</v>
      </c>
      <c r="D2870">
        <v>3</v>
      </c>
      <c r="E2870" t="b">
        <v>0</v>
      </c>
    </row>
    <row r="2871" spans="1:5" x14ac:dyDescent="0.3">
      <c r="A2871" t="s">
        <v>6630</v>
      </c>
      <c r="B2871">
        <v>1</v>
      </c>
      <c r="C2871">
        <v>34</v>
      </c>
      <c r="D2871">
        <v>5</v>
      </c>
      <c r="E2871" t="b">
        <v>0</v>
      </c>
    </row>
    <row r="2872" spans="1:5" x14ac:dyDescent="0.3">
      <c r="A2872" t="s">
        <v>1583</v>
      </c>
      <c r="B2872">
        <v>1</v>
      </c>
      <c r="C2872">
        <v>145</v>
      </c>
      <c r="D2872">
        <v>3</v>
      </c>
      <c r="E2872" t="b">
        <v>0</v>
      </c>
    </row>
    <row r="2873" spans="1:5" x14ac:dyDescent="0.3">
      <c r="A2873" t="s">
        <v>6633</v>
      </c>
      <c r="B2873">
        <v>1</v>
      </c>
      <c r="C2873">
        <v>168</v>
      </c>
      <c r="D2873">
        <v>3</v>
      </c>
      <c r="E2873" t="b">
        <v>0</v>
      </c>
    </row>
    <row r="2874" spans="1:5" x14ac:dyDescent="0.3">
      <c r="A2874" t="s">
        <v>6634</v>
      </c>
      <c r="B2874">
        <v>1</v>
      </c>
      <c r="C2874">
        <v>89</v>
      </c>
      <c r="D2874">
        <v>5</v>
      </c>
      <c r="E2874" t="b">
        <v>0</v>
      </c>
    </row>
    <row r="2875" spans="1:5" x14ac:dyDescent="0.3">
      <c r="A2875" t="s">
        <v>6635</v>
      </c>
      <c r="B2875">
        <v>1</v>
      </c>
      <c r="C2875">
        <v>245</v>
      </c>
      <c r="D2875">
        <v>5</v>
      </c>
      <c r="E2875" t="b">
        <v>0</v>
      </c>
    </row>
    <row r="2876" spans="1:5" x14ac:dyDescent="0.3">
      <c r="A2876" t="s">
        <v>6638</v>
      </c>
      <c r="B2876">
        <v>1</v>
      </c>
      <c r="C2876">
        <v>25</v>
      </c>
      <c r="D2876">
        <v>3</v>
      </c>
      <c r="E2876" t="b">
        <v>0</v>
      </c>
    </row>
    <row r="2877" spans="1:5" x14ac:dyDescent="0.3">
      <c r="A2877" t="s">
        <v>6639</v>
      </c>
      <c r="B2877">
        <v>1</v>
      </c>
      <c r="C2877">
        <v>127</v>
      </c>
      <c r="D2877">
        <v>3</v>
      </c>
      <c r="E2877" t="b">
        <v>0</v>
      </c>
    </row>
    <row r="2878" spans="1:5" x14ac:dyDescent="0.3">
      <c r="A2878" t="s">
        <v>6640</v>
      </c>
      <c r="B2878">
        <v>2</v>
      </c>
      <c r="C2878">
        <v>59</v>
      </c>
      <c r="D2878">
        <v>5</v>
      </c>
      <c r="E2878" t="b">
        <v>0</v>
      </c>
    </row>
    <row r="2879" spans="1:5" x14ac:dyDescent="0.3">
      <c r="A2879" t="s">
        <v>1402</v>
      </c>
      <c r="B2879">
        <v>2</v>
      </c>
      <c r="C2879">
        <v>67.5</v>
      </c>
      <c r="D2879">
        <v>3.5</v>
      </c>
      <c r="E2879" t="b">
        <v>0</v>
      </c>
    </row>
    <row r="2880" spans="1:5" x14ac:dyDescent="0.3">
      <c r="A2880" t="s">
        <v>6642</v>
      </c>
      <c r="B2880">
        <v>1</v>
      </c>
      <c r="C2880">
        <v>50</v>
      </c>
      <c r="D2880">
        <v>3</v>
      </c>
      <c r="E2880" t="b">
        <v>0</v>
      </c>
    </row>
    <row r="2881" spans="1:5" x14ac:dyDescent="0.3">
      <c r="A2881" t="s">
        <v>6645</v>
      </c>
      <c r="B2881">
        <v>1</v>
      </c>
      <c r="C2881">
        <v>160</v>
      </c>
      <c r="D2881">
        <v>2</v>
      </c>
      <c r="E2881" t="b">
        <v>0</v>
      </c>
    </row>
    <row r="2882" spans="1:5" x14ac:dyDescent="0.3">
      <c r="A2882" t="s">
        <v>6647</v>
      </c>
      <c r="B2882">
        <v>1</v>
      </c>
      <c r="C2882">
        <v>33</v>
      </c>
      <c r="D2882">
        <v>1</v>
      </c>
      <c r="E2882" t="b">
        <v>0</v>
      </c>
    </row>
    <row r="2883" spans="1:5" x14ac:dyDescent="0.3">
      <c r="A2883" t="s">
        <v>6653</v>
      </c>
      <c r="B2883">
        <v>1</v>
      </c>
      <c r="C2883">
        <v>214</v>
      </c>
      <c r="D2883">
        <v>5</v>
      </c>
      <c r="E2883" t="b">
        <v>0</v>
      </c>
    </row>
    <row r="2884" spans="1:5" x14ac:dyDescent="0.3">
      <c r="A2884" t="s">
        <v>1992</v>
      </c>
      <c r="B2884">
        <v>1</v>
      </c>
      <c r="C2884">
        <v>235</v>
      </c>
      <c r="D2884">
        <v>4</v>
      </c>
      <c r="E2884" t="b">
        <v>0</v>
      </c>
    </row>
    <row r="2885" spans="1:5" x14ac:dyDescent="0.3">
      <c r="A2885" t="s">
        <v>6657</v>
      </c>
      <c r="B2885">
        <v>1</v>
      </c>
      <c r="C2885">
        <v>220</v>
      </c>
      <c r="D2885">
        <v>4</v>
      </c>
      <c r="E2885" t="b">
        <v>0</v>
      </c>
    </row>
    <row r="2886" spans="1:5" x14ac:dyDescent="0.3">
      <c r="A2886" t="s">
        <v>6658</v>
      </c>
      <c r="B2886">
        <v>1</v>
      </c>
      <c r="C2886">
        <v>17</v>
      </c>
      <c r="D2886">
        <v>5</v>
      </c>
      <c r="E2886" t="b">
        <v>0</v>
      </c>
    </row>
    <row r="2887" spans="1:5" x14ac:dyDescent="0.3">
      <c r="A2887" t="s">
        <v>6661</v>
      </c>
      <c r="B2887">
        <v>1</v>
      </c>
      <c r="C2887">
        <v>365</v>
      </c>
      <c r="D2887">
        <v>3</v>
      </c>
      <c r="E2887" t="b">
        <v>0</v>
      </c>
    </row>
    <row r="2888" spans="1:5" x14ac:dyDescent="0.3">
      <c r="A2888" t="s">
        <v>6662</v>
      </c>
      <c r="B2888">
        <v>1</v>
      </c>
      <c r="C2888">
        <v>185</v>
      </c>
      <c r="D2888">
        <v>5</v>
      </c>
      <c r="E2888" t="b">
        <v>0</v>
      </c>
    </row>
    <row r="2889" spans="1:5" x14ac:dyDescent="0.3">
      <c r="A2889" t="s">
        <v>6663</v>
      </c>
      <c r="B2889">
        <v>1</v>
      </c>
      <c r="C2889">
        <v>79</v>
      </c>
      <c r="D2889">
        <v>1</v>
      </c>
      <c r="E2889" t="b">
        <v>0</v>
      </c>
    </row>
    <row r="2890" spans="1:5" x14ac:dyDescent="0.3">
      <c r="A2890" t="s">
        <v>510</v>
      </c>
      <c r="B2890">
        <v>1</v>
      </c>
      <c r="C2890">
        <v>213</v>
      </c>
      <c r="D2890">
        <v>3</v>
      </c>
      <c r="E2890" t="b">
        <v>0</v>
      </c>
    </row>
    <row r="2891" spans="1:5" x14ac:dyDescent="0.3">
      <c r="A2891" t="s">
        <v>6664</v>
      </c>
      <c r="B2891">
        <v>1</v>
      </c>
      <c r="C2891">
        <v>96</v>
      </c>
      <c r="D2891">
        <v>2</v>
      </c>
      <c r="E2891" t="b">
        <v>0</v>
      </c>
    </row>
    <row r="2892" spans="1:5" x14ac:dyDescent="0.3">
      <c r="A2892" t="s">
        <v>6665</v>
      </c>
      <c r="B2892">
        <v>1</v>
      </c>
      <c r="C2892">
        <v>108</v>
      </c>
      <c r="D2892">
        <v>1</v>
      </c>
      <c r="E2892" t="b">
        <v>0</v>
      </c>
    </row>
    <row r="2893" spans="1:5" x14ac:dyDescent="0.3">
      <c r="A2893" t="s">
        <v>6668</v>
      </c>
      <c r="B2893">
        <v>1</v>
      </c>
      <c r="C2893">
        <v>101</v>
      </c>
      <c r="D2893">
        <v>4</v>
      </c>
      <c r="E2893" t="b">
        <v>0</v>
      </c>
    </row>
    <row r="2894" spans="1:5" x14ac:dyDescent="0.3">
      <c r="A2894" t="s">
        <v>6671</v>
      </c>
      <c r="B2894">
        <v>1</v>
      </c>
      <c r="C2894">
        <v>109</v>
      </c>
      <c r="D2894">
        <v>3</v>
      </c>
      <c r="E2894" t="b">
        <v>0</v>
      </c>
    </row>
    <row r="2895" spans="1:5" x14ac:dyDescent="0.3">
      <c r="A2895" t="s">
        <v>6672</v>
      </c>
      <c r="B2895">
        <v>1</v>
      </c>
      <c r="C2895">
        <v>60</v>
      </c>
      <c r="D2895">
        <v>1</v>
      </c>
      <c r="E2895" t="b">
        <v>0</v>
      </c>
    </row>
    <row r="2896" spans="1:5" x14ac:dyDescent="0.3">
      <c r="A2896" t="s">
        <v>6673</v>
      </c>
      <c r="B2896">
        <v>2</v>
      </c>
      <c r="C2896">
        <v>111</v>
      </c>
      <c r="D2896">
        <v>1</v>
      </c>
      <c r="E2896" t="b">
        <v>0</v>
      </c>
    </row>
    <row r="2897" spans="1:5" x14ac:dyDescent="0.3">
      <c r="A2897" t="s">
        <v>6675</v>
      </c>
      <c r="B2897">
        <v>2</v>
      </c>
      <c r="C2897">
        <v>123</v>
      </c>
      <c r="D2897">
        <v>1.5</v>
      </c>
      <c r="E2897" t="b">
        <v>0</v>
      </c>
    </row>
    <row r="2898" spans="1:5" x14ac:dyDescent="0.3">
      <c r="A2898" t="s">
        <v>6678</v>
      </c>
      <c r="B2898">
        <v>1</v>
      </c>
      <c r="C2898">
        <v>171</v>
      </c>
      <c r="D2898">
        <v>4</v>
      </c>
      <c r="E2898" t="b">
        <v>0</v>
      </c>
    </row>
    <row r="2899" spans="1:5" x14ac:dyDescent="0.3">
      <c r="A2899" t="s">
        <v>6680</v>
      </c>
      <c r="B2899">
        <v>1</v>
      </c>
      <c r="C2899">
        <v>114</v>
      </c>
      <c r="D2899">
        <v>3</v>
      </c>
      <c r="E2899" t="b">
        <v>0</v>
      </c>
    </row>
    <row r="2900" spans="1:5" x14ac:dyDescent="0.3">
      <c r="A2900" t="s">
        <v>6682</v>
      </c>
      <c r="B2900">
        <v>1</v>
      </c>
      <c r="C2900">
        <v>79</v>
      </c>
      <c r="D2900">
        <v>2</v>
      </c>
      <c r="E2900" t="b">
        <v>0</v>
      </c>
    </row>
    <row r="2901" spans="1:5" x14ac:dyDescent="0.3">
      <c r="A2901" t="s">
        <v>6683</v>
      </c>
      <c r="B2901">
        <v>1</v>
      </c>
      <c r="C2901">
        <v>20</v>
      </c>
      <c r="D2901">
        <v>3</v>
      </c>
      <c r="E2901" t="b">
        <v>0</v>
      </c>
    </row>
    <row r="2902" spans="1:5" x14ac:dyDescent="0.3">
      <c r="A2902" t="s">
        <v>6686</v>
      </c>
      <c r="B2902">
        <v>1</v>
      </c>
      <c r="C2902">
        <v>43</v>
      </c>
      <c r="D2902">
        <v>2</v>
      </c>
      <c r="E2902" t="b">
        <v>0</v>
      </c>
    </row>
    <row r="2903" spans="1:5" x14ac:dyDescent="0.3">
      <c r="A2903" t="s">
        <v>6687</v>
      </c>
      <c r="B2903">
        <v>1</v>
      </c>
      <c r="C2903">
        <v>91</v>
      </c>
      <c r="D2903">
        <v>4</v>
      </c>
      <c r="E2903" t="b">
        <v>0</v>
      </c>
    </row>
    <row r="2904" spans="1:5" x14ac:dyDescent="0.3">
      <c r="A2904" t="s">
        <v>511</v>
      </c>
      <c r="B2904">
        <v>1</v>
      </c>
      <c r="C2904">
        <v>180</v>
      </c>
      <c r="D2904">
        <v>1</v>
      </c>
      <c r="E2904" t="b">
        <v>0</v>
      </c>
    </row>
    <row r="2905" spans="1:5" x14ac:dyDescent="0.3">
      <c r="A2905" t="s">
        <v>1404</v>
      </c>
      <c r="B2905">
        <v>1</v>
      </c>
      <c r="C2905">
        <v>108</v>
      </c>
      <c r="D2905">
        <v>1</v>
      </c>
      <c r="E2905" t="b">
        <v>0</v>
      </c>
    </row>
    <row r="2906" spans="1:5" x14ac:dyDescent="0.3">
      <c r="A2906" t="s">
        <v>6692</v>
      </c>
      <c r="B2906">
        <v>1</v>
      </c>
      <c r="C2906">
        <v>94</v>
      </c>
      <c r="D2906">
        <v>2</v>
      </c>
      <c r="E2906" t="b">
        <v>0</v>
      </c>
    </row>
    <row r="2907" spans="1:5" x14ac:dyDescent="0.3">
      <c r="A2907" t="s">
        <v>6693</v>
      </c>
      <c r="B2907">
        <v>1</v>
      </c>
      <c r="C2907">
        <v>85</v>
      </c>
      <c r="D2907">
        <v>5</v>
      </c>
      <c r="E2907" t="b">
        <v>0</v>
      </c>
    </row>
    <row r="2908" spans="1:5" x14ac:dyDescent="0.3">
      <c r="A2908" t="s">
        <v>6696</v>
      </c>
      <c r="B2908">
        <v>1</v>
      </c>
      <c r="C2908">
        <v>132</v>
      </c>
      <c r="D2908">
        <v>1</v>
      </c>
      <c r="E2908" t="b">
        <v>0</v>
      </c>
    </row>
    <row r="2909" spans="1:5" x14ac:dyDescent="0.3">
      <c r="A2909" t="s">
        <v>1584</v>
      </c>
      <c r="B2909">
        <v>1</v>
      </c>
      <c r="C2909">
        <v>140</v>
      </c>
      <c r="D2909">
        <v>5</v>
      </c>
      <c r="E2909" t="b">
        <v>0</v>
      </c>
    </row>
    <row r="2910" spans="1:5" x14ac:dyDescent="0.3">
      <c r="A2910" t="s">
        <v>6697</v>
      </c>
      <c r="B2910">
        <v>1</v>
      </c>
      <c r="C2910">
        <v>168</v>
      </c>
      <c r="D2910">
        <v>1</v>
      </c>
      <c r="E2910" t="b">
        <v>0</v>
      </c>
    </row>
    <row r="2911" spans="1:5" x14ac:dyDescent="0.3">
      <c r="A2911" t="s">
        <v>512</v>
      </c>
      <c r="B2911">
        <v>1</v>
      </c>
      <c r="C2911">
        <v>848</v>
      </c>
      <c r="D2911">
        <v>2</v>
      </c>
      <c r="E2911" t="b">
        <v>0</v>
      </c>
    </row>
    <row r="2912" spans="1:5" x14ac:dyDescent="0.3">
      <c r="A2912" t="s">
        <v>6699</v>
      </c>
      <c r="B2912">
        <v>1</v>
      </c>
      <c r="C2912">
        <v>270</v>
      </c>
      <c r="D2912">
        <v>4</v>
      </c>
      <c r="E2912" t="b">
        <v>0</v>
      </c>
    </row>
    <row r="2913" spans="1:5" x14ac:dyDescent="0.3">
      <c r="A2913" t="s">
        <v>6702</v>
      </c>
      <c r="B2913">
        <v>3</v>
      </c>
      <c r="C2913">
        <v>255.66666666666666</v>
      </c>
      <c r="D2913">
        <v>3.3333333333333335</v>
      </c>
      <c r="E2913" t="b">
        <v>0</v>
      </c>
    </row>
    <row r="2914" spans="1:5" x14ac:dyDescent="0.3">
      <c r="A2914" t="s">
        <v>6703</v>
      </c>
      <c r="B2914">
        <v>2</v>
      </c>
      <c r="C2914">
        <v>111.5</v>
      </c>
      <c r="D2914">
        <v>4</v>
      </c>
      <c r="E2914" t="b">
        <v>0</v>
      </c>
    </row>
    <row r="2915" spans="1:5" x14ac:dyDescent="0.3">
      <c r="A2915" t="s">
        <v>6704</v>
      </c>
      <c r="B2915">
        <v>1</v>
      </c>
      <c r="C2915">
        <v>205</v>
      </c>
      <c r="D2915">
        <v>4</v>
      </c>
      <c r="E2915" t="b">
        <v>0</v>
      </c>
    </row>
    <row r="2916" spans="1:5" x14ac:dyDescent="0.3">
      <c r="A2916" t="s">
        <v>6706</v>
      </c>
      <c r="B2916">
        <v>1</v>
      </c>
      <c r="C2916">
        <v>253</v>
      </c>
      <c r="D2916">
        <v>1</v>
      </c>
      <c r="E2916" t="b">
        <v>0</v>
      </c>
    </row>
    <row r="2917" spans="1:5" x14ac:dyDescent="0.3">
      <c r="A2917" t="s">
        <v>6707</v>
      </c>
      <c r="B2917">
        <v>4</v>
      </c>
      <c r="C2917">
        <v>198</v>
      </c>
      <c r="D2917">
        <v>4</v>
      </c>
      <c r="E2917" t="b">
        <v>0</v>
      </c>
    </row>
    <row r="2918" spans="1:5" x14ac:dyDescent="0.3">
      <c r="A2918" t="s">
        <v>6708</v>
      </c>
      <c r="B2918">
        <v>1</v>
      </c>
      <c r="C2918">
        <v>42</v>
      </c>
      <c r="D2918">
        <v>4</v>
      </c>
      <c r="E2918" t="b">
        <v>0</v>
      </c>
    </row>
    <row r="2919" spans="1:5" x14ac:dyDescent="0.3">
      <c r="A2919" t="s">
        <v>513</v>
      </c>
      <c r="B2919">
        <v>1</v>
      </c>
      <c r="C2919">
        <v>65</v>
      </c>
      <c r="D2919">
        <v>2</v>
      </c>
      <c r="E2919" t="b">
        <v>0</v>
      </c>
    </row>
    <row r="2920" spans="1:5" x14ac:dyDescent="0.3">
      <c r="A2920" t="s">
        <v>6714</v>
      </c>
      <c r="B2920">
        <v>2</v>
      </c>
      <c r="C2920">
        <v>540.5</v>
      </c>
      <c r="D2920">
        <v>4</v>
      </c>
      <c r="E2920" t="b">
        <v>0</v>
      </c>
    </row>
    <row r="2921" spans="1:5" x14ac:dyDescent="0.3">
      <c r="A2921" t="s">
        <v>6715</v>
      </c>
      <c r="B2921">
        <v>1</v>
      </c>
      <c r="C2921">
        <v>227</v>
      </c>
      <c r="D2921">
        <v>3</v>
      </c>
      <c r="E2921" t="b">
        <v>0</v>
      </c>
    </row>
    <row r="2922" spans="1:5" x14ac:dyDescent="0.3">
      <c r="A2922" t="s">
        <v>6716</v>
      </c>
      <c r="B2922">
        <v>1</v>
      </c>
      <c r="C2922">
        <v>98</v>
      </c>
      <c r="D2922">
        <v>4</v>
      </c>
      <c r="E2922" t="b">
        <v>0</v>
      </c>
    </row>
    <row r="2923" spans="1:5" x14ac:dyDescent="0.3">
      <c r="A2923" t="s">
        <v>6717</v>
      </c>
      <c r="B2923">
        <v>1</v>
      </c>
      <c r="C2923">
        <v>116</v>
      </c>
      <c r="D2923">
        <v>1</v>
      </c>
      <c r="E2923" t="b">
        <v>0</v>
      </c>
    </row>
    <row r="2924" spans="1:5" x14ac:dyDescent="0.3">
      <c r="A2924" t="s">
        <v>6719</v>
      </c>
      <c r="B2924">
        <v>2</v>
      </c>
      <c r="C2924">
        <v>90.5</v>
      </c>
      <c r="D2924">
        <v>2</v>
      </c>
      <c r="E2924" t="b">
        <v>0</v>
      </c>
    </row>
    <row r="2925" spans="1:5" x14ac:dyDescent="0.3">
      <c r="A2925" t="s">
        <v>6720</v>
      </c>
      <c r="B2925">
        <v>1</v>
      </c>
      <c r="C2925">
        <v>94</v>
      </c>
      <c r="D2925">
        <v>3</v>
      </c>
      <c r="E2925" t="b">
        <v>0</v>
      </c>
    </row>
    <row r="2926" spans="1:5" x14ac:dyDescent="0.3">
      <c r="A2926" t="s">
        <v>6721</v>
      </c>
      <c r="B2926">
        <v>1</v>
      </c>
      <c r="C2926">
        <v>28</v>
      </c>
      <c r="D2926">
        <v>3</v>
      </c>
      <c r="E2926" t="b">
        <v>0</v>
      </c>
    </row>
    <row r="2927" spans="1:5" x14ac:dyDescent="0.3">
      <c r="A2927" t="s">
        <v>6723</v>
      </c>
      <c r="B2927">
        <v>1</v>
      </c>
      <c r="C2927">
        <v>23</v>
      </c>
      <c r="D2927">
        <v>2</v>
      </c>
      <c r="E2927" t="b">
        <v>0</v>
      </c>
    </row>
    <row r="2928" spans="1:5" x14ac:dyDescent="0.3">
      <c r="A2928" t="s">
        <v>6725</v>
      </c>
      <c r="B2928">
        <v>1</v>
      </c>
      <c r="C2928">
        <v>89</v>
      </c>
      <c r="D2928">
        <v>4</v>
      </c>
      <c r="E2928" t="b">
        <v>0</v>
      </c>
    </row>
    <row r="2929" spans="1:5" x14ac:dyDescent="0.3">
      <c r="A2929" t="s">
        <v>1995</v>
      </c>
      <c r="B2929">
        <v>1</v>
      </c>
      <c r="C2929">
        <v>53</v>
      </c>
      <c r="D2929">
        <v>4</v>
      </c>
      <c r="E2929" t="b">
        <v>0</v>
      </c>
    </row>
    <row r="2930" spans="1:5" x14ac:dyDescent="0.3">
      <c r="A2930" t="s">
        <v>6727</v>
      </c>
      <c r="B2930">
        <v>1</v>
      </c>
      <c r="C2930">
        <v>38</v>
      </c>
      <c r="D2930">
        <v>1</v>
      </c>
      <c r="E2930" t="b">
        <v>0</v>
      </c>
    </row>
    <row r="2931" spans="1:5" x14ac:dyDescent="0.3">
      <c r="A2931" t="s">
        <v>6732</v>
      </c>
      <c r="B2931">
        <v>1</v>
      </c>
      <c r="C2931">
        <v>84</v>
      </c>
      <c r="D2931">
        <v>5</v>
      </c>
      <c r="E2931" t="b">
        <v>0</v>
      </c>
    </row>
    <row r="2932" spans="1:5" x14ac:dyDescent="0.3">
      <c r="A2932" t="s">
        <v>6734</v>
      </c>
      <c r="B2932">
        <v>1</v>
      </c>
      <c r="C2932">
        <v>37</v>
      </c>
      <c r="D2932">
        <v>4</v>
      </c>
      <c r="E2932" t="b">
        <v>0</v>
      </c>
    </row>
    <row r="2933" spans="1:5" x14ac:dyDescent="0.3">
      <c r="A2933" t="s">
        <v>6735</v>
      </c>
      <c r="B2933">
        <v>1</v>
      </c>
      <c r="C2933">
        <v>287</v>
      </c>
      <c r="D2933">
        <v>3</v>
      </c>
      <c r="E2933" t="b">
        <v>0</v>
      </c>
    </row>
    <row r="2934" spans="1:5" x14ac:dyDescent="0.3">
      <c r="A2934" t="s">
        <v>515</v>
      </c>
      <c r="B2934">
        <v>1</v>
      </c>
      <c r="C2934">
        <v>594</v>
      </c>
      <c r="D2934">
        <v>1</v>
      </c>
      <c r="E2934" t="b">
        <v>0</v>
      </c>
    </row>
    <row r="2935" spans="1:5" x14ac:dyDescent="0.3">
      <c r="A2935" t="s">
        <v>6736</v>
      </c>
      <c r="B2935">
        <v>1</v>
      </c>
      <c r="C2935">
        <v>60</v>
      </c>
      <c r="D2935">
        <v>4</v>
      </c>
      <c r="E2935" t="b">
        <v>0</v>
      </c>
    </row>
    <row r="2936" spans="1:5" x14ac:dyDescent="0.3">
      <c r="A2936" t="s">
        <v>1996</v>
      </c>
      <c r="B2936">
        <v>1</v>
      </c>
      <c r="C2936">
        <v>200</v>
      </c>
      <c r="D2936">
        <v>5</v>
      </c>
      <c r="E2936" t="b">
        <v>0</v>
      </c>
    </row>
    <row r="2937" spans="1:5" x14ac:dyDescent="0.3">
      <c r="A2937" t="s">
        <v>516</v>
      </c>
      <c r="B2937">
        <v>1</v>
      </c>
      <c r="C2937">
        <v>391</v>
      </c>
      <c r="D2937">
        <v>5</v>
      </c>
      <c r="E2937" t="b">
        <v>0</v>
      </c>
    </row>
    <row r="2938" spans="1:5" x14ac:dyDescent="0.3">
      <c r="A2938" t="s">
        <v>6739</v>
      </c>
      <c r="B2938">
        <v>2</v>
      </c>
      <c r="C2938">
        <v>290.5</v>
      </c>
      <c r="D2938">
        <v>3.5</v>
      </c>
      <c r="E2938" t="b">
        <v>0</v>
      </c>
    </row>
    <row r="2939" spans="1:5" x14ac:dyDescent="0.3">
      <c r="A2939" t="s">
        <v>6740</v>
      </c>
      <c r="B2939">
        <v>1</v>
      </c>
      <c r="C2939">
        <v>175</v>
      </c>
      <c r="D2939">
        <v>1</v>
      </c>
      <c r="E2939" t="b">
        <v>0</v>
      </c>
    </row>
    <row r="2940" spans="1:5" x14ac:dyDescent="0.3">
      <c r="A2940" t="s">
        <v>6743</v>
      </c>
      <c r="B2940">
        <v>1</v>
      </c>
      <c r="C2940">
        <v>86</v>
      </c>
      <c r="D2940">
        <v>2</v>
      </c>
      <c r="E2940" t="b">
        <v>0</v>
      </c>
    </row>
    <row r="2941" spans="1:5" x14ac:dyDescent="0.3">
      <c r="A2941" t="s">
        <v>6747</v>
      </c>
      <c r="B2941">
        <v>1</v>
      </c>
      <c r="C2941">
        <v>176</v>
      </c>
      <c r="D2941">
        <v>5</v>
      </c>
      <c r="E2941" t="b">
        <v>0</v>
      </c>
    </row>
    <row r="2942" spans="1:5" x14ac:dyDescent="0.3">
      <c r="A2942" t="s">
        <v>1997</v>
      </c>
      <c r="B2942">
        <v>1</v>
      </c>
      <c r="C2942">
        <v>84</v>
      </c>
      <c r="D2942">
        <v>4</v>
      </c>
      <c r="E2942" t="b">
        <v>0</v>
      </c>
    </row>
    <row r="2943" spans="1:5" x14ac:dyDescent="0.3">
      <c r="A2943" t="s">
        <v>6748</v>
      </c>
      <c r="B2943">
        <v>1</v>
      </c>
      <c r="C2943">
        <v>19</v>
      </c>
      <c r="D2943">
        <v>2</v>
      </c>
      <c r="E2943" t="b">
        <v>0</v>
      </c>
    </row>
    <row r="2944" spans="1:5" x14ac:dyDescent="0.3">
      <c r="A2944" t="s">
        <v>6749</v>
      </c>
      <c r="B2944">
        <v>1</v>
      </c>
      <c r="C2944">
        <v>158</v>
      </c>
      <c r="D2944">
        <v>1</v>
      </c>
      <c r="E2944" t="b">
        <v>0</v>
      </c>
    </row>
    <row r="2945" spans="1:5" x14ac:dyDescent="0.3">
      <c r="A2945" t="s">
        <v>6750</v>
      </c>
      <c r="B2945">
        <v>2</v>
      </c>
      <c r="C2945">
        <v>161.5</v>
      </c>
      <c r="D2945">
        <v>3</v>
      </c>
      <c r="E2945" t="b">
        <v>0</v>
      </c>
    </row>
    <row r="2946" spans="1:5" x14ac:dyDescent="0.3">
      <c r="A2946" t="s">
        <v>1998</v>
      </c>
      <c r="B2946">
        <v>1</v>
      </c>
      <c r="C2946">
        <v>34</v>
      </c>
      <c r="D2946">
        <v>3</v>
      </c>
      <c r="E2946" t="b">
        <v>0</v>
      </c>
    </row>
    <row r="2947" spans="1:5" x14ac:dyDescent="0.3">
      <c r="A2947" t="s">
        <v>1999</v>
      </c>
      <c r="B2947">
        <v>2</v>
      </c>
      <c r="C2947">
        <v>386.5</v>
      </c>
      <c r="D2947">
        <v>3</v>
      </c>
      <c r="E2947" t="b">
        <v>0</v>
      </c>
    </row>
    <row r="2948" spans="1:5" x14ac:dyDescent="0.3">
      <c r="A2948" t="s">
        <v>6751</v>
      </c>
      <c r="B2948">
        <v>1</v>
      </c>
      <c r="C2948">
        <v>34</v>
      </c>
      <c r="D2948">
        <v>4</v>
      </c>
      <c r="E2948" t="b">
        <v>0</v>
      </c>
    </row>
    <row r="2949" spans="1:5" x14ac:dyDescent="0.3">
      <c r="A2949" t="s">
        <v>6754</v>
      </c>
      <c r="B2949">
        <v>1</v>
      </c>
      <c r="C2949">
        <v>49</v>
      </c>
      <c r="D2949">
        <v>1</v>
      </c>
      <c r="E2949" t="b">
        <v>0</v>
      </c>
    </row>
    <row r="2950" spans="1:5" x14ac:dyDescent="0.3">
      <c r="A2950" t="s">
        <v>6755</v>
      </c>
      <c r="B2950">
        <v>1</v>
      </c>
      <c r="C2950">
        <v>35</v>
      </c>
      <c r="D2950">
        <v>1</v>
      </c>
      <c r="E2950" t="b">
        <v>0</v>
      </c>
    </row>
    <row r="2951" spans="1:5" x14ac:dyDescent="0.3">
      <c r="A2951" t="s">
        <v>6756</v>
      </c>
      <c r="B2951">
        <v>1</v>
      </c>
      <c r="C2951">
        <v>36</v>
      </c>
      <c r="D2951">
        <v>5</v>
      </c>
      <c r="E2951" t="b">
        <v>0</v>
      </c>
    </row>
    <row r="2952" spans="1:5" x14ac:dyDescent="0.3">
      <c r="A2952" t="s">
        <v>6757</v>
      </c>
      <c r="B2952">
        <v>2</v>
      </c>
      <c r="C2952">
        <v>117.5</v>
      </c>
      <c r="D2952">
        <v>1.5</v>
      </c>
      <c r="E2952" t="b">
        <v>0</v>
      </c>
    </row>
    <row r="2953" spans="1:5" x14ac:dyDescent="0.3">
      <c r="A2953" t="s">
        <v>6758</v>
      </c>
      <c r="B2953">
        <v>2</v>
      </c>
      <c r="C2953">
        <v>159.5</v>
      </c>
      <c r="D2953">
        <v>1</v>
      </c>
      <c r="E2953" t="b">
        <v>0</v>
      </c>
    </row>
    <row r="2954" spans="1:5" x14ac:dyDescent="0.3">
      <c r="A2954" t="s">
        <v>2000</v>
      </c>
      <c r="B2954">
        <v>1</v>
      </c>
      <c r="C2954">
        <v>84</v>
      </c>
      <c r="D2954">
        <v>5</v>
      </c>
      <c r="E2954" t="b">
        <v>0</v>
      </c>
    </row>
    <row r="2955" spans="1:5" x14ac:dyDescent="0.3">
      <c r="A2955" t="s">
        <v>6759</v>
      </c>
      <c r="B2955">
        <v>3</v>
      </c>
      <c r="C2955">
        <v>127.33333333333333</v>
      </c>
      <c r="D2955">
        <v>4</v>
      </c>
      <c r="E2955" t="b">
        <v>0</v>
      </c>
    </row>
    <row r="2956" spans="1:5" x14ac:dyDescent="0.3">
      <c r="A2956" t="s">
        <v>6760</v>
      </c>
      <c r="B2956">
        <v>1</v>
      </c>
      <c r="C2956">
        <v>127</v>
      </c>
      <c r="D2956">
        <v>1</v>
      </c>
      <c r="E2956" t="b">
        <v>0</v>
      </c>
    </row>
    <row r="2957" spans="1:5" x14ac:dyDescent="0.3">
      <c r="A2957" t="s">
        <v>6762</v>
      </c>
      <c r="B2957">
        <v>3</v>
      </c>
      <c r="C2957">
        <v>110.66666666666667</v>
      </c>
      <c r="D2957">
        <v>1.6666666666666667</v>
      </c>
      <c r="E2957" t="b">
        <v>0</v>
      </c>
    </row>
    <row r="2958" spans="1:5" x14ac:dyDescent="0.3">
      <c r="A2958" t="s">
        <v>6763</v>
      </c>
      <c r="B2958">
        <v>1</v>
      </c>
      <c r="C2958">
        <v>18</v>
      </c>
      <c r="D2958">
        <v>5</v>
      </c>
      <c r="E2958" t="b">
        <v>0</v>
      </c>
    </row>
    <row r="2959" spans="1:5" x14ac:dyDescent="0.3">
      <c r="A2959" t="s">
        <v>6765</v>
      </c>
      <c r="B2959">
        <v>2</v>
      </c>
      <c r="C2959">
        <v>89.5</v>
      </c>
      <c r="D2959">
        <v>1.5</v>
      </c>
      <c r="E2959" t="b">
        <v>0</v>
      </c>
    </row>
    <row r="2960" spans="1:5" x14ac:dyDescent="0.3">
      <c r="A2960" t="s">
        <v>6766</v>
      </c>
      <c r="B2960">
        <v>2</v>
      </c>
      <c r="C2960">
        <v>93.5</v>
      </c>
      <c r="D2960">
        <v>2.5</v>
      </c>
      <c r="E2960" t="b">
        <v>0</v>
      </c>
    </row>
    <row r="2961" spans="1:5" x14ac:dyDescent="0.3">
      <c r="A2961" t="s">
        <v>1586</v>
      </c>
      <c r="B2961">
        <v>1</v>
      </c>
      <c r="C2961">
        <v>78</v>
      </c>
      <c r="D2961">
        <v>5</v>
      </c>
      <c r="E2961" t="b">
        <v>0</v>
      </c>
    </row>
    <row r="2962" spans="1:5" x14ac:dyDescent="0.3">
      <c r="A2962" t="s">
        <v>6768</v>
      </c>
      <c r="B2962">
        <v>1</v>
      </c>
      <c r="C2962">
        <v>19</v>
      </c>
      <c r="D2962">
        <v>1</v>
      </c>
      <c r="E2962" t="b">
        <v>0</v>
      </c>
    </row>
    <row r="2963" spans="1:5" x14ac:dyDescent="0.3">
      <c r="A2963" t="s">
        <v>6769</v>
      </c>
      <c r="B2963">
        <v>1</v>
      </c>
      <c r="C2963">
        <v>58</v>
      </c>
      <c r="D2963">
        <v>1</v>
      </c>
      <c r="E2963" t="b">
        <v>0</v>
      </c>
    </row>
    <row r="2964" spans="1:5" x14ac:dyDescent="0.3">
      <c r="A2964" t="s">
        <v>6771</v>
      </c>
      <c r="B2964">
        <v>1</v>
      </c>
      <c r="C2964">
        <v>158</v>
      </c>
      <c r="D2964">
        <v>1</v>
      </c>
      <c r="E2964" t="b">
        <v>0</v>
      </c>
    </row>
    <row r="2965" spans="1:5" x14ac:dyDescent="0.3">
      <c r="A2965" t="s">
        <v>6773</v>
      </c>
      <c r="B2965">
        <v>1</v>
      </c>
      <c r="C2965">
        <v>117</v>
      </c>
      <c r="D2965">
        <v>5</v>
      </c>
      <c r="E2965" t="b">
        <v>0</v>
      </c>
    </row>
    <row r="2966" spans="1:5" x14ac:dyDescent="0.3">
      <c r="A2966" t="s">
        <v>6775</v>
      </c>
      <c r="B2966">
        <v>1</v>
      </c>
      <c r="C2966">
        <v>281</v>
      </c>
      <c r="D2966">
        <v>5</v>
      </c>
      <c r="E2966" t="b">
        <v>0</v>
      </c>
    </row>
    <row r="2967" spans="1:5" x14ac:dyDescent="0.3">
      <c r="A2967" t="s">
        <v>6776</v>
      </c>
      <c r="B2967">
        <v>4</v>
      </c>
      <c r="C2967">
        <v>225.75</v>
      </c>
      <c r="D2967">
        <v>4.5</v>
      </c>
      <c r="E2967" t="b">
        <v>0</v>
      </c>
    </row>
    <row r="2968" spans="1:5" x14ac:dyDescent="0.3">
      <c r="A2968" t="s">
        <v>518</v>
      </c>
      <c r="B2968">
        <v>1</v>
      </c>
      <c r="C2968">
        <v>166</v>
      </c>
      <c r="D2968">
        <v>4</v>
      </c>
      <c r="E2968" t="b">
        <v>0</v>
      </c>
    </row>
    <row r="2969" spans="1:5" x14ac:dyDescent="0.3">
      <c r="A2969" t="s">
        <v>519</v>
      </c>
      <c r="B2969">
        <v>1</v>
      </c>
      <c r="C2969">
        <v>117</v>
      </c>
      <c r="D2969">
        <v>5</v>
      </c>
      <c r="E2969" t="b">
        <v>0</v>
      </c>
    </row>
    <row r="2970" spans="1:5" x14ac:dyDescent="0.3">
      <c r="A2970" t="s">
        <v>520</v>
      </c>
      <c r="B2970">
        <v>1</v>
      </c>
      <c r="C2970">
        <v>100</v>
      </c>
      <c r="D2970">
        <v>5</v>
      </c>
      <c r="E2970" t="b">
        <v>0</v>
      </c>
    </row>
    <row r="2971" spans="1:5" x14ac:dyDescent="0.3">
      <c r="A2971" t="s">
        <v>6777</v>
      </c>
      <c r="B2971">
        <v>1</v>
      </c>
      <c r="C2971">
        <v>183</v>
      </c>
      <c r="D2971">
        <v>4</v>
      </c>
      <c r="E2971" t="b">
        <v>0</v>
      </c>
    </row>
    <row r="2972" spans="1:5" x14ac:dyDescent="0.3">
      <c r="A2972" t="s">
        <v>6779</v>
      </c>
      <c r="B2972">
        <v>1</v>
      </c>
      <c r="C2972">
        <v>180</v>
      </c>
      <c r="D2972">
        <v>4</v>
      </c>
      <c r="E2972" t="b">
        <v>0</v>
      </c>
    </row>
    <row r="2973" spans="1:5" x14ac:dyDescent="0.3">
      <c r="A2973" t="s">
        <v>6780</v>
      </c>
      <c r="B2973">
        <v>1</v>
      </c>
      <c r="C2973">
        <v>79</v>
      </c>
      <c r="D2973">
        <v>2</v>
      </c>
      <c r="E2973" t="b">
        <v>0</v>
      </c>
    </row>
    <row r="2974" spans="1:5" x14ac:dyDescent="0.3">
      <c r="A2974" t="s">
        <v>6784</v>
      </c>
      <c r="B2974">
        <v>3</v>
      </c>
      <c r="C2974">
        <v>83</v>
      </c>
      <c r="D2974">
        <v>3</v>
      </c>
      <c r="E2974" t="b">
        <v>0</v>
      </c>
    </row>
    <row r="2975" spans="1:5" x14ac:dyDescent="0.3">
      <c r="A2975" t="s">
        <v>6785</v>
      </c>
      <c r="B2975">
        <v>1</v>
      </c>
      <c r="C2975">
        <v>126</v>
      </c>
      <c r="D2975">
        <v>3</v>
      </c>
      <c r="E2975" t="b">
        <v>0</v>
      </c>
    </row>
    <row r="2976" spans="1:5" x14ac:dyDescent="0.3">
      <c r="A2976" t="s">
        <v>6786</v>
      </c>
      <c r="B2976">
        <v>1</v>
      </c>
      <c r="C2976">
        <v>77</v>
      </c>
      <c r="D2976">
        <v>3</v>
      </c>
      <c r="E2976" t="b">
        <v>0</v>
      </c>
    </row>
    <row r="2977" spans="1:5" x14ac:dyDescent="0.3">
      <c r="A2977" t="s">
        <v>6787</v>
      </c>
      <c r="B2977">
        <v>1</v>
      </c>
      <c r="C2977">
        <v>106</v>
      </c>
      <c r="D2977">
        <v>4</v>
      </c>
      <c r="E2977" t="b">
        <v>0</v>
      </c>
    </row>
    <row r="2978" spans="1:5" x14ac:dyDescent="0.3">
      <c r="A2978" t="s">
        <v>6788</v>
      </c>
      <c r="B2978">
        <v>4</v>
      </c>
      <c r="C2978">
        <v>164.75</v>
      </c>
      <c r="D2978">
        <v>1.75</v>
      </c>
      <c r="E2978" t="b">
        <v>0</v>
      </c>
    </row>
    <row r="2979" spans="1:5" x14ac:dyDescent="0.3">
      <c r="A2979" t="s">
        <v>6791</v>
      </c>
      <c r="B2979">
        <v>1</v>
      </c>
      <c r="C2979">
        <v>93</v>
      </c>
      <c r="D2979">
        <v>2</v>
      </c>
      <c r="E2979" t="b">
        <v>0</v>
      </c>
    </row>
    <row r="2980" spans="1:5" x14ac:dyDescent="0.3">
      <c r="A2980" t="s">
        <v>2001</v>
      </c>
      <c r="B2980">
        <v>1</v>
      </c>
      <c r="C2980">
        <v>235</v>
      </c>
      <c r="D2980">
        <v>5</v>
      </c>
      <c r="E2980" t="b">
        <v>0</v>
      </c>
    </row>
    <row r="2981" spans="1:5" x14ac:dyDescent="0.3">
      <c r="A2981" t="s">
        <v>6792</v>
      </c>
      <c r="B2981">
        <v>1</v>
      </c>
      <c r="C2981">
        <v>189</v>
      </c>
      <c r="D2981">
        <v>2</v>
      </c>
      <c r="E2981" t="b">
        <v>0</v>
      </c>
    </row>
    <row r="2982" spans="1:5" x14ac:dyDescent="0.3">
      <c r="A2982" t="s">
        <v>6793</v>
      </c>
      <c r="B2982">
        <v>1</v>
      </c>
      <c r="C2982">
        <v>800</v>
      </c>
      <c r="D2982">
        <v>4</v>
      </c>
      <c r="E2982" t="b">
        <v>0</v>
      </c>
    </row>
    <row r="2983" spans="1:5" x14ac:dyDescent="0.3">
      <c r="A2983" t="s">
        <v>6794</v>
      </c>
      <c r="B2983">
        <v>1</v>
      </c>
      <c r="C2983">
        <v>233</v>
      </c>
      <c r="D2983">
        <v>3</v>
      </c>
      <c r="E2983" t="b">
        <v>0</v>
      </c>
    </row>
    <row r="2984" spans="1:5" x14ac:dyDescent="0.3">
      <c r="A2984" t="s">
        <v>6796</v>
      </c>
      <c r="B2984">
        <v>1</v>
      </c>
      <c r="C2984">
        <v>356</v>
      </c>
      <c r="D2984">
        <v>4</v>
      </c>
      <c r="E2984" t="b">
        <v>0</v>
      </c>
    </row>
    <row r="2985" spans="1:5" x14ac:dyDescent="0.3">
      <c r="A2985" t="s">
        <v>6798</v>
      </c>
      <c r="B2985">
        <v>1</v>
      </c>
      <c r="C2985">
        <v>565</v>
      </c>
      <c r="D2985">
        <v>2</v>
      </c>
      <c r="E2985" t="b">
        <v>0</v>
      </c>
    </row>
    <row r="2986" spans="1:5" x14ac:dyDescent="0.3">
      <c r="A2986" t="s">
        <v>6799</v>
      </c>
      <c r="B2986">
        <v>4</v>
      </c>
      <c r="C2986">
        <v>392</v>
      </c>
      <c r="D2986">
        <v>3.75</v>
      </c>
      <c r="E2986" t="b">
        <v>0</v>
      </c>
    </row>
    <row r="2987" spans="1:5" x14ac:dyDescent="0.3">
      <c r="A2987" t="s">
        <v>6800</v>
      </c>
      <c r="B2987">
        <v>3</v>
      </c>
      <c r="C2987">
        <v>159</v>
      </c>
      <c r="D2987">
        <v>3.6666666666666665</v>
      </c>
      <c r="E2987" t="b">
        <v>0</v>
      </c>
    </row>
    <row r="2988" spans="1:5" x14ac:dyDescent="0.3">
      <c r="A2988" t="s">
        <v>6801</v>
      </c>
      <c r="B2988">
        <v>1</v>
      </c>
      <c r="C2988">
        <v>78</v>
      </c>
      <c r="D2988">
        <v>3</v>
      </c>
      <c r="E2988" t="b">
        <v>0</v>
      </c>
    </row>
    <row r="2989" spans="1:5" x14ac:dyDescent="0.3">
      <c r="A2989" t="s">
        <v>6803</v>
      </c>
      <c r="B2989">
        <v>1</v>
      </c>
      <c r="C2989">
        <v>85</v>
      </c>
      <c r="D2989">
        <v>1</v>
      </c>
      <c r="E2989" t="b">
        <v>0</v>
      </c>
    </row>
    <row r="2990" spans="1:5" x14ac:dyDescent="0.3">
      <c r="A2990" t="s">
        <v>6804</v>
      </c>
      <c r="B2990">
        <v>1</v>
      </c>
      <c r="C2990">
        <v>35</v>
      </c>
      <c r="D2990">
        <v>1</v>
      </c>
      <c r="E2990" t="b">
        <v>0</v>
      </c>
    </row>
    <row r="2991" spans="1:5" x14ac:dyDescent="0.3">
      <c r="A2991" t="s">
        <v>6808</v>
      </c>
      <c r="B2991">
        <v>2</v>
      </c>
      <c r="C2991">
        <v>69.5</v>
      </c>
      <c r="D2991">
        <v>5</v>
      </c>
      <c r="E2991" t="b">
        <v>0</v>
      </c>
    </row>
    <row r="2992" spans="1:5" x14ac:dyDescent="0.3">
      <c r="A2992" t="s">
        <v>6809</v>
      </c>
      <c r="B2992">
        <v>2</v>
      </c>
      <c r="C2992">
        <v>23.5</v>
      </c>
      <c r="D2992">
        <v>5</v>
      </c>
      <c r="E2992" t="b">
        <v>0</v>
      </c>
    </row>
    <row r="2993" spans="1:5" x14ac:dyDescent="0.3">
      <c r="A2993" t="s">
        <v>6810</v>
      </c>
      <c r="B2993">
        <v>1</v>
      </c>
      <c r="C2993">
        <v>783</v>
      </c>
      <c r="D2993">
        <v>2</v>
      </c>
      <c r="E2993" t="b">
        <v>0</v>
      </c>
    </row>
    <row r="2994" spans="1:5" x14ac:dyDescent="0.3">
      <c r="A2994" t="s">
        <v>527</v>
      </c>
      <c r="B2994">
        <v>3</v>
      </c>
      <c r="C2994">
        <v>90.666666666666671</v>
      </c>
      <c r="D2994">
        <v>2.3333333333333335</v>
      </c>
      <c r="E2994" t="b">
        <v>0</v>
      </c>
    </row>
    <row r="2995" spans="1:5" x14ac:dyDescent="0.3">
      <c r="A2995" t="s">
        <v>528</v>
      </c>
      <c r="B2995">
        <v>1</v>
      </c>
      <c r="C2995">
        <v>61</v>
      </c>
      <c r="D2995">
        <v>3</v>
      </c>
      <c r="E2995" t="b">
        <v>0</v>
      </c>
    </row>
    <row r="2996" spans="1:5" x14ac:dyDescent="0.3">
      <c r="A2996" t="s">
        <v>529</v>
      </c>
      <c r="B2996">
        <v>1</v>
      </c>
      <c r="C2996">
        <v>593</v>
      </c>
      <c r="D2996">
        <v>4</v>
      </c>
      <c r="E2996" t="b">
        <v>0</v>
      </c>
    </row>
    <row r="2997" spans="1:5" x14ac:dyDescent="0.3">
      <c r="A2997" t="s">
        <v>530</v>
      </c>
      <c r="B2997">
        <v>1</v>
      </c>
      <c r="C2997">
        <v>333</v>
      </c>
      <c r="D2997">
        <v>1</v>
      </c>
      <c r="E2997" t="b">
        <v>0</v>
      </c>
    </row>
    <row r="2998" spans="1:5" x14ac:dyDescent="0.3">
      <c r="A2998" t="s">
        <v>6816</v>
      </c>
      <c r="B2998">
        <v>1</v>
      </c>
      <c r="C2998">
        <v>36</v>
      </c>
      <c r="D2998">
        <v>4</v>
      </c>
      <c r="E2998" t="b">
        <v>0</v>
      </c>
    </row>
    <row r="2999" spans="1:5" x14ac:dyDescent="0.3">
      <c r="A2999" t="s">
        <v>6818</v>
      </c>
      <c r="B2999">
        <v>1</v>
      </c>
      <c r="C2999">
        <v>109</v>
      </c>
      <c r="D2999">
        <v>2</v>
      </c>
      <c r="E2999" t="b">
        <v>0</v>
      </c>
    </row>
    <row r="3000" spans="1:5" x14ac:dyDescent="0.3">
      <c r="A3000" t="s">
        <v>531</v>
      </c>
      <c r="B3000">
        <v>1</v>
      </c>
      <c r="C3000">
        <v>145</v>
      </c>
      <c r="D3000">
        <v>1</v>
      </c>
      <c r="E3000" t="b">
        <v>0</v>
      </c>
    </row>
    <row r="3001" spans="1:5" x14ac:dyDescent="0.3">
      <c r="A3001" t="s">
        <v>532</v>
      </c>
      <c r="B3001">
        <v>1</v>
      </c>
      <c r="C3001">
        <v>624</v>
      </c>
      <c r="D3001">
        <v>3</v>
      </c>
      <c r="E3001" t="b">
        <v>0</v>
      </c>
    </row>
    <row r="3002" spans="1:5" x14ac:dyDescent="0.3">
      <c r="A3002" t="s">
        <v>6822</v>
      </c>
      <c r="B3002">
        <v>1</v>
      </c>
      <c r="C3002">
        <v>121</v>
      </c>
      <c r="D3002">
        <v>5</v>
      </c>
      <c r="E3002" t="b">
        <v>0</v>
      </c>
    </row>
    <row r="3003" spans="1:5" x14ac:dyDescent="0.3">
      <c r="A3003" t="s">
        <v>6824</v>
      </c>
      <c r="B3003">
        <v>1</v>
      </c>
      <c r="C3003">
        <v>188</v>
      </c>
      <c r="D3003">
        <v>5</v>
      </c>
      <c r="E3003" t="b">
        <v>0</v>
      </c>
    </row>
    <row r="3004" spans="1:5" x14ac:dyDescent="0.3">
      <c r="A3004" t="s">
        <v>6825</v>
      </c>
      <c r="B3004">
        <v>1</v>
      </c>
      <c r="C3004">
        <v>100</v>
      </c>
      <c r="D3004">
        <v>1</v>
      </c>
      <c r="E3004" t="b">
        <v>0</v>
      </c>
    </row>
    <row r="3005" spans="1:5" x14ac:dyDescent="0.3">
      <c r="A3005" t="s">
        <v>6826</v>
      </c>
      <c r="B3005">
        <v>1</v>
      </c>
      <c r="C3005">
        <v>148</v>
      </c>
      <c r="D3005">
        <v>1</v>
      </c>
      <c r="E3005" t="b">
        <v>0</v>
      </c>
    </row>
    <row r="3006" spans="1:5" x14ac:dyDescent="0.3">
      <c r="A3006" t="s">
        <v>6829</v>
      </c>
      <c r="B3006">
        <v>1</v>
      </c>
      <c r="C3006">
        <v>77</v>
      </c>
      <c r="D3006">
        <v>2</v>
      </c>
      <c r="E3006" t="b">
        <v>0</v>
      </c>
    </row>
    <row r="3007" spans="1:5" x14ac:dyDescent="0.3">
      <c r="A3007" t="s">
        <v>6831</v>
      </c>
      <c r="B3007">
        <v>1</v>
      </c>
      <c r="C3007">
        <v>45</v>
      </c>
      <c r="D3007">
        <v>1</v>
      </c>
      <c r="E3007" t="b">
        <v>0</v>
      </c>
    </row>
    <row r="3008" spans="1:5" x14ac:dyDescent="0.3">
      <c r="A3008" t="s">
        <v>6834</v>
      </c>
      <c r="B3008">
        <v>1</v>
      </c>
      <c r="C3008">
        <v>24</v>
      </c>
      <c r="D3008">
        <v>1</v>
      </c>
      <c r="E3008" t="b">
        <v>0</v>
      </c>
    </row>
    <row r="3009" spans="1:5" x14ac:dyDescent="0.3">
      <c r="A3009" t="s">
        <v>6835</v>
      </c>
      <c r="B3009">
        <v>2</v>
      </c>
      <c r="C3009">
        <v>128</v>
      </c>
      <c r="D3009">
        <v>4</v>
      </c>
      <c r="E3009" t="b">
        <v>0</v>
      </c>
    </row>
    <row r="3010" spans="1:5" x14ac:dyDescent="0.3">
      <c r="A3010" t="s">
        <v>6837</v>
      </c>
      <c r="B3010">
        <v>1</v>
      </c>
      <c r="C3010">
        <v>81</v>
      </c>
      <c r="D3010">
        <v>5</v>
      </c>
      <c r="E3010" t="b">
        <v>0</v>
      </c>
    </row>
    <row r="3011" spans="1:5" x14ac:dyDescent="0.3">
      <c r="A3011" t="s">
        <v>2002</v>
      </c>
      <c r="B3011">
        <v>1</v>
      </c>
      <c r="C3011">
        <v>61</v>
      </c>
      <c r="D3011">
        <v>1</v>
      </c>
      <c r="E3011" t="b">
        <v>0</v>
      </c>
    </row>
    <row r="3012" spans="1:5" x14ac:dyDescent="0.3">
      <c r="A3012" t="s">
        <v>6839</v>
      </c>
      <c r="B3012">
        <v>3</v>
      </c>
      <c r="C3012">
        <v>128.33333333333334</v>
      </c>
      <c r="D3012">
        <v>5</v>
      </c>
      <c r="E3012" t="b">
        <v>0</v>
      </c>
    </row>
    <row r="3013" spans="1:5" x14ac:dyDescent="0.3">
      <c r="A3013" t="s">
        <v>6840</v>
      </c>
      <c r="B3013">
        <v>12</v>
      </c>
      <c r="C3013">
        <v>149.91666666666666</v>
      </c>
      <c r="D3013">
        <v>1.6666666666666667</v>
      </c>
      <c r="E3013" t="b">
        <v>0</v>
      </c>
    </row>
    <row r="3014" spans="1:5" x14ac:dyDescent="0.3">
      <c r="A3014" t="s">
        <v>6841</v>
      </c>
      <c r="B3014">
        <v>1</v>
      </c>
      <c r="C3014">
        <v>77</v>
      </c>
      <c r="D3014">
        <v>1</v>
      </c>
      <c r="E3014" t="b">
        <v>0</v>
      </c>
    </row>
    <row r="3015" spans="1:5" x14ac:dyDescent="0.3">
      <c r="A3015" t="s">
        <v>6842</v>
      </c>
      <c r="B3015">
        <v>1</v>
      </c>
      <c r="C3015">
        <v>36</v>
      </c>
      <c r="D3015">
        <v>4</v>
      </c>
      <c r="E3015" t="b">
        <v>0</v>
      </c>
    </row>
    <row r="3016" spans="1:5" x14ac:dyDescent="0.3">
      <c r="A3016" t="s">
        <v>2003</v>
      </c>
      <c r="B3016">
        <v>1</v>
      </c>
      <c r="C3016">
        <v>221</v>
      </c>
      <c r="D3016">
        <v>1</v>
      </c>
      <c r="E3016" t="b">
        <v>0</v>
      </c>
    </row>
    <row r="3017" spans="1:5" x14ac:dyDescent="0.3">
      <c r="A3017" t="s">
        <v>6843</v>
      </c>
      <c r="B3017">
        <v>1</v>
      </c>
      <c r="C3017">
        <v>79</v>
      </c>
      <c r="D3017">
        <v>4</v>
      </c>
      <c r="E3017" t="b">
        <v>0</v>
      </c>
    </row>
    <row r="3018" spans="1:5" x14ac:dyDescent="0.3">
      <c r="A3018" t="s">
        <v>6846</v>
      </c>
      <c r="B3018">
        <v>1</v>
      </c>
      <c r="C3018">
        <v>56</v>
      </c>
      <c r="D3018">
        <v>2</v>
      </c>
      <c r="E3018" t="b">
        <v>0</v>
      </c>
    </row>
    <row r="3019" spans="1:5" x14ac:dyDescent="0.3">
      <c r="A3019" t="s">
        <v>6847</v>
      </c>
      <c r="B3019">
        <v>1</v>
      </c>
      <c r="C3019">
        <v>109</v>
      </c>
      <c r="D3019">
        <v>3</v>
      </c>
      <c r="E3019" t="b">
        <v>0</v>
      </c>
    </row>
    <row r="3020" spans="1:5" x14ac:dyDescent="0.3">
      <c r="A3020" t="s">
        <v>6849</v>
      </c>
      <c r="B3020">
        <v>1</v>
      </c>
      <c r="C3020">
        <v>26</v>
      </c>
      <c r="D3020">
        <v>2</v>
      </c>
      <c r="E3020" t="b">
        <v>0</v>
      </c>
    </row>
    <row r="3021" spans="1:5" x14ac:dyDescent="0.3">
      <c r="A3021" t="s">
        <v>6851</v>
      </c>
      <c r="B3021">
        <v>1</v>
      </c>
      <c r="C3021">
        <v>31</v>
      </c>
      <c r="D3021">
        <v>1</v>
      </c>
      <c r="E3021" t="b">
        <v>0</v>
      </c>
    </row>
    <row r="3022" spans="1:5" x14ac:dyDescent="0.3">
      <c r="A3022" t="s">
        <v>6855</v>
      </c>
      <c r="B3022">
        <v>2</v>
      </c>
      <c r="C3022">
        <v>169.5</v>
      </c>
      <c r="D3022">
        <v>2.5</v>
      </c>
      <c r="E3022" t="b">
        <v>0</v>
      </c>
    </row>
    <row r="3023" spans="1:5" x14ac:dyDescent="0.3">
      <c r="A3023" t="s">
        <v>6856</v>
      </c>
      <c r="B3023">
        <v>1</v>
      </c>
      <c r="C3023">
        <v>31</v>
      </c>
      <c r="D3023">
        <v>5</v>
      </c>
      <c r="E3023" t="b">
        <v>0</v>
      </c>
    </row>
    <row r="3024" spans="1:5" x14ac:dyDescent="0.3">
      <c r="A3024" t="s">
        <v>533</v>
      </c>
      <c r="B3024">
        <v>44</v>
      </c>
      <c r="C3024">
        <v>310</v>
      </c>
      <c r="D3024">
        <v>2.1818181818181817</v>
      </c>
      <c r="E3024" t="b">
        <v>0</v>
      </c>
    </row>
    <row r="3025" spans="1:5" x14ac:dyDescent="0.3">
      <c r="A3025" t="s">
        <v>6857</v>
      </c>
      <c r="B3025">
        <v>1</v>
      </c>
      <c r="C3025">
        <v>81</v>
      </c>
      <c r="D3025">
        <v>3</v>
      </c>
      <c r="E3025" t="b">
        <v>0</v>
      </c>
    </row>
    <row r="3026" spans="1:5" x14ac:dyDescent="0.3">
      <c r="A3026" t="s">
        <v>6858</v>
      </c>
      <c r="B3026">
        <v>2</v>
      </c>
      <c r="C3026">
        <v>124.5</v>
      </c>
      <c r="D3026">
        <v>2.5</v>
      </c>
      <c r="E3026" t="b">
        <v>0</v>
      </c>
    </row>
    <row r="3027" spans="1:5" x14ac:dyDescent="0.3">
      <c r="A3027" t="s">
        <v>6860</v>
      </c>
      <c r="B3027">
        <v>1</v>
      </c>
      <c r="C3027">
        <v>101</v>
      </c>
      <c r="D3027">
        <v>5</v>
      </c>
      <c r="E3027" t="b">
        <v>0</v>
      </c>
    </row>
    <row r="3028" spans="1:5" x14ac:dyDescent="0.3">
      <c r="A3028" t="s">
        <v>534</v>
      </c>
      <c r="B3028">
        <v>2</v>
      </c>
      <c r="C3028">
        <v>112</v>
      </c>
      <c r="D3028">
        <v>3.5</v>
      </c>
      <c r="E3028" t="b">
        <v>0</v>
      </c>
    </row>
    <row r="3029" spans="1:5" x14ac:dyDescent="0.3">
      <c r="A3029" t="s">
        <v>6862</v>
      </c>
      <c r="B3029">
        <v>1</v>
      </c>
      <c r="C3029">
        <v>1426</v>
      </c>
      <c r="D3029">
        <v>2</v>
      </c>
      <c r="E3029" t="b">
        <v>0</v>
      </c>
    </row>
    <row r="3030" spans="1:5" x14ac:dyDescent="0.3">
      <c r="A3030" t="s">
        <v>6865</v>
      </c>
      <c r="B3030">
        <v>1</v>
      </c>
      <c r="C3030">
        <v>166</v>
      </c>
      <c r="D3030">
        <v>5</v>
      </c>
      <c r="E3030" t="b">
        <v>0</v>
      </c>
    </row>
    <row r="3031" spans="1:5" x14ac:dyDescent="0.3">
      <c r="A3031" t="s">
        <v>6866</v>
      </c>
      <c r="B3031">
        <v>1</v>
      </c>
      <c r="C3031">
        <v>348</v>
      </c>
      <c r="D3031">
        <v>3</v>
      </c>
      <c r="E3031" t="b">
        <v>0</v>
      </c>
    </row>
    <row r="3032" spans="1:5" x14ac:dyDescent="0.3">
      <c r="A3032" t="s">
        <v>6867</v>
      </c>
      <c r="B3032">
        <v>3</v>
      </c>
      <c r="C3032">
        <v>249.33333333333334</v>
      </c>
      <c r="D3032">
        <v>3.6666666666666665</v>
      </c>
      <c r="E3032" t="b">
        <v>0</v>
      </c>
    </row>
    <row r="3033" spans="1:5" x14ac:dyDescent="0.3">
      <c r="A3033" t="s">
        <v>6868</v>
      </c>
      <c r="B3033">
        <v>1</v>
      </c>
      <c r="C3033">
        <v>26</v>
      </c>
      <c r="D3033">
        <v>5</v>
      </c>
      <c r="E3033" t="b">
        <v>0</v>
      </c>
    </row>
    <row r="3034" spans="1:5" x14ac:dyDescent="0.3">
      <c r="A3034" t="s">
        <v>6869</v>
      </c>
      <c r="B3034">
        <v>2</v>
      </c>
      <c r="C3034">
        <v>84</v>
      </c>
      <c r="D3034">
        <v>1</v>
      </c>
      <c r="E3034" t="b">
        <v>0</v>
      </c>
    </row>
    <row r="3035" spans="1:5" x14ac:dyDescent="0.3">
      <c r="A3035" t="s">
        <v>6872</v>
      </c>
      <c r="B3035">
        <v>2</v>
      </c>
      <c r="C3035">
        <v>96</v>
      </c>
      <c r="D3035">
        <v>1</v>
      </c>
      <c r="E3035" t="b">
        <v>0</v>
      </c>
    </row>
    <row r="3036" spans="1:5" x14ac:dyDescent="0.3">
      <c r="A3036" t="s">
        <v>6874</v>
      </c>
      <c r="B3036">
        <v>1</v>
      </c>
      <c r="C3036">
        <v>86</v>
      </c>
      <c r="D3036">
        <v>2</v>
      </c>
      <c r="E3036" t="b">
        <v>0</v>
      </c>
    </row>
    <row r="3037" spans="1:5" x14ac:dyDescent="0.3">
      <c r="A3037" t="s">
        <v>535</v>
      </c>
      <c r="B3037">
        <v>1</v>
      </c>
      <c r="C3037">
        <v>48</v>
      </c>
      <c r="D3037">
        <v>4</v>
      </c>
      <c r="E3037" t="b">
        <v>0</v>
      </c>
    </row>
    <row r="3038" spans="1:5" x14ac:dyDescent="0.3">
      <c r="A3038" t="s">
        <v>6876</v>
      </c>
      <c r="B3038">
        <v>1</v>
      </c>
      <c r="C3038">
        <v>650</v>
      </c>
      <c r="D3038">
        <v>4</v>
      </c>
      <c r="E3038" t="b">
        <v>0</v>
      </c>
    </row>
    <row r="3039" spans="1:5" x14ac:dyDescent="0.3">
      <c r="A3039" t="s">
        <v>6877</v>
      </c>
      <c r="B3039">
        <v>1</v>
      </c>
      <c r="C3039">
        <v>837</v>
      </c>
      <c r="D3039">
        <v>2</v>
      </c>
      <c r="E3039" t="b">
        <v>0</v>
      </c>
    </row>
    <row r="3040" spans="1:5" x14ac:dyDescent="0.3">
      <c r="A3040" t="s">
        <v>6878</v>
      </c>
      <c r="B3040">
        <v>1</v>
      </c>
      <c r="C3040">
        <v>133</v>
      </c>
      <c r="D3040">
        <v>2</v>
      </c>
      <c r="E3040" t="b">
        <v>0</v>
      </c>
    </row>
    <row r="3041" spans="1:5" x14ac:dyDescent="0.3">
      <c r="A3041" t="s">
        <v>6879</v>
      </c>
      <c r="B3041">
        <v>1</v>
      </c>
      <c r="C3041">
        <v>126</v>
      </c>
      <c r="D3041">
        <v>5</v>
      </c>
      <c r="E3041" t="b">
        <v>0</v>
      </c>
    </row>
    <row r="3042" spans="1:5" x14ac:dyDescent="0.3">
      <c r="A3042" t="s">
        <v>6880</v>
      </c>
      <c r="B3042">
        <v>1</v>
      </c>
      <c r="C3042">
        <v>90</v>
      </c>
      <c r="D3042">
        <v>4</v>
      </c>
      <c r="E3042" t="b">
        <v>0</v>
      </c>
    </row>
    <row r="3043" spans="1:5" x14ac:dyDescent="0.3">
      <c r="A3043" t="s">
        <v>6884</v>
      </c>
      <c r="B3043">
        <v>1</v>
      </c>
      <c r="C3043">
        <v>88</v>
      </c>
      <c r="D3043">
        <v>2</v>
      </c>
      <c r="E3043" t="b">
        <v>0</v>
      </c>
    </row>
    <row r="3044" spans="1:5" x14ac:dyDescent="0.3">
      <c r="A3044" t="s">
        <v>6885</v>
      </c>
      <c r="B3044">
        <v>1</v>
      </c>
      <c r="C3044">
        <v>109</v>
      </c>
      <c r="D3044">
        <v>2</v>
      </c>
      <c r="E3044" t="b">
        <v>0</v>
      </c>
    </row>
    <row r="3045" spans="1:5" x14ac:dyDescent="0.3">
      <c r="A3045" t="s">
        <v>536</v>
      </c>
      <c r="B3045">
        <v>2</v>
      </c>
      <c r="C3045">
        <v>536.5</v>
      </c>
      <c r="D3045">
        <v>4.5</v>
      </c>
      <c r="E3045" t="b">
        <v>0</v>
      </c>
    </row>
    <row r="3046" spans="1:5" x14ac:dyDescent="0.3">
      <c r="A3046" t="s">
        <v>6886</v>
      </c>
      <c r="B3046">
        <v>4</v>
      </c>
      <c r="C3046">
        <v>481</v>
      </c>
      <c r="D3046">
        <v>3</v>
      </c>
      <c r="E3046" t="b">
        <v>0</v>
      </c>
    </row>
    <row r="3047" spans="1:5" x14ac:dyDescent="0.3">
      <c r="A3047" t="s">
        <v>6887</v>
      </c>
      <c r="B3047">
        <v>2</v>
      </c>
      <c r="C3047">
        <v>130.5</v>
      </c>
      <c r="D3047">
        <v>2.5</v>
      </c>
      <c r="E3047" t="b">
        <v>0</v>
      </c>
    </row>
    <row r="3048" spans="1:5" x14ac:dyDescent="0.3">
      <c r="A3048" t="s">
        <v>6888</v>
      </c>
      <c r="B3048">
        <v>3</v>
      </c>
      <c r="C3048">
        <v>387</v>
      </c>
      <c r="D3048">
        <v>3.6666666666666665</v>
      </c>
      <c r="E3048" t="b">
        <v>0</v>
      </c>
    </row>
    <row r="3049" spans="1:5" x14ac:dyDescent="0.3">
      <c r="A3049" t="s">
        <v>6889</v>
      </c>
      <c r="B3049">
        <v>1</v>
      </c>
      <c r="C3049">
        <v>119</v>
      </c>
      <c r="D3049">
        <v>3</v>
      </c>
      <c r="E3049" t="b">
        <v>0</v>
      </c>
    </row>
    <row r="3050" spans="1:5" x14ac:dyDescent="0.3">
      <c r="A3050" t="s">
        <v>6890</v>
      </c>
      <c r="B3050">
        <v>1</v>
      </c>
      <c r="C3050">
        <v>42</v>
      </c>
      <c r="D3050">
        <v>5</v>
      </c>
      <c r="E3050" t="b">
        <v>0</v>
      </c>
    </row>
    <row r="3051" spans="1:5" x14ac:dyDescent="0.3">
      <c r="A3051" t="s">
        <v>6891</v>
      </c>
      <c r="B3051">
        <v>1</v>
      </c>
      <c r="C3051">
        <v>77</v>
      </c>
      <c r="D3051">
        <v>1</v>
      </c>
      <c r="E3051" t="b">
        <v>0</v>
      </c>
    </row>
    <row r="3052" spans="1:5" x14ac:dyDescent="0.3">
      <c r="A3052" t="s">
        <v>6892</v>
      </c>
      <c r="B3052">
        <v>1</v>
      </c>
      <c r="C3052">
        <v>83</v>
      </c>
      <c r="D3052">
        <v>1</v>
      </c>
      <c r="E3052" t="b">
        <v>0</v>
      </c>
    </row>
    <row r="3053" spans="1:5" x14ac:dyDescent="0.3">
      <c r="A3053" t="s">
        <v>6893</v>
      </c>
      <c r="B3053">
        <v>1</v>
      </c>
      <c r="C3053">
        <v>23</v>
      </c>
      <c r="D3053">
        <v>1</v>
      </c>
      <c r="E3053" t="b">
        <v>0</v>
      </c>
    </row>
    <row r="3054" spans="1:5" x14ac:dyDescent="0.3">
      <c r="A3054" t="s">
        <v>6894</v>
      </c>
      <c r="B3054">
        <v>1</v>
      </c>
      <c r="C3054">
        <v>229</v>
      </c>
      <c r="D3054">
        <v>2</v>
      </c>
      <c r="E3054" t="b">
        <v>0</v>
      </c>
    </row>
    <row r="3055" spans="1:5" x14ac:dyDescent="0.3">
      <c r="A3055" t="s">
        <v>6896</v>
      </c>
      <c r="B3055">
        <v>1</v>
      </c>
      <c r="C3055">
        <v>119</v>
      </c>
      <c r="D3055">
        <v>4</v>
      </c>
      <c r="E3055" t="b">
        <v>0</v>
      </c>
    </row>
    <row r="3056" spans="1:5" x14ac:dyDescent="0.3">
      <c r="A3056" t="s">
        <v>537</v>
      </c>
      <c r="B3056">
        <v>1</v>
      </c>
      <c r="C3056">
        <v>248</v>
      </c>
      <c r="D3056">
        <v>2</v>
      </c>
      <c r="E3056" t="b">
        <v>0</v>
      </c>
    </row>
    <row r="3057" spans="1:5" x14ac:dyDescent="0.3">
      <c r="A3057" t="s">
        <v>6897</v>
      </c>
      <c r="B3057">
        <v>1</v>
      </c>
      <c r="C3057">
        <v>81</v>
      </c>
      <c r="D3057">
        <v>2</v>
      </c>
      <c r="E3057" t="b">
        <v>0</v>
      </c>
    </row>
    <row r="3058" spans="1:5" x14ac:dyDescent="0.3">
      <c r="A3058" t="s">
        <v>6898</v>
      </c>
      <c r="B3058">
        <v>1</v>
      </c>
      <c r="C3058">
        <v>50</v>
      </c>
      <c r="D3058">
        <v>5</v>
      </c>
      <c r="E3058" t="b">
        <v>0</v>
      </c>
    </row>
    <row r="3059" spans="1:5" x14ac:dyDescent="0.3">
      <c r="A3059" t="s">
        <v>6899</v>
      </c>
      <c r="B3059">
        <v>5</v>
      </c>
      <c r="C3059">
        <v>134.80000000000001</v>
      </c>
      <c r="D3059">
        <v>3.8</v>
      </c>
      <c r="E3059" t="b">
        <v>0</v>
      </c>
    </row>
    <row r="3060" spans="1:5" x14ac:dyDescent="0.3">
      <c r="A3060" t="s">
        <v>538</v>
      </c>
      <c r="B3060">
        <v>1</v>
      </c>
      <c r="C3060">
        <v>161</v>
      </c>
      <c r="D3060">
        <v>2</v>
      </c>
      <c r="E3060" t="b">
        <v>0</v>
      </c>
    </row>
    <row r="3061" spans="1:5" x14ac:dyDescent="0.3">
      <c r="A3061" t="s">
        <v>1588</v>
      </c>
      <c r="B3061">
        <v>1</v>
      </c>
      <c r="C3061">
        <v>76</v>
      </c>
      <c r="D3061">
        <v>3</v>
      </c>
      <c r="E3061" t="b">
        <v>0</v>
      </c>
    </row>
    <row r="3062" spans="1:5" x14ac:dyDescent="0.3">
      <c r="A3062" t="s">
        <v>2005</v>
      </c>
      <c r="B3062">
        <v>1</v>
      </c>
      <c r="C3062">
        <v>187</v>
      </c>
      <c r="D3062">
        <v>2</v>
      </c>
      <c r="E3062" t="b">
        <v>0</v>
      </c>
    </row>
    <row r="3063" spans="1:5" x14ac:dyDescent="0.3">
      <c r="A3063" t="s">
        <v>1589</v>
      </c>
      <c r="B3063">
        <v>1</v>
      </c>
      <c r="C3063">
        <v>100</v>
      </c>
      <c r="D3063">
        <v>3</v>
      </c>
      <c r="E3063" t="b">
        <v>0</v>
      </c>
    </row>
    <row r="3064" spans="1:5" x14ac:dyDescent="0.3">
      <c r="A3064" t="s">
        <v>6908</v>
      </c>
      <c r="B3064">
        <v>1</v>
      </c>
      <c r="C3064">
        <v>23</v>
      </c>
      <c r="D3064">
        <v>5</v>
      </c>
      <c r="E3064" t="b">
        <v>0</v>
      </c>
    </row>
    <row r="3065" spans="1:5" x14ac:dyDescent="0.3">
      <c r="A3065" t="s">
        <v>6910</v>
      </c>
      <c r="B3065">
        <v>1</v>
      </c>
      <c r="C3065">
        <v>122</v>
      </c>
      <c r="D3065">
        <v>2</v>
      </c>
      <c r="E3065" t="b">
        <v>0</v>
      </c>
    </row>
    <row r="3066" spans="1:5" x14ac:dyDescent="0.3">
      <c r="A3066" t="s">
        <v>6911</v>
      </c>
      <c r="B3066">
        <v>1</v>
      </c>
      <c r="C3066">
        <v>163</v>
      </c>
      <c r="D3066">
        <v>1</v>
      </c>
      <c r="E3066" t="b">
        <v>0</v>
      </c>
    </row>
    <row r="3067" spans="1:5" x14ac:dyDescent="0.3">
      <c r="A3067" t="s">
        <v>6912</v>
      </c>
      <c r="B3067">
        <v>2</v>
      </c>
      <c r="C3067">
        <v>192</v>
      </c>
      <c r="D3067">
        <v>4</v>
      </c>
      <c r="E3067" t="b">
        <v>0</v>
      </c>
    </row>
    <row r="3068" spans="1:5" x14ac:dyDescent="0.3">
      <c r="A3068" t="s">
        <v>539</v>
      </c>
      <c r="B3068">
        <v>1</v>
      </c>
      <c r="C3068">
        <v>218</v>
      </c>
      <c r="D3068">
        <v>3</v>
      </c>
      <c r="E3068" t="b">
        <v>0</v>
      </c>
    </row>
    <row r="3069" spans="1:5" x14ac:dyDescent="0.3">
      <c r="A3069" t="s">
        <v>540</v>
      </c>
      <c r="B3069">
        <v>1</v>
      </c>
      <c r="C3069">
        <v>186</v>
      </c>
      <c r="D3069">
        <v>3</v>
      </c>
      <c r="E3069" t="b">
        <v>0</v>
      </c>
    </row>
    <row r="3070" spans="1:5" x14ac:dyDescent="0.3">
      <c r="A3070" t="s">
        <v>6917</v>
      </c>
      <c r="B3070">
        <v>2</v>
      </c>
      <c r="C3070">
        <v>135</v>
      </c>
      <c r="D3070">
        <v>2.5</v>
      </c>
      <c r="E3070" t="b">
        <v>0</v>
      </c>
    </row>
    <row r="3071" spans="1:5" x14ac:dyDescent="0.3">
      <c r="A3071" t="s">
        <v>1590</v>
      </c>
      <c r="B3071">
        <v>1</v>
      </c>
      <c r="C3071">
        <v>50</v>
      </c>
      <c r="D3071">
        <v>1</v>
      </c>
      <c r="E3071" t="b">
        <v>0</v>
      </c>
    </row>
    <row r="3072" spans="1:5" x14ac:dyDescent="0.3">
      <c r="A3072" t="s">
        <v>6918</v>
      </c>
      <c r="B3072">
        <v>1</v>
      </c>
      <c r="C3072">
        <v>114</v>
      </c>
      <c r="D3072">
        <v>1</v>
      </c>
      <c r="E3072" t="b">
        <v>0</v>
      </c>
    </row>
    <row r="3073" spans="1:5" x14ac:dyDescent="0.3">
      <c r="A3073" t="s">
        <v>6920</v>
      </c>
      <c r="B3073">
        <v>1</v>
      </c>
      <c r="C3073">
        <v>130</v>
      </c>
      <c r="D3073">
        <v>1</v>
      </c>
      <c r="E3073" t="b">
        <v>0</v>
      </c>
    </row>
    <row r="3074" spans="1:5" x14ac:dyDescent="0.3">
      <c r="A3074" t="s">
        <v>6921</v>
      </c>
      <c r="B3074">
        <v>1</v>
      </c>
      <c r="C3074">
        <v>49</v>
      </c>
      <c r="D3074">
        <v>5</v>
      </c>
      <c r="E3074" t="b">
        <v>0</v>
      </c>
    </row>
    <row r="3075" spans="1:5" x14ac:dyDescent="0.3">
      <c r="A3075" t="s">
        <v>6922</v>
      </c>
      <c r="B3075">
        <v>1</v>
      </c>
      <c r="C3075">
        <v>172</v>
      </c>
      <c r="D3075">
        <v>2</v>
      </c>
      <c r="E3075" t="b">
        <v>0</v>
      </c>
    </row>
    <row r="3076" spans="1:5" x14ac:dyDescent="0.3">
      <c r="A3076" t="s">
        <v>6923</v>
      </c>
      <c r="B3076">
        <v>1</v>
      </c>
      <c r="C3076">
        <v>927</v>
      </c>
      <c r="D3076">
        <v>1</v>
      </c>
      <c r="E3076" t="b">
        <v>0</v>
      </c>
    </row>
    <row r="3077" spans="1:5" x14ac:dyDescent="0.3">
      <c r="A3077" t="s">
        <v>6924</v>
      </c>
      <c r="B3077">
        <v>1</v>
      </c>
      <c r="C3077">
        <v>337</v>
      </c>
      <c r="D3077">
        <v>1</v>
      </c>
      <c r="E3077" t="b">
        <v>0</v>
      </c>
    </row>
    <row r="3078" spans="1:5" x14ac:dyDescent="0.3">
      <c r="A3078" t="s">
        <v>542</v>
      </c>
      <c r="B3078">
        <v>1</v>
      </c>
      <c r="C3078">
        <v>96</v>
      </c>
      <c r="D3078">
        <v>2</v>
      </c>
      <c r="E3078" t="b">
        <v>0</v>
      </c>
    </row>
    <row r="3079" spans="1:5" x14ac:dyDescent="0.3">
      <c r="A3079" t="s">
        <v>6928</v>
      </c>
      <c r="B3079">
        <v>1</v>
      </c>
      <c r="C3079">
        <v>43</v>
      </c>
      <c r="D3079">
        <v>3</v>
      </c>
      <c r="E3079" t="b">
        <v>0</v>
      </c>
    </row>
    <row r="3080" spans="1:5" x14ac:dyDescent="0.3">
      <c r="A3080" t="s">
        <v>6929</v>
      </c>
      <c r="B3080">
        <v>2</v>
      </c>
      <c r="C3080">
        <v>287.5</v>
      </c>
      <c r="D3080">
        <v>3.5</v>
      </c>
      <c r="E3080" t="b">
        <v>0</v>
      </c>
    </row>
    <row r="3081" spans="1:5" x14ac:dyDescent="0.3">
      <c r="A3081" t="s">
        <v>6930</v>
      </c>
      <c r="B3081">
        <v>1</v>
      </c>
      <c r="C3081">
        <v>12</v>
      </c>
      <c r="D3081">
        <v>1</v>
      </c>
      <c r="E3081" t="b">
        <v>0</v>
      </c>
    </row>
    <row r="3082" spans="1:5" x14ac:dyDescent="0.3">
      <c r="A3082" t="s">
        <v>2006</v>
      </c>
      <c r="B3082">
        <v>1</v>
      </c>
      <c r="C3082">
        <v>569</v>
      </c>
      <c r="D3082">
        <v>2</v>
      </c>
      <c r="E3082" t="b">
        <v>0</v>
      </c>
    </row>
    <row r="3083" spans="1:5" x14ac:dyDescent="0.3">
      <c r="A3083" t="s">
        <v>6931</v>
      </c>
      <c r="B3083">
        <v>1</v>
      </c>
      <c r="C3083">
        <v>25</v>
      </c>
      <c r="D3083">
        <v>4</v>
      </c>
      <c r="E3083" t="b">
        <v>0</v>
      </c>
    </row>
    <row r="3084" spans="1:5" x14ac:dyDescent="0.3">
      <c r="A3084" t="s">
        <v>6932</v>
      </c>
      <c r="B3084">
        <v>1</v>
      </c>
      <c r="C3084">
        <v>53</v>
      </c>
      <c r="D3084">
        <v>5</v>
      </c>
      <c r="E3084" t="b">
        <v>0</v>
      </c>
    </row>
    <row r="3085" spans="1:5" x14ac:dyDescent="0.3">
      <c r="A3085" t="s">
        <v>1406</v>
      </c>
      <c r="B3085">
        <v>1</v>
      </c>
      <c r="C3085">
        <v>444</v>
      </c>
      <c r="D3085">
        <v>3</v>
      </c>
      <c r="E3085" t="b">
        <v>0</v>
      </c>
    </row>
    <row r="3086" spans="1:5" x14ac:dyDescent="0.3">
      <c r="A3086" t="s">
        <v>6933</v>
      </c>
      <c r="B3086">
        <v>1</v>
      </c>
      <c r="C3086">
        <v>139</v>
      </c>
      <c r="D3086">
        <v>5</v>
      </c>
      <c r="E3086" t="b">
        <v>0</v>
      </c>
    </row>
    <row r="3087" spans="1:5" x14ac:dyDescent="0.3">
      <c r="A3087" t="s">
        <v>6934</v>
      </c>
      <c r="B3087">
        <v>1</v>
      </c>
      <c r="C3087">
        <v>457</v>
      </c>
      <c r="D3087">
        <v>5</v>
      </c>
      <c r="E3087" t="b">
        <v>0</v>
      </c>
    </row>
    <row r="3088" spans="1:5" x14ac:dyDescent="0.3">
      <c r="A3088" t="s">
        <v>6935</v>
      </c>
      <c r="B3088">
        <v>1</v>
      </c>
      <c r="C3088">
        <v>96</v>
      </c>
      <c r="D3088">
        <v>1</v>
      </c>
      <c r="E3088" t="b">
        <v>0</v>
      </c>
    </row>
    <row r="3089" spans="1:5" x14ac:dyDescent="0.3">
      <c r="A3089" t="s">
        <v>1407</v>
      </c>
      <c r="B3089">
        <v>1</v>
      </c>
      <c r="C3089">
        <v>23</v>
      </c>
      <c r="D3089">
        <v>5</v>
      </c>
      <c r="E3089" t="b">
        <v>0</v>
      </c>
    </row>
    <row r="3090" spans="1:5" x14ac:dyDescent="0.3">
      <c r="A3090" t="s">
        <v>6936</v>
      </c>
      <c r="B3090">
        <v>1</v>
      </c>
      <c r="C3090">
        <v>70</v>
      </c>
      <c r="D3090">
        <v>1</v>
      </c>
      <c r="E3090" t="b">
        <v>0</v>
      </c>
    </row>
    <row r="3091" spans="1:5" x14ac:dyDescent="0.3">
      <c r="A3091" t="s">
        <v>6937</v>
      </c>
      <c r="B3091">
        <v>1</v>
      </c>
      <c r="C3091">
        <v>168</v>
      </c>
      <c r="D3091">
        <v>1</v>
      </c>
      <c r="E3091" t="b">
        <v>0</v>
      </c>
    </row>
    <row r="3092" spans="1:5" x14ac:dyDescent="0.3">
      <c r="A3092" t="s">
        <v>6938</v>
      </c>
      <c r="B3092">
        <v>1</v>
      </c>
      <c r="C3092">
        <v>120</v>
      </c>
      <c r="D3092">
        <v>2</v>
      </c>
      <c r="E3092" t="b">
        <v>0</v>
      </c>
    </row>
    <row r="3093" spans="1:5" x14ac:dyDescent="0.3">
      <c r="A3093" t="s">
        <v>6939</v>
      </c>
      <c r="B3093">
        <v>1</v>
      </c>
      <c r="C3093">
        <v>198</v>
      </c>
      <c r="D3093">
        <v>2</v>
      </c>
      <c r="E3093" t="b">
        <v>0</v>
      </c>
    </row>
    <row r="3094" spans="1:5" x14ac:dyDescent="0.3">
      <c r="A3094" t="s">
        <v>6941</v>
      </c>
      <c r="B3094">
        <v>5</v>
      </c>
      <c r="C3094">
        <v>457.8</v>
      </c>
      <c r="D3094">
        <v>1.6</v>
      </c>
      <c r="E3094" t="b">
        <v>0</v>
      </c>
    </row>
    <row r="3095" spans="1:5" x14ac:dyDescent="0.3">
      <c r="A3095" t="s">
        <v>6944</v>
      </c>
      <c r="B3095">
        <v>1</v>
      </c>
      <c r="C3095">
        <v>162</v>
      </c>
      <c r="D3095">
        <v>5</v>
      </c>
      <c r="E3095" t="b">
        <v>0</v>
      </c>
    </row>
    <row r="3096" spans="1:5" x14ac:dyDescent="0.3">
      <c r="A3096" t="s">
        <v>6946</v>
      </c>
      <c r="B3096">
        <v>1</v>
      </c>
      <c r="C3096">
        <v>60</v>
      </c>
      <c r="D3096">
        <v>3</v>
      </c>
      <c r="E3096" t="b">
        <v>0</v>
      </c>
    </row>
    <row r="3097" spans="1:5" x14ac:dyDescent="0.3">
      <c r="A3097" t="s">
        <v>6947</v>
      </c>
      <c r="B3097">
        <v>1</v>
      </c>
      <c r="C3097">
        <v>97</v>
      </c>
      <c r="D3097">
        <v>2</v>
      </c>
      <c r="E3097" t="b">
        <v>0</v>
      </c>
    </row>
    <row r="3098" spans="1:5" x14ac:dyDescent="0.3">
      <c r="A3098" t="s">
        <v>6948</v>
      </c>
      <c r="B3098">
        <v>1</v>
      </c>
      <c r="C3098">
        <v>18</v>
      </c>
      <c r="D3098">
        <v>4</v>
      </c>
      <c r="E3098" t="b">
        <v>0</v>
      </c>
    </row>
    <row r="3099" spans="1:5" x14ac:dyDescent="0.3">
      <c r="A3099" t="s">
        <v>6949</v>
      </c>
      <c r="B3099">
        <v>2</v>
      </c>
      <c r="C3099">
        <v>136.5</v>
      </c>
      <c r="D3099">
        <v>3</v>
      </c>
      <c r="E3099" t="b">
        <v>0</v>
      </c>
    </row>
    <row r="3100" spans="1:5" x14ac:dyDescent="0.3">
      <c r="A3100" t="s">
        <v>6950</v>
      </c>
      <c r="B3100">
        <v>1</v>
      </c>
      <c r="C3100">
        <v>19</v>
      </c>
      <c r="D3100">
        <v>5</v>
      </c>
      <c r="E3100" t="b">
        <v>0</v>
      </c>
    </row>
    <row r="3101" spans="1:5" x14ac:dyDescent="0.3">
      <c r="A3101" t="s">
        <v>6951</v>
      </c>
      <c r="B3101">
        <v>2</v>
      </c>
      <c r="C3101">
        <v>72.5</v>
      </c>
      <c r="D3101">
        <v>2.5</v>
      </c>
      <c r="E3101" t="b">
        <v>0</v>
      </c>
    </row>
    <row r="3102" spans="1:5" x14ac:dyDescent="0.3">
      <c r="A3102" t="s">
        <v>6953</v>
      </c>
      <c r="B3102">
        <v>1</v>
      </c>
      <c r="C3102">
        <v>112</v>
      </c>
      <c r="D3102">
        <v>2</v>
      </c>
      <c r="E3102" t="b">
        <v>0</v>
      </c>
    </row>
    <row r="3103" spans="1:5" x14ac:dyDescent="0.3">
      <c r="A3103" t="s">
        <v>1591</v>
      </c>
      <c r="B3103">
        <v>1</v>
      </c>
      <c r="C3103">
        <v>58</v>
      </c>
      <c r="D3103">
        <v>5</v>
      </c>
      <c r="E3103" t="b">
        <v>0</v>
      </c>
    </row>
    <row r="3104" spans="1:5" x14ac:dyDescent="0.3">
      <c r="A3104" t="s">
        <v>6954</v>
      </c>
      <c r="B3104">
        <v>1</v>
      </c>
      <c r="C3104">
        <v>77</v>
      </c>
      <c r="D3104">
        <v>1</v>
      </c>
      <c r="E3104" t="b">
        <v>0</v>
      </c>
    </row>
    <row r="3105" spans="1:5" x14ac:dyDescent="0.3">
      <c r="A3105" t="s">
        <v>6957</v>
      </c>
      <c r="B3105">
        <v>1</v>
      </c>
      <c r="C3105">
        <v>85</v>
      </c>
      <c r="D3105">
        <v>3</v>
      </c>
      <c r="E3105" t="b">
        <v>0</v>
      </c>
    </row>
    <row r="3106" spans="1:5" x14ac:dyDescent="0.3">
      <c r="A3106" t="s">
        <v>6958</v>
      </c>
      <c r="B3106">
        <v>1</v>
      </c>
      <c r="C3106">
        <v>100</v>
      </c>
      <c r="D3106">
        <v>4</v>
      </c>
      <c r="E3106" t="b">
        <v>0</v>
      </c>
    </row>
    <row r="3107" spans="1:5" x14ac:dyDescent="0.3">
      <c r="A3107" t="s">
        <v>6959</v>
      </c>
      <c r="B3107">
        <v>1</v>
      </c>
      <c r="C3107">
        <v>265</v>
      </c>
      <c r="D3107">
        <v>5</v>
      </c>
      <c r="E3107" t="b">
        <v>0</v>
      </c>
    </row>
    <row r="3108" spans="1:5" x14ac:dyDescent="0.3">
      <c r="A3108" t="s">
        <v>6961</v>
      </c>
      <c r="B3108">
        <v>1</v>
      </c>
      <c r="C3108">
        <v>139</v>
      </c>
      <c r="D3108">
        <v>1</v>
      </c>
      <c r="E3108" t="b">
        <v>0</v>
      </c>
    </row>
    <row r="3109" spans="1:5" x14ac:dyDescent="0.3">
      <c r="A3109" t="s">
        <v>6964</v>
      </c>
      <c r="B3109">
        <v>1</v>
      </c>
      <c r="C3109">
        <v>65</v>
      </c>
      <c r="D3109">
        <v>1</v>
      </c>
      <c r="E3109" t="b">
        <v>0</v>
      </c>
    </row>
    <row r="3110" spans="1:5" x14ac:dyDescent="0.3">
      <c r="A3110" t="s">
        <v>6965</v>
      </c>
      <c r="B3110">
        <v>2</v>
      </c>
      <c r="C3110">
        <v>77.5</v>
      </c>
      <c r="D3110">
        <v>1.5</v>
      </c>
      <c r="E3110" t="b">
        <v>0</v>
      </c>
    </row>
    <row r="3111" spans="1:5" x14ac:dyDescent="0.3">
      <c r="A3111" t="s">
        <v>6966</v>
      </c>
      <c r="B3111">
        <v>3</v>
      </c>
      <c r="C3111">
        <v>281.66666666666669</v>
      </c>
      <c r="D3111">
        <v>3.6666666666666665</v>
      </c>
      <c r="E3111" t="b">
        <v>0</v>
      </c>
    </row>
    <row r="3112" spans="1:5" x14ac:dyDescent="0.3">
      <c r="A3112" t="s">
        <v>6967</v>
      </c>
      <c r="B3112">
        <v>1</v>
      </c>
      <c r="C3112">
        <v>227</v>
      </c>
      <c r="D3112">
        <v>3</v>
      </c>
      <c r="E3112" t="b">
        <v>0</v>
      </c>
    </row>
    <row r="3113" spans="1:5" x14ac:dyDescent="0.3">
      <c r="A3113" t="s">
        <v>6968</v>
      </c>
      <c r="B3113">
        <v>2</v>
      </c>
      <c r="C3113">
        <v>94.5</v>
      </c>
      <c r="D3113">
        <v>2</v>
      </c>
      <c r="E3113" t="b">
        <v>0</v>
      </c>
    </row>
    <row r="3114" spans="1:5" x14ac:dyDescent="0.3">
      <c r="A3114" t="s">
        <v>6969</v>
      </c>
      <c r="B3114">
        <v>3</v>
      </c>
      <c r="C3114">
        <v>335.66666666666669</v>
      </c>
      <c r="D3114">
        <v>1.6666666666666667</v>
      </c>
      <c r="E3114" t="b">
        <v>0</v>
      </c>
    </row>
    <row r="3115" spans="1:5" x14ac:dyDescent="0.3">
      <c r="A3115" t="s">
        <v>6971</v>
      </c>
      <c r="B3115">
        <v>1</v>
      </c>
      <c r="C3115">
        <v>169</v>
      </c>
      <c r="D3115">
        <v>3</v>
      </c>
      <c r="E3115" t="b">
        <v>0</v>
      </c>
    </row>
    <row r="3116" spans="1:5" x14ac:dyDescent="0.3">
      <c r="A3116" t="s">
        <v>6974</v>
      </c>
      <c r="B3116">
        <v>1</v>
      </c>
      <c r="C3116">
        <v>17</v>
      </c>
      <c r="D3116">
        <v>4</v>
      </c>
      <c r="E3116" t="b">
        <v>0</v>
      </c>
    </row>
    <row r="3117" spans="1:5" x14ac:dyDescent="0.3">
      <c r="A3117" t="s">
        <v>2008</v>
      </c>
      <c r="B3117">
        <v>1</v>
      </c>
      <c r="C3117">
        <v>94</v>
      </c>
      <c r="D3117">
        <v>5</v>
      </c>
      <c r="E3117" t="b">
        <v>0</v>
      </c>
    </row>
    <row r="3118" spans="1:5" x14ac:dyDescent="0.3">
      <c r="A3118" t="s">
        <v>6975</v>
      </c>
      <c r="B3118">
        <v>1</v>
      </c>
      <c r="C3118">
        <v>178</v>
      </c>
      <c r="D3118">
        <v>1</v>
      </c>
      <c r="E3118" t="b">
        <v>0</v>
      </c>
    </row>
    <row r="3119" spans="1:5" x14ac:dyDescent="0.3">
      <c r="A3119" t="s">
        <v>544</v>
      </c>
      <c r="B3119">
        <v>1</v>
      </c>
      <c r="C3119">
        <v>167</v>
      </c>
      <c r="D3119">
        <v>3</v>
      </c>
      <c r="E3119" t="b">
        <v>0</v>
      </c>
    </row>
    <row r="3120" spans="1:5" x14ac:dyDescent="0.3">
      <c r="A3120" t="s">
        <v>2009</v>
      </c>
      <c r="B3120">
        <v>3</v>
      </c>
      <c r="C3120">
        <v>181.66666666666666</v>
      </c>
      <c r="D3120">
        <v>2.3333333333333335</v>
      </c>
      <c r="E3120" t="b">
        <v>0</v>
      </c>
    </row>
    <row r="3121" spans="1:5" x14ac:dyDescent="0.3">
      <c r="A3121" t="s">
        <v>6976</v>
      </c>
      <c r="B3121">
        <v>1</v>
      </c>
      <c r="C3121">
        <v>67</v>
      </c>
      <c r="D3121">
        <v>5</v>
      </c>
      <c r="E3121" t="b">
        <v>0</v>
      </c>
    </row>
    <row r="3122" spans="1:5" x14ac:dyDescent="0.3">
      <c r="A3122" t="s">
        <v>6977</v>
      </c>
      <c r="B3122">
        <v>1</v>
      </c>
      <c r="C3122">
        <v>67</v>
      </c>
      <c r="D3122">
        <v>2</v>
      </c>
      <c r="E3122" t="b">
        <v>0</v>
      </c>
    </row>
    <row r="3123" spans="1:5" x14ac:dyDescent="0.3">
      <c r="A3123" t="s">
        <v>6980</v>
      </c>
      <c r="B3123">
        <v>1</v>
      </c>
      <c r="C3123">
        <v>377</v>
      </c>
      <c r="D3123">
        <v>5</v>
      </c>
      <c r="E3123" t="b">
        <v>0</v>
      </c>
    </row>
    <row r="3124" spans="1:5" x14ac:dyDescent="0.3">
      <c r="A3124" t="s">
        <v>6981</v>
      </c>
      <c r="B3124">
        <v>1</v>
      </c>
      <c r="C3124">
        <v>130</v>
      </c>
      <c r="D3124">
        <v>1</v>
      </c>
      <c r="E3124" t="b">
        <v>0</v>
      </c>
    </row>
    <row r="3125" spans="1:5" x14ac:dyDescent="0.3">
      <c r="A3125" t="s">
        <v>6982</v>
      </c>
      <c r="B3125">
        <v>2</v>
      </c>
      <c r="C3125">
        <v>114</v>
      </c>
      <c r="D3125">
        <v>2</v>
      </c>
      <c r="E3125" t="b">
        <v>0</v>
      </c>
    </row>
    <row r="3126" spans="1:5" x14ac:dyDescent="0.3">
      <c r="A3126" t="s">
        <v>6984</v>
      </c>
      <c r="B3126">
        <v>1</v>
      </c>
      <c r="C3126">
        <v>55</v>
      </c>
      <c r="D3126">
        <v>4</v>
      </c>
      <c r="E3126" t="b">
        <v>0</v>
      </c>
    </row>
    <row r="3127" spans="1:5" x14ac:dyDescent="0.3">
      <c r="A3127" t="s">
        <v>6986</v>
      </c>
      <c r="B3127">
        <v>1</v>
      </c>
      <c r="C3127">
        <v>25</v>
      </c>
      <c r="D3127">
        <v>1</v>
      </c>
      <c r="E3127" t="b">
        <v>0</v>
      </c>
    </row>
    <row r="3128" spans="1:5" x14ac:dyDescent="0.3">
      <c r="A3128" t="s">
        <v>6987</v>
      </c>
      <c r="B3128">
        <v>1</v>
      </c>
      <c r="C3128">
        <v>59</v>
      </c>
      <c r="D3128">
        <v>2</v>
      </c>
      <c r="E3128" t="b">
        <v>0</v>
      </c>
    </row>
    <row r="3129" spans="1:5" x14ac:dyDescent="0.3">
      <c r="A3129" t="s">
        <v>6988</v>
      </c>
      <c r="B3129">
        <v>1</v>
      </c>
      <c r="C3129">
        <v>89</v>
      </c>
      <c r="D3129">
        <v>2</v>
      </c>
      <c r="E3129" t="b">
        <v>0</v>
      </c>
    </row>
    <row r="3130" spans="1:5" x14ac:dyDescent="0.3">
      <c r="A3130" t="s">
        <v>1592</v>
      </c>
      <c r="B3130">
        <v>1</v>
      </c>
      <c r="C3130">
        <v>523</v>
      </c>
      <c r="D3130">
        <v>3</v>
      </c>
      <c r="E3130" t="b">
        <v>0</v>
      </c>
    </row>
    <row r="3131" spans="1:5" x14ac:dyDescent="0.3">
      <c r="A3131" t="s">
        <v>6990</v>
      </c>
      <c r="B3131">
        <v>5</v>
      </c>
      <c r="C3131">
        <v>190.8</v>
      </c>
      <c r="D3131">
        <v>3</v>
      </c>
      <c r="E3131" t="b">
        <v>0</v>
      </c>
    </row>
    <row r="3132" spans="1:5" x14ac:dyDescent="0.3">
      <c r="A3132" t="s">
        <v>6994</v>
      </c>
      <c r="B3132">
        <v>1</v>
      </c>
      <c r="C3132">
        <v>273</v>
      </c>
      <c r="D3132">
        <v>2</v>
      </c>
      <c r="E3132" t="b">
        <v>0</v>
      </c>
    </row>
    <row r="3133" spans="1:5" x14ac:dyDescent="0.3">
      <c r="A3133" t="s">
        <v>6995</v>
      </c>
      <c r="B3133">
        <v>1</v>
      </c>
      <c r="C3133">
        <v>108</v>
      </c>
      <c r="D3133">
        <v>5</v>
      </c>
      <c r="E3133" t="b">
        <v>0</v>
      </c>
    </row>
    <row r="3134" spans="1:5" x14ac:dyDescent="0.3">
      <c r="A3134" t="s">
        <v>6996</v>
      </c>
      <c r="B3134">
        <v>6</v>
      </c>
      <c r="C3134">
        <v>162.83333333333334</v>
      </c>
      <c r="D3134">
        <v>4.333333333333333</v>
      </c>
      <c r="E3134" t="b">
        <v>0</v>
      </c>
    </row>
    <row r="3135" spans="1:5" x14ac:dyDescent="0.3">
      <c r="A3135" t="s">
        <v>6997</v>
      </c>
      <c r="B3135">
        <v>1</v>
      </c>
      <c r="C3135">
        <v>94</v>
      </c>
      <c r="D3135">
        <v>5</v>
      </c>
      <c r="E3135" t="b">
        <v>0</v>
      </c>
    </row>
    <row r="3136" spans="1:5" x14ac:dyDescent="0.3">
      <c r="A3136" t="s">
        <v>6998</v>
      </c>
      <c r="B3136">
        <v>1</v>
      </c>
      <c r="C3136">
        <v>59</v>
      </c>
      <c r="D3136">
        <v>1</v>
      </c>
      <c r="E3136" t="b">
        <v>0</v>
      </c>
    </row>
    <row r="3137" spans="1:5" x14ac:dyDescent="0.3">
      <c r="A3137" t="s">
        <v>6999</v>
      </c>
      <c r="B3137">
        <v>1</v>
      </c>
      <c r="C3137">
        <v>77</v>
      </c>
      <c r="D3137">
        <v>5</v>
      </c>
      <c r="E3137" t="b">
        <v>0</v>
      </c>
    </row>
    <row r="3138" spans="1:5" x14ac:dyDescent="0.3">
      <c r="A3138" t="s">
        <v>7007</v>
      </c>
      <c r="B3138">
        <v>1</v>
      </c>
      <c r="C3138">
        <v>77</v>
      </c>
      <c r="D3138">
        <v>3</v>
      </c>
      <c r="E3138" t="b">
        <v>0</v>
      </c>
    </row>
    <row r="3139" spans="1:5" x14ac:dyDescent="0.3">
      <c r="A3139" t="s">
        <v>2010</v>
      </c>
      <c r="B3139">
        <v>1</v>
      </c>
      <c r="C3139">
        <v>19</v>
      </c>
      <c r="D3139">
        <v>4</v>
      </c>
      <c r="E3139" t="b">
        <v>0</v>
      </c>
    </row>
    <row r="3140" spans="1:5" x14ac:dyDescent="0.3">
      <c r="A3140" t="s">
        <v>7008</v>
      </c>
      <c r="B3140">
        <v>1</v>
      </c>
      <c r="C3140">
        <v>293</v>
      </c>
      <c r="D3140">
        <v>4</v>
      </c>
      <c r="E3140" t="b">
        <v>0</v>
      </c>
    </row>
    <row r="3141" spans="1:5" x14ac:dyDescent="0.3">
      <c r="A3141" t="s">
        <v>7009</v>
      </c>
      <c r="B3141">
        <v>4</v>
      </c>
      <c r="C3141">
        <v>163.75</v>
      </c>
      <c r="D3141">
        <v>2.25</v>
      </c>
      <c r="E3141" t="b">
        <v>0</v>
      </c>
    </row>
    <row r="3142" spans="1:5" x14ac:dyDescent="0.3">
      <c r="A3142" t="s">
        <v>546</v>
      </c>
      <c r="B3142">
        <v>2</v>
      </c>
      <c r="C3142">
        <v>97</v>
      </c>
      <c r="D3142">
        <v>1.5</v>
      </c>
      <c r="E3142" t="b">
        <v>0</v>
      </c>
    </row>
    <row r="3143" spans="1:5" x14ac:dyDescent="0.3">
      <c r="A3143" t="s">
        <v>7011</v>
      </c>
      <c r="B3143">
        <v>1</v>
      </c>
      <c r="C3143">
        <v>81</v>
      </c>
      <c r="D3143">
        <v>1</v>
      </c>
      <c r="E3143" t="b">
        <v>0</v>
      </c>
    </row>
    <row r="3144" spans="1:5" x14ac:dyDescent="0.3">
      <c r="A3144" t="s">
        <v>7012</v>
      </c>
      <c r="B3144">
        <v>1</v>
      </c>
      <c r="C3144">
        <v>314</v>
      </c>
      <c r="D3144">
        <v>3</v>
      </c>
      <c r="E3144" t="b">
        <v>0</v>
      </c>
    </row>
    <row r="3145" spans="1:5" x14ac:dyDescent="0.3">
      <c r="A3145" t="s">
        <v>7014</v>
      </c>
      <c r="B3145">
        <v>1</v>
      </c>
      <c r="C3145">
        <v>73</v>
      </c>
      <c r="D3145">
        <v>3</v>
      </c>
      <c r="E3145" t="b">
        <v>0</v>
      </c>
    </row>
    <row r="3146" spans="1:5" x14ac:dyDescent="0.3">
      <c r="A3146" t="s">
        <v>7018</v>
      </c>
      <c r="B3146">
        <v>1</v>
      </c>
      <c r="C3146">
        <v>66</v>
      </c>
      <c r="D3146">
        <v>5</v>
      </c>
      <c r="E3146" t="b">
        <v>0</v>
      </c>
    </row>
    <row r="3147" spans="1:5" x14ac:dyDescent="0.3">
      <c r="A3147" t="s">
        <v>7019</v>
      </c>
      <c r="B3147">
        <v>1</v>
      </c>
      <c r="C3147">
        <v>93</v>
      </c>
      <c r="D3147">
        <v>5</v>
      </c>
      <c r="E3147" t="b">
        <v>0</v>
      </c>
    </row>
    <row r="3148" spans="1:5" x14ac:dyDescent="0.3">
      <c r="A3148" t="s">
        <v>2011</v>
      </c>
      <c r="B3148">
        <v>2</v>
      </c>
      <c r="C3148">
        <v>270.5</v>
      </c>
      <c r="D3148">
        <v>5</v>
      </c>
      <c r="E3148" t="b">
        <v>0</v>
      </c>
    </row>
    <row r="3149" spans="1:5" x14ac:dyDescent="0.3">
      <c r="A3149" t="s">
        <v>547</v>
      </c>
      <c r="B3149">
        <v>4</v>
      </c>
      <c r="C3149">
        <v>471.5</v>
      </c>
      <c r="D3149">
        <v>5</v>
      </c>
      <c r="E3149" t="b">
        <v>0</v>
      </c>
    </row>
    <row r="3150" spans="1:5" x14ac:dyDescent="0.3">
      <c r="A3150" t="s">
        <v>7023</v>
      </c>
      <c r="B3150">
        <v>1</v>
      </c>
      <c r="C3150">
        <v>27</v>
      </c>
      <c r="D3150">
        <v>5</v>
      </c>
      <c r="E3150" t="b">
        <v>0</v>
      </c>
    </row>
    <row r="3151" spans="1:5" x14ac:dyDescent="0.3">
      <c r="A3151" t="s">
        <v>7024</v>
      </c>
      <c r="B3151">
        <v>1</v>
      </c>
      <c r="C3151">
        <v>106</v>
      </c>
      <c r="D3151">
        <v>1</v>
      </c>
      <c r="E3151" t="b">
        <v>0</v>
      </c>
    </row>
    <row r="3152" spans="1:5" x14ac:dyDescent="0.3">
      <c r="A3152" t="s">
        <v>7025</v>
      </c>
      <c r="B3152">
        <v>1</v>
      </c>
      <c r="C3152">
        <v>43</v>
      </c>
      <c r="D3152">
        <v>1</v>
      </c>
      <c r="E3152" t="b">
        <v>0</v>
      </c>
    </row>
    <row r="3153" spans="1:5" x14ac:dyDescent="0.3">
      <c r="A3153" t="s">
        <v>7026</v>
      </c>
      <c r="B3153">
        <v>1</v>
      </c>
      <c r="C3153">
        <v>515</v>
      </c>
      <c r="D3153">
        <v>3</v>
      </c>
      <c r="E3153" t="b">
        <v>0</v>
      </c>
    </row>
    <row r="3154" spans="1:5" x14ac:dyDescent="0.3">
      <c r="A3154" t="s">
        <v>7027</v>
      </c>
      <c r="B3154">
        <v>1</v>
      </c>
      <c r="C3154">
        <v>220</v>
      </c>
      <c r="D3154">
        <v>3</v>
      </c>
      <c r="E3154" t="b">
        <v>0</v>
      </c>
    </row>
    <row r="3155" spans="1:5" x14ac:dyDescent="0.3">
      <c r="A3155" t="s">
        <v>2012</v>
      </c>
      <c r="B3155">
        <v>1</v>
      </c>
      <c r="C3155">
        <v>62</v>
      </c>
      <c r="D3155">
        <v>1</v>
      </c>
      <c r="E3155" t="b">
        <v>0</v>
      </c>
    </row>
    <row r="3156" spans="1:5" x14ac:dyDescent="0.3">
      <c r="A3156" t="s">
        <v>2013</v>
      </c>
      <c r="B3156">
        <v>3</v>
      </c>
      <c r="C3156">
        <v>98.666666666666671</v>
      </c>
      <c r="D3156">
        <v>2.6666666666666665</v>
      </c>
      <c r="E3156" t="b">
        <v>0</v>
      </c>
    </row>
    <row r="3157" spans="1:5" x14ac:dyDescent="0.3">
      <c r="A3157" t="s">
        <v>7031</v>
      </c>
      <c r="B3157">
        <v>1</v>
      </c>
      <c r="C3157">
        <v>41</v>
      </c>
      <c r="D3157">
        <v>1</v>
      </c>
      <c r="E3157" t="b">
        <v>0</v>
      </c>
    </row>
    <row r="3158" spans="1:5" x14ac:dyDescent="0.3">
      <c r="A3158" t="s">
        <v>7032</v>
      </c>
      <c r="B3158">
        <v>1</v>
      </c>
      <c r="C3158">
        <v>44</v>
      </c>
      <c r="D3158">
        <v>2</v>
      </c>
      <c r="E3158" t="b">
        <v>0</v>
      </c>
    </row>
    <row r="3159" spans="1:5" x14ac:dyDescent="0.3">
      <c r="A3159" t="s">
        <v>550</v>
      </c>
      <c r="B3159">
        <v>3</v>
      </c>
      <c r="C3159">
        <v>252</v>
      </c>
      <c r="D3159">
        <v>3.3333333333333335</v>
      </c>
      <c r="E3159" t="b">
        <v>0</v>
      </c>
    </row>
    <row r="3160" spans="1:5" x14ac:dyDescent="0.3">
      <c r="A3160" t="s">
        <v>7034</v>
      </c>
      <c r="B3160">
        <v>1</v>
      </c>
      <c r="C3160">
        <v>232</v>
      </c>
      <c r="D3160">
        <v>5</v>
      </c>
      <c r="E3160" t="b">
        <v>0</v>
      </c>
    </row>
    <row r="3161" spans="1:5" x14ac:dyDescent="0.3">
      <c r="A3161" t="s">
        <v>7035</v>
      </c>
      <c r="B3161">
        <v>1</v>
      </c>
      <c r="C3161">
        <v>319</v>
      </c>
      <c r="D3161">
        <v>3</v>
      </c>
      <c r="E3161" t="b">
        <v>0</v>
      </c>
    </row>
    <row r="3162" spans="1:5" x14ac:dyDescent="0.3">
      <c r="A3162" t="s">
        <v>7036</v>
      </c>
      <c r="B3162">
        <v>1</v>
      </c>
      <c r="C3162">
        <v>63</v>
      </c>
      <c r="D3162">
        <v>3</v>
      </c>
      <c r="E3162" t="b">
        <v>0</v>
      </c>
    </row>
    <row r="3163" spans="1:5" x14ac:dyDescent="0.3">
      <c r="A3163" t="s">
        <v>7038</v>
      </c>
      <c r="B3163">
        <v>1</v>
      </c>
      <c r="C3163">
        <v>158</v>
      </c>
      <c r="D3163">
        <v>4</v>
      </c>
      <c r="E3163" t="b">
        <v>0</v>
      </c>
    </row>
    <row r="3164" spans="1:5" x14ac:dyDescent="0.3">
      <c r="A3164" t="s">
        <v>2014</v>
      </c>
      <c r="B3164">
        <v>1</v>
      </c>
      <c r="C3164">
        <v>110</v>
      </c>
      <c r="D3164">
        <v>3</v>
      </c>
      <c r="E3164" t="b">
        <v>0</v>
      </c>
    </row>
    <row r="3165" spans="1:5" x14ac:dyDescent="0.3">
      <c r="A3165" t="s">
        <v>7040</v>
      </c>
      <c r="B3165">
        <v>1</v>
      </c>
      <c r="C3165">
        <v>58</v>
      </c>
      <c r="D3165">
        <v>3</v>
      </c>
      <c r="E3165" t="b">
        <v>0</v>
      </c>
    </row>
    <row r="3166" spans="1:5" x14ac:dyDescent="0.3">
      <c r="A3166" t="s">
        <v>7041</v>
      </c>
      <c r="B3166">
        <v>3</v>
      </c>
      <c r="C3166">
        <v>127</v>
      </c>
      <c r="D3166">
        <v>3.6666666666666665</v>
      </c>
      <c r="E3166" t="b">
        <v>0</v>
      </c>
    </row>
    <row r="3167" spans="1:5" x14ac:dyDescent="0.3">
      <c r="A3167" t="s">
        <v>551</v>
      </c>
      <c r="B3167">
        <v>1</v>
      </c>
      <c r="C3167">
        <v>180</v>
      </c>
      <c r="D3167">
        <v>3</v>
      </c>
      <c r="E3167" t="b">
        <v>0</v>
      </c>
    </row>
    <row r="3168" spans="1:5" x14ac:dyDescent="0.3">
      <c r="A3168" t="s">
        <v>7042</v>
      </c>
      <c r="B3168">
        <v>2</v>
      </c>
      <c r="C3168">
        <v>297</v>
      </c>
      <c r="D3168">
        <v>3.5</v>
      </c>
      <c r="E3168" t="b">
        <v>0</v>
      </c>
    </row>
    <row r="3169" spans="1:5" x14ac:dyDescent="0.3">
      <c r="A3169" t="s">
        <v>552</v>
      </c>
      <c r="B3169">
        <v>1</v>
      </c>
      <c r="C3169">
        <v>399</v>
      </c>
      <c r="D3169">
        <v>5</v>
      </c>
      <c r="E3169" t="b">
        <v>0</v>
      </c>
    </row>
    <row r="3170" spans="1:5" x14ac:dyDescent="0.3">
      <c r="A3170" t="s">
        <v>2015</v>
      </c>
      <c r="B3170">
        <v>1</v>
      </c>
      <c r="C3170">
        <v>187</v>
      </c>
      <c r="D3170">
        <v>3</v>
      </c>
      <c r="E3170" t="b">
        <v>0</v>
      </c>
    </row>
    <row r="3171" spans="1:5" x14ac:dyDescent="0.3">
      <c r="A3171" t="s">
        <v>7048</v>
      </c>
      <c r="B3171">
        <v>1</v>
      </c>
      <c r="C3171">
        <v>255</v>
      </c>
      <c r="D3171">
        <v>3</v>
      </c>
      <c r="E3171" t="b">
        <v>0</v>
      </c>
    </row>
    <row r="3172" spans="1:5" x14ac:dyDescent="0.3">
      <c r="A3172" t="s">
        <v>553</v>
      </c>
      <c r="B3172">
        <v>1</v>
      </c>
      <c r="C3172">
        <v>33</v>
      </c>
      <c r="D3172">
        <v>1</v>
      </c>
      <c r="E3172" t="b">
        <v>0</v>
      </c>
    </row>
    <row r="3173" spans="1:5" x14ac:dyDescent="0.3">
      <c r="A3173" t="s">
        <v>7050</v>
      </c>
      <c r="B3173">
        <v>1</v>
      </c>
      <c r="C3173">
        <v>68</v>
      </c>
      <c r="D3173">
        <v>4</v>
      </c>
      <c r="E3173" t="b">
        <v>0</v>
      </c>
    </row>
    <row r="3174" spans="1:5" x14ac:dyDescent="0.3">
      <c r="A3174" t="s">
        <v>7054</v>
      </c>
      <c r="B3174">
        <v>1</v>
      </c>
      <c r="C3174">
        <v>173</v>
      </c>
      <c r="D3174">
        <v>1</v>
      </c>
      <c r="E3174" t="b">
        <v>0</v>
      </c>
    </row>
    <row r="3175" spans="1:5" x14ac:dyDescent="0.3">
      <c r="A3175" t="s">
        <v>554</v>
      </c>
      <c r="B3175">
        <v>1</v>
      </c>
      <c r="C3175">
        <v>50</v>
      </c>
      <c r="D3175">
        <v>3</v>
      </c>
      <c r="E3175" t="b">
        <v>0</v>
      </c>
    </row>
    <row r="3176" spans="1:5" x14ac:dyDescent="0.3">
      <c r="A3176" t="s">
        <v>7056</v>
      </c>
      <c r="B3176">
        <v>1</v>
      </c>
      <c r="C3176">
        <v>315</v>
      </c>
      <c r="D3176">
        <v>3</v>
      </c>
      <c r="E3176" t="b">
        <v>0</v>
      </c>
    </row>
    <row r="3177" spans="1:5" x14ac:dyDescent="0.3">
      <c r="A3177" t="s">
        <v>7057</v>
      </c>
      <c r="B3177">
        <v>1</v>
      </c>
      <c r="C3177">
        <v>90</v>
      </c>
      <c r="D3177">
        <v>1</v>
      </c>
      <c r="E3177" t="b">
        <v>0</v>
      </c>
    </row>
    <row r="3178" spans="1:5" x14ac:dyDescent="0.3">
      <c r="A3178" t="s">
        <v>555</v>
      </c>
      <c r="B3178">
        <v>1</v>
      </c>
      <c r="C3178">
        <v>125</v>
      </c>
      <c r="D3178">
        <v>1</v>
      </c>
      <c r="E3178" t="b">
        <v>0</v>
      </c>
    </row>
    <row r="3179" spans="1:5" x14ac:dyDescent="0.3">
      <c r="A3179" t="s">
        <v>7059</v>
      </c>
      <c r="B3179">
        <v>3</v>
      </c>
      <c r="C3179">
        <v>312</v>
      </c>
      <c r="D3179">
        <v>2.6666666666666665</v>
      </c>
      <c r="E3179" t="b">
        <v>0</v>
      </c>
    </row>
    <row r="3180" spans="1:5" x14ac:dyDescent="0.3">
      <c r="A3180" t="s">
        <v>2016</v>
      </c>
      <c r="B3180">
        <v>2</v>
      </c>
      <c r="C3180">
        <v>163</v>
      </c>
      <c r="D3180">
        <v>4.5</v>
      </c>
      <c r="E3180" t="b">
        <v>0</v>
      </c>
    </row>
    <row r="3181" spans="1:5" x14ac:dyDescent="0.3">
      <c r="A3181" t="s">
        <v>7063</v>
      </c>
      <c r="B3181">
        <v>1</v>
      </c>
      <c r="C3181">
        <v>66</v>
      </c>
      <c r="D3181">
        <v>2</v>
      </c>
      <c r="E3181" t="b">
        <v>0</v>
      </c>
    </row>
    <row r="3182" spans="1:5" x14ac:dyDescent="0.3">
      <c r="A3182" t="s">
        <v>7065</v>
      </c>
      <c r="B3182">
        <v>2</v>
      </c>
      <c r="C3182">
        <v>141.5</v>
      </c>
      <c r="D3182">
        <v>2</v>
      </c>
      <c r="E3182" t="b">
        <v>0</v>
      </c>
    </row>
    <row r="3183" spans="1:5" x14ac:dyDescent="0.3">
      <c r="A3183" t="s">
        <v>7066</v>
      </c>
      <c r="B3183">
        <v>4</v>
      </c>
      <c r="C3183">
        <v>207.5</v>
      </c>
      <c r="D3183">
        <v>2</v>
      </c>
      <c r="E3183" t="b">
        <v>0</v>
      </c>
    </row>
    <row r="3184" spans="1:5" x14ac:dyDescent="0.3">
      <c r="A3184" t="s">
        <v>1594</v>
      </c>
      <c r="B3184">
        <v>1</v>
      </c>
      <c r="C3184">
        <v>302</v>
      </c>
      <c r="D3184">
        <v>5</v>
      </c>
      <c r="E3184" t="b">
        <v>0</v>
      </c>
    </row>
    <row r="3185" spans="1:5" x14ac:dyDescent="0.3">
      <c r="A3185" t="s">
        <v>7067</v>
      </c>
      <c r="B3185">
        <v>2</v>
      </c>
      <c r="C3185">
        <v>297</v>
      </c>
      <c r="D3185">
        <v>2.5</v>
      </c>
      <c r="E3185" t="b">
        <v>0</v>
      </c>
    </row>
    <row r="3186" spans="1:5" x14ac:dyDescent="0.3">
      <c r="A3186" t="s">
        <v>7068</v>
      </c>
      <c r="B3186">
        <v>1</v>
      </c>
      <c r="C3186">
        <v>52</v>
      </c>
      <c r="D3186">
        <v>3</v>
      </c>
      <c r="E3186" t="b">
        <v>0</v>
      </c>
    </row>
    <row r="3187" spans="1:5" x14ac:dyDescent="0.3">
      <c r="A3187" t="s">
        <v>7069</v>
      </c>
      <c r="B3187">
        <v>1</v>
      </c>
      <c r="C3187">
        <v>172</v>
      </c>
      <c r="D3187">
        <v>3</v>
      </c>
      <c r="E3187" t="b">
        <v>0</v>
      </c>
    </row>
    <row r="3188" spans="1:5" x14ac:dyDescent="0.3">
      <c r="A3188" t="s">
        <v>7070</v>
      </c>
      <c r="B3188">
        <v>1</v>
      </c>
      <c r="C3188">
        <v>391</v>
      </c>
      <c r="D3188">
        <v>5</v>
      </c>
      <c r="E3188" t="b">
        <v>0</v>
      </c>
    </row>
    <row r="3189" spans="1:5" x14ac:dyDescent="0.3">
      <c r="A3189" t="s">
        <v>556</v>
      </c>
      <c r="B3189">
        <v>1</v>
      </c>
      <c r="C3189">
        <v>64</v>
      </c>
      <c r="D3189">
        <v>3</v>
      </c>
      <c r="E3189" t="b">
        <v>0</v>
      </c>
    </row>
    <row r="3190" spans="1:5" x14ac:dyDescent="0.3">
      <c r="A3190" t="s">
        <v>7074</v>
      </c>
      <c r="B3190">
        <v>1</v>
      </c>
      <c r="C3190">
        <v>1137</v>
      </c>
      <c r="D3190">
        <v>5</v>
      </c>
      <c r="E3190" t="b">
        <v>0</v>
      </c>
    </row>
    <row r="3191" spans="1:5" x14ac:dyDescent="0.3">
      <c r="A3191" t="s">
        <v>7075</v>
      </c>
      <c r="B3191">
        <v>1</v>
      </c>
      <c r="C3191">
        <v>77</v>
      </c>
      <c r="D3191">
        <v>1</v>
      </c>
      <c r="E3191" t="b">
        <v>0</v>
      </c>
    </row>
    <row r="3192" spans="1:5" x14ac:dyDescent="0.3">
      <c r="A3192" t="s">
        <v>7076</v>
      </c>
      <c r="B3192">
        <v>2</v>
      </c>
      <c r="C3192">
        <v>144.5</v>
      </c>
      <c r="D3192">
        <v>4</v>
      </c>
      <c r="E3192" t="b">
        <v>0</v>
      </c>
    </row>
    <row r="3193" spans="1:5" x14ac:dyDescent="0.3">
      <c r="A3193" t="s">
        <v>558</v>
      </c>
      <c r="B3193">
        <v>4</v>
      </c>
      <c r="C3193">
        <v>59.25</v>
      </c>
      <c r="D3193">
        <v>5</v>
      </c>
      <c r="E3193" t="b">
        <v>0</v>
      </c>
    </row>
    <row r="3194" spans="1:5" x14ac:dyDescent="0.3">
      <c r="A3194" t="s">
        <v>7077</v>
      </c>
      <c r="B3194">
        <v>3</v>
      </c>
      <c r="C3194">
        <v>349.33333333333331</v>
      </c>
      <c r="D3194">
        <v>3.6666666666666665</v>
      </c>
      <c r="E3194" t="b">
        <v>0</v>
      </c>
    </row>
    <row r="3195" spans="1:5" x14ac:dyDescent="0.3">
      <c r="A3195" t="s">
        <v>2018</v>
      </c>
      <c r="B3195">
        <v>2</v>
      </c>
      <c r="C3195">
        <v>489.5</v>
      </c>
      <c r="D3195">
        <v>5</v>
      </c>
      <c r="E3195" t="b">
        <v>0</v>
      </c>
    </row>
    <row r="3196" spans="1:5" x14ac:dyDescent="0.3">
      <c r="A3196" t="s">
        <v>7079</v>
      </c>
      <c r="B3196">
        <v>1</v>
      </c>
      <c r="C3196">
        <v>128</v>
      </c>
      <c r="D3196">
        <v>3</v>
      </c>
      <c r="E3196" t="b">
        <v>0</v>
      </c>
    </row>
    <row r="3197" spans="1:5" x14ac:dyDescent="0.3">
      <c r="A3197" t="s">
        <v>2019</v>
      </c>
      <c r="B3197">
        <v>1</v>
      </c>
      <c r="C3197">
        <v>23</v>
      </c>
      <c r="D3197">
        <v>1</v>
      </c>
      <c r="E3197" t="b">
        <v>0</v>
      </c>
    </row>
    <row r="3198" spans="1:5" x14ac:dyDescent="0.3">
      <c r="A3198" t="s">
        <v>7081</v>
      </c>
      <c r="B3198">
        <v>1</v>
      </c>
      <c r="C3198">
        <v>23</v>
      </c>
      <c r="D3198">
        <v>1</v>
      </c>
      <c r="E3198" t="b">
        <v>0</v>
      </c>
    </row>
    <row r="3199" spans="1:5" x14ac:dyDescent="0.3">
      <c r="A3199" t="s">
        <v>7082</v>
      </c>
      <c r="B3199">
        <v>1</v>
      </c>
      <c r="C3199">
        <v>44</v>
      </c>
      <c r="D3199">
        <v>1</v>
      </c>
      <c r="E3199" t="b">
        <v>0</v>
      </c>
    </row>
    <row r="3200" spans="1:5" x14ac:dyDescent="0.3">
      <c r="A3200" t="s">
        <v>7083</v>
      </c>
      <c r="B3200">
        <v>1</v>
      </c>
      <c r="C3200">
        <v>42</v>
      </c>
      <c r="D3200">
        <v>1</v>
      </c>
      <c r="E3200" t="b">
        <v>0</v>
      </c>
    </row>
    <row r="3201" spans="1:5" x14ac:dyDescent="0.3">
      <c r="A3201" t="s">
        <v>7084</v>
      </c>
      <c r="B3201">
        <v>1</v>
      </c>
      <c r="C3201">
        <v>50</v>
      </c>
      <c r="D3201">
        <v>3</v>
      </c>
      <c r="E3201" t="b">
        <v>0</v>
      </c>
    </row>
    <row r="3202" spans="1:5" x14ac:dyDescent="0.3">
      <c r="A3202" t="s">
        <v>7085</v>
      </c>
      <c r="B3202">
        <v>1</v>
      </c>
      <c r="C3202">
        <v>64</v>
      </c>
      <c r="D3202">
        <v>1</v>
      </c>
      <c r="E3202" t="b">
        <v>0</v>
      </c>
    </row>
    <row r="3203" spans="1:5" x14ac:dyDescent="0.3">
      <c r="A3203" t="s">
        <v>7086</v>
      </c>
      <c r="B3203">
        <v>1</v>
      </c>
      <c r="C3203">
        <v>169</v>
      </c>
      <c r="D3203">
        <v>5</v>
      </c>
      <c r="E3203" t="b">
        <v>0</v>
      </c>
    </row>
    <row r="3204" spans="1:5" x14ac:dyDescent="0.3">
      <c r="A3204" t="s">
        <v>7088</v>
      </c>
      <c r="B3204">
        <v>1</v>
      </c>
      <c r="C3204">
        <v>498</v>
      </c>
      <c r="D3204">
        <v>4</v>
      </c>
      <c r="E3204" t="b">
        <v>0</v>
      </c>
    </row>
    <row r="3205" spans="1:5" x14ac:dyDescent="0.3">
      <c r="A3205" t="s">
        <v>7093</v>
      </c>
      <c r="B3205">
        <v>2</v>
      </c>
      <c r="C3205">
        <v>344.5</v>
      </c>
      <c r="D3205">
        <v>3.5</v>
      </c>
      <c r="E3205" t="b">
        <v>0</v>
      </c>
    </row>
    <row r="3206" spans="1:5" x14ac:dyDescent="0.3">
      <c r="A3206" t="s">
        <v>7094</v>
      </c>
      <c r="B3206">
        <v>1</v>
      </c>
      <c r="C3206">
        <v>25</v>
      </c>
      <c r="D3206">
        <v>2</v>
      </c>
      <c r="E3206" t="b">
        <v>0</v>
      </c>
    </row>
    <row r="3207" spans="1:5" x14ac:dyDescent="0.3">
      <c r="A3207" t="s">
        <v>7096</v>
      </c>
      <c r="B3207">
        <v>1</v>
      </c>
      <c r="C3207">
        <v>215</v>
      </c>
      <c r="D3207">
        <v>1</v>
      </c>
      <c r="E3207" t="b">
        <v>0</v>
      </c>
    </row>
    <row r="3208" spans="1:5" x14ac:dyDescent="0.3">
      <c r="A3208" t="s">
        <v>7099</v>
      </c>
      <c r="B3208">
        <v>1</v>
      </c>
      <c r="C3208">
        <v>112</v>
      </c>
      <c r="D3208">
        <v>2</v>
      </c>
      <c r="E3208" t="b">
        <v>0</v>
      </c>
    </row>
    <row r="3209" spans="1:5" x14ac:dyDescent="0.3">
      <c r="A3209" t="s">
        <v>7100</v>
      </c>
      <c r="B3209">
        <v>4</v>
      </c>
      <c r="C3209">
        <v>651</v>
      </c>
      <c r="D3209">
        <v>3.5</v>
      </c>
      <c r="E3209" t="b">
        <v>0</v>
      </c>
    </row>
    <row r="3210" spans="1:5" x14ac:dyDescent="0.3">
      <c r="A3210" t="s">
        <v>7101</v>
      </c>
      <c r="B3210">
        <v>1</v>
      </c>
      <c r="C3210">
        <v>23</v>
      </c>
      <c r="D3210">
        <v>4</v>
      </c>
      <c r="E3210" t="b">
        <v>0</v>
      </c>
    </row>
    <row r="3211" spans="1:5" x14ac:dyDescent="0.3">
      <c r="A3211" t="s">
        <v>7102</v>
      </c>
      <c r="B3211">
        <v>1</v>
      </c>
      <c r="C3211">
        <v>128</v>
      </c>
      <c r="D3211">
        <v>1</v>
      </c>
      <c r="E3211" t="b">
        <v>0</v>
      </c>
    </row>
    <row r="3212" spans="1:5" x14ac:dyDescent="0.3">
      <c r="A3212" t="s">
        <v>7103</v>
      </c>
      <c r="B3212">
        <v>1</v>
      </c>
      <c r="C3212">
        <v>457</v>
      </c>
      <c r="D3212">
        <v>5</v>
      </c>
      <c r="E3212" t="b">
        <v>0</v>
      </c>
    </row>
    <row r="3213" spans="1:5" x14ac:dyDescent="0.3">
      <c r="A3213" t="s">
        <v>7104</v>
      </c>
      <c r="B3213">
        <v>1</v>
      </c>
      <c r="C3213">
        <v>75</v>
      </c>
      <c r="D3213">
        <v>4</v>
      </c>
      <c r="E3213" t="b">
        <v>0</v>
      </c>
    </row>
    <row r="3214" spans="1:5" x14ac:dyDescent="0.3">
      <c r="A3214" t="s">
        <v>7109</v>
      </c>
      <c r="B3214">
        <v>3</v>
      </c>
      <c r="C3214">
        <v>150</v>
      </c>
      <c r="D3214">
        <v>3</v>
      </c>
      <c r="E3214" t="b">
        <v>0</v>
      </c>
    </row>
    <row r="3215" spans="1:5" x14ac:dyDescent="0.3">
      <c r="A3215" t="s">
        <v>2021</v>
      </c>
      <c r="B3215">
        <v>1</v>
      </c>
      <c r="C3215">
        <v>83</v>
      </c>
      <c r="D3215">
        <v>1</v>
      </c>
      <c r="E3215" t="b">
        <v>0</v>
      </c>
    </row>
    <row r="3216" spans="1:5" x14ac:dyDescent="0.3">
      <c r="A3216" t="s">
        <v>7111</v>
      </c>
      <c r="B3216">
        <v>1</v>
      </c>
      <c r="C3216">
        <v>144</v>
      </c>
      <c r="D3216">
        <v>5</v>
      </c>
      <c r="E3216" t="b">
        <v>0</v>
      </c>
    </row>
    <row r="3217" spans="1:5" x14ac:dyDescent="0.3">
      <c r="A3217" t="s">
        <v>7112</v>
      </c>
      <c r="B3217">
        <v>3</v>
      </c>
      <c r="C3217">
        <v>221.33333333333334</v>
      </c>
      <c r="D3217">
        <v>1.3333333333333333</v>
      </c>
      <c r="E3217" t="b">
        <v>0</v>
      </c>
    </row>
    <row r="3218" spans="1:5" x14ac:dyDescent="0.3">
      <c r="A3218" t="s">
        <v>7113</v>
      </c>
      <c r="B3218">
        <v>3</v>
      </c>
      <c r="C3218">
        <v>198.66666666666666</v>
      </c>
      <c r="D3218">
        <v>2</v>
      </c>
      <c r="E3218" t="b">
        <v>0</v>
      </c>
    </row>
    <row r="3219" spans="1:5" x14ac:dyDescent="0.3">
      <c r="A3219" t="s">
        <v>2022</v>
      </c>
      <c r="B3219">
        <v>1</v>
      </c>
      <c r="C3219">
        <v>227</v>
      </c>
      <c r="D3219">
        <v>2</v>
      </c>
      <c r="E3219" t="b">
        <v>0</v>
      </c>
    </row>
    <row r="3220" spans="1:5" x14ac:dyDescent="0.3">
      <c r="A3220" t="s">
        <v>1595</v>
      </c>
      <c r="B3220">
        <v>1</v>
      </c>
      <c r="C3220">
        <v>68</v>
      </c>
      <c r="D3220">
        <v>5</v>
      </c>
      <c r="E3220" t="b">
        <v>0</v>
      </c>
    </row>
    <row r="3221" spans="1:5" x14ac:dyDescent="0.3">
      <c r="A3221" t="s">
        <v>7114</v>
      </c>
      <c r="B3221">
        <v>1</v>
      </c>
      <c r="C3221">
        <v>99</v>
      </c>
      <c r="D3221">
        <v>1</v>
      </c>
      <c r="E3221" t="b">
        <v>0</v>
      </c>
    </row>
    <row r="3222" spans="1:5" x14ac:dyDescent="0.3">
      <c r="A3222" t="s">
        <v>7115</v>
      </c>
      <c r="B3222">
        <v>1</v>
      </c>
      <c r="C3222">
        <v>172</v>
      </c>
      <c r="D3222">
        <v>2</v>
      </c>
      <c r="E3222" t="b">
        <v>0</v>
      </c>
    </row>
    <row r="3223" spans="1:5" x14ac:dyDescent="0.3">
      <c r="A3223" t="s">
        <v>1596</v>
      </c>
      <c r="B3223">
        <v>1</v>
      </c>
      <c r="C3223">
        <v>230</v>
      </c>
      <c r="D3223">
        <v>3</v>
      </c>
      <c r="E3223" t="b">
        <v>0</v>
      </c>
    </row>
    <row r="3224" spans="1:5" x14ac:dyDescent="0.3">
      <c r="A3224" t="s">
        <v>560</v>
      </c>
      <c r="B3224">
        <v>1</v>
      </c>
      <c r="C3224">
        <v>60</v>
      </c>
      <c r="D3224">
        <v>1</v>
      </c>
      <c r="E3224" t="b">
        <v>0</v>
      </c>
    </row>
    <row r="3225" spans="1:5" x14ac:dyDescent="0.3">
      <c r="A3225" t="s">
        <v>1409</v>
      </c>
      <c r="B3225">
        <v>2</v>
      </c>
      <c r="C3225">
        <v>77</v>
      </c>
      <c r="D3225">
        <v>1.5</v>
      </c>
      <c r="E3225" t="b">
        <v>0</v>
      </c>
    </row>
    <row r="3226" spans="1:5" x14ac:dyDescent="0.3">
      <c r="A3226" t="s">
        <v>7118</v>
      </c>
      <c r="B3226">
        <v>1</v>
      </c>
      <c r="C3226">
        <v>102</v>
      </c>
      <c r="D3226">
        <v>2</v>
      </c>
      <c r="E3226" t="b">
        <v>0</v>
      </c>
    </row>
    <row r="3227" spans="1:5" x14ac:dyDescent="0.3">
      <c r="A3227" t="s">
        <v>7120</v>
      </c>
      <c r="B3227">
        <v>1</v>
      </c>
      <c r="C3227">
        <v>67</v>
      </c>
      <c r="D3227">
        <v>2</v>
      </c>
      <c r="E3227" t="b">
        <v>0</v>
      </c>
    </row>
    <row r="3228" spans="1:5" x14ac:dyDescent="0.3">
      <c r="A3228" t="s">
        <v>561</v>
      </c>
      <c r="B3228">
        <v>2</v>
      </c>
      <c r="C3228">
        <v>376.5</v>
      </c>
      <c r="D3228">
        <v>4.5</v>
      </c>
      <c r="E3228" t="b">
        <v>0</v>
      </c>
    </row>
    <row r="3229" spans="1:5" x14ac:dyDescent="0.3">
      <c r="A3229" t="s">
        <v>7121</v>
      </c>
      <c r="B3229">
        <v>1</v>
      </c>
      <c r="C3229">
        <v>145</v>
      </c>
      <c r="D3229">
        <v>3</v>
      </c>
      <c r="E3229" t="b">
        <v>0</v>
      </c>
    </row>
    <row r="3230" spans="1:5" x14ac:dyDescent="0.3">
      <c r="A3230" t="s">
        <v>7124</v>
      </c>
      <c r="B3230">
        <v>1</v>
      </c>
      <c r="C3230">
        <v>107</v>
      </c>
      <c r="D3230">
        <v>3</v>
      </c>
      <c r="E3230" t="b">
        <v>0</v>
      </c>
    </row>
    <row r="3231" spans="1:5" x14ac:dyDescent="0.3">
      <c r="A3231" t="s">
        <v>562</v>
      </c>
      <c r="B3231">
        <v>1</v>
      </c>
      <c r="C3231">
        <v>55</v>
      </c>
      <c r="D3231">
        <v>5</v>
      </c>
      <c r="E3231" t="b">
        <v>0</v>
      </c>
    </row>
    <row r="3232" spans="1:5" x14ac:dyDescent="0.3">
      <c r="A3232" t="s">
        <v>7127</v>
      </c>
      <c r="B3232">
        <v>1</v>
      </c>
      <c r="C3232">
        <v>251</v>
      </c>
      <c r="D3232">
        <v>3</v>
      </c>
      <c r="E3232" t="b">
        <v>0</v>
      </c>
    </row>
    <row r="3233" spans="1:5" x14ac:dyDescent="0.3">
      <c r="A3233" t="s">
        <v>2023</v>
      </c>
      <c r="B3233">
        <v>1</v>
      </c>
      <c r="C3233">
        <v>168</v>
      </c>
      <c r="D3233">
        <v>5</v>
      </c>
      <c r="E3233" t="b">
        <v>0</v>
      </c>
    </row>
    <row r="3234" spans="1:5" x14ac:dyDescent="0.3">
      <c r="A3234" t="s">
        <v>7138</v>
      </c>
      <c r="B3234">
        <v>1</v>
      </c>
      <c r="C3234">
        <v>75</v>
      </c>
      <c r="D3234">
        <v>2</v>
      </c>
      <c r="E3234" t="b">
        <v>0</v>
      </c>
    </row>
    <row r="3235" spans="1:5" x14ac:dyDescent="0.3">
      <c r="A3235" t="s">
        <v>7139</v>
      </c>
      <c r="B3235">
        <v>1</v>
      </c>
      <c r="C3235">
        <v>568</v>
      </c>
      <c r="D3235">
        <v>2</v>
      </c>
      <c r="E3235" t="b">
        <v>0</v>
      </c>
    </row>
    <row r="3236" spans="1:5" x14ac:dyDescent="0.3">
      <c r="A3236" t="s">
        <v>7142</v>
      </c>
      <c r="B3236">
        <v>1</v>
      </c>
      <c r="C3236">
        <v>84</v>
      </c>
      <c r="D3236">
        <v>3</v>
      </c>
      <c r="E3236" t="b">
        <v>0</v>
      </c>
    </row>
    <row r="3237" spans="1:5" x14ac:dyDescent="0.3">
      <c r="A3237" t="s">
        <v>7145</v>
      </c>
      <c r="B3237">
        <v>5</v>
      </c>
      <c r="C3237">
        <v>362.4</v>
      </c>
      <c r="D3237">
        <v>3.4</v>
      </c>
      <c r="E3237" t="b">
        <v>0</v>
      </c>
    </row>
    <row r="3238" spans="1:5" x14ac:dyDescent="0.3">
      <c r="A3238" t="s">
        <v>7147</v>
      </c>
      <c r="B3238">
        <v>1</v>
      </c>
      <c r="C3238">
        <v>140</v>
      </c>
      <c r="D3238">
        <v>4</v>
      </c>
      <c r="E3238" t="b">
        <v>0</v>
      </c>
    </row>
    <row r="3239" spans="1:5" x14ac:dyDescent="0.3">
      <c r="A3239" t="s">
        <v>7148</v>
      </c>
      <c r="B3239">
        <v>1</v>
      </c>
      <c r="C3239">
        <v>102</v>
      </c>
      <c r="D3239">
        <v>2</v>
      </c>
      <c r="E3239" t="b">
        <v>0</v>
      </c>
    </row>
    <row r="3240" spans="1:5" x14ac:dyDescent="0.3">
      <c r="A3240" t="s">
        <v>7150</v>
      </c>
      <c r="B3240">
        <v>1</v>
      </c>
      <c r="C3240">
        <v>60</v>
      </c>
      <c r="D3240">
        <v>1</v>
      </c>
      <c r="E3240" t="b">
        <v>0</v>
      </c>
    </row>
    <row r="3241" spans="1:5" x14ac:dyDescent="0.3">
      <c r="A3241" t="s">
        <v>7151</v>
      </c>
      <c r="B3241">
        <v>1</v>
      </c>
      <c r="C3241">
        <v>226</v>
      </c>
      <c r="D3241">
        <v>1</v>
      </c>
      <c r="E3241" t="b">
        <v>0</v>
      </c>
    </row>
    <row r="3242" spans="1:5" x14ac:dyDescent="0.3">
      <c r="A3242" t="s">
        <v>7153</v>
      </c>
      <c r="B3242">
        <v>1</v>
      </c>
      <c r="C3242">
        <v>62</v>
      </c>
      <c r="D3242">
        <v>3</v>
      </c>
      <c r="E3242" t="b">
        <v>0</v>
      </c>
    </row>
    <row r="3243" spans="1:5" x14ac:dyDescent="0.3">
      <c r="A3243" t="s">
        <v>564</v>
      </c>
      <c r="B3243">
        <v>3</v>
      </c>
      <c r="C3243">
        <v>66</v>
      </c>
      <c r="D3243">
        <v>1</v>
      </c>
      <c r="E3243" t="b">
        <v>0</v>
      </c>
    </row>
    <row r="3244" spans="1:5" x14ac:dyDescent="0.3">
      <c r="A3244" t="s">
        <v>565</v>
      </c>
      <c r="B3244">
        <v>1</v>
      </c>
      <c r="C3244">
        <v>47</v>
      </c>
      <c r="D3244">
        <v>1</v>
      </c>
      <c r="E3244" t="b">
        <v>0</v>
      </c>
    </row>
    <row r="3245" spans="1:5" x14ac:dyDescent="0.3">
      <c r="A3245" t="s">
        <v>7155</v>
      </c>
      <c r="B3245">
        <v>1</v>
      </c>
      <c r="C3245">
        <v>267</v>
      </c>
      <c r="D3245">
        <v>5</v>
      </c>
      <c r="E3245" t="b">
        <v>0</v>
      </c>
    </row>
    <row r="3246" spans="1:5" x14ac:dyDescent="0.3">
      <c r="A3246" t="s">
        <v>566</v>
      </c>
      <c r="B3246">
        <v>1</v>
      </c>
      <c r="C3246">
        <v>326</v>
      </c>
      <c r="D3246">
        <v>3</v>
      </c>
      <c r="E3246" t="b">
        <v>0</v>
      </c>
    </row>
    <row r="3247" spans="1:5" x14ac:dyDescent="0.3">
      <c r="A3247" t="s">
        <v>7157</v>
      </c>
      <c r="B3247">
        <v>3</v>
      </c>
      <c r="C3247">
        <v>146</v>
      </c>
      <c r="D3247">
        <v>3</v>
      </c>
      <c r="E3247" t="b">
        <v>0</v>
      </c>
    </row>
    <row r="3248" spans="1:5" x14ac:dyDescent="0.3">
      <c r="A3248" t="s">
        <v>567</v>
      </c>
      <c r="B3248">
        <v>20</v>
      </c>
      <c r="C3248">
        <v>196.75</v>
      </c>
      <c r="D3248">
        <v>1.75</v>
      </c>
      <c r="E3248" t="b">
        <v>0</v>
      </c>
    </row>
    <row r="3249" spans="1:5" x14ac:dyDescent="0.3">
      <c r="A3249" t="s">
        <v>568</v>
      </c>
      <c r="B3249">
        <v>2</v>
      </c>
      <c r="C3249">
        <v>228.5</v>
      </c>
      <c r="D3249">
        <v>2.5</v>
      </c>
      <c r="E3249" t="b">
        <v>0</v>
      </c>
    </row>
    <row r="3250" spans="1:5" x14ac:dyDescent="0.3">
      <c r="A3250" t="s">
        <v>7158</v>
      </c>
      <c r="B3250">
        <v>1</v>
      </c>
      <c r="C3250">
        <v>31</v>
      </c>
      <c r="D3250">
        <v>1</v>
      </c>
      <c r="E3250" t="b">
        <v>0</v>
      </c>
    </row>
    <row r="3251" spans="1:5" x14ac:dyDescent="0.3">
      <c r="A3251" t="s">
        <v>7160</v>
      </c>
      <c r="B3251">
        <v>1</v>
      </c>
      <c r="C3251">
        <v>163</v>
      </c>
      <c r="D3251">
        <v>4</v>
      </c>
      <c r="E3251" t="b">
        <v>0</v>
      </c>
    </row>
    <row r="3252" spans="1:5" x14ac:dyDescent="0.3">
      <c r="A3252" t="s">
        <v>7161</v>
      </c>
      <c r="B3252">
        <v>1</v>
      </c>
      <c r="C3252">
        <v>101</v>
      </c>
      <c r="D3252">
        <v>1</v>
      </c>
      <c r="E3252" t="b">
        <v>0</v>
      </c>
    </row>
    <row r="3253" spans="1:5" x14ac:dyDescent="0.3">
      <c r="A3253" t="s">
        <v>7162</v>
      </c>
      <c r="B3253">
        <v>1</v>
      </c>
      <c r="C3253">
        <v>17</v>
      </c>
      <c r="D3253">
        <v>3</v>
      </c>
      <c r="E3253" t="b">
        <v>0</v>
      </c>
    </row>
    <row r="3254" spans="1:5" x14ac:dyDescent="0.3">
      <c r="A3254" t="s">
        <v>7164</v>
      </c>
      <c r="B3254">
        <v>1</v>
      </c>
      <c r="C3254">
        <v>23</v>
      </c>
      <c r="D3254">
        <v>1</v>
      </c>
      <c r="E3254" t="b">
        <v>0</v>
      </c>
    </row>
    <row r="3255" spans="1:5" x14ac:dyDescent="0.3">
      <c r="A3255" t="s">
        <v>569</v>
      </c>
      <c r="B3255">
        <v>1</v>
      </c>
      <c r="C3255">
        <v>51</v>
      </c>
      <c r="D3255">
        <v>2</v>
      </c>
      <c r="E3255" t="b">
        <v>0</v>
      </c>
    </row>
    <row r="3256" spans="1:5" x14ac:dyDescent="0.3">
      <c r="A3256" t="s">
        <v>7165</v>
      </c>
      <c r="B3256">
        <v>1</v>
      </c>
      <c r="C3256">
        <v>106</v>
      </c>
      <c r="D3256">
        <v>1</v>
      </c>
      <c r="E3256" t="b">
        <v>0</v>
      </c>
    </row>
    <row r="3257" spans="1:5" x14ac:dyDescent="0.3">
      <c r="A3257" t="s">
        <v>7166</v>
      </c>
      <c r="B3257">
        <v>3</v>
      </c>
      <c r="C3257">
        <v>103</v>
      </c>
      <c r="D3257">
        <v>4.333333333333333</v>
      </c>
      <c r="E3257" t="b">
        <v>0</v>
      </c>
    </row>
    <row r="3258" spans="1:5" x14ac:dyDescent="0.3">
      <c r="A3258" t="s">
        <v>570</v>
      </c>
      <c r="B3258">
        <v>1</v>
      </c>
      <c r="C3258">
        <v>187</v>
      </c>
      <c r="D3258">
        <v>3</v>
      </c>
      <c r="E3258" t="b">
        <v>0</v>
      </c>
    </row>
    <row r="3259" spans="1:5" x14ac:dyDescent="0.3">
      <c r="A3259" t="s">
        <v>7168</v>
      </c>
      <c r="B3259">
        <v>5</v>
      </c>
      <c r="C3259">
        <v>277.8</v>
      </c>
      <c r="D3259">
        <v>1.8</v>
      </c>
      <c r="E3259" t="b">
        <v>0</v>
      </c>
    </row>
    <row r="3260" spans="1:5" x14ac:dyDescent="0.3">
      <c r="A3260" t="s">
        <v>7169</v>
      </c>
      <c r="B3260">
        <v>1</v>
      </c>
      <c r="C3260">
        <v>491</v>
      </c>
      <c r="D3260">
        <v>1</v>
      </c>
      <c r="E3260" t="b">
        <v>0</v>
      </c>
    </row>
    <row r="3261" spans="1:5" x14ac:dyDescent="0.3">
      <c r="A3261" t="s">
        <v>7171</v>
      </c>
      <c r="B3261">
        <v>5</v>
      </c>
      <c r="C3261">
        <v>192.8</v>
      </c>
      <c r="D3261">
        <v>3</v>
      </c>
      <c r="E3261" t="b">
        <v>0</v>
      </c>
    </row>
    <row r="3262" spans="1:5" x14ac:dyDescent="0.3">
      <c r="A3262" t="s">
        <v>7172</v>
      </c>
      <c r="B3262">
        <v>1</v>
      </c>
      <c r="C3262">
        <v>62</v>
      </c>
      <c r="D3262">
        <v>5</v>
      </c>
      <c r="E3262" t="b">
        <v>0</v>
      </c>
    </row>
    <row r="3263" spans="1:5" x14ac:dyDescent="0.3">
      <c r="A3263" t="s">
        <v>7174</v>
      </c>
      <c r="B3263">
        <v>2</v>
      </c>
      <c r="C3263">
        <v>56</v>
      </c>
      <c r="D3263">
        <v>1</v>
      </c>
      <c r="E3263" t="b">
        <v>0</v>
      </c>
    </row>
    <row r="3264" spans="1:5" x14ac:dyDescent="0.3">
      <c r="A3264" t="s">
        <v>7176</v>
      </c>
      <c r="B3264">
        <v>1</v>
      </c>
      <c r="C3264">
        <v>54</v>
      </c>
      <c r="D3264">
        <v>5</v>
      </c>
      <c r="E3264" t="b">
        <v>0</v>
      </c>
    </row>
    <row r="3265" spans="1:5" x14ac:dyDescent="0.3">
      <c r="A3265" t="s">
        <v>7178</v>
      </c>
      <c r="B3265">
        <v>1</v>
      </c>
      <c r="C3265">
        <v>146</v>
      </c>
      <c r="D3265">
        <v>2</v>
      </c>
      <c r="E3265" t="b">
        <v>0</v>
      </c>
    </row>
    <row r="3266" spans="1:5" x14ac:dyDescent="0.3">
      <c r="A3266" t="s">
        <v>7179</v>
      </c>
      <c r="B3266">
        <v>2</v>
      </c>
      <c r="C3266">
        <v>140</v>
      </c>
      <c r="D3266">
        <v>4</v>
      </c>
      <c r="E3266" t="b">
        <v>0</v>
      </c>
    </row>
    <row r="3267" spans="1:5" x14ac:dyDescent="0.3">
      <c r="A3267" t="s">
        <v>7182</v>
      </c>
      <c r="B3267">
        <v>1</v>
      </c>
      <c r="C3267">
        <v>244</v>
      </c>
      <c r="D3267">
        <v>1</v>
      </c>
      <c r="E3267" t="b">
        <v>0</v>
      </c>
    </row>
    <row r="3268" spans="1:5" x14ac:dyDescent="0.3">
      <c r="A3268" t="s">
        <v>7185</v>
      </c>
      <c r="B3268">
        <v>1</v>
      </c>
      <c r="C3268">
        <v>63</v>
      </c>
      <c r="D3268">
        <v>5</v>
      </c>
      <c r="E3268" t="b">
        <v>0</v>
      </c>
    </row>
    <row r="3269" spans="1:5" x14ac:dyDescent="0.3">
      <c r="A3269" t="s">
        <v>571</v>
      </c>
      <c r="B3269">
        <v>1</v>
      </c>
      <c r="C3269">
        <v>525</v>
      </c>
      <c r="D3269">
        <v>3</v>
      </c>
      <c r="E3269" t="b">
        <v>0</v>
      </c>
    </row>
    <row r="3270" spans="1:5" x14ac:dyDescent="0.3">
      <c r="A3270" t="s">
        <v>7186</v>
      </c>
      <c r="B3270">
        <v>1</v>
      </c>
      <c r="C3270">
        <v>981</v>
      </c>
      <c r="D3270">
        <v>5</v>
      </c>
      <c r="E3270" t="b">
        <v>0</v>
      </c>
    </row>
    <row r="3271" spans="1:5" x14ac:dyDescent="0.3">
      <c r="A3271" t="s">
        <v>7189</v>
      </c>
      <c r="B3271">
        <v>1</v>
      </c>
      <c r="C3271">
        <v>94</v>
      </c>
      <c r="D3271">
        <v>5</v>
      </c>
      <c r="E3271" t="b">
        <v>0</v>
      </c>
    </row>
    <row r="3272" spans="1:5" x14ac:dyDescent="0.3">
      <c r="A3272" t="s">
        <v>2027</v>
      </c>
      <c r="B3272">
        <v>2</v>
      </c>
      <c r="C3272">
        <v>156</v>
      </c>
      <c r="D3272">
        <v>2.5</v>
      </c>
      <c r="E3272" t="b">
        <v>0</v>
      </c>
    </row>
    <row r="3273" spans="1:5" x14ac:dyDescent="0.3">
      <c r="A3273" t="s">
        <v>7190</v>
      </c>
      <c r="B3273">
        <v>1</v>
      </c>
      <c r="C3273">
        <v>35</v>
      </c>
      <c r="D3273">
        <v>1</v>
      </c>
      <c r="E3273" t="b">
        <v>0</v>
      </c>
    </row>
    <row r="3274" spans="1:5" x14ac:dyDescent="0.3">
      <c r="A3274" t="s">
        <v>7191</v>
      </c>
      <c r="B3274">
        <v>2</v>
      </c>
      <c r="C3274">
        <v>88</v>
      </c>
      <c r="D3274">
        <v>1</v>
      </c>
      <c r="E3274" t="b">
        <v>0</v>
      </c>
    </row>
    <row r="3275" spans="1:5" x14ac:dyDescent="0.3">
      <c r="A3275" t="s">
        <v>7192</v>
      </c>
      <c r="B3275">
        <v>1</v>
      </c>
      <c r="C3275">
        <v>173</v>
      </c>
      <c r="D3275">
        <v>4</v>
      </c>
      <c r="E3275" t="b">
        <v>0</v>
      </c>
    </row>
    <row r="3276" spans="1:5" x14ac:dyDescent="0.3">
      <c r="A3276" t="s">
        <v>7193</v>
      </c>
      <c r="B3276">
        <v>1</v>
      </c>
      <c r="C3276">
        <v>76</v>
      </c>
      <c r="D3276">
        <v>1</v>
      </c>
      <c r="E3276" t="b">
        <v>0</v>
      </c>
    </row>
    <row r="3277" spans="1:5" x14ac:dyDescent="0.3">
      <c r="A3277" t="s">
        <v>7195</v>
      </c>
      <c r="B3277">
        <v>1</v>
      </c>
      <c r="C3277">
        <v>141</v>
      </c>
      <c r="D3277">
        <v>4</v>
      </c>
      <c r="E3277" t="b">
        <v>0</v>
      </c>
    </row>
    <row r="3278" spans="1:5" x14ac:dyDescent="0.3">
      <c r="A3278" t="s">
        <v>7198</v>
      </c>
      <c r="B3278">
        <v>1</v>
      </c>
      <c r="C3278">
        <v>71</v>
      </c>
      <c r="D3278">
        <v>1</v>
      </c>
      <c r="E3278" t="b">
        <v>0</v>
      </c>
    </row>
    <row r="3279" spans="1:5" x14ac:dyDescent="0.3">
      <c r="A3279" t="s">
        <v>7199</v>
      </c>
      <c r="B3279">
        <v>1</v>
      </c>
      <c r="C3279">
        <v>63</v>
      </c>
      <c r="D3279">
        <v>4</v>
      </c>
      <c r="E3279" t="b">
        <v>0</v>
      </c>
    </row>
    <row r="3280" spans="1:5" x14ac:dyDescent="0.3">
      <c r="A3280" t="s">
        <v>572</v>
      </c>
      <c r="B3280">
        <v>1</v>
      </c>
      <c r="C3280">
        <v>431</v>
      </c>
      <c r="D3280">
        <v>4</v>
      </c>
      <c r="E3280" t="b">
        <v>0</v>
      </c>
    </row>
    <row r="3281" spans="1:5" x14ac:dyDescent="0.3">
      <c r="A3281" t="s">
        <v>7202</v>
      </c>
      <c r="B3281">
        <v>1</v>
      </c>
      <c r="C3281">
        <v>137</v>
      </c>
      <c r="D3281">
        <v>3</v>
      </c>
      <c r="E3281" t="b">
        <v>0</v>
      </c>
    </row>
    <row r="3282" spans="1:5" x14ac:dyDescent="0.3">
      <c r="A3282" t="s">
        <v>7203</v>
      </c>
      <c r="B3282">
        <v>2</v>
      </c>
      <c r="C3282">
        <v>47.5</v>
      </c>
      <c r="D3282">
        <v>1.5</v>
      </c>
      <c r="E3282" t="b">
        <v>0</v>
      </c>
    </row>
    <row r="3283" spans="1:5" x14ac:dyDescent="0.3">
      <c r="A3283" t="s">
        <v>7204</v>
      </c>
      <c r="B3283">
        <v>1</v>
      </c>
      <c r="C3283">
        <v>26</v>
      </c>
      <c r="D3283">
        <v>4</v>
      </c>
      <c r="E3283" t="b">
        <v>0</v>
      </c>
    </row>
    <row r="3284" spans="1:5" x14ac:dyDescent="0.3">
      <c r="A3284" t="s">
        <v>7205</v>
      </c>
      <c r="B3284">
        <v>1</v>
      </c>
      <c r="C3284">
        <v>385</v>
      </c>
      <c r="D3284">
        <v>5</v>
      </c>
      <c r="E3284" t="b">
        <v>0</v>
      </c>
    </row>
    <row r="3285" spans="1:5" x14ac:dyDescent="0.3">
      <c r="A3285" t="s">
        <v>7206</v>
      </c>
      <c r="B3285">
        <v>1</v>
      </c>
      <c r="C3285">
        <v>89</v>
      </c>
      <c r="D3285">
        <v>1</v>
      </c>
      <c r="E3285" t="b">
        <v>0</v>
      </c>
    </row>
    <row r="3286" spans="1:5" x14ac:dyDescent="0.3">
      <c r="A3286" t="s">
        <v>7207</v>
      </c>
      <c r="B3286">
        <v>1</v>
      </c>
      <c r="C3286">
        <v>53</v>
      </c>
      <c r="D3286">
        <v>3</v>
      </c>
      <c r="E3286" t="b">
        <v>0</v>
      </c>
    </row>
    <row r="3287" spans="1:5" x14ac:dyDescent="0.3">
      <c r="A3287" t="s">
        <v>7208</v>
      </c>
      <c r="B3287">
        <v>1</v>
      </c>
      <c r="C3287">
        <v>183</v>
      </c>
      <c r="D3287">
        <v>5</v>
      </c>
      <c r="E3287" t="b">
        <v>0</v>
      </c>
    </row>
    <row r="3288" spans="1:5" x14ac:dyDescent="0.3">
      <c r="A3288" t="s">
        <v>7210</v>
      </c>
      <c r="B3288">
        <v>1</v>
      </c>
      <c r="C3288">
        <v>166</v>
      </c>
      <c r="D3288">
        <v>5</v>
      </c>
      <c r="E3288" t="b">
        <v>0</v>
      </c>
    </row>
    <row r="3289" spans="1:5" x14ac:dyDescent="0.3">
      <c r="A3289" t="s">
        <v>7211</v>
      </c>
      <c r="B3289">
        <v>1</v>
      </c>
      <c r="C3289">
        <v>424</v>
      </c>
      <c r="D3289">
        <v>2</v>
      </c>
      <c r="E3289" t="b">
        <v>0</v>
      </c>
    </row>
    <row r="3290" spans="1:5" x14ac:dyDescent="0.3">
      <c r="A3290" t="s">
        <v>7212</v>
      </c>
      <c r="B3290">
        <v>4</v>
      </c>
      <c r="C3290">
        <v>101.75</v>
      </c>
      <c r="D3290">
        <v>3</v>
      </c>
      <c r="E3290" t="b">
        <v>0</v>
      </c>
    </row>
    <row r="3291" spans="1:5" x14ac:dyDescent="0.3">
      <c r="A3291" t="s">
        <v>7214</v>
      </c>
      <c r="B3291">
        <v>2</v>
      </c>
      <c r="C3291">
        <v>118</v>
      </c>
      <c r="D3291">
        <v>2.5</v>
      </c>
      <c r="E3291" t="b">
        <v>0</v>
      </c>
    </row>
    <row r="3292" spans="1:5" x14ac:dyDescent="0.3">
      <c r="A3292" t="s">
        <v>574</v>
      </c>
      <c r="B3292">
        <v>3</v>
      </c>
      <c r="C3292">
        <v>108</v>
      </c>
      <c r="D3292">
        <v>2.3333333333333335</v>
      </c>
      <c r="E3292" t="b">
        <v>0</v>
      </c>
    </row>
    <row r="3293" spans="1:5" x14ac:dyDescent="0.3">
      <c r="A3293" t="s">
        <v>575</v>
      </c>
      <c r="B3293">
        <v>1</v>
      </c>
      <c r="C3293">
        <v>52</v>
      </c>
      <c r="D3293">
        <v>1</v>
      </c>
      <c r="E3293" t="b">
        <v>0</v>
      </c>
    </row>
    <row r="3294" spans="1:5" x14ac:dyDescent="0.3">
      <c r="A3294" t="s">
        <v>7216</v>
      </c>
      <c r="B3294">
        <v>1</v>
      </c>
      <c r="C3294">
        <v>126</v>
      </c>
      <c r="D3294">
        <v>2</v>
      </c>
      <c r="E3294" t="b">
        <v>0</v>
      </c>
    </row>
    <row r="3295" spans="1:5" x14ac:dyDescent="0.3">
      <c r="A3295" t="s">
        <v>576</v>
      </c>
      <c r="B3295">
        <v>1</v>
      </c>
      <c r="C3295">
        <v>45</v>
      </c>
      <c r="D3295">
        <v>3</v>
      </c>
      <c r="E3295" t="b">
        <v>0</v>
      </c>
    </row>
    <row r="3296" spans="1:5" x14ac:dyDescent="0.3">
      <c r="A3296" t="s">
        <v>7219</v>
      </c>
      <c r="B3296">
        <v>1</v>
      </c>
      <c r="C3296">
        <v>174</v>
      </c>
      <c r="D3296">
        <v>5</v>
      </c>
      <c r="E3296" t="b">
        <v>0</v>
      </c>
    </row>
    <row r="3297" spans="1:5" x14ac:dyDescent="0.3">
      <c r="A3297" t="s">
        <v>7222</v>
      </c>
      <c r="B3297">
        <v>1</v>
      </c>
      <c r="C3297">
        <v>161</v>
      </c>
      <c r="D3297">
        <v>1</v>
      </c>
      <c r="E3297" t="b">
        <v>0</v>
      </c>
    </row>
    <row r="3298" spans="1:5" x14ac:dyDescent="0.3">
      <c r="A3298" t="s">
        <v>7224</v>
      </c>
      <c r="B3298">
        <v>1</v>
      </c>
      <c r="C3298">
        <v>309</v>
      </c>
      <c r="D3298">
        <v>3</v>
      </c>
      <c r="E3298" t="b">
        <v>0</v>
      </c>
    </row>
    <row r="3299" spans="1:5" x14ac:dyDescent="0.3">
      <c r="A3299" t="s">
        <v>7227</v>
      </c>
      <c r="B3299">
        <v>1</v>
      </c>
      <c r="C3299">
        <v>108</v>
      </c>
      <c r="D3299">
        <v>5</v>
      </c>
      <c r="E3299" t="b">
        <v>0</v>
      </c>
    </row>
    <row r="3300" spans="1:5" x14ac:dyDescent="0.3">
      <c r="A3300" t="s">
        <v>7228</v>
      </c>
      <c r="B3300">
        <v>1</v>
      </c>
      <c r="C3300">
        <v>62</v>
      </c>
      <c r="D3300">
        <v>2</v>
      </c>
      <c r="E3300" t="b">
        <v>0</v>
      </c>
    </row>
    <row r="3301" spans="1:5" x14ac:dyDescent="0.3">
      <c r="A3301" t="s">
        <v>7229</v>
      </c>
      <c r="B3301">
        <v>1</v>
      </c>
      <c r="C3301">
        <v>85</v>
      </c>
      <c r="D3301">
        <v>1</v>
      </c>
      <c r="E3301" t="b">
        <v>0</v>
      </c>
    </row>
    <row r="3302" spans="1:5" x14ac:dyDescent="0.3">
      <c r="A3302" t="s">
        <v>7230</v>
      </c>
      <c r="B3302">
        <v>1</v>
      </c>
      <c r="C3302">
        <v>86</v>
      </c>
      <c r="D3302">
        <v>5</v>
      </c>
      <c r="E3302" t="b">
        <v>0</v>
      </c>
    </row>
    <row r="3303" spans="1:5" x14ac:dyDescent="0.3">
      <c r="A3303" t="s">
        <v>7231</v>
      </c>
      <c r="B3303">
        <v>1</v>
      </c>
      <c r="C3303">
        <v>335</v>
      </c>
      <c r="D3303">
        <v>1</v>
      </c>
      <c r="E3303" t="b">
        <v>0</v>
      </c>
    </row>
    <row r="3304" spans="1:5" x14ac:dyDescent="0.3">
      <c r="A3304" t="s">
        <v>2028</v>
      </c>
      <c r="B3304">
        <v>1</v>
      </c>
      <c r="C3304">
        <v>94</v>
      </c>
      <c r="D3304">
        <v>3</v>
      </c>
      <c r="E3304" t="b">
        <v>0</v>
      </c>
    </row>
    <row r="3305" spans="1:5" x14ac:dyDescent="0.3">
      <c r="A3305" t="s">
        <v>577</v>
      </c>
      <c r="B3305">
        <v>1</v>
      </c>
      <c r="C3305">
        <v>64</v>
      </c>
      <c r="D3305">
        <v>2</v>
      </c>
      <c r="E3305" t="b">
        <v>0</v>
      </c>
    </row>
    <row r="3306" spans="1:5" x14ac:dyDescent="0.3">
      <c r="A3306" t="s">
        <v>7232</v>
      </c>
      <c r="B3306">
        <v>1</v>
      </c>
      <c r="C3306">
        <v>80</v>
      </c>
      <c r="D3306">
        <v>1</v>
      </c>
      <c r="E3306" t="b">
        <v>0</v>
      </c>
    </row>
    <row r="3307" spans="1:5" x14ac:dyDescent="0.3">
      <c r="A3307" t="s">
        <v>7233</v>
      </c>
      <c r="B3307">
        <v>1</v>
      </c>
      <c r="C3307">
        <v>33</v>
      </c>
      <c r="D3307">
        <v>3</v>
      </c>
      <c r="E3307" t="b">
        <v>0</v>
      </c>
    </row>
    <row r="3308" spans="1:5" x14ac:dyDescent="0.3">
      <c r="A3308" t="s">
        <v>7234</v>
      </c>
      <c r="B3308">
        <v>1</v>
      </c>
      <c r="C3308">
        <v>210</v>
      </c>
      <c r="D3308">
        <v>2</v>
      </c>
      <c r="E3308" t="b">
        <v>0</v>
      </c>
    </row>
    <row r="3309" spans="1:5" x14ac:dyDescent="0.3">
      <c r="A3309" t="s">
        <v>7236</v>
      </c>
      <c r="B3309">
        <v>2</v>
      </c>
      <c r="C3309">
        <v>110</v>
      </c>
      <c r="D3309">
        <v>2.5</v>
      </c>
      <c r="E3309" t="b">
        <v>0</v>
      </c>
    </row>
    <row r="3310" spans="1:5" x14ac:dyDescent="0.3">
      <c r="A3310" t="s">
        <v>578</v>
      </c>
      <c r="B3310">
        <v>4</v>
      </c>
      <c r="C3310">
        <v>98.25</v>
      </c>
      <c r="D3310">
        <v>3</v>
      </c>
      <c r="E3310" t="b">
        <v>0</v>
      </c>
    </row>
    <row r="3311" spans="1:5" x14ac:dyDescent="0.3">
      <c r="A3311" t="s">
        <v>7239</v>
      </c>
      <c r="B3311">
        <v>1</v>
      </c>
      <c r="C3311">
        <v>61</v>
      </c>
      <c r="D3311">
        <v>3</v>
      </c>
      <c r="E3311" t="b">
        <v>0</v>
      </c>
    </row>
    <row r="3312" spans="1:5" x14ac:dyDescent="0.3">
      <c r="A3312" t="s">
        <v>7240</v>
      </c>
      <c r="B3312">
        <v>2</v>
      </c>
      <c r="C3312">
        <v>71</v>
      </c>
      <c r="D3312">
        <v>3.5</v>
      </c>
      <c r="E3312" t="b">
        <v>0</v>
      </c>
    </row>
    <row r="3313" spans="1:5" x14ac:dyDescent="0.3">
      <c r="A3313" t="s">
        <v>579</v>
      </c>
      <c r="B3313">
        <v>1</v>
      </c>
      <c r="C3313">
        <v>930</v>
      </c>
      <c r="D3313">
        <v>4</v>
      </c>
      <c r="E3313" t="b">
        <v>0</v>
      </c>
    </row>
    <row r="3314" spans="1:5" x14ac:dyDescent="0.3">
      <c r="A3314" t="s">
        <v>7242</v>
      </c>
      <c r="B3314">
        <v>3</v>
      </c>
      <c r="C3314">
        <v>306.66666666666669</v>
      </c>
      <c r="D3314">
        <v>2</v>
      </c>
      <c r="E3314" t="b">
        <v>0</v>
      </c>
    </row>
    <row r="3315" spans="1:5" x14ac:dyDescent="0.3">
      <c r="A3315" t="s">
        <v>2030</v>
      </c>
      <c r="B3315">
        <v>1</v>
      </c>
      <c r="C3315">
        <v>213</v>
      </c>
      <c r="D3315">
        <v>5</v>
      </c>
      <c r="E3315" t="b">
        <v>0</v>
      </c>
    </row>
    <row r="3316" spans="1:5" x14ac:dyDescent="0.3">
      <c r="A3316" t="s">
        <v>7244</v>
      </c>
      <c r="B3316">
        <v>2</v>
      </c>
      <c r="C3316">
        <v>119.5</v>
      </c>
      <c r="D3316">
        <v>2</v>
      </c>
      <c r="E3316" t="b">
        <v>0</v>
      </c>
    </row>
    <row r="3317" spans="1:5" x14ac:dyDescent="0.3">
      <c r="A3317" t="s">
        <v>7247</v>
      </c>
      <c r="B3317">
        <v>1</v>
      </c>
      <c r="C3317">
        <v>35</v>
      </c>
      <c r="D3317">
        <v>1</v>
      </c>
      <c r="E3317" t="b">
        <v>0</v>
      </c>
    </row>
    <row r="3318" spans="1:5" x14ac:dyDescent="0.3">
      <c r="A3318" t="s">
        <v>7248</v>
      </c>
      <c r="B3318">
        <v>2</v>
      </c>
      <c r="C3318">
        <v>185</v>
      </c>
      <c r="D3318">
        <v>3</v>
      </c>
      <c r="E3318" t="b">
        <v>0</v>
      </c>
    </row>
    <row r="3319" spans="1:5" x14ac:dyDescent="0.3">
      <c r="A3319" t="s">
        <v>7251</v>
      </c>
      <c r="B3319">
        <v>2</v>
      </c>
      <c r="C3319">
        <v>106</v>
      </c>
      <c r="D3319">
        <v>1</v>
      </c>
      <c r="E3319" t="b">
        <v>0</v>
      </c>
    </row>
    <row r="3320" spans="1:5" x14ac:dyDescent="0.3">
      <c r="A3320" t="s">
        <v>7252</v>
      </c>
      <c r="B3320">
        <v>1</v>
      </c>
      <c r="C3320">
        <v>22</v>
      </c>
      <c r="D3320">
        <v>5</v>
      </c>
      <c r="E3320" t="b">
        <v>0</v>
      </c>
    </row>
    <row r="3321" spans="1:5" x14ac:dyDescent="0.3">
      <c r="A3321" t="s">
        <v>7254</v>
      </c>
      <c r="B3321">
        <v>1</v>
      </c>
      <c r="C3321">
        <v>54</v>
      </c>
      <c r="D3321">
        <v>1</v>
      </c>
      <c r="E3321" t="b">
        <v>0</v>
      </c>
    </row>
    <row r="3322" spans="1:5" x14ac:dyDescent="0.3">
      <c r="A3322" t="s">
        <v>7256</v>
      </c>
      <c r="B3322">
        <v>1</v>
      </c>
      <c r="C3322">
        <v>91</v>
      </c>
      <c r="D3322">
        <v>1</v>
      </c>
      <c r="E3322" t="b">
        <v>0</v>
      </c>
    </row>
    <row r="3323" spans="1:5" x14ac:dyDescent="0.3">
      <c r="A3323" t="s">
        <v>7257</v>
      </c>
      <c r="B3323">
        <v>2</v>
      </c>
      <c r="C3323">
        <v>96</v>
      </c>
      <c r="D3323">
        <v>5</v>
      </c>
      <c r="E3323" t="b">
        <v>0</v>
      </c>
    </row>
    <row r="3324" spans="1:5" x14ac:dyDescent="0.3">
      <c r="A3324" t="s">
        <v>7258</v>
      </c>
      <c r="B3324">
        <v>2</v>
      </c>
      <c r="C3324">
        <v>174.5</v>
      </c>
      <c r="D3324">
        <v>5</v>
      </c>
      <c r="E3324" t="b">
        <v>0</v>
      </c>
    </row>
    <row r="3325" spans="1:5" x14ac:dyDescent="0.3">
      <c r="A3325" t="s">
        <v>7260</v>
      </c>
      <c r="B3325">
        <v>1</v>
      </c>
      <c r="C3325">
        <v>225</v>
      </c>
      <c r="D3325">
        <v>1</v>
      </c>
      <c r="E3325" t="b">
        <v>0</v>
      </c>
    </row>
    <row r="3326" spans="1:5" x14ac:dyDescent="0.3">
      <c r="A3326" t="s">
        <v>7261</v>
      </c>
      <c r="B3326">
        <v>3</v>
      </c>
      <c r="C3326">
        <v>319.33333333333331</v>
      </c>
      <c r="D3326">
        <v>3.3333333333333335</v>
      </c>
      <c r="E3326" t="b">
        <v>0</v>
      </c>
    </row>
    <row r="3327" spans="1:5" x14ac:dyDescent="0.3">
      <c r="A3327" t="s">
        <v>7262</v>
      </c>
      <c r="B3327">
        <v>2</v>
      </c>
      <c r="C3327">
        <v>92.5</v>
      </c>
      <c r="D3327">
        <v>3</v>
      </c>
      <c r="E3327" t="b">
        <v>0</v>
      </c>
    </row>
    <row r="3328" spans="1:5" x14ac:dyDescent="0.3">
      <c r="A3328" t="s">
        <v>7263</v>
      </c>
      <c r="B3328">
        <v>3</v>
      </c>
      <c r="C3328">
        <v>167.66666666666666</v>
      </c>
      <c r="D3328">
        <v>2.6666666666666665</v>
      </c>
      <c r="E3328" t="b">
        <v>0</v>
      </c>
    </row>
    <row r="3329" spans="1:5" x14ac:dyDescent="0.3">
      <c r="A3329" t="s">
        <v>7264</v>
      </c>
      <c r="B3329">
        <v>1</v>
      </c>
      <c r="C3329">
        <v>77</v>
      </c>
      <c r="D3329">
        <v>5</v>
      </c>
      <c r="E3329" t="b">
        <v>0</v>
      </c>
    </row>
    <row r="3330" spans="1:5" x14ac:dyDescent="0.3">
      <c r="A3330" t="s">
        <v>7267</v>
      </c>
      <c r="B3330">
        <v>1</v>
      </c>
      <c r="C3330">
        <v>213</v>
      </c>
      <c r="D3330">
        <v>4</v>
      </c>
      <c r="E3330" t="b">
        <v>0</v>
      </c>
    </row>
    <row r="3331" spans="1:5" x14ac:dyDescent="0.3">
      <c r="A3331" t="s">
        <v>7268</v>
      </c>
      <c r="B3331">
        <v>2</v>
      </c>
      <c r="C3331">
        <v>84.5</v>
      </c>
      <c r="D3331">
        <v>2.5</v>
      </c>
      <c r="E3331" t="b">
        <v>0</v>
      </c>
    </row>
    <row r="3332" spans="1:5" x14ac:dyDescent="0.3">
      <c r="A3332" t="s">
        <v>7271</v>
      </c>
      <c r="B3332">
        <v>1</v>
      </c>
      <c r="C3332">
        <v>40</v>
      </c>
      <c r="D3332">
        <v>3</v>
      </c>
      <c r="E3332" t="b">
        <v>0</v>
      </c>
    </row>
    <row r="3333" spans="1:5" x14ac:dyDescent="0.3">
      <c r="A3333" t="s">
        <v>7272</v>
      </c>
      <c r="B3333">
        <v>1</v>
      </c>
      <c r="C3333">
        <v>25</v>
      </c>
      <c r="D3333">
        <v>2</v>
      </c>
      <c r="E3333" t="b">
        <v>0</v>
      </c>
    </row>
    <row r="3334" spans="1:5" x14ac:dyDescent="0.3">
      <c r="A3334" t="s">
        <v>7273</v>
      </c>
      <c r="B3334">
        <v>2</v>
      </c>
      <c r="C3334">
        <v>96</v>
      </c>
      <c r="D3334">
        <v>3.5</v>
      </c>
      <c r="E3334" t="b">
        <v>0</v>
      </c>
    </row>
    <row r="3335" spans="1:5" x14ac:dyDescent="0.3">
      <c r="A3335" t="s">
        <v>1598</v>
      </c>
      <c r="B3335">
        <v>1</v>
      </c>
      <c r="C3335">
        <v>94</v>
      </c>
      <c r="D3335">
        <v>4</v>
      </c>
      <c r="E3335" t="b">
        <v>0</v>
      </c>
    </row>
    <row r="3336" spans="1:5" x14ac:dyDescent="0.3">
      <c r="A3336" t="s">
        <v>582</v>
      </c>
      <c r="B3336">
        <v>7</v>
      </c>
      <c r="C3336">
        <v>458.57142857142856</v>
      </c>
      <c r="D3336">
        <v>5</v>
      </c>
      <c r="E3336" t="b">
        <v>0</v>
      </c>
    </row>
    <row r="3337" spans="1:5" x14ac:dyDescent="0.3">
      <c r="A3337" t="s">
        <v>1599</v>
      </c>
      <c r="B3337">
        <v>1</v>
      </c>
      <c r="C3337">
        <v>930</v>
      </c>
      <c r="D3337">
        <v>4</v>
      </c>
      <c r="E3337" t="b">
        <v>0</v>
      </c>
    </row>
    <row r="3338" spans="1:5" x14ac:dyDescent="0.3">
      <c r="A3338" t="s">
        <v>7279</v>
      </c>
      <c r="B3338">
        <v>1</v>
      </c>
      <c r="C3338">
        <v>12</v>
      </c>
      <c r="D3338">
        <v>1</v>
      </c>
      <c r="E3338" t="b">
        <v>0</v>
      </c>
    </row>
    <row r="3339" spans="1:5" x14ac:dyDescent="0.3">
      <c r="A3339" t="s">
        <v>583</v>
      </c>
      <c r="B3339">
        <v>1</v>
      </c>
      <c r="C3339">
        <v>202</v>
      </c>
      <c r="D3339">
        <v>3</v>
      </c>
      <c r="E3339" t="b">
        <v>0</v>
      </c>
    </row>
    <row r="3340" spans="1:5" x14ac:dyDescent="0.3">
      <c r="A3340" t="s">
        <v>7281</v>
      </c>
      <c r="B3340">
        <v>1</v>
      </c>
      <c r="C3340">
        <v>159</v>
      </c>
      <c r="D3340">
        <v>5</v>
      </c>
      <c r="E3340" t="b">
        <v>0</v>
      </c>
    </row>
    <row r="3341" spans="1:5" x14ac:dyDescent="0.3">
      <c r="A3341" t="s">
        <v>1600</v>
      </c>
      <c r="B3341">
        <v>1</v>
      </c>
      <c r="C3341">
        <v>1613</v>
      </c>
      <c r="D3341">
        <v>4</v>
      </c>
      <c r="E3341" t="b">
        <v>0</v>
      </c>
    </row>
    <row r="3342" spans="1:5" x14ac:dyDescent="0.3">
      <c r="A3342" t="s">
        <v>7285</v>
      </c>
      <c r="B3342">
        <v>1</v>
      </c>
      <c r="C3342">
        <v>211</v>
      </c>
      <c r="D3342">
        <v>4</v>
      </c>
      <c r="E3342" t="b">
        <v>0</v>
      </c>
    </row>
    <row r="3343" spans="1:5" x14ac:dyDescent="0.3">
      <c r="A3343" t="s">
        <v>7286</v>
      </c>
      <c r="B3343">
        <v>1</v>
      </c>
      <c r="C3343">
        <v>127</v>
      </c>
      <c r="D3343">
        <v>5</v>
      </c>
      <c r="E3343" t="b">
        <v>0</v>
      </c>
    </row>
    <row r="3344" spans="1:5" x14ac:dyDescent="0.3">
      <c r="A3344" t="s">
        <v>7287</v>
      </c>
      <c r="B3344">
        <v>1</v>
      </c>
      <c r="C3344">
        <v>22</v>
      </c>
      <c r="D3344">
        <v>4</v>
      </c>
      <c r="E3344" t="b">
        <v>0</v>
      </c>
    </row>
    <row r="3345" spans="1:5" x14ac:dyDescent="0.3">
      <c r="A3345" t="s">
        <v>7289</v>
      </c>
      <c r="B3345">
        <v>2</v>
      </c>
      <c r="C3345">
        <v>333.5</v>
      </c>
      <c r="D3345">
        <v>2</v>
      </c>
      <c r="E3345" t="b">
        <v>0</v>
      </c>
    </row>
    <row r="3346" spans="1:5" x14ac:dyDescent="0.3">
      <c r="A3346" t="s">
        <v>7292</v>
      </c>
      <c r="B3346">
        <v>1</v>
      </c>
      <c r="C3346">
        <v>92</v>
      </c>
      <c r="D3346">
        <v>1</v>
      </c>
      <c r="E3346" t="b">
        <v>0</v>
      </c>
    </row>
    <row r="3347" spans="1:5" x14ac:dyDescent="0.3">
      <c r="A3347" t="s">
        <v>1601</v>
      </c>
      <c r="B3347">
        <v>1</v>
      </c>
      <c r="C3347">
        <v>110</v>
      </c>
      <c r="D3347">
        <v>1</v>
      </c>
      <c r="E3347" t="b">
        <v>0</v>
      </c>
    </row>
    <row r="3348" spans="1:5" x14ac:dyDescent="0.3">
      <c r="A3348" t="s">
        <v>7296</v>
      </c>
      <c r="B3348">
        <v>1</v>
      </c>
      <c r="C3348">
        <v>75</v>
      </c>
      <c r="D3348">
        <v>1</v>
      </c>
      <c r="E3348" t="b">
        <v>0</v>
      </c>
    </row>
    <row r="3349" spans="1:5" x14ac:dyDescent="0.3">
      <c r="A3349" t="s">
        <v>7297</v>
      </c>
      <c r="B3349">
        <v>1</v>
      </c>
      <c r="C3349">
        <v>175</v>
      </c>
      <c r="D3349">
        <v>2</v>
      </c>
      <c r="E3349" t="b">
        <v>0</v>
      </c>
    </row>
    <row r="3350" spans="1:5" x14ac:dyDescent="0.3">
      <c r="A3350" t="s">
        <v>7299</v>
      </c>
      <c r="B3350">
        <v>1</v>
      </c>
      <c r="C3350">
        <v>135</v>
      </c>
      <c r="D3350">
        <v>3</v>
      </c>
      <c r="E3350" t="b">
        <v>0</v>
      </c>
    </row>
    <row r="3351" spans="1:5" x14ac:dyDescent="0.3">
      <c r="A3351" t="s">
        <v>7301</v>
      </c>
      <c r="B3351">
        <v>1</v>
      </c>
      <c r="C3351">
        <v>261</v>
      </c>
      <c r="D3351">
        <v>4</v>
      </c>
      <c r="E3351" t="b">
        <v>0</v>
      </c>
    </row>
    <row r="3352" spans="1:5" x14ac:dyDescent="0.3">
      <c r="A3352" t="s">
        <v>7305</v>
      </c>
      <c r="B3352">
        <v>2</v>
      </c>
      <c r="C3352">
        <v>95.5</v>
      </c>
      <c r="D3352">
        <v>3.5</v>
      </c>
      <c r="E3352" t="b">
        <v>0</v>
      </c>
    </row>
    <row r="3353" spans="1:5" x14ac:dyDescent="0.3">
      <c r="A3353" t="s">
        <v>7306</v>
      </c>
      <c r="B3353">
        <v>1</v>
      </c>
      <c r="C3353">
        <v>93</v>
      </c>
      <c r="D3353">
        <v>5</v>
      </c>
      <c r="E3353" t="b">
        <v>0</v>
      </c>
    </row>
    <row r="3354" spans="1:5" x14ac:dyDescent="0.3">
      <c r="A3354" t="s">
        <v>7307</v>
      </c>
      <c r="B3354">
        <v>1</v>
      </c>
      <c r="C3354">
        <v>101</v>
      </c>
      <c r="D3354">
        <v>4</v>
      </c>
      <c r="E3354" t="b">
        <v>0</v>
      </c>
    </row>
    <row r="3355" spans="1:5" x14ac:dyDescent="0.3">
      <c r="A3355" t="s">
        <v>7309</v>
      </c>
      <c r="B3355">
        <v>1</v>
      </c>
      <c r="C3355">
        <v>95</v>
      </c>
      <c r="D3355">
        <v>2</v>
      </c>
      <c r="E3355" t="b">
        <v>0</v>
      </c>
    </row>
    <row r="3356" spans="1:5" x14ac:dyDescent="0.3">
      <c r="A3356" t="s">
        <v>585</v>
      </c>
      <c r="B3356">
        <v>1</v>
      </c>
      <c r="C3356">
        <v>87</v>
      </c>
      <c r="D3356">
        <v>5</v>
      </c>
      <c r="E3356" t="b">
        <v>0</v>
      </c>
    </row>
    <row r="3357" spans="1:5" x14ac:dyDescent="0.3">
      <c r="A3357" t="s">
        <v>7310</v>
      </c>
      <c r="B3357">
        <v>1</v>
      </c>
      <c r="C3357">
        <v>152</v>
      </c>
      <c r="D3357">
        <v>3</v>
      </c>
      <c r="E3357" t="b">
        <v>0</v>
      </c>
    </row>
    <row r="3358" spans="1:5" x14ac:dyDescent="0.3">
      <c r="A3358" t="s">
        <v>7313</v>
      </c>
      <c r="B3358">
        <v>1</v>
      </c>
      <c r="C3358">
        <v>64</v>
      </c>
      <c r="D3358">
        <v>1</v>
      </c>
      <c r="E3358" t="b">
        <v>0</v>
      </c>
    </row>
    <row r="3359" spans="1:5" x14ac:dyDescent="0.3">
      <c r="A3359" t="s">
        <v>7315</v>
      </c>
      <c r="B3359">
        <v>1</v>
      </c>
      <c r="C3359">
        <v>114</v>
      </c>
      <c r="D3359">
        <v>3</v>
      </c>
      <c r="E3359" t="b">
        <v>0</v>
      </c>
    </row>
    <row r="3360" spans="1:5" x14ac:dyDescent="0.3">
      <c r="A3360" t="s">
        <v>586</v>
      </c>
      <c r="B3360">
        <v>2</v>
      </c>
      <c r="C3360">
        <v>180.5</v>
      </c>
      <c r="D3360">
        <v>3</v>
      </c>
      <c r="E3360" t="b">
        <v>0</v>
      </c>
    </row>
    <row r="3361" spans="1:5" x14ac:dyDescent="0.3">
      <c r="A3361" t="s">
        <v>7316</v>
      </c>
      <c r="B3361">
        <v>1</v>
      </c>
      <c r="C3361">
        <v>45</v>
      </c>
      <c r="D3361">
        <v>4</v>
      </c>
      <c r="E3361" t="b">
        <v>0</v>
      </c>
    </row>
    <row r="3362" spans="1:5" x14ac:dyDescent="0.3">
      <c r="A3362" t="s">
        <v>587</v>
      </c>
      <c r="B3362">
        <v>2</v>
      </c>
      <c r="C3362">
        <v>383.5</v>
      </c>
      <c r="D3362">
        <v>2</v>
      </c>
      <c r="E3362" t="b">
        <v>0</v>
      </c>
    </row>
    <row r="3363" spans="1:5" x14ac:dyDescent="0.3">
      <c r="A3363" t="s">
        <v>7318</v>
      </c>
      <c r="B3363">
        <v>2</v>
      </c>
      <c r="C3363">
        <v>253.5</v>
      </c>
      <c r="D3363">
        <v>2.5</v>
      </c>
      <c r="E3363" t="b">
        <v>0</v>
      </c>
    </row>
    <row r="3364" spans="1:5" x14ac:dyDescent="0.3">
      <c r="A3364" t="s">
        <v>7320</v>
      </c>
      <c r="B3364">
        <v>1</v>
      </c>
      <c r="C3364">
        <v>22</v>
      </c>
      <c r="D3364">
        <v>4</v>
      </c>
      <c r="E3364" t="b">
        <v>0</v>
      </c>
    </row>
    <row r="3365" spans="1:5" x14ac:dyDescent="0.3">
      <c r="A3365" t="s">
        <v>7323</v>
      </c>
      <c r="B3365">
        <v>1</v>
      </c>
      <c r="C3365">
        <v>458</v>
      </c>
      <c r="D3365">
        <v>5</v>
      </c>
      <c r="E3365" t="b">
        <v>0</v>
      </c>
    </row>
    <row r="3366" spans="1:5" x14ac:dyDescent="0.3">
      <c r="A3366" t="s">
        <v>7327</v>
      </c>
      <c r="B3366">
        <v>2</v>
      </c>
      <c r="C3366">
        <v>74</v>
      </c>
      <c r="D3366">
        <v>4</v>
      </c>
      <c r="E3366" t="b">
        <v>0</v>
      </c>
    </row>
    <row r="3367" spans="1:5" x14ac:dyDescent="0.3">
      <c r="A3367" t="s">
        <v>7328</v>
      </c>
      <c r="B3367">
        <v>1</v>
      </c>
      <c r="C3367">
        <v>37</v>
      </c>
      <c r="D3367">
        <v>1</v>
      </c>
      <c r="E3367" t="b">
        <v>0</v>
      </c>
    </row>
    <row r="3368" spans="1:5" x14ac:dyDescent="0.3">
      <c r="A3368" t="s">
        <v>2033</v>
      </c>
      <c r="B3368">
        <v>2</v>
      </c>
      <c r="C3368">
        <v>168</v>
      </c>
      <c r="D3368">
        <v>3</v>
      </c>
      <c r="E3368" t="b">
        <v>0</v>
      </c>
    </row>
    <row r="3369" spans="1:5" x14ac:dyDescent="0.3">
      <c r="A3369" t="s">
        <v>2034</v>
      </c>
      <c r="B3369">
        <v>1</v>
      </c>
      <c r="C3369">
        <v>61</v>
      </c>
      <c r="D3369">
        <v>4</v>
      </c>
      <c r="E3369" t="b">
        <v>0</v>
      </c>
    </row>
    <row r="3370" spans="1:5" x14ac:dyDescent="0.3">
      <c r="A3370" t="s">
        <v>7332</v>
      </c>
      <c r="B3370">
        <v>1</v>
      </c>
      <c r="C3370">
        <v>126</v>
      </c>
      <c r="D3370">
        <v>2</v>
      </c>
      <c r="E3370" t="b">
        <v>0</v>
      </c>
    </row>
    <row r="3371" spans="1:5" x14ac:dyDescent="0.3">
      <c r="A3371" t="s">
        <v>7333</v>
      </c>
      <c r="B3371">
        <v>1</v>
      </c>
      <c r="C3371">
        <v>95</v>
      </c>
      <c r="D3371">
        <v>5</v>
      </c>
      <c r="E3371" t="b">
        <v>0</v>
      </c>
    </row>
    <row r="3372" spans="1:5" x14ac:dyDescent="0.3">
      <c r="A3372" t="s">
        <v>7334</v>
      </c>
      <c r="B3372">
        <v>2</v>
      </c>
      <c r="C3372">
        <v>58</v>
      </c>
      <c r="D3372">
        <v>4</v>
      </c>
      <c r="E3372" t="b">
        <v>0</v>
      </c>
    </row>
    <row r="3373" spans="1:5" x14ac:dyDescent="0.3">
      <c r="A3373" t="s">
        <v>7335</v>
      </c>
      <c r="B3373">
        <v>1</v>
      </c>
      <c r="C3373">
        <v>95</v>
      </c>
      <c r="D3373">
        <v>5</v>
      </c>
      <c r="E3373" t="b">
        <v>0</v>
      </c>
    </row>
    <row r="3374" spans="1:5" x14ac:dyDescent="0.3">
      <c r="A3374" t="s">
        <v>7336</v>
      </c>
      <c r="B3374">
        <v>3</v>
      </c>
      <c r="C3374">
        <v>47.333333333333336</v>
      </c>
      <c r="D3374">
        <v>2.3333333333333335</v>
      </c>
      <c r="E3374" t="b">
        <v>0</v>
      </c>
    </row>
    <row r="3375" spans="1:5" x14ac:dyDescent="0.3">
      <c r="A3375" t="s">
        <v>588</v>
      </c>
      <c r="B3375">
        <v>1</v>
      </c>
      <c r="C3375">
        <v>110</v>
      </c>
      <c r="D3375">
        <v>3</v>
      </c>
      <c r="E3375" t="b">
        <v>0</v>
      </c>
    </row>
    <row r="3376" spans="1:5" x14ac:dyDescent="0.3">
      <c r="A3376" t="s">
        <v>7338</v>
      </c>
      <c r="B3376">
        <v>2</v>
      </c>
      <c r="C3376">
        <v>104.5</v>
      </c>
      <c r="D3376">
        <v>3.5</v>
      </c>
      <c r="E3376" t="b">
        <v>0</v>
      </c>
    </row>
    <row r="3377" spans="1:5" x14ac:dyDescent="0.3">
      <c r="A3377" t="s">
        <v>7340</v>
      </c>
      <c r="B3377">
        <v>1</v>
      </c>
      <c r="C3377">
        <v>90</v>
      </c>
      <c r="D3377">
        <v>2</v>
      </c>
      <c r="E3377" t="b">
        <v>0</v>
      </c>
    </row>
    <row r="3378" spans="1:5" x14ac:dyDescent="0.3">
      <c r="A3378" t="s">
        <v>7341</v>
      </c>
      <c r="B3378">
        <v>1</v>
      </c>
      <c r="C3378">
        <v>63</v>
      </c>
      <c r="D3378">
        <v>4</v>
      </c>
      <c r="E3378" t="b">
        <v>0</v>
      </c>
    </row>
    <row r="3379" spans="1:5" x14ac:dyDescent="0.3">
      <c r="A3379" t="s">
        <v>7342</v>
      </c>
      <c r="B3379">
        <v>1</v>
      </c>
      <c r="C3379">
        <v>41</v>
      </c>
      <c r="D3379">
        <v>4</v>
      </c>
      <c r="E3379" t="b">
        <v>0</v>
      </c>
    </row>
    <row r="3380" spans="1:5" x14ac:dyDescent="0.3">
      <c r="A3380" t="s">
        <v>7343</v>
      </c>
      <c r="B3380">
        <v>1</v>
      </c>
      <c r="C3380">
        <v>43</v>
      </c>
      <c r="D3380">
        <v>1</v>
      </c>
      <c r="E3380" t="b">
        <v>0</v>
      </c>
    </row>
    <row r="3381" spans="1:5" x14ac:dyDescent="0.3">
      <c r="A3381" t="s">
        <v>7347</v>
      </c>
      <c r="B3381">
        <v>1</v>
      </c>
      <c r="C3381">
        <v>90</v>
      </c>
      <c r="D3381">
        <v>4</v>
      </c>
      <c r="E3381" t="b">
        <v>0</v>
      </c>
    </row>
    <row r="3382" spans="1:5" x14ac:dyDescent="0.3">
      <c r="A3382" t="s">
        <v>590</v>
      </c>
      <c r="B3382">
        <v>1</v>
      </c>
      <c r="C3382">
        <v>226</v>
      </c>
      <c r="D3382">
        <v>2</v>
      </c>
      <c r="E3382" t="b">
        <v>0</v>
      </c>
    </row>
    <row r="3383" spans="1:5" x14ac:dyDescent="0.3">
      <c r="A3383" t="s">
        <v>7350</v>
      </c>
      <c r="B3383">
        <v>1</v>
      </c>
      <c r="C3383">
        <v>61</v>
      </c>
      <c r="D3383">
        <v>1</v>
      </c>
      <c r="E3383" t="b">
        <v>0</v>
      </c>
    </row>
    <row r="3384" spans="1:5" x14ac:dyDescent="0.3">
      <c r="A3384" t="s">
        <v>7354</v>
      </c>
      <c r="B3384">
        <v>1</v>
      </c>
      <c r="C3384">
        <v>177</v>
      </c>
      <c r="D3384">
        <v>2</v>
      </c>
      <c r="E3384" t="b">
        <v>0</v>
      </c>
    </row>
    <row r="3385" spans="1:5" x14ac:dyDescent="0.3">
      <c r="A3385" t="s">
        <v>7355</v>
      </c>
      <c r="B3385">
        <v>1</v>
      </c>
      <c r="C3385">
        <v>28</v>
      </c>
      <c r="D3385">
        <v>5</v>
      </c>
      <c r="E3385" t="b">
        <v>0</v>
      </c>
    </row>
    <row r="3386" spans="1:5" x14ac:dyDescent="0.3">
      <c r="A3386" t="s">
        <v>7356</v>
      </c>
      <c r="B3386">
        <v>2</v>
      </c>
      <c r="C3386">
        <v>133</v>
      </c>
      <c r="D3386">
        <v>3.5</v>
      </c>
      <c r="E3386" t="b">
        <v>0</v>
      </c>
    </row>
    <row r="3387" spans="1:5" x14ac:dyDescent="0.3">
      <c r="A3387" t="s">
        <v>7358</v>
      </c>
      <c r="B3387">
        <v>2</v>
      </c>
      <c r="C3387">
        <v>71</v>
      </c>
      <c r="D3387">
        <v>1</v>
      </c>
      <c r="E3387" t="b">
        <v>0</v>
      </c>
    </row>
    <row r="3388" spans="1:5" x14ac:dyDescent="0.3">
      <c r="A3388" t="s">
        <v>1410</v>
      </c>
      <c r="B3388">
        <v>3</v>
      </c>
      <c r="C3388">
        <v>200</v>
      </c>
      <c r="D3388">
        <v>2</v>
      </c>
      <c r="E3388" t="b">
        <v>0</v>
      </c>
    </row>
    <row r="3389" spans="1:5" x14ac:dyDescent="0.3">
      <c r="A3389" t="s">
        <v>2035</v>
      </c>
      <c r="B3389">
        <v>1</v>
      </c>
      <c r="C3389">
        <v>538</v>
      </c>
      <c r="D3389">
        <v>1</v>
      </c>
      <c r="E3389" t="b">
        <v>0</v>
      </c>
    </row>
    <row r="3390" spans="1:5" x14ac:dyDescent="0.3">
      <c r="A3390" t="s">
        <v>7359</v>
      </c>
      <c r="B3390">
        <v>3</v>
      </c>
      <c r="C3390">
        <v>77.333333333333329</v>
      </c>
      <c r="D3390">
        <v>1.6666666666666667</v>
      </c>
      <c r="E3390" t="b">
        <v>0</v>
      </c>
    </row>
    <row r="3391" spans="1:5" x14ac:dyDescent="0.3">
      <c r="A3391" t="s">
        <v>7361</v>
      </c>
      <c r="B3391">
        <v>1</v>
      </c>
      <c r="C3391">
        <v>326</v>
      </c>
      <c r="D3391">
        <v>4</v>
      </c>
      <c r="E3391" t="b">
        <v>0</v>
      </c>
    </row>
    <row r="3392" spans="1:5" x14ac:dyDescent="0.3">
      <c r="A3392" t="s">
        <v>591</v>
      </c>
      <c r="B3392">
        <v>1</v>
      </c>
      <c r="C3392">
        <v>574</v>
      </c>
      <c r="D3392">
        <v>5</v>
      </c>
      <c r="E3392" t="b">
        <v>0</v>
      </c>
    </row>
    <row r="3393" spans="1:5" x14ac:dyDescent="0.3">
      <c r="A3393" t="s">
        <v>7362</v>
      </c>
      <c r="B3393">
        <v>1</v>
      </c>
      <c r="C3393">
        <v>164</v>
      </c>
      <c r="D3393">
        <v>3</v>
      </c>
      <c r="E3393" t="b">
        <v>0</v>
      </c>
    </row>
    <row r="3394" spans="1:5" x14ac:dyDescent="0.3">
      <c r="A3394" t="s">
        <v>7365</v>
      </c>
      <c r="B3394">
        <v>1</v>
      </c>
      <c r="C3394">
        <v>64</v>
      </c>
      <c r="D3394">
        <v>3</v>
      </c>
      <c r="E3394" t="b">
        <v>0</v>
      </c>
    </row>
    <row r="3395" spans="1:5" x14ac:dyDescent="0.3">
      <c r="A3395" t="s">
        <v>592</v>
      </c>
      <c r="B3395">
        <v>1</v>
      </c>
      <c r="C3395">
        <v>199</v>
      </c>
      <c r="D3395">
        <v>3</v>
      </c>
      <c r="E3395" t="b">
        <v>0</v>
      </c>
    </row>
    <row r="3396" spans="1:5" x14ac:dyDescent="0.3">
      <c r="A3396" t="s">
        <v>7370</v>
      </c>
      <c r="B3396">
        <v>2</v>
      </c>
      <c r="C3396">
        <v>62.5</v>
      </c>
      <c r="D3396">
        <v>1.5</v>
      </c>
      <c r="E3396" t="b">
        <v>0</v>
      </c>
    </row>
    <row r="3397" spans="1:5" x14ac:dyDescent="0.3">
      <c r="A3397" t="s">
        <v>7372</v>
      </c>
      <c r="B3397">
        <v>1</v>
      </c>
      <c r="C3397">
        <v>57</v>
      </c>
      <c r="D3397">
        <v>2</v>
      </c>
      <c r="E3397" t="b">
        <v>0</v>
      </c>
    </row>
    <row r="3398" spans="1:5" x14ac:dyDescent="0.3">
      <c r="A3398" t="s">
        <v>7373</v>
      </c>
      <c r="B3398">
        <v>1</v>
      </c>
      <c r="C3398">
        <v>28</v>
      </c>
      <c r="D3398">
        <v>1</v>
      </c>
      <c r="E3398" t="b">
        <v>0</v>
      </c>
    </row>
    <row r="3399" spans="1:5" x14ac:dyDescent="0.3">
      <c r="A3399" t="s">
        <v>7374</v>
      </c>
      <c r="B3399">
        <v>1</v>
      </c>
      <c r="C3399">
        <v>131</v>
      </c>
      <c r="D3399">
        <v>2</v>
      </c>
      <c r="E3399" t="b">
        <v>0</v>
      </c>
    </row>
    <row r="3400" spans="1:5" x14ac:dyDescent="0.3">
      <c r="A3400" t="s">
        <v>7375</v>
      </c>
      <c r="B3400">
        <v>2</v>
      </c>
      <c r="C3400">
        <v>179.5</v>
      </c>
      <c r="D3400">
        <v>1</v>
      </c>
      <c r="E3400" t="b">
        <v>0</v>
      </c>
    </row>
    <row r="3401" spans="1:5" x14ac:dyDescent="0.3">
      <c r="A3401" t="s">
        <v>7376</v>
      </c>
      <c r="B3401">
        <v>1</v>
      </c>
      <c r="C3401">
        <v>357</v>
      </c>
      <c r="D3401">
        <v>5</v>
      </c>
      <c r="E3401" t="b">
        <v>0</v>
      </c>
    </row>
    <row r="3402" spans="1:5" x14ac:dyDescent="0.3">
      <c r="A3402" t="s">
        <v>7377</v>
      </c>
      <c r="B3402">
        <v>1</v>
      </c>
      <c r="C3402">
        <v>38</v>
      </c>
      <c r="D3402">
        <v>1</v>
      </c>
      <c r="E3402" t="b">
        <v>0</v>
      </c>
    </row>
    <row r="3403" spans="1:5" x14ac:dyDescent="0.3">
      <c r="A3403" t="s">
        <v>7378</v>
      </c>
      <c r="B3403">
        <v>5</v>
      </c>
      <c r="C3403">
        <v>509.6</v>
      </c>
      <c r="D3403">
        <v>2.8</v>
      </c>
      <c r="E3403" t="b">
        <v>0</v>
      </c>
    </row>
    <row r="3404" spans="1:5" x14ac:dyDescent="0.3">
      <c r="A3404" t="s">
        <v>7380</v>
      </c>
      <c r="B3404">
        <v>1</v>
      </c>
      <c r="C3404">
        <v>128</v>
      </c>
      <c r="D3404">
        <v>4</v>
      </c>
      <c r="E3404" t="b">
        <v>0</v>
      </c>
    </row>
    <row r="3405" spans="1:5" x14ac:dyDescent="0.3">
      <c r="A3405" t="s">
        <v>7381</v>
      </c>
      <c r="B3405">
        <v>1</v>
      </c>
      <c r="C3405">
        <v>37</v>
      </c>
      <c r="D3405">
        <v>2</v>
      </c>
      <c r="E3405" t="b">
        <v>0</v>
      </c>
    </row>
    <row r="3406" spans="1:5" x14ac:dyDescent="0.3">
      <c r="A3406" t="s">
        <v>7383</v>
      </c>
      <c r="B3406">
        <v>1</v>
      </c>
      <c r="C3406">
        <v>21</v>
      </c>
      <c r="D3406">
        <v>1</v>
      </c>
      <c r="E3406" t="b">
        <v>0</v>
      </c>
    </row>
    <row r="3407" spans="1:5" x14ac:dyDescent="0.3">
      <c r="A3407" t="s">
        <v>7384</v>
      </c>
      <c r="B3407">
        <v>1</v>
      </c>
      <c r="C3407">
        <v>74</v>
      </c>
      <c r="D3407">
        <v>5</v>
      </c>
      <c r="E3407" t="b">
        <v>0</v>
      </c>
    </row>
    <row r="3408" spans="1:5" x14ac:dyDescent="0.3">
      <c r="A3408" t="s">
        <v>7385</v>
      </c>
      <c r="B3408">
        <v>1</v>
      </c>
      <c r="C3408">
        <v>174</v>
      </c>
      <c r="D3408">
        <v>4</v>
      </c>
      <c r="E3408" t="b">
        <v>0</v>
      </c>
    </row>
    <row r="3409" spans="1:5" x14ac:dyDescent="0.3">
      <c r="A3409" t="s">
        <v>7387</v>
      </c>
      <c r="B3409">
        <v>1</v>
      </c>
      <c r="C3409">
        <v>340</v>
      </c>
      <c r="D3409">
        <v>2</v>
      </c>
      <c r="E3409" t="b">
        <v>0</v>
      </c>
    </row>
    <row r="3410" spans="1:5" x14ac:dyDescent="0.3">
      <c r="A3410" t="s">
        <v>7388</v>
      </c>
      <c r="B3410">
        <v>1</v>
      </c>
      <c r="C3410">
        <v>26</v>
      </c>
      <c r="D3410">
        <v>5</v>
      </c>
      <c r="E3410" t="b">
        <v>0</v>
      </c>
    </row>
    <row r="3411" spans="1:5" x14ac:dyDescent="0.3">
      <c r="A3411" t="s">
        <v>7389</v>
      </c>
      <c r="B3411">
        <v>2</v>
      </c>
      <c r="C3411">
        <v>105.5</v>
      </c>
      <c r="D3411">
        <v>2</v>
      </c>
      <c r="E3411" t="b">
        <v>0</v>
      </c>
    </row>
    <row r="3412" spans="1:5" x14ac:dyDescent="0.3">
      <c r="A3412" t="s">
        <v>7390</v>
      </c>
      <c r="B3412">
        <v>1</v>
      </c>
      <c r="C3412">
        <v>1606</v>
      </c>
      <c r="D3412">
        <v>1</v>
      </c>
      <c r="E3412" t="b">
        <v>0</v>
      </c>
    </row>
    <row r="3413" spans="1:5" x14ac:dyDescent="0.3">
      <c r="A3413" t="s">
        <v>7393</v>
      </c>
      <c r="B3413">
        <v>6</v>
      </c>
      <c r="C3413">
        <v>298.33333333333331</v>
      </c>
      <c r="D3413">
        <v>2.5</v>
      </c>
      <c r="E3413" t="b">
        <v>0</v>
      </c>
    </row>
    <row r="3414" spans="1:5" x14ac:dyDescent="0.3">
      <c r="A3414" t="s">
        <v>7396</v>
      </c>
      <c r="B3414">
        <v>1</v>
      </c>
      <c r="C3414">
        <v>52</v>
      </c>
      <c r="D3414">
        <v>2</v>
      </c>
      <c r="E3414" t="b">
        <v>0</v>
      </c>
    </row>
    <row r="3415" spans="1:5" x14ac:dyDescent="0.3">
      <c r="A3415" t="s">
        <v>7400</v>
      </c>
      <c r="B3415">
        <v>1</v>
      </c>
      <c r="C3415">
        <v>145</v>
      </c>
      <c r="D3415">
        <v>5</v>
      </c>
      <c r="E3415" t="b">
        <v>0</v>
      </c>
    </row>
    <row r="3416" spans="1:5" x14ac:dyDescent="0.3">
      <c r="A3416" t="s">
        <v>594</v>
      </c>
      <c r="B3416">
        <v>1</v>
      </c>
      <c r="C3416">
        <v>101</v>
      </c>
      <c r="D3416">
        <v>5</v>
      </c>
      <c r="E3416" t="b">
        <v>0</v>
      </c>
    </row>
    <row r="3417" spans="1:5" x14ac:dyDescent="0.3">
      <c r="A3417" t="s">
        <v>7402</v>
      </c>
      <c r="B3417">
        <v>2</v>
      </c>
      <c r="C3417">
        <v>150.5</v>
      </c>
      <c r="D3417">
        <v>1.5</v>
      </c>
      <c r="E3417" t="b">
        <v>0</v>
      </c>
    </row>
    <row r="3418" spans="1:5" x14ac:dyDescent="0.3">
      <c r="A3418" t="s">
        <v>7403</v>
      </c>
      <c r="B3418">
        <v>1</v>
      </c>
      <c r="C3418">
        <v>346</v>
      </c>
      <c r="D3418">
        <v>5</v>
      </c>
      <c r="E3418" t="b">
        <v>0</v>
      </c>
    </row>
    <row r="3419" spans="1:5" x14ac:dyDescent="0.3">
      <c r="A3419" t="s">
        <v>7404</v>
      </c>
      <c r="B3419">
        <v>1</v>
      </c>
      <c r="C3419">
        <v>183</v>
      </c>
      <c r="D3419">
        <v>1</v>
      </c>
      <c r="E3419" t="b">
        <v>0</v>
      </c>
    </row>
    <row r="3420" spans="1:5" x14ac:dyDescent="0.3">
      <c r="A3420" t="s">
        <v>595</v>
      </c>
      <c r="B3420">
        <v>4</v>
      </c>
      <c r="C3420">
        <v>91.25</v>
      </c>
      <c r="D3420">
        <v>1</v>
      </c>
      <c r="E3420" t="b">
        <v>0</v>
      </c>
    </row>
    <row r="3421" spans="1:5" x14ac:dyDescent="0.3">
      <c r="A3421" t="s">
        <v>7405</v>
      </c>
      <c r="B3421">
        <v>1</v>
      </c>
      <c r="C3421">
        <v>633</v>
      </c>
      <c r="D3421">
        <v>3</v>
      </c>
      <c r="E3421" t="b">
        <v>0</v>
      </c>
    </row>
    <row r="3422" spans="1:5" x14ac:dyDescent="0.3">
      <c r="A3422" t="s">
        <v>7407</v>
      </c>
      <c r="B3422">
        <v>1</v>
      </c>
      <c r="C3422">
        <v>88</v>
      </c>
      <c r="D3422">
        <v>5</v>
      </c>
      <c r="E3422" t="b">
        <v>0</v>
      </c>
    </row>
    <row r="3423" spans="1:5" x14ac:dyDescent="0.3">
      <c r="A3423" t="s">
        <v>7408</v>
      </c>
      <c r="B3423">
        <v>2</v>
      </c>
      <c r="C3423">
        <v>382.5</v>
      </c>
      <c r="D3423">
        <v>2.5</v>
      </c>
      <c r="E3423" t="b">
        <v>0</v>
      </c>
    </row>
    <row r="3424" spans="1:5" x14ac:dyDescent="0.3">
      <c r="A3424" t="s">
        <v>596</v>
      </c>
      <c r="B3424">
        <v>1</v>
      </c>
      <c r="C3424">
        <v>192</v>
      </c>
      <c r="D3424">
        <v>5</v>
      </c>
      <c r="E3424" t="b">
        <v>0</v>
      </c>
    </row>
    <row r="3425" spans="1:5" x14ac:dyDescent="0.3">
      <c r="A3425" t="s">
        <v>7410</v>
      </c>
      <c r="B3425">
        <v>1</v>
      </c>
      <c r="C3425">
        <v>277</v>
      </c>
      <c r="D3425">
        <v>3</v>
      </c>
      <c r="E3425" t="b">
        <v>0</v>
      </c>
    </row>
    <row r="3426" spans="1:5" x14ac:dyDescent="0.3">
      <c r="A3426" t="s">
        <v>7413</v>
      </c>
      <c r="B3426">
        <v>1</v>
      </c>
      <c r="C3426">
        <v>92</v>
      </c>
      <c r="D3426">
        <v>4</v>
      </c>
      <c r="E3426" t="b">
        <v>0</v>
      </c>
    </row>
    <row r="3427" spans="1:5" x14ac:dyDescent="0.3">
      <c r="A3427" t="s">
        <v>7415</v>
      </c>
      <c r="B3427">
        <v>1</v>
      </c>
      <c r="C3427">
        <v>37</v>
      </c>
      <c r="D3427">
        <v>5</v>
      </c>
      <c r="E3427" t="b">
        <v>0</v>
      </c>
    </row>
    <row r="3428" spans="1:5" x14ac:dyDescent="0.3">
      <c r="A3428" t="s">
        <v>7416</v>
      </c>
      <c r="B3428">
        <v>1</v>
      </c>
      <c r="C3428">
        <v>17</v>
      </c>
      <c r="D3428">
        <v>1</v>
      </c>
      <c r="E3428" t="b">
        <v>0</v>
      </c>
    </row>
    <row r="3429" spans="1:5" x14ac:dyDescent="0.3">
      <c r="A3429" t="s">
        <v>7418</v>
      </c>
      <c r="B3429">
        <v>8</v>
      </c>
      <c r="C3429">
        <v>212.375</v>
      </c>
      <c r="D3429">
        <v>2.375</v>
      </c>
      <c r="E3429" t="b">
        <v>0</v>
      </c>
    </row>
    <row r="3430" spans="1:5" x14ac:dyDescent="0.3">
      <c r="A3430" t="s">
        <v>7419</v>
      </c>
      <c r="B3430">
        <v>1</v>
      </c>
      <c r="C3430">
        <v>90</v>
      </c>
      <c r="D3430">
        <v>1</v>
      </c>
      <c r="E3430" t="b">
        <v>0</v>
      </c>
    </row>
    <row r="3431" spans="1:5" x14ac:dyDescent="0.3">
      <c r="A3431" t="s">
        <v>7421</v>
      </c>
      <c r="B3431">
        <v>1</v>
      </c>
      <c r="C3431">
        <v>104</v>
      </c>
      <c r="D3431">
        <v>1</v>
      </c>
      <c r="E3431" t="b">
        <v>0</v>
      </c>
    </row>
    <row r="3432" spans="1:5" x14ac:dyDescent="0.3">
      <c r="A3432" t="s">
        <v>7422</v>
      </c>
      <c r="B3432">
        <v>1</v>
      </c>
      <c r="C3432">
        <v>27</v>
      </c>
      <c r="D3432">
        <v>3</v>
      </c>
      <c r="E3432" t="b">
        <v>0</v>
      </c>
    </row>
    <row r="3433" spans="1:5" x14ac:dyDescent="0.3">
      <c r="A3433" t="s">
        <v>597</v>
      </c>
      <c r="B3433">
        <v>1</v>
      </c>
      <c r="C3433">
        <v>127</v>
      </c>
      <c r="D3433">
        <v>4</v>
      </c>
      <c r="E3433" t="b">
        <v>0</v>
      </c>
    </row>
    <row r="3434" spans="1:5" x14ac:dyDescent="0.3">
      <c r="A3434" t="s">
        <v>7429</v>
      </c>
      <c r="B3434">
        <v>2</v>
      </c>
      <c r="C3434">
        <v>66.5</v>
      </c>
      <c r="D3434">
        <v>1.5</v>
      </c>
      <c r="E3434" t="b">
        <v>0</v>
      </c>
    </row>
    <row r="3435" spans="1:5" x14ac:dyDescent="0.3">
      <c r="A3435" t="s">
        <v>598</v>
      </c>
      <c r="B3435">
        <v>1</v>
      </c>
      <c r="C3435">
        <v>52</v>
      </c>
      <c r="D3435">
        <v>1</v>
      </c>
      <c r="E3435" t="b">
        <v>0</v>
      </c>
    </row>
    <row r="3436" spans="1:5" x14ac:dyDescent="0.3">
      <c r="A3436" t="s">
        <v>7431</v>
      </c>
      <c r="B3436">
        <v>1</v>
      </c>
      <c r="C3436">
        <v>61</v>
      </c>
      <c r="D3436">
        <v>2</v>
      </c>
      <c r="E3436" t="b">
        <v>0</v>
      </c>
    </row>
    <row r="3437" spans="1:5" x14ac:dyDescent="0.3">
      <c r="A3437" t="s">
        <v>2038</v>
      </c>
      <c r="B3437">
        <v>2</v>
      </c>
      <c r="C3437">
        <v>303.5</v>
      </c>
      <c r="D3437">
        <v>5</v>
      </c>
      <c r="E3437" t="b">
        <v>0</v>
      </c>
    </row>
    <row r="3438" spans="1:5" x14ac:dyDescent="0.3">
      <c r="A3438" t="s">
        <v>2039</v>
      </c>
      <c r="B3438">
        <v>3</v>
      </c>
      <c r="C3438">
        <v>66.333333333333329</v>
      </c>
      <c r="D3438">
        <v>4.333333333333333</v>
      </c>
      <c r="E3438" t="b">
        <v>0</v>
      </c>
    </row>
    <row r="3439" spans="1:5" x14ac:dyDescent="0.3">
      <c r="A3439" t="s">
        <v>7432</v>
      </c>
      <c r="B3439">
        <v>1</v>
      </c>
      <c r="C3439">
        <v>337</v>
      </c>
      <c r="D3439">
        <v>3</v>
      </c>
      <c r="E3439" t="b">
        <v>0</v>
      </c>
    </row>
    <row r="3440" spans="1:5" x14ac:dyDescent="0.3">
      <c r="A3440" t="s">
        <v>2041</v>
      </c>
      <c r="B3440">
        <v>1</v>
      </c>
      <c r="C3440">
        <v>367</v>
      </c>
      <c r="D3440">
        <v>3</v>
      </c>
      <c r="E3440" t="b">
        <v>0</v>
      </c>
    </row>
    <row r="3441" spans="1:5" x14ac:dyDescent="0.3">
      <c r="A3441" t="s">
        <v>7433</v>
      </c>
      <c r="B3441">
        <v>1</v>
      </c>
      <c r="C3441">
        <v>407</v>
      </c>
      <c r="D3441">
        <v>3</v>
      </c>
      <c r="E3441" t="b">
        <v>0</v>
      </c>
    </row>
    <row r="3442" spans="1:5" x14ac:dyDescent="0.3">
      <c r="A3442" t="s">
        <v>7435</v>
      </c>
      <c r="B3442">
        <v>1</v>
      </c>
      <c r="C3442">
        <v>70</v>
      </c>
      <c r="D3442">
        <v>5</v>
      </c>
      <c r="E3442" t="b">
        <v>0</v>
      </c>
    </row>
    <row r="3443" spans="1:5" x14ac:dyDescent="0.3">
      <c r="A3443" t="s">
        <v>7436</v>
      </c>
      <c r="B3443">
        <v>1</v>
      </c>
      <c r="C3443">
        <v>35</v>
      </c>
      <c r="D3443">
        <v>1</v>
      </c>
      <c r="E3443" t="b">
        <v>0</v>
      </c>
    </row>
    <row r="3444" spans="1:5" x14ac:dyDescent="0.3">
      <c r="A3444" t="s">
        <v>7437</v>
      </c>
      <c r="B3444">
        <v>1</v>
      </c>
      <c r="C3444">
        <v>118</v>
      </c>
      <c r="D3444">
        <v>1</v>
      </c>
      <c r="E3444" t="b">
        <v>0</v>
      </c>
    </row>
    <row r="3445" spans="1:5" x14ac:dyDescent="0.3">
      <c r="A3445" t="s">
        <v>7440</v>
      </c>
      <c r="B3445">
        <v>1</v>
      </c>
      <c r="C3445">
        <v>110</v>
      </c>
      <c r="D3445">
        <v>4</v>
      </c>
      <c r="E3445" t="b">
        <v>0</v>
      </c>
    </row>
    <row r="3446" spans="1:5" x14ac:dyDescent="0.3">
      <c r="A3446" t="s">
        <v>7442</v>
      </c>
      <c r="B3446">
        <v>1</v>
      </c>
      <c r="C3446">
        <v>70</v>
      </c>
      <c r="D3446">
        <v>2</v>
      </c>
      <c r="E3446" t="b">
        <v>0</v>
      </c>
    </row>
    <row r="3447" spans="1:5" x14ac:dyDescent="0.3">
      <c r="A3447" t="s">
        <v>7445</v>
      </c>
      <c r="B3447">
        <v>2</v>
      </c>
      <c r="C3447">
        <v>191.5</v>
      </c>
      <c r="D3447">
        <v>5</v>
      </c>
      <c r="E3447" t="b">
        <v>0</v>
      </c>
    </row>
    <row r="3448" spans="1:5" x14ac:dyDescent="0.3">
      <c r="A3448" t="s">
        <v>2042</v>
      </c>
      <c r="B3448">
        <v>1</v>
      </c>
      <c r="C3448">
        <v>413</v>
      </c>
      <c r="D3448">
        <v>2</v>
      </c>
      <c r="E3448" t="b">
        <v>0</v>
      </c>
    </row>
    <row r="3449" spans="1:5" x14ac:dyDescent="0.3">
      <c r="A3449" t="s">
        <v>7446</v>
      </c>
      <c r="B3449">
        <v>1</v>
      </c>
      <c r="C3449">
        <v>185</v>
      </c>
      <c r="D3449">
        <v>3</v>
      </c>
      <c r="E3449" t="b">
        <v>0</v>
      </c>
    </row>
    <row r="3450" spans="1:5" x14ac:dyDescent="0.3">
      <c r="A3450" t="s">
        <v>7447</v>
      </c>
      <c r="B3450">
        <v>1</v>
      </c>
      <c r="C3450">
        <v>267</v>
      </c>
      <c r="D3450">
        <v>5</v>
      </c>
      <c r="E3450" t="b">
        <v>0</v>
      </c>
    </row>
    <row r="3451" spans="1:5" x14ac:dyDescent="0.3">
      <c r="A3451" t="s">
        <v>602</v>
      </c>
      <c r="B3451">
        <v>1</v>
      </c>
      <c r="C3451">
        <v>150</v>
      </c>
      <c r="D3451">
        <v>1</v>
      </c>
      <c r="E3451" t="b">
        <v>0</v>
      </c>
    </row>
    <row r="3452" spans="1:5" x14ac:dyDescent="0.3">
      <c r="A3452" t="s">
        <v>7450</v>
      </c>
      <c r="B3452">
        <v>1</v>
      </c>
      <c r="C3452">
        <v>87</v>
      </c>
      <c r="D3452">
        <v>1</v>
      </c>
      <c r="E3452" t="b">
        <v>0</v>
      </c>
    </row>
    <row r="3453" spans="1:5" x14ac:dyDescent="0.3">
      <c r="A3453" t="s">
        <v>1413</v>
      </c>
      <c r="B3453">
        <v>1</v>
      </c>
      <c r="C3453">
        <v>62</v>
      </c>
      <c r="D3453">
        <v>5</v>
      </c>
      <c r="E3453" t="b">
        <v>0</v>
      </c>
    </row>
    <row r="3454" spans="1:5" x14ac:dyDescent="0.3">
      <c r="A3454" t="s">
        <v>7452</v>
      </c>
      <c r="B3454">
        <v>1</v>
      </c>
      <c r="C3454">
        <v>342</v>
      </c>
      <c r="D3454">
        <v>4</v>
      </c>
      <c r="E3454" t="b">
        <v>0</v>
      </c>
    </row>
    <row r="3455" spans="1:5" x14ac:dyDescent="0.3">
      <c r="A3455" t="s">
        <v>7453</v>
      </c>
      <c r="B3455">
        <v>2</v>
      </c>
      <c r="C3455">
        <v>636.5</v>
      </c>
      <c r="D3455">
        <v>1</v>
      </c>
      <c r="E3455" t="b">
        <v>0</v>
      </c>
    </row>
    <row r="3456" spans="1:5" x14ac:dyDescent="0.3">
      <c r="A3456" t="s">
        <v>603</v>
      </c>
      <c r="B3456">
        <v>1</v>
      </c>
      <c r="C3456">
        <v>122</v>
      </c>
      <c r="D3456">
        <v>1</v>
      </c>
      <c r="E3456" t="b">
        <v>0</v>
      </c>
    </row>
    <row r="3457" spans="1:5" x14ac:dyDescent="0.3">
      <c r="A3457" t="s">
        <v>7456</v>
      </c>
      <c r="B3457">
        <v>1</v>
      </c>
      <c r="C3457">
        <v>155</v>
      </c>
      <c r="D3457">
        <v>2</v>
      </c>
      <c r="E3457" t="b">
        <v>0</v>
      </c>
    </row>
    <row r="3458" spans="1:5" x14ac:dyDescent="0.3">
      <c r="A3458" t="s">
        <v>7458</v>
      </c>
      <c r="B3458">
        <v>1</v>
      </c>
      <c r="C3458">
        <v>101</v>
      </c>
      <c r="D3458">
        <v>5</v>
      </c>
      <c r="E3458" t="b">
        <v>0</v>
      </c>
    </row>
    <row r="3459" spans="1:5" x14ac:dyDescent="0.3">
      <c r="A3459" t="s">
        <v>7459</v>
      </c>
      <c r="B3459">
        <v>5</v>
      </c>
      <c r="C3459">
        <v>138.4</v>
      </c>
      <c r="D3459">
        <v>3.6</v>
      </c>
      <c r="E3459" t="b">
        <v>0</v>
      </c>
    </row>
    <row r="3460" spans="1:5" x14ac:dyDescent="0.3">
      <c r="A3460" t="s">
        <v>7460</v>
      </c>
      <c r="B3460">
        <v>9</v>
      </c>
      <c r="C3460">
        <v>136.66666666666666</v>
      </c>
      <c r="D3460">
        <v>2</v>
      </c>
      <c r="E3460" t="b">
        <v>0</v>
      </c>
    </row>
    <row r="3461" spans="1:5" x14ac:dyDescent="0.3">
      <c r="A3461" t="s">
        <v>7468</v>
      </c>
      <c r="B3461">
        <v>4</v>
      </c>
      <c r="C3461">
        <v>221.25</v>
      </c>
      <c r="D3461">
        <v>4.25</v>
      </c>
      <c r="E3461" t="b">
        <v>0</v>
      </c>
    </row>
    <row r="3462" spans="1:5" x14ac:dyDescent="0.3">
      <c r="A3462" t="s">
        <v>7470</v>
      </c>
      <c r="B3462">
        <v>1</v>
      </c>
      <c r="C3462">
        <v>34</v>
      </c>
      <c r="D3462">
        <v>5</v>
      </c>
      <c r="E3462" t="b">
        <v>0</v>
      </c>
    </row>
    <row r="3463" spans="1:5" x14ac:dyDescent="0.3">
      <c r="A3463" t="s">
        <v>7471</v>
      </c>
      <c r="B3463">
        <v>1</v>
      </c>
      <c r="C3463">
        <v>170</v>
      </c>
      <c r="D3463">
        <v>2</v>
      </c>
      <c r="E3463" t="b">
        <v>0</v>
      </c>
    </row>
    <row r="3464" spans="1:5" x14ac:dyDescent="0.3">
      <c r="A3464" t="s">
        <v>7472</v>
      </c>
      <c r="B3464">
        <v>3</v>
      </c>
      <c r="C3464">
        <v>72.666666666666671</v>
      </c>
      <c r="D3464">
        <v>2</v>
      </c>
      <c r="E3464" t="b">
        <v>0</v>
      </c>
    </row>
    <row r="3465" spans="1:5" x14ac:dyDescent="0.3">
      <c r="A3465" t="s">
        <v>7473</v>
      </c>
      <c r="B3465">
        <v>1</v>
      </c>
      <c r="C3465">
        <v>17</v>
      </c>
      <c r="D3465">
        <v>2</v>
      </c>
      <c r="E3465" t="b">
        <v>0</v>
      </c>
    </row>
    <row r="3466" spans="1:5" x14ac:dyDescent="0.3">
      <c r="A3466" t="s">
        <v>7474</v>
      </c>
      <c r="B3466">
        <v>2</v>
      </c>
      <c r="C3466">
        <v>247.5</v>
      </c>
      <c r="D3466">
        <v>3.5</v>
      </c>
      <c r="E3466" t="b">
        <v>0</v>
      </c>
    </row>
    <row r="3467" spans="1:5" x14ac:dyDescent="0.3">
      <c r="A3467" t="s">
        <v>606</v>
      </c>
      <c r="B3467">
        <v>1</v>
      </c>
      <c r="C3467">
        <v>190</v>
      </c>
      <c r="D3467">
        <v>3</v>
      </c>
      <c r="E3467" t="b">
        <v>0</v>
      </c>
    </row>
    <row r="3468" spans="1:5" x14ac:dyDescent="0.3">
      <c r="A3468" t="s">
        <v>2047</v>
      </c>
      <c r="B3468">
        <v>1</v>
      </c>
      <c r="C3468">
        <v>49</v>
      </c>
      <c r="D3468">
        <v>1</v>
      </c>
      <c r="E3468" t="b">
        <v>0</v>
      </c>
    </row>
    <row r="3469" spans="1:5" x14ac:dyDescent="0.3">
      <c r="A3469" t="s">
        <v>2048</v>
      </c>
      <c r="B3469">
        <v>1</v>
      </c>
      <c r="C3469">
        <v>295</v>
      </c>
      <c r="D3469">
        <v>1</v>
      </c>
      <c r="E3469" t="b">
        <v>0</v>
      </c>
    </row>
    <row r="3470" spans="1:5" x14ac:dyDescent="0.3">
      <c r="A3470" t="s">
        <v>7481</v>
      </c>
      <c r="B3470">
        <v>1</v>
      </c>
      <c r="C3470">
        <v>82</v>
      </c>
      <c r="D3470">
        <v>2</v>
      </c>
      <c r="E3470" t="b">
        <v>0</v>
      </c>
    </row>
    <row r="3471" spans="1:5" x14ac:dyDescent="0.3">
      <c r="A3471" t="s">
        <v>7482</v>
      </c>
      <c r="B3471">
        <v>1</v>
      </c>
      <c r="C3471">
        <v>574</v>
      </c>
      <c r="D3471">
        <v>3</v>
      </c>
      <c r="E3471" t="b">
        <v>0</v>
      </c>
    </row>
    <row r="3472" spans="1:5" x14ac:dyDescent="0.3">
      <c r="A3472" t="s">
        <v>7483</v>
      </c>
      <c r="B3472">
        <v>1</v>
      </c>
      <c r="C3472">
        <v>100</v>
      </c>
      <c r="D3472">
        <v>5</v>
      </c>
      <c r="E3472" t="b">
        <v>0</v>
      </c>
    </row>
    <row r="3473" spans="1:5" x14ac:dyDescent="0.3">
      <c r="A3473" t="s">
        <v>607</v>
      </c>
      <c r="B3473">
        <v>1</v>
      </c>
      <c r="C3473">
        <v>475</v>
      </c>
      <c r="D3473">
        <v>3</v>
      </c>
      <c r="E3473" t="b">
        <v>0</v>
      </c>
    </row>
    <row r="3474" spans="1:5" x14ac:dyDescent="0.3">
      <c r="A3474" t="s">
        <v>608</v>
      </c>
      <c r="B3474">
        <v>1</v>
      </c>
      <c r="C3474">
        <v>106</v>
      </c>
      <c r="D3474">
        <v>3</v>
      </c>
      <c r="E3474" t="b">
        <v>0</v>
      </c>
    </row>
    <row r="3475" spans="1:5" x14ac:dyDescent="0.3">
      <c r="A3475" t="s">
        <v>609</v>
      </c>
      <c r="B3475">
        <v>1</v>
      </c>
      <c r="C3475">
        <v>75</v>
      </c>
      <c r="D3475">
        <v>1</v>
      </c>
      <c r="E3475" t="b">
        <v>0</v>
      </c>
    </row>
    <row r="3476" spans="1:5" x14ac:dyDescent="0.3">
      <c r="A3476" t="s">
        <v>7485</v>
      </c>
      <c r="B3476">
        <v>2</v>
      </c>
      <c r="C3476">
        <v>67.5</v>
      </c>
      <c r="D3476">
        <v>1.5</v>
      </c>
      <c r="E3476" t="b">
        <v>0</v>
      </c>
    </row>
    <row r="3477" spans="1:5" x14ac:dyDescent="0.3">
      <c r="A3477" t="s">
        <v>7486</v>
      </c>
      <c r="B3477">
        <v>1</v>
      </c>
      <c r="C3477">
        <v>486</v>
      </c>
      <c r="D3477">
        <v>3</v>
      </c>
      <c r="E3477" t="b">
        <v>0</v>
      </c>
    </row>
    <row r="3478" spans="1:5" x14ac:dyDescent="0.3">
      <c r="A3478" t="s">
        <v>7487</v>
      </c>
      <c r="B3478">
        <v>1</v>
      </c>
      <c r="C3478">
        <v>156</v>
      </c>
      <c r="D3478">
        <v>5</v>
      </c>
      <c r="E3478" t="b">
        <v>0</v>
      </c>
    </row>
    <row r="3479" spans="1:5" x14ac:dyDescent="0.3">
      <c r="A3479" t="s">
        <v>7488</v>
      </c>
      <c r="B3479">
        <v>1</v>
      </c>
      <c r="C3479">
        <v>148</v>
      </c>
      <c r="D3479">
        <v>1</v>
      </c>
      <c r="E3479" t="b">
        <v>0</v>
      </c>
    </row>
    <row r="3480" spans="1:5" x14ac:dyDescent="0.3">
      <c r="A3480" t="s">
        <v>610</v>
      </c>
      <c r="B3480">
        <v>1</v>
      </c>
      <c r="C3480">
        <v>112</v>
      </c>
      <c r="D3480">
        <v>2</v>
      </c>
      <c r="E3480" t="b">
        <v>0</v>
      </c>
    </row>
    <row r="3481" spans="1:5" x14ac:dyDescent="0.3">
      <c r="A3481" t="s">
        <v>2049</v>
      </c>
      <c r="B3481">
        <v>1</v>
      </c>
      <c r="C3481">
        <v>304</v>
      </c>
      <c r="D3481">
        <v>1</v>
      </c>
      <c r="E3481" t="b">
        <v>0</v>
      </c>
    </row>
    <row r="3482" spans="1:5" x14ac:dyDescent="0.3">
      <c r="A3482" t="s">
        <v>7494</v>
      </c>
      <c r="B3482">
        <v>1</v>
      </c>
      <c r="C3482">
        <v>134</v>
      </c>
      <c r="D3482">
        <v>2</v>
      </c>
      <c r="E3482" t="b">
        <v>0</v>
      </c>
    </row>
    <row r="3483" spans="1:5" x14ac:dyDescent="0.3">
      <c r="A3483" t="s">
        <v>7496</v>
      </c>
      <c r="B3483">
        <v>1</v>
      </c>
      <c r="C3483">
        <v>56</v>
      </c>
      <c r="D3483">
        <v>3</v>
      </c>
      <c r="E3483" t="b">
        <v>0</v>
      </c>
    </row>
    <row r="3484" spans="1:5" x14ac:dyDescent="0.3">
      <c r="A3484" t="s">
        <v>7498</v>
      </c>
      <c r="B3484">
        <v>1</v>
      </c>
      <c r="C3484">
        <v>104</v>
      </c>
      <c r="D3484">
        <v>1</v>
      </c>
      <c r="E3484" t="b">
        <v>0</v>
      </c>
    </row>
    <row r="3485" spans="1:5" x14ac:dyDescent="0.3">
      <c r="A3485" t="s">
        <v>2050</v>
      </c>
      <c r="B3485">
        <v>1</v>
      </c>
      <c r="C3485">
        <v>212</v>
      </c>
      <c r="D3485">
        <v>5</v>
      </c>
      <c r="E3485" t="b">
        <v>0</v>
      </c>
    </row>
    <row r="3486" spans="1:5" x14ac:dyDescent="0.3">
      <c r="A3486" t="s">
        <v>2051</v>
      </c>
      <c r="B3486">
        <v>2</v>
      </c>
      <c r="C3486">
        <v>279.5</v>
      </c>
      <c r="D3486">
        <v>5</v>
      </c>
      <c r="E3486" t="b">
        <v>0</v>
      </c>
    </row>
    <row r="3487" spans="1:5" x14ac:dyDescent="0.3">
      <c r="A3487" t="s">
        <v>2052</v>
      </c>
      <c r="B3487">
        <v>1</v>
      </c>
      <c r="C3487">
        <v>47</v>
      </c>
      <c r="D3487">
        <v>4</v>
      </c>
      <c r="E3487" t="b">
        <v>0</v>
      </c>
    </row>
    <row r="3488" spans="1:5" x14ac:dyDescent="0.3">
      <c r="A3488" t="s">
        <v>7505</v>
      </c>
      <c r="B3488">
        <v>1</v>
      </c>
      <c r="C3488">
        <v>225</v>
      </c>
      <c r="D3488">
        <v>3</v>
      </c>
      <c r="E3488" t="b">
        <v>0</v>
      </c>
    </row>
    <row r="3489" spans="1:5" x14ac:dyDescent="0.3">
      <c r="A3489" t="s">
        <v>1604</v>
      </c>
      <c r="B3489">
        <v>2</v>
      </c>
      <c r="C3489">
        <v>577.5</v>
      </c>
      <c r="D3489">
        <v>2</v>
      </c>
      <c r="E3489" t="b">
        <v>0</v>
      </c>
    </row>
    <row r="3490" spans="1:5" x14ac:dyDescent="0.3">
      <c r="A3490" t="s">
        <v>7508</v>
      </c>
      <c r="B3490">
        <v>1</v>
      </c>
      <c r="C3490">
        <v>61</v>
      </c>
      <c r="D3490">
        <v>1</v>
      </c>
      <c r="E3490" t="b">
        <v>0</v>
      </c>
    </row>
    <row r="3491" spans="1:5" x14ac:dyDescent="0.3">
      <c r="A3491" t="s">
        <v>7509</v>
      </c>
      <c r="B3491">
        <v>1</v>
      </c>
      <c r="C3491">
        <v>35</v>
      </c>
      <c r="D3491">
        <v>5</v>
      </c>
      <c r="E3491" t="b">
        <v>0</v>
      </c>
    </row>
    <row r="3492" spans="1:5" x14ac:dyDescent="0.3">
      <c r="A3492" t="s">
        <v>7510</v>
      </c>
      <c r="B3492">
        <v>1</v>
      </c>
      <c r="C3492">
        <v>106</v>
      </c>
      <c r="D3492">
        <v>2</v>
      </c>
      <c r="E3492" t="b">
        <v>0</v>
      </c>
    </row>
    <row r="3493" spans="1:5" x14ac:dyDescent="0.3">
      <c r="A3493" t="s">
        <v>7511</v>
      </c>
      <c r="B3493">
        <v>2</v>
      </c>
      <c r="C3493">
        <v>53.5</v>
      </c>
      <c r="D3493">
        <v>2</v>
      </c>
      <c r="E3493" t="b">
        <v>0</v>
      </c>
    </row>
    <row r="3494" spans="1:5" x14ac:dyDescent="0.3">
      <c r="A3494" t="s">
        <v>7512</v>
      </c>
      <c r="B3494">
        <v>1</v>
      </c>
      <c r="C3494">
        <v>97</v>
      </c>
      <c r="D3494">
        <v>4</v>
      </c>
      <c r="E3494" t="b">
        <v>0</v>
      </c>
    </row>
    <row r="3495" spans="1:5" x14ac:dyDescent="0.3">
      <c r="A3495" t="s">
        <v>611</v>
      </c>
      <c r="B3495">
        <v>4</v>
      </c>
      <c r="C3495">
        <v>160.5</v>
      </c>
      <c r="D3495">
        <v>2.25</v>
      </c>
      <c r="E3495" t="b">
        <v>0</v>
      </c>
    </row>
    <row r="3496" spans="1:5" x14ac:dyDescent="0.3">
      <c r="A3496" t="s">
        <v>612</v>
      </c>
      <c r="B3496">
        <v>1</v>
      </c>
      <c r="C3496">
        <v>129</v>
      </c>
      <c r="D3496">
        <v>3</v>
      </c>
      <c r="E3496" t="b">
        <v>0</v>
      </c>
    </row>
    <row r="3497" spans="1:5" x14ac:dyDescent="0.3">
      <c r="A3497" t="s">
        <v>7515</v>
      </c>
      <c r="B3497">
        <v>1</v>
      </c>
      <c r="C3497">
        <v>111</v>
      </c>
      <c r="D3497">
        <v>1</v>
      </c>
      <c r="E3497" t="b">
        <v>0</v>
      </c>
    </row>
    <row r="3498" spans="1:5" x14ac:dyDescent="0.3">
      <c r="A3498" t="s">
        <v>7517</v>
      </c>
      <c r="B3498">
        <v>1</v>
      </c>
      <c r="C3498">
        <v>145</v>
      </c>
      <c r="D3498">
        <v>1</v>
      </c>
      <c r="E3498" t="b">
        <v>0</v>
      </c>
    </row>
    <row r="3499" spans="1:5" x14ac:dyDescent="0.3">
      <c r="A3499" t="s">
        <v>7522</v>
      </c>
      <c r="B3499">
        <v>1</v>
      </c>
      <c r="C3499">
        <v>193</v>
      </c>
      <c r="D3499">
        <v>5</v>
      </c>
      <c r="E3499" t="b">
        <v>0</v>
      </c>
    </row>
    <row r="3500" spans="1:5" x14ac:dyDescent="0.3">
      <c r="A3500" t="s">
        <v>7525</v>
      </c>
      <c r="B3500">
        <v>1</v>
      </c>
      <c r="C3500">
        <v>336</v>
      </c>
      <c r="D3500">
        <v>5</v>
      </c>
      <c r="E3500" t="b">
        <v>0</v>
      </c>
    </row>
    <row r="3501" spans="1:5" x14ac:dyDescent="0.3">
      <c r="A3501" t="s">
        <v>7526</v>
      </c>
      <c r="B3501">
        <v>1</v>
      </c>
      <c r="C3501">
        <v>40</v>
      </c>
      <c r="D3501">
        <v>2</v>
      </c>
      <c r="E3501" t="b">
        <v>0</v>
      </c>
    </row>
    <row r="3502" spans="1:5" x14ac:dyDescent="0.3">
      <c r="A3502" t="s">
        <v>2054</v>
      </c>
      <c r="B3502">
        <v>1</v>
      </c>
      <c r="C3502">
        <v>60</v>
      </c>
      <c r="D3502">
        <v>1</v>
      </c>
      <c r="E3502" t="b">
        <v>0</v>
      </c>
    </row>
    <row r="3503" spans="1:5" x14ac:dyDescent="0.3">
      <c r="A3503" t="s">
        <v>7527</v>
      </c>
      <c r="B3503">
        <v>1</v>
      </c>
      <c r="C3503">
        <v>128</v>
      </c>
      <c r="D3503">
        <v>5</v>
      </c>
      <c r="E3503" t="b">
        <v>0</v>
      </c>
    </row>
    <row r="3504" spans="1:5" x14ac:dyDescent="0.3">
      <c r="A3504" t="s">
        <v>7528</v>
      </c>
      <c r="B3504">
        <v>1</v>
      </c>
      <c r="C3504">
        <v>282</v>
      </c>
      <c r="D3504">
        <v>3</v>
      </c>
      <c r="E3504" t="b">
        <v>0</v>
      </c>
    </row>
    <row r="3505" spans="1:5" x14ac:dyDescent="0.3">
      <c r="A3505" t="s">
        <v>7529</v>
      </c>
      <c r="B3505">
        <v>2</v>
      </c>
      <c r="C3505">
        <v>62.5</v>
      </c>
      <c r="D3505">
        <v>2</v>
      </c>
      <c r="E3505" t="b">
        <v>0</v>
      </c>
    </row>
    <row r="3506" spans="1:5" x14ac:dyDescent="0.3">
      <c r="A3506" t="s">
        <v>7531</v>
      </c>
      <c r="B3506">
        <v>2</v>
      </c>
      <c r="C3506">
        <v>267</v>
      </c>
      <c r="D3506">
        <v>3</v>
      </c>
      <c r="E3506" t="b">
        <v>0</v>
      </c>
    </row>
    <row r="3507" spans="1:5" x14ac:dyDescent="0.3">
      <c r="A3507" t="s">
        <v>614</v>
      </c>
      <c r="B3507">
        <v>1</v>
      </c>
      <c r="C3507">
        <v>173</v>
      </c>
      <c r="D3507">
        <v>1</v>
      </c>
      <c r="E3507" t="b">
        <v>0</v>
      </c>
    </row>
    <row r="3508" spans="1:5" x14ac:dyDescent="0.3">
      <c r="A3508" t="s">
        <v>2055</v>
      </c>
      <c r="B3508">
        <v>1</v>
      </c>
      <c r="C3508">
        <v>154</v>
      </c>
      <c r="D3508">
        <v>5</v>
      </c>
      <c r="E3508" t="b">
        <v>0</v>
      </c>
    </row>
    <row r="3509" spans="1:5" x14ac:dyDescent="0.3">
      <c r="A3509" t="s">
        <v>615</v>
      </c>
      <c r="B3509">
        <v>1</v>
      </c>
      <c r="C3509">
        <v>42</v>
      </c>
      <c r="D3509">
        <v>5</v>
      </c>
      <c r="E3509" t="b">
        <v>0</v>
      </c>
    </row>
    <row r="3510" spans="1:5" x14ac:dyDescent="0.3">
      <c r="A3510" t="s">
        <v>7536</v>
      </c>
      <c r="B3510">
        <v>1</v>
      </c>
      <c r="C3510">
        <v>354</v>
      </c>
      <c r="D3510">
        <v>5</v>
      </c>
      <c r="E3510" t="b">
        <v>0</v>
      </c>
    </row>
    <row r="3511" spans="1:5" x14ac:dyDescent="0.3">
      <c r="A3511" t="s">
        <v>2056</v>
      </c>
      <c r="B3511">
        <v>4</v>
      </c>
      <c r="C3511">
        <v>99.25</v>
      </c>
      <c r="D3511">
        <v>1.75</v>
      </c>
      <c r="E3511" t="b">
        <v>0</v>
      </c>
    </row>
    <row r="3512" spans="1:5" x14ac:dyDescent="0.3">
      <c r="A3512" t="s">
        <v>7539</v>
      </c>
      <c r="B3512">
        <v>1</v>
      </c>
      <c r="C3512">
        <v>60</v>
      </c>
      <c r="D3512">
        <v>2</v>
      </c>
      <c r="E3512" t="b">
        <v>0</v>
      </c>
    </row>
    <row r="3513" spans="1:5" x14ac:dyDescent="0.3">
      <c r="A3513" t="s">
        <v>7540</v>
      </c>
      <c r="B3513">
        <v>1</v>
      </c>
      <c r="C3513">
        <v>79</v>
      </c>
      <c r="D3513">
        <v>3</v>
      </c>
      <c r="E3513" t="b">
        <v>0</v>
      </c>
    </row>
    <row r="3514" spans="1:5" x14ac:dyDescent="0.3">
      <c r="A3514" t="s">
        <v>7541</v>
      </c>
      <c r="B3514">
        <v>1</v>
      </c>
      <c r="C3514">
        <v>36</v>
      </c>
      <c r="D3514">
        <v>1</v>
      </c>
      <c r="E3514" t="b">
        <v>0</v>
      </c>
    </row>
    <row r="3515" spans="1:5" x14ac:dyDescent="0.3">
      <c r="A3515" t="s">
        <v>7542</v>
      </c>
      <c r="B3515">
        <v>1</v>
      </c>
      <c r="C3515">
        <v>109</v>
      </c>
      <c r="D3515">
        <v>3</v>
      </c>
      <c r="E3515" t="b">
        <v>0</v>
      </c>
    </row>
    <row r="3516" spans="1:5" x14ac:dyDescent="0.3">
      <c r="A3516" t="s">
        <v>7544</v>
      </c>
      <c r="B3516">
        <v>4</v>
      </c>
      <c r="C3516">
        <v>169.75</v>
      </c>
      <c r="D3516">
        <v>2.75</v>
      </c>
      <c r="E3516" t="b">
        <v>0</v>
      </c>
    </row>
    <row r="3517" spans="1:5" x14ac:dyDescent="0.3">
      <c r="A3517" t="s">
        <v>7545</v>
      </c>
      <c r="B3517">
        <v>1</v>
      </c>
      <c r="C3517">
        <v>78</v>
      </c>
      <c r="D3517">
        <v>1</v>
      </c>
      <c r="E3517" t="b">
        <v>0</v>
      </c>
    </row>
    <row r="3518" spans="1:5" x14ac:dyDescent="0.3">
      <c r="A3518" t="s">
        <v>617</v>
      </c>
      <c r="B3518">
        <v>1</v>
      </c>
      <c r="C3518">
        <v>343</v>
      </c>
      <c r="D3518">
        <v>3</v>
      </c>
      <c r="E3518" t="b">
        <v>0</v>
      </c>
    </row>
    <row r="3519" spans="1:5" x14ac:dyDescent="0.3">
      <c r="A3519" t="s">
        <v>2057</v>
      </c>
      <c r="B3519">
        <v>2</v>
      </c>
      <c r="C3519">
        <v>76</v>
      </c>
      <c r="D3519">
        <v>4.5</v>
      </c>
      <c r="E3519" t="b">
        <v>0</v>
      </c>
    </row>
    <row r="3520" spans="1:5" x14ac:dyDescent="0.3">
      <c r="A3520" t="s">
        <v>7547</v>
      </c>
      <c r="B3520">
        <v>1</v>
      </c>
      <c r="C3520">
        <v>51</v>
      </c>
      <c r="D3520">
        <v>3</v>
      </c>
      <c r="E3520" t="b">
        <v>0</v>
      </c>
    </row>
    <row r="3521" spans="1:5" x14ac:dyDescent="0.3">
      <c r="A3521" t="s">
        <v>2058</v>
      </c>
      <c r="B3521">
        <v>1</v>
      </c>
      <c r="C3521">
        <v>299</v>
      </c>
      <c r="D3521">
        <v>3</v>
      </c>
      <c r="E3521" t="b">
        <v>0</v>
      </c>
    </row>
    <row r="3522" spans="1:5" x14ac:dyDescent="0.3">
      <c r="A3522" t="s">
        <v>7551</v>
      </c>
      <c r="B3522">
        <v>2</v>
      </c>
      <c r="C3522">
        <v>159</v>
      </c>
      <c r="D3522">
        <v>2.5</v>
      </c>
      <c r="E3522" t="b">
        <v>0</v>
      </c>
    </row>
    <row r="3523" spans="1:5" x14ac:dyDescent="0.3">
      <c r="A3523" t="s">
        <v>618</v>
      </c>
      <c r="B3523">
        <v>1</v>
      </c>
      <c r="C3523">
        <v>90</v>
      </c>
      <c r="D3523">
        <v>1</v>
      </c>
      <c r="E3523" t="b">
        <v>0</v>
      </c>
    </row>
    <row r="3524" spans="1:5" x14ac:dyDescent="0.3">
      <c r="A3524" t="s">
        <v>7552</v>
      </c>
      <c r="B3524">
        <v>1</v>
      </c>
      <c r="C3524">
        <v>194</v>
      </c>
      <c r="D3524">
        <v>4</v>
      </c>
      <c r="E3524" t="b">
        <v>0</v>
      </c>
    </row>
    <row r="3525" spans="1:5" x14ac:dyDescent="0.3">
      <c r="A3525" t="s">
        <v>7553</v>
      </c>
      <c r="B3525">
        <v>1</v>
      </c>
      <c r="C3525">
        <v>139</v>
      </c>
      <c r="D3525">
        <v>5</v>
      </c>
      <c r="E3525" t="b">
        <v>0</v>
      </c>
    </row>
    <row r="3526" spans="1:5" x14ac:dyDescent="0.3">
      <c r="A3526" t="s">
        <v>7554</v>
      </c>
      <c r="B3526">
        <v>2</v>
      </c>
      <c r="C3526">
        <v>140.5</v>
      </c>
      <c r="D3526">
        <v>1</v>
      </c>
      <c r="E3526" t="b">
        <v>0</v>
      </c>
    </row>
    <row r="3527" spans="1:5" x14ac:dyDescent="0.3">
      <c r="A3527" t="s">
        <v>7557</v>
      </c>
      <c r="B3527">
        <v>1</v>
      </c>
      <c r="C3527">
        <v>19</v>
      </c>
      <c r="D3527">
        <v>5</v>
      </c>
      <c r="E3527" t="b">
        <v>0</v>
      </c>
    </row>
    <row r="3528" spans="1:5" x14ac:dyDescent="0.3">
      <c r="A3528" t="s">
        <v>7558</v>
      </c>
      <c r="B3528">
        <v>1</v>
      </c>
      <c r="C3528">
        <v>45</v>
      </c>
      <c r="D3528">
        <v>3</v>
      </c>
      <c r="E3528" t="b">
        <v>0</v>
      </c>
    </row>
    <row r="3529" spans="1:5" x14ac:dyDescent="0.3">
      <c r="A3529" t="s">
        <v>7559</v>
      </c>
      <c r="B3529">
        <v>1</v>
      </c>
      <c r="C3529">
        <v>153</v>
      </c>
      <c r="D3529">
        <v>4</v>
      </c>
      <c r="E3529" t="b">
        <v>0</v>
      </c>
    </row>
    <row r="3530" spans="1:5" x14ac:dyDescent="0.3">
      <c r="A3530" t="s">
        <v>7560</v>
      </c>
      <c r="B3530">
        <v>1</v>
      </c>
      <c r="C3530">
        <v>56</v>
      </c>
      <c r="D3530">
        <v>5</v>
      </c>
      <c r="E3530" t="b">
        <v>0</v>
      </c>
    </row>
    <row r="3531" spans="1:5" x14ac:dyDescent="0.3">
      <c r="A3531" t="s">
        <v>7561</v>
      </c>
      <c r="B3531">
        <v>1</v>
      </c>
      <c r="C3531">
        <v>113</v>
      </c>
      <c r="D3531">
        <v>1</v>
      </c>
      <c r="E3531" t="b">
        <v>0</v>
      </c>
    </row>
    <row r="3532" spans="1:5" x14ac:dyDescent="0.3">
      <c r="A3532" t="s">
        <v>7562</v>
      </c>
      <c r="B3532">
        <v>1</v>
      </c>
      <c r="C3532">
        <v>66</v>
      </c>
      <c r="D3532">
        <v>1</v>
      </c>
      <c r="E3532" t="b">
        <v>0</v>
      </c>
    </row>
    <row r="3533" spans="1:5" x14ac:dyDescent="0.3">
      <c r="A3533" t="s">
        <v>7566</v>
      </c>
      <c r="B3533">
        <v>1</v>
      </c>
      <c r="C3533">
        <v>69</v>
      </c>
      <c r="D3533">
        <v>1</v>
      </c>
      <c r="E3533" t="b">
        <v>0</v>
      </c>
    </row>
    <row r="3534" spans="1:5" x14ac:dyDescent="0.3">
      <c r="A3534" t="s">
        <v>7573</v>
      </c>
      <c r="B3534">
        <v>3</v>
      </c>
      <c r="C3534">
        <v>142.66666666666666</v>
      </c>
      <c r="D3534">
        <v>2.3333333333333335</v>
      </c>
      <c r="E3534" t="b">
        <v>0</v>
      </c>
    </row>
    <row r="3535" spans="1:5" x14ac:dyDescent="0.3">
      <c r="A3535" t="s">
        <v>7574</v>
      </c>
      <c r="B3535">
        <v>1</v>
      </c>
      <c r="C3535">
        <v>266</v>
      </c>
      <c r="D3535">
        <v>1</v>
      </c>
      <c r="E3535" t="b">
        <v>0</v>
      </c>
    </row>
    <row r="3536" spans="1:5" x14ac:dyDescent="0.3">
      <c r="A3536" t="s">
        <v>7575</v>
      </c>
      <c r="B3536">
        <v>1</v>
      </c>
      <c r="C3536">
        <v>288</v>
      </c>
      <c r="D3536">
        <v>1</v>
      </c>
      <c r="E3536" t="b">
        <v>0</v>
      </c>
    </row>
    <row r="3537" spans="1:5" x14ac:dyDescent="0.3">
      <c r="A3537" t="s">
        <v>7577</v>
      </c>
      <c r="B3537">
        <v>1</v>
      </c>
      <c r="C3537">
        <v>58</v>
      </c>
      <c r="D3537">
        <v>1</v>
      </c>
      <c r="E3537" t="b">
        <v>0</v>
      </c>
    </row>
    <row r="3538" spans="1:5" x14ac:dyDescent="0.3">
      <c r="A3538" t="s">
        <v>7581</v>
      </c>
      <c r="B3538">
        <v>1</v>
      </c>
      <c r="C3538">
        <v>57</v>
      </c>
      <c r="D3538">
        <v>5</v>
      </c>
      <c r="E3538" t="b">
        <v>0</v>
      </c>
    </row>
    <row r="3539" spans="1:5" x14ac:dyDescent="0.3">
      <c r="A3539" t="s">
        <v>7582</v>
      </c>
      <c r="B3539">
        <v>1</v>
      </c>
      <c r="C3539">
        <v>122</v>
      </c>
      <c r="D3539">
        <v>3</v>
      </c>
      <c r="E3539" t="b">
        <v>0</v>
      </c>
    </row>
    <row r="3540" spans="1:5" x14ac:dyDescent="0.3">
      <c r="A3540" t="s">
        <v>7583</v>
      </c>
      <c r="B3540">
        <v>1</v>
      </c>
      <c r="C3540">
        <v>171</v>
      </c>
      <c r="D3540">
        <v>4</v>
      </c>
      <c r="E3540" t="b">
        <v>0</v>
      </c>
    </row>
    <row r="3541" spans="1:5" x14ac:dyDescent="0.3">
      <c r="A3541" t="s">
        <v>7584</v>
      </c>
      <c r="B3541">
        <v>1</v>
      </c>
      <c r="C3541">
        <v>266</v>
      </c>
      <c r="D3541">
        <v>3</v>
      </c>
      <c r="E3541" t="b">
        <v>0</v>
      </c>
    </row>
    <row r="3542" spans="1:5" x14ac:dyDescent="0.3">
      <c r="A3542" t="s">
        <v>7586</v>
      </c>
      <c r="B3542">
        <v>2</v>
      </c>
      <c r="C3542">
        <v>80.5</v>
      </c>
      <c r="D3542">
        <v>1.5</v>
      </c>
      <c r="E3542" t="b">
        <v>0</v>
      </c>
    </row>
    <row r="3543" spans="1:5" x14ac:dyDescent="0.3">
      <c r="A3543" t="s">
        <v>7589</v>
      </c>
      <c r="B3543">
        <v>1</v>
      </c>
      <c r="C3543">
        <v>48</v>
      </c>
      <c r="D3543">
        <v>3</v>
      </c>
      <c r="E3543" t="b">
        <v>0</v>
      </c>
    </row>
    <row r="3544" spans="1:5" x14ac:dyDescent="0.3">
      <c r="A3544" t="s">
        <v>7590</v>
      </c>
      <c r="B3544">
        <v>1</v>
      </c>
      <c r="C3544">
        <v>184</v>
      </c>
      <c r="D3544">
        <v>3</v>
      </c>
      <c r="E3544" t="b">
        <v>0</v>
      </c>
    </row>
    <row r="3545" spans="1:5" x14ac:dyDescent="0.3">
      <c r="A3545" t="s">
        <v>1416</v>
      </c>
      <c r="B3545">
        <v>2</v>
      </c>
      <c r="C3545">
        <v>135.5</v>
      </c>
      <c r="D3545">
        <v>1</v>
      </c>
      <c r="E3545" t="b">
        <v>0</v>
      </c>
    </row>
    <row r="3546" spans="1:5" x14ac:dyDescent="0.3">
      <c r="A3546" t="s">
        <v>1605</v>
      </c>
      <c r="B3546">
        <v>1</v>
      </c>
      <c r="C3546">
        <v>90</v>
      </c>
      <c r="D3546">
        <v>5</v>
      </c>
      <c r="E3546" t="b">
        <v>0</v>
      </c>
    </row>
    <row r="3547" spans="1:5" x14ac:dyDescent="0.3">
      <c r="A3547" t="s">
        <v>7591</v>
      </c>
      <c r="B3547">
        <v>3</v>
      </c>
      <c r="C3547">
        <v>124.33333333333333</v>
      </c>
      <c r="D3547">
        <v>3</v>
      </c>
      <c r="E3547" t="b">
        <v>0</v>
      </c>
    </row>
    <row r="3548" spans="1:5" x14ac:dyDescent="0.3">
      <c r="A3548" t="s">
        <v>7593</v>
      </c>
      <c r="B3548">
        <v>1</v>
      </c>
      <c r="C3548">
        <v>304</v>
      </c>
      <c r="D3548">
        <v>5</v>
      </c>
      <c r="E3548" t="b">
        <v>0</v>
      </c>
    </row>
    <row r="3549" spans="1:5" x14ac:dyDescent="0.3">
      <c r="A3549" t="s">
        <v>7599</v>
      </c>
      <c r="B3549">
        <v>3</v>
      </c>
      <c r="C3549">
        <v>344</v>
      </c>
      <c r="D3549">
        <v>4</v>
      </c>
      <c r="E3549" t="b">
        <v>0</v>
      </c>
    </row>
    <row r="3550" spans="1:5" x14ac:dyDescent="0.3">
      <c r="A3550" t="s">
        <v>7600</v>
      </c>
      <c r="B3550">
        <v>2</v>
      </c>
      <c r="C3550">
        <v>91.5</v>
      </c>
      <c r="D3550">
        <v>1</v>
      </c>
      <c r="E3550" t="b">
        <v>0</v>
      </c>
    </row>
    <row r="3551" spans="1:5" x14ac:dyDescent="0.3">
      <c r="A3551" t="s">
        <v>7601</v>
      </c>
      <c r="B3551">
        <v>1</v>
      </c>
      <c r="C3551">
        <v>180</v>
      </c>
      <c r="D3551">
        <v>2</v>
      </c>
      <c r="E3551" t="b">
        <v>0</v>
      </c>
    </row>
    <row r="3552" spans="1:5" x14ac:dyDescent="0.3">
      <c r="A3552" t="s">
        <v>7602</v>
      </c>
      <c r="B3552">
        <v>1</v>
      </c>
      <c r="C3552">
        <v>71</v>
      </c>
      <c r="D3552">
        <v>5</v>
      </c>
      <c r="E3552" t="b">
        <v>0</v>
      </c>
    </row>
    <row r="3553" spans="1:5" x14ac:dyDescent="0.3">
      <c r="A3553" t="s">
        <v>7603</v>
      </c>
      <c r="B3553">
        <v>1</v>
      </c>
      <c r="C3553">
        <v>195</v>
      </c>
      <c r="D3553">
        <v>5</v>
      </c>
      <c r="E3553" t="b">
        <v>0</v>
      </c>
    </row>
    <row r="3554" spans="1:5" x14ac:dyDescent="0.3">
      <c r="A3554" t="s">
        <v>7604</v>
      </c>
      <c r="B3554">
        <v>1</v>
      </c>
      <c r="C3554">
        <v>75</v>
      </c>
      <c r="D3554">
        <v>2</v>
      </c>
      <c r="E3554" t="b">
        <v>0</v>
      </c>
    </row>
    <row r="3555" spans="1:5" x14ac:dyDescent="0.3">
      <c r="A3555" t="s">
        <v>7605</v>
      </c>
      <c r="B3555">
        <v>1</v>
      </c>
      <c r="C3555">
        <v>172</v>
      </c>
      <c r="D3555">
        <v>5</v>
      </c>
      <c r="E3555" t="b">
        <v>0</v>
      </c>
    </row>
    <row r="3556" spans="1:5" x14ac:dyDescent="0.3">
      <c r="A3556" t="s">
        <v>622</v>
      </c>
      <c r="B3556">
        <v>1</v>
      </c>
      <c r="C3556">
        <v>93</v>
      </c>
      <c r="D3556">
        <v>5</v>
      </c>
      <c r="E3556" t="b">
        <v>0</v>
      </c>
    </row>
    <row r="3557" spans="1:5" x14ac:dyDescent="0.3">
      <c r="A3557" t="s">
        <v>7607</v>
      </c>
      <c r="B3557">
        <v>2</v>
      </c>
      <c r="C3557">
        <v>100</v>
      </c>
      <c r="D3557">
        <v>3</v>
      </c>
      <c r="E3557" t="b">
        <v>0</v>
      </c>
    </row>
    <row r="3558" spans="1:5" x14ac:dyDescent="0.3">
      <c r="A3558" t="s">
        <v>7609</v>
      </c>
      <c r="B3558">
        <v>4</v>
      </c>
      <c r="C3558">
        <v>220</v>
      </c>
      <c r="D3558">
        <v>3</v>
      </c>
      <c r="E3558" t="b">
        <v>0</v>
      </c>
    </row>
    <row r="3559" spans="1:5" x14ac:dyDescent="0.3">
      <c r="A3559" t="s">
        <v>7610</v>
      </c>
      <c r="B3559">
        <v>1</v>
      </c>
      <c r="C3559">
        <v>145</v>
      </c>
      <c r="D3559">
        <v>1</v>
      </c>
      <c r="E3559" t="b">
        <v>0</v>
      </c>
    </row>
    <row r="3560" spans="1:5" x14ac:dyDescent="0.3">
      <c r="A3560" t="s">
        <v>2059</v>
      </c>
      <c r="B3560">
        <v>1</v>
      </c>
      <c r="C3560">
        <v>98</v>
      </c>
      <c r="D3560">
        <v>3</v>
      </c>
      <c r="E3560" t="b">
        <v>0</v>
      </c>
    </row>
    <row r="3561" spans="1:5" x14ac:dyDescent="0.3">
      <c r="A3561" t="s">
        <v>2060</v>
      </c>
      <c r="B3561">
        <v>1</v>
      </c>
      <c r="C3561">
        <v>118</v>
      </c>
      <c r="D3561">
        <v>2</v>
      </c>
      <c r="E3561" t="b">
        <v>0</v>
      </c>
    </row>
    <row r="3562" spans="1:5" x14ac:dyDescent="0.3">
      <c r="A3562" t="s">
        <v>623</v>
      </c>
      <c r="B3562">
        <v>2</v>
      </c>
      <c r="C3562">
        <v>60</v>
      </c>
      <c r="D3562">
        <v>3.5</v>
      </c>
      <c r="E3562" t="b">
        <v>0</v>
      </c>
    </row>
    <row r="3563" spans="1:5" x14ac:dyDescent="0.3">
      <c r="A3563" t="s">
        <v>7614</v>
      </c>
      <c r="B3563">
        <v>1</v>
      </c>
      <c r="C3563">
        <v>125</v>
      </c>
      <c r="D3563">
        <v>1</v>
      </c>
      <c r="E3563" t="b">
        <v>0</v>
      </c>
    </row>
    <row r="3564" spans="1:5" x14ac:dyDescent="0.3">
      <c r="A3564" t="s">
        <v>7615</v>
      </c>
      <c r="B3564">
        <v>1</v>
      </c>
      <c r="C3564">
        <v>26</v>
      </c>
      <c r="D3564">
        <v>5</v>
      </c>
      <c r="E3564" t="b">
        <v>0</v>
      </c>
    </row>
    <row r="3565" spans="1:5" x14ac:dyDescent="0.3">
      <c r="A3565" t="s">
        <v>2062</v>
      </c>
      <c r="B3565">
        <v>1</v>
      </c>
      <c r="C3565">
        <v>98</v>
      </c>
      <c r="D3565">
        <v>1</v>
      </c>
      <c r="E3565" t="b">
        <v>0</v>
      </c>
    </row>
    <row r="3566" spans="1:5" x14ac:dyDescent="0.3">
      <c r="A3566" t="s">
        <v>7618</v>
      </c>
      <c r="B3566">
        <v>1</v>
      </c>
      <c r="C3566">
        <v>23</v>
      </c>
      <c r="D3566">
        <v>3</v>
      </c>
      <c r="E3566" t="b">
        <v>0</v>
      </c>
    </row>
    <row r="3567" spans="1:5" x14ac:dyDescent="0.3">
      <c r="A3567" t="s">
        <v>7620</v>
      </c>
      <c r="B3567">
        <v>1</v>
      </c>
      <c r="C3567">
        <v>88</v>
      </c>
      <c r="D3567">
        <v>1</v>
      </c>
      <c r="E3567" t="b">
        <v>0</v>
      </c>
    </row>
    <row r="3568" spans="1:5" x14ac:dyDescent="0.3">
      <c r="A3568" t="s">
        <v>2063</v>
      </c>
      <c r="B3568">
        <v>1</v>
      </c>
      <c r="C3568">
        <v>445</v>
      </c>
      <c r="D3568">
        <v>4</v>
      </c>
      <c r="E3568" t="b">
        <v>0</v>
      </c>
    </row>
    <row r="3569" spans="1:5" x14ac:dyDescent="0.3">
      <c r="A3569" t="s">
        <v>7624</v>
      </c>
      <c r="B3569">
        <v>1</v>
      </c>
      <c r="C3569">
        <v>141</v>
      </c>
      <c r="D3569">
        <v>2</v>
      </c>
      <c r="E3569" t="b">
        <v>0</v>
      </c>
    </row>
    <row r="3570" spans="1:5" x14ac:dyDescent="0.3">
      <c r="A3570" t="s">
        <v>7625</v>
      </c>
      <c r="B3570">
        <v>1</v>
      </c>
      <c r="C3570">
        <v>251</v>
      </c>
      <c r="D3570">
        <v>2</v>
      </c>
      <c r="E3570" t="b">
        <v>0</v>
      </c>
    </row>
    <row r="3571" spans="1:5" x14ac:dyDescent="0.3">
      <c r="A3571" t="s">
        <v>626</v>
      </c>
      <c r="B3571">
        <v>1</v>
      </c>
      <c r="C3571">
        <v>257</v>
      </c>
      <c r="D3571">
        <v>4</v>
      </c>
      <c r="E3571" t="b">
        <v>0</v>
      </c>
    </row>
    <row r="3572" spans="1:5" x14ac:dyDescent="0.3">
      <c r="A3572" t="s">
        <v>7626</v>
      </c>
      <c r="B3572">
        <v>2</v>
      </c>
      <c r="C3572">
        <v>51.5</v>
      </c>
      <c r="D3572">
        <v>1</v>
      </c>
      <c r="E3572" t="b">
        <v>0</v>
      </c>
    </row>
    <row r="3573" spans="1:5" x14ac:dyDescent="0.3">
      <c r="A3573" t="s">
        <v>7629</v>
      </c>
      <c r="B3573">
        <v>1</v>
      </c>
      <c r="C3573">
        <v>65</v>
      </c>
      <c r="D3573">
        <v>2</v>
      </c>
      <c r="E3573" t="b">
        <v>0</v>
      </c>
    </row>
    <row r="3574" spans="1:5" x14ac:dyDescent="0.3">
      <c r="A3574" t="s">
        <v>7630</v>
      </c>
      <c r="B3574">
        <v>1</v>
      </c>
      <c r="C3574">
        <v>298</v>
      </c>
      <c r="D3574">
        <v>4</v>
      </c>
      <c r="E3574" t="b">
        <v>0</v>
      </c>
    </row>
    <row r="3575" spans="1:5" x14ac:dyDescent="0.3">
      <c r="A3575" t="s">
        <v>7631</v>
      </c>
      <c r="B3575">
        <v>3</v>
      </c>
      <c r="C3575">
        <v>307</v>
      </c>
      <c r="D3575">
        <v>3.3333333333333335</v>
      </c>
      <c r="E3575" t="b">
        <v>0</v>
      </c>
    </row>
    <row r="3576" spans="1:5" x14ac:dyDescent="0.3">
      <c r="A3576" t="s">
        <v>2064</v>
      </c>
      <c r="B3576">
        <v>1</v>
      </c>
      <c r="C3576">
        <v>844</v>
      </c>
      <c r="D3576">
        <v>3</v>
      </c>
      <c r="E3576" t="b">
        <v>0</v>
      </c>
    </row>
    <row r="3577" spans="1:5" x14ac:dyDescent="0.3">
      <c r="A3577" t="s">
        <v>627</v>
      </c>
      <c r="B3577">
        <v>1</v>
      </c>
      <c r="C3577">
        <v>109</v>
      </c>
      <c r="D3577">
        <v>1</v>
      </c>
      <c r="E3577" t="b">
        <v>0</v>
      </c>
    </row>
    <row r="3578" spans="1:5" x14ac:dyDescent="0.3">
      <c r="A3578" t="s">
        <v>7633</v>
      </c>
      <c r="B3578">
        <v>1</v>
      </c>
      <c r="C3578">
        <v>7</v>
      </c>
      <c r="D3578">
        <v>5</v>
      </c>
      <c r="E3578" t="b">
        <v>0</v>
      </c>
    </row>
    <row r="3579" spans="1:5" x14ac:dyDescent="0.3">
      <c r="A3579" t="s">
        <v>7634</v>
      </c>
      <c r="B3579">
        <v>1</v>
      </c>
      <c r="C3579">
        <v>308</v>
      </c>
      <c r="D3579">
        <v>2</v>
      </c>
      <c r="E3579" t="b">
        <v>0</v>
      </c>
    </row>
    <row r="3580" spans="1:5" x14ac:dyDescent="0.3">
      <c r="A3580" t="s">
        <v>628</v>
      </c>
      <c r="B3580">
        <v>3</v>
      </c>
      <c r="C3580">
        <v>604</v>
      </c>
      <c r="D3580">
        <v>2.6666666666666665</v>
      </c>
      <c r="E3580" t="b">
        <v>0</v>
      </c>
    </row>
    <row r="3581" spans="1:5" x14ac:dyDescent="0.3">
      <c r="A3581" t="s">
        <v>7635</v>
      </c>
      <c r="B3581">
        <v>2</v>
      </c>
      <c r="C3581">
        <v>177</v>
      </c>
      <c r="D3581">
        <v>1</v>
      </c>
      <c r="E3581" t="b">
        <v>0</v>
      </c>
    </row>
    <row r="3582" spans="1:5" x14ac:dyDescent="0.3">
      <c r="A3582" t="s">
        <v>7637</v>
      </c>
      <c r="B3582">
        <v>1</v>
      </c>
      <c r="C3582">
        <v>25</v>
      </c>
      <c r="D3582">
        <v>4</v>
      </c>
      <c r="E3582" t="b">
        <v>0</v>
      </c>
    </row>
    <row r="3583" spans="1:5" x14ac:dyDescent="0.3">
      <c r="A3583" t="s">
        <v>7638</v>
      </c>
      <c r="B3583">
        <v>1</v>
      </c>
      <c r="C3583">
        <v>441</v>
      </c>
      <c r="D3583">
        <v>5</v>
      </c>
      <c r="E3583" t="b">
        <v>0</v>
      </c>
    </row>
    <row r="3584" spans="1:5" x14ac:dyDescent="0.3">
      <c r="A3584" t="s">
        <v>7639</v>
      </c>
      <c r="B3584">
        <v>1</v>
      </c>
      <c r="C3584">
        <v>27</v>
      </c>
      <c r="D3584">
        <v>2</v>
      </c>
      <c r="E3584" t="b">
        <v>0</v>
      </c>
    </row>
    <row r="3585" spans="1:5" x14ac:dyDescent="0.3">
      <c r="A3585" t="s">
        <v>7641</v>
      </c>
      <c r="B3585">
        <v>1</v>
      </c>
      <c r="C3585">
        <v>361</v>
      </c>
      <c r="D3585">
        <v>2</v>
      </c>
      <c r="E3585" t="b">
        <v>0</v>
      </c>
    </row>
    <row r="3586" spans="1:5" x14ac:dyDescent="0.3">
      <c r="A3586" t="s">
        <v>629</v>
      </c>
      <c r="B3586">
        <v>1</v>
      </c>
      <c r="C3586">
        <v>328</v>
      </c>
      <c r="D3586">
        <v>4</v>
      </c>
      <c r="E3586" t="b">
        <v>0</v>
      </c>
    </row>
    <row r="3587" spans="1:5" x14ac:dyDescent="0.3">
      <c r="A3587" t="s">
        <v>7642</v>
      </c>
      <c r="B3587">
        <v>1</v>
      </c>
      <c r="C3587">
        <v>123</v>
      </c>
      <c r="D3587">
        <v>3</v>
      </c>
      <c r="E3587" t="b">
        <v>0</v>
      </c>
    </row>
    <row r="3588" spans="1:5" x14ac:dyDescent="0.3">
      <c r="A3588" t="s">
        <v>2065</v>
      </c>
      <c r="B3588">
        <v>2</v>
      </c>
      <c r="C3588">
        <v>265.5</v>
      </c>
      <c r="D3588">
        <v>1.5</v>
      </c>
      <c r="E3588" t="b">
        <v>0</v>
      </c>
    </row>
    <row r="3589" spans="1:5" x14ac:dyDescent="0.3">
      <c r="A3589" t="s">
        <v>7646</v>
      </c>
      <c r="B3589">
        <v>1</v>
      </c>
      <c r="C3589">
        <v>173</v>
      </c>
      <c r="D3589">
        <v>5</v>
      </c>
      <c r="E3589" t="b">
        <v>0</v>
      </c>
    </row>
    <row r="3590" spans="1:5" x14ac:dyDescent="0.3">
      <c r="A3590" t="s">
        <v>7647</v>
      </c>
      <c r="B3590">
        <v>1</v>
      </c>
      <c r="C3590">
        <v>89</v>
      </c>
      <c r="D3590">
        <v>2</v>
      </c>
      <c r="E3590" t="b">
        <v>0</v>
      </c>
    </row>
    <row r="3591" spans="1:5" x14ac:dyDescent="0.3">
      <c r="A3591" t="s">
        <v>7649</v>
      </c>
      <c r="B3591">
        <v>1</v>
      </c>
      <c r="C3591">
        <v>119</v>
      </c>
      <c r="D3591">
        <v>4</v>
      </c>
      <c r="E3591" t="b">
        <v>0</v>
      </c>
    </row>
    <row r="3592" spans="1:5" x14ac:dyDescent="0.3">
      <c r="A3592" t="s">
        <v>7650</v>
      </c>
      <c r="B3592">
        <v>1</v>
      </c>
      <c r="C3592">
        <v>110</v>
      </c>
      <c r="D3592">
        <v>1</v>
      </c>
      <c r="E3592" t="b">
        <v>0</v>
      </c>
    </row>
    <row r="3593" spans="1:5" x14ac:dyDescent="0.3">
      <c r="A3593" t="s">
        <v>7652</v>
      </c>
      <c r="B3593">
        <v>1</v>
      </c>
      <c r="C3593">
        <v>74</v>
      </c>
      <c r="D3593">
        <v>3</v>
      </c>
      <c r="E3593" t="b">
        <v>0</v>
      </c>
    </row>
    <row r="3594" spans="1:5" x14ac:dyDescent="0.3">
      <c r="A3594" t="s">
        <v>7653</v>
      </c>
      <c r="B3594">
        <v>1</v>
      </c>
      <c r="C3594">
        <v>227</v>
      </c>
      <c r="D3594">
        <v>5</v>
      </c>
      <c r="E3594" t="b">
        <v>0</v>
      </c>
    </row>
    <row r="3595" spans="1:5" x14ac:dyDescent="0.3">
      <c r="A3595" t="s">
        <v>630</v>
      </c>
      <c r="B3595">
        <v>1</v>
      </c>
      <c r="C3595">
        <v>219</v>
      </c>
      <c r="D3595">
        <v>3</v>
      </c>
      <c r="E3595" t="b">
        <v>0</v>
      </c>
    </row>
    <row r="3596" spans="1:5" x14ac:dyDescent="0.3">
      <c r="A3596" t="s">
        <v>7656</v>
      </c>
      <c r="B3596">
        <v>2</v>
      </c>
      <c r="C3596">
        <v>210</v>
      </c>
      <c r="D3596">
        <v>3</v>
      </c>
      <c r="E3596" t="b">
        <v>0</v>
      </c>
    </row>
    <row r="3597" spans="1:5" x14ac:dyDescent="0.3">
      <c r="A3597" t="s">
        <v>7657</v>
      </c>
      <c r="B3597">
        <v>1</v>
      </c>
      <c r="C3597">
        <v>91</v>
      </c>
      <c r="D3597">
        <v>1</v>
      </c>
      <c r="E3597" t="b">
        <v>0</v>
      </c>
    </row>
    <row r="3598" spans="1:5" x14ac:dyDescent="0.3">
      <c r="A3598" t="s">
        <v>632</v>
      </c>
      <c r="B3598">
        <v>2</v>
      </c>
      <c r="C3598">
        <v>133.5</v>
      </c>
      <c r="D3598">
        <v>1</v>
      </c>
      <c r="E3598" t="b">
        <v>0</v>
      </c>
    </row>
    <row r="3599" spans="1:5" x14ac:dyDescent="0.3">
      <c r="A3599" t="s">
        <v>7659</v>
      </c>
      <c r="B3599">
        <v>2</v>
      </c>
      <c r="C3599">
        <v>52.5</v>
      </c>
      <c r="D3599">
        <v>3</v>
      </c>
      <c r="E3599" t="b">
        <v>0</v>
      </c>
    </row>
    <row r="3600" spans="1:5" x14ac:dyDescent="0.3">
      <c r="A3600" t="s">
        <v>7661</v>
      </c>
      <c r="B3600">
        <v>1</v>
      </c>
      <c r="C3600">
        <v>17</v>
      </c>
      <c r="D3600">
        <v>5</v>
      </c>
      <c r="E3600" t="b">
        <v>0</v>
      </c>
    </row>
    <row r="3601" spans="1:5" x14ac:dyDescent="0.3">
      <c r="A3601" t="s">
        <v>1606</v>
      </c>
      <c r="B3601">
        <v>1</v>
      </c>
      <c r="C3601">
        <v>68</v>
      </c>
      <c r="D3601">
        <v>5</v>
      </c>
      <c r="E3601" t="b">
        <v>0</v>
      </c>
    </row>
    <row r="3602" spans="1:5" x14ac:dyDescent="0.3">
      <c r="A3602" t="s">
        <v>7664</v>
      </c>
      <c r="B3602">
        <v>4</v>
      </c>
      <c r="C3602">
        <v>164.75</v>
      </c>
      <c r="D3602">
        <v>1.25</v>
      </c>
      <c r="E3602" t="b">
        <v>0</v>
      </c>
    </row>
    <row r="3603" spans="1:5" x14ac:dyDescent="0.3">
      <c r="A3603" t="s">
        <v>2066</v>
      </c>
      <c r="B3603">
        <v>1</v>
      </c>
      <c r="C3603">
        <v>311</v>
      </c>
      <c r="D3603">
        <v>4</v>
      </c>
      <c r="E3603" t="b">
        <v>0</v>
      </c>
    </row>
    <row r="3604" spans="1:5" x14ac:dyDescent="0.3">
      <c r="A3604" t="s">
        <v>633</v>
      </c>
      <c r="B3604">
        <v>1</v>
      </c>
      <c r="C3604">
        <v>514</v>
      </c>
      <c r="D3604">
        <v>5</v>
      </c>
      <c r="E3604" t="b">
        <v>0</v>
      </c>
    </row>
    <row r="3605" spans="1:5" x14ac:dyDescent="0.3">
      <c r="A3605" t="s">
        <v>7668</v>
      </c>
      <c r="B3605">
        <v>1</v>
      </c>
      <c r="C3605">
        <v>91</v>
      </c>
      <c r="D3605">
        <v>1</v>
      </c>
      <c r="E3605" t="b">
        <v>0</v>
      </c>
    </row>
    <row r="3606" spans="1:5" x14ac:dyDescent="0.3">
      <c r="A3606" t="s">
        <v>7671</v>
      </c>
      <c r="B3606">
        <v>1</v>
      </c>
      <c r="C3606">
        <v>39</v>
      </c>
      <c r="D3606">
        <v>4</v>
      </c>
      <c r="E3606" t="b">
        <v>0</v>
      </c>
    </row>
    <row r="3607" spans="1:5" x14ac:dyDescent="0.3">
      <c r="A3607" t="s">
        <v>634</v>
      </c>
      <c r="B3607">
        <v>4</v>
      </c>
      <c r="C3607">
        <v>93</v>
      </c>
      <c r="D3607">
        <v>2.75</v>
      </c>
      <c r="E3607" t="b">
        <v>0</v>
      </c>
    </row>
    <row r="3608" spans="1:5" x14ac:dyDescent="0.3">
      <c r="A3608" t="s">
        <v>7676</v>
      </c>
      <c r="B3608">
        <v>1</v>
      </c>
      <c r="C3608">
        <v>61</v>
      </c>
      <c r="D3608">
        <v>4</v>
      </c>
      <c r="E3608" t="b">
        <v>0</v>
      </c>
    </row>
    <row r="3609" spans="1:5" x14ac:dyDescent="0.3">
      <c r="A3609" t="s">
        <v>7677</v>
      </c>
      <c r="B3609">
        <v>1</v>
      </c>
      <c r="C3609">
        <v>57</v>
      </c>
      <c r="D3609">
        <v>3</v>
      </c>
      <c r="E3609" t="b">
        <v>0</v>
      </c>
    </row>
    <row r="3610" spans="1:5" x14ac:dyDescent="0.3">
      <c r="A3610" t="s">
        <v>7681</v>
      </c>
      <c r="B3610">
        <v>2</v>
      </c>
      <c r="C3610">
        <v>168</v>
      </c>
      <c r="D3610">
        <v>3.5</v>
      </c>
      <c r="E3610" t="b">
        <v>0</v>
      </c>
    </row>
    <row r="3611" spans="1:5" x14ac:dyDescent="0.3">
      <c r="A3611" t="s">
        <v>7682</v>
      </c>
      <c r="B3611">
        <v>1</v>
      </c>
      <c r="C3611">
        <v>23</v>
      </c>
      <c r="D3611">
        <v>1</v>
      </c>
      <c r="E3611" t="b">
        <v>0</v>
      </c>
    </row>
    <row r="3612" spans="1:5" x14ac:dyDescent="0.3">
      <c r="A3612" t="s">
        <v>7683</v>
      </c>
      <c r="B3612">
        <v>1</v>
      </c>
      <c r="C3612">
        <v>557</v>
      </c>
      <c r="D3612">
        <v>1</v>
      </c>
      <c r="E3612" t="b">
        <v>0</v>
      </c>
    </row>
    <row r="3613" spans="1:5" x14ac:dyDescent="0.3">
      <c r="A3613" t="s">
        <v>7684</v>
      </c>
      <c r="B3613">
        <v>1</v>
      </c>
      <c r="C3613">
        <v>127</v>
      </c>
      <c r="D3613">
        <v>5</v>
      </c>
      <c r="E3613" t="b">
        <v>0</v>
      </c>
    </row>
    <row r="3614" spans="1:5" x14ac:dyDescent="0.3">
      <c r="A3614" t="s">
        <v>635</v>
      </c>
      <c r="B3614">
        <v>1</v>
      </c>
      <c r="C3614">
        <v>111</v>
      </c>
      <c r="D3614">
        <v>4</v>
      </c>
      <c r="E3614" t="b">
        <v>0</v>
      </c>
    </row>
    <row r="3615" spans="1:5" x14ac:dyDescent="0.3">
      <c r="A3615" t="s">
        <v>7686</v>
      </c>
      <c r="B3615">
        <v>1</v>
      </c>
      <c r="C3615">
        <v>69</v>
      </c>
      <c r="D3615">
        <v>5</v>
      </c>
      <c r="E3615" t="b">
        <v>0</v>
      </c>
    </row>
    <row r="3616" spans="1:5" x14ac:dyDescent="0.3">
      <c r="A3616" t="s">
        <v>7687</v>
      </c>
      <c r="B3616">
        <v>1</v>
      </c>
      <c r="C3616">
        <v>21</v>
      </c>
      <c r="D3616">
        <v>2</v>
      </c>
      <c r="E3616" t="b">
        <v>0</v>
      </c>
    </row>
    <row r="3617" spans="1:5" x14ac:dyDescent="0.3">
      <c r="A3617" t="s">
        <v>7690</v>
      </c>
      <c r="B3617">
        <v>1</v>
      </c>
      <c r="C3617">
        <v>89</v>
      </c>
      <c r="D3617">
        <v>2</v>
      </c>
      <c r="E3617" t="b">
        <v>0</v>
      </c>
    </row>
    <row r="3618" spans="1:5" x14ac:dyDescent="0.3">
      <c r="A3618" t="s">
        <v>7691</v>
      </c>
      <c r="B3618">
        <v>1</v>
      </c>
      <c r="C3618">
        <v>33</v>
      </c>
      <c r="D3618">
        <v>5</v>
      </c>
      <c r="E3618" t="b">
        <v>0</v>
      </c>
    </row>
    <row r="3619" spans="1:5" x14ac:dyDescent="0.3">
      <c r="A3619" t="s">
        <v>7692</v>
      </c>
      <c r="B3619">
        <v>1</v>
      </c>
      <c r="C3619">
        <v>71</v>
      </c>
      <c r="D3619">
        <v>4</v>
      </c>
      <c r="E3619" t="b">
        <v>0</v>
      </c>
    </row>
    <row r="3620" spans="1:5" x14ac:dyDescent="0.3">
      <c r="A3620" t="s">
        <v>7693</v>
      </c>
      <c r="B3620">
        <v>1</v>
      </c>
      <c r="C3620">
        <v>321</v>
      </c>
      <c r="D3620">
        <v>5</v>
      </c>
      <c r="E3620" t="b">
        <v>0</v>
      </c>
    </row>
    <row r="3621" spans="1:5" x14ac:dyDescent="0.3">
      <c r="A3621" t="s">
        <v>7694</v>
      </c>
      <c r="B3621">
        <v>1</v>
      </c>
      <c r="C3621">
        <v>157</v>
      </c>
      <c r="D3621">
        <v>4</v>
      </c>
      <c r="E3621" t="b">
        <v>0</v>
      </c>
    </row>
    <row r="3622" spans="1:5" x14ac:dyDescent="0.3">
      <c r="A3622" t="s">
        <v>638</v>
      </c>
      <c r="B3622">
        <v>2</v>
      </c>
      <c r="C3622">
        <v>172.5</v>
      </c>
      <c r="D3622">
        <v>4.5</v>
      </c>
      <c r="E3622" t="b">
        <v>0</v>
      </c>
    </row>
    <row r="3623" spans="1:5" x14ac:dyDescent="0.3">
      <c r="A3623" t="s">
        <v>2067</v>
      </c>
      <c r="B3623">
        <v>1</v>
      </c>
      <c r="C3623">
        <v>80</v>
      </c>
      <c r="D3623">
        <v>3</v>
      </c>
      <c r="E3623" t="b">
        <v>0</v>
      </c>
    </row>
    <row r="3624" spans="1:5" x14ac:dyDescent="0.3">
      <c r="A3624" t="s">
        <v>7696</v>
      </c>
      <c r="B3624">
        <v>1</v>
      </c>
      <c r="C3624">
        <v>44</v>
      </c>
      <c r="D3624">
        <v>1</v>
      </c>
      <c r="E3624" t="b">
        <v>0</v>
      </c>
    </row>
    <row r="3625" spans="1:5" x14ac:dyDescent="0.3">
      <c r="A3625" t="s">
        <v>7697</v>
      </c>
      <c r="B3625">
        <v>1</v>
      </c>
      <c r="C3625">
        <v>443</v>
      </c>
      <c r="D3625">
        <v>1</v>
      </c>
      <c r="E3625" t="b">
        <v>0</v>
      </c>
    </row>
    <row r="3626" spans="1:5" x14ac:dyDescent="0.3">
      <c r="A3626" t="s">
        <v>639</v>
      </c>
      <c r="B3626">
        <v>1</v>
      </c>
      <c r="C3626">
        <v>19</v>
      </c>
      <c r="D3626">
        <v>5</v>
      </c>
      <c r="E3626" t="b">
        <v>0</v>
      </c>
    </row>
    <row r="3627" spans="1:5" x14ac:dyDescent="0.3">
      <c r="A3627" t="s">
        <v>7698</v>
      </c>
      <c r="B3627">
        <v>1</v>
      </c>
      <c r="C3627">
        <v>49</v>
      </c>
      <c r="D3627">
        <v>2</v>
      </c>
      <c r="E3627" t="b">
        <v>0</v>
      </c>
    </row>
    <row r="3628" spans="1:5" x14ac:dyDescent="0.3">
      <c r="A3628" t="s">
        <v>640</v>
      </c>
      <c r="B3628">
        <v>1</v>
      </c>
      <c r="C3628">
        <v>146</v>
      </c>
      <c r="D3628">
        <v>3</v>
      </c>
      <c r="E3628" t="b">
        <v>0</v>
      </c>
    </row>
    <row r="3629" spans="1:5" x14ac:dyDescent="0.3">
      <c r="A3629" t="s">
        <v>7702</v>
      </c>
      <c r="B3629">
        <v>2</v>
      </c>
      <c r="C3629">
        <v>214</v>
      </c>
      <c r="D3629">
        <v>4</v>
      </c>
      <c r="E3629" t="b">
        <v>0</v>
      </c>
    </row>
    <row r="3630" spans="1:5" x14ac:dyDescent="0.3">
      <c r="A3630" t="s">
        <v>7704</v>
      </c>
      <c r="B3630">
        <v>4</v>
      </c>
      <c r="C3630">
        <v>109.5</v>
      </c>
      <c r="D3630">
        <v>3.5</v>
      </c>
      <c r="E3630" t="b">
        <v>0</v>
      </c>
    </row>
    <row r="3631" spans="1:5" x14ac:dyDescent="0.3">
      <c r="A3631" t="s">
        <v>1418</v>
      </c>
      <c r="B3631">
        <v>2</v>
      </c>
      <c r="C3631">
        <v>172</v>
      </c>
      <c r="D3631">
        <v>3</v>
      </c>
      <c r="E3631" t="b">
        <v>0</v>
      </c>
    </row>
    <row r="3632" spans="1:5" x14ac:dyDescent="0.3">
      <c r="A3632" t="s">
        <v>7706</v>
      </c>
      <c r="B3632">
        <v>1</v>
      </c>
      <c r="C3632">
        <v>175</v>
      </c>
      <c r="D3632">
        <v>1</v>
      </c>
      <c r="E3632" t="b">
        <v>0</v>
      </c>
    </row>
    <row r="3633" spans="1:5" x14ac:dyDescent="0.3">
      <c r="A3633" t="s">
        <v>7708</v>
      </c>
      <c r="B3633">
        <v>1</v>
      </c>
      <c r="C3633">
        <v>290</v>
      </c>
      <c r="D3633">
        <v>4</v>
      </c>
      <c r="E3633" t="b">
        <v>0</v>
      </c>
    </row>
    <row r="3634" spans="1:5" x14ac:dyDescent="0.3">
      <c r="A3634" t="s">
        <v>7710</v>
      </c>
      <c r="B3634">
        <v>2</v>
      </c>
      <c r="C3634">
        <v>191.5</v>
      </c>
      <c r="D3634">
        <v>3.5</v>
      </c>
      <c r="E3634" t="b">
        <v>0</v>
      </c>
    </row>
    <row r="3635" spans="1:5" x14ac:dyDescent="0.3">
      <c r="A3635" t="s">
        <v>7711</v>
      </c>
      <c r="B3635">
        <v>1</v>
      </c>
      <c r="C3635">
        <v>163</v>
      </c>
      <c r="D3635">
        <v>4</v>
      </c>
      <c r="E3635" t="b">
        <v>0</v>
      </c>
    </row>
    <row r="3636" spans="1:5" x14ac:dyDescent="0.3">
      <c r="A3636" t="s">
        <v>7712</v>
      </c>
      <c r="B3636">
        <v>6</v>
      </c>
      <c r="C3636">
        <v>299.16666666666669</v>
      </c>
      <c r="D3636">
        <v>3.5</v>
      </c>
      <c r="E3636" t="b">
        <v>0</v>
      </c>
    </row>
    <row r="3637" spans="1:5" x14ac:dyDescent="0.3">
      <c r="A3637" t="s">
        <v>7714</v>
      </c>
      <c r="B3637">
        <v>1</v>
      </c>
      <c r="C3637">
        <v>172</v>
      </c>
      <c r="D3637">
        <v>3</v>
      </c>
      <c r="E3637" t="b">
        <v>0</v>
      </c>
    </row>
    <row r="3638" spans="1:5" x14ac:dyDescent="0.3">
      <c r="A3638" t="s">
        <v>7715</v>
      </c>
      <c r="B3638">
        <v>1</v>
      </c>
      <c r="C3638">
        <v>216</v>
      </c>
      <c r="D3638">
        <v>2</v>
      </c>
      <c r="E3638" t="b">
        <v>0</v>
      </c>
    </row>
    <row r="3639" spans="1:5" x14ac:dyDescent="0.3">
      <c r="A3639" t="s">
        <v>7716</v>
      </c>
      <c r="B3639">
        <v>1</v>
      </c>
      <c r="C3639">
        <v>93</v>
      </c>
      <c r="D3639">
        <v>2</v>
      </c>
      <c r="E3639" t="b">
        <v>0</v>
      </c>
    </row>
    <row r="3640" spans="1:5" x14ac:dyDescent="0.3">
      <c r="A3640" t="s">
        <v>7719</v>
      </c>
      <c r="B3640">
        <v>1</v>
      </c>
      <c r="C3640">
        <v>207</v>
      </c>
      <c r="D3640">
        <v>5</v>
      </c>
      <c r="E3640" t="b">
        <v>0</v>
      </c>
    </row>
    <row r="3641" spans="1:5" x14ac:dyDescent="0.3">
      <c r="A3641" t="s">
        <v>7721</v>
      </c>
      <c r="B3641">
        <v>1</v>
      </c>
      <c r="C3641">
        <v>185</v>
      </c>
      <c r="D3641">
        <v>2</v>
      </c>
      <c r="E3641" t="b">
        <v>0</v>
      </c>
    </row>
    <row r="3642" spans="1:5" x14ac:dyDescent="0.3">
      <c r="A3642" t="s">
        <v>7723</v>
      </c>
      <c r="B3642">
        <v>1</v>
      </c>
      <c r="C3642">
        <v>35</v>
      </c>
      <c r="D3642">
        <v>2</v>
      </c>
      <c r="E3642" t="b">
        <v>0</v>
      </c>
    </row>
    <row r="3643" spans="1:5" x14ac:dyDescent="0.3">
      <c r="A3643" t="s">
        <v>642</v>
      </c>
      <c r="B3643">
        <v>1</v>
      </c>
      <c r="C3643">
        <v>172</v>
      </c>
      <c r="D3643">
        <v>1</v>
      </c>
      <c r="E3643" t="b">
        <v>0</v>
      </c>
    </row>
    <row r="3644" spans="1:5" x14ac:dyDescent="0.3">
      <c r="A3644" t="s">
        <v>7726</v>
      </c>
      <c r="B3644">
        <v>1</v>
      </c>
      <c r="C3644">
        <v>116</v>
      </c>
      <c r="D3644">
        <v>3</v>
      </c>
      <c r="E3644" t="b">
        <v>0</v>
      </c>
    </row>
    <row r="3645" spans="1:5" x14ac:dyDescent="0.3">
      <c r="A3645" t="s">
        <v>7729</v>
      </c>
      <c r="B3645">
        <v>2</v>
      </c>
      <c r="C3645">
        <v>245</v>
      </c>
      <c r="D3645">
        <v>4</v>
      </c>
      <c r="E3645" t="b">
        <v>0</v>
      </c>
    </row>
    <row r="3646" spans="1:5" x14ac:dyDescent="0.3">
      <c r="A3646" t="s">
        <v>7730</v>
      </c>
      <c r="B3646">
        <v>1</v>
      </c>
      <c r="C3646">
        <v>437</v>
      </c>
      <c r="D3646">
        <v>3</v>
      </c>
      <c r="E3646" t="b">
        <v>0</v>
      </c>
    </row>
    <row r="3647" spans="1:5" x14ac:dyDescent="0.3">
      <c r="A3647" t="s">
        <v>7733</v>
      </c>
      <c r="B3647">
        <v>1</v>
      </c>
      <c r="C3647">
        <v>153</v>
      </c>
      <c r="D3647">
        <v>4</v>
      </c>
      <c r="E3647" t="b">
        <v>0</v>
      </c>
    </row>
    <row r="3648" spans="1:5" x14ac:dyDescent="0.3">
      <c r="A3648" t="s">
        <v>7734</v>
      </c>
      <c r="B3648">
        <v>1</v>
      </c>
      <c r="C3648">
        <v>131</v>
      </c>
      <c r="D3648">
        <v>1</v>
      </c>
      <c r="E3648" t="b">
        <v>0</v>
      </c>
    </row>
    <row r="3649" spans="1:5" x14ac:dyDescent="0.3">
      <c r="A3649" t="s">
        <v>7735</v>
      </c>
      <c r="B3649">
        <v>1</v>
      </c>
      <c r="C3649">
        <v>271</v>
      </c>
      <c r="D3649">
        <v>2</v>
      </c>
      <c r="E3649" t="b">
        <v>0</v>
      </c>
    </row>
    <row r="3650" spans="1:5" x14ac:dyDescent="0.3">
      <c r="A3650" t="s">
        <v>643</v>
      </c>
      <c r="B3650">
        <v>1</v>
      </c>
      <c r="C3650">
        <v>382</v>
      </c>
      <c r="D3650">
        <v>5</v>
      </c>
      <c r="E3650" t="b">
        <v>0</v>
      </c>
    </row>
    <row r="3651" spans="1:5" x14ac:dyDescent="0.3">
      <c r="A3651" t="s">
        <v>7736</v>
      </c>
      <c r="B3651">
        <v>1</v>
      </c>
      <c r="C3651">
        <v>49</v>
      </c>
      <c r="D3651">
        <v>1</v>
      </c>
      <c r="E3651" t="b">
        <v>0</v>
      </c>
    </row>
    <row r="3652" spans="1:5" x14ac:dyDescent="0.3">
      <c r="A3652" t="s">
        <v>644</v>
      </c>
      <c r="B3652">
        <v>2</v>
      </c>
      <c r="C3652">
        <v>77.5</v>
      </c>
      <c r="D3652">
        <v>5</v>
      </c>
      <c r="E3652" t="b">
        <v>0</v>
      </c>
    </row>
    <row r="3653" spans="1:5" x14ac:dyDescent="0.3">
      <c r="A3653" t="s">
        <v>7737</v>
      </c>
      <c r="B3653">
        <v>1</v>
      </c>
      <c r="C3653">
        <v>84</v>
      </c>
      <c r="D3653">
        <v>4</v>
      </c>
      <c r="E3653" t="b">
        <v>0</v>
      </c>
    </row>
    <row r="3654" spans="1:5" x14ac:dyDescent="0.3">
      <c r="A3654" t="s">
        <v>7741</v>
      </c>
      <c r="B3654">
        <v>1</v>
      </c>
      <c r="C3654">
        <v>28</v>
      </c>
      <c r="D3654">
        <v>2</v>
      </c>
      <c r="E3654" t="b">
        <v>0</v>
      </c>
    </row>
    <row r="3655" spans="1:5" x14ac:dyDescent="0.3">
      <c r="A3655" t="s">
        <v>645</v>
      </c>
      <c r="B3655">
        <v>1</v>
      </c>
      <c r="C3655">
        <v>142</v>
      </c>
      <c r="D3655">
        <v>2</v>
      </c>
      <c r="E3655" t="b">
        <v>0</v>
      </c>
    </row>
    <row r="3656" spans="1:5" x14ac:dyDescent="0.3">
      <c r="A3656" t="s">
        <v>7743</v>
      </c>
      <c r="B3656">
        <v>3</v>
      </c>
      <c r="C3656">
        <v>229</v>
      </c>
      <c r="D3656">
        <v>4.333333333333333</v>
      </c>
      <c r="E3656" t="b">
        <v>0</v>
      </c>
    </row>
    <row r="3657" spans="1:5" x14ac:dyDescent="0.3">
      <c r="A3657" t="s">
        <v>7744</v>
      </c>
      <c r="B3657">
        <v>1</v>
      </c>
      <c r="C3657">
        <v>64</v>
      </c>
      <c r="D3657">
        <v>2</v>
      </c>
      <c r="E3657" t="b">
        <v>0</v>
      </c>
    </row>
    <row r="3658" spans="1:5" x14ac:dyDescent="0.3">
      <c r="A3658" t="s">
        <v>646</v>
      </c>
      <c r="B3658">
        <v>1</v>
      </c>
      <c r="C3658">
        <v>57</v>
      </c>
      <c r="D3658">
        <v>3</v>
      </c>
      <c r="E3658" t="b">
        <v>0</v>
      </c>
    </row>
    <row r="3659" spans="1:5" x14ac:dyDescent="0.3">
      <c r="A3659" t="s">
        <v>1419</v>
      </c>
      <c r="B3659">
        <v>1</v>
      </c>
      <c r="C3659">
        <v>51</v>
      </c>
      <c r="D3659">
        <v>5</v>
      </c>
      <c r="E3659" t="b">
        <v>0</v>
      </c>
    </row>
    <row r="3660" spans="1:5" x14ac:dyDescent="0.3">
      <c r="A3660" t="s">
        <v>7747</v>
      </c>
      <c r="B3660">
        <v>1</v>
      </c>
      <c r="C3660">
        <v>158</v>
      </c>
      <c r="D3660">
        <v>2</v>
      </c>
      <c r="E3660" t="b">
        <v>0</v>
      </c>
    </row>
    <row r="3661" spans="1:5" x14ac:dyDescent="0.3">
      <c r="A3661" t="s">
        <v>7749</v>
      </c>
      <c r="B3661">
        <v>1</v>
      </c>
      <c r="C3661">
        <v>41</v>
      </c>
      <c r="D3661">
        <v>5</v>
      </c>
      <c r="E3661" t="b">
        <v>0</v>
      </c>
    </row>
    <row r="3662" spans="1:5" x14ac:dyDescent="0.3">
      <c r="A3662" t="s">
        <v>7750</v>
      </c>
      <c r="B3662">
        <v>1</v>
      </c>
      <c r="C3662">
        <v>176</v>
      </c>
      <c r="D3662">
        <v>5</v>
      </c>
      <c r="E3662" t="b">
        <v>0</v>
      </c>
    </row>
    <row r="3663" spans="1:5" x14ac:dyDescent="0.3">
      <c r="A3663" t="s">
        <v>7751</v>
      </c>
      <c r="B3663">
        <v>1</v>
      </c>
      <c r="C3663">
        <v>108</v>
      </c>
      <c r="D3663">
        <v>4</v>
      </c>
      <c r="E3663" t="b">
        <v>0</v>
      </c>
    </row>
    <row r="3664" spans="1:5" x14ac:dyDescent="0.3">
      <c r="A3664" t="s">
        <v>7752</v>
      </c>
      <c r="B3664">
        <v>1</v>
      </c>
      <c r="C3664">
        <v>90</v>
      </c>
      <c r="D3664">
        <v>1</v>
      </c>
      <c r="E3664" t="b">
        <v>0</v>
      </c>
    </row>
    <row r="3665" spans="1:5" x14ac:dyDescent="0.3">
      <c r="A3665" t="s">
        <v>649</v>
      </c>
      <c r="B3665">
        <v>2</v>
      </c>
      <c r="C3665">
        <v>105.5</v>
      </c>
      <c r="D3665">
        <v>3</v>
      </c>
      <c r="E3665" t="b">
        <v>0</v>
      </c>
    </row>
    <row r="3666" spans="1:5" x14ac:dyDescent="0.3">
      <c r="A3666" t="s">
        <v>7754</v>
      </c>
      <c r="B3666">
        <v>4</v>
      </c>
      <c r="C3666">
        <v>203.75</v>
      </c>
      <c r="D3666">
        <v>4.5</v>
      </c>
      <c r="E3666" t="b">
        <v>0</v>
      </c>
    </row>
    <row r="3667" spans="1:5" x14ac:dyDescent="0.3">
      <c r="A3667" t="s">
        <v>7755</v>
      </c>
      <c r="B3667">
        <v>1</v>
      </c>
      <c r="C3667">
        <v>378</v>
      </c>
      <c r="D3667">
        <v>5</v>
      </c>
      <c r="E3667" t="b">
        <v>0</v>
      </c>
    </row>
    <row r="3668" spans="1:5" x14ac:dyDescent="0.3">
      <c r="A3668" t="s">
        <v>2069</v>
      </c>
      <c r="B3668">
        <v>1</v>
      </c>
      <c r="C3668">
        <v>123</v>
      </c>
      <c r="D3668">
        <v>3</v>
      </c>
      <c r="E3668" t="b">
        <v>0</v>
      </c>
    </row>
    <row r="3669" spans="1:5" x14ac:dyDescent="0.3">
      <c r="A3669" t="s">
        <v>7756</v>
      </c>
      <c r="B3669">
        <v>1</v>
      </c>
      <c r="C3669">
        <v>466</v>
      </c>
      <c r="D3669">
        <v>4</v>
      </c>
      <c r="E3669" t="b">
        <v>0</v>
      </c>
    </row>
    <row r="3670" spans="1:5" x14ac:dyDescent="0.3">
      <c r="A3670" t="s">
        <v>7759</v>
      </c>
      <c r="B3670">
        <v>1</v>
      </c>
      <c r="C3670">
        <v>152</v>
      </c>
      <c r="D3670">
        <v>2</v>
      </c>
      <c r="E3670" t="b">
        <v>0</v>
      </c>
    </row>
    <row r="3671" spans="1:5" x14ac:dyDescent="0.3">
      <c r="A3671" t="s">
        <v>7760</v>
      </c>
      <c r="B3671">
        <v>1</v>
      </c>
      <c r="C3671">
        <v>151</v>
      </c>
      <c r="D3671">
        <v>1</v>
      </c>
      <c r="E3671" t="b">
        <v>0</v>
      </c>
    </row>
    <row r="3672" spans="1:5" x14ac:dyDescent="0.3">
      <c r="A3672" t="s">
        <v>650</v>
      </c>
      <c r="B3672">
        <v>1</v>
      </c>
      <c r="C3672">
        <v>112</v>
      </c>
      <c r="D3672">
        <v>5</v>
      </c>
      <c r="E3672" t="b">
        <v>0</v>
      </c>
    </row>
    <row r="3673" spans="1:5" x14ac:dyDescent="0.3">
      <c r="A3673" t="s">
        <v>7762</v>
      </c>
      <c r="B3673">
        <v>1</v>
      </c>
      <c r="C3673">
        <v>21</v>
      </c>
      <c r="D3673">
        <v>2</v>
      </c>
      <c r="E3673" t="b">
        <v>0</v>
      </c>
    </row>
    <row r="3674" spans="1:5" x14ac:dyDescent="0.3">
      <c r="A3674" t="s">
        <v>7765</v>
      </c>
      <c r="B3674">
        <v>1</v>
      </c>
      <c r="C3674">
        <v>26</v>
      </c>
      <c r="D3674">
        <v>1</v>
      </c>
      <c r="E3674" t="b">
        <v>0</v>
      </c>
    </row>
    <row r="3675" spans="1:5" x14ac:dyDescent="0.3">
      <c r="A3675" t="s">
        <v>7767</v>
      </c>
      <c r="B3675">
        <v>1</v>
      </c>
      <c r="C3675">
        <v>21</v>
      </c>
      <c r="D3675">
        <v>3</v>
      </c>
      <c r="E3675" t="b">
        <v>0</v>
      </c>
    </row>
    <row r="3676" spans="1:5" x14ac:dyDescent="0.3">
      <c r="A3676" t="s">
        <v>7768</v>
      </c>
      <c r="B3676">
        <v>1</v>
      </c>
      <c r="C3676">
        <v>89</v>
      </c>
      <c r="D3676">
        <v>1</v>
      </c>
      <c r="E3676" t="b">
        <v>0</v>
      </c>
    </row>
    <row r="3677" spans="1:5" x14ac:dyDescent="0.3">
      <c r="A3677" t="s">
        <v>651</v>
      </c>
      <c r="B3677">
        <v>1</v>
      </c>
      <c r="C3677">
        <v>229</v>
      </c>
      <c r="D3677">
        <v>1</v>
      </c>
      <c r="E3677" t="b">
        <v>0</v>
      </c>
    </row>
    <row r="3678" spans="1:5" x14ac:dyDescent="0.3">
      <c r="A3678" t="s">
        <v>652</v>
      </c>
      <c r="B3678">
        <v>1</v>
      </c>
      <c r="C3678">
        <v>194</v>
      </c>
      <c r="D3678">
        <v>4</v>
      </c>
      <c r="E3678" t="b">
        <v>0</v>
      </c>
    </row>
    <row r="3679" spans="1:5" x14ac:dyDescent="0.3">
      <c r="A3679" t="s">
        <v>653</v>
      </c>
      <c r="B3679">
        <v>2</v>
      </c>
      <c r="C3679">
        <v>188.5</v>
      </c>
      <c r="D3679">
        <v>2.5</v>
      </c>
      <c r="E3679" t="b">
        <v>0</v>
      </c>
    </row>
    <row r="3680" spans="1:5" x14ac:dyDescent="0.3">
      <c r="A3680" t="s">
        <v>7773</v>
      </c>
      <c r="B3680">
        <v>2</v>
      </c>
      <c r="C3680">
        <v>122.5</v>
      </c>
      <c r="D3680">
        <v>2.5</v>
      </c>
      <c r="E3680" t="b">
        <v>0</v>
      </c>
    </row>
    <row r="3681" spans="1:5" x14ac:dyDescent="0.3">
      <c r="A3681" t="s">
        <v>7776</v>
      </c>
      <c r="B3681">
        <v>1</v>
      </c>
      <c r="C3681">
        <v>19</v>
      </c>
      <c r="D3681">
        <v>2</v>
      </c>
      <c r="E3681" t="b">
        <v>0</v>
      </c>
    </row>
    <row r="3682" spans="1:5" x14ac:dyDescent="0.3">
      <c r="A3682" t="s">
        <v>7778</v>
      </c>
      <c r="B3682">
        <v>1</v>
      </c>
      <c r="C3682">
        <v>63</v>
      </c>
      <c r="D3682">
        <v>2</v>
      </c>
      <c r="E3682" t="b">
        <v>0</v>
      </c>
    </row>
    <row r="3683" spans="1:5" x14ac:dyDescent="0.3">
      <c r="A3683" t="s">
        <v>7780</v>
      </c>
      <c r="B3683">
        <v>1</v>
      </c>
      <c r="C3683">
        <v>66</v>
      </c>
      <c r="D3683">
        <v>1</v>
      </c>
      <c r="E3683" t="b">
        <v>0</v>
      </c>
    </row>
    <row r="3684" spans="1:5" x14ac:dyDescent="0.3">
      <c r="A3684" t="s">
        <v>654</v>
      </c>
      <c r="B3684">
        <v>1</v>
      </c>
      <c r="C3684">
        <v>158</v>
      </c>
      <c r="D3684">
        <v>5</v>
      </c>
      <c r="E3684" t="b">
        <v>0</v>
      </c>
    </row>
    <row r="3685" spans="1:5" x14ac:dyDescent="0.3">
      <c r="A3685" t="s">
        <v>7781</v>
      </c>
      <c r="B3685">
        <v>9</v>
      </c>
      <c r="C3685">
        <v>198</v>
      </c>
      <c r="D3685">
        <v>2.6666666666666665</v>
      </c>
      <c r="E3685" t="b">
        <v>0</v>
      </c>
    </row>
    <row r="3686" spans="1:5" x14ac:dyDescent="0.3">
      <c r="A3686" t="s">
        <v>7782</v>
      </c>
      <c r="B3686">
        <v>1</v>
      </c>
      <c r="C3686">
        <v>53</v>
      </c>
      <c r="D3686">
        <v>2</v>
      </c>
      <c r="E3686" t="b">
        <v>0</v>
      </c>
    </row>
    <row r="3687" spans="1:5" x14ac:dyDescent="0.3">
      <c r="A3687" t="s">
        <v>7784</v>
      </c>
      <c r="B3687">
        <v>1</v>
      </c>
      <c r="C3687">
        <v>23</v>
      </c>
      <c r="D3687">
        <v>1</v>
      </c>
      <c r="E3687" t="b">
        <v>0</v>
      </c>
    </row>
    <row r="3688" spans="1:5" x14ac:dyDescent="0.3">
      <c r="A3688" t="s">
        <v>7785</v>
      </c>
      <c r="B3688">
        <v>1</v>
      </c>
      <c r="C3688">
        <v>115</v>
      </c>
      <c r="D3688">
        <v>4</v>
      </c>
      <c r="E3688" t="b">
        <v>0</v>
      </c>
    </row>
    <row r="3689" spans="1:5" x14ac:dyDescent="0.3">
      <c r="A3689" t="s">
        <v>7786</v>
      </c>
      <c r="B3689">
        <v>3</v>
      </c>
      <c r="C3689">
        <v>208.33333333333334</v>
      </c>
      <c r="D3689">
        <v>2.6666666666666665</v>
      </c>
      <c r="E3689" t="b">
        <v>0</v>
      </c>
    </row>
    <row r="3690" spans="1:5" x14ac:dyDescent="0.3">
      <c r="A3690" t="s">
        <v>7787</v>
      </c>
      <c r="B3690">
        <v>1</v>
      </c>
      <c r="C3690">
        <v>269</v>
      </c>
      <c r="D3690">
        <v>2</v>
      </c>
      <c r="E3690" t="b">
        <v>0</v>
      </c>
    </row>
    <row r="3691" spans="1:5" x14ac:dyDescent="0.3">
      <c r="A3691" t="s">
        <v>7792</v>
      </c>
      <c r="B3691">
        <v>1</v>
      </c>
      <c r="C3691">
        <v>33</v>
      </c>
      <c r="D3691">
        <v>5</v>
      </c>
      <c r="E3691" t="b">
        <v>0</v>
      </c>
    </row>
    <row r="3692" spans="1:5" x14ac:dyDescent="0.3">
      <c r="A3692" t="s">
        <v>655</v>
      </c>
      <c r="B3692">
        <v>1</v>
      </c>
      <c r="C3692">
        <v>329</v>
      </c>
      <c r="D3692">
        <v>5</v>
      </c>
      <c r="E3692" t="b">
        <v>0</v>
      </c>
    </row>
    <row r="3693" spans="1:5" x14ac:dyDescent="0.3">
      <c r="A3693" t="s">
        <v>7793</v>
      </c>
      <c r="B3693">
        <v>1</v>
      </c>
      <c r="C3693">
        <v>159</v>
      </c>
      <c r="D3693">
        <v>1</v>
      </c>
      <c r="E3693" t="b">
        <v>0</v>
      </c>
    </row>
    <row r="3694" spans="1:5" x14ac:dyDescent="0.3">
      <c r="A3694" t="s">
        <v>7794</v>
      </c>
      <c r="B3694">
        <v>1</v>
      </c>
      <c r="C3694">
        <v>164</v>
      </c>
      <c r="D3694">
        <v>1</v>
      </c>
      <c r="E3694" t="b">
        <v>0</v>
      </c>
    </row>
    <row r="3695" spans="1:5" x14ac:dyDescent="0.3">
      <c r="A3695" t="s">
        <v>656</v>
      </c>
      <c r="B3695">
        <v>1</v>
      </c>
      <c r="C3695">
        <v>540</v>
      </c>
      <c r="D3695">
        <v>2</v>
      </c>
      <c r="E3695" t="b">
        <v>0</v>
      </c>
    </row>
    <row r="3696" spans="1:5" x14ac:dyDescent="0.3">
      <c r="A3696" t="s">
        <v>657</v>
      </c>
      <c r="B3696">
        <v>1</v>
      </c>
      <c r="C3696">
        <v>70</v>
      </c>
      <c r="D3696">
        <v>2</v>
      </c>
      <c r="E3696" t="b">
        <v>0</v>
      </c>
    </row>
    <row r="3697" spans="1:5" x14ac:dyDescent="0.3">
      <c r="A3697" t="s">
        <v>7798</v>
      </c>
      <c r="B3697">
        <v>2</v>
      </c>
      <c r="C3697">
        <v>84</v>
      </c>
      <c r="D3697">
        <v>4.5</v>
      </c>
      <c r="E3697" t="b">
        <v>0</v>
      </c>
    </row>
    <row r="3698" spans="1:5" x14ac:dyDescent="0.3">
      <c r="A3698" t="s">
        <v>7799</v>
      </c>
      <c r="B3698">
        <v>1</v>
      </c>
      <c r="C3698">
        <v>271</v>
      </c>
      <c r="D3698">
        <v>3</v>
      </c>
      <c r="E3698" t="b">
        <v>0</v>
      </c>
    </row>
    <row r="3699" spans="1:5" x14ac:dyDescent="0.3">
      <c r="A3699" t="s">
        <v>659</v>
      </c>
      <c r="B3699">
        <v>1</v>
      </c>
      <c r="C3699">
        <v>103</v>
      </c>
      <c r="D3699">
        <v>2</v>
      </c>
      <c r="E3699" t="b">
        <v>0</v>
      </c>
    </row>
    <row r="3700" spans="1:5" x14ac:dyDescent="0.3">
      <c r="A3700" t="s">
        <v>7803</v>
      </c>
      <c r="B3700">
        <v>1</v>
      </c>
      <c r="C3700">
        <v>152</v>
      </c>
      <c r="D3700">
        <v>2</v>
      </c>
      <c r="E3700" t="b">
        <v>0</v>
      </c>
    </row>
    <row r="3701" spans="1:5" x14ac:dyDescent="0.3">
      <c r="A3701" t="s">
        <v>7804</v>
      </c>
      <c r="B3701">
        <v>1</v>
      </c>
      <c r="C3701">
        <v>22</v>
      </c>
      <c r="D3701">
        <v>2</v>
      </c>
      <c r="E3701" t="b">
        <v>0</v>
      </c>
    </row>
    <row r="3702" spans="1:5" x14ac:dyDescent="0.3">
      <c r="A3702" t="s">
        <v>7805</v>
      </c>
      <c r="B3702">
        <v>1</v>
      </c>
      <c r="C3702">
        <v>482</v>
      </c>
      <c r="D3702">
        <v>4</v>
      </c>
      <c r="E3702" t="b">
        <v>0</v>
      </c>
    </row>
    <row r="3703" spans="1:5" x14ac:dyDescent="0.3">
      <c r="A3703" t="s">
        <v>2072</v>
      </c>
      <c r="B3703">
        <v>1</v>
      </c>
      <c r="C3703">
        <v>182</v>
      </c>
      <c r="D3703">
        <v>1</v>
      </c>
      <c r="E3703" t="b">
        <v>0</v>
      </c>
    </row>
    <row r="3704" spans="1:5" x14ac:dyDescent="0.3">
      <c r="A3704" t="s">
        <v>660</v>
      </c>
      <c r="B3704">
        <v>1</v>
      </c>
      <c r="C3704">
        <v>36</v>
      </c>
      <c r="D3704">
        <v>5</v>
      </c>
      <c r="E3704" t="b">
        <v>0</v>
      </c>
    </row>
    <row r="3705" spans="1:5" x14ac:dyDescent="0.3">
      <c r="A3705" t="s">
        <v>7806</v>
      </c>
      <c r="B3705">
        <v>1</v>
      </c>
      <c r="C3705">
        <v>61</v>
      </c>
      <c r="D3705">
        <v>3</v>
      </c>
      <c r="E3705" t="b">
        <v>0</v>
      </c>
    </row>
    <row r="3706" spans="1:5" x14ac:dyDescent="0.3">
      <c r="A3706" t="s">
        <v>2073</v>
      </c>
      <c r="B3706">
        <v>1</v>
      </c>
      <c r="C3706">
        <v>203</v>
      </c>
      <c r="D3706">
        <v>3</v>
      </c>
      <c r="E3706" t="b">
        <v>0</v>
      </c>
    </row>
    <row r="3707" spans="1:5" x14ac:dyDescent="0.3">
      <c r="A3707" t="s">
        <v>7807</v>
      </c>
      <c r="B3707">
        <v>1</v>
      </c>
      <c r="C3707">
        <v>370</v>
      </c>
      <c r="D3707">
        <v>2</v>
      </c>
      <c r="E3707" t="b">
        <v>0</v>
      </c>
    </row>
    <row r="3708" spans="1:5" x14ac:dyDescent="0.3">
      <c r="A3708" t="s">
        <v>7808</v>
      </c>
      <c r="B3708">
        <v>2</v>
      </c>
      <c r="C3708">
        <v>95.5</v>
      </c>
      <c r="D3708">
        <v>2</v>
      </c>
      <c r="E3708" t="b">
        <v>0</v>
      </c>
    </row>
    <row r="3709" spans="1:5" x14ac:dyDescent="0.3">
      <c r="A3709" t="s">
        <v>7811</v>
      </c>
      <c r="B3709">
        <v>2</v>
      </c>
      <c r="C3709">
        <v>108</v>
      </c>
      <c r="D3709">
        <v>2</v>
      </c>
      <c r="E3709" t="b">
        <v>0</v>
      </c>
    </row>
    <row r="3710" spans="1:5" x14ac:dyDescent="0.3">
      <c r="A3710" t="s">
        <v>7812</v>
      </c>
      <c r="B3710">
        <v>1</v>
      </c>
      <c r="C3710">
        <v>231</v>
      </c>
      <c r="D3710">
        <v>5</v>
      </c>
      <c r="E3710" t="b">
        <v>0</v>
      </c>
    </row>
    <row r="3711" spans="1:5" x14ac:dyDescent="0.3">
      <c r="A3711" t="s">
        <v>7813</v>
      </c>
      <c r="B3711">
        <v>1</v>
      </c>
      <c r="C3711">
        <v>20</v>
      </c>
      <c r="D3711">
        <v>1</v>
      </c>
      <c r="E3711" t="b">
        <v>0</v>
      </c>
    </row>
    <row r="3712" spans="1:5" x14ac:dyDescent="0.3">
      <c r="A3712" t="s">
        <v>2075</v>
      </c>
      <c r="B3712">
        <v>3</v>
      </c>
      <c r="C3712">
        <v>205</v>
      </c>
      <c r="D3712">
        <v>2.3333333333333335</v>
      </c>
      <c r="E3712" t="b">
        <v>0</v>
      </c>
    </row>
    <row r="3713" spans="1:5" x14ac:dyDescent="0.3">
      <c r="A3713" t="s">
        <v>7815</v>
      </c>
      <c r="B3713">
        <v>1</v>
      </c>
      <c r="C3713">
        <v>23</v>
      </c>
      <c r="D3713">
        <v>3</v>
      </c>
      <c r="E3713" t="b">
        <v>0</v>
      </c>
    </row>
    <row r="3714" spans="1:5" x14ac:dyDescent="0.3">
      <c r="A3714" t="s">
        <v>7816</v>
      </c>
      <c r="B3714">
        <v>2</v>
      </c>
      <c r="C3714">
        <v>134</v>
      </c>
      <c r="D3714">
        <v>1.5</v>
      </c>
      <c r="E3714" t="b">
        <v>0</v>
      </c>
    </row>
    <row r="3715" spans="1:5" x14ac:dyDescent="0.3">
      <c r="A3715" t="s">
        <v>662</v>
      </c>
      <c r="B3715">
        <v>1</v>
      </c>
      <c r="C3715">
        <v>83</v>
      </c>
      <c r="D3715">
        <v>3</v>
      </c>
      <c r="E3715" t="b">
        <v>0</v>
      </c>
    </row>
    <row r="3716" spans="1:5" x14ac:dyDescent="0.3">
      <c r="A3716" t="s">
        <v>7817</v>
      </c>
      <c r="B3716">
        <v>1</v>
      </c>
      <c r="C3716">
        <v>589</v>
      </c>
      <c r="D3716">
        <v>1</v>
      </c>
      <c r="E3716" t="b">
        <v>0</v>
      </c>
    </row>
    <row r="3717" spans="1:5" x14ac:dyDescent="0.3">
      <c r="A3717" t="s">
        <v>7818</v>
      </c>
      <c r="B3717">
        <v>1</v>
      </c>
      <c r="C3717">
        <v>51</v>
      </c>
      <c r="D3717">
        <v>2</v>
      </c>
      <c r="E3717" t="b">
        <v>0</v>
      </c>
    </row>
    <row r="3718" spans="1:5" x14ac:dyDescent="0.3">
      <c r="A3718" t="s">
        <v>7820</v>
      </c>
      <c r="B3718">
        <v>1</v>
      </c>
      <c r="C3718">
        <v>137</v>
      </c>
      <c r="D3718">
        <v>2</v>
      </c>
      <c r="E3718" t="b">
        <v>0</v>
      </c>
    </row>
    <row r="3719" spans="1:5" x14ac:dyDescent="0.3">
      <c r="A3719" t="s">
        <v>7821</v>
      </c>
      <c r="B3719">
        <v>1</v>
      </c>
      <c r="C3719">
        <v>148</v>
      </c>
      <c r="D3719">
        <v>2</v>
      </c>
      <c r="E3719" t="b">
        <v>0</v>
      </c>
    </row>
    <row r="3720" spans="1:5" x14ac:dyDescent="0.3">
      <c r="A3720" t="s">
        <v>7822</v>
      </c>
      <c r="B3720">
        <v>2</v>
      </c>
      <c r="C3720">
        <v>69</v>
      </c>
      <c r="D3720">
        <v>1.5</v>
      </c>
      <c r="E3720" t="b">
        <v>0</v>
      </c>
    </row>
    <row r="3721" spans="1:5" x14ac:dyDescent="0.3">
      <c r="A3721" t="s">
        <v>7823</v>
      </c>
      <c r="B3721">
        <v>2</v>
      </c>
      <c r="C3721">
        <v>319.5</v>
      </c>
      <c r="D3721">
        <v>5</v>
      </c>
      <c r="E3721" t="b">
        <v>0</v>
      </c>
    </row>
    <row r="3722" spans="1:5" x14ac:dyDescent="0.3">
      <c r="A3722" t="s">
        <v>7824</v>
      </c>
      <c r="B3722">
        <v>1</v>
      </c>
      <c r="C3722">
        <v>532</v>
      </c>
      <c r="D3722">
        <v>1</v>
      </c>
      <c r="E3722" t="b">
        <v>0</v>
      </c>
    </row>
    <row r="3723" spans="1:5" x14ac:dyDescent="0.3">
      <c r="A3723" t="s">
        <v>663</v>
      </c>
      <c r="B3723">
        <v>2</v>
      </c>
      <c r="C3723">
        <v>81.5</v>
      </c>
      <c r="D3723">
        <v>1.5</v>
      </c>
      <c r="E3723" t="b">
        <v>0</v>
      </c>
    </row>
    <row r="3724" spans="1:5" x14ac:dyDescent="0.3">
      <c r="A3724" t="s">
        <v>7827</v>
      </c>
      <c r="B3724">
        <v>1</v>
      </c>
      <c r="C3724">
        <v>66</v>
      </c>
      <c r="D3724">
        <v>3</v>
      </c>
      <c r="E3724" t="b">
        <v>0</v>
      </c>
    </row>
    <row r="3725" spans="1:5" x14ac:dyDescent="0.3">
      <c r="A3725" t="s">
        <v>7830</v>
      </c>
      <c r="B3725">
        <v>1</v>
      </c>
      <c r="C3725">
        <v>710</v>
      </c>
      <c r="D3725">
        <v>5</v>
      </c>
      <c r="E3725" t="b">
        <v>0</v>
      </c>
    </row>
    <row r="3726" spans="1:5" x14ac:dyDescent="0.3">
      <c r="A3726" t="s">
        <v>7832</v>
      </c>
      <c r="B3726">
        <v>1</v>
      </c>
      <c r="C3726">
        <v>42</v>
      </c>
      <c r="D3726">
        <v>2</v>
      </c>
      <c r="E3726" t="b">
        <v>0</v>
      </c>
    </row>
    <row r="3727" spans="1:5" x14ac:dyDescent="0.3">
      <c r="A3727" t="s">
        <v>7833</v>
      </c>
      <c r="B3727">
        <v>2</v>
      </c>
      <c r="C3727">
        <v>180.5</v>
      </c>
      <c r="D3727">
        <v>2</v>
      </c>
      <c r="E3727" t="b">
        <v>0</v>
      </c>
    </row>
    <row r="3728" spans="1:5" x14ac:dyDescent="0.3">
      <c r="A3728" t="s">
        <v>7834</v>
      </c>
      <c r="B3728">
        <v>1</v>
      </c>
      <c r="C3728">
        <v>80</v>
      </c>
      <c r="D3728">
        <v>2</v>
      </c>
      <c r="E3728" t="b">
        <v>0</v>
      </c>
    </row>
    <row r="3729" spans="1:5" x14ac:dyDescent="0.3">
      <c r="A3729" t="s">
        <v>2076</v>
      </c>
      <c r="B3729">
        <v>1</v>
      </c>
      <c r="C3729">
        <v>134</v>
      </c>
      <c r="D3729">
        <v>5</v>
      </c>
      <c r="E3729" t="b">
        <v>0</v>
      </c>
    </row>
    <row r="3730" spans="1:5" x14ac:dyDescent="0.3">
      <c r="A3730" t="s">
        <v>7836</v>
      </c>
      <c r="B3730">
        <v>1</v>
      </c>
      <c r="C3730">
        <v>91</v>
      </c>
      <c r="D3730">
        <v>1</v>
      </c>
      <c r="E3730" t="b">
        <v>0</v>
      </c>
    </row>
    <row r="3731" spans="1:5" x14ac:dyDescent="0.3">
      <c r="A3731" t="s">
        <v>7837</v>
      </c>
      <c r="B3731">
        <v>1</v>
      </c>
      <c r="C3731">
        <v>64</v>
      </c>
      <c r="D3731">
        <v>3</v>
      </c>
      <c r="E3731" t="b">
        <v>0</v>
      </c>
    </row>
    <row r="3732" spans="1:5" x14ac:dyDescent="0.3">
      <c r="A3732" t="s">
        <v>1608</v>
      </c>
      <c r="B3732">
        <v>2</v>
      </c>
      <c r="C3732">
        <v>206.5</v>
      </c>
      <c r="D3732">
        <v>1</v>
      </c>
      <c r="E3732" t="b">
        <v>0</v>
      </c>
    </row>
    <row r="3733" spans="1:5" x14ac:dyDescent="0.3">
      <c r="A3733" t="s">
        <v>7839</v>
      </c>
      <c r="B3733">
        <v>1</v>
      </c>
      <c r="C3733">
        <v>36</v>
      </c>
      <c r="D3733">
        <v>3</v>
      </c>
      <c r="E3733" t="b">
        <v>0</v>
      </c>
    </row>
    <row r="3734" spans="1:5" x14ac:dyDescent="0.3">
      <c r="A3734" t="s">
        <v>7845</v>
      </c>
      <c r="B3734">
        <v>1</v>
      </c>
      <c r="C3734">
        <v>26</v>
      </c>
      <c r="D3734">
        <v>4</v>
      </c>
      <c r="E3734" t="b">
        <v>0</v>
      </c>
    </row>
    <row r="3735" spans="1:5" x14ac:dyDescent="0.3">
      <c r="A3735" t="s">
        <v>7848</v>
      </c>
      <c r="B3735">
        <v>1</v>
      </c>
      <c r="C3735">
        <v>272</v>
      </c>
      <c r="D3735">
        <v>5</v>
      </c>
      <c r="E3735" t="b">
        <v>0</v>
      </c>
    </row>
    <row r="3736" spans="1:5" x14ac:dyDescent="0.3">
      <c r="A3736" t="s">
        <v>7850</v>
      </c>
      <c r="B3736">
        <v>1</v>
      </c>
      <c r="C3736">
        <v>74</v>
      </c>
      <c r="D3736">
        <v>1</v>
      </c>
      <c r="E3736" t="b">
        <v>0</v>
      </c>
    </row>
    <row r="3737" spans="1:5" x14ac:dyDescent="0.3">
      <c r="A3737" t="s">
        <v>664</v>
      </c>
      <c r="B3737">
        <v>1</v>
      </c>
      <c r="C3737">
        <v>114</v>
      </c>
      <c r="D3737">
        <v>1</v>
      </c>
      <c r="E3737" t="b">
        <v>0</v>
      </c>
    </row>
    <row r="3738" spans="1:5" x14ac:dyDescent="0.3">
      <c r="A3738" t="s">
        <v>7851</v>
      </c>
      <c r="B3738">
        <v>1</v>
      </c>
      <c r="C3738">
        <v>155</v>
      </c>
      <c r="D3738">
        <v>2</v>
      </c>
      <c r="E3738" t="b">
        <v>0</v>
      </c>
    </row>
    <row r="3739" spans="1:5" x14ac:dyDescent="0.3">
      <c r="A3739" t="s">
        <v>7852</v>
      </c>
      <c r="B3739">
        <v>1</v>
      </c>
      <c r="C3739">
        <v>322</v>
      </c>
      <c r="D3739">
        <v>1</v>
      </c>
      <c r="E3739" t="b">
        <v>0</v>
      </c>
    </row>
    <row r="3740" spans="1:5" x14ac:dyDescent="0.3">
      <c r="A3740" t="s">
        <v>665</v>
      </c>
      <c r="B3740">
        <v>1</v>
      </c>
      <c r="C3740">
        <v>41</v>
      </c>
      <c r="D3740">
        <v>4</v>
      </c>
      <c r="E3740" t="b">
        <v>0</v>
      </c>
    </row>
    <row r="3741" spans="1:5" x14ac:dyDescent="0.3">
      <c r="A3741" t="s">
        <v>7857</v>
      </c>
      <c r="B3741">
        <v>3</v>
      </c>
      <c r="C3741">
        <v>125.66666666666667</v>
      </c>
      <c r="D3741">
        <v>4</v>
      </c>
      <c r="E3741" t="b">
        <v>0</v>
      </c>
    </row>
    <row r="3742" spans="1:5" x14ac:dyDescent="0.3">
      <c r="A3742" t="s">
        <v>7861</v>
      </c>
      <c r="B3742">
        <v>1</v>
      </c>
      <c r="C3742">
        <v>42</v>
      </c>
      <c r="D3742">
        <v>2</v>
      </c>
      <c r="E3742" t="b">
        <v>0</v>
      </c>
    </row>
    <row r="3743" spans="1:5" x14ac:dyDescent="0.3">
      <c r="A3743" t="s">
        <v>1420</v>
      </c>
      <c r="B3743">
        <v>1</v>
      </c>
      <c r="C3743">
        <v>178</v>
      </c>
      <c r="D3743">
        <v>1</v>
      </c>
      <c r="E3743" t="b">
        <v>0</v>
      </c>
    </row>
    <row r="3744" spans="1:5" x14ac:dyDescent="0.3">
      <c r="A3744" t="s">
        <v>1609</v>
      </c>
      <c r="B3744">
        <v>2</v>
      </c>
      <c r="C3744">
        <v>171.5</v>
      </c>
      <c r="D3744">
        <v>4</v>
      </c>
      <c r="E3744" t="b">
        <v>0</v>
      </c>
    </row>
    <row r="3745" spans="1:5" x14ac:dyDescent="0.3">
      <c r="A3745" t="s">
        <v>7862</v>
      </c>
      <c r="B3745">
        <v>2</v>
      </c>
      <c r="C3745">
        <v>91.5</v>
      </c>
      <c r="D3745">
        <v>1</v>
      </c>
      <c r="E3745" t="b">
        <v>0</v>
      </c>
    </row>
    <row r="3746" spans="1:5" x14ac:dyDescent="0.3">
      <c r="A3746" t="s">
        <v>7863</v>
      </c>
      <c r="B3746">
        <v>1</v>
      </c>
      <c r="C3746">
        <v>115</v>
      </c>
      <c r="D3746">
        <v>1</v>
      </c>
      <c r="E3746" t="b">
        <v>0</v>
      </c>
    </row>
    <row r="3747" spans="1:5" x14ac:dyDescent="0.3">
      <c r="A3747" t="s">
        <v>7864</v>
      </c>
      <c r="B3747">
        <v>5</v>
      </c>
      <c r="C3747">
        <v>255.4</v>
      </c>
      <c r="D3747">
        <v>2</v>
      </c>
      <c r="E3747" t="b">
        <v>0</v>
      </c>
    </row>
    <row r="3748" spans="1:5" x14ac:dyDescent="0.3">
      <c r="A3748" t="s">
        <v>666</v>
      </c>
      <c r="B3748">
        <v>1</v>
      </c>
      <c r="C3748">
        <v>116</v>
      </c>
      <c r="D3748">
        <v>3</v>
      </c>
      <c r="E3748" t="b">
        <v>0</v>
      </c>
    </row>
    <row r="3749" spans="1:5" x14ac:dyDescent="0.3">
      <c r="A3749" t="s">
        <v>667</v>
      </c>
      <c r="B3749">
        <v>2</v>
      </c>
      <c r="C3749">
        <v>186</v>
      </c>
      <c r="D3749">
        <v>2.5</v>
      </c>
      <c r="E3749" t="b">
        <v>0</v>
      </c>
    </row>
    <row r="3750" spans="1:5" x14ac:dyDescent="0.3">
      <c r="A3750" t="s">
        <v>7866</v>
      </c>
      <c r="B3750">
        <v>1</v>
      </c>
      <c r="C3750">
        <v>108</v>
      </c>
      <c r="D3750">
        <v>5</v>
      </c>
      <c r="E3750" t="b">
        <v>0</v>
      </c>
    </row>
    <row r="3751" spans="1:5" x14ac:dyDescent="0.3">
      <c r="A3751" t="s">
        <v>7867</v>
      </c>
      <c r="B3751">
        <v>2</v>
      </c>
      <c r="C3751">
        <v>171</v>
      </c>
      <c r="D3751">
        <v>1.5</v>
      </c>
      <c r="E3751" t="b">
        <v>0</v>
      </c>
    </row>
    <row r="3752" spans="1:5" x14ac:dyDescent="0.3">
      <c r="A3752" t="s">
        <v>7868</v>
      </c>
      <c r="B3752">
        <v>1</v>
      </c>
      <c r="C3752">
        <v>21</v>
      </c>
      <c r="D3752">
        <v>3</v>
      </c>
      <c r="E3752" t="b">
        <v>0</v>
      </c>
    </row>
    <row r="3753" spans="1:5" x14ac:dyDescent="0.3">
      <c r="A3753" t="s">
        <v>7869</v>
      </c>
      <c r="B3753">
        <v>4</v>
      </c>
      <c r="C3753">
        <v>265.25</v>
      </c>
      <c r="D3753">
        <v>3.25</v>
      </c>
      <c r="E3753" t="b">
        <v>0</v>
      </c>
    </row>
    <row r="3754" spans="1:5" x14ac:dyDescent="0.3">
      <c r="A3754" t="s">
        <v>668</v>
      </c>
      <c r="B3754">
        <v>1</v>
      </c>
      <c r="C3754">
        <v>100</v>
      </c>
      <c r="D3754">
        <v>2</v>
      </c>
      <c r="E3754" t="b">
        <v>0</v>
      </c>
    </row>
    <row r="3755" spans="1:5" x14ac:dyDescent="0.3">
      <c r="A3755" t="s">
        <v>669</v>
      </c>
      <c r="B3755">
        <v>3</v>
      </c>
      <c r="C3755">
        <v>234.33333333333334</v>
      </c>
      <c r="D3755">
        <v>3</v>
      </c>
      <c r="E3755" t="b">
        <v>0</v>
      </c>
    </row>
    <row r="3756" spans="1:5" x14ac:dyDescent="0.3">
      <c r="A3756" t="s">
        <v>7870</v>
      </c>
      <c r="B3756">
        <v>1</v>
      </c>
      <c r="C3756">
        <v>47</v>
      </c>
      <c r="D3756">
        <v>1</v>
      </c>
      <c r="E3756" t="b">
        <v>0</v>
      </c>
    </row>
    <row r="3757" spans="1:5" x14ac:dyDescent="0.3">
      <c r="A3757" t="s">
        <v>7871</v>
      </c>
      <c r="B3757">
        <v>1</v>
      </c>
      <c r="C3757">
        <v>161</v>
      </c>
      <c r="D3757">
        <v>3</v>
      </c>
      <c r="E3757" t="b">
        <v>0</v>
      </c>
    </row>
    <row r="3758" spans="1:5" x14ac:dyDescent="0.3">
      <c r="A3758" t="s">
        <v>7875</v>
      </c>
      <c r="B3758">
        <v>1</v>
      </c>
      <c r="C3758">
        <v>61</v>
      </c>
      <c r="D3758">
        <v>4</v>
      </c>
      <c r="E3758" t="b">
        <v>0</v>
      </c>
    </row>
    <row r="3759" spans="1:5" x14ac:dyDescent="0.3">
      <c r="A3759" t="s">
        <v>7876</v>
      </c>
      <c r="B3759">
        <v>1</v>
      </c>
      <c r="C3759">
        <v>68</v>
      </c>
      <c r="D3759">
        <v>5</v>
      </c>
      <c r="E3759" t="b">
        <v>0</v>
      </c>
    </row>
    <row r="3760" spans="1:5" x14ac:dyDescent="0.3">
      <c r="A3760" t="s">
        <v>7877</v>
      </c>
      <c r="B3760">
        <v>9</v>
      </c>
      <c r="C3760">
        <v>89.888888888888886</v>
      </c>
      <c r="D3760">
        <v>1.4444444444444444</v>
      </c>
      <c r="E3760" t="b">
        <v>0</v>
      </c>
    </row>
    <row r="3761" spans="1:5" x14ac:dyDescent="0.3">
      <c r="A3761" t="s">
        <v>670</v>
      </c>
      <c r="B3761">
        <v>1</v>
      </c>
      <c r="C3761">
        <v>111</v>
      </c>
      <c r="D3761">
        <v>3</v>
      </c>
      <c r="E3761" t="b">
        <v>0</v>
      </c>
    </row>
    <row r="3762" spans="1:5" x14ac:dyDescent="0.3">
      <c r="A3762" t="s">
        <v>7883</v>
      </c>
      <c r="B3762">
        <v>1</v>
      </c>
      <c r="C3762">
        <v>152</v>
      </c>
      <c r="D3762">
        <v>2</v>
      </c>
      <c r="E3762" t="b">
        <v>0</v>
      </c>
    </row>
    <row r="3763" spans="1:5" x14ac:dyDescent="0.3">
      <c r="A3763" t="s">
        <v>2078</v>
      </c>
      <c r="B3763">
        <v>2</v>
      </c>
      <c r="C3763">
        <v>74</v>
      </c>
      <c r="D3763">
        <v>3.5</v>
      </c>
      <c r="E3763" t="b">
        <v>0</v>
      </c>
    </row>
    <row r="3764" spans="1:5" x14ac:dyDescent="0.3">
      <c r="A3764" t="s">
        <v>7884</v>
      </c>
      <c r="B3764">
        <v>1</v>
      </c>
      <c r="C3764">
        <v>142</v>
      </c>
      <c r="D3764">
        <v>4</v>
      </c>
      <c r="E3764" t="b">
        <v>0</v>
      </c>
    </row>
    <row r="3765" spans="1:5" x14ac:dyDescent="0.3">
      <c r="A3765" t="s">
        <v>7886</v>
      </c>
      <c r="B3765">
        <v>1</v>
      </c>
      <c r="C3765">
        <v>71</v>
      </c>
      <c r="D3765">
        <v>5</v>
      </c>
      <c r="E3765" t="b">
        <v>0</v>
      </c>
    </row>
    <row r="3766" spans="1:5" x14ac:dyDescent="0.3">
      <c r="A3766" t="s">
        <v>7893</v>
      </c>
      <c r="B3766">
        <v>1</v>
      </c>
      <c r="C3766">
        <v>347</v>
      </c>
      <c r="D3766">
        <v>1</v>
      </c>
      <c r="E3766" t="b">
        <v>0</v>
      </c>
    </row>
    <row r="3767" spans="1:5" x14ac:dyDescent="0.3">
      <c r="A3767" t="s">
        <v>7895</v>
      </c>
      <c r="B3767">
        <v>1</v>
      </c>
      <c r="C3767">
        <v>23</v>
      </c>
      <c r="D3767">
        <v>1</v>
      </c>
      <c r="E3767" t="b">
        <v>0</v>
      </c>
    </row>
    <row r="3768" spans="1:5" x14ac:dyDescent="0.3">
      <c r="A3768" t="s">
        <v>1421</v>
      </c>
      <c r="B3768">
        <v>1</v>
      </c>
      <c r="C3768">
        <v>57</v>
      </c>
      <c r="D3768">
        <v>5</v>
      </c>
      <c r="E3768" t="b">
        <v>0</v>
      </c>
    </row>
    <row r="3769" spans="1:5" x14ac:dyDescent="0.3">
      <c r="A3769" t="s">
        <v>7897</v>
      </c>
      <c r="B3769">
        <v>1</v>
      </c>
      <c r="C3769">
        <v>426</v>
      </c>
      <c r="D3769">
        <v>4</v>
      </c>
      <c r="E3769" t="b">
        <v>0</v>
      </c>
    </row>
    <row r="3770" spans="1:5" x14ac:dyDescent="0.3">
      <c r="A3770" t="s">
        <v>7898</v>
      </c>
      <c r="B3770">
        <v>2</v>
      </c>
      <c r="C3770">
        <v>90</v>
      </c>
      <c r="D3770">
        <v>1</v>
      </c>
      <c r="E3770" t="b">
        <v>0</v>
      </c>
    </row>
    <row r="3771" spans="1:5" x14ac:dyDescent="0.3">
      <c r="A3771" t="s">
        <v>7899</v>
      </c>
      <c r="B3771">
        <v>2</v>
      </c>
      <c r="C3771">
        <v>177</v>
      </c>
      <c r="D3771">
        <v>4.5</v>
      </c>
      <c r="E3771" t="b">
        <v>0</v>
      </c>
    </row>
    <row r="3772" spans="1:5" x14ac:dyDescent="0.3">
      <c r="A3772" t="s">
        <v>7902</v>
      </c>
      <c r="B3772">
        <v>1</v>
      </c>
      <c r="C3772">
        <v>99</v>
      </c>
      <c r="D3772">
        <v>3</v>
      </c>
      <c r="E3772" t="b">
        <v>0</v>
      </c>
    </row>
    <row r="3773" spans="1:5" x14ac:dyDescent="0.3">
      <c r="A3773" t="s">
        <v>7903</v>
      </c>
      <c r="B3773">
        <v>1</v>
      </c>
      <c r="C3773">
        <v>38</v>
      </c>
      <c r="D3773">
        <v>1</v>
      </c>
      <c r="E3773" t="b">
        <v>0</v>
      </c>
    </row>
    <row r="3774" spans="1:5" x14ac:dyDescent="0.3">
      <c r="A3774" t="s">
        <v>671</v>
      </c>
      <c r="B3774">
        <v>1</v>
      </c>
      <c r="C3774">
        <v>382</v>
      </c>
      <c r="D3774">
        <v>2</v>
      </c>
      <c r="E3774" t="b">
        <v>0</v>
      </c>
    </row>
    <row r="3775" spans="1:5" x14ac:dyDescent="0.3">
      <c r="A3775" t="s">
        <v>7909</v>
      </c>
      <c r="B3775">
        <v>1</v>
      </c>
      <c r="C3775">
        <v>213</v>
      </c>
      <c r="D3775">
        <v>4</v>
      </c>
      <c r="E3775" t="b">
        <v>0</v>
      </c>
    </row>
    <row r="3776" spans="1:5" x14ac:dyDescent="0.3">
      <c r="A3776" t="s">
        <v>7910</v>
      </c>
      <c r="B3776">
        <v>1</v>
      </c>
      <c r="C3776">
        <v>77</v>
      </c>
      <c r="D3776">
        <v>2</v>
      </c>
      <c r="E3776" t="b">
        <v>0</v>
      </c>
    </row>
    <row r="3777" spans="1:5" x14ac:dyDescent="0.3">
      <c r="A3777" t="s">
        <v>7912</v>
      </c>
      <c r="B3777">
        <v>2</v>
      </c>
      <c r="C3777">
        <v>156</v>
      </c>
      <c r="D3777">
        <v>4</v>
      </c>
      <c r="E3777" t="b">
        <v>0</v>
      </c>
    </row>
    <row r="3778" spans="1:5" x14ac:dyDescent="0.3">
      <c r="A3778" t="s">
        <v>7913</v>
      </c>
      <c r="B3778">
        <v>2</v>
      </c>
      <c r="C3778">
        <v>213</v>
      </c>
      <c r="D3778">
        <v>5</v>
      </c>
      <c r="E3778" t="b">
        <v>0</v>
      </c>
    </row>
    <row r="3779" spans="1:5" x14ac:dyDescent="0.3">
      <c r="A3779" t="s">
        <v>673</v>
      </c>
      <c r="B3779">
        <v>2</v>
      </c>
      <c r="C3779">
        <v>104.5</v>
      </c>
      <c r="D3779">
        <v>2.5</v>
      </c>
      <c r="E3779" t="b">
        <v>0</v>
      </c>
    </row>
    <row r="3780" spans="1:5" x14ac:dyDescent="0.3">
      <c r="A3780" t="s">
        <v>7914</v>
      </c>
      <c r="B3780">
        <v>1</v>
      </c>
      <c r="C3780">
        <v>51</v>
      </c>
      <c r="D3780">
        <v>2</v>
      </c>
      <c r="E3780" t="b">
        <v>0</v>
      </c>
    </row>
    <row r="3781" spans="1:5" x14ac:dyDescent="0.3">
      <c r="A3781" t="s">
        <v>7915</v>
      </c>
      <c r="B3781">
        <v>1</v>
      </c>
      <c r="C3781">
        <v>152</v>
      </c>
      <c r="D3781">
        <v>2</v>
      </c>
      <c r="E3781" t="b">
        <v>0</v>
      </c>
    </row>
    <row r="3782" spans="1:5" x14ac:dyDescent="0.3">
      <c r="A3782" t="s">
        <v>675</v>
      </c>
      <c r="B3782">
        <v>1</v>
      </c>
      <c r="C3782">
        <v>104</v>
      </c>
      <c r="D3782">
        <v>5</v>
      </c>
      <c r="E3782" t="b">
        <v>0</v>
      </c>
    </row>
    <row r="3783" spans="1:5" x14ac:dyDescent="0.3">
      <c r="A3783" t="s">
        <v>7917</v>
      </c>
      <c r="B3783">
        <v>1</v>
      </c>
      <c r="C3783">
        <v>92</v>
      </c>
      <c r="D3783">
        <v>2</v>
      </c>
      <c r="E3783" t="b">
        <v>0</v>
      </c>
    </row>
    <row r="3784" spans="1:5" x14ac:dyDescent="0.3">
      <c r="A3784" t="s">
        <v>7918</v>
      </c>
      <c r="B3784">
        <v>1</v>
      </c>
      <c r="C3784">
        <v>168</v>
      </c>
      <c r="D3784">
        <v>4</v>
      </c>
      <c r="E3784" t="b">
        <v>0</v>
      </c>
    </row>
    <row r="3785" spans="1:5" x14ac:dyDescent="0.3">
      <c r="A3785" t="s">
        <v>7919</v>
      </c>
      <c r="B3785">
        <v>1</v>
      </c>
      <c r="C3785">
        <v>272</v>
      </c>
      <c r="D3785">
        <v>2</v>
      </c>
      <c r="E3785" t="b">
        <v>0</v>
      </c>
    </row>
    <row r="3786" spans="1:5" x14ac:dyDescent="0.3">
      <c r="A3786" t="s">
        <v>7920</v>
      </c>
      <c r="B3786">
        <v>1</v>
      </c>
      <c r="C3786">
        <v>29</v>
      </c>
      <c r="D3786">
        <v>5</v>
      </c>
      <c r="E3786" t="b">
        <v>0</v>
      </c>
    </row>
    <row r="3787" spans="1:5" x14ac:dyDescent="0.3">
      <c r="A3787" t="s">
        <v>7922</v>
      </c>
      <c r="B3787">
        <v>1</v>
      </c>
      <c r="C3787">
        <v>175</v>
      </c>
      <c r="D3787">
        <v>3</v>
      </c>
      <c r="E3787" t="b">
        <v>0</v>
      </c>
    </row>
    <row r="3788" spans="1:5" x14ac:dyDescent="0.3">
      <c r="A3788" t="s">
        <v>7924</v>
      </c>
      <c r="B3788">
        <v>1</v>
      </c>
      <c r="C3788">
        <v>66</v>
      </c>
      <c r="D3788">
        <v>2</v>
      </c>
      <c r="E3788" t="b">
        <v>0</v>
      </c>
    </row>
    <row r="3789" spans="1:5" x14ac:dyDescent="0.3">
      <c r="A3789" t="s">
        <v>676</v>
      </c>
      <c r="B3789">
        <v>1</v>
      </c>
      <c r="C3789">
        <v>52</v>
      </c>
      <c r="D3789">
        <v>2</v>
      </c>
      <c r="E3789" t="b">
        <v>0</v>
      </c>
    </row>
    <row r="3790" spans="1:5" x14ac:dyDescent="0.3">
      <c r="A3790" t="s">
        <v>7925</v>
      </c>
      <c r="B3790">
        <v>1</v>
      </c>
      <c r="C3790">
        <v>55</v>
      </c>
      <c r="D3790">
        <v>2</v>
      </c>
      <c r="E3790" t="b">
        <v>0</v>
      </c>
    </row>
    <row r="3791" spans="1:5" x14ac:dyDescent="0.3">
      <c r="A3791" t="s">
        <v>2080</v>
      </c>
      <c r="B3791">
        <v>5</v>
      </c>
      <c r="C3791">
        <v>327.8</v>
      </c>
      <c r="D3791">
        <v>1.6</v>
      </c>
      <c r="E3791" t="b">
        <v>0</v>
      </c>
    </row>
    <row r="3792" spans="1:5" x14ac:dyDescent="0.3">
      <c r="A3792" t="s">
        <v>7926</v>
      </c>
      <c r="B3792">
        <v>1</v>
      </c>
      <c r="C3792">
        <v>202</v>
      </c>
      <c r="D3792">
        <v>1</v>
      </c>
      <c r="E3792" t="b">
        <v>0</v>
      </c>
    </row>
    <row r="3793" spans="1:5" x14ac:dyDescent="0.3">
      <c r="A3793" t="s">
        <v>677</v>
      </c>
      <c r="B3793">
        <v>2</v>
      </c>
      <c r="C3793">
        <v>162</v>
      </c>
      <c r="D3793">
        <v>4</v>
      </c>
      <c r="E3793" t="b">
        <v>0</v>
      </c>
    </row>
    <row r="3794" spans="1:5" x14ac:dyDescent="0.3">
      <c r="A3794" t="s">
        <v>2081</v>
      </c>
      <c r="B3794">
        <v>1</v>
      </c>
      <c r="C3794">
        <v>115</v>
      </c>
      <c r="D3794">
        <v>3</v>
      </c>
      <c r="E3794" t="b">
        <v>0</v>
      </c>
    </row>
    <row r="3795" spans="1:5" x14ac:dyDescent="0.3">
      <c r="A3795" t="s">
        <v>2082</v>
      </c>
      <c r="B3795">
        <v>1</v>
      </c>
      <c r="C3795">
        <v>175</v>
      </c>
      <c r="D3795">
        <v>3</v>
      </c>
      <c r="E3795" t="b">
        <v>0</v>
      </c>
    </row>
    <row r="3796" spans="1:5" x14ac:dyDescent="0.3">
      <c r="A3796" t="s">
        <v>7928</v>
      </c>
      <c r="B3796">
        <v>3</v>
      </c>
      <c r="C3796">
        <v>74.666666666666671</v>
      </c>
      <c r="D3796">
        <v>3</v>
      </c>
      <c r="E3796" t="b">
        <v>0</v>
      </c>
    </row>
    <row r="3797" spans="1:5" x14ac:dyDescent="0.3">
      <c r="A3797" t="s">
        <v>7929</v>
      </c>
      <c r="B3797">
        <v>7</v>
      </c>
      <c r="C3797">
        <v>115.57142857142857</v>
      </c>
      <c r="D3797">
        <v>1.8571428571428572</v>
      </c>
      <c r="E3797" t="b">
        <v>0</v>
      </c>
    </row>
    <row r="3798" spans="1:5" x14ac:dyDescent="0.3">
      <c r="A3798" t="s">
        <v>7930</v>
      </c>
      <c r="B3798">
        <v>1</v>
      </c>
      <c r="C3798">
        <v>34</v>
      </c>
      <c r="D3798">
        <v>4</v>
      </c>
      <c r="E3798" t="b">
        <v>0</v>
      </c>
    </row>
    <row r="3799" spans="1:5" x14ac:dyDescent="0.3">
      <c r="A3799" t="s">
        <v>7932</v>
      </c>
      <c r="B3799">
        <v>1</v>
      </c>
      <c r="C3799">
        <v>81</v>
      </c>
      <c r="D3799">
        <v>4</v>
      </c>
      <c r="E3799" t="b">
        <v>0</v>
      </c>
    </row>
    <row r="3800" spans="1:5" x14ac:dyDescent="0.3">
      <c r="A3800" t="s">
        <v>7933</v>
      </c>
      <c r="B3800">
        <v>1</v>
      </c>
      <c r="C3800">
        <v>50</v>
      </c>
      <c r="D3800">
        <v>5</v>
      </c>
      <c r="E3800" t="b">
        <v>0</v>
      </c>
    </row>
    <row r="3801" spans="1:5" x14ac:dyDescent="0.3">
      <c r="A3801" t="s">
        <v>7935</v>
      </c>
      <c r="B3801">
        <v>1</v>
      </c>
      <c r="C3801">
        <v>1072</v>
      </c>
      <c r="D3801">
        <v>5</v>
      </c>
      <c r="E3801" t="b">
        <v>0</v>
      </c>
    </row>
    <row r="3802" spans="1:5" x14ac:dyDescent="0.3">
      <c r="A3802" t="s">
        <v>7936</v>
      </c>
      <c r="B3802">
        <v>1</v>
      </c>
      <c r="C3802">
        <v>38</v>
      </c>
      <c r="D3802">
        <v>2</v>
      </c>
      <c r="E3802" t="b">
        <v>0</v>
      </c>
    </row>
    <row r="3803" spans="1:5" x14ac:dyDescent="0.3">
      <c r="A3803" t="s">
        <v>7937</v>
      </c>
      <c r="B3803">
        <v>1</v>
      </c>
      <c r="C3803">
        <v>118</v>
      </c>
      <c r="D3803">
        <v>4</v>
      </c>
      <c r="E3803" t="b">
        <v>0</v>
      </c>
    </row>
    <row r="3804" spans="1:5" x14ac:dyDescent="0.3">
      <c r="A3804" t="s">
        <v>7938</v>
      </c>
      <c r="B3804">
        <v>1</v>
      </c>
      <c r="C3804">
        <v>74</v>
      </c>
      <c r="D3804">
        <v>3</v>
      </c>
      <c r="E3804" t="b">
        <v>0</v>
      </c>
    </row>
    <row r="3805" spans="1:5" x14ac:dyDescent="0.3">
      <c r="A3805" t="s">
        <v>7939</v>
      </c>
      <c r="B3805">
        <v>2</v>
      </c>
      <c r="C3805">
        <v>124.5</v>
      </c>
      <c r="D3805">
        <v>1.5</v>
      </c>
      <c r="E3805" t="b">
        <v>0</v>
      </c>
    </row>
    <row r="3806" spans="1:5" x14ac:dyDescent="0.3">
      <c r="A3806" t="s">
        <v>7942</v>
      </c>
      <c r="B3806">
        <v>1</v>
      </c>
      <c r="C3806">
        <v>94</v>
      </c>
      <c r="D3806">
        <v>1</v>
      </c>
      <c r="E3806" t="b">
        <v>0</v>
      </c>
    </row>
    <row r="3807" spans="1:5" x14ac:dyDescent="0.3">
      <c r="A3807" t="s">
        <v>678</v>
      </c>
      <c r="B3807">
        <v>1</v>
      </c>
      <c r="C3807">
        <v>69</v>
      </c>
      <c r="D3807">
        <v>2</v>
      </c>
      <c r="E3807" t="b">
        <v>0</v>
      </c>
    </row>
    <row r="3808" spans="1:5" x14ac:dyDescent="0.3">
      <c r="A3808" t="s">
        <v>7944</v>
      </c>
      <c r="B3808">
        <v>1</v>
      </c>
      <c r="C3808">
        <v>209</v>
      </c>
      <c r="D3808">
        <v>2</v>
      </c>
      <c r="E3808" t="b">
        <v>0</v>
      </c>
    </row>
    <row r="3809" spans="1:5" x14ac:dyDescent="0.3">
      <c r="A3809" t="s">
        <v>7945</v>
      </c>
      <c r="B3809">
        <v>1</v>
      </c>
      <c r="C3809">
        <v>144</v>
      </c>
      <c r="D3809">
        <v>5</v>
      </c>
      <c r="E3809" t="b">
        <v>0</v>
      </c>
    </row>
    <row r="3810" spans="1:5" x14ac:dyDescent="0.3">
      <c r="A3810" t="s">
        <v>7947</v>
      </c>
      <c r="B3810">
        <v>1</v>
      </c>
      <c r="C3810">
        <v>77</v>
      </c>
      <c r="D3810">
        <v>1</v>
      </c>
      <c r="E3810" t="b">
        <v>0</v>
      </c>
    </row>
    <row r="3811" spans="1:5" x14ac:dyDescent="0.3">
      <c r="A3811" t="s">
        <v>7950</v>
      </c>
      <c r="B3811">
        <v>1</v>
      </c>
      <c r="C3811">
        <v>174</v>
      </c>
      <c r="D3811">
        <v>1</v>
      </c>
      <c r="E3811" t="b">
        <v>0</v>
      </c>
    </row>
    <row r="3812" spans="1:5" x14ac:dyDescent="0.3">
      <c r="A3812" t="s">
        <v>7951</v>
      </c>
      <c r="B3812">
        <v>1</v>
      </c>
      <c r="C3812">
        <v>50</v>
      </c>
      <c r="D3812">
        <v>3</v>
      </c>
      <c r="E3812" t="b">
        <v>0</v>
      </c>
    </row>
    <row r="3813" spans="1:5" x14ac:dyDescent="0.3">
      <c r="A3813" t="s">
        <v>679</v>
      </c>
      <c r="B3813">
        <v>1</v>
      </c>
      <c r="C3813">
        <v>127</v>
      </c>
      <c r="D3813">
        <v>1</v>
      </c>
      <c r="E3813" t="b">
        <v>0</v>
      </c>
    </row>
    <row r="3814" spans="1:5" x14ac:dyDescent="0.3">
      <c r="A3814" t="s">
        <v>7956</v>
      </c>
      <c r="B3814">
        <v>1</v>
      </c>
      <c r="C3814">
        <v>196</v>
      </c>
      <c r="D3814">
        <v>1</v>
      </c>
      <c r="E3814" t="b">
        <v>0</v>
      </c>
    </row>
    <row r="3815" spans="1:5" x14ac:dyDescent="0.3">
      <c r="A3815" t="s">
        <v>7960</v>
      </c>
      <c r="B3815">
        <v>1</v>
      </c>
      <c r="C3815">
        <v>143</v>
      </c>
      <c r="D3815">
        <v>3</v>
      </c>
      <c r="E3815" t="b">
        <v>0</v>
      </c>
    </row>
    <row r="3816" spans="1:5" x14ac:dyDescent="0.3">
      <c r="A3816" t="s">
        <v>7962</v>
      </c>
      <c r="B3816">
        <v>4</v>
      </c>
      <c r="C3816">
        <v>327</v>
      </c>
      <c r="D3816">
        <v>2.5</v>
      </c>
      <c r="E3816" t="b">
        <v>0</v>
      </c>
    </row>
    <row r="3817" spans="1:5" x14ac:dyDescent="0.3">
      <c r="A3817" t="s">
        <v>7963</v>
      </c>
      <c r="B3817">
        <v>1</v>
      </c>
      <c r="C3817">
        <v>21</v>
      </c>
      <c r="D3817">
        <v>4</v>
      </c>
      <c r="E3817" t="b">
        <v>0</v>
      </c>
    </row>
    <row r="3818" spans="1:5" x14ac:dyDescent="0.3">
      <c r="A3818" t="s">
        <v>7964</v>
      </c>
      <c r="B3818">
        <v>1</v>
      </c>
      <c r="C3818">
        <v>66</v>
      </c>
      <c r="D3818">
        <v>3</v>
      </c>
      <c r="E3818" t="b">
        <v>0</v>
      </c>
    </row>
    <row r="3819" spans="1:5" x14ac:dyDescent="0.3">
      <c r="A3819" t="s">
        <v>7965</v>
      </c>
      <c r="B3819">
        <v>1</v>
      </c>
      <c r="C3819">
        <v>90</v>
      </c>
      <c r="D3819">
        <v>3</v>
      </c>
      <c r="E3819" t="b">
        <v>0</v>
      </c>
    </row>
    <row r="3820" spans="1:5" x14ac:dyDescent="0.3">
      <c r="A3820" t="s">
        <v>7968</v>
      </c>
      <c r="B3820">
        <v>1</v>
      </c>
      <c r="C3820">
        <v>180</v>
      </c>
      <c r="D3820">
        <v>4</v>
      </c>
      <c r="E3820" t="b">
        <v>0</v>
      </c>
    </row>
    <row r="3821" spans="1:5" x14ac:dyDescent="0.3">
      <c r="A3821" t="s">
        <v>680</v>
      </c>
      <c r="B3821">
        <v>1</v>
      </c>
      <c r="C3821">
        <v>226</v>
      </c>
      <c r="D3821">
        <v>2</v>
      </c>
      <c r="E3821" t="b">
        <v>0</v>
      </c>
    </row>
    <row r="3822" spans="1:5" x14ac:dyDescent="0.3">
      <c r="A3822" t="s">
        <v>7973</v>
      </c>
      <c r="B3822">
        <v>1</v>
      </c>
      <c r="C3822">
        <v>125</v>
      </c>
      <c r="D3822">
        <v>1</v>
      </c>
      <c r="E3822" t="b">
        <v>0</v>
      </c>
    </row>
    <row r="3823" spans="1:5" x14ac:dyDescent="0.3">
      <c r="A3823" t="s">
        <v>7974</v>
      </c>
      <c r="B3823">
        <v>1</v>
      </c>
      <c r="C3823">
        <v>38</v>
      </c>
      <c r="D3823">
        <v>1</v>
      </c>
      <c r="E3823" t="b">
        <v>0</v>
      </c>
    </row>
    <row r="3824" spans="1:5" x14ac:dyDescent="0.3">
      <c r="A3824" t="s">
        <v>7975</v>
      </c>
      <c r="B3824">
        <v>1</v>
      </c>
      <c r="C3824">
        <v>290</v>
      </c>
      <c r="D3824">
        <v>5</v>
      </c>
      <c r="E3824" t="b">
        <v>0</v>
      </c>
    </row>
    <row r="3825" spans="1:5" x14ac:dyDescent="0.3">
      <c r="A3825" t="s">
        <v>7977</v>
      </c>
      <c r="B3825">
        <v>1</v>
      </c>
      <c r="C3825">
        <v>60</v>
      </c>
      <c r="D3825">
        <v>1</v>
      </c>
      <c r="E3825" t="b">
        <v>0</v>
      </c>
    </row>
    <row r="3826" spans="1:5" x14ac:dyDescent="0.3">
      <c r="A3826" t="s">
        <v>7979</v>
      </c>
      <c r="B3826">
        <v>1</v>
      </c>
      <c r="C3826">
        <v>30</v>
      </c>
      <c r="D3826">
        <v>5</v>
      </c>
      <c r="E3826" t="b">
        <v>0</v>
      </c>
    </row>
    <row r="3827" spans="1:5" x14ac:dyDescent="0.3">
      <c r="A3827" t="s">
        <v>7980</v>
      </c>
      <c r="B3827">
        <v>1</v>
      </c>
      <c r="C3827">
        <v>77</v>
      </c>
      <c r="D3827">
        <v>2</v>
      </c>
      <c r="E3827" t="b">
        <v>0</v>
      </c>
    </row>
    <row r="3828" spans="1:5" x14ac:dyDescent="0.3">
      <c r="A3828" t="s">
        <v>7981</v>
      </c>
      <c r="B3828">
        <v>1</v>
      </c>
      <c r="C3828">
        <v>53</v>
      </c>
      <c r="D3828">
        <v>2</v>
      </c>
      <c r="E3828" t="b">
        <v>0</v>
      </c>
    </row>
    <row r="3829" spans="1:5" x14ac:dyDescent="0.3">
      <c r="A3829" t="s">
        <v>7983</v>
      </c>
      <c r="B3829">
        <v>14</v>
      </c>
      <c r="C3829">
        <v>346.85714285714283</v>
      </c>
      <c r="D3829">
        <v>3.2142857142857144</v>
      </c>
      <c r="E3829" t="b">
        <v>0</v>
      </c>
    </row>
    <row r="3830" spans="1:5" x14ac:dyDescent="0.3">
      <c r="A3830" t="s">
        <v>7984</v>
      </c>
      <c r="B3830">
        <v>1</v>
      </c>
      <c r="C3830">
        <v>498</v>
      </c>
      <c r="D3830">
        <v>4</v>
      </c>
      <c r="E3830" t="b">
        <v>0</v>
      </c>
    </row>
    <row r="3831" spans="1:5" x14ac:dyDescent="0.3">
      <c r="A3831" t="s">
        <v>7986</v>
      </c>
      <c r="B3831">
        <v>1</v>
      </c>
      <c r="C3831">
        <v>48</v>
      </c>
      <c r="D3831">
        <v>3</v>
      </c>
      <c r="E3831" t="b">
        <v>0</v>
      </c>
    </row>
    <row r="3832" spans="1:5" x14ac:dyDescent="0.3">
      <c r="A3832" t="s">
        <v>7988</v>
      </c>
      <c r="B3832">
        <v>1</v>
      </c>
      <c r="C3832">
        <v>275</v>
      </c>
      <c r="D3832">
        <v>3</v>
      </c>
      <c r="E3832" t="b">
        <v>0</v>
      </c>
    </row>
    <row r="3833" spans="1:5" x14ac:dyDescent="0.3">
      <c r="A3833" t="s">
        <v>7991</v>
      </c>
      <c r="B3833">
        <v>1</v>
      </c>
      <c r="C3833">
        <v>80</v>
      </c>
      <c r="D3833">
        <v>1</v>
      </c>
      <c r="E3833" t="b">
        <v>0</v>
      </c>
    </row>
    <row r="3834" spans="1:5" x14ac:dyDescent="0.3">
      <c r="A3834" t="s">
        <v>7992</v>
      </c>
      <c r="B3834">
        <v>1</v>
      </c>
      <c r="C3834">
        <v>142</v>
      </c>
      <c r="D3834">
        <v>2</v>
      </c>
      <c r="E3834" t="b">
        <v>0</v>
      </c>
    </row>
    <row r="3835" spans="1:5" x14ac:dyDescent="0.3">
      <c r="A3835" t="s">
        <v>7993</v>
      </c>
      <c r="B3835">
        <v>3</v>
      </c>
      <c r="C3835">
        <v>60.666666666666664</v>
      </c>
      <c r="D3835">
        <v>3</v>
      </c>
      <c r="E3835" t="b">
        <v>0</v>
      </c>
    </row>
    <row r="3836" spans="1:5" x14ac:dyDescent="0.3">
      <c r="A3836" t="s">
        <v>7996</v>
      </c>
      <c r="B3836">
        <v>1</v>
      </c>
      <c r="C3836">
        <v>141</v>
      </c>
      <c r="D3836">
        <v>3</v>
      </c>
      <c r="E3836" t="b">
        <v>0</v>
      </c>
    </row>
    <row r="3837" spans="1:5" x14ac:dyDescent="0.3">
      <c r="A3837" t="s">
        <v>7997</v>
      </c>
      <c r="B3837">
        <v>1</v>
      </c>
      <c r="C3837">
        <v>67</v>
      </c>
      <c r="D3837">
        <v>4</v>
      </c>
      <c r="E3837" t="b">
        <v>0</v>
      </c>
    </row>
    <row r="3838" spans="1:5" x14ac:dyDescent="0.3">
      <c r="A3838" t="s">
        <v>2085</v>
      </c>
      <c r="B3838">
        <v>1</v>
      </c>
      <c r="C3838">
        <v>398</v>
      </c>
      <c r="D3838">
        <v>4</v>
      </c>
      <c r="E3838" t="b">
        <v>0</v>
      </c>
    </row>
    <row r="3839" spans="1:5" x14ac:dyDescent="0.3">
      <c r="A3839" t="s">
        <v>7998</v>
      </c>
      <c r="B3839">
        <v>4</v>
      </c>
      <c r="C3839">
        <v>103.75</v>
      </c>
      <c r="D3839">
        <v>3.75</v>
      </c>
      <c r="E3839" t="b">
        <v>0</v>
      </c>
    </row>
    <row r="3840" spans="1:5" x14ac:dyDescent="0.3">
      <c r="A3840" t="s">
        <v>7999</v>
      </c>
      <c r="B3840">
        <v>2</v>
      </c>
      <c r="C3840">
        <v>936</v>
      </c>
      <c r="D3840">
        <v>3.5</v>
      </c>
      <c r="E3840" t="b">
        <v>0</v>
      </c>
    </row>
    <row r="3841" spans="1:5" x14ac:dyDescent="0.3">
      <c r="A3841" t="s">
        <v>8001</v>
      </c>
      <c r="B3841">
        <v>1</v>
      </c>
      <c r="C3841">
        <v>31</v>
      </c>
      <c r="D3841">
        <v>4</v>
      </c>
      <c r="E3841" t="b">
        <v>0</v>
      </c>
    </row>
    <row r="3842" spans="1:5" x14ac:dyDescent="0.3">
      <c r="A3842" t="s">
        <v>8002</v>
      </c>
      <c r="B3842">
        <v>4</v>
      </c>
      <c r="C3842">
        <v>412.5</v>
      </c>
      <c r="D3842">
        <v>3.5</v>
      </c>
      <c r="E3842" t="b">
        <v>0</v>
      </c>
    </row>
    <row r="3843" spans="1:5" x14ac:dyDescent="0.3">
      <c r="A3843" t="s">
        <v>8003</v>
      </c>
      <c r="B3843">
        <v>3</v>
      </c>
      <c r="C3843">
        <v>93.333333333333329</v>
      </c>
      <c r="D3843">
        <v>2.6666666666666665</v>
      </c>
      <c r="E3843" t="b">
        <v>0</v>
      </c>
    </row>
    <row r="3844" spans="1:5" x14ac:dyDescent="0.3">
      <c r="A3844" t="s">
        <v>8004</v>
      </c>
      <c r="B3844">
        <v>1</v>
      </c>
      <c r="C3844">
        <v>30</v>
      </c>
      <c r="D3844">
        <v>3</v>
      </c>
      <c r="E3844" t="b">
        <v>0</v>
      </c>
    </row>
    <row r="3845" spans="1:5" x14ac:dyDescent="0.3">
      <c r="A3845" t="s">
        <v>8006</v>
      </c>
      <c r="B3845">
        <v>1</v>
      </c>
      <c r="C3845">
        <v>220</v>
      </c>
      <c r="D3845">
        <v>4</v>
      </c>
      <c r="E3845" t="b">
        <v>0</v>
      </c>
    </row>
    <row r="3846" spans="1:5" x14ac:dyDescent="0.3">
      <c r="A3846" t="s">
        <v>8008</v>
      </c>
      <c r="B3846">
        <v>1</v>
      </c>
      <c r="C3846">
        <v>59</v>
      </c>
      <c r="D3846">
        <v>3</v>
      </c>
      <c r="E3846" t="b">
        <v>0</v>
      </c>
    </row>
    <row r="3847" spans="1:5" x14ac:dyDescent="0.3">
      <c r="A3847" t="s">
        <v>8009</v>
      </c>
      <c r="B3847">
        <v>1</v>
      </c>
      <c r="C3847">
        <v>31</v>
      </c>
      <c r="D3847">
        <v>5</v>
      </c>
      <c r="E3847" t="b">
        <v>0</v>
      </c>
    </row>
    <row r="3848" spans="1:5" x14ac:dyDescent="0.3">
      <c r="A3848" t="s">
        <v>8012</v>
      </c>
      <c r="B3848">
        <v>1</v>
      </c>
      <c r="C3848">
        <v>64</v>
      </c>
      <c r="D3848">
        <v>1</v>
      </c>
      <c r="E3848" t="b">
        <v>0</v>
      </c>
    </row>
    <row r="3849" spans="1:5" x14ac:dyDescent="0.3">
      <c r="A3849" t="s">
        <v>8014</v>
      </c>
      <c r="B3849">
        <v>4</v>
      </c>
      <c r="C3849">
        <v>183.25</v>
      </c>
      <c r="D3849">
        <v>2.25</v>
      </c>
      <c r="E3849" t="b">
        <v>0</v>
      </c>
    </row>
    <row r="3850" spans="1:5" x14ac:dyDescent="0.3">
      <c r="A3850" t="s">
        <v>8016</v>
      </c>
      <c r="B3850">
        <v>1</v>
      </c>
      <c r="C3850">
        <v>69</v>
      </c>
      <c r="D3850">
        <v>2</v>
      </c>
      <c r="E3850" t="b">
        <v>0</v>
      </c>
    </row>
    <row r="3851" spans="1:5" x14ac:dyDescent="0.3">
      <c r="A3851" t="s">
        <v>683</v>
      </c>
      <c r="B3851">
        <v>1</v>
      </c>
      <c r="C3851">
        <v>1456</v>
      </c>
      <c r="D3851">
        <v>5</v>
      </c>
      <c r="E3851" t="b">
        <v>0</v>
      </c>
    </row>
    <row r="3852" spans="1:5" x14ac:dyDescent="0.3">
      <c r="A3852" t="s">
        <v>8018</v>
      </c>
      <c r="B3852">
        <v>1</v>
      </c>
      <c r="C3852">
        <v>103</v>
      </c>
      <c r="D3852">
        <v>3</v>
      </c>
      <c r="E3852" t="b">
        <v>0</v>
      </c>
    </row>
    <row r="3853" spans="1:5" x14ac:dyDescent="0.3">
      <c r="A3853" t="s">
        <v>8020</v>
      </c>
      <c r="B3853">
        <v>28</v>
      </c>
      <c r="C3853">
        <v>419.39285714285717</v>
      </c>
      <c r="D3853">
        <v>3.2142857142857144</v>
      </c>
      <c r="E3853" t="b">
        <v>0</v>
      </c>
    </row>
    <row r="3854" spans="1:5" x14ac:dyDescent="0.3">
      <c r="A3854" t="s">
        <v>684</v>
      </c>
      <c r="B3854">
        <v>1</v>
      </c>
      <c r="C3854">
        <v>135</v>
      </c>
      <c r="D3854">
        <v>3</v>
      </c>
      <c r="E3854" t="b">
        <v>0</v>
      </c>
    </row>
    <row r="3855" spans="1:5" x14ac:dyDescent="0.3">
      <c r="A3855" t="s">
        <v>8021</v>
      </c>
      <c r="B3855">
        <v>2</v>
      </c>
      <c r="C3855">
        <v>179.5</v>
      </c>
      <c r="D3855">
        <v>1</v>
      </c>
      <c r="E3855" t="b">
        <v>0</v>
      </c>
    </row>
    <row r="3856" spans="1:5" x14ac:dyDescent="0.3">
      <c r="A3856" t="s">
        <v>685</v>
      </c>
      <c r="B3856">
        <v>1</v>
      </c>
      <c r="C3856">
        <v>547</v>
      </c>
      <c r="D3856">
        <v>2</v>
      </c>
      <c r="E3856" t="b">
        <v>0</v>
      </c>
    </row>
    <row r="3857" spans="1:5" x14ac:dyDescent="0.3">
      <c r="A3857" t="s">
        <v>2086</v>
      </c>
      <c r="B3857">
        <v>1</v>
      </c>
      <c r="C3857">
        <v>99</v>
      </c>
      <c r="D3857">
        <v>3</v>
      </c>
      <c r="E3857" t="b">
        <v>0</v>
      </c>
    </row>
    <row r="3858" spans="1:5" x14ac:dyDescent="0.3">
      <c r="A3858" t="s">
        <v>8022</v>
      </c>
      <c r="B3858">
        <v>1</v>
      </c>
      <c r="C3858">
        <v>144</v>
      </c>
      <c r="D3858">
        <v>2</v>
      </c>
      <c r="E3858" t="b">
        <v>0</v>
      </c>
    </row>
    <row r="3859" spans="1:5" x14ac:dyDescent="0.3">
      <c r="A3859" t="s">
        <v>8023</v>
      </c>
      <c r="B3859">
        <v>2</v>
      </c>
      <c r="C3859">
        <v>217</v>
      </c>
      <c r="D3859">
        <v>4</v>
      </c>
      <c r="E3859" t="b">
        <v>0</v>
      </c>
    </row>
    <row r="3860" spans="1:5" x14ac:dyDescent="0.3">
      <c r="A3860" t="s">
        <v>8024</v>
      </c>
      <c r="B3860">
        <v>1</v>
      </c>
      <c r="C3860">
        <v>705</v>
      </c>
      <c r="D3860">
        <v>1</v>
      </c>
      <c r="E3860" t="b">
        <v>0</v>
      </c>
    </row>
    <row r="3861" spans="1:5" x14ac:dyDescent="0.3">
      <c r="A3861" t="s">
        <v>8026</v>
      </c>
      <c r="B3861">
        <v>2</v>
      </c>
      <c r="C3861">
        <v>116</v>
      </c>
      <c r="D3861">
        <v>5</v>
      </c>
      <c r="E3861" t="b">
        <v>0</v>
      </c>
    </row>
    <row r="3862" spans="1:5" x14ac:dyDescent="0.3">
      <c r="A3862" t="s">
        <v>8027</v>
      </c>
      <c r="B3862">
        <v>1</v>
      </c>
      <c r="C3862">
        <v>57</v>
      </c>
      <c r="D3862">
        <v>5</v>
      </c>
      <c r="E3862" t="b">
        <v>0</v>
      </c>
    </row>
    <row r="3863" spans="1:5" x14ac:dyDescent="0.3">
      <c r="A3863" t="s">
        <v>2087</v>
      </c>
      <c r="B3863">
        <v>1</v>
      </c>
      <c r="C3863">
        <v>176</v>
      </c>
      <c r="D3863">
        <v>2</v>
      </c>
      <c r="E3863" t="b">
        <v>0</v>
      </c>
    </row>
    <row r="3864" spans="1:5" x14ac:dyDescent="0.3">
      <c r="A3864" t="s">
        <v>8029</v>
      </c>
      <c r="B3864">
        <v>1</v>
      </c>
      <c r="C3864">
        <v>67</v>
      </c>
      <c r="D3864">
        <v>1</v>
      </c>
      <c r="E3864" t="b">
        <v>0</v>
      </c>
    </row>
    <row r="3865" spans="1:5" x14ac:dyDescent="0.3">
      <c r="A3865" t="s">
        <v>8030</v>
      </c>
      <c r="B3865">
        <v>1</v>
      </c>
      <c r="C3865">
        <v>18</v>
      </c>
      <c r="D3865">
        <v>4</v>
      </c>
      <c r="E3865" t="b">
        <v>0</v>
      </c>
    </row>
    <row r="3866" spans="1:5" x14ac:dyDescent="0.3">
      <c r="A3866" t="s">
        <v>8031</v>
      </c>
      <c r="B3866">
        <v>1</v>
      </c>
      <c r="C3866">
        <v>24</v>
      </c>
      <c r="D3866">
        <v>5</v>
      </c>
      <c r="E3866" t="b">
        <v>0</v>
      </c>
    </row>
    <row r="3867" spans="1:5" x14ac:dyDescent="0.3">
      <c r="A3867" t="s">
        <v>1610</v>
      </c>
      <c r="B3867">
        <v>1</v>
      </c>
      <c r="C3867">
        <v>168</v>
      </c>
      <c r="D3867">
        <v>2</v>
      </c>
      <c r="E3867" t="b">
        <v>0</v>
      </c>
    </row>
    <row r="3868" spans="1:5" x14ac:dyDescent="0.3">
      <c r="A3868" t="s">
        <v>8033</v>
      </c>
      <c r="B3868">
        <v>1</v>
      </c>
      <c r="C3868">
        <v>51</v>
      </c>
      <c r="D3868">
        <v>2</v>
      </c>
      <c r="E3868" t="b">
        <v>0</v>
      </c>
    </row>
    <row r="3869" spans="1:5" x14ac:dyDescent="0.3">
      <c r="A3869" t="s">
        <v>8034</v>
      </c>
      <c r="B3869">
        <v>1</v>
      </c>
      <c r="C3869">
        <v>54</v>
      </c>
      <c r="D3869">
        <v>2</v>
      </c>
      <c r="E3869" t="b">
        <v>0</v>
      </c>
    </row>
    <row r="3870" spans="1:5" x14ac:dyDescent="0.3">
      <c r="A3870" t="s">
        <v>8035</v>
      </c>
      <c r="B3870">
        <v>1</v>
      </c>
      <c r="C3870">
        <v>106</v>
      </c>
      <c r="D3870">
        <v>1</v>
      </c>
      <c r="E3870" t="b">
        <v>0</v>
      </c>
    </row>
    <row r="3871" spans="1:5" x14ac:dyDescent="0.3">
      <c r="A3871" t="s">
        <v>8038</v>
      </c>
      <c r="B3871">
        <v>6</v>
      </c>
      <c r="C3871">
        <v>284</v>
      </c>
      <c r="D3871">
        <v>3.3333333333333335</v>
      </c>
      <c r="E3871" t="b">
        <v>0</v>
      </c>
    </row>
    <row r="3872" spans="1:5" x14ac:dyDescent="0.3">
      <c r="A3872" t="s">
        <v>8039</v>
      </c>
      <c r="B3872">
        <v>1</v>
      </c>
      <c r="C3872">
        <v>601</v>
      </c>
      <c r="D3872">
        <v>2</v>
      </c>
      <c r="E3872" t="b">
        <v>0</v>
      </c>
    </row>
    <row r="3873" spans="1:5" x14ac:dyDescent="0.3">
      <c r="A3873" t="s">
        <v>8040</v>
      </c>
      <c r="B3873">
        <v>1</v>
      </c>
      <c r="C3873">
        <v>29</v>
      </c>
      <c r="D3873">
        <v>5</v>
      </c>
      <c r="E3873" t="b">
        <v>0</v>
      </c>
    </row>
    <row r="3874" spans="1:5" x14ac:dyDescent="0.3">
      <c r="A3874" t="s">
        <v>8043</v>
      </c>
      <c r="B3874">
        <v>1</v>
      </c>
      <c r="C3874">
        <v>539</v>
      </c>
      <c r="D3874">
        <v>4</v>
      </c>
      <c r="E3874" t="b">
        <v>0</v>
      </c>
    </row>
    <row r="3875" spans="1:5" x14ac:dyDescent="0.3">
      <c r="A3875" t="s">
        <v>687</v>
      </c>
      <c r="B3875">
        <v>5</v>
      </c>
      <c r="C3875">
        <v>393.6</v>
      </c>
      <c r="D3875">
        <v>3</v>
      </c>
      <c r="E3875" t="b">
        <v>0</v>
      </c>
    </row>
    <row r="3876" spans="1:5" x14ac:dyDescent="0.3">
      <c r="A3876" t="s">
        <v>8045</v>
      </c>
      <c r="B3876">
        <v>1</v>
      </c>
      <c r="C3876">
        <v>104</v>
      </c>
      <c r="D3876">
        <v>1</v>
      </c>
      <c r="E3876" t="b">
        <v>0</v>
      </c>
    </row>
    <row r="3877" spans="1:5" x14ac:dyDescent="0.3">
      <c r="A3877" t="s">
        <v>1611</v>
      </c>
      <c r="B3877">
        <v>1</v>
      </c>
      <c r="C3877">
        <v>82</v>
      </c>
      <c r="D3877">
        <v>2</v>
      </c>
      <c r="E3877" t="b">
        <v>0</v>
      </c>
    </row>
    <row r="3878" spans="1:5" x14ac:dyDescent="0.3">
      <c r="A3878" t="s">
        <v>1422</v>
      </c>
      <c r="B3878">
        <v>1</v>
      </c>
      <c r="C3878">
        <v>82</v>
      </c>
      <c r="D3878">
        <v>5</v>
      </c>
      <c r="E3878" t="b">
        <v>0</v>
      </c>
    </row>
    <row r="3879" spans="1:5" x14ac:dyDescent="0.3">
      <c r="A3879" t="s">
        <v>8049</v>
      </c>
      <c r="B3879">
        <v>2</v>
      </c>
      <c r="C3879">
        <v>262.5</v>
      </c>
      <c r="D3879">
        <v>2</v>
      </c>
      <c r="E3879" t="b">
        <v>0</v>
      </c>
    </row>
    <row r="3880" spans="1:5" x14ac:dyDescent="0.3">
      <c r="A3880" t="s">
        <v>8050</v>
      </c>
      <c r="B3880">
        <v>1</v>
      </c>
      <c r="C3880">
        <v>56</v>
      </c>
      <c r="D3880">
        <v>5</v>
      </c>
      <c r="E3880" t="b">
        <v>0</v>
      </c>
    </row>
    <row r="3881" spans="1:5" x14ac:dyDescent="0.3">
      <c r="A3881" t="s">
        <v>8052</v>
      </c>
      <c r="B3881">
        <v>1</v>
      </c>
      <c r="C3881">
        <v>59</v>
      </c>
      <c r="D3881">
        <v>3</v>
      </c>
      <c r="E3881" t="b">
        <v>0</v>
      </c>
    </row>
    <row r="3882" spans="1:5" x14ac:dyDescent="0.3">
      <c r="A3882" t="s">
        <v>8053</v>
      </c>
      <c r="B3882">
        <v>1</v>
      </c>
      <c r="C3882">
        <v>59</v>
      </c>
      <c r="D3882">
        <v>2</v>
      </c>
      <c r="E3882" t="b">
        <v>0</v>
      </c>
    </row>
    <row r="3883" spans="1:5" x14ac:dyDescent="0.3">
      <c r="A3883" t="s">
        <v>688</v>
      </c>
      <c r="B3883">
        <v>2</v>
      </c>
      <c r="C3883">
        <v>127.5</v>
      </c>
      <c r="D3883">
        <v>3</v>
      </c>
      <c r="E3883" t="b">
        <v>0</v>
      </c>
    </row>
    <row r="3884" spans="1:5" x14ac:dyDescent="0.3">
      <c r="A3884" t="s">
        <v>8055</v>
      </c>
      <c r="B3884">
        <v>1</v>
      </c>
      <c r="C3884">
        <v>23</v>
      </c>
      <c r="D3884">
        <v>4</v>
      </c>
      <c r="E3884" t="b">
        <v>0</v>
      </c>
    </row>
    <row r="3885" spans="1:5" x14ac:dyDescent="0.3">
      <c r="A3885" t="s">
        <v>8057</v>
      </c>
      <c r="B3885">
        <v>1</v>
      </c>
      <c r="C3885">
        <v>107</v>
      </c>
      <c r="D3885">
        <v>1</v>
      </c>
      <c r="E3885" t="b">
        <v>0</v>
      </c>
    </row>
    <row r="3886" spans="1:5" x14ac:dyDescent="0.3">
      <c r="A3886" t="s">
        <v>8058</v>
      </c>
      <c r="B3886">
        <v>1</v>
      </c>
      <c r="C3886">
        <v>181</v>
      </c>
      <c r="D3886">
        <v>1</v>
      </c>
      <c r="E3886" t="b">
        <v>0</v>
      </c>
    </row>
    <row r="3887" spans="1:5" x14ac:dyDescent="0.3">
      <c r="A3887" t="s">
        <v>8060</v>
      </c>
      <c r="B3887">
        <v>1</v>
      </c>
      <c r="C3887">
        <v>510</v>
      </c>
      <c r="D3887">
        <v>5</v>
      </c>
      <c r="E3887" t="b">
        <v>0</v>
      </c>
    </row>
    <row r="3888" spans="1:5" x14ac:dyDescent="0.3">
      <c r="A3888" t="s">
        <v>8061</v>
      </c>
      <c r="B3888">
        <v>1</v>
      </c>
      <c r="C3888">
        <v>76</v>
      </c>
      <c r="D3888">
        <v>3</v>
      </c>
      <c r="E3888" t="b">
        <v>0</v>
      </c>
    </row>
    <row r="3889" spans="1:5" x14ac:dyDescent="0.3">
      <c r="A3889" t="s">
        <v>8065</v>
      </c>
      <c r="B3889">
        <v>1</v>
      </c>
      <c r="C3889">
        <v>283</v>
      </c>
      <c r="D3889">
        <v>5</v>
      </c>
      <c r="E3889" t="b">
        <v>0</v>
      </c>
    </row>
    <row r="3890" spans="1:5" x14ac:dyDescent="0.3">
      <c r="A3890" t="s">
        <v>8067</v>
      </c>
      <c r="B3890">
        <v>1</v>
      </c>
      <c r="C3890">
        <v>71</v>
      </c>
      <c r="D3890">
        <v>1</v>
      </c>
      <c r="E3890" t="b">
        <v>0</v>
      </c>
    </row>
    <row r="3891" spans="1:5" x14ac:dyDescent="0.3">
      <c r="A3891" t="s">
        <v>8068</v>
      </c>
      <c r="B3891">
        <v>1</v>
      </c>
      <c r="C3891">
        <v>494</v>
      </c>
      <c r="D3891">
        <v>4</v>
      </c>
      <c r="E3891" t="b">
        <v>0</v>
      </c>
    </row>
    <row r="3892" spans="1:5" x14ac:dyDescent="0.3">
      <c r="A3892" t="s">
        <v>8070</v>
      </c>
      <c r="B3892">
        <v>1</v>
      </c>
      <c r="C3892">
        <v>23</v>
      </c>
      <c r="D3892">
        <v>5</v>
      </c>
      <c r="E3892" t="b">
        <v>0</v>
      </c>
    </row>
    <row r="3893" spans="1:5" x14ac:dyDescent="0.3">
      <c r="A3893" t="s">
        <v>8073</v>
      </c>
      <c r="B3893">
        <v>1</v>
      </c>
      <c r="C3893">
        <v>174</v>
      </c>
      <c r="D3893">
        <v>2</v>
      </c>
      <c r="E3893" t="b">
        <v>0</v>
      </c>
    </row>
    <row r="3894" spans="1:5" x14ac:dyDescent="0.3">
      <c r="A3894" t="s">
        <v>1612</v>
      </c>
      <c r="B3894">
        <v>1</v>
      </c>
      <c r="C3894">
        <v>298</v>
      </c>
      <c r="D3894">
        <v>2</v>
      </c>
      <c r="E3894" t="b">
        <v>0</v>
      </c>
    </row>
    <row r="3895" spans="1:5" x14ac:dyDescent="0.3">
      <c r="A3895" t="s">
        <v>8074</v>
      </c>
      <c r="B3895">
        <v>1</v>
      </c>
      <c r="C3895">
        <v>179</v>
      </c>
      <c r="D3895">
        <v>2</v>
      </c>
      <c r="E3895" t="b">
        <v>0</v>
      </c>
    </row>
    <row r="3896" spans="1:5" x14ac:dyDescent="0.3">
      <c r="A3896" t="s">
        <v>8075</v>
      </c>
      <c r="B3896">
        <v>1</v>
      </c>
      <c r="C3896">
        <v>78</v>
      </c>
      <c r="D3896">
        <v>2</v>
      </c>
      <c r="E3896" t="b">
        <v>0</v>
      </c>
    </row>
    <row r="3897" spans="1:5" x14ac:dyDescent="0.3">
      <c r="A3897" t="s">
        <v>689</v>
      </c>
      <c r="B3897">
        <v>1</v>
      </c>
      <c r="C3897">
        <v>215</v>
      </c>
      <c r="D3897">
        <v>1</v>
      </c>
      <c r="E3897" t="b">
        <v>0</v>
      </c>
    </row>
    <row r="3898" spans="1:5" x14ac:dyDescent="0.3">
      <c r="A3898" t="s">
        <v>690</v>
      </c>
      <c r="B3898">
        <v>6</v>
      </c>
      <c r="C3898">
        <v>399.83333333333331</v>
      </c>
      <c r="D3898">
        <v>4.833333333333333</v>
      </c>
      <c r="E3898" t="b">
        <v>0</v>
      </c>
    </row>
    <row r="3899" spans="1:5" x14ac:dyDescent="0.3">
      <c r="A3899" t="s">
        <v>8077</v>
      </c>
      <c r="B3899">
        <v>1</v>
      </c>
      <c r="C3899">
        <v>259</v>
      </c>
      <c r="D3899">
        <v>3</v>
      </c>
      <c r="E3899" t="b">
        <v>0</v>
      </c>
    </row>
    <row r="3900" spans="1:5" x14ac:dyDescent="0.3">
      <c r="A3900" t="s">
        <v>2088</v>
      </c>
      <c r="B3900">
        <v>2</v>
      </c>
      <c r="C3900">
        <v>596.5</v>
      </c>
      <c r="D3900">
        <v>3.5</v>
      </c>
      <c r="E3900" t="b">
        <v>0</v>
      </c>
    </row>
    <row r="3901" spans="1:5" x14ac:dyDescent="0.3">
      <c r="A3901" t="s">
        <v>691</v>
      </c>
      <c r="B3901">
        <v>1</v>
      </c>
      <c r="C3901">
        <v>112</v>
      </c>
      <c r="D3901">
        <v>5</v>
      </c>
      <c r="E3901" t="b">
        <v>0</v>
      </c>
    </row>
    <row r="3902" spans="1:5" x14ac:dyDescent="0.3">
      <c r="A3902" t="s">
        <v>8082</v>
      </c>
      <c r="B3902">
        <v>1</v>
      </c>
      <c r="C3902">
        <v>32</v>
      </c>
      <c r="D3902">
        <v>4</v>
      </c>
      <c r="E3902" t="b">
        <v>0</v>
      </c>
    </row>
    <row r="3903" spans="1:5" x14ac:dyDescent="0.3">
      <c r="A3903" t="s">
        <v>8083</v>
      </c>
      <c r="B3903">
        <v>1</v>
      </c>
      <c r="C3903">
        <v>259</v>
      </c>
      <c r="D3903">
        <v>2</v>
      </c>
      <c r="E3903" t="b">
        <v>0</v>
      </c>
    </row>
    <row r="3904" spans="1:5" x14ac:dyDescent="0.3">
      <c r="A3904" t="s">
        <v>8085</v>
      </c>
      <c r="B3904">
        <v>3</v>
      </c>
      <c r="C3904">
        <v>241</v>
      </c>
      <c r="D3904">
        <v>3.6666666666666665</v>
      </c>
      <c r="E3904" t="b">
        <v>0</v>
      </c>
    </row>
    <row r="3905" spans="1:5" x14ac:dyDescent="0.3">
      <c r="A3905" t="s">
        <v>692</v>
      </c>
      <c r="B3905">
        <v>1</v>
      </c>
      <c r="C3905">
        <v>102</v>
      </c>
      <c r="D3905">
        <v>1</v>
      </c>
      <c r="E3905" t="b">
        <v>0</v>
      </c>
    </row>
    <row r="3906" spans="1:5" x14ac:dyDescent="0.3">
      <c r="A3906" t="s">
        <v>8087</v>
      </c>
      <c r="B3906">
        <v>2</v>
      </c>
      <c r="C3906">
        <v>496.5</v>
      </c>
      <c r="D3906">
        <v>5</v>
      </c>
      <c r="E3906" t="b">
        <v>0</v>
      </c>
    </row>
    <row r="3907" spans="1:5" x14ac:dyDescent="0.3">
      <c r="A3907" t="s">
        <v>8090</v>
      </c>
      <c r="B3907">
        <v>1</v>
      </c>
      <c r="C3907">
        <v>98</v>
      </c>
      <c r="D3907">
        <v>2</v>
      </c>
      <c r="E3907" t="b">
        <v>0</v>
      </c>
    </row>
    <row r="3908" spans="1:5" x14ac:dyDescent="0.3">
      <c r="A3908" t="s">
        <v>693</v>
      </c>
      <c r="B3908">
        <v>2</v>
      </c>
      <c r="C3908">
        <v>58</v>
      </c>
      <c r="D3908">
        <v>1</v>
      </c>
      <c r="E3908" t="b">
        <v>0</v>
      </c>
    </row>
    <row r="3909" spans="1:5" x14ac:dyDescent="0.3">
      <c r="A3909" t="s">
        <v>8091</v>
      </c>
      <c r="B3909">
        <v>1</v>
      </c>
      <c r="C3909">
        <v>28</v>
      </c>
      <c r="D3909">
        <v>2</v>
      </c>
      <c r="E3909" t="b">
        <v>0</v>
      </c>
    </row>
    <row r="3910" spans="1:5" x14ac:dyDescent="0.3">
      <c r="A3910" t="s">
        <v>8094</v>
      </c>
      <c r="B3910">
        <v>1</v>
      </c>
      <c r="C3910">
        <v>96</v>
      </c>
      <c r="D3910">
        <v>3</v>
      </c>
      <c r="E3910" t="b">
        <v>0</v>
      </c>
    </row>
    <row r="3911" spans="1:5" x14ac:dyDescent="0.3">
      <c r="A3911" t="s">
        <v>8096</v>
      </c>
      <c r="B3911">
        <v>1</v>
      </c>
      <c r="C3911">
        <v>242</v>
      </c>
      <c r="D3911">
        <v>1</v>
      </c>
      <c r="E3911" t="b">
        <v>0</v>
      </c>
    </row>
    <row r="3912" spans="1:5" x14ac:dyDescent="0.3">
      <c r="A3912" t="s">
        <v>8098</v>
      </c>
      <c r="B3912">
        <v>1</v>
      </c>
      <c r="C3912">
        <v>127</v>
      </c>
      <c r="D3912">
        <v>5</v>
      </c>
      <c r="E3912" t="b">
        <v>0</v>
      </c>
    </row>
    <row r="3913" spans="1:5" x14ac:dyDescent="0.3">
      <c r="A3913" t="s">
        <v>8099</v>
      </c>
      <c r="B3913">
        <v>3</v>
      </c>
      <c r="C3913">
        <v>208.33333333333334</v>
      </c>
      <c r="D3913">
        <v>1.6666666666666667</v>
      </c>
      <c r="E3913" t="b">
        <v>0</v>
      </c>
    </row>
    <row r="3914" spans="1:5" x14ac:dyDescent="0.3">
      <c r="A3914" t="s">
        <v>694</v>
      </c>
      <c r="B3914">
        <v>2</v>
      </c>
      <c r="C3914">
        <v>210</v>
      </c>
      <c r="D3914">
        <v>2</v>
      </c>
      <c r="E3914" t="b">
        <v>0</v>
      </c>
    </row>
    <row r="3915" spans="1:5" x14ac:dyDescent="0.3">
      <c r="A3915" t="s">
        <v>8103</v>
      </c>
      <c r="B3915">
        <v>1</v>
      </c>
      <c r="C3915">
        <v>53</v>
      </c>
      <c r="D3915">
        <v>1</v>
      </c>
      <c r="E3915" t="b">
        <v>0</v>
      </c>
    </row>
    <row r="3916" spans="1:5" x14ac:dyDescent="0.3">
      <c r="A3916" t="s">
        <v>8104</v>
      </c>
      <c r="B3916">
        <v>1</v>
      </c>
      <c r="C3916">
        <v>28</v>
      </c>
      <c r="D3916">
        <v>5</v>
      </c>
      <c r="E3916" t="b">
        <v>0</v>
      </c>
    </row>
    <row r="3917" spans="1:5" x14ac:dyDescent="0.3">
      <c r="A3917" t="s">
        <v>8108</v>
      </c>
      <c r="B3917">
        <v>1</v>
      </c>
      <c r="C3917">
        <v>594</v>
      </c>
      <c r="D3917">
        <v>3</v>
      </c>
      <c r="E3917" t="b">
        <v>0</v>
      </c>
    </row>
    <row r="3918" spans="1:5" x14ac:dyDescent="0.3">
      <c r="A3918" t="s">
        <v>8109</v>
      </c>
      <c r="B3918">
        <v>1</v>
      </c>
      <c r="C3918">
        <v>81</v>
      </c>
      <c r="D3918">
        <v>5</v>
      </c>
      <c r="E3918" t="b">
        <v>0</v>
      </c>
    </row>
    <row r="3919" spans="1:5" x14ac:dyDescent="0.3">
      <c r="A3919" t="s">
        <v>695</v>
      </c>
      <c r="B3919">
        <v>1</v>
      </c>
      <c r="C3919">
        <v>79</v>
      </c>
      <c r="D3919">
        <v>2</v>
      </c>
      <c r="E3919" t="b">
        <v>0</v>
      </c>
    </row>
    <row r="3920" spans="1:5" x14ac:dyDescent="0.3">
      <c r="A3920" t="s">
        <v>8111</v>
      </c>
      <c r="B3920">
        <v>1</v>
      </c>
      <c r="C3920">
        <v>67</v>
      </c>
      <c r="D3920">
        <v>5</v>
      </c>
      <c r="E3920" t="b">
        <v>0</v>
      </c>
    </row>
    <row r="3921" spans="1:5" x14ac:dyDescent="0.3">
      <c r="A3921" t="s">
        <v>8112</v>
      </c>
      <c r="B3921">
        <v>3</v>
      </c>
      <c r="C3921">
        <v>162</v>
      </c>
      <c r="D3921">
        <v>4.333333333333333</v>
      </c>
      <c r="E3921" t="b">
        <v>0</v>
      </c>
    </row>
    <row r="3922" spans="1:5" x14ac:dyDescent="0.3">
      <c r="A3922" t="s">
        <v>8113</v>
      </c>
      <c r="B3922">
        <v>3</v>
      </c>
      <c r="C3922">
        <v>471.33333333333331</v>
      </c>
      <c r="D3922">
        <v>2.6666666666666665</v>
      </c>
      <c r="E3922" t="b">
        <v>0</v>
      </c>
    </row>
    <row r="3923" spans="1:5" x14ac:dyDescent="0.3">
      <c r="A3923" t="s">
        <v>8116</v>
      </c>
      <c r="B3923">
        <v>1</v>
      </c>
      <c r="C3923">
        <v>121</v>
      </c>
      <c r="D3923">
        <v>2</v>
      </c>
      <c r="E3923" t="b">
        <v>0</v>
      </c>
    </row>
    <row r="3924" spans="1:5" x14ac:dyDescent="0.3">
      <c r="A3924" t="s">
        <v>8118</v>
      </c>
      <c r="B3924">
        <v>4</v>
      </c>
      <c r="C3924">
        <v>128.25</v>
      </c>
      <c r="D3924">
        <v>3.25</v>
      </c>
      <c r="E3924" t="b">
        <v>0</v>
      </c>
    </row>
    <row r="3925" spans="1:5" x14ac:dyDescent="0.3">
      <c r="A3925" t="s">
        <v>8120</v>
      </c>
      <c r="B3925">
        <v>2</v>
      </c>
      <c r="C3925">
        <v>50.5</v>
      </c>
      <c r="D3925">
        <v>3</v>
      </c>
      <c r="E3925" t="b">
        <v>0</v>
      </c>
    </row>
    <row r="3926" spans="1:5" x14ac:dyDescent="0.3">
      <c r="A3926" t="s">
        <v>8121</v>
      </c>
      <c r="B3926">
        <v>2</v>
      </c>
      <c r="C3926">
        <v>59.5</v>
      </c>
      <c r="D3926">
        <v>1</v>
      </c>
      <c r="E3926" t="b">
        <v>0</v>
      </c>
    </row>
    <row r="3927" spans="1:5" x14ac:dyDescent="0.3">
      <c r="A3927" t="s">
        <v>8122</v>
      </c>
      <c r="B3927">
        <v>2</v>
      </c>
      <c r="C3927">
        <v>99.5</v>
      </c>
      <c r="D3927">
        <v>1.5</v>
      </c>
      <c r="E3927" t="b">
        <v>0</v>
      </c>
    </row>
    <row r="3928" spans="1:5" x14ac:dyDescent="0.3">
      <c r="A3928" t="s">
        <v>8123</v>
      </c>
      <c r="B3928">
        <v>1</v>
      </c>
      <c r="C3928">
        <v>83</v>
      </c>
      <c r="D3928">
        <v>5</v>
      </c>
      <c r="E3928" t="b">
        <v>0</v>
      </c>
    </row>
    <row r="3929" spans="1:5" x14ac:dyDescent="0.3">
      <c r="A3929" t="s">
        <v>8125</v>
      </c>
      <c r="B3929">
        <v>1</v>
      </c>
      <c r="C3929">
        <v>125</v>
      </c>
      <c r="D3929">
        <v>2</v>
      </c>
      <c r="E3929" t="b">
        <v>0</v>
      </c>
    </row>
    <row r="3930" spans="1:5" x14ac:dyDescent="0.3">
      <c r="A3930" t="s">
        <v>8127</v>
      </c>
      <c r="B3930">
        <v>1</v>
      </c>
      <c r="C3930">
        <v>24</v>
      </c>
      <c r="D3930">
        <v>5</v>
      </c>
      <c r="E3930" t="b">
        <v>0</v>
      </c>
    </row>
    <row r="3931" spans="1:5" x14ac:dyDescent="0.3">
      <c r="A3931" t="s">
        <v>8129</v>
      </c>
      <c r="B3931">
        <v>1</v>
      </c>
      <c r="C3931">
        <v>50</v>
      </c>
      <c r="D3931">
        <v>4</v>
      </c>
      <c r="E3931" t="b">
        <v>0</v>
      </c>
    </row>
    <row r="3932" spans="1:5" x14ac:dyDescent="0.3">
      <c r="A3932" t="s">
        <v>696</v>
      </c>
      <c r="B3932">
        <v>1</v>
      </c>
      <c r="C3932">
        <v>181</v>
      </c>
      <c r="D3932">
        <v>1</v>
      </c>
      <c r="E3932" t="b">
        <v>0</v>
      </c>
    </row>
    <row r="3933" spans="1:5" x14ac:dyDescent="0.3">
      <c r="A3933" t="s">
        <v>8130</v>
      </c>
      <c r="B3933">
        <v>3</v>
      </c>
      <c r="C3933">
        <v>227.66666666666666</v>
      </c>
      <c r="D3933">
        <v>2.3333333333333335</v>
      </c>
      <c r="E3933" t="b">
        <v>0</v>
      </c>
    </row>
    <row r="3934" spans="1:5" x14ac:dyDescent="0.3">
      <c r="A3934" t="s">
        <v>8131</v>
      </c>
      <c r="B3934">
        <v>1</v>
      </c>
      <c r="C3934">
        <v>30</v>
      </c>
      <c r="D3934">
        <v>5</v>
      </c>
      <c r="E3934" t="b">
        <v>0</v>
      </c>
    </row>
    <row r="3935" spans="1:5" x14ac:dyDescent="0.3">
      <c r="A3935" t="s">
        <v>2092</v>
      </c>
      <c r="B3935">
        <v>1</v>
      </c>
      <c r="C3935">
        <v>37</v>
      </c>
      <c r="D3935">
        <v>1</v>
      </c>
      <c r="E3935" t="b">
        <v>0</v>
      </c>
    </row>
    <row r="3936" spans="1:5" x14ac:dyDescent="0.3">
      <c r="A3936" t="s">
        <v>8133</v>
      </c>
      <c r="B3936">
        <v>1</v>
      </c>
      <c r="C3936">
        <v>174</v>
      </c>
      <c r="D3936">
        <v>3</v>
      </c>
      <c r="E3936" t="b">
        <v>0</v>
      </c>
    </row>
    <row r="3937" spans="1:5" x14ac:dyDescent="0.3">
      <c r="A3937" t="s">
        <v>8134</v>
      </c>
      <c r="B3937">
        <v>1</v>
      </c>
      <c r="C3937">
        <v>117</v>
      </c>
      <c r="D3937">
        <v>5</v>
      </c>
      <c r="E3937" t="b">
        <v>0</v>
      </c>
    </row>
    <row r="3938" spans="1:5" x14ac:dyDescent="0.3">
      <c r="A3938" t="s">
        <v>8135</v>
      </c>
      <c r="B3938">
        <v>1</v>
      </c>
      <c r="C3938">
        <v>245</v>
      </c>
      <c r="D3938">
        <v>4</v>
      </c>
      <c r="E3938" t="b">
        <v>0</v>
      </c>
    </row>
    <row r="3939" spans="1:5" x14ac:dyDescent="0.3">
      <c r="A3939" t="s">
        <v>697</v>
      </c>
      <c r="B3939">
        <v>1</v>
      </c>
      <c r="C3939">
        <v>39</v>
      </c>
      <c r="D3939">
        <v>1</v>
      </c>
      <c r="E3939" t="b">
        <v>0</v>
      </c>
    </row>
    <row r="3940" spans="1:5" x14ac:dyDescent="0.3">
      <c r="A3940" t="s">
        <v>8136</v>
      </c>
      <c r="B3940">
        <v>3</v>
      </c>
      <c r="C3940">
        <v>618.33333333333337</v>
      </c>
      <c r="D3940">
        <v>1.6666666666666667</v>
      </c>
      <c r="E3940" t="b">
        <v>0</v>
      </c>
    </row>
    <row r="3941" spans="1:5" x14ac:dyDescent="0.3">
      <c r="A3941" t="s">
        <v>8138</v>
      </c>
      <c r="B3941">
        <v>1</v>
      </c>
      <c r="C3941">
        <v>93</v>
      </c>
      <c r="D3941">
        <v>5</v>
      </c>
      <c r="E3941" t="b">
        <v>0</v>
      </c>
    </row>
    <row r="3942" spans="1:5" x14ac:dyDescent="0.3">
      <c r="A3942" t="s">
        <v>8140</v>
      </c>
      <c r="B3942">
        <v>1</v>
      </c>
      <c r="C3942">
        <v>98</v>
      </c>
      <c r="D3942">
        <v>4</v>
      </c>
      <c r="E3942" t="b">
        <v>0</v>
      </c>
    </row>
    <row r="3943" spans="1:5" x14ac:dyDescent="0.3">
      <c r="A3943" t="s">
        <v>8141</v>
      </c>
      <c r="B3943">
        <v>4</v>
      </c>
      <c r="C3943">
        <v>182</v>
      </c>
      <c r="D3943">
        <v>3.5</v>
      </c>
      <c r="E3943" t="b">
        <v>0</v>
      </c>
    </row>
    <row r="3944" spans="1:5" x14ac:dyDescent="0.3">
      <c r="A3944" t="s">
        <v>8143</v>
      </c>
      <c r="B3944">
        <v>5</v>
      </c>
      <c r="C3944">
        <v>123.2</v>
      </c>
      <c r="D3944">
        <v>2.6</v>
      </c>
      <c r="E3944" t="b">
        <v>0</v>
      </c>
    </row>
    <row r="3945" spans="1:5" x14ac:dyDescent="0.3">
      <c r="A3945" t="s">
        <v>2093</v>
      </c>
      <c r="B3945">
        <v>1</v>
      </c>
      <c r="C3945">
        <v>635</v>
      </c>
      <c r="D3945">
        <v>1</v>
      </c>
      <c r="E3945" t="b">
        <v>0</v>
      </c>
    </row>
    <row r="3946" spans="1:5" x14ac:dyDescent="0.3">
      <c r="A3946" t="s">
        <v>699</v>
      </c>
      <c r="B3946">
        <v>2</v>
      </c>
      <c r="C3946">
        <v>203.5</v>
      </c>
      <c r="D3946">
        <v>4</v>
      </c>
      <c r="E3946" t="b">
        <v>0</v>
      </c>
    </row>
    <row r="3947" spans="1:5" x14ac:dyDescent="0.3">
      <c r="A3947" t="s">
        <v>8145</v>
      </c>
      <c r="B3947">
        <v>1</v>
      </c>
      <c r="C3947">
        <v>66</v>
      </c>
      <c r="D3947">
        <v>5</v>
      </c>
      <c r="E3947" t="b">
        <v>0</v>
      </c>
    </row>
    <row r="3948" spans="1:5" x14ac:dyDescent="0.3">
      <c r="A3948" t="s">
        <v>8147</v>
      </c>
      <c r="B3948">
        <v>1</v>
      </c>
      <c r="C3948">
        <v>43</v>
      </c>
      <c r="D3948">
        <v>1</v>
      </c>
      <c r="E3948" t="b">
        <v>0</v>
      </c>
    </row>
    <row r="3949" spans="1:5" x14ac:dyDescent="0.3">
      <c r="A3949" t="s">
        <v>8148</v>
      </c>
      <c r="B3949">
        <v>1</v>
      </c>
      <c r="C3949">
        <v>105</v>
      </c>
      <c r="D3949">
        <v>1</v>
      </c>
      <c r="E3949" t="b">
        <v>0</v>
      </c>
    </row>
    <row r="3950" spans="1:5" x14ac:dyDescent="0.3">
      <c r="A3950" t="s">
        <v>8149</v>
      </c>
      <c r="B3950">
        <v>1</v>
      </c>
      <c r="C3950">
        <v>25</v>
      </c>
      <c r="D3950">
        <v>5</v>
      </c>
      <c r="E3950" t="b">
        <v>0</v>
      </c>
    </row>
    <row r="3951" spans="1:5" x14ac:dyDescent="0.3">
      <c r="A3951" t="s">
        <v>8150</v>
      </c>
      <c r="B3951">
        <v>1</v>
      </c>
      <c r="C3951">
        <v>37</v>
      </c>
      <c r="D3951">
        <v>5</v>
      </c>
      <c r="E3951" t="b">
        <v>0</v>
      </c>
    </row>
    <row r="3952" spans="1:5" x14ac:dyDescent="0.3">
      <c r="A3952" t="s">
        <v>2094</v>
      </c>
      <c r="B3952">
        <v>2</v>
      </c>
      <c r="C3952">
        <v>223</v>
      </c>
      <c r="D3952">
        <v>2.5</v>
      </c>
      <c r="E3952" t="b">
        <v>0</v>
      </c>
    </row>
    <row r="3953" spans="1:5" x14ac:dyDescent="0.3">
      <c r="A3953" t="s">
        <v>8153</v>
      </c>
      <c r="B3953">
        <v>1</v>
      </c>
      <c r="C3953">
        <v>33</v>
      </c>
      <c r="D3953">
        <v>4</v>
      </c>
      <c r="E3953" t="b">
        <v>0</v>
      </c>
    </row>
    <row r="3954" spans="1:5" x14ac:dyDescent="0.3">
      <c r="A3954" t="s">
        <v>700</v>
      </c>
      <c r="B3954">
        <v>1</v>
      </c>
      <c r="C3954">
        <v>171</v>
      </c>
      <c r="D3954">
        <v>5</v>
      </c>
      <c r="E3954" t="b">
        <v>0</v>
      </c>
    </row>
    <row r="3955" spans="1:5" x14ac:dyDescent="0.3">
      <c r="A3955" t="s">
        <v>8155</v>
      </c>
      <c r="B3955">
        <v>1</v>
      </c>
      <c r="C3955">
        <v>25</v>
      </c>
      <c r="D3955">
        <v>1</v>
      </c>
      <c r="E3955" t="b">
        <v>0</v>
      </c>
    </row>
    <row r="3956" spans="1:5" x14ac:dyDescent="0.3">
      <c r="A3956" t="s">
        <v>701</v>
      </c>
      <c r="B3956">
        <v>3</v>
      </c>
      <c r="C3956">
        <v>143.66666666666666</v>
      </c>
      <c r="D3956">
        <v>5</v>
      </c>
      <c r="E3956" t="b">
        <v>0</v>
      </c>
    </row>
    <row r="3957" spans="1:5" x14ac:dyDescent="0.3">
      <c r="A3957" t="s">
        <v>8156</v>
      </c>
      <c r="B3957">
        <v>2</v>
      </c>
      <c r="C3957">
        <v>124</v>
      </c>
      <c r="D3957">
        <v>1.5</v>
      </c>
      <c r="E3957" t="b">
        <v>0</v>
      </c>
    </row>
    <row r="3958" spans="1:5" x14ac:dyDescent="0.3">
      <c r="A3958" t="s">
        <v>8157</v>
      </c>
      <c r="B3958">
        <v>1</v>
      </c>
      <c r="C3958">
        <v>71</v>
      </c>
      <c r="D3958">
        <v>1</v>
      </c>
      <c r="E3958" t="b">
        <v>0</v>
      </c>
    </row>
    <row r="3959" spans="1:5" x14ac:dyDescent="0.3">
      <c r="A3959" t="s">
        <v>8158</v>
      </c>
      <c r="B3959">
        <v>1</v>
      </c>
      <c r="C3959">
        <v>88</v>
      </c>
      <c r="D3959">
        <v>2</v>
      </c>
      <c r="E3959" t="b">
        <v>0</v>
      </c>
    </row>
    <row r="3960" spans="1:5" x14ac:dyDescent="0.3">
      <c r="A3960" t="s">
        <v>8159</v>
      </c>
      <c r="B3960">
        <v>1</v>
      </c>
      <c r="C3960">
        <v>38</v>
      </c>
      <c r="D3960">
        <v>5</v>
      </c>
      <c r="E3960" t="b">
        <v>0</v>
      </c>
    </row>
    <row r="3961" spans="1:5" x14ac:dyDescent="0.3">
      <c r="A3961" t="s">
        <v>8160</v>
      </c>
      <c r="B3961">
        <v>1</v>
      </c>
      <c r="C3961">
        <v>145</v>
      </c>
      <c r="D3961">
        <v>2</v>
      </c>
      <c r="E3961" t="b">
        <v>0</v>
      </c>
    </row>
    <row r="3962" spans="1:5" x14ac:dyDescent="0.3">
      <c r="A3962" t="s">
        <v>2096</v>
      </c>
      <c r="B3962">
        <v>1</v>
      </c>
      <c r="C3962">
        <v>47</v>
      </c>
      <c r="D3962">
        <v>1</v>
      </c>
      <c r="E3962" t="b">
        <v>0</v>
      </c>
    </row>
    <row r="3963" spans="1:5" x14ac:dyDescent="0.3">
      <c r="A3963" t="s">
        <v>8161</v>
      </c>
      <c r="B3963">
        <v>1</v>
      </c>
      <c r="C3963">
        <v>634</v>
      </c>
      <c r="D3963">
        <v>3</v>
      </c>
      <c r="E3963" t="b">
        <v>0</v>
      </c>
    </row>
    <row r="3964" spans="1:5" x14ac:dyDescent="0.3">
      <c r="A3964" t="s">
        <v>1425</v>
      </c>
      <c r="B3964">
        <v>1</v>
      </c>
      <c r="C3964">
        <v>119</v>
      </c>
      <c r="D3964">
        <v>1</v>
      </c>
      <c r="E3964" t="b">
        <v>0</v>
      </c>
    </row>
    <row r="3965" spans="1:5" x14ac:dyDescent="0.3">
      <c r="A3965" t="s">
        <v>8163</v>
      </c>
      <c r="B3965">
        <v>2</v>
      </c>
      <c r="C3965">
        <v>72</v>
      </c>
      <c r="D3965">
        <v>1</v>
      </c>
      <c r="E3965" t="b">
        <v>0</v>
      </c>
    </row>
    <row r="3966" spans="1:5" x14ac:dyDescent="0.3">
      <c r="A3966" t="s">
        <v>702</v>
      </c>
      <c r="B3966">
        <v>1</v>
      </c>
      <c r="C3966">
        <v>422</v>
      </c>
      <c r="D3966">
        <v>4</v>
      </c>
      <c r="E3966" t="b">
        <v>0</v>
      </c>
    </row>
    <row r="3967" spans="1:5" x14ac:dyDescent="0.3">
      <c r="A3967" t="s">
        <v>703</v>
      </c>
      <c r="B3967">
        <v>1</v>
      </c>
      <c r="C3967">
        <v>107</v>
      </c>
      <c r="D3967">
        <v>4</v>
      </c>
      <c r="E3967" t="b">
        <v>0</v>
      </c>
    </row>
    <row r="3968" spans="1:5" x14ac:dyDescent="0.3">
      <c r="A3968" t="s">
        <v>8166</v>
      </c>
      <c r="B3968">
        <v>1</v>
      </c>
      <c r="C3968">
        <v>172</v>
      </c>
      <c r="D3968">
        <v>3</v>
      </c>
      <c r="E3968" t="b">
        <v>0</v>
      </c>
    </row>
    <row r="3969" spans="1:5" x14ac:dyDescent="0.3">
      <c r="A3969" t="s">
        <v>8167</v>
      </c>
      <c r="B3969">
        <v>1</v>
      </c>
      <c r="C3969">
        <v>90</v>
      </c>
      <c r="D3969">
        <v>3</v>
      </c>
      <c r="E3969" t="b">
        <v>0</v>
      </c>
    </row>
    <row r="3970" spans="1:5" x14ac:dyDescent="0.3">
      <c r="A3970" t="s">
        <v>8168</v>
      </c>
      <c r="B3970">
        <v>1</v>
      </c>
      <c r="C3970">
        <v>181</v>
      </c>
      <c r="D3970">
        <v>5</v>
      </c>
      <c r="E3970" t="b">
        <v>0</v>
      </c>
    </row>
    <row r="3971" spans="1:5" x14ac:dyDescent="0.3">
      <c r="A3971" t="s">
        <v>8170</v>
      </c>
      <c r="B3971">
        <v>1</v>
      </c>
      <c r="C3971">
        <v>147</v>
      </c>
      <c r="D3971">
        <v>2</v>
      </c>
      <c r="E3971" t="b">
        <v>0</v>
      </c>
    </row>
    <row r="3972" spans="1:5" x14ac:dyDescent="0.3">
      <c r="A3972" t="s">
        <v>8171</v>
      </c>
      <c r="B3972">
        <v>1</v>
      </c>
      <c r="C3972">
        <v>50</v>
      </c>
      <c r="D3972">
        <v>1</v>
      </c>
      <c r="E3972" t="b">
        <v>0</v>
      </c>
    </row>
    <row r="3973" spans="1:5" x14ac:dyDescent="0.3">
      <c r="A3973" t="s">
        <v>8172</v>
      </c>
      <c r="B3973">
        <v>1</v>
      </c>
      <c r="C3973">
        <v>71</v>
      </c>
      <c r="D3973">
        <v>5</v>
      </c>
      <c r="E3973" t="b">
        <v>0</v>
      </c>
    </row>
    <row r="3974" spans="1:5" x14ac:dyDescent="0.3">
      <c r="A3974" t="s">
        <v>8175</v>
      </c>
      <c r="B3974">
        <v>1</v>
      </c>
      <c r="C3974">
        <v>124</v>
      </c>
      <c r="D3974">
        <v>5</v>
      </c>
      <c r="E3974" t="b">
        <v>0</v>
      </c>
    </row>
    <row r="3975" spans="1:5" x14ac:dyDescent="0.3">
      <c r="A3975" t="s">
        <v>8177</v>
      </c>
      <c r="B3975">
        <v>1</v>
      </c>
      <c r="C3975">
        <v>120</v>
      </c>
      <c r="D3975">
        <v>3</v>
      </c>
      <c r="E3975" t="b">
        <v>0</v>
      </c>
    </row>
    <row r="3976" spans="1:5" x14ac:dyDescent="0.3">
      <c r="A3976" t="s">
        <v>8178</v>
      </c>
      <c r="B3976">
        <v>1</v>
      </c>
      <c r="C3976">
        <v>135</v>
      </c>
      <c r="D3976">
        <v>2</v>
      </c>
      <c r="E3976" t="b">
        <v>0</v>
      </c>
    </row>
    <row r="3977" spans="1:5" x14ac:dyDescent="0.3">
      <c r="A3977" t="s">
        <v>8179</v>
      </c>
      <c r="B3977">
        <v>1</v>
      </c>
      <c r="C3977">
        <v>79</v>
      </c>
      <c r="D3977">
        <v>3</v>
      </c>
      <c r="E3977" t="b">
        <v>0</v>
      </c>
    </row>
    <row r="3978" spans="1:5" x14ac:dyDescent="0.3">
      <c r="A3978" t="s">
        <v>8180</v>
      </c>
      <c r="B3978">
        <v>2</v>
      </c>
      <c r="C3978">
        <v>98</v>
      </c>
      <c r="D3978">
        <v>5</v>
      </c>
      <c r="E3978" t="b">
        <v>0</v>
      </c>
    </row>
    <row r="3979" spans="1:5" x14ac:dyDescent="0.3">
      <c r="A3979" t="s">
        <v>8181</v>
      </c>
      <c r="B3979">
        <v>1</v>
      </c>
      <c r="C3979">
        <v>168</v>
      </c>
      <c r="D3979">
        <v>3</v>
      </c>
      <c r="E3979" t="b">
        <v>0</v>
      </c>
    </row>
    <row r="3980" spans="1:5" x14ac:dyDescent="0.3">
      <c r="A3980" t="s">
        <v>8182</v>
      </c>
      <c r="B3980">
        <v>1</v>
      </c>
      <c r="C3980">
        <v>40</v>
      </c>
      <c r="D3980">
        <v>4</v>
      </c>
      <c r="E3980" t="b">
        <v>0</v>
      </c>
    </row>
    <row r="3981" spans="1:5" x14ac:dyDescent="0.3">
      <c r="A3981" t="s">
        <v>1614</v>
      </c>
      <c r="B3981">
        <v>1</v>
      </c>
      <c r="C3981">
        <v>508</v>
      </c>
      <c r="D3981">
        <v>5</v>
      </c>
      <c r="E3981" t="b">
        <v>0</v>
      </c>
    </row>
    <row r="3982" spans="1:5" x14ac:dyDescent="0.3">
      <c r="A3982" t="s">
        <v>8184</v>
      </c>
      <c r="B3982">
        <v>1</v>
      </c>
      <c r="C3982">
        <v>81</v>
      </c>
      <c r="D3982">
        <v>1</v>
      </c>
      <c r="E3982" t="b">
        <v>0</v>
      </c>
    </row>
    <row r="3983" spans="1:5" x14ac:dyDescent="0.3">
      <c r="A3983" t="s">
        <v>704</v>
      </c>
      <c r="B3983">
        <v>1</v>
      </c>
      <c r="C3983">
        <v>134</v>
      </c>
      <c r="D3983">
        <v>5</v>
      </c>
      <c r="E3983" t="b">
        <v>0</v>
      </c>
    </row>
    <row r="3984" spans="1:5" x14ac:dyDescent="0.3">
      <c r="A3984" t="s">
        <v>8186</v>
      </c>
      <c r="B3984">
        <v>1</v>
      </c>
      <c r="C3984">
        <v>412</v>
      </c>
      <c r="D3984">
        <v>4</v>
      </c>
      <c r="E3984" t="b">
        <v>0</v>
      </c>
    </row>
    <row r="3985" spans="1:5" x14ac:dyDescent="0.3">
      <c r="A3985" t="s">
        <v>8187</v>
      </c>
      <c r="B3985">
        <v>1</v>
      </c>
      <c r="C3985">
        <v>82</v>
      </c>
      <c r="D3985">
        <v>3</v>
      </c>
      <c r="E3985" t="b">
        <v>0</v>
      </c>
    </row>
    <row r="3986" spans="1:5" x14ac:dyDescent="0.3">
      <c r="A3986" t="s">
        <v>2097</v>
      </c>
      <c r="B3986">
        <v>1</v>
      </c>
      <c r="C3986">
        <v>81</v>
      </c>
      <c r="D3986">
        <v>1</v>
      </c>
      <c r="E3986" t="b">
        <v>0</v>
      </c>
    </row>
    <row r="3987" spans="1:5" x14ac:dyDescent="0.3">
      <c r="A3987" t="s">
        <v>8188</v>
      </c>
      <c r="B3987">
        <v>1</v>
      </c>
      <c r="C3987">
        <v>669</v>
      </c>
      <c r="D3987">
        <v>4</v>
      </c>
      <c r="E3987" t="b">
        <v>0</v>
      </c>
    </row>
    <row r="3988" spans="1:5" x14ac:dyDescent="0.3">
      <c r="A3988" t="s">
        <v>8189</v>
      </c>
      <c r="B3988">
        <v>6</v>
      </c>
      <c r="C3988">
        <v>277.66666666666669</v>
      </c>
      <c r="D3988">
        <v>1.6666666666666667</v>
      </c>
      <c r="E3988" t="b">
        <v>0</v>
      </c>
    </row>
    <row r="3989" spans="1:5" x14ac:dyDescent="0.3">
      <c r="A3989" t="s">
        <v>8191</v>
      </c>
      <c r="B3989">
        <v>1</v>
      </c>
      <c r="C3989">
        <v>238</v>
      </c>
      <c r="D3989">
        <v>3</v>
      </c>
      <c r="E3989" t="b">
        <v>0</v>
      </c>
    </row>
    <row r="3990" spans="1:5" x14ac:dyDescent="0.3">
      <c r="A3990" t="s">
        <v>705</v>
      </c>
      <c r="B3990">
        <v>1</v>
      </c>
      <c r="C3990">
        <v>291</v>
      </c>
      <c r="D3990">
        <v>1</v>
      </c>
      <c r="E3990" t="b">
        <v>0</v>
      </c>
    </row>
    <row r="3991" spans="1:5" x14ac:dyDescent="0.3">
      <c r="A3991" t="s">
        <v>8192</v>
      </c>
      <c r="B3991">
        <v>2</v>
      </c>
      <c r="C3991">
        <v>182</v>
      </c>
      <c r="D3991">
        <v>1</v>
      </c>
      <c r="E3991" t="b">
        <v>0</v>
      </c>
    </row>
    <row r="3992" spans="1:5" x14ac:dyDescent="0.3">
      <c r="A3992" t="s">
        <v>8194</v>
      </c>
      <c r="B3992">
        <v>3</v>
      </c>
      <c r="C3992">
        <v>85</v>
      </c>
      <c r="D3992">
        <v>1</v>
      </c>
      <c r="E3992" t="b">
        <v>0</v>
      </c>
    </row>
    <row r="3993" spans="1:5" x14ac:dyDescent="0.3">
      <c r="A3993" t="s">
        <v>8195</v>
      </c>
      <c r="B3993">
        <v>1</v>
      </c>
      <c r="C3993">
        <v>90</v>
      </c>
      <c r="D3993">
        <v>5</v>
      </c>
      <c r="E3993" t="b">
        <v>0</v>
      </c>
    </row>
    <row r="3994" spans="1:5" x14ac:dyDescent="0.3">
      <c r="A3994" t="s">
        <v>8196</v>
      </c>
      <c r="B3994">
        <v>2</v>
      </c>
      <c r="C3994">
        <v>352</v>
      </c>
      <c r="D3994">
        <v>4.5</v>
      </c>
      <c r="E3994" t="b">
        <v>0</v>
      </c>
    </row>
    <row r="3995" spans="1:5" x14ac:dyDescent="0.3">
      <c r="A3995" t="s">
        <v>706</v>
      </c>
      <c r="B3995">
        <v>1</v>
      </c>
      <c r="C3995">
        <v>137</v>
      </c>
      <c r="D3995">
        <v>1</v>
      </c>
      <c r="E3995" t="b">
        <v>0</v>
      </c>
    </row>
    <row r="3996" spans="1:5" x14ac:dyDescent="0.3">
      <c r="A3996" t="s">
        <v>8198</v>
      </c>
      <c r="B3996">
        <v>1</v>
      </c>
      <c r="C3996">
        <v>74</v>
      </c>
      <c r="D3996">
        <v>3</v>
      </c>
      <c r="E3996" t="b">
        <v>0</v>
      </c>
    </row>
    <row r="3997" spans="1:5" x14ac:dyDescent="0.3">
      <c r="A3997" t="s">
        <v>8199</v>
      </c>
      <c r="B3997">
        <v>1</v>
      </c>
      <c r="C3997">
        <v>42</v>
      </c>
      <c r="D3997">
        <v>1</v>
      </c>
      <c r="E3997" t="b">
        <v>0</v>
      </c>
    </row>
    <row r="3998" spans="1:5" x14ac:dyDescent="0.3">
      <c r="A3998" t="s">
        <v>8201</v>
      </c>
      <c r="B3998">
        <v>2</v>
      </c>
      <c r="C3998">
        <v>189.5</v>
      </c>
      <c r="D3998">
        <v>3.5</v>
      </c>
      <c r="E3998" t="b">
        <v>0</v>
      </c>
    </row>
    <row r="3999" spans="1:5" x14ac:dyDescent="0.3">
      <c r="A3999" t="s">
        <v>707</v>
      </c>
      <c r="B3999">
        <v>1</v>
      </c>
      <c r="C3999">
        <v>267</v>
      </c>
      <c r="D3999">
        <v>2</v>
      </c>
      <c r="E3999" t="b">
        <v>0</v>
      </c>
    </row>
    <row r="4000" spans="1:5" x14ac:dyDescent="0.3">
      <c r="A4000" t="s">
        <v>8202</v>
      </c>
      <c r="B4000">
        <v>1</v>
      </c>
      <c r="C4000">
        <v>46</v>
      </c>
      <c r="D4000">
        <v>2</v>
      </c>
      <c r="E4000" t="b">
        <v>0</v>
      </c>
    </row>
    <row r="4001" spans="1:5" x14ac:dyDescent="0.3">
      <c r="A4001" t="s">
        <v>8204</v>
      </c>
      <c r="B4001">
        <v>2</v>
      </c>
      <c r="C4001">
        <v>171.5</v>
      </c>
      <c r="D4001">
        <v>2</v>
      </c>
      <c r="E4001" t="b">
        <v>0</v>
      </c>
    </row>
    <row r="4002" spans="1:5" x14ac:dyDescent="0.3">
      <c r="A4002" t="s">
        <v>8205</v>
      </c>
      <c r="B4002">
        <v>1</v>
      </c>
      <c r="C4002">
        <v>303</v>
      </c>
      <c r="D4002">
        <v>1</v>
      </c>
      <c r="E4002" t="b">
        <v>0</v>
      </c>
    </row>
    <row r="4003" spans="1:5" x14ac:dyDescent="0.3">
      <c r="A4003" t="s">
        <v>8207</v>
      </c>
      <c r="B4003">
        <v>1</v>
      </c>
      <c r="C4003">
        <v>36</v>
      </c>
      <c r="D4003">
        <v>1</v>
      </c>
      <c r="E4003" t="b">
        <v>0</v>
      </c>
    </row>
    <row r="4004" spans="1:5" x14ac:dyDescent="0.3">
      <c r="A4004" t="s">
        <v>8208</v>
      </c>
      <c r="B4004">
        <v>1</v>
      </c>
      <c r="C4004">
        <v>77</v>
      </c>
      <c r="D4004">
        <v>2</v>
      </c>
      <c r="E4004" t="b">
        <v>0</v>
      </c>
    </row>
    <row r="4005" spans="1:5" x14ac:dyDescent="0.3">
      <c r="A4005" t="s">
        <v>2098</v>
      </c>
      <c r="B4005">
        <v>1</v>
      </c>
      <c r="C4005">
        <v>285</v>
      </c>
      <c r="D4005">
        <v>5</v>
      </c>
      <c r="E4005" t="b">
        <v>0</v>
      </c>
    </row>
    <row r="4006" spans="1:5" x14ac:dyDescent="0.3">
      <c r="A4006" t="s">
        <v>8209</v>
      </c>
      <c r="B4006">
        <v>1</v>
      </c>
      <c r="C4006">
        <v>72</v>
      </c>
      <c r="D4006">
        <v>3</v>
      </c>
      <c r="E4006" t="b">
        <v>0</v>
      </c>
    </row>
    <row r="4007" spans="1:5" x14ac:dyDescent="0.3">
      <c r="A4007" t="s">
        <v>708</v>
      </c>
      <c r="B4007">
        <v>1</v>
      </c>
      <c r="C4007">
        <v>84</v>
      </c>
      <c r="D4007">
        <v>4</v>
      </c>
      <c r="E4007" t="b">
        <v>0</v>
      </c>
    </row>
    <row r="4008" spans="1:5" x14ac:dyDescent="0.3">
      <c r="A4008" t="s">
        <v>8212</v>
      </c>
      <c r="B4008">
        <v>1</v>
      </c>
      <c r="C4008">
        <v>179</v>
      </c>
      <c r="D4008">
        <v>2</v>
      </c>
      <c r="E4008" t="b">
        <v>0</v>
      </c>
    </row>
    <row r="4009" spans="1:5" x14ac:dyDescent="0.3">
      <c r="A4009" t="s">
        <v>8214</v>
      </c>
      <c r="B4009">
        <v>1</v>
      </c>
      <c r="C4009">
        <v>94</v>
      </c>
      <c r="D4009">
        <v>3</v>
      </c>
      <c r="E4009" t="b">
        <v>0</v>
      </c>
    </row>
    <row r="4010" spans="1:5" x14ac:dyDescent="0.3">
      <c r="A4010" t="s">
        <v>8215</v>
      </c>
      <c r="B4010">
        <v>1</v>
      </c>
      <c r="C4010">
        <v>34</v>
      </c>
      <c r="D4010">
        <v>3</v>
      </c>
      <c r="E4010" t="b">
        <v>0</v>
      </c>
    </row>
    <row r="4011" spans="1:5" x14ac:dyDescent="0.3">
      <c r="A4011" t="s">
        <v>8216</v>
      </c>
      <c r="B4011">
        <v>3</v>
      </c>
      <c r="C4011">
        <v>1055</v>
      </c>
      <c r="D4011">
        <v>4.333333333333333</v>
      </c>
      <c r="E4011" t="b">
        <v>0</v>
      </c>
    </row>
    <row r="4012" spans="1:5" x14ac:dyDescent="0.3">
      <c r="A4012" t="s">
        <v>8217</v>
      </c>
      <c r="B4012">
        <v>1</v>
      </c>
      <c r="C4012">
        <v>122</v>
      </c>
      <c r="D4012">
        <v>2</v>
      </c>
      <c r="E4012" t="b">
        <v>0</v>
      </c>
    </row>
    <row r="4013" spans="1:5" x14ac:dyDescent="0.3">
      <c r="A4013" t="s">
        <v>8218</v>
      </c>
      <c r="B4013">
        <v>1</v>
      </c>
      <c r="C4013">
        <v>88</v>
      </c>
      <c r="D4013">
        <v>1</v>
      </c>
      <c r="E4013" t="b">
        <v>0</v>
      </c>
    </row>
    <row r="4014" spans="1:5" x14ac:dyDescent="0.3">
      <c r="A4014" t="s">
        <v>8222</v>
      </c>
      <c r="B4014">
        <v>1</v>
      </c>
      <c r="C4014">
        <v>43</v>
      </c>
      <c r="D4014">
        <v>4</v>
      </c>
      <c r="E4014" t="b">
        <v>0</v>
      </c>
    </row>
    <row r="4015" spans="1:5" x14ac:dyDescent="0.3">
      <c r="A4015" t="s">
        <v>8223</v>
      </c>
      <c r="B4015">
        <v>1</v>
      </c>
      <c r="C4015">
        <v>44</v>
      </c>
      <c r="D4015">
        <v>3</v>
      </c>
      <c r="E4015" t="b">
        <v>0</v>
      </c>
    </row>
    <row r="4016" spans="1:5" x14ac:dyDescent="0.3">
      <c r="A4016" t="s">
        <v>8225</v>
      </c>
      <c r="B4016">
        <v>1</v>
      </c>
      <c r="C4016">
        <v>55</v>
      </c>
      <c r="D4016">
        <v>4</v>
      </c>
      <c r="E4016" t="b">
        <v>0</v>
      </c>
    </row>
    <row r="4017" spans="1:5" x14ac:dyDescent="0.3">
      <c r="A4017" t="s">
        <v>8226</v>
      </c>
      <c r="B4017">
        <v>1</v>
      </c>
      <c r="C4017">
        <v>260</v>
      </c>
      <c r="D4017">
        <v>2</v>
      </c>
      <c r="E4017" t="b">
        <v>0</v>
      </c>
    </row>
    <row r="4018" spans="1:5" x14ac:dyDescent="0.3">
      <c r="A4018" t="s">
        <v>709</v>
      </c>
      <c r="B4018">
        <v>1</v>
      </c>
      <c r="C4018">
        <v>254</v>
      </c>
      <c r="D4018">
        <v>1</v>
      </c>
      <c r="E4018" t="b">
        <v>0</v>
      </c>
    </row>
    <row r="4019" spans="1:5" x14ac:dyDescent="0.3">
      <c r="A4019" t="s">
        <v>8229</v>
      </c>
      <c r="B4019">
        <v>1</v>
      </c>
      <c r="C4019">
        <v>217</v>
      </c>
      <c r="D4019">
        <v>2</v>
      </c>
      <c r="E4019" t="b">
        <v>0</v>
      </c>
    </row>
    <row r="4020" spans="1:5" x14ac:dyDescent="0.3">
      <c r="A4020" t="s">
        <v>8232</v>
      </c>
      <c r="B4020">
        <v>2</v>
      </c>
      <c r="C4020">
        <v>142</v>
      </c>
      <c r="D4020">
        <v>3.5</v>
      </c>
      <c r="E4020" t="b">
        <v>0</v>
      </c>
    </row>
    <row r="4021" spans="1:5" x14ac:dyDescent="0.3">
      <c r="A4021" t="s">
        <v>8233</v>
      </c>
      <c r="B4021">
        <v>1</v>
      </c>
      <c r="C4021">
        <v>34</v>
      </c>
      <c r="D4021">
        <v>3</v>
      </c>
      <c r="E4021" t="b">
        <v>0</v>
      </c>
    </row>
    <row r="4022" spans="1:5" x14ac:dyDescent="0.3">
      <c r="A4022" t="s">
        <v>8234</v>
      </c>
      <c r="B4022">
        <v>2</v>
      </c>
      <c r="C4022">
        <v>111</v>
      </c>
      <c r="D4022">
        <v>3</v>
      </c>
      <c r="E4022" t="b">
        <v>0</v>
      </c>
    </row>
    <row r="4023" spans="1:5" x14ac:dyDescent="0.3">
      <c r="A4023" t="s">
        <v>8236</v>
      </c>
      <c r="B4023">
        <v>1</v>
      </c>
      <c r="C4023">
        <v>534</v>
      </c>
      <c r="D4023">
        <v>3</v>
      </c>
      <c r="E4023" t="b">
        <v>0</v>
      </c>
    </row>
    <row r="4024" spans="1:5" x14ac:dyDescent="0.3">
      <c r="A4024" t="s">
        <v>8238</v>
      </c>
      <c r="B4024">
        <v>1</v>
      </c>
      <c r="C4024">
        <v>118</v>
      </c>
      <c r="D4024">
        <v>2</v>
      </c>
      <c r="E4024" t="b">
        <v>0</v>
      </c>
    </row>
    <row r="4025" spans="1:5" x14ac:dyDescent="0.3">
      <c r="A4025" t="s">
        <v>2099</v>
      </c>
      <c r="B4025">
        <v>1</v>
      </c>
      <c r="C4025">
        <v>354</v>
      </c>
      <c r="D4025">
        <v>5</v>
      </c>
      <c r="E4025" t="b">
        <v>0</v>
      </c>
    </row>
    <row r="4026" spans="1:5" x14ac:dyDescent="0.3">
      <c r="A4026" t="s">
        <v>8244</v>
      </c>
      <c r="B4026">
        <v>1</v>
      </c>
      <c r="C4026">
        <v>214</v>
      </c>
      <c r="D4026">
        <v>3</v>
      </c>
      <c r="E4026" t="b">
        <v>0</v>
      </c>
    </row>
    <row r="4027" spans="1:5" x14ac:dyDescent="0.3">
      <c r="A4027" t="s">
        <v>8248</v>
      </c>
      <c r="B4027">
        <v>1</v>
      </c>
      <c r="C4027">
        <v>117</v>
      </c>
      <c r="D4027">
        <v>1</v>
      </c>
      <c r="E4027" t="b">
        <v>0</v>
      </c>
    </row>
    <row r="4028" spans="1:5" x14ac:dyDescent="0.3">
      <c r="A4028" t="s">
        <v>8250</v>
      </c>
      <c r="B4028">
        <v>2</v>
      </c>
      <c r="C4028">
        <v>65.5</v>
      </c>
      <c r="D4028">
        <v>5</v>
      </c>
      <c r="E4028" t="b">
        <v>0</v>
      </c>
    </row>
    <row r="4029" spans="1:5" x14ac:dyDescent="0.3">
      <c r="A4029" t="s">
        <v>710</v>
      </c>
      <c r="B4029">
        <v>7</v>
      </c>
      <c r="C4029">
        <v>275.85714285714283</v>
      </c>
      <c r="D4029">
        <v>4.4285714285714288</v>
      </c>
      <c r="E4029" t="b">
        <v>0</v>
      </c>
    </row>
    <row r="4030" spans="1:5" x14ac:dyDescent="0.3">
      <c r="A4030" t="s">
        <v>8251</v>
      </c>
      <c r="B4030">
        <v>1</v>
      </c>
      <c r="C4030">
        <v>96</v>
      </c>
      <c r="D4030">
        <v>4</v>
      </c>
      <c r="E4030" t="b">
        <v>0</v>
      </c>
    </row>
    <row r="4031" spans="1:5" x14ac:dyDescent="0.3">
      <c r="A4031" t="s">
        <v>8255</v>
      </c>
      <c r="B4031">
        <v>2</v>
      </c>
      <c r="C4031">
        <v>61</v>
      </c>
      <c r="D4031">
        <v>1</v>
      </c>
      <c r="E4031" t="b">
        <v>0</v>
      </c>
    </row>
    <row r="4032" spans="1:5" x14ac:dyDescent="0.3">
      <c r="A4032" t="s">
        <v>8256</v>
      </c>
      <c r="B4032">
        <v>2</v>
      </c>
      <c r="C4032">
        <v>27.5</v>
      </c>
      <c r="D4032">
        <v>3</v>
      </c>
      <c r="E4032" t="b">
        <v>0</v>
      </c>
    </row>
    <row r="4033" spans="1:5" x14ac:dyDescent="0.3">
      <c r="A4033" t="s">
        <v>8258</v>
      </c>
      <c r="B4033">
        <v>1</v>
      </c>
      <c r="C4033">
        <v>135</v>
      </c>
      <c r="D4033">
        <v>3</v>
      </c>
      <c r="E4033" t="b">
        <v>0</v>
      </c>
    </row>
    <row r="4034" spans="1:5" x14ac:dyDescent="0.3">
      <c r="A4034" t="s">
        <v>8259</v>
      </c>
      <c r="B4034">
        <v>1</v>
      </c>
      <c r="C4034">
        <v>32</v>
      </c>
      <c r="D4034">
        <v>5</v>
      </c>
      <c r="E4034" t="b">
        <v>0</v>
      </c>
    </row>
    <row r="4035" spans="1:5" x14ac:dyDescent="0.3">
      <c r="A4035" t="s">
        <v>2100</v>
      </c>
      <c r="B4035">
        <v>2</v>
      </c>
      <c r="C4035">
        <v>825</v>
      </c>
      <c r="D4035">
        <v>3</v>
      </c>
      <c r="E4035" t="b">
        <v>0</v>
      </c>
    </row>
    <row r="4036" spans="1:5" x14ac:dyDescent="0.3">
      <c r="A4036" t="s">
        <v>8260</v>
      </c>
      <c r="B4036">
        <v>1</v>
      </c>
      <c r="C4036">
        <v>173</v>
      </c>
      <c r="D4036">
        <v>1</v>
      </c>
      <c r="E4036" t="b">
        <v>0</v>
      </c>
    </row>
    <row r="4037" spans="1:5" x14ac:dyDescent="0.3">
      <c r="A4037" t="s">
        <v>2102</v>
      </c>
      <c r="B4037">
        <v>1</v>
      </c>
      <c r="C4037">
        <v>358</v>
      </c>
      <c r="D4037">
        <v>3</v>
      </c>
      <c r="E4037" t="b">
        <v>0</v>
      </c>
    </row>
    <row r="4038" spans="1:5" x14ac:dyDescent="0.3">
      <c r="A4038" t="s">
        <v>2103</v>
      </c>
      <c r="B4038">
        <v>1</v>
      </c>
      <c r="C4038">
        <v>86</v>
      </c>
      <c r="D4038">
        <v>1</v>
      </c>
      <c r="E4038" t="b">
        <v>0</v>
      </c>
    </row>
    <row r="4039" spans="1:5" x14ac:dyDescent="0.3">
      <c r="A4039" t="s">
        <v>8261</v>
      </c>
      <c r="B4039">
        <v>2</v>
      </c>
      <c r="C4039">
        <v>93.5</v>
      </c>
      <c r="D4039">
        <v>3.5</v>
      </c>
      <c r="E4039" t="b">
        <v>0</v>
      </c>
    </row>
    <row r="4040" spans="1:5" x14ac:dyDescent="0.3">
      <c r="A4040" t="s">
        <v>8262</v>
      </c>
      <c r="B4040">
        <v>1</v>
      </c>
      <c r="C4040">
        <v>691</v>
      </c>
      <c r="D4040">
        <v>4</v>
      </c>
      <c r="E4040" t="b">
        <v>0</v>
      </c>
    </row>
    <row r="4041" spans="1:5" x14ac:dyDescent="0.3">
      <c r="A4041" t="s">
        <v>8263</v>
      </c>
      <c r="B4041">
        <v>1</v>
      </c>
      <c r="C4041">
        <v>87</v>
      </c>
      <c r="D4041">
        <v>3</v>
      </c>
      <c r="E4041" t="b">
        <v>0</v>
      </c>
    </row>
    <row r="4042" spans="1:5" x14ac:dyDescent="0.3">
      <c r="A4042" t="s">
        <v>711</v>
      </c>
      <c r="B4042">
        <v>1</v>
      </c>
      <c r="C4042">
        <v>149</v>
      </c>
      <c r="D4042">
        <v>3</v>
      </c>
      <c r="E4042" t="b">
        <v>0</v>
      </c>
    </row>
    <row r="4043" spans="1:5" x14ac:dyDescent="0.3">
      <c r="A4043" t="s">
        <v>8266</v>
      </c>
      <c r="B4043">
        <v>1</v>
      </c>
      <c r="C4043">
        <v>67</v>
      </c>
      <c r="D4043">
        <v>2</v>
      </c>
      <c r="E4043" t="b">
        <v>0</v>
      </c>
    </row>
    <row r="4044" spans="1:5" x14ac:dyDescent="0.3">
      <c r="A4044" t="s">
        <v>8267</v>
      </c>
      <c r="B4044">
        <v>1</v>
      </c>
      <c r="C4044">
        <v>163</v>
      </c>
      <c r="D4044">
        <v>1</v>
      </c>
      <c r="E4044" t="b">
        <v>0</v>
      </c>
    </row>
    <row r="4045" spans="1:5" x14ac:dyDescent="0.3">
      <c r="A4045" t="s">
        <v>712</v>
      </c>
      <c r="B4045">
        <v>1</v>
      </c>
      <c r="C4045">
        <v>115</v>
      </c>
      <c r="D4045">
        <v>2</v>
      </c>
      <c r="E4045" t="b">
        <v>0</v>
      </c>
    </row>
    <row r="4046" spans="1:5" x14ac:dyDescent="0.3">
      <c r="A4046" t="s">
        <v>8268</v>
      </c>
      <c r="B4046">
        <v>1</v>
      </c>
      <c r="C4046">
        <v>984</v>
      </c>
      <c r="D4046">
        <v>3</v>
      </c>
      <c r="E4046" t="b">
        <v>0</v>
      </c>
    </row>
    <row r="4047" spans="1:5" x14ac:dyDescent="0.3">
      <c r="A4047" t="s">
        <v>8272</v>
      </c>
      <c r="B4047">
        <v>2</v>
      </c>
      <c r="C4047">
        <v>41.5</v>
      </c>
      <c r="D4047">
        <v>3</v>
      </c>
      <c r="E4047" t="b">
        <v>0</v>
      </c>
    </row>
    <row r="4048" spans="1:5" x14ac:dyDescent="0.3">
      <c r="A4048" t="s">
        <v>713</v>
      </c>
      <c r="B4048">
        <v>4</v>
      </c>
      <c r="C4048">
        <v>131.75</v>
      </c>
      <c r="D4048">
        <v>1</v>
      </c>
      <c r="E4048" t="b">
        <v>0</v>
      </c>
    </row>
    <row r="4049" spans="1:5" x14ac:dyDescent="0.3">
      <c r="A4049" t="s">
        <v>2104</v>
      </c>
      <c r="B4049">
        <v>2</v>
      </c>
      <c r="C4049">
        <v>239.5</v>
      </c>
      <c r="D4049">
        <v>1.5</v>
      </c>
      <c r="E4049" t="b">
        <v>0</v>
      </c>
    </row>
    <row r="4050" spans="1:5" x14ac:dyDescent="0.3">
      <c r="A4050" t="s">
        <v>8275</v>
      </c>
      <c r="B4050">
        <v>2</v>
      </c>
      <c r="C4050">
        <v>665</v>
      </c>
      <c r="D4050">
        <v>1</v>
      </c>
      <c r="E4050" t="b">
        <v>0</v>
      </c>
    </row>
    <row r="4051" spans="1:5" x14ac:dyDescent="0.3">
      <c r="A4051" t="s">
        <v>8276</v>
      </c>
      <c r="B4051">
        <v>1</v>
      </c>
      <c r="C4051">
        <v>45</v>
      </c>
      <c r="D4051">
        <v>2</v>
      </c>
      <c r="E4051" t="b">
        <v>0</v>
      </c>
    </row>
    <row r="4052" spans="1:5" x14ac:dyDescent="0.3">
      <c r="A4052" t="s">
        <v>2105</v>
      </c>
      <c r="B4052">
        <v>1</v>
      </c>
      <c r="C4052">
        <v>58</v>
      </c>
      <c r="D4052">
        <v>2</v>
      </c>
      <c r="E4052" t="b">
        <v>0</v>
      </c>
    </row>
    <row r="4053" spans="1:5" x14ac:dyDescent="0.3">
      <c r="A4053" t="s">
        <v>8278</v>
      </c>
      <c r="B4053">
        <v>1</v>
      </c>
      <c r="C4053">
        <v>43</v>
      </c>
      <c r="D4053">
        <v>3</v>
      </c>
      <c r="E4053" t="b">
        <v>0</v>
      </c>
    </row>
    <row r="4054" spans="1:5" x14ac:dyDescent="0.3">
      <c r="A4054" t="s">
        <v>8279</v>
      </c>
      <c r="B4054">
        <v>1</v>
      </c>
      <c r="C4054">
        <v>21</v>
      </c>
      <c r="D4054">
        <v>2</v>
      </c>
      <c r="E4054" t="b">
        <v>0</v>
      </c>
    </row>
    <row r="4055" spans="1:5" x14ac:dyDescent="0.3">
      <c r="A4055" t="s">
        <v>8280</v>
      </c>
      <c r="B4055">
        <v>1</v>
      </c>
      <c r="C4055">
        <v>65</v>
      </c>
      <c r="D4055">
        <v>1</v>
      </c>
      <c r="E4055" t="b">
        <v>0</v>
      </c>
    </row>
    <row r="4056" spans="1:5" x14ac:dyDescent="0.3">
      <c r="A4056" t="s">
        <v>8282</v>
      </c>
      <c r="B4056">
        <v>1</v>
      </c>
      <c r="C4056">
        <v>67</v>
      </c>
      <c r="D4056">
        <v>4</v>
      </c>
      <c r="E4056" t="b">
        <v>0</v>
      </c>
    </row>
    <row r="4057" spans="1:5" x14ac:dyDescent="0.3">
      <c r="A4057" t="s">
        <v>8283</v>
      </c>
      <c r="B4057">
        <v>3</v>
      </c>
      <c r="C4057">
        <v>311.33333333333331</v>
      </c>
      <c r="D4057">
        <v>4</v>
      </c>
      <c r="E4057" t="b">
        <v>0</v>
      </c>
    </row>
    <row r="4058" spans="1:5" x14ac:dyDescent="0.3">
      <c r="A4058" t="s">
        <v>8285</v>
      </c>
      <c r="B4058">
        <v>1</v>
      </c>
      <c r="C4058">
        <v>146</v>
      </c>
      <c r="D4058">
        <v>5</v>
      </c>
      <c r="E4058" t="b">
        <v>0</v>
      </c>
    </row>
    <row r="4059" spans="1:5" x14ac:dyDescent="0.3">
      <c r="A4059" t="s">
        <v>8286</v>
      </c>
      <c r="B4059">
        <v>1</v>
      </c>
      <c r="C4059">
        <v>167</v>
      </c>
      <c r="D4059">
        <v>5</v>
      </c>
      <c r="E4059" t="b">
        <v>0</v>
      </c>
    </row>
    <row r="4060" spans="1:5" x14ac:dyDescent="0.3">
      <c r="A4060" t="s">
        <v>8287</v>
      </c>
      <c r="B4060">
        <v>1</v>
      </c>
      <c r="C4060">
        <v>424</v>
      </c>
      <c r="D4060">
        <v>1</v>
      </c>
      <c r="E4060" t="b">
        <v>0</v>
      </c>
    </row>
    <row r="4061" spans="1:5" x14ac:dyDescent="0.3">
      <c r="A4061" t="s">
        <v>2107</v>
      </c>
      <c r="B4061">
        <v>1</v>
      </c>
      <c r="C4061">
        <v>93</v>
      </c>
      <c r="D4061">
        <v>1</v>
      </c>
      <c r="E4061" t="b">
        <v>0</v>
      </c>
    </row>
    <row r="4062" spans="1:5" x14ac:dyDescent="0.3">
      <c r="A4062" t="s">
        <v>8290</v>
      </c>
      <c r="B4062">
        <v>2</v>
      </c>
      <c r="C4062">
        <v>285.5</v>
      </c>
      <c r="D4062">
        <v>3.5</v>
      </c>
      <c r="E4062" t="b">
        <v>0</v>
      </c>
    </row>
    <row r="4063" spans="1:5" x14ac:dyDescent="0.3">
      <c r="A4063" t="s">
        <v>8292</v>
      </c>
      <c r="B4063">
        <v>1</v>
      </c>
      <c r="C4063">
        <v>577</v>
      </c>
      <c r="D4063">
        <v>3</v>
      </c>
      <c r="E4063" t="b">
        <v>0</v>
      </c>
    </row>
    <row r="4064" spans="1:5" x14ac:dyDescent="0.3">
      <c r="A4064" t="s">
        <v>716</v>
      </c>
      <c r="B4064">
        <v>1</v>
      </c>
      <c r="C4064">
        <v>704</v>
      </c>
      <c r="D4064">
        <v>3</v>
      </c>
      <c r="E4064" t="b">
        <v>0</v>
      </c>
    </row>
    <row r="4065" spans="1:5" x14ac:dyDescent="0.3">
      <c r="A4065" t="s">
        <v>717</v>
      </c>
      <c r="B4065">
        <v>1</v>
      </c>
      <c r="C4065">
        <v>624</v>
      </c>
      <c r="D4065">
        <v>3</v>
      </c>
      <c r="E4065" t="b">
        <v>0</v>
      </c>
    </row>
    <row r="4066" spans="1:5" x14ac:dyDescent="0.3">
      <c r="A4066" t="s">
        <v>2108</v>
      </c>
      <c r="B4066">
        <v>1</v>
      </c>
      <c r="C4066">
        <v>110</v>
      </c>
      <c r="D4066">
        <v>3</v>
      </c>
      <c r="E4066" t="b">
        <v>0</v>
      </c>
    </row>
    <row r="4067" spans="1:5" x14ac:dyDescent="0.3">
      <c r="A4067" t="s">
        <v>8298</v>
      </c>
      <c r="B4067">
        <v>3</v>
      </c>
      <c r="C4067">
        <v>264.66666666666669</v>
      </c>
      <c r="D4067">
        <v>2.6666666666666665</v>
      </c>
      <c r="E4067" t="b">
        <v>0</v>
      </c>
    </row>
    <row r="4068" spans="1:5" x14ac:dyDescent="0.3">
      <c r="A4068" t="s">
        <v>8300</v>
      </c>
      <c r="B4068">
        <v>2</v>
      </c>
      <c r="C4068">
        <v>195.5</v>
      </c>
      <c r="D4068">
        <v>3</v>
      </c>
      <c r="E4068" t="b">
        <v>0</v>
      </c>
    </row>
    <row r="4069" spans="1:5" x14ac:dyDescent="0.3">
      <c r="A4069" t="s">
        <v>8301</v>
      </c>
      <c r="B4069">
        <v>1</v>
      </c>
      <c r="C4069">
        <v>95</v>
      </c>
      <c r="D4069">
        <v>1</v>
      </c>
      <c r="E4069" t="b">
        <v>0</v>
      </c>
    </row>
    <row r="4070" spans="1:5" x14ac:dyDescent="0.3">
      <c r="A4070" t="s">
        <v>8302</v>
      </c>
      <c r="B4070">
        <v>3</v>
      </c>
      <c r="C4070">
        <v>225.66666666666666</v>
      </c>
      <c r="D4070">
        <v>2.3333333333333335</v>
      </c>
      <c r="E4070" t="b">
        <v>0</v>
      </c>
    </row>
    <row r="4071" spans="1:5" x14ac:dyDescent="0.3">
      <c r="A4071" t="s">
        <v>8306</v>
      </c>
      <c r="B4071">
        <v>1</v>
      </c>
      <c r="C4071">
        <v>192</v>
      </c>
      <c r="D4071">
        <v>2</v>
      </c>
      <c r="E4071" t="b">
        <v>0</v>
      </c>
    </row>
    <row r="4072" spans="1:5" x14ac:dyDescent="0.3">
      <c r="A4072" t="s">
        <v>8309</v>
      </c>
      <c r="B4072">
        <v>1</v>
      </c>
      <c r="C4072">
        <v>66</v>
      </c>
      <c r="D4072">
        <v>4</v>
      </c>
      <c r="E4072" t="b">
        <v>0</v>
      </c>
    </row>
    <row r="4073" spans="1:5" x14ac:dyDescent="0.3">
      <c r="A4073" t="s">
        <v>8310</v>
      </c>
      <c r="B4073">
        <v>1</v>
      </c>
      <c r="C4073">
        <v>21</v>
      </c>
      <c r="D4073">
        <v>5</v>
      </c>
      <c r="E4073" t="b">
        <v>0</v>
      </c>
    </row>
    <row r="4074" spans="1:5" x14ac:dyDescent="0.3">
      <c r="A4074" t="s">
        <v>8311</v>
      </c>
      <c r="B4074">
        <v>1</v>
      </c>
      <c r="C4074">
        <v>24</v>
      </c>
      <c r="D4074">
        <v>1</v>
      </c>
      <c r="E4074" t="b">
        <v>0</v>
      </c>
    </row>
    <row r="4075" spans="1:5" x14ac:dyDescent="0.3">
      <c r="A4075" t="s">
        <v>8312</v>
      </c>
      <c r="B4075">
        <v>1</v>
      </c>
      <c r="C4075">
        <v>23</v>
      </c>
      <c r="D4075">
        <v>5</v>
      </c>
      <c r="E4075" t="b">
        <v>0</v>
      </c>
    </row>
    <row r="4076" spans="1:5" x14ac:dyDescent="0.3">
      <c r="A4076" t="s">
        <v>8314</v>
      </c>
      <c r="B4076">
        <v>1</v>
      </c>
      <c r="C4076">
        <v>88</v>
      </c>
      <c r="D4076">
        <v>2</v>
      </c>
      <c r="E4076" t="b">
        <v>0</v>
      </c>
    </row>
    <row r="4077" spans="1:5" x14ac:dyDescent="0.3">
      <c r="A4077" t="s">
        <v>1616</v>
      </c>
      <c r="B4077">
        <v>1</v>
      </c>
      <c r="C4077">
        <v>179</v>
      </c>
      <c r="D4077">
        <v>2</v>
      </c>
      <c r="E4077" t="b">
        <v>0</v>
      </c>
    </row>
    <row r="4078" spans="1:5" x14ac:dyDescent="0.3">
      <c r="A4078" t="s">
        <v>2110</v>
      </c>
      <c r="B4078">
        <v>1</v>
      </c>
      <c r="C4078">
        <v>222</v>
      </c>
      <c r="D4078">
        <v>5</v>
      </c>
      <c r="E4078" t="b">
        <v>0</v>
      </c>
    </row>
    <row r="4079" spans="1:5" x14ac:dyDescent="0.3">
      <c r="A4079" t="s">
        <v>8322</v>
      </c>
      <c r="B4079">
        <v>1</v>
      </c>
      <c r="C4079">
        <v>97</v>
      </c>
      <c r="D4079">
        <v>5</v>
      </c>
      <c r="E4079" t="b">
        <v>0</v>
      </c>
    </row>
    <row r="4080" spans="1:5" x14ac:dyDescent="0.3">
      <c r="A4080" t="s">
        <v>8324</v>
      </c>
      <c r="B4080">
        <v>2</v>
      </c>
      <c r="C4080">
        <v>237.5</v>
      </c>
      <c r="D4080">
        <v>2.5</v>
      </c>
      <c r="E4080" t="b">
        <v>0</v>
      </c>
    </row>
    <row r="4081" spans="1:5" x14ac:dyDescent="0.3">
      <c r="A4081" t="s">
        <v>8327</v>
      </c>
      <c r="B4081">
        <v>1</v>
      </c>
      <c r="C4081">
        <v>50</v>
      </c>
      <c r="D4081">
        <v>5</v>
      </c>
      <c r="E4081" t="b">
        <v>0</v>
      </c>
    </row>
    <row r="4082" spans="1:5" x14ac:dyDescent="0.3">
      <c r="A4082" t="s">
        <v>8328</v>
      </c>
      <c r="B4082">
        <v>1</v>
      </c>
      <c r="C4082">
        <v>96</v>
      </c>
      <c r="D4082">
        <v>2</v>
      </c>
      <c r="E4082" t="b">
        <v>0</v>
      </c>
    </row>
    <row r="4083" spans="1:5" x14ac:dyDescent="0.3">
      <c r="A4083" t="s">
        <v>8331</v>
      </c>
      <c r="B4083">
        <v>1</v>
      </c>
      <c r="C4083">
        <v>75</v>
      </c>
      <c r="D4083">
        <v>2</v>
      </c>
      <c r="E4083" t="b">
        <v>0</v>
      </c>
    </row>
    <row r="4084" spans="1:5" x14ac:dyDescent="0.3">
      <c r="A4084" t="s">
        <v>8332</v>
      </c>
      <c r="B4084">
        <v>1</v>
      </c>
      <c r="C4084">
        <v>869</v>
      </c>
      <c r="D4084">
        <v>3</v>
      </c>
      <c r="E4084" t="b">
        <v>0</v>
      </c>
    </row>
    <row r="4085" spans="1:5" x14ac:dyDescent="0.3">
      <c r="A4085" t="s">
        <v>8334</v>
      </c>
      <c r="B4085">
        <v>1</v>
      </c>
      <c r="C4085">
        <v>20</v>
      </c>
      <c r="D4085">
        <v>1</v>
      </c>
      <c r="E4085" t="b">
        <v>0</v>
      </c>
    </row>
    <row r="4086" spans="1:5" x14ac:dyDescent="0.3">
      <c r="A4086" t="s">
        <v>8337</v>
      </c>
      <c r="B4086">
        <v>1</v>
      </c>
      <c r="C4086">
        <v>51</v>
      </c>
      <c r="D4086">
        <v>3</v>
      </c>
      <c r="E4086" t="b">
        <v>0</v>
      </c>
    </row>
    <row r="4087" spans="1:5" x14ac:dyDescent="0.3">
      <c r="A4087" t="s">
        <v>8338</v>
      </c>
      <c r="B4087">
        <v>1</v>
      </c>
      <c r="C4087">
        <v>230</v>
      </c>
      <c r="D4087">
        <v>2</v>
      </c>
      <c r="E4087" t="b">
        <v>0</v>
      </c>
    </row>
    <row r="4088" spans="1:5" x14ac:dyDescent="0.3">
      <c r="A4088" t="s">
        <v>720</v>
      </c>
      <c r="B4088">
        <v>4</v>
      </c>
      <c r="C4088">
        <v>222</v>
      </c>
      <c r="D4088">
        <v>2.5</v>
      </c>
      <c r="E4088" t="b">
        <v>0</v>
      </c>
    </row>
    <row r="4089" spans="1:5" x14ac:dyDescent="0.3">
      <c r="A4089" t="s">
        <v>8339</v>
      </c>
      <c r="B4089">
        <v>1</v>
      </c>
      <c r="C4089">
        <v>205</v>
      </c>
      <c r="D4089">
        <v>3</v>
      </c>
      <c r="E4089" t="b">
        <v>0</v>
      </c>
    </row>
    <row r="4090" spans="1:5" x14ac:dyDescent="0.3">
      <c r="A4090" t="s">
        <v>721</v>
      </c>
      <c r="B4090">
        <v>1</v>
      </c>
      <c r="C4090">
        <v>61</v>
      </c>
      <c r="D4090">
        <v>4</v>
      </c>
      <c r="E4090" t="b">
        <v>0</v>
      </c>
    </row>
    <row r="4091" spans="1:5" x14ac:dyDescent="0.3">
      <c r="A4091" t="s">
        <v>8341</v>
      </c>
      <c r="B4091">
        <v>1</v>
      </c>
      <c r="C4091">
        <v>39</v>
      </c>
      <c r="D4091">
        <v>5</v>
      </c>
      <c r="E4091" t="b">
        <v>0</v>
      </c>
    </row>
    <row r="4092" spans="1:5" x14ac:dyDescent="0.3">
      <c r="A4092" t="s">
        <v>722</v>
      </c>
      <c r="B4092">
        <v>2</v>
      </c>
      <c r="C4092">
        <v>178.5</v>
      </c>
      <c r="D4092">
        <v>2.5</v>
      </c>
      <c r="E4092" t="b">
        <v>0</v>
      </c>
    </row>
    <row r="4093" spans="1:5" x14ac:dyDescent="0.3">
      <c r="A4093" t="s">
        <v>8344</v>
      </c>
      <c r="B4093">
        <v>1</v>
      </c>
      <c r="C4093">
        <v>28</v>
      </c>
      <c r="D4093">
        <v>5</v>
      </c>
      <c r="E4093" t="b">
        <v>0</v>
      </c>
    </row>
    <row r="4094" spans="1:5" x14ac:dyDescent="0.3">
      <c r="A4094" t="s">
        <v>723</v>
      </c>
      <c r="B4094">
        <v>4</v>
      </c>
      <c r="C4094">
        <v>140</v>
      </c>
      <c r="D4094">
        <v>3</v>
      </c>
      <c r="E4094" t="b">
        <v>0</v>
      </c>
    </row>
    <row r="4095" spans="1:5" x14ac:dyDescent="0.3">
      <c r="A4095" t="s">
        <v>8346</v>
      </c>
      <c r="B4095">
        <v>1</v>
      </c>
      <c r="C4095">
        <v>111</v>
      </c>
      <c r="D4095">
        <v>3</v>
      </c>
      <c r="E4095" t="b">
        <v>0</v>
      </c>
    </row>
    <row r="4096" spans="1:5" x14ac:dyDescent="0.3">
      <c r="A4096" t="s">
        <v>8348</v>
      </c>
      <c r="B4096">
        <v>1</v>
      </c>
      <c r="C4096">
        <v>144</v>
      </c>
      <c r="D4096">
        <v>3</v>
      </c>
      <c r="E4096" t="b">
        <v>0</v>
      </c>
    </row>
    <row r="4097" spans="1:5" x14ac:dyDescent="0.3">
      <c r="A4097" t="s">
        <v>8351</v>
      </c>
      <c r="B4097">
        <v>1</v>
      </c>
      <c r="C4097">
        <v>57</v>
      </c>
      <c r="D4097">
        <v>1</v>
      </c>
      <c r="E4097" t="b">
        <v>0</v>
      </c>
    </row>
    <row r="4098" spans="1:5" x14ac:dyDescent="0.3">
      <c r="A4098" t="s">
        <v>8352</v>
      </c>
      <c r="B4098">
        <v>1</v>
      </c>
      <c r="C4098">
        <v>263</v>
      </c>
      <c r="D4098">
        <v>3</v>
      </c>
      <c r="E4098" t="b">
        <v>0</v>
      </c>
    </row>
    <row r="4099" spans="1:5" x14ac:dyDescent="0.3">
      <c r="A4099" t="s">
        <v>8353</v>
      </c>
      <c r="B4099">
        <v>1</v>
      </c>
      <c r="C4099">
        <v>66</v>
      </c>
      <c r="D4099">
        <v>4</v>
      </c>
      <c r="E4099" t="b">
        <v>0</v>
      </c>
    </row>
    <row r="4100" spans="1:5" x14ac:dyDescent="0.3">
      <c r="A4100" t="s">
        <v>8354</v>
      </c>
      <c r="B4100">
        <v>1</v>
      </c>
      <c r="C4100">
        <v>379</v>
      </c>
      <c r="D4100">
        <v>4</v>
      </c>
      <c r="E4100" t="b">
        <v>0</v>
      </c>
    </row>
    <row r="4101" spans="1:5" x14ac:dyDescent="0.3">
      <c r="A4101" t="s">
        <v>8355</v>
      </c>
      <c r="B4101">
        <v>7</v>
      </c>
      <c r="C4101">
        <v>224.28571428571428</v>
      </c>
      <c r="D4101">
        <v>4.5714285714285712</v>
      </c>
      <c r="E4101" t="b">
        <v>0</v>
      </c>
    </row>
    <row r="4102" spans="1:5" x14ac:dyDescent="0.3">
      <c r="A4102" t="s">
        <v>1428</v>
      </c>
      <c r="B4102">
        <v>1</v>
      </c>
      <c r="C4102">
        <v>169</v>
      </c>
      <c r="D4102">
        <v>2</v>
      </c>
      <c r="E4102" t="b">
        <v>0</v>
      </c>
    </row>
    <row r="4103" spans="1:5" x14ac:dyDescent="0.3">
      <c r="A4103" t="s">
        <v>8356</v>
      </c>
      <c r="B4103">
        <v>2</v>
      </c>
      <c r="C4103">
        <v>84</v>
      </c>
      <c r="D4103">
        <v>3</v>
      </c>
      <c r="E4103" t="b">
        <v>0</v>
      </c>
    </row>
    <row r="4104" spans="1:5" x14ac:dyDescent="0.3">
      <c r="A4104" t="s">
        <v>2111</v>
      </c>
      <c r="B4104">
        <v>1</v>
      </c>
      <c r="C4104">
        <v>186</v>
      </c>
      <c r="D4104">
        <v>4</v>
      </c>
      <c r="E4104" t="b">
        <v>0</v>
      </c>
    </row>
    <row r="4105" spans="1:5" x14ac:dyDescent="0.3">
      <c r="A4105" t="s">
        <v>8358</v>
      </c>
      <c r="B4105">
        <v>2</v>
      </c>
      <c r="C4105">
        <v>114</v>
      </c>
      <c r="D4105">
        <v>3.5</v>
      </c>
      <c r="E4105" t="b">
        <v>0</v>
      </c>
    </row>
    <row r="4106" spans="1:5" x14ac:dyDescent="0.3">
      <c r="A4106" t="s">
        <v>8359</v>
      </c>
      <c r="B4106">
        <v>1</v>
      </c>
      <c r="C4106">
        <v>249</v>
      </c>
      <c r="D4106">
        <v>4</v>
      </c>
      <c r="E4106" t="b">
        <v>0</v>
      </c>
    </row>
    <row r="4107" spans="1:5" x14ac:dyDescent="0.3">
      <c r="A4107" t="s">
        <v>8362</v>
      </c>
      <c r="B4107">
        <v>1</v>
      </c>
      <c r="C4107">
        <v>195</v>
      </c>
      <c r="D4107">
        <v>1</v>
      </c>
      <c r="E4107" t="b">
        <v>0</v>
      </c>
    </row>
    <row r="4108" spans="1:5" x14ac:dyDescent="0.3">
      <c r="A4108" t="s">
        <v>8365</v>
      </c>
      <c r="B4108">
        <v>1</v>
      </c>
      <c r="C4108">
        <v>46</v>
      </c>
      <c r="D4108">
        <v>2</v>
      </c>
      <c r="E4108" t="b">
        <v>0</v>
      </c>
    </row>
    <row r="4109" spans="1:5" x14ac:dyDescent="0.3">
      <c r="A4109" t="s">
        <v>8368</v>
      </c>
      <c r="B4109">
        <v>1</v>
      </c>
      <c r="C4109">
        <v>47</v>
      </c>
      <c r="D4109">
        <v>1</v>
      </c>
      <c r="E4109" t="b">
        <v>0</v>
      </c>
    </row>
    <row r="4110" spans="1:5" x14ac:dyDescent="0.3">
      <c r="A4110" t="s">
        <v>8369</v>
      </c>
      <c r="B4110">
        <v>1</v>
      </c>
      <c r="C4110">
        <v>84</v>
      </c>
      <c r="D4110">
        <v>3</v>
      </c>
      <c r="E4110" t="b">
        <v>0</v>
      </c>
    </row>
    <row r="4111" spans="1:5" x14ac:dyDescent="0.3">
      <c r="A4111" t="s">
        <v>727</v>
      </c>
      <c r="B4111">
        <v>28</v>
      </c>
      <c r="C4111">
        <v>355.78571428571428</v>
      </c>
      <c r="D4111">
        <v>3.6428571428571428</v>
      </c>
      <c r="E4111" t="b">
        <v>0</v>
      </c>
    </row>
    <row r="4112" spans="1:5" x14ac:dyDescent="0.3">
      <c r="A4112" t="s">
        <v>728</v>
      </c>
      <c r="B4112">
        <v>1</v>
      </c>
      <c r="C4112">
        <v>743</v>
      </c>
      <c r="D4112">
        <v>5</v>
      </c>
      <c r="E4112" t="b">
        <v>0</v>
      </c>
    </row>
    <row r="4113" spans="1:5" x14ac:dyDescent="0.3">
      <c r="A4113" t="s">
        <v>8371</v>
      </c>
      <c r="B4113">
        <v>5</v>
      </c>
      <c r="C4113">
        <v>162.4</v>
      </c>
      <c r="D4113">
        <v>4</v>
      </c>
      <c r="E4113" t="b">
        <v>0</v>
      </c>
    </row>
    <row r="4114" spans="1:5" x14ac:dyDescent="0.3">
      <c r="A4114" t="s">
        <v>8372</v>
      </c>
      <c r="B4114">
        <v>2</v>
      </c>
      <c r="C4114">
        <v>166</v>
      </c>
      <c r="D4114">
        <v>5</v>
      </c>
      <c r="E4114" t="b">
        <v>0</v>
      </c>
    </row>
    <row r="4115" spans="1:5" x14ac:dyDescent="0.3">
      <c r="A4115" t="s">
        <v>8373</v>
      </c>
      <c r="B4115">
        <v>1</v>
      </c>
      <c r="C4115">
        <v>45</v>
      </c>
      <c r="D4115">
        <v>5</v>
      </c>
      <c r="E4115" t="b">
        <v>0</v>
      </c>
    </row>
    <row r="4116" spans="1:5" x14ac:dyDescent="0.3">
      <c r="A4116" t="s">
        <v>2113</v>
      </c>
      <c r="B4116">
        <v>1</v>
      </c>
      <c r="C4116">
        <v>92</v>
      </c>
      <c r="D4116">
        <v>1</v>
      </c>
      <c r="E4116" t="b">
        <v>0</v>
      </c>
    </row>
    <row r="4117" spans="1:5" x14ac:dyDescent="0.3">
      <c r="A4117" t="s">
        <v>1617</v>
      </c>
      <c r="B4117">
        <v>1</v>
      </c>
      <c r="C4117">
        <v>72</v>
      </c>
      <c r="D4117">
        <v>1</v>
      </c>
      <c r="E4117" t="b">
        <v>0</v>
      </c>
    </row>
    <row r="4118" spans="1:5" x14ac:dyDescent="0.3">
      <c r="A4118" t="s">
        <v>8377</v>
      </c>
      <c r="B4118">
        <v>1</v>
      </c>
      <c r="C4118">
        <v>231</v>
      </c>
      <c r="D4118">
        <v>4</v>
      </c>
      <c r="E4118" t="b">
        <v>0</v>
      </c>
    </row>
    <row r="4119" spans="1:5" x14ac:dyDescent="0.3">
      <c r="A4119" t="s">
        <v>8378</v>
      </c>
      <c r="B4119">
        <v>1</v>
      </c>
      <c r="C4119">
        <v>209</v>
      </c>
      <c r="D4119">
        <v>4</v>
      </c>
      <c r="E4119" t="b">
        <v>0</v>
      </c>
    </row>
    <row r="4120" spans="1:5" x14ac:dyDescent="0.3">
      <c r="A4120" t="s">
        <v>8379</v>
      </c>
      <c r="B4120">
        <v>5</v>
      </c>
      <c r="C4120">
        <v>438</v>
      </c>
      <c r="D4120">
        <v>3.8</v>
      </c>
      <c r="E4120" t="b">
        <v>0</v>
      </c>
    </row>
    <row r="4121" spans="1:5" x14ac:dyDescent="0.3">
      <c r="A4121" t="s">
        <v>8381</v>
      </c>
      <c r="B4121">
        <v>1</v>
      </c>
      <c r="C4121">
        <v>76</v>
      </c>
      <c r="D4121">
        <v>3</v>
      </c>
      <c r="E4121" t="b">
        <v>0</v>
      </c>
    </row>
    <row r="4122" spans="1:5" x14ac:dyDescent="0.3">
      <c r="A4122" t="s">
        <v>8383</v>
      </c>
      <c r="B4122">
        <v>3</v>
      </c>
      <c r="C4122">
        <v>95</v>
      </c>
      <c r="D4122">
        <v>2.3333333333333335</v>
      </c>
      <c r="E4122" t="b">
        <v>0</v>
      </c>
    </row>
    <row r="4123" spans="1:5" x14ac:dyDescent="0.3">
      <c r="A4123" t="s">
        <v>8386</v>
      </c>
      <c r="B4123">
        <v>1</v>
      </c>
      <c r="C4123">
        <v>55</v>
      </c>
      <c r="D4123">
        <v>1</v>
      </c>
      <c r="E4123" t="b">
        <v>0</v>
      </c>
    </row>
    <row r="4124" spans="1:5" x14ac:dyDescent="0.3">
      <c r="A4124" t="s">
        <v>8391</v>
      </c>
      <c r="B4124">
        <v>7</v>
      </c>
      <c r="C4124">
        <v>367.14285714285717</v>
      </c>
      <c r="D4124">
        <v>1.4285714285714286</v>
      </c>
      <c r="E4124" t="b">
        <v>0</v>
      </c>
    </row>
    <row r="4125" spans="1:5" x14ac:dyDescent="0.3">
      <c r="A4125" t="s">
        <v>8392</v>
      </c>
      <c r="B4125">
        <v>1</v>
      </c>
      <c r="C4125">
        <v>23</v>
      </c>
      <c r="D4125">
        <v>3</v>
      </c>
      <c r="E4125" t="b">
        <v>0</v>
      </c>
    </row>
    <row r="4126" spans="1:5" x14ac:dyDescent="0.3">
      <c r="A4126" t="s">
        <v>8394</v>
      </c>
      <c r="B4126">
        <v>1</v>
      </c>
      <c r="C4126">
        <v>219</v>
      </c>
      <c r="D4126">
        <v>2</v>
      </c>
      <c r="E4126" t="b">
        <v>0</v>
      </c>
    </row>
    <row r="4127" spans="1:5" x14ac:dyDescent="0.3">
      <c r="A4127" t="s">
        <v>1618</v>
      </c>
      <c r="B4127">
        <v>1</v>
      </c>
      <c r="C4127">
        <v>128</v>
      </c>
      <c r="D4127">
        <v>3</v>
      </c>
      <c r="E4127" t="b">
        <v>0</v>
      </c>
    </row>
    <row r="4128" spans="1:5" x14ac:dyDescent="0.3">
      <c r="A4128" t="s">
        <v>8395</v>
      </c>
      <c r="B4128">
        <v>4</v>
      </c>
      <c r="C4128">
        <v>355.5</v>
      </c>
      <c r="D4128">
        <v>2.75</v>
      </c>
      <c r="E4128" t="b">
        <v>0</v>
      </c>
    </row>
    <row r="4129" spans="1:5" x14ac:dyDescent="0.3">
      <c r="A4129" t="s">
        <v>2115</v>
      </c>
      <c r="B4129">
        <v>1</v>
      </c>
      <c r="C4129">
        <v>115</v>
      </c>
      <c r="D4129">
        <v>1</v>
      </c>
      <c r="E4129" t="b">
        <v>0</v>
      </c>
    </row>
    <row r="4130" spans="1:5" x14ac:dyDescent="0.3">
      <c r="A4130" t="s">
        <v>730</v>
      </c>
      <c r="B4130">
        <v>1</v>
      </c>
      <c r="C4130">
        <v>57</v>
      </c>
      <c r="D4130">
        <v>2</v>
      </c>
      <c r="E4130" t="b">
        <v>0</v>
      </c>
    </row>
    <row r="4131" spans="1:5" x14ac:dyDescent="0.3">
      <c r="A4131" t="s">
        <v>8398</v>
      </c>
      <c r="B4131">
        <v>1</v>
      </c>
      <c r="C4131">
        <v>68</v>
      </c>
      <c r="D4131">
        <v>1</v>
      </c>
      <c r="E4131" t="b">
        <v>0</v>
      </c>
    </row>
    <row r="4132" spans="1:5" x14ac:dyDescent="0.3">
      <c r="A4132" t="s">
        <v>8399</v>
      </c>
      <c r="B4132">
        <v>1</v>
      </c>
      <c r="C4132">
        <v>298</v>
      </c>
      <c r="D4132">
        <v>4</v>
      </c>
      <c r="E4132" t="b">
        <v>0</v>
      </c>
    </row>
    <row r="4133" spans="1:5" x14ac:dyDescent="0.3">
      <c r="A4133" t="s">
        <v>8401</v>
      </c>
      <c r="B4133">
        <v>1</v>
      </c>
      <c r="C4133">
        <v>194</v>
      </c>
      <c r="D4133">
        <v>5</v>
      </c>
      <c r="E4133" t="b">
        <v>0</v>
      </c>
    </row>
    <row r="4134" spans="1:5" x14ac:dyDescent="0.3">
      <c r="A4134" t="s">
        <v>732</v>
      </c>
      <c r="B4134">
        <v>1</v>
      </c>
      <c r="C4134">
        <v>44</v>
      </c>
      <c r="D4134">
        <v>1</v>
      </c>
      <c r="E4134" t="b">
        <v>0</v>
      </c>
    </row>
    <row r="4135" spans="1:5" x14ac:dyDescent="0.3">
      <c r="A4135" t="s">
        <v>8403</v>
      </c>
      <c r="B4135">
        <v>1</v>
      </c>
      <c r="C4135">
        <v>53</v>
      </c>
      <c r="D4135">
        <v>4</v>
      </c>
      <c r="E4135" t="b">
        <v>0</v>
      </c>
    </row>
    <row r="4136" spans="1:5" x14ac:dyDescent="0.3">
      <c r="A4136" t="s">
        <v>8404</v>
      </c>
      <c r="B4136">
        <v>1</v>
      </c>
      <c r="C4136">
        <v>131</v>
      </c>
      <c r="D4136">
        <v>3</v>
      </c>
      <c r="E4136" t="b">
        <v>0</v>
      </c>
    </row>
    <row r="4137" spans="1:5" x14ac:dyDescent="0.3">
      <c r="A4137" t="s">
        <v>8407</v>
      </c>
      <c r="B4137">
        <v>1</v>
      </c>
      <c r="C4137">
        <v>141</v>
      </c>
      <c r="D4137">
        <v>4</v>
      </c>
      <c r="E4137" t="b">
        <v>0</v>
      </c>
    </row>
    <row r="4138" spans="1:5" x14ac:dyDescent="0.3">
      <c r="A4138" t="s">
        <v>733</v>
      </c>
      <c r="B4138">
        <v>1</v>
      </c>
      <c r="C4138">
        <v>53</v>
      </c>
      <c r="D4138">
        <v>3</v>
      </c>
      <c r="E4138" t="b">
        <v>0</v>
      </c>
    </row>
    <row r="4139" spans="1:5" x14ac:dyDescent="0.3">
      <c r="A4139" t="s">
        <v>8411</v>
      </c>
      <c r="B4139">
        <v>1</v>
      </c>
      <c r="C4139">
        <v>62</v>
      </c>
      <c r="D4139">
        <v>1</v>
      </c>
      <c r="E4139" t="b">
        <v>0</v>
      </c>
    </row>
    <row r="4140" spans="1:5" x14ac:dyDescent="0.3">
      <c r="A4140" t="s">
        <v>8412</v>
      </c>
      <c r="B4140">
        <v>1</v>
      </c>
      <c r="C4140">
        <v>265</v>
      </c>
      <c r="D4140">
        <v>2</v>
      </c>
      <c r="E4140" t="b">
        <v>0</v>
      </c>
    </row>
    <row r="4141" spans="1:5" x14ac:dyDescent="0.3">
      <c r="A4141" t="s">
        <v>8413</v>
      </c>
      <c r="B4141">
        <v>1</v>
      </c>
      <c r="C4141">
        <v>788</v>
      </c>
      <c r="D4141">
        <v>4</v>
      </c>
      <c r="E4141" t="b">
        <v>0</v>
      </c>
    </row>
    <row r="4142" spans="1:5" x14ac:dyDescent="0.3">
      <c r="A4142" t="s">
        <v>734</v>
      </c>
      <c r="B4142">
        <v>1</v>
      </c>
      <c r="C4142">
        <v>258</v>
      </c>
      <c r="D4142">
        <v>1</v>
      </c>
      <c r="E4142" t="b">
        <v>0</v>
      </c>
    </row>
    <row r="4143" spans="1:5" x14ac:dyDescent="0.3">
      <c r="A4143" t="s">
        <v>8414</v>
      </c>
      <c r="B4143">
        <v>1</v>
      </c>
      <c r="C4143">
        <v>43</v>
      </c>
      <c r="D4143">
        <v>5</v>
      </c>
      <c r="E4143" t="b">
        <v>0</v>
      </c>
    </row>
    <row r="4144" spans="1:5" x14ac:dyDescent="0.3">
      <c r="A4144" t="s">
        <v>8416</v>
      </c>
      <c r="B4144">
        <v>1</v>
      </c>
      <c r="C4144">
        <v>118</v>
      </c>
      <c r="D4144">
        <v>3</v>
      </c>
      <c r="E4144" t="b">
        <v>0</v>
      </c>
    </row>
    <row r="4145" spans="1:5" x14ac:dyDescent="0.3">
      <c r="A4145" t="s">
        <v>735</v>
      </c>
      <c r="B4145">
        <v>2</v>
      </c>
      <c r="C4145">
        <v>245</v>
      </c>
      <c r="D4145">
        <v>3.5</v>
      </c>
      <c r="E4145" t="b">
        <v>0</v>
      </c>
    </row>
    <row r="4146" spans="1:5" x14ac:dyDescent="0.3">
      <c r="A4146" t="s">
        <v>8419</v>
      </c>
      <c r="B4146">
        <v>1</v>
      </c>
      <c r="C4146">
        <v>154</v>
      </c>
      <c r="D4146">
        <v>4</v>
      </c>
      <c r="E4146" t="b">
        <v>0</v>
      </c>
    </row>
    <row r="4147" spans="1:5" x14ac:dyDescent="0.3">
      <c r="A4147" t="s">
        <v>8420</v>
      </c>
      <c r="B4147">
        <v>7</v>
      </c>
      <c r="C4147">
        <v>376.42857142857144</v>
      </c>
      <c r="D4147">
        <v>2.2857142857142856</v>
      </c>
      <c r="E4147" t="b">
        <v>0</v>
      </c>
    </row>
    <row r="4148" spans="1:5" x14ac:dyDescent="0.3">
      <c r="A4148" t="s">
        <v>1620</v>
      </c>
      <c r="B4148">
        <v>1</v>
      </c>
      <c r="C4148">
        <v>120</v>
      </c>
      <c r="D4148">
        <v>5</v>
      </c>
      <c r="E4148" t="b">
        <v>0</v>
      </c>
    </row>
    <row r="4149" spans="1:5" x14ac:dyDescent="0.3">
      <c r="A4149" t="s">
        <v>739</v>
      </c>
      <c r="B4149">
        <v>2</v>
      </c>
      <c r="C4149">
        <v>84</v>
      </c>
      <c r="D4149">
        <v>2</v>
      </c>
      <c r="E4149" t="b">
        <v>0</v>
      </c>
    </row>
    <row r="4150" spans="1:5" x14ac:dyDescent="0.3">
      <c r="A4150" t="s">
        <v>8424</v>
      </c>
      <c r="B4150">
        <v>1</v>
      </c>
      <c r="C4150">
        <v>245</v>
      </c>
      <c r="D4150">
        <v>1</v>
      </c>
      <c r="E4150" t="b">
        <v>0</v>
      </c>
    </row>
    <row r="4151" spans="1:5" x14ac:dyDescent="0.3">
      <c r="A4151" t="s">
        <v>8428</v>
      </c>
      <c r="B4151">
        <v>1</v>
      </c>
      <c r="C4151">
        <v>56</v>
      </c>
      <c r="D4151">
        <v>5</v>
      </c>
      <c r="E4151" t="b">
        <v>0</v>
      </c>
    </row>
    <row r="4152" spans="1:5" x14ac:dyDescent="0.3">
      <c r="A4152" t="s">
        <v>8430</v>
      </c>
      <c r="B4152">
        <v>1</v>
      </c>
      <c r="C4152">
        <v>105</v>
      </c>
      <c r="D4152">
        <v>3</v>
      </c>
      <c r="E4152" t="b">
        <v>0</v>
      </c>
    </row>
    <row r="4153" spans="1:5" x14ac:dyDescent="0.3">
      <c r="A4153" t="s">
        <v>8431</v>
      </c>
      <c r="B4153">
        <v>3</v>
      </c>
      <c r="C4153">
        <v>216.33333333333334</v>
      </c>
      <c r="D4153">
        <v>3</v>
      </c>
      <c r="E4153" t="b">
        <v>0</v>
      </c>
    </row>
    <row r="4154" spans="1:5" x14ac:dyDescent="0.3">
      <c r="A4154" t="s">
        <v>8433</v>
      </c>
      <c r="B4154">
        <v>4</v>
      </c>
      <c r="C4154">
        <v>137.25</v>
      </c>
      <c r="D4154">
        <v>1.75</v>
      </c>
      <c r="E4154" t="b">
        <v>0</v>
      </c>
    </row>
    <row r="4155" spans="1:5" x14ac:dyDescent="0.3">
      <c r="A4155" t="s">
        <v>8434</v>
      </c>
      <c r="B4155">
        <v>1</v>
      </c>
      <c r="C4155">
        <v>57</v>
      </c>
      <c r="D4155">
        <v>1</v>
      </c>
      <c r="E4155" t="b">
        <v>0</v>
      </c>
    </row>
    <row r="4156" spans="1:5" x14ac:dyDescent="0.3">
      <c r="A4156" t="s">
        <v>740</v>
      </c>
      <c r="B4156">
        <v>1</v>
      </c>
      <c r="C4156">
        <v>212</v>
      </c>
      <c r="D4156">
        <v>3</v>
      </c>
      <c r="E4156" t="b">
        <v>0</v>
      </c>
    </row>
    <row r="4157" spans="1:5" x14ac:dyDescent="0.3">
      <c r="A4157" t="s">
        <v>2119</v>
      </c>
      <c r="B4157">
        <v>1</v>
      </c>
      <c r="C4157">
        <v>77</v>
      </c>
      <c r="D4157">
        <v>2</v>
      </c>
      <c r="E4157" t="b">
        <v>0</v>
      </c>
    </row>
    <row r="4158" spans="1:5" x14ac:dyDescent="0.3">
      <c r="A4158" t="s">
        <v>8437</v>
      </c>
      <c r="B4158">
        <v>1</v>
      </c>
      <c r="C4158">
        <v>523</v>
      </c>
      <c r="D4158">
        <v>3</v>
      </c>
      <c r="E4158" t="b">
        <v>0</v>
      </c>
    </row>
    <row r="4159" spans="1:5" x14ac:dyDescent="0.3">
      <c r="A4159" t="s">
        <v>2120</v>
      </c>
      <c r="B4159">
        <v>1</v>
      </c>
      <c r="C4159">
        <v>212</v>
      </c>
      <c r="D4159">
        <v>2</v>
      </c>
      <c r="E4159" t="b">
        <v>0</v>
      </c>
    </row>
    <row r="4160" spans="1:5" x14ac:dyDescent="0.3">
      <c r="A4160" t="s">
        <v>741</v>
      </c>
      <c r="B4160">
        <v>3</v>
      </c>
      <c r="C4160">
        <v>149</v>
      </c>
      <c r="D4160">
        <v>2.6666666666666665</v>
      </c>
      <c r="E4160" t="b">
        <v>0</v>
      </c>
    </row>
    <row r="4161" spans="1:5" x14ac:dyDescent="0.3">
      <c r="A4161" t="s">
        <v>8438</v>
      </c>
      <c r="B4161">
        <v>3</v>
      </c>
      <c r="C4161">
        <v>323</v>
      </c>
      <c r="D4161">
        <v>2.6666666666666665</v>
      </c>
      <c r="E4161" t="b">
        <v>0</v>
      </c>
    </row>
    <row r="4162" spans="1:5" x14ac:dyDescent="0.3">
      <c r="A4162" t="s">
        <v>8439</v>
      </c>
      <c r="B4162">
        <v>1</v>
      </c>
      <c r="C4162">
        <v>143</v>
      </c>
      <c r="D4162">
        <v>2</v>
      </c>
      <c r="E4162" t="b">
        <v>0</v>
      </c>
    </row>
    <row r="4163" spans="1:5" x14ac:dyDescent="0.3">
      <c r="A4163" t="s">
        <v>8440</v>
      </c>
      <c r="B4163">
        <v>1</v>
      </c>
      <c r="C4163">
        <v>708</v>
      </c>
      <c r="D4163">
        <v>2</v>
      </c>
      <c r="E4163" t="b">
        <v>0</v>
      </c>
    </row>
    <row r="4164" spans="1:5" x14ac:dyDescent="0.3">
      <c r="A4164" t="s">
        <v>8441</v>
      </c>
      <c r="B4164">
        <v>3</v>
      </c>
      <c r="C4164">
        <v>248.66666666666666</v>
      </c>
      <c r="D4164">
        <v>5</v>
      </c>
      <c r="E4164" t="b">
        <v>0</v>
      </c>
    </row>
    <row r="4165" spans="1:5" x14ac:dyDescent="0.3">
      <c r="A4165" t="s">
        <v>742</v>
      </c>
      <c r="B4165">
        <v>2</v>
      </c>
      <c r="C4165">
        <v>41</v>
      </c>
      <c r="D4165">
        <v>3</v>
      </c>
      <c r="E4165" t="b">
        <v>0</v>
      </c>
    </row>
    <row r="4166" spans="1:5" x14ac:dyDescent="0.3">
      <c r="A4166" t="s">
        <v>8443</v>
      </c>
      <c r="B4166">
        <v>1</v>
      </c>
      <c r="C4166">
        <v>75</v>
      </c>
      <c r="D4166">
        <v>2</v>
      </c>
      <c r="E4166" t="b">
        <v>0</v>
      </c>
    </row>
    <row r="4167" spans="1:5" x14ac:dyDescent="0.3">
      <c r="A4167" t="s">
        <v>8444</v>
      </c>
      <c r="B4167">
        <v>1</v>
      </c>
      <c r="C4167">
        <v>86</v>
      </c>
      <c r="D4167">
        <v>4</v>
      </c>
      <c r="E4167" t="b">
        <v>0</v>
      </c>
    </row>
    <row r="4168" spans="1:5" x14ac:dyDescent="0.3">
      <c r="A4168" t="s">
        <v>8445</v>
      </c>
      <c r="B4168">
        <v>1</v>
      </c>
      <c r="C4168">
        <v>545</v>
      </c>
      <c r="D4168">
        <v>5</v>
      </c>
      <c r="E4168" t="b">
        <v>0</v>
      </c>
    </row>
    <row r="4169" spans="1:5" x14ac:dyDescent="0.3">
      <c r="A4169" t="s">
        <v>8449</v>
      </c>
      <c r="B4169">
        <v>1</v>
      </c>
      <c r="C4169">
        <v>245</v>
      </c>
      <c r="D4169">
        <v>5</v>
      </c>
      <c r="E4169" t="b">
        <v>0</v>
      </c>
    </row>
    <row r="4170" spans="1:5" x14ac:dyDescent="0.3">
      <c r="A4170" t="s">
        <v>8450</v>
      </c>
      <c r="B4170">
        <v>1</v>
      </c>
      <c r="C4170">
        <v>278</v>
      </c>
      <c r="D4170">
        <v>3</v>
      </c>
      <c r="E4170" t="b">
        <v>0</v>
      </c>
    </row>
    <row r="4171" spans="1:5" x14ac:dyDescent="0.3">
      <c r="A4171" t="s">
        <v>8451</v>
      </c>
      <c r="B4171">
        <v>2</v>
      </c>
      <c r="C4171">
        <v>109.5</v>
      </c>
      <c r="D4171">
        <v>3</v>
      </c>
      <c r="E4171" t="b">
        <v>0</v>
      </c>
    </row>
    <row r="4172" spans="1:5" x14ac:dyDescent="0.3">
      <c r="A4172" t="s">
        <v>1621</v>
      </c>
      <c r="B4172">
        <v>1</v>
      </c>
      <c r="C4172">
        <v>110</v>
      </c>
      <c r="D4172">
        <v>2</v>
      </c>
      <c r="E4172" t="b">
        <v>0</v>
      </c>
    </row>
    <row r="4173" spans="1:5" x14ac:dyDescent="0.3">
      <c r="A4173" t="s">
        <v>8452</v>
      </c>
      <c r="B4173">
        <v>1</v>
      </c>
      <c r="C4173">
        <v>55</v>
      </c>
      <c r="D4173">
        <v>3</v>
      </c>
      <c r="E4173" t="b">
        <v>0</v>
      </c>
    </row>
    <row r="4174" spans="1:5" x14ac:dyDescent="0.3">
      <c r="A4174" t="s">
        <v>8453</v>
      </c>
      <c r="B4174">
        <v>1</v>
      </c>
      <c r="C4174">
        <v>36</v>
      </c>
      <c r="D4174">
        <v>3</v>
      </c>
      <c r="E4174" t="b">
        <v>0</v>
      </c>
    </row>
    <row r="4175" spans="1:5" x14ac:dyDescent="0.3">
      <c r="A4175" t="s">
        <v>8456</v>
      </c>
      <c r="B4175">
        <v>1</v>
      </c>
      <c r="C4175">
        <v>82</v>
      </c>
      <c r="D4175">
        <v>5</v>
      </c>
      <c r="E4175" t="b">
        <v>0</v>
      </c>
    </row>
    <row r="4176" spans="1:5" x14ac:dyDescent="0.3">
      <c r="A4176" t="s">
        <v>2121</v>
      </c>
      <c r="B4176">
        <v>1</v>
      </c>
      <c r="C4176">
        <v>51</v>
      </c>
      <c r="D4176">
        <v>3</v>
      </c>
      <c r="E4176" t="b">
        <v>0</v>
      </c>
    </row>
    <row r="4177" spans="1:5" x14ac:dyDescent="0.3">
      <c r="A4177" t="s">
        <v>8458</v>
      </c>
      <c r="B4177">
        <v>1</v>
      </c>
      <c r="C4177">
        <v>157</v>
      </c>
      <c r="D4177">
        <v>2</v>
      </c>
      <c r="E4177" t="b">
        <v>0</v>
      </c>
    </row>
    <row r="4178" spans="1:5" x14ac:dyDescent="0.3">
      <c r="A4178" t="s">
        <v>743</v>
      </c>
      <c r="B4178">
        <v>2</v>
      </c>
      <c r="C4178">
        <v>211</v>
      </c>
      <c r="D4178">
        <v>4.5</v>
      </c>
      <c r="E4178" t="b">
        <v>0</v>
      </c>
    </row>
    <row r="4179" spans="1:5" x14ac:dyDescent="0.3">
      <c r="A4179" t="s">
        <v>8459</v>
      </c>
      <c r="B4179">
        <v>1</v>
      </c>
      <c r="C4179">
        <v>22</v>
      </c>
      <c r="D4179">
        <v>5</v>
      </c>
      <c r="E4179" t="b">
        <v>0</v>
      </c>
    </row>
    <row r="4180" spans="1:5" x14ac:dyDescent="0.3">
      <c r="A4180" t="s">
        <v>8460</v>
      </c>
      <c r="B4180">
        <v>1</v>
      </c>
      <c r="C4180">
        <v>172</v>
      </c>
      <c r="D4180">
        <v>1</v>
      </c>
      <c r="E4180" t="b">
        <v>0</v>
      </c>
    </row>
    <row r="4181" spans="1:5" x14ac:dyDescent="0.3">
      <c r="A4181" t="s">
        <v>8461</v>
      </c>
      <c r="B4181">
        <v>1</v>
      </c>
      <c r="C4181">
        <v>69</v>
      </c>
      <c r="D4181">
        <v>1</v>
      </c>
      <c r="E4181" t="b">
        <v>0</v>
      </c>
    </row>
    <row r="4182" spans="1:5" x14ac:dyDescent="0.3">
      <c r="A4182" t="s">
        <v>8463</v>
      </c>
      <c r="B4182">
        <v>1</v>
      </c>
      <c r="C4182">
        <v>177</v>
      </c>
      <c r="D4182">
        <v>4</v>
      </c>
      <c r="E4182" t="b">
        <v>0</v>
      </c>
    </row>
    <row r="4183" spans="1:5" x14ac:dyDescent="0.3">
      <c r="A4183" t="s">
        <v>745</v>
      </c>
      <c r="B4183">
        <v>1</v>
      </c>
      <c r="C4183">
        <v>49</v>
      </c>
      <c r="D4183">
        <v>1</v>
      </c>
      <c r="E4183" t="b">
        <v>0</v>
      </c>
    </row>
    <row r="4184" spans="1:5" x14ac:dyDescent="0.3">
      <c r="A4184" t="s">
        <v>8473</v>
      </c>
      <c r="B4184">
        <v>5</v>
      </c>
      <c r="C4184">
        <v>136.19999999999999</v>
      </c>
      <c r="D4184">
        <v>3.6</v>
      </c>
      <c r="E4184" t="b">
        <v>0</v>
      </c>
    </row>
    <row r="4185" spans="1:5" x14ac:dyDescent="0.3">
      <c r="A4185" t="s">
        <v>8474</v>
      </c>
      <c r="B4185">
        <v>1</v>
      </c>
      <c r="C4185">
        <v>223</v>
      </c>
      <c r="D4185">
        <v>5</v>
      </c>
      <c r="E4185" t="b">
        <v>0</v>
      </c>
    </row>
    <row r="4186" spans="1:5" x14ac:dyDescent="0.3">
      <c r="A4186" t="s">
        <v>2122</v>
      </c>
      <c r="B4186">
        <v>1</v>
      </c>
      <c r="C4186">
        <v>130</v>
      </c>
      <c r="D4186">
        <v>2</v>
      </c>
      <c r="E4186" t="b">
        <v>0</v>
      </c>
    </row>
    <row r="4187" spans="1:5" x14ac:dyDescent="0.3">
      <c r="A4187" t="s">
        <v>2123</v>
      </c>
      <c r="B4187">
        <v>1</v>
      </c>
      <c r="C4187">
        <v>54</v>
      </c>
      <c r="D4187">
        <v>4</v>
      </c>
      <c r="E4187" t="b">
        <v>0</v>
      </c>
    </row>
    <row r="4188" spans="1:5" x14ac:dyDescent="0.3">
      <c r="A4188" t="s">
        <v>8478</v>
      </c>
      <c r="B4188">
        <v>2</v>
      </c>
      <c r="C4188">
        <v>92</v>
      </c>
      <c r="D4188">
        <v>1.5</v>
      </c>
      <c r="E4188" t="b">
        <v>0</v>
      </c>
    </row>
    <row r="4189" spans="1:5" x14ac:dyDescent="0.3">
      <c r="A4189" t="s">
        <v>2124</v>
      </c>
      <c r="B4189">
        <v>1</v>
      </c>
      <c r="C4189">
        <v>58</v>
      </c>
      <c r="D4189">
        <v>1</v>
      </c>
      <c r="E4189" t="b">
        <v>0</v>
      </c>
    </row>
    <row r="4190" spans="1:5" x14ac:dyDescent="0.3">
      <c r="A4190" t="s">
        <v>8479</v>
      </c>
      <c r="B4190">
        <v>1</v>
      </c>
      <c r="C4190">
        <v>264</v>
      </c>
      <c r="D4190">
        <v>5</v>
      </c>
      <c r="E4190" t="b">
        <v>0</v>
      </c>
    </row>
    <row r="4191" spans="1:5" x14ac:dyDescent="0.3">
      <c r="A4191" t="s">
        <v>746</v>
      </c>
      <c r="B4191">
        <v>1</v>
      </c>
      <c r="C4191">
        <v>56</v>
      </c>
      <c r="D4191">
        <v>3</v>
      </c>
      <c r="E4191" t="b">
        <v>0</v>
      </c>
    </row>
    <row r="4192" spans="1:5" x14ac:dyDescent="0.3">
      <c r="A4192" t="s">
        <v>2125</v>
      </c>
      <c r="B4192">
        <v>1</v>
      </c>
      <c r="C4192">
        <v>197</v>
      </c>
      <c r="D4192">
        <v>4</v>
      </c>
      <c r="E4192" t="b">
        <v>0</v>
      </c>
    </row>
    <row r="4193" spans="1:5" x14ac:dyDescent="0.3">
      <c r="A4193" t="s">
        <v>8484</v>
      </c>
      <c r="B4193">
        <v>1</v>
      </c>
      <c r="C4193">
        <v>38</v>
      </c>
      <c r="D4193">
        <v>2</v>
      </c>
      <c r="E4193" t="b">
        <v>0</v>
      </c>
    </row>
    <row r="4194" spans="1:5" x14ac:dyDescent="0.3">
      <c r="A4194" t="s">
        <v>8486</v>
      </c>
      <c r="B4194">
        <v>1</v>
      </c>
      <c r="C4194">
        <v>61</v>
      </c>
      <c r="D4194">
        <v>5</v>
      </c>
      <c r="E4194" t="b">
        <v>0</v>
      </c>
    </row>
    <row r="4195" spans="1:5" x14ac:dyDescent="0.3">
      <c r="A4195" t="s">
        <v>8487</v>
      </c>
      <c r="B4195">
        <v>1</v>
      </c>
      <c r="C4195">
        <v>112</v>
      </c>
      <c r="D4195">
        <v>1</v>
      </c>
      <c r="E4195" t="b">
        <v>0</v>
      </c>
    </row>
    <row r="4196" spans="1:5" x14ac:dyDescent="0.3">
      <c r="A4196" t="s">
        <v>8488</v>
      </c>
      <c r="B4196">
        <v>1</v>
      </c>
      <c r="C4196">
        <v>285</v>
      </c>
      <c r="D4196">
        <v>3</v>
      </c>
      <c r="E4196" t="b">
        <v>0</v>
      </c>
    </row>
    <row r="4197" spans="1:5" x14ac:dyDescent="0.3">
      <c r="A4197" t="s">
        <v>8490</v>
      </c>
      <c r="B4197">
        <v>2</v>
      </c>
      <c r="C4197">
        <v>279</v>
      </c>
      <c r="D4197">
        <v>3</v>
      </c>
      <c r="E4197" t="b">
        <v>0</v>
      </c>
    </row>
    <row r="4198" spans="1:5" x14ac:dyDescent="0.3">
      <c r="A4198" t="s">
        <v>8491</v>
      </c>
      <c r="B4198">
        <v>1</v>
      </c>
      <c r="C4198">
        <v>257</v>
      </c>
      <c r="D4198">
        <v>4</v>
      </c>
      <c r="E4198" t="b">
        <v>0</v>
      </c>
    </row>
    <row r="4199" spans="1:5" x14ac:dyDescent="0.3">
      <c r="A4199" t="s">
        <v>747</v>
      </c>
      <c r="B4199">
        <v>4</v>
      </c>
      <c r="C4199">
        <v>226.75</v>
      </c>
      <c r="D4199">
        <v>3</v>
      </c>
      <c r="E4199" t="b">
        <v>0</v>
      </c>
    </row>
    <row r="4200" spans="1:5" x14ac:dyDescent="0.3">
      <c r="A4200" t="s">
        <v>8492</v>
      </c>
      <c r="B4200">
        <v>1</v>
      </c>
      <c r="C4200">
        <v>53</v>
      </c>
      <c r="D4200">
        <v>1</v>
      </c>
      <c r="E4200" t="b">
        <v>0</v>
      </c>
    </row>
    <row r="4201" spans="1:5" x14ac:dyDescent="0.3">
      <c r="A4201" t="s">
        <v>8493</v>
      </c>
      <c r="B4201">
        <v>2</v>
      </c>
      <c r="C4201">
        <v>103</v>
      </c>
      <c r="D4201">
        <v>2.5</v>
      </c>
      <c r="E4201" t="b">
        <v>0</v>
      </c>
    </row>
    <row r="4202" spans="1:5" x14ac:dyDescent="0.3">
      <c r="A4202" t="s">
        <v>8494</v>
      </c>
      <c r="B4202">
        <v>1</v>
      </c>
      <c r="C4202">
        <v>89</v>
      </c>
      <c r="D4202">
        <v>1</v>
      </c>
      <c r="E4202" t="b">
        <v>0</v>
      </c>
    </row>
    <row r="4203" spans="1:5" x14ac:dyDescent="0.3">
      <c r="A4203" t="s">
        <v>748</v>
      </c>
      <c r="B4203">
        <v>1</v>
      </c>
      <c r="C4203">
        <v>184</v>
      </c>
      <c r="D4203">
        <v>3</v>
      </c>
      <c r="E4203" t="b">
        <v>0</v>
      </c>
    </row>
    <row r="4204" spans="1:5" x14ac:dyDescent="0.3">
      <c r="A4204" t="s">
        <v>8495</v>
      </c>
      <c r="B4204">
        <v>1</v>
      </c>
      <c r="C4204">
        <v>104</v>
      </c>
      <c r="D4204">
        <v>1</v>
      </c>
      <c r="E4204" t="b">
        <v>0</v>
      </c>
    </row>
    <row r="4205" spans="1:5" x14ac:dyDescent="0.3">
      <c r="A4205" t="s">
        <v>8496</v>
      </c>
      <c r="B4205">
        <v>1</v>
      </c>
      <c r="C4205">
        <v>198</v>
      </c>
      <c r="D4205">
        <v>5</v>
      </c>
      <c r="E4205" t="b">
        <v>0</v>
      </c>
    </row>
    <row r="4206" spans="1:5" x14ac:dyDescent="0.3">
      <c r="A4206" t="s">
        <v>8498</v>
      </c>
      <c r="B4206">
        <v>1</v>
      </c>
      <c r="C4206">
        <v>893</v>
      </c>
      <c r="D4206">
        <v>4</v>
      </c>
      <c r="E4206" t="b">
        <v>0</v>
      </c>
    </row>
    <row r="4207" spans="1:5" x14ac:dyDescent="0.3">
      <c r="A4207" t="s">
        <v>8502</v>
      </c>
      <c r="B4207">
        <v>6</v>
      </c>
      <c r="C4207">
        <v>271</v>
      </c>
      <c r="D4207">
        <v>2.3333333333333335</v>
      </c>
      <c r="E4207" t="b">
        <v>0</v>
      </c>
    </row>
    <row r="4208" spans="1:5" x14ac:dyDescent="0.3">
      <c r="A4208" t="s">
        <v>8504</v>
      </c>
      <c r="B4208">
        <v>2</v>
      </c>
      <c r="C4208">
        <v>710</v>
      </c>
      <c r="D4208">
        <v>3.5</v>
      </c>
      <c r="E4208" t="b">
        <v>0</v>
      </c>
    </row>
    <row r="4209" spans="1:5" x14ac:dyDescent="0.3">
      <c r="A4209" t="s">
        <v>8505</v>
      </c>
      <c r="B4209">
        <v>2</v>
      </c>
      <c r="C4209">
        <v>61.5</v>
      </c>
      <c r="D4209">
        <v>1.5</v>
      </c>
      <c r="E4209" t="b">
        <v>0</v>
      </c>
    </row>
    <row r="4210" spans="1:5" x14ac:dyDescent="0.3">
      <c r="A4210" t="s">
        <v>8506</v>
      </c>
      <c r="B4210">
        <v>1</v>
      </c>
      <c r="C4210">
        <v>106</v>
      </c>
      <c r="D4210">
        <v>3</v>
      </c>
      <c r="E4210" t="b">
        <v>0</v>
      </c>
    </row>
    <row r="4211" spans="1:5" x14ac:dyDescent="0.3">
      <c r="A4211" t="s">
        <v>749</v>
      </c>
      <c r="B4211">
        <v>2</v>
      </c>
      <c r="C4211">
        <v>46</v>
      </c>
      <c r="D4211">
        <v>3.5</v>
      </c>
      <c r="E4211" t="b">
        <v>0</v>
      </c>
    </row>
    <row r="4212" spans="1:5" x14ac:dyDescent="0.3">
      <c r="A4212" t="s">
        <v>8508</v>
      </c>
      <c r="B4212">
        <v>4</v>
      </c>
      <c r="C4212">
        <v>106.5</v>
      </c>
      <c r="D4212">
        <v>2</v>
      </c>
      <c r="E4212" t="b">
        <v>0</v>
      </c>
    </row>
    <row r="4213" spans="1:5" x14ac:dyDescent="0.3">
      <c r="A4213" t="s">
        <v>8509</v>
      </c>
      <c r="B4213">
        <v>1</v>
      </c>
      <c r="C4213">
        <v>156</v>
      </c>
      <c r="D4213">
        <v>2</v>
      </c>
      <c r="E4213" t="b">
        <v>0</v>
      </c>
    </row>
    <row r="4214" spans="1:5" x14ac:dyDescent="0.3">
      <c r="A4214" t="s">
        <v>8512</v>
      </c>
      <c r="B4214">
        <v>1</v>
      </c>
      <c r="C4214">
        <v>61</v>
      </c>
      <c r="D4214">
        <v>1</v>
      </c>
      <c r="E4214" t="b">
        <v>0</v>
      </c>
    </row>
    <row r="4215" spans="1:5" x14ac:dyDescent="0.3">
      <c r="A4215" t="s">
        <v>8518</v>
      </c>
      <c r="B4215">
        <v>4</v>
      </c>
      <c r="C4215">
        <v>106.75</v>
      </c>
      <c r="D4215">
        <v>2.25</v>
      </c>
      <c r="E4215" t="b">
        <v>0</v>
      </c>
    </row>
    <row r="4216" spans="1:5" x14ac:dyDescent="0.3">
      <c r="A4216" t="s">
        <v>8520</v>
      </c>
      <c r="B4216">
        <v>2</v>
      </c>
      <c r="C4216">
        <v>273.5</v>
      </c>
      <c r="D4216">
        <v>4</v>
      </c>
      <c r="E4216" t="b">
        <v>0</v>
      </c>
    </row>
    <row r="4217" spans="1:5" x14ac:dyDescent="0.3">
      <c r="A4217" t="s">
        <v>8521</v>
      </c>
      <c r="B4217">
        <v>2</v>
      </c>
      <c r="C4217">
        <v>57</v>
      </c>
      <c r="D4217">
        <v>3.5</v>
      </c>
      <c r="E4217" t="b">
        <v>0</v>
      </c>
    </row>
    <row r="4218" spans="1:5" x14ac:dyDescent="0.3">
      <c r="A4218" t="s">
        <v>8524</v>
      </c>
      <c r="B4218">
        <v>2</v>
      </c>
      <c r="C4218">
        <v>102.5</v>
      </c>
      <c r="D4218">
        <v>2</v>
      </c>
      <c r="E4218" t="b">
        <v>0</v>
      </c>
    </row>
    <row r="4219" spans="1:5" x14ac:dyDescent="0.3">
      <c r="A4219" t="s">
        <v>8525</v>
      </c>
      <c r="B4219">
        <v>1</v>
      </c>
      <c r="C4219">
        <v>129</v>
      </c>
      <c r="D4219">
        <v>5</v>
      </c>
      <c r="E4219" t="b">
        <v>0</v>
      </c>
    </row>
    <row r="4220" spans="1:5" x14ac:dyDescent="0.3">
      <c r="A4220" t="s">
        <v>2126</v>
      </c>
      <c r="B4220">
        <v>2</v>
      </c>
      <c r="C4220">
        <v>77.5</v>
      </c>
      <c r="D4220">
        <v>2</v>
      </c>
      <c r="E4220" t="b">
        <v>0</v>
      </c>
    </row>
    <row r="4221" spans="1:5" x14ac:dyDescent="0.3">
      <c r="A4221" t="s">
        <v>8532</v>
      </c>
      <c r="B4221">
        <v>2</v>
      </c>
      <c r="C4221">
        <v>134</v>
      </c>
      <c r="D4221">
        <v>2</v>
      </c>
      <c r="E4221" t="b">
        <v>0</v>
      </c>
    </row>
    <row r="4222" spans="1:5" x14ac:dyDescent="0.3">
      <c r="A4222" t="s">
        <v>8533</v>
      </c>
      <c r="B4222">
        <v>1</v>
      </c>
      <c r="C4222">
        <v>92</v>
      </c>
      <c r="D4222">
        <v>1</v>
      </c>
      <c r="E4222" t="b">
        <v>0</v>
      </c>
    </row>
    <row r="4223" spans="1:5" x14ac:dyDescent="0.3">
      <c r="A4223" t="s">
        <v>8534</v>
      </c>
      <c r="B4223">
        <v>1</v>
      </c>
      <c r="C4223">
        <v>27</v>
      </c>
      <c r="D4223">
        <v>3</v>
      </c>
      <c r="E4223" t="b">
        <v>0</v>
      </c>
    </row>
    <row r="4224" spans="1:5" x14ac:dyDescent="0.3">
      <c r="A4224" t="s">
        <v>750</v>
      </c>
      <c r="B4224">
        <v>4</v>
      </c>
      <c r="C4224">
        <v>279.75</v>
      </c>
      <c r="D4224">
        <v>5</v>
      </c>
      <c r="E4224" t="b">
        <v>0</v>
      </c>
    </row>
    <row r="4225" spans="1:5" x14ac:dyDescent="0.3">
      <c r="A4225" t="s">
        <v>8535</v>
      </c>
      <c r="B4225">
        <v>2</v>
      </c>
      <c r="C4225">
        <v>28</v>
      </c>
      <c r="D4225">
        <v>4.5</v>
      </c>
      <c r="E4225" t="b">
        <v>0</v>
      </c>
    </row>
    <row r="4226" spans="1:5" x14ac:dyDescent="0.3">
      <c r="A4226" t="s">
        <v>8536</v>
      </c>
      <c r="B4226">
        <v>1</v>
      </c>
      <c r="C4226">
        <v>132</v>
      </c>
      <c r="D4226">
        <v>1</v>
      </c>
      <c r="E4226" t="b">
        <v>0</v>
      </c>
    </row>
    <row r="4227" spans="1:5" x14ac:dyDescent="0.3">
      <c r="A4227" t="s">
        <v>8539</v>
      </c>
      <c r="B4227">
        <v>2</v>
      </c>
      <c r="C4227">
        <v>43.5</v>
      </c>
      <c r="D4227">
        <v>2</v>
      </c>
      <c r="E4227" t="b">
        <v>0</v>
      </c>
    </row>
    <row r="4228" spans="1:5" x14ac:dyDescent="0.3">
      <c r="A4228" t="s">
        <v>8540</v>
      </c>
      <c r="B4228">
        <v>1</v>
      </c>
      <c r="C4228">
        <v>368</v>
      </c>
      <c r="D4228">
        <v>3</v>
      </c>
      <c r="E4228" t="b">
        <v>0</v>
      </c>
    </row>
    <row r="4229" spans="1:5" x14ac:dyDescent="0.3">
      <c r="A4229" t="s">
        <v>751</v>
      </c>
      <c r="B4229">
        <v>1</v>
      </c>
      <c r="C4229">
        <v>487</v>
      </c>
      <c r="D4229">
        <v>3</v>
      </c>
      <c r="E4229" t="b">
        <v>0</v>
      </c>
    </row>
    <row r="4230" spans="1:5" x14ac:dyDescent="0.3">
      <c r="A4230" t="s">
        <v>8543</v>
      </c>
      <c r="B4230">
        <v>1</v>
      </c>
      <c r="C4230">
        <v>183</v>
      </c>
      <c r="D4230">
        <v>5</v>
      </c>
      <c r="E4230" t="b">
        <v>0</v>
      </c>
    </row>
    <row r="4231" spans="1:5" x14ac:dyDescent="0.3">
      <c r="A4231" t="s">
        <v>8544</v>
      </c>
      <c r="B4231">
        <v>1</v>
      </c>
      <c r="C4231">
        <v>165</v>
      </c>
      <c r="D4231">
        <v>4</v>
      </c>
      <c r="E4231" t="b">
        <v>0</v>
      </c>
    </row>
    <row r="4232" spans="1:5" x14ac:dyDescent="0.3">
      <c r="A4232" t="s">
        <v>752</v>
      </c>
      <c r="B4232">
        <v>1</v>
      </c>
      <c r="C4232">
        <v>90</v>
      </c>
      <c r="D4232">
        <v>3</v>
      </c>
      <c r="E4232" t="b">
        <v>0</v>
      </c>
    </row>
    <row r="4233" spans="1:5" x14ac:dyDescent="0.3">
      <c r="A4233" t="s">
        <v>8547</v>
      </c>
      <c r="B4233">
        <v>5</v>
      </c>
      <c r="C4233">
        <v>96.6</v>
      </c>
      <c r="D4233">
        <v>2.6</v>
      </c>
      <c r="E4233" t="b">
        <v>0</v>
      </c>
    </row>
    <row r="4234" spans="1:5" x14ac:dyDescent="0.3">
      <c r="A4234" t="s">
        <v>8548</v>
      </c>
      <c r="B4234">
        <v>1</v>
      </c>
      <c r="C4234">
        <v>30</v>
      </c>
      <c r="D4234">
        <v>5</v>
      </c>
      <c r="E4234" t="b">
        <v>0</v>
      </c>
    </row>
    <row r="4235" spans="1:5" x14ac:dyDescent="0.3">
      <c r="A4235" t="s">
        <v>1622</v>
      </c>
      <c r="B4235">
        <v>2</v>
      </c>
      <c r="C4235">
        <v>103</v>
      </c>
      <c r="D4235">
        <v>2.5</v>
      </c>
      <c r="E4235" t="b">
        <v>0</v>
      </c>
    </row>
    <row r="4236" spans="1:5" x14ac:dyDescent="0.3">
      <c r="A4236" t="s">
        <v>8549</v>
      </c>
      <c r="B4236">
        <v>1</v>
      </c>
      <c r="C4236">
        <v>125</v>
      </c>
      <c r="D4236">
        <v>3</v>
      </c>
      <c r="E4236" t="b">
        <v>0</v>
      </c>
    </row>
    <row r="4237" spans="1:5" x14ac:dyDescent="0.3">
      <c r="A4237" t="s">
        <v>8550</v>
      </c>
      <c r="B4237">
        <v>1</v>
      </c>
      <c r="C4237">
        <v>132</v>
      </c>
      <c r="D4237">
        <v>2</v>
      </c>
      <c r="E4237" t="b">
        <v>0</v>
      </c>
    </row>
    <row r="4238" spans="1:5" x14ac:dyDescent="0.3">
      <c r="A4238" t="s">
        <v>8551</v>
      </c>
      <c r="B4238">
        <v>3</v>
      </c>
      <c r="C4238">
        <v>253</v>
      </c>
      <c r="D4238">
        <v>1</v>
      </c>
      <c r="E4238" t="b">
        <v>0</v>
      </c>
    </row>
    <row r="4239" spans="1:5" x14ac:dyDescent="0.3">
      <c r="A4239" t="s">
        <v>8552</v>
      </c>
      <c r="B4239">
        <v>1</v>
      </c>
      <c r="C4239">
        <v>52</v>
      </c>
      <c r="D4239">
        <v>3</v>
      </c>
      <c r="E4239" t="b">
        <v>0</v>
      </c>
    </row>
    <row r="4240" spans="1:5" x14ac:dyDescent="0.3">
      <c r="A4240" t="s">
        <v>2127</v>
      </c>
      <c r="B4240">
        <v>1</v>
      </c>
      <c r="C4240">
        <v>71</v>
      </c>
      <c r="D4240">
        <v>2</v>
      </c>
      <c r="E4240" t="b">
        <v>0</v>
      </c>
    </row>
    <row r="4241" spans="1:5" x14ac:dyDescent="0.3">
      <c r="A4241" t="s">
        <v>8555</v>
      </c>
      <c r="B4241">
        <v>1</v>
      </c>
      <c r="C4241">
        <v>97</v>
      </c>
      <c r="D4241">
        <v>5</v>
      </c>
      <c r="E4241" t="b">
        <v>0</v>
      </c>
    </row>
    <row r="4242" spans="1:5" x14ac:dyDescent="0.3">
      <c r="A4242" t="s">
        <v>8556</v>
      </c>
      <c r="B4242">
        <v>1</v>
      </c>
      <c r="C4242">
        <v>124</v>
      </c>
      <c r="D4242">
        <v>2</v>
      </c>
      <c r="E4242" t="b">
        <v>0</v>
      </c>
    </row>
    <row r="4243" spans="1:5" x14ac:dyDescent="0.3">
      <c r="A4243" t="s">
        <v>8557</v>
      </c>
      <c r="B4243">
        <v>1</v>
      </c>
      <c r="C4243">
        <v>152</v>
      </c>
      <c r="D4243">
        <v>3</v>
      </c>
      <c r="E4243" t="b">
        <v>0</v>
      </c>
    </row>
    <row r="4244" spans="1:5" x14ac:dyDescent="0.3">
      <c r="A4244" t="s">
        <v>8560</v>
      </c>
      <c r="B4244">
        <v>2</v>
      </c>
      <c r="C4244">
        <v>108.5</v>
      </c>
      <c r="D4244">
        <v>2</v>
      </c>
      <c r="E4244" t="b">
        <v>0</v>
      </c>
    </row>
    <row r="4245" spans="1:5" x14ac:dyDescent="0.3">
      <c r="A4245" t="s">
        <v>2128</v>
      </c>
      <c r="B4245">
        <v>1</v>
      </c>
      <c r="C4245">
        <v>188</v>
      </c>
      <c r="D4245">
        <v>1</v>
      </c>
      <c r="E4245" t="b">
        <v>0</v>
      </c>
    </row>
    <row r="4246" spans="1:5" x14ac:dyDescent="0.3">
      <c r="A4246" t="s">
        <v>8562</v>
      </c>
      <c r="B4246">
        <v>3</v>
      </c>
      <c r="C4246">
        <v>388.33333333333331</v>
      </c>
      <c r="D4246">
        <v>1.6666666666666667</v>
      </c>
      <c r="E4246" t="b">
        <v>0</v>
      </c>
    </row>
    <row r="4247" spans="1:5" x14ac:dyDescent="0.3">
      <c r="A4247" t="s">
        <v>8563</v>
      </c>
      <c r="B4247">
        <v>1</v>
      </c>
      <c r="C4247">
        <v>69</v>
      </c>
      <c r="D4247">
        <v>3</v>
      </c>
      <c r="E4247" t="b">
        <v>0</v>
      </c>
    </row>
    <row r="4248" spans="1:5" x14ac:dyDescent="0.3">
      <c r="A4248" t="s">
        <v>2129</v>
      </c>
      <c r="B4248">
        <v>5</v>
      </c>
      <c r="C4248">
        <v>400.2</v>
      </c>
      <c r="D4248">
        <v>2.4</v>
      </c>
      <c r="E4248" t="b">
        <v>0</v>
      </c>
    </row>
    <row r="4249" spans="1:5" x14ac:dyDescent="0.3">
      <c r="A4249" t="s">
        <v>8569</v>
      </c>
      <c r="B4249">
        <v>2</v>
      </c>
      <c r="C4249">
        <v>64.5</v>
      </c>
      <c r="D4249">
        <v>4.5</v>
      </c>
      <c r="E4249" t="b">
        <v>0</v>
      </c>
    </row>
    <row r="4250" spans="1:5" x14ac:dyDescent="0.3">
      <c r="A4250" t="s">
        <v>8571</v>
      </c>
      <c r="B4250">
        <v>1</v>
      </c>
      <c r="C4250">
        <v>451</v>
      </c>
      <c r="D4250">
        <v>5</v>
      </c>
      <c r="E4250" t="b">
        <v>0</v>
      </c>
    </row>
    <row r="4251" spans="1:5" x14ac:dyDescent="0.3">
      <c r="A4251" t="s">
        <v>2131</v>
      </c>
      <c r="B4251">
        <v>2</v>
      </c>
      <c r="C4251">
        <v>133</v>
      </c>
      <c r="D4251">
        <v>2</v>
      </c>
      <c r="E4251" t="b">
        <v>0</v>
      </c>
    </row>
    <row r="4252" spans="1:5" x14ac:dyDescent="0.3">
      <c r="A4252" t="s">
        <v>8573</v>
      </c>
      <c r="B4252">
        <v>1</v>
      </c>
      <c r="C4252">
        <v>437</v>
      </c>
      <c r="D4252">
        <v>1</v>
      </c>
      <c r="E4252" t="b">
        <v>0</v>
      </c>
    </row>
    <row r="4253" spans="1:5" x14ac:dyDescent="0.3">
      <c r="A4253" t="s">
        <v>753</v>
      </c>
      <c r="B4253">
        <v>1</v>
      </c>
      <c r="C4253">
        <v>134</v>
      </c>
      <c r="D4253">
        <v>3</v>
      </c>
      <c r="E4253" t="b">
        <v>0</v>
      </c>
    </row>
    <row r="4254" spans="1:5" x14ac:dyDescent="0.3">
      <c r="A4254" t="s">
        <v>8574</v>
      </c>
      <c r="B4254">
        <v>1</v>
      </c>
      <c r="C4254">
        <v>52</v>
      </c>
      <c r="D4254">
        <v>1</v>
      </c>
      <c r="E4254" t="b">
        <v>0</v>
      </c>
    </row>
    <row r="4255" spans="1:5" x14ac:dyDescent="0.3">
      <c r="A4255" t="s">
        <v>8575</v>
      </c>
      <c r="B4255">
        <v>1</v>
      </c>
      <c r="C4255">
        <v>731</v>
      </c>
      <c r="D4255">
        <v>4</v>
      </c>
      <c r="E4255" t="b">
        <v>0</v>
      </c>
    </row>
    <row r="4256" spans="1:5" x14ac:dyDescent="0.3">
      <c r="A4256" t="s">
        <v>8576</v>
      </c>
      <c r="B4256">
        <v>1</v>
      </c>
      <c r="C4256">
        <v>24</v>
      </c>
      <c r="D4256">
        <v>2</v>
      </c>
      <c r="E4256" t="b">
        <v>0</v>
      </c>
    </row>
    <row r="4257" spans="1:5" x14ac:dyDescent="0.3">
      <c r="A4257" t="s">
        <v>8580</v>
      </c>
      <c r="B4257">
        <v>1</v>
      </c>
      <c r="C4257">
        <v>52</v>
      </c>
      <c r="D4257">
        <v>2</v>
      </c>
      <c r="E4257" t="b">
        <v>0</v>
      </c>
    </row>
    <row r="4258" spans="1:5" x14ac:dyDescent="0.3">
      <c r="A4258" t="s">
        <v>8581</v>
      </c>
      <c r="B4258">
        <v>1</v>
      </c>
      <c r="C4258">
        <v>24</v>
      </c>
      <c r="D4258">
        <v>5</v>
      </c>
      <c r="E4258" t="b">
        <v>0</v>
      </c>
    </row>
    <row r="4259" spans="1:5" x14ac:dyDescent="0.3">
      <c r="A4259" t="s">
        <v>2132</v>
      </c>
      <c r="B4259">
        <v>1</v>
      </c>
      <c r="C4259">
        <v>61</v>
      </c>
      <c r="D4259">
        <v>5</v>
      </c>
      <c r="E4259" t="b">
        <v>0</v>
      </c>
    </row>
    <row r="4260" spans="1:5" x14ac:dyDescent="0.3">
      <c r="A4260" t="s">
        <v>8582</v>
      </c>
      <c r="B4260">
        <v>1</v>
      </c>
      <c r="C4260">
        <v>485</v>
      </c>
      <c r="D4260">
        <v>5</v>
      </c>
      <c r="E4260" t="b">
        <v>0</v>
      </c>
    </row>
    <row r="4261" spans="1:5" x14ac:dyDescent="0.3">
      <c r="A4261" t="s">
        <v>8584</v>
      </c>
      <c r="B4261">
        <v>1</v>
      </c>
      <c r="C4261">
        <v>42</v>
      </c>
      <c r="D4261">
        <v>4</v>
      </c>
      <c r="E4261" t="b">
        <v>0</v>
      </c>
    </row>
    <row r="4262" spans="1:5" x14ac:dyDescent="0.3">
      <c r="A4262" t="s">
        <v>8586</v>
      </c>
      <c r="B4262">
        <v>1</v>
      </c>
      <c r="C4262">
        <v>410</v>
      </c>
      <c r="D4262">
        <v>1</v>
      </c>
      <c r="E4262" t="b">
        <v>0</v>
      </c>
    </row>
    <row r="4263" spans="1:5" x14ac:dyDescent="0.3">
      <c r="A4263" t="s">
        <v>8587</v>
      </c>
      <c r="B4263">
        <v>3</v>
      </c>
      <c r="C4263">
        <v>116.66666666666667</v>
      </c>
      <c r="D4263">
        <v>3</v>
      </c>
      <c r="E4263" t="b">
        <v>0</v>
      </c>
    </row>
    <row r="4264" spans="1:5" x14ac:dyDescent="0.3">
      <c r="A4264" t="s">
        <v>756</v>
      </c>
      <c r="B4264">
        <v>3</v>
      </c>
      <c r="C4264">
        <v>334.66666666666669</v>
      </c>
      <c r="D4264">
        <v>2</v>
      </c>
      <c r="E4264" t="b">
        <v>0</v>
      </c>
    </row>
    <row r="4265" spans="1:5" x14ac:dyDescent="0.3">
      <c r="A4265" t="s">
        <v>8590</v>
      </c>
      <c r="B4265">
        <v>1</v>
      </c>
      <c r="C4265">
        <v>62</v>
      </c>
      <c r="D4265">
        <v>2</v>
      </c>
      <c r="E4265" t="b">
        <v>0</v>
      </c>
    </row>
    <row r="4266" spans="1:5" x14ac:dyDescent="0.3">
      <c r="A4266" t="s">
        <v>8592</v>
      </c>
      <c r="B4266">
        <v>1</v>
      </c>
      <c r="C4266">
        <v>21</v>
      </c>
      <c r="D4266">
        <v>1</v>
      </c>
      <c r="E4266" t="b">
        <v>0</v>
      </c>
    </row>
    <row r="4267" spans="1:5" x14ac:dyDescent="0.3">
      <c r="A4267" t="s">
        <v>8594</v>
      </c>
      <c r="B4267">
        <v>5</v>
      </c>
      <c r="C4267">
        <v>373.4</v>
      </c>
      <c r="D4267">
        <v>2.4</v>
      </c>
      <c r="E4267" t="b">
        <v>0</v>
      </c>
    </row>
    <row r="4268" spans="1:5" x14ac:dyDescent="0.3">
      <c r="A4268" t="s">
        <v>8595</v>
      </c>
      <c r="B4268">
        <v>1</v>
      </c>
      <c r="C4268">
        <v>195</v>
      </c>
      <c r="D4268">
        <v>3</v>
      </c>
      <c r="E4268" t="b">
        <v>0</v>
      </c>
    </row>
    <row r="4269" spans="1:5" x14ac:dyDescent="0.3">
      <c r="A4269" t="s">
        <v>8596</v>
      </c>
      <c r="B4269">
        <v>2</v>
      </c>
      <c r="C4269">
        <v>56</v>
      </c>
      <c r="D4269">
        <v>1</v>
      </c>
      <c r="E4269" t="b">
        <v>0</v>
      </c>
    </row>
    <row r="4270" spans="1:5" x14ac:dyDescent="0.3">
      <c r="A4270" t="s">
        <v>8597</v>
      </c>
      <c r="B4270">
        <v>1</v>
      </c>
      <c r="C4270">
        <v>69</v>
      </c>
      <c r="D4270">
        <v>1</v>
      </c>
      <c r="E4270" t="b">
        <v>0</v>
      </c>
    </row>
    <row r="4271" spans="1:5" x14ac:dyDescent="0.3">
      <c r="A4271" t="s">
        <v>8599</v>
      </c>
      <c r="B4271">
        <v>3</v>
      </c>
      <c r="C4271">
        <v>157</v>
      </c>
      <c r="D4271">
        <v>3</v>
      </c>
      <c r="E4271" t="b">
        <v>0</v>
      </c>
    </row>
    <row r="4272" spans="1:5" x14ac:dyDescent="0.3">
      <c r="A4272" t="s">
        <v>8600</v>
      </c>
      <c r="B4272">
        <v>2</v>
      </c>
      <c r="C4272">
        <v>80.5</v>
      </c>
      <c r="D4272">
        <v>3</v>
      </c>
      <c r="E4272" t="b">
        <v>0</v>
      </c>
    </row>
    <row r="4273" spans="1:5" x14ac:dyDescent="0.3">
      <c r="A4273" t="s">
        <v>8602</v>
      </c>
      <c r="B4273">
        <v>1</v>
      </c>
      <c r="C4273">
        <v>216</v>
      </c>
      <c r="D4273">
        <v>3</v>
      </c>
      <c r="E4273" t="b">
        <v>0</v>
      </c>
    </row>
    <row r="4274" spans="1:5" x14ac:dyDescent="0.3">
      <c r="A4274" t="s">
        <v>8604</v>
      </c>
      <c r="B4274">
        <v>2</v>
      </c>
      <c r="C4274">
        <v>331.5</v>
      </c>
      <c r="D4274">
        <v>4.5</v>
      </c>
      <c r="E4274" t="b">
        <v>0</v>
      </c>
    </row>
    <row r="4275" spans="1:5" x14ac:dyDescent="0.3">
      <c r="A4275" t="s">
        <v>8605</v>
      </c>
      <c r="B4275">
        <v>1</v>
      </c>
      <c r="C4275">
        <v>468</v>
      </c>
      <c r="D4275">
        <v>5</v>
      </c>
      <c r="E4275" t="b">
        <v>0</v>
      </c>
    </row>
    <row r="4276" spans="1:5" x14ac:dyDescent="0.3">
      <c r="A4276" t="s">
        <v>8606</v>
      </c>
      <c r="B4276">
        <v>1</v>
      </c>
      <c r="C4276">
        <v>116</v>
      </c>
      <c r="D4276">
        <v>1</v>
      </c>
      <c r="E4276" t="b">
        <v>0</v>
      </c>
    </row>
    <row r="4277" spans="1:5" x14ac:dyDescent="0.3">
      <c r="A4277" t="s">
        <v>8608</v>
      </c>
      <c r="B4277">
        <v>2</v>
      </c>
      <c r="C4277">
        <v>47</v>
      </c>
      <c r="D4277">
        <v>2</v>
      </c>
      <c r="E4277" t="b">
        <v>0</v>
      </c>
    </row>
    <row r="4278" spans="1:5" x14ac:dyDescent="0.3">
      <c r="A4278" t="s">
        <v>8609</v>
      </c>
      <c r="B4278">
        <v>1</v>
      </c>
      <c r="C4278">
        <v>66</v>
      </c>
      <c r="D4278">
        <v>3</v>
      </c>
      <c r="E4278" t="b">
        <v>0</v>
      </c>
    </row>
    <row r="4279" spans="1:5" x14ac:dyDescent="0.3">
      <c r="A4279" t="s">
        <v>8611</v>
      </c>
      <c r="B4279">
        <v>1</v>
      </c>
      <c r="C4279">
        <v>145</v>
      </c>
      <c r="D4279">
        <v>3</v>
      </c>
      <c r="E4279" t="b">
        <v>0</v>
      </c>
    </row>
    <row r="4280" spans="1:5" x14ac:dyDescent="0.3">
      <c r="A4280" t="s">
        <v>8612</v>
      </c>
      <c r="B4280">
        <v>1</v>
      </c>
      <c r="C4280">
        <v>428</v>
      </c>
      <c r="D4280">
        <v>3</v>
      </c>
      <c r="E4280" t="b">
        <v>0</v>
      </c>
    </row>
    <row r="4281" spans="1:5" x14ac:dyDescent="0.3">
      <c r="A4281" t="s">
        <v>8613</v>
      </c>
      <c r="B4281">
        <v>1</v>
      </c>
      <c r="C4281">
        <v>114</v>
      </c>
      <c r="D4281">
        <v>3</v>
      </c>
      <c r="E4281" t="b">
        <v>0</v>
      </c>
    </row>
    <row r="4282" spans="1:5" x14ac:dyDescent="0.3">
      <c r="A4282" t="s">
        <v>8615</v>
      </c>
      <c r="B4282">
        <v>1</v>
      </c>
      <c r="C4282">
        <v>94</v>
      </c>
      <c r="D4282">
        <v>4</v>
      </c>
      <c r="E4282" t="b">
        <v>0</v>
      </c>
    </row>
    <row r="4283" spans="1:5" x14ac:dyDescent="0.3">
      <c r="A4283" t="s">
        <v>1429</v>
      </c>
      <c r="B4283">
        <v>2</v>
      </c>
      <c r="C4283">
        <v>63.5</v>
      </c>
      <c r="D4283">
        <v>1.5</v>
      </c>
      <c r="E4283" t="b">
        <v>0</v>
      </c>
    </row>
    <row r="4284" spans="1:5" x14ac:dyDescent="0.3">
      <c r="A4284" t="s">
        <v>8616</v>
      </c>
      <c r="B4284">
        <v>1</v>
      </c>
      <c r="C4284">
        <v>38</v>
      </c>
      <c r="D4284">
        <v>5</v>
      </c>
      <c r="E4284" t="b">
        <v>0</v>
      </c>
    </row>
    <row r="4285" spans="1:5" x14ac:dyDescent="0.3">
      <c r="A4285" t="s">
        <v>8618</v>
      </c>
      <c r="B4285">
        <v>1</v>
      </c>
      <c r="C4285">
        <v>378</v>
      </c>
      <c r="D4285">
        <v>1</v>
      </c>
      <c r="E4285" t="b">
        <v>0</v>
      </c>
    </row>
    <row r="4286" spans="1:5" x14ac:dyDescent="0.3">
      <c r="A4286" t="s">
        <v>8619</v>
      </c>
      <c r="B4286">
        <v>1</v>
      </c>
      <c r="C4286">
        <v>75</v>
      </c>
      <c r="D4286">
        <v>4</v>
      </c>
      <c r="E4286" t="b">
        <v>0</v>
      </c>
    </row>
    <row r="4287" spans="1:5" x14ac:dyDescent="0.3">
      <c r="A4287" t="s">
        <v>760</v>
      </c>
      <c r="B4287">
        <v>1</v>
      </c>
      <c r="C4287">
        <v>43</v>
      </c>
      <c r="D4287">
        <v>3</v>
      </c>
      <c r="E4287" t="b">
        <v>0</v>
      </c>
    </row>
    <row r="4288" spans="1:5" x14ac:dyDescent="0.3">
      <c r="A4288" t="s">
        <v>8620</v>
      </c>
      <c r="B4288">
        <v>1</v>
      </c>
      <c r="C4288">
        <v>70</v>
      </c>
      <c r="D4288">
        <v>1</v>
      </c>
      <c r="E4288" t="b">
        <v>0</v>
      </c>
    </row>
    <row r="4289" spans="1:5" x14ac:dyDescent="0.3">
      <c r="A4289" t="s">
        <v>8622</v>
      </c>
      <c r="B4289">
        <v>1</v>
      </c>
      <c r="C4289">
        <v>91</v>
      </c>
      <c r="D4289">
        <v>4</v>
      </c>
      <c r="E4289" t="b">
        <v>0</v>
      </c>
    </row>
    <row r="4290" spans="1:5" x14ac:dyDescent="0.3">
      <c r="A4290" t="s">
        <v>761</v>
      </c>
      <c r="B4290">
        <v>1</v>
      </c>
      <c r="C4290">
        <v>432</v>
      </c>
      <c r="D4290">
        <v>3</v>
      </c>
      <c r="E4290" t="b">
        <v>0</v>
      </c>
    </row>
    <row r="4291" spans="1:5" x14ac:dyDescent="0.3">
      <c r="A4291" t="s">
        <v>2136</v>
      </c>
      <c r="B4291">
        <v>1</v>
      </c>
      <c r="C4291">
        <v>158</v>
      </c>
      <c r="D4291">
        <v>2</v>
      </c>
      <c r="E4291" t="b">
        <v>0</v>
      </c>
    </row>
    <row r="4292" spans="1:5" x14ac:dyDescent="0.3">
      <c r="A4292" t="s">
        <v>8624</v>
      </c>
      <c r="B4292">
        <v>1</v>
      </c>
      <c r="C4292">
        <v>91</v>
      </c>
      <c r="D4292">
        <v>5</v>
      </c>
      <c r="E4292" t="b">
        <v>0</v>
      </c>
    </row>
    <row r="4293" spans="1:5" x14ac:dyDescent="0.3">
      <c r="A4293" t="s">
        <v>8625</v>
      </c>
      <c r="B4293">
        <v>1</v>
      </c>
      <c r="C4293">
        <v>151</v>
      </c>
      <c r="D4293">
        <v>2</v>
      </c>
      <c r="E4293" t="b">
        <v>0</v>
      </c>
    </row>
    <row r="4294" spans="1:5" x14ac:dyDescent="0.3">
      <c r="A4294" t="s">
        <v>8626</v>
      </c>
      <c r="B4294">
        <v>1</v>
      </c>
      <c r="C4294">
        <v>680</v>
      </c>
      <c r="D4294">
        <v>4</v>
      </c>
      <c r="E4294" t="b">
        <v>0</v>
      </c>
    </row>
    <row r="4295" spans="1:5" x14ac:dyDescent="0.3">
      <c r="A4295" t="s">
        <v>8627</v>
      </c>
      <c r="B4295">
        <v>2</v>
      </c>
      <c r="C4295">
        <v>69</v>
      </c>
      <c r="D4295">
        <v>1</v>
      </c>
      <c r="E4295" t="b">
        <v>0</v>
      </c>
    </row>
    <row r="4296" spans="1:5" x14ac:dyDescent="0.3">
      <c r="A4296" t="s">
        <v>8630</v>
      </c>
      <c r="B4296">
        <v>2</v>
      </c>
      <c r="C4296">
        <v>123.5</v>
      </c>
      <c r="D4296">
        <v>2.5</v>
      </c>
      <c r="E4296" t="b">
        <v>0</v>
      </c>
    </row>
    <row r="4297" spans="1:5" x14ac:dyDescent="0.3">
      <c r="A4297" t="s">
        <v>8633</v>
      </c>
      <c r="B4297">
        <v>1</v>
      </c>
      <c r="C4297">
        <v>86</v>
      </c>
      <c r="D4297">
        <v>4</v>
      </c>
      <c r="E4297" t="b">
        <v>0</v>
      </c>
    </row>
    <row r="4298" spans="1:5" x14ac:dyDescent="0.3">
      <c r="A4298" t="s">
        <v>8634</v>
      </c>
      <c r="B4298">
        <v>3</v>
      </c>
      <c r="C4298">
        <v>396.33333333333331</v>
      </c>
      <c r="D4298">
        <v>5</v>
      </c>
      <c r="E4298" t="b">
        <v>0</v>
      </c>
    </row>
    <row r="4299" spans="1:5" x14ac:dyDescent="0.3">
      <c r="A4299" t="s">
        <v>8635</v>
      </c>
      <c r="B4299">
        <v>1</v>
      </c>
      <c r="C4299">
        <v>314</v>
      </c>
      <c r="D4299">
        <v>1</v>
      </c>
      <c r="E4299" t="b">
        <v>0</v>
      </c>
    </row>
    <row r="4300" spans="1:5" x14ac:dyDescent="0.3">
      <c r="A4300" t="s">
        <v>762</v>
      </c>
      <c r="B4300">
        <v>1</v>
      </c>
      <c r="C4300">
        <v>149</v>
      </c>
      <c r="D4300">
        <v>5</v>
      </c>
      <c r="E4300" t="b">
        <v>0</v>
      </c>
    </row>
    <row r="4301" spans="1:5" x14ac:dyDescent="0.3">
      <c r="A4301" t="s">
        <v>763</v>
      </c>
      <c r="B4301">
        <v>5</v>
      </c>
      <c r="C4301">
        <v>170.8</v>
      </c>
      <c r="D4301">
        <v>1.6</v>
      </c>
      <c r="E4301" t="b">
        <v>0</v>
      </c>
    </row>
    <row r="4302" spans="1:5" x14ac:dyDescent="0.3">
      <c r="A4302" t="s">
        <v>764</v>
      </c>
      <c r="B4302">
        <v>1</v>
      </c>
      <c r="C4302">
        <v>132</v>
      </c>
      <c r="D4302">
        <v>2</v>
      </c>
      <c r="E4302" t="b">
        <v>0</v>
      </c>
    </row>
    <row r="4303" spans="1:5" x14ac:dyDescent="0.3">
      <c r="A4303" t="s">
        <v>8636</v>
      </c>
      <c r="B4303">
        <v>2</v>
      </c>
      <c r="C4303">
        <v>213.5</v>
      </c>
      <c r="D4303">
        <v>5</v>
      </c>
      <c r="E4303" t="b">
        <v>0</v>
      </c>
    </row>
    <row r="4304" spans="1:5" x14ac:dyDescent="0.3">
      <c r="A4304" t="s">
        <v>765</v>
      </c>
      <c r="B4304">
        <v>1</v>
      </c>
      <c r="C4304">
        <v>314</v>
      </c>
      <c r="D4304">
        <v>2</v>
      </c>
      <c r="E4304" t="b">
        <v>0</v>
      </c>
    </row>
    <row r="4305" spans="1:5" x14ac:dyDescent="0.3">
      <c r="A4305" t="s">
        <v>8639</v>
      </c>
      <c r="B4305">
        <v>1</v>
      </c>
      <c r="C4305">
        <v>178</v>
      </c>
      <c r="D4305">
        <v>3</v>
      </c>
      <c r="E4305" t="b">
        <v>0</v>
      </c>
    </row>
    <row r="4306" spans="1:5" x14ac:dyDescent="0.3">
      <c r="A4306" t="s">
        <v>8640</v>
      </c>
      <c r="B4306">
        <v>1</v>
      </c>
      <c r="C4306">
        <v>35</v>
      </c>
      <c r="D4306">
        <v>3</v>
      </c>
      <c r="E4306" t="b">
        <v>0</v>
      </c>
    </row>
    <row r="4307" spans="1:5" x14ac:dyDescent="0.3">
      <c r="A4307" t="s">
        <v>8642</v>
      </c>
      <c r="B4307">
        <v>1</v>
      </c>
      <c r="C4307">
        <v>363</v>
      </c>
      <c r="D4307">
        <v>5</v>
      </c>
      <c r="E4307" t="b">
        <v>0</v>
      </c>
    </row>
    <row r="4308" spans="1:5" x14ac:dyDescent="0.3">
      <c r="A4308" t="s">
        <v>8643</v>
      </c>
      <c r="B4308">
        <v>4</v>
      </c>
      <c r="C4308">
        <v>266.5</v>
      </c>
      <c r="D4308">
        <v>3.25</v>
      </c>
      <c r="E4308" t="b">
        <v>0</v>
      </c>
    </row>
    <row r="4309" spans="1:5" x14ac:dyDescent="0.3">
      <c r="A4309" t="s">
        <v>8646</v>
      </c>
      <c r="B4309">
        <v>1</v>
      </c>
      <c r="C4309">
        <v>254</v>
      </c>
      <c r="D4309">
        <v>1</v>
      </c>
      <c r="E4309" t="b">
        <v>0</v>
      </c>
    </row>
    <row r="4310" spans="1:5" x14ac:dyDescent="0.3">
      <c r="A4310" t="s">
        <v>8647</v>
      </c>
      <c r="B4310">
        <v>2</v>
      </c>
      <c r="C4310">
        <v>30.5</v>
      </c>
      <c r="D4310">
        <v>1</v>
      </c>
      <c r="E4310" t="b">
        <v>0</v>
      </c>
    </row>
    <row r="4311" spans="1:5" x14ac:dyDescent="0.3">
      <c r="A4311" t="s">
        <v>8649</v>
      </c>
      <c r="B4311">
        <v>1</v>
      </c>
      <c r="C4311">
        <v>77</v>
      </c>
      <c r="D4311">
        <v>5</v>
      </c>
      <c r="E4311" t="b">
        <v>0</v>
      </c>
    </row>
    <row r="4312" spans="1:5" x14ac:dyDescent="0.3">
      <c r="A4312" t="s">
        <v>8651</v>
      </c>
      <c r="B4312">
        <v>1</v>
      </c>
      <c r="C4312">
        <v>58</v>
      </c>
      <c r="D4312">
        <v>1</v>
      </c>
      <c r="E4312" t="b">
        <v>0</v>
      </c>
    </row>
    <row r="4313" spans="1:5" x14ac:dyDescent="0.3">
      <c r="A4313" t="s">
        <v>8655</v>
      </c>
      <c r="B4313">
        <v>1</v>
      </c>
      <c r="C4313">
        <v>53</v>
      </c>
      <c r="D4313">
        <v>4</v>
      </c>
      <c r="E4313" t="b">
        <v>0</v>
      </c>
    </row>
    <row r="4314" spans="1:5" x14ac:dyDescent="0.3">
      <c r="A4314" t="s">
        <v>8656</v>
      </c>
      <c r="B4314">
        <v>1</v>
      </c>
      <c r="C4314">
        <v>41</v>
      </c>
      <c r="D4314">
        <v>5</v>
      </c>
      <c r="E4314" t="b">
        <v>0</v>
      </c>
    </row>
    <row r="4315" spans="1:5" x14ac:dyDescent="0.3">
      <c r="A4315" t="s">
        <v>766</v>
      </c>
      <c r="B4315">
        <v>1</v>
      </c>
      <c r="C4315">
        <v>48</v>
      </c>
      <c r="D4315">
        <v>3</v>
      </c>
      <c r="E4315" t="b">
        <v>0</v>
      </c>
    </row>
    <row r="4316" spans="1:5" x14ac:dyDescent="0.3">
      <c r="A4316" t="s">
        <v>8661</v>
      </c>
      <c r="B4316">
        <v>1</v>
      </c>
      <c r="C4316">
        <v>91</v>
      </c>
      <c r="D4316">
        <v>1</v>
      </c>
      <c r="E4316" t="b">
        <v>0</v>
      </c>
    </row>
    <row r="4317" spans="1:5" x14ac:dyDescent="0.3">
      <c r="A4317" t="s">
        <v>8663</v>
      </c>
      <c r="B4317">
        <v>2</v>
      </c>
      <c r="C4317">
        <v>169</v>
      </c>
      <c r="D4317">
        <v>4</v>
      </c>
      <c r="E4317" t="b">
        <v>0</v>
      </c>
    </row>
    <row r="4318" spans="1:5" x14ac:dyDescent="0.3">
      <c r="A4318" t="s">
        <v>2137</v>
      </c>
      <c r="B4318">
        <v>1</v>
      </c>
      <c r="C4318">
        <v>84</v>
      </c>
      <c r="D4318">
        <v>3</v>
      </c>
      <c r="E4318" t="b">
        <v>0</v>
      </c>
    </row>
    <row r="4319" spans="1:5" x14ac:dyDescent="0.3">
      <c r="A4319" t="s">
        <v>8664</v>
      </c>
      <c r="B4319">
        <v>1</v>
      </c>
      <c r="C4319">
        <v>42</v>
      </c>
      <c r="D4319">
        <v>2</v>
      </c>
      <c r="E4319" t="b">
        <v>0</v>
      </c>
    </row>
    <row r="4320" spans="1:5" x14ac:dyDescent="0.3">
      <c r="A4320" t="s">
        <v>8668</v>
      </c>
      <c r="B4320">
        <v>3</v>
      </c>
      <c r="C4320">
        <v>279.33333333333331</v>
      </c>
      <c r="D4320">
        <v>2.6666666666666665</v>
      </c>
      <c r="E4320" t="b">
        <v>0</v>
      </c>
    </row>
    <row r="4321" spans="1:5" x14ac:dyDescent="0.3">
      <c r="A4321" t="s">
        <v>1623</v>
      </c>
      <c r="B4321">
        <v>1</v>
      </c>
      <c r="C4321">
        <v>397</v>
      </c>
      <c r="D4321">
        <v>4</v>
      </c>
      <c r="E4321" t="b">
        <v>0</v>
      </c>
    </row>
    <row r="4322" spans="1:5" x14ac:dyDescent="0.3">
      <c r="A4322" t="s">
        <v>8672</v>
      </c>
      <c r="B4322">
        <v>3</v>
      </c>
      <c r="C4322">
        <v>268.66666666666669</v>
      </c>
      <c r="D4322">
        <v>2</v>
      </c>
      <c r="E4322" t="b">
        <v>0</v>
      </c>
    </row>
    <row r="4323" spans="1:5" x14ac:dyDescent="0.3">
      <c r="A4323" t="s">
        <v>8673</v>
      </c>
      <c r="B4323">
        <v>1</v>
      </c>
      <c r="C4323">
        <v>83</v>
      </c>
      <c r="D4323">
        <v>5</v>
      </c>
      <c r="E4323" t="b">
        <v>0</v>
      </c>
    </row>
    <row r="4324" spans="1:5" x14ac:dyDescent="0.3">
      <c r="A4324" t="s">
        <v>8674</v>
      </c>
      <c r="B4324">
        <v>1</v>
      </c>
      <c r="C4324">
        <v>102</v>
      </c>
      <c r="D4324">
        <v>2</v>
      </c>
      <c r="E4324" t="b">
        <v>0</v>
      </c>
    </row>
    <row r="4325" spans="1:5" x14ac:dyDescent="0.3">
      <c r="A4325" t="s">
        <v>8675</v>
      </c>
      <c r="B4325">
        <v>2</v>
      </c>
      <c r="C4325">
        <v>111.5</v>
      </c>
      <c r="D4325">
        <v>2.5</v>
      </c>
      <c r="E4325" t="b">
        <v>0</v>
      </c>
    </row>
    <row r="4326" spans="1:5" x14ac:dyDescent="0.3">
      <c r="A4326" t="s">
        <v>8677</v>
      </c>
      <c r="B4326">
        <v>1</v>
      </c>
      <c r="C4326">
        <v>149</v>
      </c>
      <c r="D4326">
        <v>4</v>
      </c>
      <c r="E4326" t="b">
        <v>0</v>
      </c>
    </row>
    <row r="4327" spans="1:5" x14ac:dyDescent="0.3">
      <c r="A4327" t="s">
        <v>768</v>
      </c>
      <c r="B4327">
        <v>1</v>
      </c>
      <c r="C4327">
        <v>94</v>
      </c>
      <c r="D4327">
        <v>2</v>
      </c>
      <c r="E4327" t="b">
        <v>0</v>
      </c>
    </row>
    <row r="4328" spans="1:5" x14ac:dyDescent="0.3">
      <c r="A4328" t="s">
        <v>8684</v>
      </c>
      <c r="B4328">
        <v>1</v>
      </c>
      <c r="C4328">
        <v>40</v>
      </c>
      <c r="D4328">
        <v>2</v>
      </c>
      <c r="E4328" t="b">
        <v>0</v>
      </c>
    </row>
    <row r="4329" spans="1:5" x14ac:dyDescent="0.3">
      <c r="A4329" t="s">
        <v>8685</v>
      </c>
      <c r="B4329">
        <v>1</v>
      </c>
      <c r="C4329">
        <v>71</v>
      </c>
      <c r="D4329">
        <v>5</v>
      </c>
      <c r="E4329" t="b">
        <v>0</v>
      </c>
    </row>
    <row r="4330" spans="1:5" x14ac:dyDescent="0.3">
      <c r="A4330" t="s">
        <v>8686</v>
      </c>
      <c r="B4330">
        <v>1</v>
      </c>
      <c r="C4330">
        <v>193</v>
      </c>
      <c r="D4330">
        <v>4</v>
      </c>
      <c r="E4330" t="b">
        <v>0</v>
      </c>
    </row>
    <row r="4331" spans="1:5" x14ac:dyDescent="0.3">
      <c r="A4331" t="s">
        <v>8687</v>
      </c>
      <c r="B4331">
        <v>1</v>
      </c>
      <c r="C4331">
        <v>210</v>
      </c>
      <c r="D4331">
        <v>1</v>
      </c>
      <c r="E4331" t="b">
        <v>0</v>
      </c>
    </row>
    <row r="4332" spans="1:5" x14ac:dyDescent="0.3">
      <c r="A4332" t="s">
        <v>8688</v>
      </c>
      <c r="B4332">
        <v>1</v>
      </c>
      <c r="C4332">
        <v>3339</v>
      </c>
      <c r="D4332">
        <v>1</v>
      </c>
      <c r="E4332" t="b">
        <v>0</v>
      </c>
    </row>
    <row r="4333" spans="1:5" x14ac:dyDescent="0.3">
      <c r="A4333" t="s">
        <v>8689</v>
      </c>
      <c r="B4333">
        <v>1</v>
      </c>
      <c r="C4333">
        <v>89</v>
      </c>
      <c r="D4333">
        <v>5</v>
      </c>
      <c r="E4333" t="b">
        <v>0</v>
      </c>
    </row>
    <row r="4334" spans="1:5" x14ac:dyDescent="0.3">
      <c r="A4334" t="s">
        <v>8691</v>
      </c>
      <c r="B4334">
        <v>1</v>
      </c>
      <c r="C4334">
        <v>51</v>
      </c>
      <c r="D4334">
        <v>3</v>
      </c>
      <c r="E4334" t="b">
        <v>0</v>
      </c>
    </row>
    <row r="4335" spans="1:5" x14ac:dyDescent="0.3">
      <c r="A4335" t="s">
        <v>8692</v>
      </c>
      <c r="B4335">
        <v>1</v>
      </c>
      <c r="C4335">
        <v>135</v>
      </c>
      <c r="D4335">
        <v>1</v>
      </c>
      <c r="E4335" t="b">
        <v>0</v>
      </c>
    </row>
    <row r="4336" spans="1:5" x14ac:dyDescent="0.3">
      <c r="A4336" t="s">
        <v>2138</v>
      </c>
      <c r="B4336">
        <v>1</v>
      </c>
      <c r="C4336">
        <v>310</v>
      </c>
      <c r="D4336">
        <v>5</v>
      </c>
      <c r="E4336" t="b">
        <v>0</v>
      </c>
    </row>
    <row r="4337" spans="1:5" x14ac:dyDescent="0.3">
      <c r="A4337" t="s">
        <v>8693</v>
      </c>
      <c r="B4337">
        <v>1</v>
      </c>
      <c r="C4337">
        <v>334</v>
      </c>
      <c r="D4337">
        <v>5</v>
      </c>
      <c r="E4337" t="b">
        <v>0</v>
      </c>
    </row>
    <row r="4338" spans="1:5" x14ac:dyDescent="0.3">
      <c r="A4338" t="s">
        <v>8694</v>
      </c>
      <c r="B4338">
        <v>3</v>
      </c>
      <c r="C4338">
        <v>56.333333333333336</v>
      </c>
      <c r="D4338">
        <v>3</v>
      </c>
      <c r="E4338" t="b">
        <v>0</v>
      </c>
    </row>
    <row r="4339" spans="1:5" x14ac:dyDescent="0.3">
      <c r="A4339" t="s">
        <v>8697</v>
      </c>
      <c r="B4339">
        <v>5</v>
      </c>
      <c r="C4339">
        <v>136.4</v>
      </c>
      <c r="D4339">
        <v>1.6</v>
      </c>
      <c r="E4339" t="b">
        <v>0</v>
      </c>
    </row>
    <row r="4340" spans="1:5" x14ac:dyDescent="0.3">
      <c r="A4340" t="s">
        <v>8698</v>
      </c>
      <c r="B4340">
        <v>2</v>
      </c>
      <c r="C4340">
        <v>101</v>
      </c>
      <c r="D4340">
        <v>1.5</v>
      </c>
      <c r="E4340" t="b">
        <v>0</v>
      </c>
    </row>
    <row r="4341" spans="1:5" x14ac:dyDescent="0.3">
      <c r="A4341" t="s">
        <v>8699</v>
      </c>
      <c r="B4341">
        <v>1</v>
      </c>
      <c r="C4341">
        <v>300</v>
      </c>
      <c r="D4341">
        <v>3</v>
      </c>
      <c r="E4341" t="b">
        <v>0</v>
      </c>
    </row>
    <row r="4342" spans="1:5" x14ac:dyDescent="0.3">
      <c r="A4342" t="s">
        <v>8700</v>
      </c>
      <c r="B4342">
        <v>8</v>
      </c>
      <c r="C4342">
        <v>585.125</v>
      </c>
      <c r="D4342">
        <v>2.125</v>
      </c>
      <c r="E4342" t="b">
        <v>0</v>
      </c>
    </row>
    <row r="4343" spans="1:5" x14ac:dyDescent="0.3">
      <c r="A4343" t="s">
        <v>8702</v>
      </c>
      <c r="B4343">
        <v>1</v>
      </c>
      <c r="C4343">
        <v>101</v>
      </c>
      <c r="D4343">
        <v>1</v>
      </c>
      <c r="E4343" t="b">
        <v>0</v>
      </c>
    </row>
    <row r="4344" spans="1:5" x14ac:dyDescent="0.3">
      <c r="A4344" t="s">
        <v>8707</v>
      </c>
      <c r="B4344">
        <v>1</v>
      </c>
      <c r="C4344">
        <v>73</v>
      </c>
      <c r="D4344">
        <v>1</v>
      </c>
      <c r="E4344" t="b">
        <v>0</v>
      </c>
    </row>
    <row r="4345" spans="1:5" x14ac:dyDescent="0.3">
      <c r="A4345" t="s">
        <v>1430</v>
      </c>
      <c r="B4345">
        <v>1</v>
      </c>
      <c r="C4345">
        <v>56</v>
      </c>
      <c r="D4345">
        <v>4</v>
      </c>
      <c r="E4345" t="b">
        <v>0</v>
      </c>
    </row>
    <row r="4346" spans="1:5" x14ac:dyDescent="0.3">
      <c r="A4346" t="s">
        <v>8709</v>
      </c>
      <c r="B4346">
        <v>1</v>
      </c>
      <c r="C4346">
        <v>117</v>
      </c>
      <c r="D4346">
        <v>1</v>
      </c>
      <c r="E4346" t="b">
        <v>0</v>
      </c>
    </row>
    <row r="4347" spans="1:5" x14ac:dyDescent="0.3">
      <c r="A4347" t="s">
        <v>8710</v>
      </c>
      <c r="B4347">
        <v>1</v>
      </c>
      <c r="C4347">
        <v>51</v>
      </c>
      <c r="D4347">
        <v>2</v>
      </c>
      <c r="E4347" t="b">
        <v>0</v>
      </c>
    </row>
    <row r="4348" spans="1:5" x14ac:dyDescent="0.3">
      <c r="A4348" t="s">
        <v>8712</v>
      </c>
      <c r="B4348">
        <v>1</v>
      </c>
      <c r="C4348">
        <v>57</v>
      </c>
      <c r="D4348">
        <v>2</v>
      </c>
      <c r="E4348" t="b">
        <v>0</v>
      </c>
    </row>
    <row r="4349" spans="1:5" x14ac:dyDescent="0.3">
      <c r="A4349" t="s">
        <v>8713</v>
      </c>
      <c r="B4349">
        <v>1</v>
      </c>
      <c r="C4349">
        <v>100</v>
      </c>
      <c r="D4349">
        <v>4</v>
      </c>
      <c r="E4349" t="b">
        <v>0</v>
      </c>
    </row>
    <row r="4350" spans="1:5" x14ac:dyDescent="0.3">
      <c r="A4350" t="s">
        <v>8719</v>
      </c>
      <c r="B4350">
        <v>1</v>
      </c>
      <c r="C4350">
        <v>130</v>
      </c>
      <c r="D4350">
        <v>5</v>
      </c>
      <c r="E4350" t="b">
        <v>0</v>
      </c>
    </row>
    <row r="4351" spans="1:5" x14ac:dyDescent="0.3">
      <c r="A4351" t="s">
        <v>8720</v>
      </c>
      <c r="B4351">
        <v>1</v>
      </c>
      <c r="C4351">
        <v>203</v>
      </c>
      <c r="D4351">
        <v>5</v>
      </c>
      <c r="E4351" t="b">
        <v>0</v>
      </c>
    </row>
    <row r="4352" spans="1:5" x14ac:dyDescent="0.3">
      <c r="A4352" t="s">
        <v>8722</v>
      </c>
      <c r="B4352">
        <v>1</v>
      </c>
      <c r="C4352">
        <v>181</v>
      </c>
      <c r="D4352">
        <v>2</v>
      </c>
      <c r="E4352" t="b">
        <v>0</v>
      </c>
    </row>
    <row r="4353" spans="1:5" x14ac:dyDescent="0.3">
      <c r="A4353" t="s">
        <v>8723</v>
      </c>
      <c r="B4353">
        <v>1</v>
      </c>
      <c r="C4353">
        <v>49</v>
      </c>
      <c r="D4353">
        <v>1</v>
      </c>
      <c r="E4353" t="b">
        <v>0</v>
      </c>
    </row>
    <row r="4354" spans="1:5" x14ac:dyDescent="0.3">
      <c r="A4354" t="s">
        <v>8726</v>
      </c>
      <c r="B4354">
        <v>1</v>
      </c>
      <c r="C4354">
        <v>66</v>
      </c>
      <c r="D4354">
        <v>4</v>
      </c>
      <c r="E4354" t="b">
        <v>0</v>
      </c>
    </row>
    <row r="4355" spans="1:5" x14ac:dyDescent="0.3">
      <c r="A4355" t="s">
        <v>8727</v>
      </c>
      <c r="B4355">
        <v>1</v>
      </c>
      <c r="C4355">
        <v>30</v>
      </c>
      <c r="D4355">
        <v>2</v>
      </c>
      <c r="E4355" t="b">
        <v>0</v>
      </c>
    </row>
    <row r="4356" spans="1:5" x14ac:dyDescent="0.3">
      <c r="A4356" t="s">
        <v>8728</v>
      </c>
      <c r="B4356">
        <v>1</v>
      </c>
      <c r="C4356">
        <v>27</v>
      </c>
      <c r="D4356">
        <v>1</v>
      </c>
      <c r="E4356" t="b">
        <v>0</v>
      </c>
    </row>
    <row r="4357" spans="1:5" x14ac:dyDescent="0.3">
      <c r="A4357" t="s">
        <v>8730</v>
      </c>
      <c r="B4357">
        <v>1</v>
      </c>
      <c r="C4357">
        <v>35</v>
      </c>
      <c r="D4357">
        <v>4</v>
      </c>
      <c r="E4357" t="b">
        <v>0</v>
      </c>
    </row>
    <row r="4358" spans="1:5" x14ac:dyDescent="0.3">
      <c r="A4358" t="s">
        <v>8731</v>
      </c>
      <c r="B4358">
        <v>1</v>
      </c>
      <c r="C4358">
        <v>24</v>
      </c>
      <c r="D4358">
        <v>1</v>
      </c>
      <c r="E4358" t="b">
        <v>0</v>
      </c>
    </row>
    <row r="4359" spans="1:5" x14ac:dyDescent="0.3">
      <c r="A4359" t="s">
        <v>8732</v>
      </c>
      <c r="B4359">
        <v>1</v>
      </c>
      <c r="C4359">
        <v>310</v>
      </c>
      <c r="D4359">
        <v>2</v>
      </c>
      <c r="E4359" t="b">
        <v>0</v>
      </c>
    </row>
    <row r="4360" spans="1:5" x14ac:dyDescent="0.3">
      <c r="A4360" t="s">
        <v>8737</v>
      </c>
      <c r="B4360">
        <v>1</v>
      </c>
      <c r="C4360">
        <v>17</v>
      </c>
      <c r="D4360">
        <v>2</v>
      </c>
      <c r="E4360" t="b">
        <v>0</v>
      </c>
    </row>
    <row r="4361" spans="1:5" x14ac:dyDescent="0.3">
      <c r="A4361" t="s">
        <v>8738</v>
      </c>
      <c r="B4361">
        <v>1</v>
      </c>
      <c r="C4361">
        <v>101</v>
      </c>
      <c r="D4361">
        <v>1</v>
      </c>
      <c r="E4361" t="b">
        <v>0</v>
      </c>
    </row>
    <row r="4362" spans="1:5" x14ac:dyDescent="0.3">
      <c r="A4362" t="s">
        <v>2140</v>
      </c>
      <c r="B4362">
        <v>1</v>
      </c>
      <c r="C4362">
        <v>166</v>
      </c>
      <c r="D4362">
        <v>1</v>
      </c>
      <c r="E4362" t="b">
        <v>0</v>
      </c>
    </row>
    <row r="4363" spans="1:5" x14ac:dyDescent="0.3">
      <c r="A4363" t="s">
        <v>8739</v>
      </c>
      <c r="B4363">
        <v>1</v>
      </c>
      <c r="C4363">
        <v>110</v>
      </c>
      <c r="D4363">
        <v>5</v>
      </c>
      <c r="E4363" t="b">
        <v>0</v>
      </c>
    </row>
    <row r="4364" spans="1:5" x14ac:dyDescent="0.3">
      <c r="A4364" t="s">
        <v>8741</v>
      </c>
      <c r="B4364">
        <v>3</v>
      </c>
      <c r="C4364">
        <v>282</v>
      </c>
      <c r="D4364">
        <v>1.6666666666666667</v>
      </c>
      <c r="E4364" t="b">
        <v>0</v>
      </c>
    </row>
    <row r="4365" spans="1:5" x14ac:dyDescent="0.3">
      <c r="A4365" t="s">
        <v>8742</v>
      </c>
      <c r="B4365">
        <v>1</v>
      </c>
      <c r="C4365">
        <v>52</v>
      </c>
      <c r="D4365">
        <v>2</v>
      </c>
      <c r="E4365" t="b">
        <v>0</v>
      </c>
    </row>
    <row r="4366" spans="1:5" x14ac:dyDescent="0.3">
      <c r="A4366" t="s">
        <v>8744</v>
      </c>
      <c r="B4366">
        <v>2</v>
      </c>
      <c r="C4366">
        <v>114</v>
      </c>
      <c r="D4366">
        <v>4</v>
      </c>
      <c r="E4366" t="b">
        <v>0</v>
      </c>
    </row>
    <row r="4367" spans="1:5" x14ac:dyDescent="0.3">
      <c r="A4367" t="s">
        <v>8746</v>
      </c>
      <c r="B4367">
        <v>1</v>
      </c>
      <c r="C4367">
        <v>20</v>
      </c>
      <c r="D4367">
        <v>4</v>
      </c>
      <c r="E4367" t="b">
        <v>0</v>
      </c>
    </row>
    <row r="4368" spans="1:5" x14ac:dyDescent="0.3">
      <c r="A4368" t="s">
        <v>1624</v>
      </c>
      <c r="B4368">
        <v>1</v>
      </c>
      <c r="C4368">
        <v>27</v>
      </c>
      <c r="D4368">
        <v>1</v>
      </c>
      <c r="E4368" t="b">
        <v>0</v>
      </c>
    </row>
    <row r="4369" spans="1:5" x14ac:dyDescent="0.3">
      <c r="A4369" t="s">
        <v>772</v>
      </c>
      <c r="B4369">
        <v>1</v>
      </c>
      <c r="C4369">
        <v>251</v>
      </c>
      <c r="D4369">
        <v>3</v>
      </c>
      <c r="E4369" t="b">
        <v>0</v>
      </c>
    </row>
    <row r="4370" spans="1:5" x14ac:dyDescent="0.3">
      <c r="A4370" t="s">
        <v>8749</v>
      </c>
      <c r="B4370">
        <v>5</v>
      </c>
      <c r="C4370">
        <v>203.4</v>
      </c>
      <c r="D4370">
        <v>3.2</v>
      </c>
      <c r="E4370" t="b">
        <v>0</v>
      </c>
    </row>
    <row r="4371" spans="1:5" x14ac:dyDescent="0.3">
      <c r="A4371" t="s">
        <v>8751</v>
      </c>
      <c r="B4371">
        <v>1</v>
      </c>
      <c r="C4371">
        <v>53</v>
      </c>
      <c r="D4371">
        <v>5</v>
      </c>
      <c r="E4371" t="b">
        <v>0</v>
      </c>
    </row>
    <row r="4372" spans="1:5" x14ac:dyDescent="0.3">
      <c r="A4372" t="s">
        <v>773</v>
      </c>
      <c r="B4372">
        <v>1</v>
      </c>
      <c r="C4372">
        <v>70</v>
      </c>
      <c r="D4372">
        <v>5</v>
      </c>
      <c r="E4372" t="b">
        <v>0</v>
      </c>
    </row>
    <row r="4373" spans="1:5" x14ac:dyDescent="0.3">
      <c r="A4373" t="s">
        <v>8752</v>
      </c>
      <c r="B4373">
        <v>1</v>
      </c>
      <c r="C4373">
        <v>56</v>
      </c>
      <c r="D4373">
        <v>1</v>
      </c>
      <c r="E4373" t="b">
        <v>0</v>
      </c>
    </row>
    <row r="4374" spans="1:5" x14ac:dyDescent="0.3">
      <c r="A4374" t="s">
        <v>8755</v>
      </c>
      <c r="B4374">
        <v>1</v>
      </c>
      <c r="C4374">
        <v>148</v>
      </c>
      <c r="D4374">
        <v>3</v>
      </c>
      <c r="E4374" t="b">
        <v>0</v>
      </c>
    </row>
    <row r="4375" spans="1:5" x14ac:dyDescent="0.3">
      <c r="A4375" t="s">
        <v>1431</v>
      </c>
      <c r="B4375">
        <v>1</v>
      </c>
      <c r="C4375">
        <v>94</v>
      </c>
      <c r="D4375">
        <v>2</v>
      </c>
      <c r="E4375" t="b">
        <v>0</v>
      </c>
    </row>
    <row r="4376" spans="1:5" x14ac:dyDescent="0.3">
      <c r="A4376" t="s">
        <v>2141</v>
      </c>
      <c r="B4376">
        <v>1</v>
      </c>
      <c r="C4376">
        <v>111</v>
      </c>
      <c r="D4376">
        <v>1</v>
      </c>
      <c r="E4376" t="b">
        <v>0</v>
      </c>
    </row>
    <row r="4377" spans="1:5" x14ac:dyDescent="0.3">
      <c r="A4377" t="s">
        <v>8757</v>
      </c>
      <c r="B4377">
        <v>2</v>
      </c>
      <c r="C4377">
        <v>332</v>
      </c>
      <c r="D4377">
        <v>2</v>
      </c>
      <c r="E4377" t="b">
        <v>0</v>
      </c>
    </row>
    <row r="4378" spans="1:5" x14ac:dyDescent="0.3">
      <c r="A4378" t="s">
        <v>8758</v>
      </c>
      <c r="B4378">
        <v>2</v>
      </c>
      <c r="C4378">
        <v>59</v>
      </c>
      <c r="D4378">
        <v>4</v>
      </c>
      <c r="E4378" t="b">
        <v>0</v>
      </c>
    </row>
    <row r="4379" spans="1:5" x14ac:dyDescent="0.3">
      <c r="A4379" t="s">
        <v>8759</v>
      </c>
      <c r="B4379">
        <v>3</v>
      </c>
      <c r="C4379">
        <v>100.33333333333333</v>
      </c>
      <c r="D4379">
        <v>2.3333333333333335</v>
      </c>
      <c r="E4379" t="b">
        <v>0</v>
      </c>
    </row>
    <row r="4380" spans="1:5" x14ac:dyDescent="0.3">
      <c r="A4380" t="s">
        <v>775</v>
      </c>
      <c r="B4380">
        <v>1</v>
      </c>
      <c r="C4380">
        <v>184</v>
      </c>
      <c r="D4380">
        <v>4</v>
      </c>
      <c r="E4380" t="b">
        <v>0</v>
      </c>
    </row>
    <row r="4381" spans="1:5" x14ac:dyDescent="0.3">
      <c r="A4381" t="s">
        <v>8762</v>
      </c>
      <c r="B4381">
        <v>1</v>
      </c>
      <c r="C4381">
        <v>133</v>
      </c>
      <c r="D4381">
        <v>1</v>
      </c>
      <c r="E4381" t="b">
        <v>0</v>
      </c>
    </row>
    <row r="4382" spans="1:5" x14ac:dyDescent="0.3">
      <c r="A4382" t="s">
        <v>8763</v>
      </c>
      <c r="B4382">
        <v>1</v>
      </c>
      <c r="C4382">
        <v>53</v>
      </c>
      <c r="D4382">
        <v>5</v>
      </c>
      <c r="E4382" t="b">
        <v>0</v>
      </c>
    </row>
    <row r="4383" spans="1:5" x14ac:dyDescent="0.3">
      <c r="A4383" t="s">
        <v>8764</v>
      </c>
      <c r="B4383">
        <v>1</v>
      </c>
      <c r="C4383">
        <v>244</v>
      </c>
      <c r="D4383">
        <v>4</v>
      </c>
      <c r="E4383" t="b">
        <v>0</v>
      </c>
    </row>
    <row r="4384" spans="1:5" x14ac:dyDescent="0.3">
      <c r="A4384" t="s">
        <v>8766</v>
      </c>
      <c r="B4384">
        <v>1</v>
      </c>
      <c r="C4384">
        <v>112</v>
      </c>
      <c r="D4384">
        <v>2</v>
      </c>
      <c r="E4384" t="b">
        <v>0</v>
      </c>
    </row>
    <row r="4385" spans="1:5" x14ac:dyDescent="0.3">
      <c r="A4385" t="s">
        <v>8767</v>
      </c>
      <c r="B4385">
        <v>3</v>
      </c>
      <c r="C4385">
        <v>216.66666666666666</v>
      </c>
      <c r="D4385">
        <v>4.666666666666667</v>
      </c>
      <c r="E4385" t="b">
        <v>0</v>
      </c>
    </row>
    <row r="4386" spans="1:5" x14ac:dyDescent="0.3">
      <c r="A4386" t="s">
        <v>8769</v>
      </c>
      <c r="B4386">
        <v>1</v>
      </c>
      <c r="C4386">
        <v>131</v>
      </c>
      <c r="D4386">
        <v>1</v>
      </c>
      <c r="E4386" t="b">
        <v>0</v>
      </c>
    </row>
    <row r="4387" spans="1:5" x14ac:dyDescent="0.3">
      <c r="A4387" t="s">
        <v>8770</v>
      </c>
      <c r="B4387">
        <v>1</v>
      </c>
      <c r="C4387">
        <v>352</v>
      </c>
      <c r="D4387">
        <v>5</v>
      </c>
      <c r="E4387" t="b">
        <v>0</v>
      </c>
    </row>
    <row r="4388" spans="1:5" x14ac:dyDescent="0.3">
      <c r="A4388" t="s">
        <v>776</v>
      </c>
      <c r="B4388">
        <v>2</v>
      </c>
      <c r="C4388">
        <v>261.5</v>
      </c>
      <c r="D4388">
        <v>3.5</v>
      </c>
      <c r="E4388" t="b">
        <v>0</v>
      </c>
    </row>
    <row r="4389" spans="1:5" x14ac:dyDescent="0.3">
      <c r="A4389" t="s">
        <v>2142</v>
      </c>
      <c r="B4389">
        <v>1</v>
      </c>
      <c r="C4389">
        <v>318</v>
      </c>
      <c r="D4389">
        <v>4</v>
      </c>
      <c r="E4389" t="b">
        <v>0</v>
      </c>
    </row>
    <row r="4390" spans="1:5" x14ac:dyDescent="0.3">
      <c r="A4390" t="s">
        <v>8772</v>
      </c>
      <c r="B4390">
        <v>1</v>
      </c>
      <c r="C4390">
        <v>131</v>
      </c>
      <c r="D4390">
        <v>3</v>
      </c>
      <c r="E4390" t="b">
        <v>0</v>
      </c>
    </row>
    <row r="4391" spans="1:5" x14ac:dyDescent="0.3">
      <c r="A4391" t="s">
        <v>8774</v>
      </c>
      <c r="B4391">
        <v>1</v>
      </c>
      <c r="C4391">
        <v>78</v>
      </c>
      <c r="D4391">
        <v>1</v>
      </c>
      <c r="E4391" t="b">
        <v>0</v>
      </c>
    </row>
    <row r="4392" spans="1:5" x14ac:dyDescent="0.3">
      <c r="A4392" t="s">
        <v>8777</v>
      </c>
      <c r="B4392">
        <v>1</v>
      </c>
      <c r="C4392">
        <v>97</v>
      </c>
      <c r="D4392">
        <v>5</v>
      </c>
      <c r="E4392" t="b">
        <v>0</v>
      </c>
    </row>
    <row r="4393" spans="1:5" x14ac:dyDescent="0.3">
      <c r="A4393" t="s">
        <v>8778</v>
      </c>
      <c r="B4393">
        <v>1</v>
      </c>
      <c r="C4393">
        <v>131</v>
      </c>
      <c r="D4393">
        <v>2</v>
      </c>
      <c r="E4393" t="b">
        <v>0</v>
      </c>
    </row>
    <row r="4394" spans="1:5" x14ac:dyDescent="0.3">
      <c r="A4394" t="s">
        <v>8779</v>
      </c>
      <c r="B4394">
        <v>1</v>
      </c>
      <c r="C4394">
        <v>186</v>
      </c>
      <c r="D4394">
        <v>5</v>
      </c>
      <c r="E4394" t="b">
        <v>0</v>
      </c>
    </row>
    <row r="4395" spans="1:5" x14ac:dyDescent="0.3">
      <c r="A4395" t="s">
        <v>8780</v>
      </c>
      <c r="B4395">
        <v>1</v>
      </c>
      <c r="C4395">
        <v>21</v>
      </c>
      <c r="D4395">
        <v>4</v>
      </c>
      <c r="E4395" t="b">
        <v>0</v>
      </c>
    </row>
    <row r="4396" spans="1:5" x14ac:dyDescent="0.3">
      <c r="A4396" t="s">
        <v>8781</v>
      </c>
      <c r="B4396">
        <v>1</v>
      </c>
      <c r="C4396">
        <v>104</v>
      </c>
      <c r="D4396">
        <v>2</v>
      </c>
      <c r="E4396" t="b">
        <v>0</v>
      </c>
    </row>
    <row r="4397" spans="1:5" x14ac:dyDescent="0.3">
      <c r="A4397" t="s">
        <v>8782</v>
      </c>
      <c r="B4397">
        <v>5</v>
      </c>
      <c r="C4397">
        <v>361</v>
      </c>
      <c r="D4397">
        <v>1.2</v>
      </c>
      <c r="E4397" t="b">
        <v>0</v>
      </c>
    </row>
    <row r="4398" spans="1:5" x14ac:dyDescent="0.3">
      <c r="A4398" t="s">
        <v>8783</v>
      </c>
      <c r="B4398">
        <v>1</v>
      </c>
      <c r="C4398">
        <v>343</v>
      </c>
      <c r="D4398">
        <v>1</v>
      </c>
      <c r="E4398" t="b">
        <v>0</v>
      </c>
    </row>
    <row r="4399" spans="1:5" x14ac:dyDescent="0.3">
      <c r="A4399" t="s">
        <v>777</v>
      </c>
      <c r="B4399">
        <v>1</v>
      </c>
      <c r="C4399">
        <v>61</v>
      </c>
      <c r="D4399">
        <v>1</v>
      </c>
      <c r="E4399" t="b">
        <v>0</v>
      </c>
    </row>
    <row r="4400" spans="1:5" x14ac:dyDescent="0.3">
      <c r="A4400" t="s">
        <v>8787</v>
      </c>
      <c r="B4400">
        <v>2</v>
      </c>
      <c r="C4400">
        <v>181</v>
      </c>
      <c r="D4400">
        <v>5</v>
      </c>
      <c r="E4400" t="b">
        <v>0</v>
      </c>
    </row>
    <row r="4401" spans="1:5" x14ac:dyDescent="0.3">
      <c r="A4401" t="s">
        <v>8789</v>
      </c>
      <c r="B4401">
        <v>2</v>
      </c>
      <c r="C4401">
        <v>238.5</v>
      </c>
      <c r="D4401">
        <v>4</v>
      </c>
      <c r="E4401" t="b">
        <v>0</v>
      </c>
    </row>
    <row r="4402" spans="1:5" x14ac:dyDescent="0.3">
      <c r="A4402" t="s">
        <v>8791</v>
      </c>
      <c r="B4402">
        <v>1</v>
      </c>
      <c r="C4402">
        <v>95</v>
      </c>
      <c r="D4402">
        <v>2</v>
      </c>
      <c r="E4402" t="b">
        <v>0</v>
      </c>
    </row>
    <row r="4403" spans="1:5" x14ac:dyDescent="0.3">
      <c r="A4403" t="s">
        <v>8793</v>
      </c>
      <c r="B4403">
        <v>1</v>
      </c>
      <c r="C4403">
        <v>71</v>
      </c>
      <c r="D4403">
        <v>3</v>
      </c>
      <c r="E4403" t="b">
        <v>0</v>
      </c>
    </row>
    <row r="4404" spans="1:5" x14ac:dyDescent="0.3">
      <c r="A4404" t="s">
        <v>778</v>
      </c>
      <c r="B4404">
        <v>2</v>
      </c>
      <c r="C4404">
        <v>287.5</v>
      </c>
      <c r="D4404">
        <v>1.5</v>
      </c>
      <c r="E4404" t="b">
        <v>0</v>
      </c>
    </row>
    <row r="4405" spans="1:5" x14ac:dyDescent="0.3">
      <c r="A4405" t="s">
        <v>8794</v>
      </c>
      <c r="B4405">
        <v>2</v>
      </c>
      <c r="C4405">
        <v>308</v>
      </c>
      <c r="D4405">
        <v>4</v>
      </c>
      <c r="E4405" t="b">
        <v>0</v>
      </c>
    </row>
    <row r="4406" spans="1:5" x14ac:dyDescent="0.3">
      <c r="A4406" t="s">
        <v>780</v>
      </c>
      <c r="B4406">
        <v>1</v>
      </c>
      <c r="C4406">
        <v>36</v>
      </c>
      <c r="D4406">
        <v>5</v>
      </c>
      <c r="E4406" t="b">
        <v>0</v>
      </c>
    </row>
    <row r="4407" spans="1:5" x14ac:dyDescent="0.3">
      <c r="A4407" t="s">
        <v>8798</v>
      </c>
      <c r="B4407">
        <v>3</v>
      </c>
      <c r="C4407">
        <v>301</v>
      </c>
      <c r="D4407">
        <v>2.6666666666666665</v>
      </c>
      <c r="E4407" t="b">
        <v>0</v>
      </c>
    </row>
    <row r="4408" spans="1:5" x14ac:dyDescent="0.3">
      <c r="A4408" t="s">
        <v>8801</v>
      </c>
      <c r="B4408">
        <v>1</v>
      </c>
      <c r="C4408">
        <v>68</v>
      </c>
      <c r="D4408">
        <v>5</v>
      </c>
      <c r="E4408" t="b">
        <v>0</v>
      </c>
    </row>
    <row r="4409" spans="1:5" x14ac:dyDescent="0.3">
      <c r="A4409" t="s">
        <v>8802</v>
      </c>
      <c r="B4409">
        <v>1</v>
      </c>
      <c r="C4409">
        <v>268</v>
      </c>
      <c r="D4409">
        <v>2</v>
      </c>
      <c r="E4409" t="b">
        <v>0</v>
      </c>
    </row>
    <row r="4410" spans="1:5" x14ac:dyDescent="0.3">
      <c r="A4410" t="s">
        <v>781</v>
      </c>
      <c r="B4410">
        <v>1</v>
      </c>
      <c r="C4410">
        <v>77</v>
      </c>
      <c r="D4410">
        <v>3</v>
      </c>
      <c r="E4410" t="b">
        <v>0</v>
      </c>
    </row>
    <row r="4411" spans="1:5" x14ac:dyDescent="0.3">
      <c r="A4411" t="s">
        <v>8805</v>
      </c>
      <c r="B4411">
        <v>1</v>
      </c>
      <c r="C4411">
        <v>342</v>
      </c>
      <c r="D4411">
        <v>3</v>
      </c>
      <c r="E4411" t="b">
        <v>0</v>
      </c>
    </row>
    <row r="4412" spans="1:5" x14ac:dyDescent="0.3">
      <c r="A4412" t="s">
        <v>8811</v>
      </c>
      <c r="B4412">
        <v>1</v>
      </c>
      <c r="C4412">
        <v>1677</v>
      </c>
      <c r="D4412">
        <v>5</v>
      </c>
      <c r="E4412" t="b">
        <v>0</v>
      </c>
    </row>
    <row r="4413" spans="1:5" x14ac:dyDescent="0.3">
      <c r="A4413" t="s">
        <v>8812</v>
      </c>
      <c r="B4413">
        <v>1</v>
      </c>
      <c r="C4413">
        <v>104</v>
      </c>
      <c r="D4413">
        <v>4</v>
      </c>
      <c r="E4413" t="b">
        <v>0</v>
      </c>
    </row>
    <row r="4414" spans="1:5" x14ac:dyDescent="0.3">
      <c r="A4414" t="s">
        <v>8814</v>
      </c>
      <c r="B4414">
        <v>3</v>
      </c>
      <c r="C4414">
        <v>136</v>
      </c>
      <c r="D4414">
        <v>2</v>
      </c>
      <c r="E4414" t="b">
        <v>0</v>
      </c>
    </row>
    <row r="4415" spans="1:5" x14ac:dyDescent="0.3">
      <c r="A4415" t="s">
        <v>8815</v>
      </c>
      <c r="B4415">
        <v>1</v>
      </c>
      <c r="C4415">
        <v>61</v>
      </c>
      <c r="D4415">
        <v>4</v>
      </c>
      <c r="E4415" t="b">
        <v>0</v>
      </c>
    </row>
    <row r="4416" spans="1:5" x14ac:dyDescent="0.3">
      <c r="A4416" t="s">
        <v>8817</v>
      </c>
      <c r="B4416">
        <v>1</v>
      </c>
      <c r="C4416">
        <v>114</v>
      </c>
      <c r="D4416">
        <v>1</v>
      </c>
      <c r="E4416" t="b">
        <v>0</v>
      </c>
    </row>
    <row r="4417" spans="1:5" x14ac:dyDescent="0.3">
      <c r="A4417" t="s">
        <v>1625</v>
      </c>
      <c r="B4417">
        <v>1</v>
      </c>
      <c r="C4417">
        <v>73</v>
      </c>
      <c r="D4417">
        <v>3</v>
      </c>
      <c r="E4417" t="b">
        <v>0</v>
      </c>
    </row>
    <row r="4418" spans="1:5" x14ac:dyDescent="0.3">
      <c r="A4418" t="s">
        <v>8818</v>
      </c>
      <c r="B4418">
        <v>1</v>
      </c>
      <c r="C4418">
        <v>344</v>
      </c>
      <c r="D4418">
        <v>5</v>
      </c>
      <c r="E4418" t="b">
        <v>0</v>
      </c>
    </row>
    <row r="4419" spans="1:5" x14ac:dyDescent="0.3">
      <c r="A4419" t="s">
        <v>8819</v>
      </c>
      <c r="B4419">
        <v>1</v>
      </c>
      <c r="C4419">
        <v>64</v>
      </c>
      <c r="D4419">
        <v>3</v>
      </c>
      <c r="E4419" t="b">
        <v>0</v>
      </c>
    </row>
    <row r="4420" spans="1:5" x14ac:dyDescent="0.3">
      <c r="A4420" t="s">
        <v>8820</v>
      </c>
      <c r="B4420">
        <v>1</v>
      </c>
      <c r="C4420">
        <v>61</v>
      </c>
      <c r="D4420">
        <v>1</v>
      </c>
      <c r="E4420" t="b">
        <v>0</v>
      </c>
    </row>
    <row r="4421" spans="1:5" x14ac:dyDescent="0.3">
      <c r="A4421" t="s">
        <v>8821</v>
      </c>
      <c r="B4421">
        <v>1</v>
      </c>
      <c r="C4421">
        <v>27</v>
      </c>
      <c r="D4421">
        <v>4</v>
      </c>
      <c r="E4421" t="b">
        <v>0</v>
      </c>
    </row>
    <row r="4422" spans="1:5" x14ac:dyDescent="0.3">
      <c r="A4422" t="s">
        <v>8823</v>
      </c>
      <c r="B4422">
        <v>1</v>
      </c>
      <c r="C4422">
        <v>428</v>
      </c>
      <c r="D4422">
        <v>5</v>
      </c>
      <c r="E4422" t="b">
        <v>0</v>
      </c>
    </row>
    <row r="4423" spans="1:5" x14ac:dyDescent="0.3">
      <c r="A4423" t="s">
        <v>8824</v>
      </c>
      <c r="B4423">
        <v>2</v>
      </c>
      <c r="C4423">
        <v>137</v>
      </c>
      <c r="D4423">
        <v>2.5</v>
      </c>
      <c r="E4423" t="b">
        <v>0</v>
      </c>
    </row>
    <row r="4424" spans="1:5" x14ac:dyDescent="0.3">
      <c r="A4424" t="s">
        <v>8825</v>
      </c>
      <c r="B4424">
        <v>1</v>
      </c>
      <c r="C4424">
        <v>108</v>
      </c>
      <c r="D4424">
        <v>3</v>
      </c>
      <c r="E4424" t="b">
        <v>0</v>
      </c>
    </row>
    <row r="4425" spans="1:5" x14ac:dyDescent="0.3">
      <c r="A4425" t="s">
        <v>8826</v>
      </c>
      <c r="B4425">
        <v>1</v>
      </c>
      <c r="C4425">
        <v>373</v>
      </c>
      <c r="D4425">
        <v>4</v>
      </c>
      <c r="E4425" t="b">
        <v>0</v>
      </c>
    </row>
    <row r="4426" spans="1:5" x14ac:dyDescent="0.3">
      <c r="A4426" t="s">
        <v>8827</v>
      </c>
      <c r="B4426">
        <v>3</v>
      </c>
      <c r="C4426">
        <v>384</v>
      </c>
      <c r="D4426">
        <v>1</v>
      </c>
      <c r="E4426" t="b">
        <v>0</v>
      </c>
    </row>
    <row r="4427" spans="1:5" x14ac:dyDescent="0.3">
      <c r="A4427" t="s">
        <v>8828</v>
      </c>
      <c r="B4427">
        <v>1</v>
      </c>
      <c r="C4427">
        <v>138</v>
      </c>
      <c r="D4427">
        <v>1</v>
      </c>
      <c r="E4427" t="b">
        <v>0</v>
      </c>
    </row>
    <row r="4428" spans="1:5" x14ac:dyDescent="0.3">
      <c r="A4428" t="s">
        <v>8830</v>
      </c>
      <c r="B4428">
        <v>4</v>
      </c>
      <c r="C4428">
        <v>172</v>
      </c>
      <c r="D4428">
        <v>2.75</v>
      </c>
      <c r="E4428" t="b">
        <v>0</v>
      </c>
    </row>
    <row r="4429" spans="1:5" x14ac:dyDescent="0.3">
      <c r="A4429" t="s">
        <v>8832</v>
      </c>
      <c r="B4429">
        <v>1</v>
      </c>
      <c r="C4429">
        <v>110</v>
      </c>
      <c r="D4429">
        <v>3</v>
      </c>
      <c r="E4429" t="b">
        <v>0</v>
      </c>
    </row>
    <row r="4430" spans="1:5" x14ac:dyDescent="0.3">
      <c r="A4430" t="s">
        <v>1432</v>
      </c>
      <c r="B4430">
        <v>1</v>
      </c>
      <c r="C4430">
        <v>106</v>
      </c>
      <c r="D4430">
        <v>3</v>
      </c>
      <c r="E4430" t="b">
        <v>0</v>
      </c>
    </row>
    <row r="4431" spans="1:5" x14ac:dyDescent="0.3">
      <c r="A4431" t="s">
        <v>8835</v>
      </c>
      <c r="B4431">
        <v>1</v>
      </c>
      <c r="C4431">
        <v>282</v>
      </c>
      <c r="D4431">
        <v>4</v>
      </c>
      <c r="E4431" t="b">
        <v>0</v>
      </c>
    </row>
    <row r="4432" spans="1:5" x14ac:dyDescent="0.3">
      <c r="A4432" t="s">
        <v>8836</v>
      </c>
      <c r="B4432">
        <v>1</v>
      </c>
      <c r="C4432">
        <v>59</v>
      </c>
      <c r="D4432">
        <v>3</v>
      </c>
      <c r="E4432" t="b">
        <v>0</v>
      </c>
    </row>
    <row r="4433" spans="1:5" x14ac:dyDescent="0.3">
      <c r="A4433" t="s">
        <v>8840</v>
      </c>
      <c r="B4433">
        <v>1</v>
      </c>
      <c r="C4433">
        <v>74</v>
      </c>
      <c r="D4433">
        <v>4</v>
      </c>
      <c r="E4433" t="b">
        <v>0</v>
      </c>
    </row>
    <row r="4434" spans="1:5" x14ac:dyDescent="0.3">
      <c r="A4434" t="s">
        <v>8842</v>
      </c>
      <c r="B4434">
        <v>1</v>
      </c>
      <c r="C4434">
        <v>172</v>
      </c>
      <c r="D4434">
        <v>4</v>
      </c>
      <c r="E4434" t="b">
        <v>0</v>
      </c>
    </row>
    <row r="4435" spans="1:5" x14ac:dyDescent="0.3">
      <c r="A4435" t="s">
        <v>8843</v>
      </c>
      <c r="B4435">
        <v>2</v>
      </c>
      <c r="C4435">
        <v>729.5</v>
      </c>
      <c r="D4435">
        <v>4</v>
      </c>
      <c r="E4435" t="b">
        <v>0</v>
      </c>
    </row>
    <row r="4436" spans="1:5" x14ac:dyDescent="0.3">
      <c r="A4436" t="s">
        <v>8844</v>
      </c>
      <c r="B4436">
        <v>1</v>
      </c>
      <c r="C4436">
        <v>129</v>
      </c>
      <c r="D4436">
        <v>3</v>
      </c>
      <c r="E4436" t="b">
        <v>0</v>
      </c>
    </row>
    <row r="4437" spans="1:5" x14ac:dyDescent="0.3">
      <c r="A4437" t="s">
        <v>8846</v>
      </c>
      <c r="B4437">
        <v>2</v>
      </c>
      <c r="C4437">
        <v>417.5</v>
      </c>
      <c r="D4437">
        <v>4</v>
      </c>
      <c r="E4437" t="b">
        <v>0</v>
      </c>
    </row>
    <row r="4438" spans="1:5" x14ac:dyDescent="0.3">
      <c r="A4438" t="s">
        <v>784</v>
      </c>
      <c r="B4438">
        <v>2</v>
      </c>
      <c r="C4438">
        <v>91</v>
      </c>
      <c r="D4438">
        <v>3.5</v>
      </c>
      <c r="E4438" t="b">
        <v>0</v>
      </c>
    </row>
    <row r="4439" spans="1:5" x14ac:dyDescent="0.3">
      <c r="A4439" t="s">
        <v>8849</v>
      </c>
      <c r="B4439">
        <v>1</v>
      </c>
      <c r="C4439">
        <v>118</v>
      </c>
      <c r="D4439">
        <v>4</v>
      </c>
      <c r="E4439" t="b">
        <v>0</v>
      </c>
    </row>
    <row r="4440" spans="1:5" x14ac:dyDescent="0.3">
      <c r="A4440" t="s">
        <v>8850</v>
      </c>
      <c r="B4440">
        <v>1</v>
      </c>
      <c r="C4440">
        <v>119</v>
      </c>
      <c r="D4440">
        <v>5</v>
      </c>
      <c r="E4440" t="b">
        <v>0</v>
      </c>
    </row>
    <row r="4441" spans="1:5" x14ac:dyDescent="0.3">
      <c r="A4441" t="s">
        <v>8852</v>
      </c>
      <c r="B4441">
        <v>1</v>
      </c>
      <c r="C4441">
        <v>202</v>
      </c>
      <c r="D4441">
        <v>1</v>
      </c>
      <c r="E4441" t="b">
        <v>0</v>
      </c>
    </row>
    <row r="4442" spans="1:5" x14ac:dyDescent="0.3">
      <c r="A4442" t="s">
        <v>8853</v>
      </c>
      <c r="B4442">
        <v>2</v>
      </c>
      <c r="C4442">
        <v>170</v>
      </c>
      <c r="D4442">
        <v>2.5</v>
      </c>
      <c r="E4442" t="b">
        <v>0</v>
      </c>
    </row>
    <row r="4443" spans="1:5" x14ac:dyDescent="0.3">
      <c r="A4443" t="s">
        <v>2146</v>
      </c>
      <c r="B4443">
        <v>1</v>
      </c>
      <c r="C4443">
        <v>110</v>
      </c>
      <c r="D4443">
        <v>1</v>
      </c>
      <c r="E4443" t="b">
        <v>0</v>
      </c>
    </row>
    <row r="4444" spans="1:5" x14ac:dyDescent="0.3">
      <c r="A4444" t="s">
        <v>8856</v>
      </c>
      <c r="B4444">
        <v>1</v>
      </c>
      <c r="C4444">
        <v>162</v>
      </c>
      <c r="D4444">
        <v>5</v>
      </c>
      <c r="E4444" t="b">
        <v>0</v>
      </c>
    </row>
    <row r="4445" spans="1:5" x14ac:dyDescent="0.3">
      <c r="A4445" t="s">
        <v>8857</v>
      </c>
      <c r="B4445">
        <v>1</v>
      </c>
      <c r="C4445">
        <v>68</v>
      </c>
      <c r="D4445">
        <v>1</v>
      </c>
      <c r="E4445" t="b">
        <v>0</v>
      </c>
    </row>
    <row r="4446" spans="1:5" x14ac:dyDescent="0.3">
      <c r="A4446" t="s">
        <v>8858</v>
      </c>
      <c r="B4446">
        <v>2</v>
      </c>
      <c r="C4446">
        <v>1001.5</v>
      </c>
      <c r="D4446">
        <v>4</v>
      </c>
      <c r="E4446" t="b">
        <v>0</v>
      </c>
    </row>
    <row r="4447" spans="1:5" x14ac:dyDescent="0.3">
      <c r="A4447" t="s">
        <v>8862</v>
      </c>
      <c r="B4447">
        <v>1</v>
      </c>
      <c r="C4447">
        <v>86</v>
      </c>
      <c r="D4447">
        <v>3</v>
      </c>
      <c r="E4447" t="b">
        <v>0</v>
      </c>
    </row>
    <row r="4448" spans="1:5" x14ac:dyDescent="0.3">
      <c r="A4448" t="s">
        <v>8865</v>
      </c>
      <c r="B4448">
        <v>1</v>
      </c>
      <c r="C4448">
        <v>104</v>
      </c>
      <c r="D4448">
        <v>1</v>
      </c>
      <c r="E4448" t="b">
        <v>0</v>
      </c>
    </row>
    <row r="4449" spans="1:5" x14ac:dyDescent="0.3">
      <c r="A4449" t="s">
        <v>8866</v>
      </c>
      <c r="B4449">
        <v>2</v>
      </c>
      <c r="C4449">
        <v>181</v>
      </c>
      <c r="D4449">
        <v>4</v>
      </c>
      <c r="E4449" t="b">
        <v>0</v>
      </c>
    </row>
    <row r="4450" spans="1:5" x14ac:dyDescent="0.3">
      <c r="A4450" t="s">
        <v>786</v>
      </c>
      <c r="B4450">
        <v>1</v>
      </c>
      <c r="C4450">
        <v>74</v>
      </c>
      <c r="D4450">
        <v>3</v>
      </c>
      <c r="E4450" t="b">
        <v>0</v>
      </c>
    </row>
    <row r="4451" spans="1:5" x14ac:dyDescent="0.3">
      <c r="A4451" t="s">
        <v>8867</v>
      </c>
      <c r="B4451">
        <v>1</v>
      </c>
      <c r="C4451">
        <v>101</v>
      </c>
      <c r="D4451">
        <v>2</v>
      </c>
      <c r="E4451" t="b">
        <v>0</v>
      </c>
    </row>
    <row r="4452" spans="1:5" x14ac:dyDescent="0.3">
      <c r="A4452" t="s">
        <v>787</v>
      </c>
      <c r="B4452">
        <v>5</v>
      </c>
      <c r="C4452">
        <v>498.6</v>
      </c>
      <c r="D4452">
        <v>3.6</v>
      </c>
      <c r="E4452" t="b">
        <v>0</v>
      </c>
    </row>
    <row r="4453" spans="1:5" x14ac:dyDescent="0.3">
      <c r="A4453" t="s">
        <v>8869</v>
      </c>
      <c r="B4453">
        <v>1</v>
      </c>
      <c r="C4453">
        <v>56</v>
      </c>
      <c r="D4453">
        <v>3</v>
      </c>
      <c r="E4453" t="b">
        <v>0</v>
      </c>
    </row>
    <row r="4454" spans="1:5" x14ac:dyDescent="0.3">
      <c r="A4454" t="s">
        <v>789</v>
      </c>
      <c r="B4454">
        <v>2</v>
      </c>
      <c r="C4454">
        <v>84</v>
      </c>
      <c r="D4454">
        <v>3</v>
      </c>
      <c r="E4454" t="b">
        <v>0</v>
      </c>
    </row>
    <row r="4455" spans="1:5" x14ac:dyDescent="0.3">
      <c r="A4455" t="s">
        <v>8871</v>
      </c>
      <c r="B4455">
        <v>2</v>
      </c>
      <c r="C4455">
        <v>58</v>
      </c>
      <c r="D4455">
        <v>3.5</v>
      </c>
      <c r="E4455" t="b">
        <v>0</v>
      </c>
    </row>
    <row r="4456" spans="1:5" x14ac:dyDescent="0.3">
      <c r="A4456" t="s">
        <v>8872</v>
      </c>
      <c r="B4456">
        <v>1</v>
      </c>
      <c r="C4456">
        <v>80</v>
      </c>
      <c r="D4456">
        <v>2</v>
      </c>
      <c r="E4456" t="b">
        <v>0</v>
      </c>
    </row>
    <row r="4457" spans="1:5" x14ac:dyDescent="0.3">
      <c r="A4457" t="s">
        <v>8873</v>
      </c>
      <c r="B4457">
        <v>2</v>
      </c>
      <c r="C4457">
        <v>115</v>
      </c>
      <c r="D4457">
        <v>2</v>
      </c>
      <c r="E4457" t="b">
        <v>0</v>
      </c>
    </row>
    <row r="4458" spans="1:5" x14ac:dyDescent="0.3">
      <c r="A4458" t="s">
        <v>8874</v>
      </c>
      <c r="B4458">
        <v>1</v>
      </c>
      <c r="C4458">
        <v>174</v>
      </c>
      <c r="D4458">
        <v>2</v>
      </c>
      <c r="E4458" t="b">
        <v>0</v>
      </c>
    </row>
    <row r="4459" spans="1:5" x14ac:dyDescent="0.3">
      <c r="A4459" t="s">
        <v>8875</v>
      </c>
      <c r="B4459">
        <v>3</v>
      </c>
      <c r="C4459">
        <v>114.33333333333333</v>
      </c>
      <c r="D4459">
        <v>3.3333333333333335</v>
      </c>
      <c r="E4459" t="b">
        <v>0</v>
      </c>
    </row>
    <row r="4460" spans="1:5" x14ac:dyDescent="0.3">
      <c r="A4460" t="s">
        <v>790</v>
      </c>
      <c r="B4460">
        <v>1</v>
      </c>
      <c r="C4460">
        <v>127</v>
      </c>
      <c r="D4460">
        <v>1</v>
      </c>
      <c r="E4460" t="b">
        <v>0</v>
      </c>
    </row>
    <row r="4461" spans="1:5" x14ac:dyDescent="0.3">
      <c r="A4461" t="s">
        <v>791</v>
      </c>
      <c r="B4461">
        <v>1</v>
      </c>
      <c r="C4461">
        <v>90</v>
      </c>
      <c r="D4461">
        <v>4</v>
      </c>
      <c r="E4461" t="b">
        <v>0</v>
      </c>
    </row>
    <row r="4462" spans="1:5" x14ac:dyDescent="0.3">
      <c r="A4462" t="s">
        <v>8877</v>
      </c>
      <c r="B4462">
        <v>3</v>
      </c>
      <c r="C4462">
        <v>260.33333333333331</v>
      </c>
      <c r="D4462">
        <v>5</v>
      </c>
      <c r="E4462" t="b">
        <v>0</v>
      </c>
    </row>
    <row r="4463" spans="1:5" x14ac:dyDescent="0.3">
      <c r="A4463" t="s">
        <v>8878</v>
      </c>
      <c r="B4463">
        <v>1</v>
      </c>
      <c r="C4463">
        <v>228</v>
      </c>
      <c r="D4463">
        <v>5</v>
      </c>
      <c r="E4463" t="b">
        <v>0</v>
      </c>
    </row>
    <row r="4464" spans="1:5" x14ac:dyDescent="0.3">
      <c r="A4464" t="s">
        <v>8881</v>
      </c>
      <c r="B4464">
        <v>1</v>
      </c>
      <c r="C4464">
        <v>23</v>
      </c>
      <c r="D4464">
        <v>4</v>
      </c>
      <c r="E4464" t="b">
        <v>0</v>
      </c>
    </row>
    <row r="4465" spans="1:5" x14ac:dyDescent="0.3">
      <c r="A4465" t="s">
        <v>8882</v>
      </c>
      <c r="B4465">
        <v>1</v>
      </c>
      <c r="C4465">
        <v>83</v>
      </c>
      <c r="D4465">
        <v>4</v>
      </c>
      <c r="E4465" t="b">
        <v>0</v>
      </c>
    </row>
    <row r="4466" spans="1:5" x14ac:dyDescent="0.3">
      <c r="A4466" t="s">
        <v>8883</v>
      </c>
      <c r="B4466">
        <v>2</v>
      </c>
      <c r="C4466">
        <v>59</v>
      </c>
      <c r="D4466">
        <v>1</v>
      </c>
      <c r="E4466" t="b">
        <v>0</v>
      </c>
    </row>
    <row r="4467" spans="1:5" x14ac:dyDescent="0.3">
      <c r="A4467" t="s">
        <v>8885</v>
      </c>
      <c r="B4467">
        <v>1</v>
      </c>
      <c r="C4467">
        <v>151</v>
      </c>
      <c r="D4467">
        <v>5</v>
      </c>
      <c r="E4467" t="b">
        <v>0</v>
      </c>
    </row>
    <row r="4468" spans="1:5" x14ac:dyDescent="0.3">
      <c r="A4468" t="s">
        <v>8886</v>
      </c>
      <c r="B4468">
        <v>1</v>
      </c>
      <c r="C4468">
        <v>21</v>
      </c>
      <c r="D4468">
        <v>5</v>
      </c>
      <c r="E4468" t="b">
        <v>0</v>
      </c>
    </row>
    <row r="4469" spans="1:5" x14ac:dyDescent="0.3">
      <c r="A4469" t="s">
        <v>8887</v>
      </c>
      <c r="B4469">
        <v>1</v>
      </c>
      <c r="C4469">
        <v>176</v>
      </c>
      <c r="D4469">
        <v>4</v>
      </c>
      <c r="E4469" t="b">
        <v>0</v>
      </c>
    </row>
    <row r="4470" spans="1:5" x14ac:dyDescent="0.3">
      <c r="A4470" t="s">
        <v>8888</v>
      </c>
      <c r="B4470">
        <v>2</v>
      </c>
      <c r="C4470">
        <v>238</v>
      </c>
      <c r="D4470">
        <v>3</v>
      </c>
      <c r="E4470" t="b">
        <v>0</v>
      </c>
    </row>
    <row r="4471" spans="1:5" x14ac:dyDescent="0.3">
      <c r="A4471" t="s">
        <v>8890</v>
      </c>
      <c r="B4471">
        <v>1</v>
      </c>
      <c r="C4471">
        <v>530</v>
      </c>
      <c r="D4471">
        <v>5</v>
      </c>
      <c r="E4471" t="b">
        <v>0</v>
      </c>
    </row>
    <row r="4472" spans="1:5" x14ac:dyDescent="0.3">
      <c r="A4472" t="s">
        <v>8891</v>
      </c>
      <c r="B4472">
        <v>2</v>
      </c>
      <c r="C4472">
        <v>83.5</v>
      </c>
      <c r="D4472">
        <v>1</v>
      </c>
      <c r="E4472" t="b">
        <v>0</v>
      </c>
    </row>
    <row r="4473" spans="1:5" x14ac:dyDescent="0.3">
      <c r="A4473" t="s">
        <v>8894</v>
      </c>
      <c r="B4473">
        <v>3</v>
      </c>
      <c r="C4473">
        <v>159.66666666666666</v>
      </c>
      <c r="D4473">
        <v>3.6666666666666665</v>
      </c>
      <c r="E4473" t="b">
        <v>0</v>
      </c>
    </row>
    <row r="4474" spans="1:5" x14ac:dyDescent="0.3">
      <c r="A4474" t="s">
        <v>792</v>
      </c>
      <c r="B4474">
        <v>1</v>
      </c>
      <c r="C4474">
        <v>157</v>
      </c>
      <c r="D4474">
        <v>1</v>
      </c>
      <c r="E4474" t="b">
        <v>0</v>
      </c>
    </row>
    <row r="4475" spans="1:5" x14ac:dyDescent="0.3">
      <c r="A4475" t="s">
        <v>8896</v>
      </c>
      <c r="B4475">
        <v>2</v>
      </c>
      <c r="C4475">
        <v>189</v>
      </c>
      <c r="D4475">
        <v>1.5</v>
      </c>
      <c r="E4475" t="b">
        <v>0</v>
      </c>
    </row>
    <row r="4476" spans="1:5" x14ac:dyDescent="0.3">
      <c r="A4476" t="s">
        <v>8897</v>
      </c>
      <c r="B4476">
        <v>3</v>
      </c>
      <c r="C4476">
        <v>489</v>
      </c>
      <c r="D4476">
        <v>1</v>
      </c>
      <c r="E4476" t="b">
        <v>0</v>
      </c>
    </row>
    <row r="4477" spans="1:5" x14ac:dyDescent="0.3">
      <c r="A4477" t="s">
        <v>8898</v>
      </c>
      <c r="B4477">
        <v>1</v>
      </c>
      <c r="C4477">
        <v>460</v>
      </c>
      <c r="D4477">
        <v>4</v>
      </c>
      <c r="E4477" t="b">
        <v>0</v>
      </c>
    </row>
    <row r="4478" spans="1:5" x14ac:dyDescent="0.3">
      <c r="A4478" t="s">
        <v>8903</v>
      </c>
      <c r="B4478">
        <v>1</v>
      </c>
      <c r="C4478">
        <v>67</v>
      </c>
      <c r="D4478">
        <v>1</v>
      </c>
      <c r="E4478" t="b">
        <v>0</v>
      </c>
    </row>
    <row r="4479" spans="1:5" x14ac:dyDescent="0.3">
      <c r="A4479" t="s">
        <v>8904</v>
      </c>
      <c r="B4479">
        <v>1</v>
      </c>
      <c r="C4479">
        <v>217</v>
      </c>
      <c r="D4479">
        <v>3</v>
      </c>
      <c r="E4479" t="b">
        <v>0</v>
      </c>
    </row>
    <row r="4480" spans="1:5" x14ac:dyDescent="0.3">
      <c r="A4480" t="s">
        <v>8905</v>
      </c>
      <c r="B4480">
        <v>1</v>
      </c>
      <c r="C4480">
        <v>107</v>
      </c>
      <c r="D4480">
        <v>4</v>
      </c>
      <c r="E4480" t="b">
        <v>0</v>
      </c>
    </row>
    <row r="4481" spans="1:5" x14ac:dyDescent="0.3">
      <c r="A4481" t="s">
        <v>795</v>
      </c>
      <c r="B4481">
        <v>3</v>
      </c>
      <c r="C4481">
        <v>211.33333333333334</v>
      </c>
      <c r="D4481">
        <v>4.333333333333333</v>
      </c>
      <c r="E4481" t="b">
        <v>0</v>
      </c>
    </row>
    <row r="4482" spans="1:5" x14ac:dyDescent="0.3">
      <c r="A4482" t="s">
        <v>8907</v>
      </c>
      <c r="B4482">
        <v>1</v>
      </c>
      <c r="C4482">
        <v>44</v>
      </c>
      <c r="D4482">
        <v>5</v>
      </c>
      <c r="E4482" t="b">
        <v>0</v>
      </c>
    </row>
    <row r="4483" spans="1:5" x14ac:dyDescent="0.3">
      <c r="A4483" t="s">
        <v>8909</v>
      </c>
      <c r="B4483">
        <v>1</v>
      </c>
      <c r="C4483">
        <v>45</v>
      </c>
      <c r="D4483">
        <v>3</v>
      </c>
      <c r="E4483" t="b">
        <v>0</v>
      </c>
    </row>
    <row r="4484" spans="1:5" x14ac:dyDescent="0.3">
      <c r="A4484" t="s">
        <v>8910</v>
      </c>
      <c r="B4484">
        <v>4</v>
      </c>
      <c r="C4484">
        <v>274.75</v>
      </c>
      <c r="D4484">
        <v>2.5</v>
      </c>
      <c r="E4484" t="b">
        <v>0</v>
      </c>
    </row>
    <row r="4485" spans="1:5" x14ac:dyDescent="0.3">
      <c r="A4485" t="s">
        <v>8911</v>
      </c>
      <c r="B4485">
        <v>1</v>
      </c>
      <c r="C4485">
        <v>28</v>
      </c>
      <c r="D4485">
        <v>5</v>
      </c>
      <c r="E4485" t="b">
        <v>0</v>
      </c>
    </row>
    <row r="4486" spans="1:5" x14ac:dyDescent="0.3">
      <c r="A4486" t="s">
        <v>8913</v>
      </c>
      <c r="B4486">
        <v>1</v>
      </c>
      <c r="C4486">
        <v>24</v>
      </c>
      <c r="D4486">
        <v>5</v>
      </c>
      <c r="E4486" t="b">
        <v>0</v>
      </c>
    </row>
    <row r="4487" spans="1:5" x14ac:dyDescent="0.3">
      <c r="A4487" t="s">
        <v>8914</v>
      </c>
      <c r="B4487">
        <v>1</v>
      </c>
      <c r="C4487">
        <v>71</v>
      </c>
      <c r="D4487">
        <v>5</v>
      </c>
      <c r="E4487" t="b">
        <v>0</v>
      </c>
    </row>
    <row r="4488" spans="1:5" x14ac:dyDescent="0.3">
      <c r="A4488" t="s">
        <v>796</v>
      </c>
      <c r="B4488">
        <v>2</v>
      </c>
      <c r="C4488">
        <v>274.5</v>
      </c>
      <c r="D4488">
        <v>3</v>
      </c>
      <c r="E4488" t="b">
        <v>0</v>
      </c>
    </row>
    <row r="4489" spans="1:5" x14ac:dyDescent="0.3">
      <c r="A4489" t="s">
        <v>8915</v>
      </c>
      <c r="B4489">
        <v>1</v>
      </c>
      <c r="C4489">
        <v>278</v>
      </c>
      <c r="D4489">
        <v>2</v>
      </c>
      <c r="E4489" t="b">
        <v>0</v>
      </c>
    </row>
    <row r="4490" spans="1:5" x14ac:dyDescent="0.3">
      <c r="A4490" t="s">
        <v>8917</v>
      </c>
      <c r="B4490">
        <v>1</v>
      </c>
      <c r="C4490">
        <v>17</v>
      </c>
      <c r="D4490">
        <v>1</v>
      </c>
      <c r="E4490" t="b">
        <v>0</v>
      </c>
    </row>
    <row r="4491" spans="1:5" x14ac:dyDescent="0.3">
      <c r="A4491" t="s">
        <v>8919</v>
      </c>
      <c r="B4491">
        <v>1</v>
      </c>
      <c r="C4491">
        <v>92</v>
      </c>
      <c r="D4491">
        <v>2</v>
      </c>
      <c r="E4491" t="b">
        <v>0</v>
      </c>
    </row>
    <row r="4492" spans="1:5" x14ac:dyDescent="0.3">
      <c r="A4492" t="s">
        <v>8923</v>
      </c>
      <c r="B4492">
        <v>1</v>
      </c>
      <c r="C4492">
        <v>287</v>
      </c>
      <c r="D4492">
        <v>3</v>
      </c>
      <c r="E4492" t="b">
        <v>0</v>
      </c>
    </row>
    <row r="4493" spans="1:5" x14ac:dyDescent="0.3">
      <c r="A4493" t="s">
        <v>2148</v>
      </c>
      <c r="B4493">
        <v>1</v>
      </c>
      <c r="C4493">
        <v>39</v>
      </c>
      <c r="D4493">
        <v>3</v>
      </c>
      <c r="E4493" t="b">
        <v>0</v>
      </c>
    </row>
    <row r="4494" spans="1:5" x14ac:dyDescent="0.3">
      <c r="A4494" t="s">
        <v>8924</v>
      </c>
      <c r="B4494">
        <v>1</v>
      </c>
      <c r="C4494">
        <v>619</v>
      </c>
      <c r="D4494">
        <v>3</v>
      </c>
      <c r="E4494" t="b">
        <v>0</v>
      </c>
    </row>
    <row r="4495" spans="1:5" x14ac:dyDescent="0.3">
      <c r="A4495" t="s">
        <v>8925</v>
      </c>
      <c r="B4495">
        <v>1</v>
      </c>
      <c r="C4495">
        <v>55</v>
      </c>
      <c r="D4495">
        <v>2</v>
      </c>
      <c r="E4495" t="b">
        <v>0</v>
      </c>
    </row>
    <row r="4496" spans="1:5" x14ac:dyDescent="0.3">
      <c r="A4496" t="s">
        <v>797</v>
      </c>
      <c r="B4496">
        <v>1</v>
      </c>
      <c r="C4496">
        <v>87</v>
      </c>
      <c r="D4496">
        <v>2</v>
      </c>
      <c r="E4496" t="b">
        <v>0</v>
      </c>
    </row>
    <row r="4497" spans="1:5" x14ac:dyDescent="0.3">
      <c r="A4497" t="s">
        <v>8926</v>
      </c>
      <c r="B4497">
        <v>12</v>
      </c>
      <c r="C4497">
        <v>267.5</v>
      </c>
      <c r="D4497">
        <v>2.6666666666666665</v>
      </c>
      <c r="E4497" t="b">
        <v>0</v>
      </c>
    </row>
    <row r="4498" spans="1:5" x14ac:dyDescent="0.3">
      <c r="A4498" t="s">
        <v>8928</v>
      </c>
      <c r="B4498">
        <v>2</v>
      </c>
      <c r="C4498">
        <v>45</v>
      </c>
      <c r="D4498">
        <v>3</v>
      </c>
      <c r="E4498" t="b">
        <v>0</v>
      </c>
    </row>
    <row r="4499" spans="1:5" x14ac:dyDescent="0.3">
      <c r="A4499" t="s">
        <v>8929</v>
      </c>
      <c r="B4499">
        <v>2</v>
      </c>
      <c r="C4499">
        <v>75.5</v>
      </c>
      <c r="D4499">
        <v>2.5</v>
      </c>
      <c r="E4499" t="b">
        <v>0</v>
      </c>
    </row>
    <row r="4500" spans="1:5" x14ac:dyDescent="0.3">
      <c r="A4500" t="s">
        <v>8930</v>
      </c>
      <c r="B4500">
        <v>1</v>
      </c>
      <c r="C4500">
        <v>22</v>
      </c>
      <c r="D4500">
        <v>2</v>
      </c>
      <c r="E4500" t="b">
        <v>0</v>
      </c>
    </row>
    <row r="4501" spans="1:5" x14ac:dyDescent="0.3">
      <c r="A4501" t="s">
        <v>8931</v>
      </c>
      <c r="B4501">
        <v>1</v>
      </c>
      <c r="C4501">
        <v>171</v>
      </c>
      <c r="D4501">
        <v>5</v>
      </c>
      <c r="E4501" t="b">
        <v>0</v>
      </c>
    </row>
    <row r="4502" spans="1:5" x14ac:dyDescent="0.3">
      <c r="A4502" t="s">
        <v>798</v>
      </c>
      <c r="B4502">
        <v>1</v>
      </c>
      <c r="C4502">
        <v>94</v>
      </c>
      <c r="D4502">
        <v>2</v>
      </c>
      <c r="E4502" t="b">
        <v>0</v>
      </c>
    </row>
    <row r="4503" spans="1:5" x14ac:dyDescent="0.3">
      <c r="A4503" t="s">
        <v>8934</v>
      </c>
      <c r="B4503">
        <v>1</v>
      </c>
      <c r="C4503">
        <v>110</v>
      </c>
      <c r="D4503">
        <v>1</v>
      </c>
      <c r="E4503" t="b">
        <v>0</v>
      </c>
    </row>
    <row r="4504" spans="1:5" x14ac:dyDescent="0.3">
      <c r="A4504" t="s">
        <v>2150</v>
      </c>
      <c r="B4504">
        <v>1</v>
      </c>
      <c r="C4504">
        <v>187</v>
      </c>
      <c r="D4504">
        <v>3</v>
      </c>
      <c r="E4504" t="b">
        <v>0</v>
      </c>
    </row>
    <row r="4505" spans="1:5" x14ac:dyDescent="0.3">
      <c r="A4505" t="s">
        <v>8935</v>
      </c>
      <c r="B4505">
        <v>2</v>
      </c>
      <c r="C4505">
        <v>87</v>
      </c>
      <c r="D4505">
        <v>3</v>
      </c>
      <c r="E4505" t="b">
        <v>0</v>
      </c>
    </row>
    <row r="4506" spans="1:5" x14ac:dyDescent="0.3">
      <c r="A4506" t="s">
        <v>801</v>
      </c>
      <c r="B4506">
        <v>2</v>
      </c>
      <c r="C4506">
        <v>180</v>
      </c>
      <c r="D4506">
        <v>1</v>
      </c>
      <c r="E4506" t="b">
        <v>0</v>
      </c>
    </row>
    <row r="4507" spans="1:5" x14ac:dyDescent="0.3">
      <c r="A4507" t="s">
        <v>8936</v>
      </c>
      <c r="B4507">
        <v>1</v>
      </c>
      <c r="C4507">
        <v>113</v>
      </c>
      <c r="D4507">
        <v>1</v>
      </c>
      <c r="E4507" t="b">
        <v>0</v>
      </c>
    </row>
    <row r="4508" spans="1:5" x14ac:dyDescent="0.3">
      <c r="A4508" t="s">
        <v>8938</v>
      </c>
      <c r="B4508">
        <v>1</v>
      </c>
      <c r="C4508">
        <v>155</v>
      </c>
      <c r="D4508">
        <v>2</v>
      </c>
      <c r="E4508" t="b">
        <v>0</v>
      </c>
    </row>
    <row r="4509" spans="1:5" x14ac:dyDescent="0.3">
      <c r="A4509" t="s">
        <v>8939</v>
      </c>
      <c r="B4509">
        <v>2</v>
      </c>
      <c r="C4509">
        <v>391</v>
      </c>
      <c r="D4509">
        <v>2.5</v>
      </c>
      <c r="E4509" t="b">
        <v>0</v>
      </c>
    </row>
    <row r="4510" spans="1:5" x14ac:dyDescent="0.3">
      <c r="A4510" t="s">
        <v>8941</v>
      </c>
      <c r="B4510">
        <v>1</v>
      </c>
      <c r="C4510">
        <v>18</v>
      </c>
      <c r="D4510">
        <v>1</v>
      </c>
      <c r="E4510" t="b">
        <v>0</v>
      </c>
    </row>
    <row r="4511" spans="1:5" x14ac:dyDescent="0.3">
      <c r="A4511" t="s">
        <v>8943</v>
      </c>
      <c r="B4511">
        <v>1</v>
      </c>
      <c r="C4511">
        <v>40</v>
      </c>
      <c r="D4511">
        <v>1</v>
      </c>
      <c r="E4511" t="b">
        <v>0</v>
      </c>
    </row>
    <row r="4512" spans="1:5" x14ac:dyDescent="0.3">
      <c r="A4512" t="s">
        <v>8944</v>
      </c>
      <c r="B4512">
        <v>2</v>
      </c>
      <c r="C4512">
        <v>74</v>
      </c>
      <c r="D4512">
        <v>3.5</v>
      </c>
      <c r="E4512" t="b">
        <v>0</v>
      </c>
    </row>
    <row r="4513" spans="1:5" x14ac:dyDescent="0.3">
      <c r="A4513" t="s">
        <v>8946</v>
      </c>
      <c r="B4513">
        <v>1</v>
      </c>
      <c r="C4513">
        <v>62</v>
      </c>
      <c r="D4513">
        <v>3</v>
      </c>
      <c r="E4513" t="b">
        <v>0</v>
      </c>
    </row>
    <row r="4514" spans="1:5" x14ac:dyDescent="0.3">
      <c r="A4514" t="s">
        <v>8948</v>
      </c>
      <c r="B4514">
        <v>1</v>
      </c>
      <c r="C4514">
        <v>17</v>
      </c>
      <c r="D4514">
        <v>4</v>
      </c>
      <c r="E4514" t="b">
        <v>0</v>
      </c>
    </row>
    <row r="4515" spans="1:5" x14ac:dyDescent="0.3">
      <c r="A4515" t="s">
        <v>802</v>
      </c>
      <c r="B4515">
        <v>1</v>
      </c>
      <c r="C4515">
        <v>742</v>
      </c>
      <c r="D4515">
        <v>3</v>
      </c>
      <c r="E4515" t="b">
        <v>0</v>
      </c>
    </row>
    <row r="4516" spans="1:5" x14ac:dyDescent="0.3">
      <c r="A4516" t="s">
        <v>8950</v>
      </c>
      <c r="B4516">
        <v>1</v>
      </c>
      <c r="C4516">
        <v>159</v>
      </c>
      <c r="D4516">
        <v>4</v>
      </c>
      <c r="E4516" t="b">
        <v>0</v>
      </c>
    </row>
    <row r="4517" spans="1:5" x14ac:dyDescent="0.3">
      <c r="A4517" t="s">
        <v>8952</v>
      </c>
      <c r="B4517">
        <v>1</v>
      </c>
      <c r="C4517">
        <v>27</v>
      </c>
      <c r="D4517">
        <v>1</v>
      </c>
      <c r="E4517" t="b">
        <v>0</v>
      </c>
    </row>
    <row r="4518" spans="1:5" x14ac:dyDescent="0.3">
      <c r="A4518" t="s">
        <v>8956</v>
      </c>
      <c r="B4518">
        <v>1</v>
      </c>
      <c r="C4518">
        <v>318</v>
      </c>
      <c r="D4518">
        <v>4</v>
      </c>
      <c r="E4518" t="b">
        <v>0</v>
      </c>
    </row>
    <row r="4519" spans="1:5" x14ac:dyDescent="0.3">
      <c r="A4519" t="s">
        <v>8957</v>
      </c>
      <c r="B4519">
        <v>3</v>
      </c>
      <c r="C4519">
        <v>273</v>
      </c>
      <c r="D4519">
        <v>4.666666666666667</v>
      </c>
      <c r="E4519" t="b">
        <v>0</v>
      </c>
    </row>
    <row r="4520" spans="1:5" x14ac:dyDescent="0.3">
      <c r="A4520" t="s">
        <v>8958</v>
      </c>
      <c r="B4520">
        <v>2</v>
      </c>
      <c r="C4520">
        <v>110</v>
      </c>
      <c r="D4520">
        <v>2.5</v>
      </c>
      <c r="E4520" t="b">
        <v>0</v>
      </c>
    </row>
    <row r="4521" spans="1:5" x14ac:dyDescent="0.3">
      <c r="A4521" t="s">
        <v>8959</v>
      </c>
      <c r="B4521">
        <v>1</v>
      </c>
      <c r="C4521">
        <v>284</v>
      </c>
      <c r="D4521">
        <v>4</v>
      </c>
      <c r="E4521" t="b">
        <v>0</v>
      </c>
    </row>
    <row r="4522" spans="1:5" x14ac:dyDescent="0.3">
      <c r="A4522" t="s">
        <v>8960</v>
      </c>
      <c r="B4522">
        <v>1</v>
      </c>
      <c r="C4522">
        <v>595</v>
      </c>
      <c r="D4522">
        <v>4</v>
      </c>
      <c r="E4522" t="b">
        <v>0</v>
      </c>
    </row>
    <row r="4523" spans="1:5" x14ac:dyDescent="0.3">
      <c r="A4523" t="s">
        <v>8963</v>
      </c>
      <c r="B4523">
        <v>2</v>
      </c>
      <c r="C4523">
        <v>1051.5</v>
      </c>
      <c r="D4523">
        <v>2.5</v>
      </c>
      <c r="E4523" t="b">
        <v>0</v>
      </c>
    </row>
    <row r="4524" spans="1:5" x14ac:dyDescent="0.3">
      <c r="A4524" t="s">
        <v>8965</v>
      </c>
      <c r="B4524">
        <v>2</v>
      </c>
      <c r="C4524">
        <v>161.5</v>
      </c>
      <c r="D4524">
        <v>1</v>
      </c>
      <c r="E4524" t="b">
        <v>0</v>
      </c>
    </row>
    <row r="4525" spans="1:5" x14ac:dyDescent="0.3">
      <c r="A4525" t="s">
        <v>8966</v>
      </c>
      <c r="B4525">
        <v>1</v>
      </c>
      <c r="C4525">
        <v>24</v>
      </c>
      <c r="D4525">
        <v>2</v>
      </c>
      <c r="E4525" t="b">
        <v>0</v>
      </c>
    </row>
    <row r="4526" spans="1:5" x14ac:dyDescent="0.3">
      <c r="A4526" t="s">
        <v>8967</v>
      </c>
      <c r="B4526">
        <v>1</v>
      </c>
      <c r="C4526">
        <v>12</v>
      </c>
      <c r="D4526">
        <v>3</v>
      </c>
      <c r="E4526" t="b">
        <v>0</v>
      </c>
    </row>
    <row r="4527" spans="1:5" x14ac:dyDescent="0.3">
      <c r="A4527" t="s">
        <v>8969</v>
      </c>
      <c r="B4527">
        <v>3</v>
      </c>
      <c r="C4527">
        <v>154</v>
      </c>
      <c r="D4527">
        <v>2.3333333333333335</v>
      </c>
      <c r="E4527" t="b">
        <v>0</v>
      </c>
    </row>
    <row r="4528" spans="1:5" x14ac:dyDescent="0.3">
      <c r="A4528" t="s">
        <v>8972</v>
      </c>
      <c r="B4528">
        <v>1</v>
      </c>
      <c r="C4528">
        <v>199</v>
      </c>
      <c r="D4528">
        <v>2</v>
      </c>
      <c r="E4528" t="b">
        <v>0</v>
      </c>
    </row>
    <row r="4529" spans="1:5" x14ac:dyDescent="0.3">
      <c r="A4529" t="s">
        <v>2152</v>
      </c>
      <c r="B4529">
        <v>1</v>
      </c>
      <c r="C4529">
        <v>221</v>
      </c>
      <c r="D4529">
        <v>1</v>
      </c>
      <c r="E4529" t="b">
        <v>0</v>
      </c>
    </row>
    <row r="4530" spans="1:5" x14ac:dyDescent="0.3">
      <c r="A4530" t="s">
        <v>8975</v>
      </c>
      <c r="B4530">
        <v>1</v>
      </c>
      <c r="C4530">
        <v>115</v>
      </c>
      <c r="D4530">
        <v>5</v>
      </c>
      <c r="E4530" t="b">
        <v>0</v>
      </c>
    </row>
    <row r="4531" spans="1:5" x14ac:dyDescent="0.3">
      <c r="A4531" t="s">
        <v>803</v>
      </c>
      <c r="B4531">
        <v>1</v>
      </c>
      <c r="C4531">
        <v>306</v>
      </c>
      <c r="D4531">
        <v>2</v>
      </c>
      <c r="E4531" t="b">
        <v>0</v>
      </c>
    </row>
    <row r="4532" spans="1:5" x14ac:dyDescent="0.3">
      <c r="A4532" t="s">
        <v>8977</v>
      </c>
      <c r="B4532">
        <v>1</v>
      </c>
      <c r="C4532">
        <v>30</v>
      </c>
      <c r="D4532">
        <v>1</v>
      </c>
      <c r="E4532" t="b">
        <v>0</v>
      </c>
    </row>
    <row r="4533" spans="1:5" x14ac:dyDescent="0.3">
      <c r="A4533" t="s">
        <v>8978</v>
      </c>
      <c r="B4533">
        <v>1</v>
      </c>
      <c r="C4533">
        <v>40</v>
      </c>
      <c r="D4533">
        <v>5</v>
      </c>
      <c r="E4533" t="b">
        <v>0</v>
      </c>
    </row>
    <row r="4534" spans="1:5" x14ac:dyDescent="0.3">
      <c r="A4534" t="s">
        <v>8979</v>
      </c>
      <c r="B4534">
        <v>1</v>
      </c>
      <c r="C4534">
        <v>34</v>
      </c>
      <c r="D4534">
        <v>1</v>
      </c>
      <c r="E4534" t="b">
        <v>0</v>
      </c>
    </row>
    <row r="4535" spans="1:5" x14ac:dyDescent="0.3">
      <c r="A4535" t="s">
        <v>8982</v>
      </c>
      <c r="B4535">
        <v>1</v>
      </c>
      <c r="C4535">
        <v>201</v>
      </c>
      <c r="D4535">
        <v>1</v>
      </c>
      <c r="E4535" t="b">
        <v>0</v>
      </c>
    </row>
    <row r="4536" spans="1:5" x14ac:dyDescent="0.3">
      <c r="A4536" t="s">
        <v>8984</v>
      </c>
      <c r="B4536">
        <v>1</v>
      </c>
      <c r="C4536">
        <v>91</v>
      </c>
      <c r="D4536">
        <v>2</v>
      </c>
      <c r="E4536" t="b">
        <v>0</v>
      </c>
    </row>
    <row r="4537" spans="1:5" x14ac:dyDescent="0.3">
      <c r="A4537" t="s">
        <v>2153</v>
      </c>
      <c r="B4537">
        <v>2</v>
      </c>
      <c r="C4537">
        <v>361</v>
      </c>
      <c r="D4537">
        <v>3</v>
      </c>
      <c r="E4537" t="b">
        <v>0</v>
      </c>
    </row>
    <row r="4538" spans="1:5" x14ac:dyDescent="0.3">
      <c r="A4538" t="s">
        <v>8986</v>
      </c>
      <c r="B4538">
        <v>1</v>
      </c>
      <c r="C4538">
        <v>53</v>
      </c>
      <c r="D4538">
        <v>3</v>
      </c>
      <c r="E4538" t="b">
        <v>0</v>
      </c>
    </row>
    <row r="4539" spans="1:5" x14ac:dyDescent="0.3">
      <c r="A4539" t="s">
        <v>1626</v>
      </c>
      <c r="B4539">
        <v>1</v>
      </c>
      <c r="C4539">
        <v>35</v>
      </c>
      <c r="D4539">
        <v>4</v>
      </c>
      <c r="E4539" t="b">
        <v>0</v>
      </c>
    </row>
    <row r="4540" spans="1:5" x14ac:dyDescent="0.3">
      <c r="A4540" t="s">
        <v>8990</v>
      </c>
      <c r="B4540">
        <v>1</v>
      </c>
      <c r="C4540">
        <v>177</v>
      </c>
      <c r="D4540">
        <v>2</v>
      </c>
      <c r="E4540" t="b">
        <v>0</v>
      </c>
    </row>
    <row r="4541" spans="1:5" x14ac:dyDescent="0.3">
      <c r="A4541" t="s">
        <v>8992</v>
      </c>
      <c r="B4541">
        <v>1</v>
      </c>
      <c r="C4541">
        <v>59</v>
      </c>
      <c r="D4541">
        <v>2</v>
      </c>
      <c r="E4541" t="b">
        <v>0</v>
      </c>
    </row>
    <row r="4542" spans="1:5" x14ac:dyDescent="0.3">
      <c r="A4542" t="s">
        <v>804</v>
      </c>
      <c r="B4542">
        <v>1</v>
      </c>
      <c r="C4542">
        <v>94</v>
      </c>
      <c r="D4542">
        <v>1</v>
      </c>
      <c r="E4542" t="b">
        <v>0</v>
      </c>
    </row>
    <row r="4543" spans="1:5" x14ac:dyDescent="0.3">
      <c r="A4543" t="s">
        <v>8994</v>
      </c>
      <c r="B4543">
        <v>1</v>
      </c>
      <c r="C4543">
        <v>74</v>
      </c>
      <c r="D4543">
        <v>3</v>
      </c>
      <c r="E4543" t="b">
        <v>0</v>
      </c>
    </row>
    <row r="4544" spans="1:5" x14ac:dyDescent="0.3">
      <c r="A4544" t="s">
        <v>8995</v>
      </c>
      <c r="B4544">
        <v>1</v>
      </c>
      <c r="C4544">
        <v>68</v>
      </c>
      <c r="D4544">
        <v>5</v>
      </c>
      <c r="E4544" t="b">
        <v>0</v>
      </c>
    </row>
    <row r="4545" spans="1:5" x14ac:dyDescent="0.3">
      <c r="A4545" t="s">
        <v>805</v>
      </c>
      <c r="B4545">
        <v>1</v>
      </c>
      <c r="C4545">
        <v>55</v>
      </c>
      <c r="D4545">
        <v>1</v>
      </c>
      <c r="E4545" t="b">
        <v>0</v>
      </c>
    </row>
    <row r="4546" spans="1:5" x14ac:dyDescent="0.3">
      <c r="A4546" t="s">
        <v>8998</v>
      </c>
      <c r="B4546">
        <v>1</v>
      </c>
      <c r="C4546">
        <v>149</v>
      </c>
      <c r="D4546">
        <v>5</v>
      </c>
      <c r="E4546" t="b">
        <v>0</v>
      </c>
    </row>
    <row r="4547" spans="1:5" x14ac:dyDescent="0.3">
      <c r="A4547" t="s">
        <v>8999</v>
      </c>
      <c r="B4547">
        <v>2</v>
      </c>
      <c r="C4547">
        <v>216.5</v>
      </c>
      <c r="D4547">
        <v>3</v>
      </c>
      <c r="E4547" t="b">
        <v>0</v>
      </c>
    </row>
    <row r="4548" spans="1:5" x14ac:dyDescent="0.3">
      <c r="A4548" t="s">
        <v>806</v>
      </c>
      <c r="B4548">
        <v>1</v>
      </c>
      <c r="C4548">
        <v>83</v>
      </c>
      <c r="D4548">
        <v>2</v>
      </c>
      <c r="E4548" t="b">
        <v>0</v>
      </c>
    </row>
    <row r="4549" spans="1:5" x14ac:dyDescent="0.3">
      <c r="A4549" t="s">
        <v>9001</v>
      </c>
      <c r="B4549">
        <v>2</v>
      </c>
      <c r="C4549">
        <v>138.5</v>
      </c>
      <c r="D4549">
        <v>1.5</v>
      </c>
      <c r="E4549" t="b">
        <v>0</v>
      </c>
    </row>
    <row r="4550" spans="1:5" x14ac:dyDescent="0.3">
      <c r="A4550" t="s">
        <v>807</v>
      </c>
      <c r="B4550">
        <v>1</v>
      </c>
      <c r="C4550">
        <v>42</v>
      </c>
      <c r="D4550">
        <v>1</v>
      </c>
      <c r="E4550" t="b">
        <v>0</v>
      </c>
    </row>
    <row r="4551" spans="1:5" x14ac:dyDescent="0.3">
      <c r="A4551" t="s">
        <v>9003</v>
      </c>
      <c r="B4551">
        <v>2</v>
      </c>
      <c r="C4551">
        <v>287.5</v>
      </c>
      <c r="D4551">
        <v>5</v>
      </c>
      <c r="E4551" t="b">
        <v>0</v>
      </c>
    </row>
    <row r="4552" spans="1:5" x14ac:dyDescent="0.3">
      <c r="A4552" t="s">
        <v>9005</v>
      </c>
      <c r="B4552">
        <v>1</v>
      </c>
      <c r="C4552">
        <v>188</v>
      </c>
      <c r="D4552">
        <v>3</v>
      </c>
      <c r="E4552" t="b">
        <v>0</v>
      </c>
    </row>
    <row r="4553" spans="1:5" x14ac:dyDescent="0.3">
      <c r="A4553" t="s">
        <v>9007</v>
      </c>
      <c r="B4553">
        <v>1</v>
      </c>
      <c r="C4553">
        <v>98</v>
      </c>
      <c r="D4553">
        <v>5</v>
      </c>
      <c r="E4553" t="b">
        <v>0</v>
      </c>
    </row>
    <row r="4554" spans="1:5" x14ac:dyDescent="0.3">
      <c r="A4554" t="s">
        <v>9008</v>
      </c>
      <c r="B4554">
        <v>1</v>
      </c>
      <c r="C4554">
        <v>52</v>
      </c>
      <c r="D4554">
        <v>3</v>
      </c>
      <c r="E4554" t="b">
        <v>0</v>
      </c>
    </row>
    <row r="4555" spans="1:5" x14ac:dyDescent="0.3">
      <c r="A4555" t="s">
        <v>9010</v>
      </c>
      <c r="B4555">
        <v>2</v>
      </c>
      <c r="C4555">
        <v>165</v>
      </c>
      <c r="D4555">
        <v>3.5</v>
      </c>
      <c r="E4555" t="b">
        <v>0</v>
      </c>
    </row>
    <row r="4556" spans="1:5" x14ac:dyDescent="0.3">
      <c r="A4556" t="s">
        <v>9011</v>
      </c>
      <c r="B4556">
        <v>1</v>
      </c>
      <c r="C4556">
        <v>55</v>
      </c>
      <c r="D4556">
        <v>1</v>
      </c>
      <c r="E4556" t="b">
        <v>0</v>
      </c>
    </row>
    <row r="4557" spans="1:5" x14ac:dyDescent="0.3">
      <c r="A4557" t="s">
        <v>9012</v>
      </c>
      <c r="B4557">
        <v>1</v>
      </c>
      <c r="C4557">
        <v>97</v>
      </c>
      <c r="D4557">
        <v>5</v>
      </c>
      <c r="E4557" t="b">
        <v>0</v>
      </c>
    </row>
    <row r="4558" spans="1:5" x14ac:dyDescent="0.3">
      <c r="A4558" t="s">
        <v>9013</v>
      </c>
      <c r="B4558">
        <v>1</v>
      </c>
      <c r="C4558">
        <v>154</v>
      </c>
      <c r="D4558">
        <v>4</v>
      </c>
      <c r="E4558" t="b">
        <v>0</v>
      </c>
    </row>
    <row r="4559" spans="1:5" x14ac:dyDescent="0.3">
      <c r="A4559" t="s">
        <v>9016</v>
      </c>
      <c r="B4559">
        <v>1</v>
      </c>
      <c r="C4559">
        <v>68</v>
      </c>
      <c r="D4559">
        <v>1</v>
      </c>
      <c r="E4559" t="b">
        <v>0</v>
      </c>
    </row>
    <row r="4560" spans="1:5" x14ac:dyDescent="0.3">
      <c r="A4560" t="s">
        <v>9017</v>
      </c>
      <c r="B4560">
        <v>1</v>
      </c>
      <c r="C4560">
        <v>144</v>
      </c>
      <c r="D4560">
        <v>3</v>
      </c>
      <c r="E4560" t="b">
        <v>0</v>
      </c>
    </row>
    <row r="4561" spans="1:5" x14ac:dyDescent="0.3">
      <c r="A4561" t="s">
        <v>9018</v>
      </c>
      <c r="B4561">
        <v>1</v>
      </c>
      <c r="C4561">
        <v>549</v>
      </c>
      <c r="D4561">
        <v>3</v>
      </c>
      <c r="E4561" t="b">
        <v>0</v>
      </c>
    </row>
    <row r="4562" spans="1:5" x14ac:dyDescent="0.3">
      <c r="A4562" t="s">
        <v>9023</v>
      </c>
      <c r="B4562">
        <v>2</v>
      </c>
      <c r="C4562">
        <v>186</v>
      </c>
      <c r="D4562">
        <v>2.5</v>
      </c>
      <c r="E4562" t="b">
        <v>0</v>
      </c>
    </row>
    <row r="4563" spans="1:5" x14ac:dyDescent="0.3">
      <c r="A4563" t="s">
        <v>9024</v>
      </c>
      <c r="B4563">
        <v>2</v>
      </c>
      <c r="C4563">
        <v>100</v>
      </c>
      <c r="D4563">
        <v>2</v>
      </c>
      <c r="E4563" t="b">
        <v>0</v>
      </c>
    </row>
    <row r="4564" spans="1:5" x14ac:dyDescent="0.3">
      <c r="A4564" t="s">
        <v>808</v>
      </c>
      <c r="B4564">
        <v>2</v>
      </c>
      <c r="C4564">
        <v>231</v>
      </c>
      <c r="D4564">
        <v>3</v>
      </c>
      <c r="E4564" t="b">
        <v>0</v>
      </c>
    </row>
    <row r="4565" spans="1:5" x14ac:dyDescent="0.3">
      <c r="A4565" t="s">
        <v>809</v>
      </c>
      <c r="B4565">
        <v>1</v>
      </c>
      <c r="C4565">
        <v>106</v>
      </c>
      <c r="D4565">
        <v>1</v>
      </c>
      <c r="E4565" t="b">
        <v>0</v>
      </c>
    </row>
    <row r="4566" spans="1:5" x14ac:dyDescent="0.3">
      <c r="A4566" t="s">
        <v>9032</v>
      </c>
      <c r="B4566">
        <v>1</v>
      </c>
      <c r="C4566">
        <v>616</v>
      </c>
      <c r="D4566">
        <v>3</v>
      </c>
      <c r="E4566" t="b">
        <v>0</v>
      </c>
    </row>
    <row r="4567" spans="1:5" x14ac:dyDescent="0.3">
      <c r="A4567" t="s">
        <v>9034</v>
      </c>
      <c r="B4567">
        <v>1</v>
      </c>
      <c r="C4567">
        <v>27</v>
      </c>
      <c r="D4567">
        <v>2</v>
      </c>
      <c r="E4567" t="b">
        <v>0</v>
      </c>
    </row>
    <row r="4568" spans="1:5" x14ac:dyDescent="0.3">
      <c r="A4568" t="s">
        <v>9035</v>
      </c>
      <c r="B4568">
        <v>1</v>
      </c>
      <c r="C4568">
        <v>75</v>
      </c>
      <c r="D4568">
        <v>4</v>
      </c>
      <c r="E4568" t="b">
        <v>0</v>
      </c>
    </row>
    <row r="4569" spans="1:5" x14ac:dyDescent="0.3">
      <c r="A4569" t="s">
        <v>9036</v>
      </c>
      <c r="B4569">
        <v>1</v>
      </c>
      <c r="C4569">
        <v>127</v>
      </c>
      <c r="D4569">
        <v>5</v>
      </c>
      <c r="E4569" t="b">
        <v>0</v>
      </c>
    </row>
    <row r="4570" spans="1:5" x14ac:dyDescent="0.3">
      <c r="A4570" t="s">
        <v>9039</v>
      </c>
      <c r="B4570">
        <v>3</v>
      </c>
      <c r="C4570">
        <v>333.33333333333331</v>
      </c>
      <c r="D4570">
        <v>1.6666666666666667</v>
      </c>
      <c r="E4570" t="b">
        <v>0</v>
      </c>
    </row>
    <row r="4571" spans="1:5" x14ac:dyDescent="0.3">
      <c r="A4571" t="s">
        <v>9042</v>
      </c>
      <c r="B4571">
        <v>1</v>
      </c>
      <c r="C4571">
        <v>211</v>
      </c>
      <c r="D4571">
        <v>1</v>
      </c>
      <c r="E4571" t="b">
        <v>0</v>
      </c>
    </row>
    <row r="4572" spans="1:5" x14ac:dyDescent="0.3">
      <c r="A4572" t="s">
        <v>9043</v>
      </c>
      <c r="B4572">
        <v>1</v>
      </c>
      <c r="C4572">
        <v>81</v>
      </c>
      <c r="D4572">
        <v>1</v>
      </c>
      <c r="E4572" t="b">
        <v>0</v>
      </c>
    </row>
    <row r="4573" spans="1:5" x14ac:dyDescent="0.3">
      <c r="A4573" t="s">
        <v>9045</v>
      </c>
      <c r="B4573">
        <v>1</v>
      </c>
      <c r="C4573">
        <v>354</v>
      </c>
      <c r="D4573">
        <v>5</v>
      </c>
      <c r="E4573" t="b">
        <v>0</v>
      </c>
    </row>
    <row r="4574" spans="1:5" x14ac:dyDescent="0.3">
      <c r="A4574" t="s">
        <v>9049</v>
      </c>
      <c r="B4574">
        <v>1</v>
      </c>
      <c r="C4574">
        <v>21</v>
      </c>
      <c r="D4574">
        <v>5</v>
      </c>
      <c r="E4574" t="b">
        <v>0</v>
      </c>
    </row>
    <row r="4575" spans="1:5" x14ac:dyDescent="0.3">
      <c r="A4575" t="s">
        <v>2154</v>
      </c>
      <c r="B4575">
        <v>1</v>
      </c>
      <c r="C4575">
        <v>129</v>
      </c>
      <c r="D4575">
        <v>2</v>
      </c>
      <c r="E4575" t="b">
        <v>0</v>
      </c>
    </row>
    <row r="4576" spans="1:5" x14ac:dyDescent="0.3">
      <c r="A4576" t="s">
        <v>9051</v>
      </c>
      <c r="B4576">
        <v>1</v>
      </c>
      <c r="C4576">
        <v>31</v>
      </c>
      <c r="D4576">
        <v>4</v>
      </c>
      <c r="E4576" t="b">
        <v>0</v>
      </c>
    </row>
    <row r="4577" spans="1:5" x14ac:dyDescent="0.3">
      <c r="A4577" t="s">
        <v>9052</v>
      </c>
      <c r="B4577">
        <v>2</v>
      </c>
      <c r="C4577">
        <v>199.5</v>
      </c>
      <c r="D4577">
        <v>1</v>
      </c>
      <c r="E4577" t="b">
        <v>0</v>
      </c>
    </row>
    <row r="4578" spans="1:5" x14ac:dyDescent="0.3">
      <c r="A4578" t="s">
        <v>9054</v>
      </c>
      <c r="B4578">
        <v>1</v>
      </c>
      <c r="C4578">
        <v>141</v>
      </c>
      <c r="D4578">
        <v>2</v>
      </c>
      <c r="E4578" t="b">
        <v>0</v>
      </c>
    </row>
    <row r="4579" spans="1:5" x14ac:dyDescent="0.3">
      <c r="A4579" t="s">
        <v>9055</v>
      </c>
      <c r="B4579">
        <v>1</v>
      </c>
      <c r="C4579">
        <v>253</v>
      </c>
      <c r="D4579">
        <v>5</v>
      </c>
      <c r="E4579" t="b">
        <v>0</v>
      </c>
    </row>
    <row r="4580" spans="1:5" x14ac:dyDescent="0.3">
      <c r="A4580" t="s">
        <v>9056</v>
      </c>
      <c r="B4580">
        <v>6</v>
      </c>
      <c r="C4580">
        <v>148</v>
      </c>
      <c r="D4580">
        <v>1.6666666666666667</v>
      </c>
      <c r="E4580" t="b">
        <v>0</v>
      </c>
    </row>
    <row r="4581" spans="1:5" x14ac:dyDescent="0.3">
      <c r="A4581" t="s">
        <v>9058</v>
      </c>
      <c r="B4581">
        <v>1</v>
      </c>
      <c r="C4581">
        <v>28</v>
      </c>
      <c r="D4581">
        <v>5</v>
      </c>
      <c r="E4581" t="b">
        <v>0</v>
      </c>
    </row>
    <row r="4582" spans="1:5" x14ac:dyDescent="0.3">
      <c r="A4582" t="s">
        <v>9059</v>
      </c>
      <c r="B4582">
        <v>1</v>
      </c>
      <c r="C4582">
        <v>83</v>
      </c>
      <c r="D4582">
        <v>5</v>
      </c>
      <c r="E4582" t="b">
        <v>0</v>
      </c>
    </row>
    <row r="4583" spans="1:5" x14ac:dyDescent="0.3">
      <c r="A4583" t="s">
        <v>9060</v>
      </c>
      <c r="B4583">
        <v>1</v>
      </c>
      <c r="C4583">
        <v>154</v>
      </c>
      <c r="D4583">
        <v>2</v>
      </c>
      <c r="E4583" t="b">
        <v>0</v>
      </c>
    </row>
    <row r="4584" spans="1:5" x14ac:dyDescent="0.3">
      <c r="A4584" t="s">
        <v>9061</v>
      </c>
      <c r="B4584">
        <v>1</v>
      </c>
      <c r="C4584">
        <v>54</v>
      </c>
      <c r="D4584">
        <v>1</v>
      </c>
      <c r="E4584" t="b">
        <v>0</v>
      </c>
    </row>
    <row r="4585" spans="1:5" x14ac:dyDescent="0.3">
      <c r="A4585" t="s">
        <v>812</v>
      </c>
      <c r="B4585">
        <v>4</v>
      </c>
      <c r="C4585">
        <v>837.5</v>
      </c>
      <c r="D4585">
        <v>2.75</v>
      </c>
      <c r="E4585" t="b">
        <v>0</v>
      </c>
    </row>
    <row r="4586" spans="1:5" x14ac:dyDescent="0.3">
      <c r="A4586" t="s">
        <v>9064</v>
      </c>
      <c r="B4586">
        <v>1</v>
      </c>
      <c r="C4586">
        <v>131</v>
      </c>
      <c r="D4586">
        <v>5</v>
      </c>
      <c r="E4586" t="b">
        <v>0</v>
      </c>
    </row>
    <row r="4587" spans="1:5" x14ac:dyDescent="0.3">
      <c r="A4587" t="s">
        <v>9065</v>
      </c>
      <c r="B4587">
        <v>1</v>
      </c>
      <c r="C4587">
        <v>181</v>
      </c>
      <c r="D4587">
        <v>2</v>
      </c>
      <c r="E4587" t="b">
        <v>0</v>
      </c>
    </row>
    <row r="4588" spans="1:5" x14ac:dyDescent="0.3">
      <c r="A4588" t="s">
        <v>9067</v>
      </c>
      <c r="B4588">
        <v>1</v>
      </c>
      <c r="C4588">
        <v>98</v>
      </c>
      <c r="D4588">
        <v>1</v>
      </c>
      <c r="E4588" t="b">
        <v>0</v>
      </c>
    </row>
    <row r="4589" spans="1:5" x14ac:dyDescent="0.3">
      <c r="A4589" t="s">
        <v>9068</v>
      </c>
      <c r="B4589">
        <v>1</v>
      </c>
      <c r="C4589">
        <v>52</v>
      </c>
      <c r="D4589">
        <v>4</v>
      </c>
      <c r="E4589" t="b">
        <v>0</v>
      </c>
    </row>
    <row r="4590" spans="1:5" x14ac:dyDescent="0.3">
      <c r="A4590" t="s">
        <v>9069</v>
      </c>
      <c r="B4590">
        <v>1</v>
      </c>
      <c r="C4590">
        <v>119</v>
      </c>
      <c r="D4590">
        <v>4</v>
      </c>
      <c r="E4590" t="b">
        <v>0</v>
      </c>
    </row>
    <row r="4591" spans="1:5" x14ac:dyDescent="0.3">
      <c r="A4591" t="s">
        <v>9070</v>
      </c>
      <c r="B4591">
        <v>1</v>
      </c>
      <c r="C4591">
        <v>217</v>
      </c>
      <c r="D4591">
        <v>5</v>
      </c>
      <c r="E4591" t="b">
        <v>0</v>
      </c>
    </row>
    <row r="4592" spans="1:5" x14ac:dyDescent="0.3">
      <c r="A4592" t="s">
        <v>9074</v>
      </c>
      <c r="B4592">
        <v>1</v>
      </c>
      <c r="C4592">
        <v>214</v>
      </c>
      <c r="D4592">
        <v>1</v>
      </c>
      <c r="E4592" t="b">
        <v>0</v>
      </c>
    </row>
    <row r="4593" spans="1:5" x14ac:dyDescent="0.3">
      <c r="A4593" t="s">
        <v>9075</v>
      </c>
      <c r="B4593">
        <v>1</v>
      </c>
      <c r="C4593">
        <v>54</v>
      </c>
      <c r="D4593">
        <v>2</v>
      </c>
      <c r="E4593" t="b">
        <v>0</v>
      </c>
    </row>
    <row r="4594" spans="1:5" x14ac:dyDescent="0.3">
      <c r="A4594" t="s">
        <v>9076</v>
      </c>
      <c r="B4594">
        <v>1</v>
      </c>
      <c r="C4594">
        <v>284</v>
      </c>
      <c r="D4594">
        <v>3</v>
      </c>
      <c r="E4594" t="b">
        <v>0</v>
      </c>
    </row>
    <row r="4595" spans="1:5" x14ac:dyDescent="0.3">
      <c r="A4595" t="s">
        <v>9077</v>
      </c>
      <c r="B4595">
        <v>2</v>
      </c>
      <c r="C4595">
        <v>176</v>
      </c>
      <c r="D4595">
        <v>2</v>
      </c>
      <c r="E4595" t="b">
        <v>0</v>
      </c>
    </row>
    <row r="4596" spans="1:5" x14ac:dyDescent="0.3">
      <c r="A4596" t="s">
        <v>9082</v>
      </c>
      <c r="B4596">
        <v>1</v>
      </c>
      <c r="C4596">
        <v>148</v>
      </c>
      <c r="D4596">
        <v>1</v>
      </c>
      <c r="E4596" t="b">
        <v>0</v>
      </c>
    </row>
    <row r="4597" spans="1:5" x14ac:dyDescent="0.3">
      <c r="A4597" t="s">
        <v>9083</v>
      </c>
      <c r="B4597">
        <v>1</v>
      </c>
      <c r="C4597">
        <v>53</v>
      </c>
      <c r="D4597">
        <v>1</v>
      </c>
      <c r="E4597" t="b">
        <v>0</v>
      </c>
    </row>
    <row r="4598" spans="1:5" x14ac:dyDescent="0.3">
      <c r="A4598" t="s">
        <v>814</v>
      </c>
      <c r="B4598">
        <v>7</v>
      </c>
      <c r="C4598">
        <v>618.14285714285711</v>
      </c>
      <c r="D4598">
        <v>2.2857142857142856</v>
      </c>
      <c r="E4598" t="b">
        <v>0</v>
      </c>
    </row>
    <row r="4599" spans="1:5" x14ac:dyDescent="0.3">
      <c r="A4599" t="s">
        <v>815</v>
      </c>
      <c r="B4599">
        <v>1</v>
      </c>
      <c r="C4599">
        <v>393</v>
      </c>
      <c r="D4599">
        <v>3</v>
      </c>
      <c r="E4599" t="b">
        <v>0</v>
      </c>
    </row>
    <row r="4600" spans="1:5" x14ac:dyDescent="0.3">
      <c r="A4600" t="s">
        <v>9084</v>
      </c>
      <c r="B4600">
        <v>2</v>
      </c>
      <c r="C4600">
        <v>65</v>
      </c>
      <c r="D4600">
        <v>3.5</v>
      </c>
      <c r="E4600" t="b">
        <v>0</v>
      </c>
    </row>
    <row r="4601" spans="1:5" x14ac:dyDescent="0.3">
      <c r="A4601" t="s">
        <v>9085</v>
      </c>
      <c r="B4601">
        <v>1</v>
      </c>
      <c r="C4601">
        <v>47</v>
      </c>
      <c r="D4601">
        <v>4</v>
      </c>
      <c r="E4601" t="b">
        <v>0</v>
      </c>
    </row>
    <row r="4602" spans="1:5" x14ac:dyDescent="0.3">
      <c r="A4602" t="s">
        <v>9088</v>
      </c>
      <c r="B4602">
        <v>1</v>
      </c>
      <c r="C4602">
        <v>275</v>
      </c>
      <c r="D4602">
        <v>3</v>
      </c>
      <c r="E4602" t="b">
        <v>0</v>
      </c>
    </row>
    <row r="4603" spans="1:5" x14ac:dyDescent="0.3">
      <c r="A4603" t="s">
        <v>9089</v>
      </c>
      <c r="B4603">
        <v>1</v>
      </c>
      <c r="C4603">
        <v>394</v>
      </c>
      <c r="D4603">
        <v>3</v>
      </c>
      <c r="E4603" t="b">
        <v>0</v>
      </c>
    </row>
    <row r="4604" spans="1:5" x14ac:dyDescent="0.3">
      <c r="A4604" t="s">
        <v>816</v>
      </c>
      <c r="B4604">
        <v>1</v>
      </c>
      <c r="C4604">
        <v>290</v>
      </c>
      <c r="D4604">
        <v>2</v>
      </c>
      <c r="E4604" t="b">
        <v>0</v>
      </c>
    </row>
    <row r="4605" spans="1:5" x14ac:dyDescent="0.3">
      <c r="A4605" t="s">
        <v>9094</v>
      </c>
      <c r="B4605">
        <v>1</v>
      </c>
      <c r="C4605">
        <v>68</v>
      </c>
      <c r="D4605">
        <v>3</v>
      </c>
      <c r="E4605" t="b">
        <v>0</v>
      </c>
    </row>
    <row r="4606" spans="1:5" x14ac:dyDescent="0.3">
      <c r="A4606" t="s">
        <v>817</v>
      </c>
      <c r="B4606">
        <v>1</v>
      </c>
      <c r="C4606">
        <v>232</v>
      </c>
      <c r="D4606">
        <v>5</v>
      </c>
      <c r="E4606" t="b">
        <v>0</v>
      </c>
    </row>
    <row r="4607" spans="1:5" x14ac:dyDescent="0.3">
      <c r="A4607" t="s">
        <v>9096</v>
      </c>
      <c r="B4607">
        <v>1</v>
      </c>
      <c r="C4607">
        <v>41</v>
      </c>
      <c r="D4607">
        <v>1</v>
      </c>
      <c r="E4607" t="b">
        <v>0</v>
      </c>
    </row>
    <row r="4608" spans="1:5" x14ac:dyDescent="0.3">
      <c r="A4608" t="s">
        <v>2156</v>
      </c>
      <c r="B4608">
        <v>3</v>
      </c>
      <c r="C4608">
        <v>132.66666666666666</v>
      </c>
      <c r="D4608">
        <v>2.6666666666666665</v>
      </c>
      <c r="E4608" t="b">
        <v>0</v>
      </c>
    </row>
    <row r="4609" spans="1:5" x14ac:dyDescent="0.3">
      <c r="A4609" t="s">
        <v>9098</v>
      </c>
      <c r="B4609">
        <v>1</v>
      </c>
      <c r="C4609">
        <v>262</v>
      </c>
      <c r="D4609">
        <v>5</v>
      </c>
      <c r="E4609" t="b">
        <v>0</v>
      </c>
    </row>
    <row r="4610" spans="1:5" x14ac:dyDescent="0.3">
      <c r="A4610" t="s">
        <v>9100</v>
      </c>
      <c r="B4610">
        <v>4</v>
      </c>
      <c r="C4610">
        <v>183.75</v>
      </c>
      <c r="D4610">
        <v>2</v>
      </c>
      <c r="E4610" t="b">
        <v>0</v>
      </c>
    </row>
    <row r="4611" spans="1:5" x14ac:dyDescent="0.3">
      <c r="A4611" t="s">
        <v>2157</v>
      </c>
      <c r="B4611">
        <v>3</v>
      </c>
      <c r="C4611">
        <v>234.66666666666666</v>
      </c>
      <c r="D4611">
        <v>4.333333333333333</v>
      </c>
      <c r="E4611" t="b">
        <v>0</v>
      </c>
    </row>
    <row r="4612" spans="1:5" x14ac:dyDescent="0.3">
      <c r="A4612" t="s">
        <v>9101</v>
      </c>
      <c r="B4612">
        <v>1</v>
      </c>
      <c r="C4612">
        <v>80</v>
      </c>
      <c r="D4612">
        <v>2</v>
      </c>
      <c r="E4612" t="b">
        <v>0</v>
      </c>
    </row>
    <row r="4613" spans="1:5" x14ac:dyDescent="0.3">
      <c r="A4613" t="s">
        <v>818</v>
      </c>
      <c r="B4613">
        <v>1</v>
      </c>
      <c r="C4613">
        <v>165</v>
      </c>
      <c r="D4613">
        <v>1</v>
      </c>
      <c r="E4613" t="b">
        <v>0</v>
      </c>
    </row>
    <row r="4614" spans="1:5" x14ac:dyDescent="0.3">
      <c r="A4614" t="s">
        <v>9103</v>
      </c>
      <c r="B4614">
        <v>1</v>
      </c>
      <c r="C4614">
        <v>59</v>
      </c>
      <c r="D4614">
        <v>1</v>
      </c>
      <c r="E4614" t="b">
        <v>0</v>
      </c>
    </row>
    <row r="4615" spans="1:5" x14ac:dyDescent="0.3">
      <c r="A4615" t="s">
        <v>9104</v>
      </c>
      <c r="B4615">
        <v>1</v>
      </c>
      <c r="C4615">
        <v>91</v>
      </c>
      <c r="D4615">
        <v>1</v>
      </c>
      <c r="E4615" t="b">
        <v>0</v>
      </c>
    </row>
    <row r="4616" spans="1:5" x14ac:dyDescent="0.3">
      <c r="A4616" t="s">
        <v>9105</v>
      </c>
      <c r="B4616">
        <v>1</v>
      </c>
      <c r="C4616">
        <v>18</v>
      </c>
      <c r="D4616">
        <v>4</v>
      </c>
      <c r="E4616" t="b">
        <v>0</v>
      </c>
    </row>
    <row r="4617" spans="1:5" x14ac:dyDescent="0.3">
      <c r="A4617" t="s">
        <v>9106</v>
      </c>
      <c r="B4617">
        <v>1</v>
      </c>
      <c r="C4617">
        <v>79</v>
      </c>
      <c r="D4617">
        <v>5</v>
      </c>
      <c r="E4617" t="b">
        <v>0</v>
      </c>
    </row>
    <row r="4618" spans="1:5" x14ac:dyDescent="0.3">
      <c r="A4618" t="s">
        <v>2158</v>
      </c>
      <c r="B4618">
        <v>1</v>
      </c>
      <c r="C4618">
        <v>84</v>
      </c>
      <c r="D4618">
        <v>2</v>
      </c>
      <c r="E4618" t="b">
        <v>0</v>
      </c>
    </row>
    <row r="4619" spans="1:5" x14ac:dyDescent="0.3">
      <c r="A4619" t="s">
        <v>819</v>
      </c>
      <c r="B4619">
        <v>1</v>
      </c>
      <c r="C4619">
        <v>65</v>
      </c>
      <c r="D4619">
        <v>5</v>
      </c>
      <c r="E4619" t="b">
        <v>0</v>
      </c>
    </row>
    <row r="4620" spans="1:5" x14ac:dyDescent="0.3">
      <c r="A4620" t="s">
        <v>9108</v>
      </c>
      <c r="B4620">
        <v>5</v>
      </c>
      <c r="C4620">
        <v>146.6</v>
      </c>
      <c r="D4620">
        <v>1.2</v>
      </c>
      <c r="E4620" t="b">
        <v>0</v>
      </c>
    </row>
    <row r="4621" spans="1:5" x14ac:dyDescent="0.3">
      <c r="A4621" t="s">
        <v>9109</v>
      </c>
      <c r="B4621">
        <v>1</v>
      </c>
      <c r="C4621">
        <v>42</v>
      </c>
      <c r="D4621">
        <v>2</v>
      </c>
      <c r="E4621" t="b">
        <v>0</v>
      </c>
    </row>
    <row r="4622" spans="1:5" x14ac:dyDescent="0.3">
      <c r="A4622" t="s">
        <v>9110</v>
      </c>
      <c r="B4622">
        <v>1</v>
      </c>
      <c r="C4622">
        <v>92</v>
      </c>
      <c r="D4622">
        <v>1</v>
      </c>
      <c r="E4622" t="b">
        <v>0</v>
      </c>
    </row>
    <row r="4623" spans="1:5" x14ac:dyDescent="0.3">
      <c r="A4623" t="s">
        <v>9113</v>
      </c>
      <c r="B4623">
        <v>1</v>
      </c>
      <c r="C4623">
        <v>95</v>
      </c>
      <c r="D4623">
        <v>2</v>
      </c>
      <c r="E4623" t="b">
        <v>0</v>
      </c>
    </row>
    <row r="4624" spans="1:5" x14ac:dyDescent="0.3">
      <c r="A4624" t="s">
        <v>9114</v>
      </c>
      <c r="B4624">
        <v>1</v>
      </c>
      <c r="C4624">
        <v>154</v>
      </c>
      <c r="D4624">
        <v>3</v>
      </c>
      <c r="E4624" t="b">
        <v>0</v>
      </c>
    </row>
    <row r="4625" spans="1:5" x14ac:dyDescent="0.3">
      <c r="A4625" t="s">
        <v>9117</v>
      </c>
      <c r="B4625">
        <v>1</v>
      </c>
      <c r="C4625">
        <v>413</v>
      </c>
      <c r="D4625">
        <v>3</v>
      </c>
      <c r="E4625" t="b">
        <v>0</v>
      </c>
    </row>
    <row r="4626" spans="1:5" x14ac:dyDescent="0.3">
      <c r="A4626" t="s">
        <v>9121</v>
      </c>
      <c r="B4626">
        <v>1</v>
      </c>
      <c r="C4626">
        <v>156</v>
      </c>
      <c r="D4626">
        <v>1</v>
      </c>
      <c r="E4626" t="b">
        <v>0</v>
      </c>
    </row>
    <row r="4627" spans="1:5" x14ac:dyDescent="0.3">
      <c r="A4627" t="s">
        <v>9124</v>
      </c>
      <c r="B4627">
        <v>1</v>
      </c>
      <c r="C4627">
        <v>49</v>
      </c>
      <c r="D4627">
        <v>4</v>
      </c>
      <c r="E4627" t="b">
        <v>0</v>
      </c>
    </row>
    <row r="4628" spans="1:5" x14ac:dyDescent="0.3">
      <c r="A4628" t="s">
        <v>9129</v>
      </c>
      <c r="B4628">
        <v>1</v>
      </c>
      <c r="C4628">
        <v>590</v>
      </c>
      <c r="D4628">
        <v>5</v>
      </c>
      <c r="E4628" t="b">
        <v>0</v>
      </c>
    </row>
    <row r="4629" spans="1:5" x14ac:dyDescent="0.3">
      <c r="A4629" t="s">
        <v>9132</v>
      </c>
      <c r="B4629">
        <v>1</v>
      </c>
      <c r="C4629">
        <v>133</v>
      </c>
      <c r="D4629">
        <v>2</v>
      </c>
      <c r="E4629" t="b">
        <v>0</v>
      </c>
    </row>
    <row r="4630" spans="1:5" x14ac:dyDescent="0.3">
      <c r="A4630" t="s">
        <v>9133</v>
      </c>
      <c r="B4630">
        <v>2</v>
      </c>
      <c r="C4630">
        <v>380</v>
      </c>
      <c r="D4630">
        <v>3</v>
      </c>
      <c r="E4630" t="b">
        <v>0</v>
      </c>
    </row>
    <row r="4631" spans="1:5" x14ac:dyDescent="0.3">
      <c r="A4631" t="s">
        <v>821</v>
      </c>
      <c r="B4631">
        <v>1</v>
      </c>
      <c r="C4631">
        <v>209</v>
      </c>
      <c r="D4631">
        <v>3</v>
      </c>
      <c r="E4631" t="b">
        <v>0</v>
      </c>
    </row>
    <row r="4632" spans="1:5" x14ac:dyDescent="0.3">
      <c r="A4632" t="s">
        <v>9140</v>
      </c>
      <c r="B4632">
        <v>1</v>
      </c>
      <c r="C4632">
        <v>188</v>
      </c>
      <c r="D4632">
        <v>2</v>
      </c>
      <c r="E4632" t="b">
        <v>0</v>
      </c>
    </row>
    <row r="4633" spans="1:5" x14ac:dyDescent="0.3">
      <c r="A4633" t="s">
        <v>9141</v>
      </c>
      <c r="B4633">
        <v>2</v>
      </c>
      <c r="C4633">
        <v>160</v>
      </c>
      <c r="D4633">
        <v>3</v>
      </c>
      <c r="E4633" t="b">
        <v>0</v>
      </c>
    </row>
    <row r="4634" spans="1:5" x14ac:dyDescent="0.3">
      <c r="A4634" t="s">
        <v>822</v>
      </c>
      <c r="B4634">
        <v>1</v>
      </c>
      <c r="C4634">
        <v>212</v>
      </c>
      <c r="D4634">
        <v>5</v>
      </c>
      <c r="E4634" t="b">
        <v>0</v>
      </c>
    </row>
    <row r="4635" spans="1:5" x14ac:dyDescent="0.3">
      <c r="A4635" t="s">
        <v>9144</v>
      </c>
      <c r="B4635">
        <v>2</v>
      </c>
      <c r="C4635">
        <v>956</v>
      </c>
      <c r="D4635">
        <v>2</v>
      </c>
      <c r="E4635" t="b">
        <v>0</v>
      </c>
    </row>
    <row r="4636" spans="1:5" x14ac:dyDescent="0.3">
      <c r="A4636" t="s">
        <v>9147</v>
      </c>
      <c r="B4636">
        <v>2</v>
      </c>
      <c r="C4636">
        <v>30.5</v>
      </c>
      <c r="D4636">
        <v>3</v>
      </c>
      <c r="E4636" t="b">
        <v>0</v>
      </c>
    </row>
    <row r="4637" spans="1:5" x14ac:dyDescent="0.3">
      <c r="A4637" t="s">
        <v>9154</v>
      </c>
      <c r="B4637">
        <v>2</v>
      </c>
      <c r="C4637">
        <v>52</v>
      </c>
      <c r="D4637">
        <v>4</v>
      </c>
      <c r="E4637" t="b">
        <v>0</v>
      </c>
    </row>
    <row r="4638" spans="1:5" x14ac:dyDescent="0.3">
      <c r="A4638" t="s">
        <v>9156</v>
      </c>
      <c r="B4638">
        <v>1</v>
      </c>
      <c r="C4638">
        <v>83</v>
      </c>
      <c r="D4638">
        <v>5</v>
      </c>
      <c r="E4638" t="b">
        <v>0</v>
      </c>
    </row>
    <row r="4639" spans="1:5" x14ac:dyDescent="0.3">
      <c r="A4639" t="s">
        <v>9157</v>
      </c>
      <c r="B4639">
        <v>1</v>
      </c>
      <c r="C4639">
        <v>228</v>
      </c>
      <c r="D4639">
        <v>2</v>
      </c>
      <c r="E4639" t="b">
        <v>0</v>
      </c>
    </row>
    <row r="4640" spans="1:5" x14ac:dyDescent="0.3">
      <c r="A4640" t="s">
        <v>9159</v>
      </c>
      <c r="B4640">
        <v>1</v>
      </c>
      <c r="C4640">
        <v>279</v>
      </c>
      <c r="D4640">
        <v>4</v>
      </c>
      <c r="E4640" t="b">
        <v>0</v>
      </c>
    </row>
    <row r="4641" spans="1:5" x14ac:dyDescent="0.3">
      <c r="A4641" t="s">
        <v>823</v>
      </c>
      <c r="B4641">
        <v>1</v>
      </c>
      <c r="C4641">
        <v>158</v>
      </c>
      <c r="D4641">
        <v>4</v>
      </c>
      <c r="E4641" t="b">
        <v>0</v>
      </c>
    </row>
    <row r="4642" spans="1:5" x14ac:dyDescent="0.3">
      <c r="A4642" t="s">
        <v>9160</v>
      </c>
      <c r="B4642">
        <v>1</v>
      </c>
      <c r="C4642">
        <v>65</v>
      </c>
      <c r="D4642">
        <v>1</v>
      </c>
      <c r="E4642" t="b">
        <v>0</v>
      </c>
    </row>
    <row r="4643" spans="1:5" x14ac:dyDescent="0.3">
      <c r="A4643" t="s">
        <v>9161</v>
      </c>
      <c r="B4643">
        <v>1</v>
      </c>
      <c r="C4643">
        <v>117</v>
      </c>
      <c r="D4643">
        <v>1</v>
      </c>
      <c r="E4643" t="b">
        <v>0</v>
      </c>
    </row>
    <row r="4644" spans="1:5" x14ac:dyDescent="0.3">
      <c r="A4644" t="s">
        <v>9164</v>
      </c>
      <c r="B4644">
        <v>1</v>
      </c>
      <c r="C4644">
        <v>77</v>
      </c>
      <c r="D4644">
        <v>4</v>
      </c>
      <c r="E4644" t="b">
        <v>0</v>
      </c>
    </row>
    <row r="4645" spans="1:5" x14ac:dyDescent="0.3">
      <c r="A4645" t="s">
        <v>9165</v>
      </c>
      <c r="B4645">
        <v>1</v>
      </c>
      <c r="C4645">
        <v>52</v>
      </c>
      <c r="D4645">
        <v>2</v>
      </c>
      <c r="E4645" t="b">
        <v>0</v>
      </c>
    </row>
    <row r="4646" spans="1:5" x14ac:dyDescent="0.3">
      <c r="A4646" t="s">
        <v>824</v>
      </c>
      <c r="B4646">
        <v>1</v>
      </c>
      <c r="C4646">
        <v>106</v>
      </c>
      <c r="D4646">
        <v>2</v>
      </c>
      <c r="E4646" t="b">
        <v>0</v>
      </c>
    </row>
    <row r="4647" spans="1:5" x14ac:dyDescent="0.3">
      <c r="A4647" t="s">
        <v>9168</v>
      </c>
      <c r="B4647">
        <v>1</v>
      </c>
      <c r="C4647">
        <v>202</v>
      </c>
      <c r="D4647">
        <v>1</v>
      </c>
      <c r="E4647" t="b">
        <v>0</v>
      </c>
    </row>
    <row r="4648" spans="1:5" x14ac:dyDescent="0.3">
      <c r="A4648" t="s">
        <v>2162</v>
      </c>
      <c r="B4648">
        <v>1</v>
      </c>
      <c r="C4648">
        <v>209</v>
      </c>
      <c r="D4648">
        <v>5</v>
      </c>
      <c r="E4648" t="b">
        <v>0</v>
      </c>
    </row>
    <row r="4649" spans="1:5" x14ac:dyDescent="0.3">
      <c r="A4649" t="s">
        <v>9169</v>
      </c>
      <c r="B4649">
        <v>7</v>
      </c>
      <c r="C4649">
        <v>135</v>
      </c>
      <c r="D4649">
        <v>2.1428571428571428</v>
      </c>
      <c r="E4649" t="b">
        <v>0</v>
      </c>
    </row>
    <row r="4650" spans="1:5" x14ac:dyDescent="0.3">
      <c r="A4650" t="s">
        <v>2163</v>
      </c>
      <c r="B4650">
        <v>1</v>
      </c>
      <c r="C4650">
        <v>279</v>
      </c>
      <c r="D4650">
        <v>1</v>
      </c>
      <c r="E4650" t="b">
        <v>0</v>
      </c>
    </row>
    <row r="4651" spans="1:5" x14ac:dyDescent="0.3">
      <c r="A4651" t="s">
        <v>2164</v>
      </c>
      <c r="B4651">
        <v>1</v>
      </c>
      <c r="C4651">
        <v>109</v>
      </c>
      <c r="D4651">
        <v>5</v>
      </c>
      <c r="E4651" t="b">
        <v>0</v>
      </c>
    </row>
    <row r="4652" spans="1:5" x14ac:dyDescent="0.3">
      <c r="A4652" t="s">
        <v>9171</v>
      </c>
      <c r="B4652">
        <v>1</v>
      </c>
      <c r="C4652">
        <v>64</v>
      </c>
      <c r="D4652">
        <v>5</v>
      </c>
      <c r="E4652" t="b">
        <v>0</v>
      </c>
    </row>
    <row r="4653" spans="1:5" x14ac:dyDescent="0.3">
      <c r="A4653" t="s">
        <v>825</v>
      </c>
      <c r="B4653">
        <v>1</v>
      </c>
      <c r="C4653">
        <v>159</v>
      </c>
      <c r="D4653">
        <v>2</v>
      </c>
      <c r="E4653" t="b">
        <v>0</v>
      </c>
    </row>
    <row r="4654" spans="1:5" x14ac:dyDescent="0.3">
      <c r="A4654" t="s">
        <v>9172</v>
      </c>
      <c r="B4654">
        <v>1</v>
      </c>
      <c r="C4654">
        <v>407</v>
      </c>
      <c r="D4654">
        <v>3</v>
      </c>
      <c r="E4654" t="b">
        <v>0</v>
      </c>
    </row>
    <row r="4655" spans="1:5" x14ac:dyDescent="0.3">
      <c r="A4655" t="s">
        <v>9173</v>
      </c>
      <c r="B4655">
        <v>1</v>
      </c>
      <c r="C4655">
        <v>57</v>
      </c>
      <c r="D4655">
        <v>3</v>
      </c>
      <c r="E4655" t="b">
        <v>0</v>
      </c>
    </row>
    <row r="4656" spans="1:5" x14ac:dyDescent="0.3">
      <c r="A4656" t="s">
        <v>9174</v>
      </c>
      <c r="B4656">
        <v>1</v>
      </c>
      <c r="C4656">
        <v>23</v>
      </c>
      <c r="D4656">
        <v>2</v>
      </c>
      <c r="E4656" t="b">
        <v>0</v>
      </c>
    </row>
    <row r="4657" spans="1:5" x14ac:dyDescent="0.3">
      <c r="A4657" t="s">
        <v>9176</v>
      </c>
      <c r="B4657">
        <v>1</v>
      </c>
      <c r="C4657">
        <v>165</v>
      </c>
      <c r="D4657">
        <v>3</v>
      </c>
      <c r="E4657" t="b">
        <v>0</v>
      </c>
    </row>
    <row r="4658" spans="1:5" x14ac:dyDescent="0.3">
      <c r="A4658" t="s">
        <v>9177</v>
      </c>
      <c r="B4658">
        <v>1</v>
      </c>
      <c r="C4658">
        <v>85</v>
      </c>
      <c r="D4658">
        <v>2</v>
      </c>
      <c r="E4658" t="b">
        <v>0</v>
      </c>
    </row>
    <row r="4659" spans="1:5" x14ac:dyDescent="0.3">
      <c r="A4659" t="s">
        <v>826</v>
      </c>
      <c r="B4659">
        <v>3</v>
      </c>
      <c r="C4659">
        <v>123.66666666666667</v>
      </c>
      <c r="D4659">
        <v>3.3333333333333335</v>
      </c>
      <c r="E4659" t="b">
        <v>0</v>
      </c>
    </row>
    <row r="4660" spans="1:5" x14ac:dyDescent="0.3">
      <c r="A4660" t="s">
        <v>9179</v>
      </c>
      <c r="B4660">
        <v>2</v>
      </c>
      <c r="C4660">
        <v>46</v>
      </c>
      <c r="D4660">
        <v>4</v>
      </c>
      <c r="E4660" t="b">
        <v>0</v>
      </c>
    </row>
    <row r="4661" spans="1:5" x14ac:dyDescent="0.3">
      <c r="A4661" t="s">
        <v>9180</v>
      </c>
      <c r="B4661">
        <v>1</v>
      </c>
      <c r="C4661">
        <v>190</v>
      </c>
      <c r="D4661">
        <v>4</v>
      </c>
      <c r="E4661" t="b">
        <v>0</v>
      </c>
    </row>
    <row r="4662" spans="1:5" x14ac:dyDescent="0.3">
      <c r="A4662" t="s">
        <v>9182</v>
      </c>
      <c r="B4662">
        <v>1</v>
      </c>
      <c r="C4662">
        <v>118</v>
      </c>
      <c r="D4662">
        <v>3</v>
      </c>
      <c r="E4662" t="b">
        <v>0</v>
      </c>
    </row>
    <row r="4663" spans="1:5" x14ac:dyDescent="0.3">
      <c r="A4663" t="s">
        <v>9184</v>
      </c>
      <c r="B4663">
        <v>2</v>
      </c>
      <c r="C4663">
        <v>50.5</v>
      </c>
      <c r="D4663">
        <v>2.5</v>
      </c>
      <c r="E4663" t="b">
        <v>0</v>
      </c>
    </row>
    <row r="4664" spans="1:5" x14ac:dyDescent="0.3">
      <c r="A4664" t="s">
        <v>9185</v>
      </c>
      <c r="B4664">
        <v>1</v>
      </c>
      <c r="C4664">
        <v>99</v>
      </c>
      <c r="D4664">
        <v>3</v>
      </c>
      <c r="E4664" t="b">
        <v>0</v>
      </c>
    </row>
    <row r="4665" spans="1:5" x14ac:dyDescent="0.3">
      <c r="A4665" t="s">
        <v>9186</v>
      </c>
      <c r="B4665">
        <v>2</v>
      </c>
      <c r="C4665">
        <v>123.5</v>
      </c>
      <c r="D4665">
        <v>3.5</v>
      </c>
      <c r="E4665" t="b">
        <v>0</v>
      </c>
    </row>
    <row r="4666" spans="1:5" x14ac:dyDescent="0.3">
      <c r="A4666" t="s">
        <v>9187</v>
      </c>
      <c r="B4666">
        <v>1</v>
      </c>
      <c r="C4666">
        <v>134</v>
      </c>
      <c r="D4666">
        <v>2</v>
      </c>
      <c r="E4666" t="b">
        <v>0</v>
      </c>
    </row>
    <row r="4667" spans="1:5" x14ac:dyDescent="0.3">
      <c r="A4667" t="s">
        <v>9190</v>
      </c>
      <c r="B4667">
        <v>1</v>
      </c>
      <c r="C4667">
        <v>109</v>
      </c>
      <c r="D4667">
        <v>2</v>
      </c>
      <c r="E4667" t="b">
        <v>0</v>
      </c>
    </row>
    <row r="4668" spans="1:5" x14ac:dyDescent="0.3">
      <c r="A4668" t="s">
        <v>2166</v>
      </c>
      <c r="B4668">
        <v>1</v>
      </c>
      <c r="C4668">
        <v>319</v>
      </c>
      <c r="D4668">
        <v>1</v>
      </c>
      <c r="E4668" t="b">
        <v>0</v>
      </c>
    </row>
    <row r="4669" spans="1:5" x14ac:dyDescent="0.3">
      <c r="A4669" t="s">
        <v>9192</v>
      </c>
      <c r="B4669">
        <v>1</v>
      </c>
      <c r="C4669">
        <v>79</v>
      </c>
      <c r="D4669">
        <v>3</v>
      </c>
      <c r="E4669" t="b">
        <v>0</v>
      </c>
    </row>
    <row r="4670" spans="1:5" x14ac:dyDescent="0.3">
      <c r="A4670" t="s">
        <v>9195</v>
      </c>
      <c r="B4670">
        <v>1</v>
      </c>
      <c r="C4670">
        <v>218</v>
      </c>
      <c r="D4670">
        <v>2</v>
      </c>
      <c r="E4670" t="b">
        <v>0</v>
      </c>
    </row>
    <row r="4671" spans="1:5" x14ac:dyDescent="0.3">
      <c r="A4671" t="s">
        <v>9196</v>
      </c>
      <c r="B4671">
        <v>1</v>
      </c>
      <c r="C4671">
        <v>114</v>
      </c>
      <c r="D4671">
        <v>4</v>
      </c>
      <c r="E4671" t="b">
        <v>0</v>
      </c>
    </row>
    <row r="4672" spans="1:5" x14ac:dyDescent="0.3">
      <c r="A4672" t="s">
        <v>9197</v>
      </c>
      <c r="B4672">
        <v>1</v>
      </c>
      <c r="C4672">
        <v>217</v>
      </c>
      <c r="D4672">
        <v>3</v>
      </c>
      <c r="E4672" t="b">
        <v>0</v>
      </c>
    </row>
    <row r="4673" spans="1:5" x14ac:dyDescent="0.3">
      <c r="A4673" t="s">
        <v>9198</v>
      </c>
      <c r="B4673">
        <v>1</v>
      </c>
      <c r="C4673">
        <v>598</v>
      </c>
      <c r="D4673">
        <v>2</v>
      </c>
      <c r="E4673" t="b">
        <v>0</v>
      </c>
    </row>
    <row r="4674" spans="1:5" x14ac:dyDescent="0.3">
      <c r="A4674" t="s">
        <v>2167</v>
      </c>
      <c r="B4674">
        <v>1</v>
      </c>
      <c r="C4674">
        <v>298</v>
      </c>
      <c r="D4674">
        <v>2</v>
      </c>
      <c r="E4674" t="b">
        <v>0</v>
      </c>
    </row>
    <row r="4675" spans="1:5" x14ac:dyDescent="0.3">
      <c r="A4675" t="s">
        <v>9200</v>
      </c>
      <c r="B4675">
        <v>1</v>
      </c>
      <c r="C4675">
        <v>25</v>
      </c>
      <c r="D4675">
        <v>5</v>
      </c>
      <c r="E4675" t="b">
        <v>0</v>
      </c>
    </row>
    <row r="4676" spans="1:5" x14ac:dyDescent="0.3">
      <c r="A4676" t="s">
        <v>827</v>
      </c>
      <c r="B4676">
        <v>1</v>
      </c>
      <c r="C4676">
        <v>83</v>
      </c>
      <c r="D4676">
        <v>2</v>
      </c>
      <c r="E4676" t="b">
        <v>0</v>
      </c>
    </row>
    <row r="4677" spans="1:5" x14ac:dyDescent="0.3">
      <c r="A4677" t="s">
        <v>9203</v>
      </c>
      <c r="B4677">
        <v>2</v>
      </c>
      <c r="C4677">
        <v>157</v>
      </c>
      <c r="D4677">
        <v>4</v>
      </c>
      <c r="E4677" t="b">
        <v>0</v>
      </c>
    </row>
    <row r="4678" spans="1:5" x14ac:dyDescent="0.3">
      <c r="A4678" t="s">
        <v>9204</v>
      </c>
      <c r="B4678">
        <v>1</v>
      </c>
      <c r="C4678">
        <v>51</v>
      </c>
      <c r="D4678">
        <v>4</v>
      </c>
      <c r="E4678" t="b">
        <v>0</v>
      </c>
    </row>
    <row r="4679" spans="1:5" x14ac:dyDescent="0.3">
      <c r="A4679" t="s">
        <v>9205</v>
      </c>
      <c r="B4679">
        <v>1</v>
      </c>
      <c r="C4679">
        <v>204</v>
      </c>
      <c r="D4679">
        <v>2</v>
      </c>
      <c r="E4679" t="b">
        <v>0</v>
      </c>
    </row>
    <row r="4680" spans="1:5" x14ac:dyDescent="0.3">
      <c r="A4680" t="s">
        <v>9206</v>
      </c>
      <c r="B4680">
        <v>1</v>
      </c>
      <c r="C4680">
        <v>19</v>
      </c>
      <c r="D4680">
        <v>3</v>
      </c>
      <c r="E4680" t="b">
        <v>0</v>
      </c>
    </row>
    <row r="4681" spans="1:5" x14ac:dyDescent="0.3">
      <c r="A4681" t="s">
        <v>1628</v>
      </c>
      <c r="B4681">
        <v>1</v>
      </c>
      <c r="C4681">
        <v>116</v>
      </c>
      <c r="D4681">
        <v>4</v>
      </c>
      <c r="E4681" t="b">
        <v>0</v>
      </c>
    </row>
    <row r="4682" spans="1:5" x14ac:dyDescent="0.3">
      <c r="A4682" t="s">
        <v>9208</v>
      </c>
      <c r="B4682">
        <v>1</v>
      </c>
      <c r="C4682">
        <v>218</v>
      </c>
      <c r="D4682">
        <v>5</v>
      </c>
      <c r="E4682" t="b">
        <v>0</v>
      </c>
    </row>
    <row r="4683" spans="1:5" x14ac:dyDescent="0.3">
      <c r="A4683" t="s">
        <v>1629</v>
      </c>
      <c r="B4683">
        <v>1</v>
      </c>
      <c r="C4683">
        <v>118</v>
      </c>
      <c r="D4683">
        <v>4</v>
      </c>
      <c r="E4683" t="b">
        <v>0</v>
      </c>
    </row>
    <row r="4684" spans="1:5" x14ac:dyDescent="0.3">
      <c r="A4684" t="s">
        <v>9210</v>
      </c>
      <c r="B4684">
        <v>1</v>
      </c>
      <c r="C4684">
        <v>178</v>
      </c>
      <c r="D4684">
        <v>2</v>
      </c>
      <c r="E4684" t="b">
        <v>0</v>
      </c>
    </row>
    <row r="4685" spans="1:5" x14ac:dyDescent="0.3">
      <c r="A4685" t="s">
        <v>9211</v>
      </c>
      <c r="B4685">
        <v>1</v>
      </c>
      <c r="C4685">
        <v>59</v>
      </c>
      <c r="D4685">
        <v>4</v>
      </c>
      <c r="E4685" t="b">
        <v>0</v>
      </c>
    </row>
    <row r="4686" spans="1:5" x14ac:dyDescent="0.3">
      <c r="A4686" t="s">
        <v>9212</v>
      </c>
      <c r="B4686">
        <v>1</v>
      </c>
      <c r="C4686">
        <v>59</v>
      </c>
      <c r="D4686">
        <v>2</v>
      </c>
      <c r="E4686" t="b">
        <v>0</v>
      </c>
    </row>
    <row r="4687" spans="1:5" x14ac:dyDescent="0.3">
      <c r="A4687" t="s">
        <v>9213</v>
      </c>
      <c r="B4687">
        <v>1</v>
      </c>
      <c r="C4687">
        <v>195</v>
      </c>
      <c r="D4687">
        <v>5</v>
      </c>
      <c r="E4687" t="b">
        <v>0</v>
      </c>
    </row>
    <row r="4688" spans="1:5" x14ac:dyDescent="0.3">
      <c r="A4688" t="s">
        <v>9214</v>
      </c>
      <c r="B4688">
        <v>1</v>
      </c>
      <c r="C4688">
        <v>45</v>
      </c>
      <c r="D4688">
        <v>1</v>
      </c>
      <c r="E4688" t="b">
        <v>0</v>
      </c>
    </row>
    <row r="4689" spans="1:5" x14ac:dyDescent="0.3">
      <c r="A4689" t="s">
        <v>9217</v>
      </c>
      <c r="B4689">
        <v>1</v>
      </c>
      <c r="C4689">
        <v>27</v>
      </c>
      <c r="D4689">
        <v>5</v>
      </c>
      <c r="E4689" t="b">
        <v>0</v>
      </c>
    </row>
    <row r="4690" spans="1:5" x14ac:dyDescent="0.3">
      <c r="A4690" t="s">
        <v>9218</v>
      </c>
      <c r="B4690">
        <v>2</v>
      </c>
      <c r="C4690">
        <v>144</v>
      </c>
      <c r="D4690">
        <v>2.5</v>
      </c>
      <c r="E4690" t="b">
        <v>0</v>
      </c>
    </row>
    <row r="4691" spans="1:5" x14ac:dyDescent="0.3">
      <c r="A4691" t="s">
        <v>9219</v>
      </c>
      <c r="B4691">
        <v>1</v>
      </c>
      <c r="C4691">
        <v>291</v>
      </c>
      <c r="D4691">
        <v>3</v>
      </c>
      <c r="E4691" t="b">
        <v>0</v>
      </c>
    </row>
    <row r="4692" spans="1:5" x14ac:dyDescent="0.3">
      <c r="A4692" t="s">
        <v>9221</v>
      </c>
      <c r="B4692">
        <v>1</v>
      </c>
      <c r="C4692">
        <v>276</v>
      </c>
      <c r="D4692">
        <v>2</v>
      </c>
      <c r="E4692" t="b">
        <v>0</v>
      </c>
    </row>
    <row r="4693" spans="1:5" x14ac:dyDescent="0.3">
      <c r="A4693" t="s">
        <v>9223</v>
      </c>
      <c r="B4693">
        <v>1</v>
      </c>
      <c r="C4693">
        <v>53</v>
      </c>
      <c r="D4693">
        <v>1</v>
      </c>
      <c r="E4693" t="b">
        <v>0</v>
      </c>
    </row>
    <row r="4694" spans="1:5" x14ac:dyDescent="0.3">
      <c r="A4694" t="s">
        <v>9224</v>
      </c>
      <c r="B4694">
        <v>1</v>
      </c>
      <c r="C4694">
        <v>177</v>
      </c>
      <c r="D4694">
        <v>3</v>
      </c>
      <c r="E4694" t="b">
        <v>0</v>
      </c>
    </row>
    <row r="4695" spans="1:5" x14ac:dyDescent="0.3">
      <c r="A4695" t="s">
        <v>9225</v>
      </c>
      <c r="B4695">
        <v>3</v>
      </c>
      <c r="C4695">
        <v>196.66666666666666</v>
      </c>
      <c r="D4695">
        <v>1.3333333333333333</v>
      </c>
      <c r="E4695" t="b">
        <v>0</v>
      </c>
    </row>
    <row r="4696" spans="1:5" x14ac:dyDescent="0.3">
      <c r="A4696" t="s">
        <v>9229</v>
      </c>
      <c r="B4696">
        <v>1</v>
      </c>
      <c r="C4696">
        <v>101</v>
      </c>
      <c r="D4696">
        <v>1</v>
      </c>
      <c r="E4696" t="b">
        <v>0</v>
      </c>
    </row>
    <row r="4697" spans="1:5" x14ac:dyDescent="0.3">
      <c r="A4697" t="s">
        <v>9231</v>
      </c>
      <c r="B4697">
        <v>1</v>
      </c>
      <c r="C4697">
        <v>117</v>
      </c>
      <c r="D4697">
        <v>4</v>
      </c>
      <c r="E4697" t="b">
        <v>0</v>
      </c>
    </row>
    <row r="4698" spans="1:5" x14ac:dyDescent="0.3">
      <c r="A4698" t="s">
        <v>9232</v>
      </c>
      <c r="B4698">
        <v>1</v>
      </c>
      <c r="C4698">
        <v>30</v>
      </c>
      <c r="D4698">
        <v>5</v>
      </c>
      <c r="E4698" t="b">
        <v>0</v>
      </c>
    </row>
    <row r="4699" spans="1:5" x14ac:dyDescent="0.3">
      <c r="A4699" t="s">
        <v>9233</v>
      </c>
      <c r="B4699">
        <v>1</v>
      </c>
      <c r="C4699">
        <v>269</v>
      </c>
      <c r="D4699">
        <v>5</v>
      </c>
      <c r="E4699" t="b">
        <v>0</v>
      </c>
    </row>
    <row r="4700" spans="1:5" x14ac:dyDescent="0.3">
      <c r="A4700" t="s">
        <v>2170</v>
      </c>
      <c r="B4700">
        <v>1</v>
      </c>
      <c r="C4700">
        <v>114</v>
      </c>
      <c r="D4700">
        <v>5</v>
      </c>
      <c r="E4700" t="b">
        <v>0</v>
      </c>
    </row>
    <row r="4701" spans="1:5" x14ac:dyDescent="0.3">
      <c r="A4701" t="s">
        <v>9234</v>
      </c>
      <c r="B4701">
        <v>1</v>
      </c>
      <c r="C4701">
        <v>75</v>
      </c>
      <c r="D4701">
        <v>1</v>
      </c>
      <c r="E4701" t="b">
        <v>0</v>
      </c>
    </row>
    <row r="4702" spans="1:5" x14ac:dyDescent="0.3">
      <c r="A4702" t="s">
        <v>9235</v>
      </c>
      <c r="B4702">
        <v>1</v>
      </c>
      <c r="C4702">
        <v>69</v>
      </c>
      <c r="D4702">
        <v>1</v>
      </c>
      <c r="E4702" t="b">
        <v>0</v>
      </c>
    </row>
    <row r="4703" spans="1:5" x14ac:dyDescent="0.3">
      <c r="A4703" t="s">
        <v>9236</v>
      </c>
      <c r="B4703">
        <v>1</v>
      </c>
      <c r="C4703">
        <v>531</v>
      </c>
      <c r="D4703">
        <v>2</v>
      </c>
      <c r="E4703" t="b">
        <v>0</v>
      </c>
    </row>
    <row r="4704" spans="1:5" x14ac:dyDescent="0.3">
      <c r="A4704" t="s">
        <v>9237</v>
      </c>
      <c r="B4704">
        <v>2</v>
      </c>
      <c r="C4704">
        <v>265.5</v>
      </c>
      <c r="D4704">
        <v>3.5</v>
      </c>
      <c r="E4704" t="b">
        <v>0</v>
      </c>
    </row>
    <row r="4705" spans="1:5" x14ac:dyDescent="0.3">
      <c r="A4705" t="s">
        <v>9238</v>
      </c>
      <c r="B4705">
        <v>1</v>
      </c>
      <c r="C4705">
        <v>191</v>
      </c>
      <c r="D4705">
        <v>1</v>
      </c>
      <c r="E4705" t="b">
        <v>0</v>
      </c>
    </row>
    <row r="4706" spans="1:5" x14ac:dyDescent="0.3">
      <c r="A4706" t="s">
        <v>9239</v>
      </c>
      <c r="B4706">
        <v>1</v>
      </c>
      <c r="C4706">
        <v>220</v>
      </c>
      <c r="D4706">
        <v>5</v>
      </c>
      <c r="E4706" t="b">
        <v>0</v>
      </c>
    </row>
    <row r="4707" spans="1:5" x14ac:dyDescent="0.3">
      <c r="A4707" t="s">
        <v>9240</v>
      </c>
      <c r="B4707">
        <v>1</v>
      </c>
      <c r="C4707">
        <v>243</v>
      </c>
      <c r="D4707">
        <v>2</v>
      </c>
      <c r="E4707" t="b">
        <v>0</v>
      </c>
    </row>
    <row r="4708" spans="1:5" x14ac:dyDescent="0.3">
      <c r="A4708" t="s">
        <v>9241</v>
      </c>
      <c r="B4708">
        <v>1</v>
      </c>
      <c r="C4708">
        <v>99</v>
      </c>
      <c r="D4708">
        <v>4</v>
      </c>
      <c r="E4708" t="b">
        <v>0</v>
      </c>
    </row>
    <row r="4709" spans="1:5" x14ac:dyDescent="0.3">
      <c r="A4709" t="s">
        <v>9242</v>
      </c>
      <c r="B4709">
        <v>1</v>
      </c>
      <c r="C4709">
        <v>104</v>
      </c>
      <c r="D4709">
        <v>3</v>
      </c>
      <c r="E4709" t="b">
        <v>0</v>
      </c>
    </row>
    <row r="4710" spans="1:5" x14ac:dyDescent="0.3">
      <c r="A4710" t="s">
        <v>9243</v>
      </c>
      <c r="B4710">
        <v>1</v>
      </c>
      <c r="C4710">
        <v>138</v>
      </c>
      <c r="D4710">
        <v>4</v>
      </c>
      <c r="E4710" t="b">
        <v>0</v>
      </c>
    </row>
    <row r="4711" spans="1:5" x14ac:dyDescent="0.3">
      <c r="A4711" t="s">
        <v>9244</v>
      </c>
      <c r="B4711">
        <v>1</v>
      </c>
      <c r="C4711">
        <v>160</v>
      </c>
      <c r="D4711">
        <v>2</v>
      </c>
      <c r="E4711" t="b">
        <v>0</v>
      </c>
    </row>
    <row r="4712" spans="1:5" x14ac:dyDescent="0.3">
      <c r="A4712" t="s">
        <v>9246</v>
      </c>
      <c r="B4712">
        <v>1</v>
      </c>
      <c r="C4712">
        <v>130</v>
      </c>
      <c r="D4712">
        <v>3</v>
      </c>
      <c r="E4712" t="b">
        <v>0</v>
      </c>
    </row>
    <row r="4713" spans="1:5" x14ac:dyDescent="0.3">
      <c r="A4713" t="s">
        <v>9247</v>
      </c>
      <c r="B4713">
        <v>2</v>
      </c>
      <c r="C4713">
        <v>151.5</v>
      </c>
      <c r="D4713">
        <v>1.5</v>
      </c>
      <c r="E4713" t="b">
        <v>0</v>
      </c>
    </row>
    <row r="4714" spans="1:5" x14ac:dyDescent="0.3">
      <c r="A4714" t="s">
        <v>829</v>
      </c>
      <c r="B4714">
        <v>1</v>
      </c>
      <c r="C4714">
        <v>93</v>
      </c>
      <c r="D4714">
        <v>1</v>
      </c>
      <c r="E4714" t="b">
        <v>0</v>
      </c>
    </row>
    <row r="4715" spans="1:5" x14ac:dyDescent="0.3">
      <c r="A4715" t="s">
        <v>9248</v>
      </c>
      <c r="B4715">
        <v>1</v>
      </c>
      <c r="C4715">
        <v>729</v>
      </c>
      <c r="D4715">
        <v>5</v>
      </c>
      <c r="E4715" t="b">
        <v>0</v>
      </c>
    </row>
    <row r="4716" spans="1:5" x14ac:dyDescent="0.3">
      <c r="A4716" t="s">
        <v>9251</v>
      </c>
      <c r="B4716">
        <v>1</v>
      </c>
      <c r="C4716">
        <v>277</v>
      </c>
      <c r="D4716">
        <v>4</v>
      </c>
      <c r="E4716" t="b">
        <v>0</v>
      </c>
    </row>
    <row r="4717" spans="1:5" x14ac:dyDescent="0.3">
      <c r="A4717" t="s">
        <v>830</v>
      </c>
      <c r="B4717">
        <v>1</v>
      </c>
      <c r="C4717">
        <v>120</v>
      </c>
      <c r="D4717">
        <v>1</v>
      </c>
      <c r="E4717" t="b">
        <v>0</v>
      </c>
    </row>
    <row r="4718" spans="1:5" x14ac:dyDescent="0.3">
      <c r="A4718" t="s">
        <v>9256</v>
      </c>
      <c r="B4718">
        <v>1</v>
      </c>
      <c r="C4718">
        <v>93</v>
      </c>
      <c r="D4718">
        <v>1</v>
      </c>
      <c r="E4718" t="b">
        <v>0</v>
      </c>
    </row>
    <row r="4719" spans="1:5" x14ac:dyDescent="0.3">
      <c r="A4719" t="s">
        <v>9257</v>
      </c>
      <c r="B4719">
        <v>1</v>
      </c>
      <c r="C4719">
        <v>63</v>
      </c>
      <c r="D4719">
        <v>1</v>
      </c>
      <c r="E4719" t="b">
        <v>0</v>
      </c>
    </row>
    <row r="4720" spans="1:5" x14ac:dyDescent="0.3">
      <c r="A4720" t="s">
        <v>9258</v>
      </c>
      <c r="B4720">
        <v>3</v>
      </c>
      <c r="C4720">
        <v>364</v>
      </c>
      <c r="D4720">
        <v>1.3333333333333333</v>
      </c>
      <c r="E4720" t="b">
        <v>0</v>
      </c>
    </row>
    <row r="4721" spans="1:5" x14ac:dyDescent="0.3">
      <c r="A4721" t="s">
        <v>9259</v>
      </c>
      <c r="B4721">
        <v>1</v>
      </c>
      <c r="C4721">
        <v>25</v>
      </c>
      <c r="D4721">
        <v>1</v>
      </c>
      <c r="E4721" t="b">
        <v>0</v>
      </c>
    </row>
    <row r="4722" spans="1:5" x14ac:dyDescent="0.3">
      <c r="A4722" t="s">
        <v>2171</v>
      </c>
      <c r="B4722">
        <v>1</v>
      </c>
      <c r="C4722">
        <v>408</v>
      </c>
      <c r="D4722">
        <v>5</v>
      </c>
      <c r="E4722" t="b">
        <v>0</v>
      </c>
    </row>
    <row r="4723" spans="1:5" x14ac:dyDescent="0.3">
      <c r="A4723" t="s">
        <v>9260</v>
      </c>
      <c r="B4723">
        <v>1</v>
      </c>
      <c r="C4723">
        <v>82</v>
      </c>
      <c r="D4723">
        <v>2</v>
      </c>
      <c r="E4723" t="b">
        <v>0</v>
      </c>
    </row>
    <row r="4724" spans="1:5" x14ac:dyDescent="0.3">
      <c r="A4724" t="s">
        <v>2172</v>
      </c>
      <c r="B4724">
        <v>1</v>
      </c>
      <c r="C4724">
        <v>21</v>
      </c>
      <c r="D4724">
        <v>4</v>
      </c>
      <c r="E4724" t="b">
        <v>0</v>
      </c>
    </row>
    <row r="4725" spans="1:5" x14ac:dyDescent="0.3">
      <c r="A4725" t="s">
        <v>9263</v>
      </c>
      <c r="B4725">
        <v>1</v>
      </c>
      <c r="C4725">
        <v>103</v>
      </c>
      <c r="D4725">
        <v>5</v>
      </c>
      <c r="E4725" t="b">
        <v>0</v>
      </c>
    </row>
    <row r="4726" spans="1:5" x14ac:dyDescent="0.3">
      <c r="A4726" t="s">
        <v>9264</v>
      </c>
      <c r="B4726">
        <v>1</v>
      </c>
      <c r="C4726">
        <v>52</v>
      </c>
      <c r="D4726">
        <v>5</v>
      </c>
      <c r="E4726" t="b">
        <v>0</v>
      </c>
    </row>
    <row r="4727" spans="1:5" x14ac:dyDescent="0.3">
      <c r="A4727" t="s">
        <v>9266</v>
      </c>
      <c r="B4727">
        <v>4</v>
      </c>
      <c r="C4727">
        <v>274.25</v>
      </c>
      <c r="D4727">
        <v>3</v>
      </c>
      <c r="E4727" t="b">
        <v>0</v>
      </c>
    </row>
    <row r="4728" spans="1:5" x14ac:dyDescent="0.3">
      <c r="A4728" t="s">
        <v>9269</v>
      </c>
      <c r="B4728">
        <v>2</v>
      </c>
      <c r="C4728">
        <v>92</v>
      </c>
      <c r="D4728">
        <v>1</v>
      </c>
      <c r="E4728" t="b">
        <v>0</v>
      </c>
    </row>
    <row r="4729" spans="1:5" x14ac:dyDescent="0.3">
      <c r="A4729" t="s">
        <v>9270</v>
      </c>
      <c r="B4729">
        <v>1</v>
      </c>
      <c r="C4729">
        <v>49</v>
      </c>
      <c r="D4729">
        <v>1</v>
      </c>
      <c r="E4729" t="b">
        <v>0</v>
      </c>
    </row>
    <row r="4730" spans="1:5" x14ac:dyDescent="0.3">
      <c r="A4730" t="s">
        <v>9271</v>
      </c>
      <c r="B4730">
        <v>5</v>
      </c>
      <c r="C4730">
        <v>233</v>
      </c>
      <c r="D4730">
        <v>2.4</v>
      </c>
      <c r="E4730" t="b">
        <v>0</v>
      </c>
    </row>
    <row r="4731" spans="1:5" x14ac:dyDescent="0.3">
      <c r="A4731" t="s">
        <v>9273</v>
      </c>
      <c r="B4731">
        <v>1</v>
      </c>
      <c r="C4731">
        <v>194</v>
      </c>
      <c r="D4731">
        <v>2</v>
      </c>
      <c r="E4731" t="b">
        <v>0</v>
      </c>
    </row>
    <row r="4732" spans="1:5" x14ac:dyDescent="0.3">
      <c r="A4732" t="s">
        <v>9274</v>
      </c>
      <c r="B4732">
        <v>1</v>
      </c>
      <c r="C4732">
        <v>136</v>
      </c>
      <c r="D4732">
        <v>4</v>
      </c>
      <c r="E4732" t="b">
        <v>0</v>
      </c>
    </row>
    <row r="4733" spans="1:5" x14ac:dyDescent="0.3">
      <c r="A4733" t="s">
        <v>9275</v>
      </c>
      <c r="B4733">
        <v>1</v>
      </c>
      <c r="C4733">
        <v>253</v>
      </c>
      <c r="D4733">
        <v>5</v>
      </c>
      <c r="E4733" t="b">
        <v>0</v>
      </c>
    </row>
    <row r="4734" spans="1:5" x14ac:dyDescent="0.3">
      <c r="A4734" t="s">
        <v>833</v>
      </c>
      <c r="B4734">
        <v>1</v>
      </c>
      <c r="C4734">
        <v>1069</v>
      </c>
      <c r="D4734">
        <v>5</v>
      </c>
      <c r="E4734" t="b">
        <v>0</v>
      </c>
    </row>
    <row r="4735" spans="1:5" x14ac:dyDescent="0.3">
      <c r="A4735" t="s">
        <v>9278</v>
      </c>
      <c r="B4735">
        <v>1</v>
      </c>
      <c r="C4735">
        <v>66</v>
      </c>
      <c r="D4735">
        <v>2</v>
      </c>
      <c r="E4735" t="b">
        <v>0</v>
      </c>
    </row>
    <row r="4736" spans="1:5" x14ac:dyDescent="0.3">
      <c r="A4736" t="s">
        <v>9279</v>
      </c>
      <c r="B4736">
        <v>2</v>
      </c>
      <c r="C4736">
        <v>64.5</v>
      </c>
      <c r="D4736">
        <v>4.5</v>
      </c>
      <c r="E4736" t="b">
        <v>0</v>
      </c>
    </row>
    <row r="4737" spans="1:5" x14ac:dyDescent="0.3">
      <c r="A4737" t="s">
        <v>9280</v>
      </c>
      <c r="B4737">
        <v>1</v>
      </c>
      <c r="C4737">
        <v>739</v>
      </c>
      <c r="D4737">
        <v>1</v>
      </c>
      <c r="E4737" t="b">
        <v>0</v>
      </c>
    </row>
    <row r="4738" spans="1:5" x14ac:dyDescent="0.3">
      <c r="A4738" t="s">
        <v>9281</v>
      </c>
      <c r="B4738">
        <v>1</v>
      </c>
      <c r="C4738">
        <v>2</v>
      </c>
      <c r="D4738">
        <v>4</v>
      </c>
      <c r="E4738" t="b">
        <v>0</v>
      </c>
    </row>
    <row r="4739" spans="1:5" x14ac:dyDescent="0.3">
      <c r="A4739" t="s">
        <v>9282</v>
      </c>
      <c r="B4739">
        <v>1</v>
      </c>
      <c r="C4739">
        <v>113</v>
      </c>
      <c r="D4739">
        <v>5</v>
      </c>
      <c r="E4739" t="b">
        <v>0</v>
      </c>
    </row>
    <row r="4740" spans="1:5" x14ac:dyDescent="0.3">
      <c r="A4740" t="s">
        <v>9283</v>
      </c>
      <c r="B4740">
        <v>1</v>
      </c>
      <c r="C4740">
        <v>142</v>
      </c>
      <c r="D4740">
        <v>5</v>
      </c>
      <c r="E4740" t="b">
        <v>0</v>
      </c>
    </row>
    <row r="4741" spans="1:5" x14ac:dyDescent="0.3">
      <c r="A4741" t="s">
        <v>1630</v>
      </c>
      <c r="B4741">
        <v>7</v>
      </c>
      <c r="C4741">
        <v>305</v>
      </c>
      <c r="D4741">
        <v>2.8571428571428572</v>
      </c>
      <c r="E4741" t="b">
        <v>0</v>
      </c>
    </row>
    <row r="4742" spans="1:5" x14ac:dyDescent="0.3">
      <c r="A4742" t="s">
        <v>9285</v>
      </c>
      <c r="B4742">
        <v>1</v>
      </c>
      <c r="C4742">
        <v>245</v>
      </c>
      <c r="D4742">
        <v>3</v>
      </c>
      <c r="E4742" t="b">
        <v>0</v>
      </c>
    </row>
    <row r="4743" spans="1:5" x14ac:dyDescent="0.3">
      <c r="A4743" t="s">
        <v>9286</v>
      </c>
      <c r="B4743">
        <v>1</v>
      </c>
      <c r="C4743">
        <v>52</v>
      </c>
      <c r="D4743">
        <v>3</v>
      </c>
      <c r="E4743" t="b">
        <v>0</v>
      </c>
    </row>
    <row r="4744" spans="1:5" x14ac:dyDescent="0.3">
      <c r="A4744" t="s">
        <v>9287</v>
      </c>
      <c r="B4744">
        <v>1</v>
      </c>
      <c r="C4744">
        <v>56</v>
      </c>
      <c r="D4744">
        <v>2</v>
      </c>
      <c r="E4744" t="b">
        <v>0</v>
      </c>
    </row>
    <row r="4745" spans="1:5" x14ac:dyDescent="0.3">
      <c r="A4745" t="s">
        <v>9288</v>
      </c>
      <c r="B4745">
        <v>1</v>
      </c>
      <c r="C4745">
        <v>230</v>
      </c>
      <c r="D4745">
        <v>2</v>
      </c>
      <c r="E4745" t="b">
        <v>0</v>
      </c>
    </row>
    <row r="4746" spans="1:5" x14ac:dyDescent="0.3">
      <c r="A4746" t="s">
        <v>9290</v>
      </c>
      <c r="B4746">
        <v>1</v>
      </c>
      <c r="C4746">
        <v>31</v>
      </c>
      <c r="D4746">
        <v>1</v>
      </c>
      <c r="E4746" t="b">
        <v>0</v>
      </c>
    </row>
    <row r="4747" spans="1:5" x14ac:dyDescent="0.3">
      <c r="A4747" t="s">
        <v>9291</v>
      </c>
      <c r="B4747">
        <v>1</v>
      </c>
      <c r="C4747">
        <v>474</v>
      </c>
      <c r="D4747">
        <v>1</v>
      </c>
      <c r="E4747" t="b">
        <v>0</v>
      </c>
    </row>
    <row r="4748" spans="1:5" x14ac:dyDescent="0.3">
      <c r="A4748" t="s">
        <v>834</v>
      </c>
      <c r="B4748">
        <v>1</v>
      </c>
      <c r="C4748">
        <v>55</v>
      </c>
      <c r="D4748">
        <v>4</v>
      </c>
      <c r="E4748" t="b">
        <v>0</v>
      </c>
    </row>
    <row r="4749" spans="1:5" x14ac:dyDescent="0.3">
      <c r="A4749" t="s">
        <v>9292</v>
      </c>
      <c r="B4749">
        <v>17</v>
      </c>
      <c r="C4749">
        <v>221.23529411764707</v>
      </c>
      <c r="D4749">
        <v>2.4705882352941178</v>
      </c>
      <c r="E4749" t="b">
        <v>0</v>
      </c>
    </row>
    <row r="4750" spans="1:5" x14ac:dyDescent="0.3">
      <c r="A4750" t="s">
        <v>9293</v>
      </c>
      <c r="B4750">
        <v>1</v>
      </c>
      <c r="C4750">
        <v>422</v>
      </c>
      <c r="D4750">
        <v>4</v>
      </c>
      <c r="E4750" t="b">
        <v>0</v>
      </c>
    </row>
    <row r="4751" spans="1:5" x14ac:dyDescent="0.3">
      <c r="A4751" t="s">
        <v>9296</v>
      </c>
      <c r="B4751">
        <v>1</v>
      </c>
      <c r="C4751">
        <v>268</v>
      </c>
      <c r="D4751">
        <v>1</v>
      </c>
      <c r="E4751" t="b">
        <v>0</v>
      </c>
    </row>
    <row r="4752" spans="1:5" x14ac:dyDescent="0.3">
      <c r="A4752" t="s">
        <v>9297</v>
      </c>
      <c r="B4752">
        <v>1</v>
      </c>
      <c r="C4752">
        <v>98</v>
      </c>
      <c r="D4752">
        <v>2</v>
      </c>
      <c r="E4752" t="b">
        <v>0</v>
      </c>
    </row>
    <row r="4753" spans="1:5" x14ac:dyDescent="0.3">
      <c r="A4753" t="s">
        <v>9299</v>
      </c>
      <c r="B4753">
        <v>1</v>
      </c>
      <c r="C4753">
        <v>30</v>
      </c>
      <c r="D4753">
        <v>5</v>
      </c>
      <c r="E4753" t="b">
        <v>0</v>
      </c>
    </row>
    <row r="4754" spans="1:5" x14ac:dyDescent="0.3">
      <c r="A4754" t="s">
        <v>9301</v>
      </c>
      <c r="B4754">
        <v>1</v>
      </c>
      <c r="C4754">
        <v>259</v>
      </c>
      <c r="D4754">
        <v>5</v>
      </c>
      <c r="E4754" t="b">
        <v>0</v>
      </c>
    </row>
    <row r="4755" spans="1:5" x14ac:dyDescent="0.3">
      <c r="A4755" t="s">
        <v>9302</v>
      </c>
      <c r="B4755">
        <v>1</v>
      </c>
      <c r="C4755">
        <v>98</v>
      </c>
      <c r="D4755">
        <v>2</v>
      </c>
      <c r="E4755" t="b">
        <v>0</v>
      </c>
    </row>
    <row r="4756" spans="1:5" x14ac:dyDescent="0.3">
      <c r="A4756" t="s">
        <v>9303</v>
      </c>
      <c r="B4756">
        <v>1</v>
      </c>
      <c r="C4756">
        <v>40</v>
      </c>
      <c r="D4756">
        <v>5</v>
      </c>
      <c r="E4756" t="b">
        <v>0</v>
      </c>
    </row>
    <row r="4757" spans="1:5" x14ac:dyDescent="0.3">
      <c r="A4757" t="s">
        <v>835</v>
      </c>
      <c r="B4757">
        <v>1</v>
      </c>
      <c r="C4757">
        <v>66</v>
      </c>
      <c r="D4757">
        <v>5</v>
      </c>
      <c r="E4757" t="b">
        <v>0</v>
      </c>
    </row>
    <row r="4758" spans="1:5" x14ac:dyDescent="0.3">
      <c r="A4758" t="s">
        <v>9304</v>
      </c>
      <c r="B4758">
        <v>1</v>
      </c>
      <c r="C4758">
        <v>143</v>
      </c>
      <c r="D4758">
        <v>4</v>
      </c>
      <c r="E4758" t="b">
        <v>0</v>
      </c>
    </row>
    <row r="4759" spans="1:5" x14ac:dyDescent="0.3">
      <c r="A4759" t="s">
        <v>9305</v>
      </c>
      <c r="B4759">
        <v>1</v>
      </c>
      <c r="C4759">
        <v>191</v>
      </c>
      <c r="D4759">
        <v>3</v>
      </c>
      <c r="E4759" t="b">
        <v>0</v>
      </c>
    </row>
    <row r="4760" spans="1:5" x14ac:dyDescent="0.3">
      <c r="A4760" t="s">
        <v>9307</v>
      </c>
      <c r="B4760">
        <v>1</v>
      </c>
      <c r="C4760">
        <v>133</v>
      </c>
      <c r="D4760">
        <v>5</v>
      </c>
      <c r="E4760" t="b">
        <v>0</v>
      </c>
    </row>
    <row r="4761" spans="1:5" x14ac:dyDescent="0.3">
      <c r="A4761" t="s">
        <v>9308</v>
      </c>
      <c r="B4761">
        <v>1</v>
      </c>
      <c r="C4761">
        <v>250</v>
      </c>
      <c r="D4761">
        <v>2</v>
      </c>
      <c r="E4761" t="b">
        <v>0</v>
      </c>
    </row>
    <row r="4762" spans="1:5" x14ac:dyDescent="0.3">
      <c r="A4762" t="s">
        <v>2175</v>
      </c>
      <c r="B4762">
        <v>1</v>
      </c>
      <c r="C4762">
        <v>18</v>
      </c>
      <c r="D4762">
        <v>5</v>
      </c>
      <c r="E4762" t="b">
        <v>0</v>
      </c>
    </row>
    <row r="4763" spans="1:5" x14ac:dyDescent="0.3">
      <c r="A4763" t="s">
        <v>9311</v>
      </c>
      <c r="B4763">
        <v>1</v>
      </c>
      <c r="C4763">
        <v>223</v>
      </c>
      <c r="D4763">
        <v>2</v>
      </c>
      <c r="E4763" t="b">
        <v>0</v>
      </c>
    </row>
    <row r="4764" spans="1:5" x14ac:dyDescent="0.3">
      <c r="A4764" t="s">
        <v>9312</v>
      </c>
      <c r="B4764">
        <v>2</v>
      </c>
      <c r="C4764">
        <v>213</v>
      </c>
      <c r="D4764">
        <v>1.5</v>
      </c>
      <c r="E4764" t="b">
        <v>0</v>
      </c>
    </row>
    <row r="4765" spans="1:5" x14ac:dyDescent="0.3">
      <c r="A4765" t="s">
        <v>9313</v>
      </c>
      <c r="B4765">
        <v>1</v>
      </c>
      <c r="C4765">
        <v>109</v>
      </c>
      <c r="D4765">
        <v>1</v>
      </c>
      <c r="E4765" t="b">
        <v>0</v>
      </c>
    </row>
    <row r="4766" spans="1:5" x14ac:dyDescent="0.3">
      <c r="A4766" t="s">
        <v>836</v>
      </c>
      <c r="B4766">
        <v>1</v>
      </c>
      <c r="C4766">
        <v>96</v>
      </c>
      <c r="D4766">
        <v>2</v>
      </c>
      <c r="E4766" t="b">
        <v>0</v>
      </c>
    </row>
    <row r="4767" spans="1:5" x14ac:dyDescent="0.3">
      <c r="A4767" t="s">
        <v>9317</v>
      </c>
      <c r="B4767">
        <v>1</v>
      </c>
      <c r="C4767">
        <v>195</v>
      </c>
      <c r="D4767">
        <v>1</v>
      </c>
      <c r="E4767" t="b">
        <v>0</v>
      </c>
    </row>
    <row r="4768" spans="1:5" x14ac:dyDescent="0.3">
      <c r="A4768" t="s">
        <v>9319</v>
      </c>
      <c r="B4768">
        <v>1</v>
      </c>
      <c r="C4768">
        <v>185</v>
      </c>
      <c r="D4768">
        <v>2</v>
      </c>
      <c r="E4768" t="b">
        <v>0</v>
      </c>
    </row>
    <row r="4769" spans="1:5" x14ac:dyDescent="0.3">
      <c r="A4769" t="s">
        <v>9320</v>
      </c>
      <c r="B4769">
        <v>2</v>
      </c>
      <c r="C4769">
        <v>114.5</v>
      </c>
      <c r="D4769">
        <v>4</v>
      </c>
      <c r="E4769" t="b">
        <v>0</v>
      </c>
    </row>
    <row r="4770" spans="1:5" x14ac:dyDescent="0.3">
      <c r="A4770" t="s">
        <v>2177</v>
      </c>
      <c r="B4770">
        <v>1</v>
      </c>
      <c r="C4770">
        <v>368</v>
      </c>
      <c r="D4770">
        <v>3</v>
      </c>
      <c r="E4770" t="b">
        <v>0</v>
      </c>
    </row>
    <row r="4771" spans="1:5" x14ac:dyDescent="0.3">
      <c r="A4771" t="s">
        <v>9324</v>
      </c>
      <c r="B4771">
        <v>1</v>
      </c>
      <c r="C4771">
        <v>222</v>
      </c>
      <c r="D4771">
        <v>3</v>
      </c>
      <c r="E4771" t="b">
        <v>0</v>
      </c>
    </row>
    <row r="4772" spans="1:5" x14ac:dyDescent="0.3">
      <c r="A4772" t="s">
        <v>9325</v>
      </c>
      <c r="B4772">
        <v>1</v>
      </c>
      <c r="C4772">
        <v>399</v>
      </c>
      <c r="D4772">
        <v>1</v>
      </c>
      <c r="E4772" t="b">
        <v>0</v>
      </c>
    </row>
    <row r="4773" spans="1:5" x14ac:dyDescent="0.3">
      <c r="A4773" t="s">
        <v>9326</v>
      </c>
      <c r="B4773">
        <v>1</v>
      </c>
      <c r="C4773">
        <v>50</v>
      </c>
      <c r="D4773">
        <v>1</v>
      </c>
      <c r="E4773" t="b">
        <v>0</v>
      </c>
    </row>
    <row r="4774" spans="1:5" x14ac:dyDescent="0.3">
      <c r="A4774" t="s">
        <v>9329</v>
      </c>
      <c r="B4774">
        <v>1</v>
      </c>
      <c r="C4774">
        <v>61</v>
      </c>
      <c r="D4774">
        <v>5</v>
      </c>
      <c r="E4774" t="b">
        <v>0</v>
      </c>
    </row>
    <row r="4775" spans="1:5" x14ac:dyDescent="0.3">
      <c r="A4775" t="s">
        <v>9330</v>
      </c>
      <c r="B4775">
        <v>1</v>
      </c>
      <c r="C4775">
        <v>179</v>
      </c>
      <c r="D4775">
        <v>5</v>
      </c>
      <c r="E4775" t="b">
        <v>0</v>
      </c>
    </row>
    <row r="4776" spans="1:5" x14ac:dyDescent="0.3">
      <c r="A4776" t="s">
        <v>9331</v>
      </c>
      <c r="B4776">
        <v>1</v>
      </c>
      <c r="C4776">
        <v>77</v>
      </c>
      <c r="D4776">
        <v>3</v>
      </c>
      <c r="E4776" t="b">
        <v>0</v>
      </c>
    </row>
    <row r="4777" spans="1:5" x14ac:dyDescent="0.3">
      <c r="A4777" t="s">
        <v>9332</v>
      </c>
      <c r="B4777">
        <v>1</v>
      </c>
      <c r="C4777">
        <v>81</v>
      </c>
      <c r="D4777">
        <v>4</v>
      </c>
      <c r="E4777" t="b">
        <v>0</v>
      </c>
    </row>
    <row r="4778" spans="1:5" x14ac:dyDescent="0.3">
      <c r="A4778" t="s">
        <v>9334</v>
      </c>
      <c r="B4778">
        <v>1</v>
      </c>
      <c r="C4778">
        <v>86</v>
      </c>
      <c r="D4778">
        <v>1</v>
      </c>
      <c r="E4778" t="b">
        <v>0</v>
      </c>
    </row>
    <row r="4779" spans="1:5" x14ac:dyDescent="0.3">
      <c r="A4779" t="s">
        <v>9335</v>
      </c>
      <c r="B4779">
        <v>1</v>
      </c>
      <c r="C4779">
        <v>337</v>
      </c>
      <c r="D4779">
        <v>5</v>
      </c>
      <c r="E4779" t="b">
        <v>0</v>
      </c>
    </row>
    <row r="4780" spans="1:5" x14ac:dyDescent="0.3">
      <c r="A4780" t="s">
        <v>9337</v>
      </c>
      <c r="B4780">
        <v>1</v>
      </c>
      <c r="C4780">
        <v>72</v>
      </c>
      <c r="D4780">
        <v>1</v>
      </c>
      <c r="E4780" t="b">
        <v>0</v>
      </c>
    </row>
    <row r="4781" spans="1:5" x14ac:dyDescent="0.3">
      <c r="A4781" t="s">
        <v>9339</v>
      </c>
      <c r="B4781">
        <v>2</v>
      </c>
      <c r="C4781">
        <v>184.5</v>
      </c>
      <c r="D4781">
        <v>2</v>
      </c>
      <c r="E4781" t="b">
        <v>0</v>
      </c>
    </row>
    <row r="4782" spans="1:5" x14ac:dyDescent="0.3">
      <c r="A4782" t="s">
        <v>839</v>
      </c>
      <c r="B4782">
        <v>1</v>
      </c>
      <c r="C4782">
        <v>138</v>
      </c>
      <c r="D4782">
        <v>2</v>
      </c>
      <c r="E4782" t="b">
        <v>0</v>
      </c>
    </row>
    <row r="4783" spans="1:5" x14ac:dyDescent="0.3">
      <c r="A4783" t="s">
        <v>9343</v>
      </c>
      <c r="B4783">
        <v>1</v>
      </c>
      <c r="C4783">
        <v>152</v>
      </c>
      <c r="D4783">
        <v>4</v>
      </c>
      <c r="E4783" t="b">
        <v>0</v>
      </c>
    </row>
    <row r="4784" spans="1:5" x14ac:dyDescent="0.3">
      <c r="A4784" t="s">
        <v>9344</v>
      </c>
      <c r="B4784">
        <v>1</v>
      </c>
      <c r="C4784">
        <v>149</v>
      </c>
      <c r="D4784">
        <v>5</v>
      </c>
      <c r="E4784" t="b">
        <v>0</v>
      </c>
    </row>
    <row r="4785" spans="1:5" x14ac:dyDescent="0.3">
      <c r="A4785" t="s">
        <v>9345</v>
      </c>
      <c r="B4785">
        <v>1</v>
      </c>
      <c r="C4785">
        <v>185</v>
      </c>
      <c r="D4785">
        <v>2</v>
      </c>
      <c r="E4785" t="b">
        <v>0</v>
      </c>
    </row>
    <row r="4786" spans="1:5" x14ac:dyDescent="0.3">
      <c r="A4786" t="s">
        <v>9348</v>
      </c>
      <c r="B4786">
        <v>2</v>
      </c>
      <c r="C4786">
        <v>168</v>
      </c>
      <c r="D4786">
        <v>4</v>
      </c>
      <c r="E4786" t="b">
        <v>0</v>
      </c>
    </row>
    <row r="4787" spans="1:5" x14ac:dyDescent="0.3">
      <c r="A4787" t="s">
        <v>9349</v>
      </c>
      <c r="B4787">
        <v>1</v>
      </c>
      <c r="C4787">
        <v>23</v>
      </c>
      <c r="D4787">
        <v>5</v>
      </c>
      <c r="E4787" t="b">
        <v>0</v>
      </c>
    </row>
    <row r="4788" spans="1:5" x14ac:dyDescent="0.3">
      <c r="A4788" t="s">
        <v>9350</v>
      </c>
      <c r="B4788">
        <v>1</v>
      </c>
      <c r="C4788">
        <v>23</v>
      </c>
      <c r="D4788">
        <v>4</v>
      </c>
      <c r="E4788" t="b">
        <v>0</v>
      </c>
    </row>
    <row r="4789" spans="1:5" x14ac:dyDescent="0.3">
      <c r="A4789" t="s">
        <v>9351</v>
      </c>
      <c r="B4789">
        <v>1</v>
      </c>
      <c r="C4789">
        <v>86</v>
      </c>
      <c r="D4789">
        <v>5</v>
      </c>
      <c r="E4789" t="b">
        <v>0</v>
      </c>
    </row>
    <row r="4790" spans="1:5" x14ac:dyDescent="0.3">
      <c r="A4790" t="s">
        <v>9352</v>
      </c>
      <c r="B4790">
        <v>1</v>
      </c>
      <c r="C4790">
        <v>112</v>
      </c>
      <c r="D4790">
        <v>1</v>
      </c>
      <c r="E4790" t="b">
        <v>0</v>
      </c>
    </row>
    <row r="4791" spans="1:5" x14ac:dyDescent="0.3">
      <c r="A4791" t="s">
        <v>9354</v>
      </c>
      <c r="B4791">
        <v>1</v>
      </c>
      <c r="C4791">
        <v>50</v>
      </c>
      <c r="D4791">
        <v>3</v>
      </c>
      <c r="E4791" t="b">
        <v>0</v>
      </c>
    </row>
    <row r="4792" spans="1:5" x14ac:dyDescent="0.3">
      <c r="A4792" t="s">
        <v>9361</v>
      </c>
      <c r="B4792">
        <v>1</v>
      </c>
      <c r="C4792">
        <v>133</v>
      </c>
      <c r="D4792">
        <v>2</v>
      </c>
      <c r="E4792" t="b">
        <v>0</v>
      </c>
    </row>
    <row r="4793" spans="1:5" x14ac:dyDescent="0.3">
      <c r="A4793" t="s">
        <v>2178</v>
      </c>
      <c r="B4793">
        <v>5</v>
      </c>
      <c r="C4793">
        <v>241.2</v>
      </c>
      <c r="D4793">
        <v>4.2</v>
      </c>
      <c r="E4793" t="b">
        <v>0</v>
      </c>
    </row>
    <row r="4794" spans="1:5" x14ac:dyDescent="0.3">
      <c r="A4794" t="s">
        <v>9362</v>
      </c>
      <c r="B4794">
        <v>1</v>
      </c>
      <c r="C4794">
        <v>273</v>
      </c>
      <c r="D4794">
        <v>4</v>
      </c>
      <c r="E4794" t="b">
        <v>0</v>
      </c>
    </row>
    <row r="4795" spans="1:5" x14ac:dyDescent="0.3">
      <c r="A4795" t="s">
        <v>9363</v>
      </c>
      <c r="B4795">
        <v>1</v>
      </c>
      <c r="C4795">
        <v>39</v>
      </c>
      <c r="D4795">
        <v>1</v>
      </c>
      <c r="E4795" t="b">
        <v>0</v>
      </c>
    </row>
    <row r="4796" spans="1:5" x14ac:dyDescent="0.3">
      <c r="A4796" t="s">
        <v>9364</v>
      </c>
      <c r="B4796">
        <v>1</v>
      </c>
      <c r="C4796">
        <v>301</v>
      </c>
      <c r="D4796">
        <v>2</v>
      </c>
      <c r="E4796" t="b">
        <v>0</v>
      </c>
    </row>
    <row r="4797" spans="1:5" x14ac:dyDescent="0.3">
      <c r="A4797" t="s">
        <v>9368</v>
      </c>
      <c r="B4797">
        <v>3</v>
      </c>
      <c r="C4797">
        <v>101.33333333333333</v>
      </c>
      <c r="D4797">
        <v>3.6666666666666665</v>
      </c>
      <c r="E4797" t="b">
        <v>0</v>
      </c>
    </row>
    <row r="4798" spans="1:5" x14ac:dyDescent="0.3">
      <c r="A4798" t="s">
        <v>9369</v>
      </c>
      <c r="B4798">
        <v>1</v>
      </c>
      <c r="C4798">
        <v>122</v>
      </c>
      <c r="D4798">
        <v>5</v>
      </c>
      <c r="E4798" t="b">
        <v>0</v>
      </c>
    </row>
    <row r="4799" spans="1:5" x14ac:dyDescent="0.3">
      <c r="A4799" t="s">
        <v>9370</v>
      </c>
      <c r="B4799">
        <v>1</v>
      </c>
      <c r="C4799">
        <v>99</v>
      </c>
      <c r="D4799">
        <v>3</v>
      </c>
      <c r="E4799" t="b">
        <v>0</v>
      </c>
    </row>
    <row r="4800" spans="1:5" x14ac:dyDescent="0.3">
      <c r="A4800" t="s">
        <v>9371</v>
      </c>
      <c r="B4800">
        <v>1</v>
      </c>
      <c r="C4800">
        <v>31</v>
      </c>
      <c r="D4800">
        <v>3</v>
      </c>
      <c r="E4800" t="b">
        <v>0</v>
      </c>
    </row>
    <row r="4801" spans="1:5" x14ac:dyDescent="0.3">
      <c r="A4801" t="s">
        <v>9373</v>
      </c>
      <c r="B4801">
        <v>2</v>
      </c>
      <c r="C4801">
        <v>221</v>
      </c>
      <c r="D4801">
        <v>2.5</v>
      </c>
      <c r="E4801" t="b">
        <v>0</v>
      </c>
    </row>
    <row r="4802" spans="1:5" x14ac:dyDescent="0.3">
      <c r="A4802" t="s">
        <v>9378</v>
      </c>
      <c r="B4802">
        <v>1</v>
      </c>
      <c r="C4802">
        <v>637</v>
      </c>
      <c r="D4802">
        <v>5</v>
      </c>
      <c r="E4802" t="b">
        <v>0</v>
      </c>
    </row>
    <row r="4803" spans="1:5" x14ac:dyDescent="0.3">
      <c r="A4803" t="s">
        <v>9380</v>
      </c>
      <c r="B4803">
        <v>1</v>
      </c>
      <c r="C4803">
        <v>109</v>
      </c>
      <c r="D4803">
        <v>3</v>
      </c>
      <c r="E4803" t="b">
        <v>0</v>
      </c>
    </row>
    <row r="4804" spans="1:5" x14ac:dyDescent="0.3">
      <c r="A4804" t="s">
        <v>9382</v>
      </c>
      <c r="B4804">
        <v>2</v>
      </c>
      <c r="C4804">
        <v>232.5</v>
      </c>
      <c r="D4804">
        <v>3</v>
      </c>
      <c r="E4804" t="b">
        <v>0</v>
      </c>
    </row>
    <row r="4805" spans="1:5" x14ac:dyDescent="0.3">
      <c r="A4805" t="s">
        <v>9383</v>
      </c>
      <c r="B4805">
        <v>1</v>
      </c>
      <c r="C4805">
        <v>124</v>
      </c>
      <c r="D4805">
        <v>3</v>
      </c>
      <c r="E4805" t="b">
        <v>0</v>
      </c>
    </row>
    <row r="4806" spans="1:5" x14ac:dyDescent="0.3">
      <c r="A4806" t="s">
        <v>9384</v>
      </c>
      <c r="B4806">
        <v>1</v>
      </c>
      <c r="C4806">
        <v>18</v>
      </c>
      <c r="D4806">
        <v>5</v>
      </c>
      <c r="E4806" t="b">
        <v>0</v>
      </c>
    </row>
    <row r="4807" spans="1:5" x14ac:dyDescent="0.3">
      <c r="A4807" t="s">
        <v>2180</v>
      </c>
      <c r="B4807">
        <v>1</v>
      </c>
      <c r="C4807">
        <v>361</v>
      </c>
      <c r="D4807">
        <v>3</v>
      </c>
      <c r="E4807" t="b">
        <v>0</v>
      </c>
    </row>
    <row r="4808" spans="1:5" x14ac:dyDescent="0.3">
      <c r="A4808" t="s">
        <v>9385</v>
      </c>
      <c r="B4808">
        <v>1</v>
      </c>
      <c r="C4808">
        <v>48</v>
      </c>
      <c r="D4808">
        <v>2</v>
      </c>
      <c r="E4808" t="b">
        <v>0</v>
      </c>
    </row>
    <row r="4809" spans="1:5" x14ac:dyDescent="0.3">
      <c r="A4809" t="s">
        <v>9387</v>
      </c>
      <c r="B4809">
        <v>1</v>
      </c>
      <c r="C4809">
        <v>52</v>
      </c>
      <c r="D4809">
        <v>2</v>
      </c>
      <c r="E4809" t="b">
        <v>0</v>
      </c>
    </row>
    <row r="4810" spans="1:5" x14ac:dyDescent="0.3">
      <c r="A4810" t="s">
        <v>9388</v>
      </c>
      <c r="B4810">
        <v>1</v>
      </c>
      <c r="C4810">
        <v>30</v>
      </c>
      <c r="D4810">
        <v>5</v>
      </c>
      <c r="E4810" t="b">
        <v>0</v>
      </c>
    </row>
    <row r="4811" spans="1:5" x14ac:dyDescent="0.3">
      <c r="A4811" t="s">
        <v>9390</v>
      </c>
      <c r="B4811">
        <v>1</v>
      </c>
      <c r="C4811">
        <v>108</v>
      </c>
      <c r="D4811">
        <v>2</v>
      </c>
      <c r="E4811" t="b">
        <v>0</v>
      </c>
    </row>
    <row r="4812" spans="1:5" x14ac:dyDescent="0.3">
      <c r="A4812" t="s">
        <v>840</v>
      </c>
      <c r="B4812">
        <v>1</v>
      </c>
      <c r="C4812">
        <v>148</v>
      </c>
      <c r="D4812">
        <v>2</v>
      </c>
      <c r="E4812" t="b">
        <v>0</v>
      </c>
    </row>
    <row r="4813" spans="1:5" x14ac:dyDescent="0.3">
      <c r="A4813" t="s">
        <v>841</v>
      </c>
      <c r="B4813">
        <v>1</v>
      </c>
      <c r="C4813">
        <v>397</v>
      </c>
      <c r="D4813">
        <v>3</v>
      </c>
      <c r="E4813" t="b">
        <v>0</v>
      </c>
    </row>
    <row r="4814" spans="1:5" x14ac:dyDescent="0.3">
      <c r="A4814" t="s">
        <v>9393</v>
      </c>
      <c r="B4814">
        <v>1</v>
      </c>
      <c r="C4814">
        <v>99</v>
      </c>
      <c r="D4814">
        <v>1</v>
      </c>
      <c r="E4814" t="b">
        <v>0</v>
      </c>
    </row>
    <row r="4815" spans="1:5" x14ac:dyDescent="0.3">
      <c r="A4815" t="s">
        <v>9394</v>
      </c>
      <c r="B4815">
        <v>1</v>
      </c>
      <c r="C4815">
        <v>27</v>
      </c>
      <c r="D4815">
        <v>1</v>
      </c>
      <c r="E4815" t="b">
        <v>0</v>
      </c>
    </row>
    <row r="4816" spans="1:5" x14ac:dyDescent="0.3">
      <c r="A4816" t="s">
        <v>842</v>
      </c>
      <c r="B4816">
        <v>2</v>
      </c>
      <c r="C4816">
        <v>301</v>
      </c>
      <c r="D4816">
        <v>2</v>
      </c>
      <c r="E4816" t="b">
        <v>0</v>
      </c>
    </row>
    <row r="4817" spans="1:5" x14ac:dyDescent="0.3">
      <c r="A4817" t="s">
        <v>9395</v>
      </c>
      <c r="B4817">
        <v>1</v>
      </c>
      <c r="C4817">
        <v>63</v>
      </c>
      <c r="D4817">
        <v>1</v>
      </c>
      <c r="E4817" t="b">
        <v>0</v>
      </c>
    </row>
    <row r="4818" spans="1:5" x14ac:dyDescent="0.3">
      <c r="A4818" t="s">
        <v>9397</v>
      </c>
      <c r="B4818">
        <v>2</v>
      </c>
      <c r="C4818">
        <v>139.5</v>
      </c>
      <c r="D4818">
        <v>2.5</v>
      </c>
      <c r="E4818" t="b">
        <v>0</v>
      </c>
    </row>
    <row r="4819" spans="1:5" x14ac:dyDescent="0.3">
      <c r="A4819" t="s">
        <v>9398</v>
      </c>
      <c r="B4819">
        <v>2</v>
      </c>
      <c r="C4819">
        <v>54</v>
      </c>
      <c r="D4819">
        <v>1</v>
      </c>
      <c r="E4819" t="b">
        <v>0</v>
      </c>
    </row>
    <row r="4820" spans="1:5" x14ac:dyDescent="0.3">
      <c r="A4820" t="s">
        <v>9400</v>
      </c>
      <c r="B4820">
        <v>2</v>
      </c>
      <c r="C4820">
        <v>189</v>
      </c>
      <c r="D4820">
        <v>3</v>
      </c>
      <c r="E4820" t="b">
        <v>0</v>
      </c>
    </row>
    <row r="4821" spans="1:5" x14ac:dyDescent="0.3">
      <c r="A4821" t="s">
        <v>9401</v>
      </c>
      <c r="B4821">
        <v>1</v>
      </c>
      <c r="C4821">
        <v>142</v>
      </c>
      <c r="D4821">
        <v>4</v>
      </c>
      <c r="E4821" t="b">
        <v>0</v>
      </c>
    </row>
    <row r="4822" spans="1:5" x14ac:dyDescent="0.3">
      <c r="A4822" t="s">
        <v>843</v>
      </c>
      <c r="B4822">
        <v>3</v>
      </c>
      <c r="C4822">
        <v>220.66666666666666</v>
      </c>
      <c r="D4822">
        <v>1.3333333333333333</v>
      </c>
      <c r="E4822" t="b">
        <v>0</v>
      </c>
    </row>
    <row r="4823" spans="1:5" x14ac:dyDescent="0.3">
      <c r="A4823" t="s">
        <v>9403</v>
      </c>
      <c r="B4823">
        <v>1</v>
      </c>
      <c r="C4823">
        <v>237</v>
      </c>
      <c r="D4823">
        <v>2</v>
      </c>
      <c r="E4823" t="b">
        <v>0</v>
      </c>
    </row>
    <row r="4824" spans="1:5" x14ac:dyDescent="0.3">
      <c r="A4824" t="s">
        <v>844</v>
      </c>
      <c r="B4824">
        <v>1</v>
      </c>
      <c r="C4824">
        <v>143</v>
      </c>
      <c r="D4824">
        <v>3</v>
      </c>
      <c r="E4824" t="b">
        <v>0</v>
      </c>
    </row>
    <row r="4825" spans="1:5" x14ac:dyDescent="0.3">
      <c r="A4825" t="s">
        <v>2181</v>
      </c>
      <c r="B4825">
        <v>2</v>
      </c>
      <c r="C4825">
        <v>172.5</v>
      </c>
      <c r="D4825">
        <v>3</v>
      </c>
      <c r="E4825" t="b">
        <v>0</v>
      </c>
    </row>
    <row r="4826" spans="1:5" x14ac:dyDescent="0.3">
      <c r="A4826" t="s">
        <v>9405</v>
      </c>
      <c r="B4826">
        <v>2</v>
      </c>
      <c r="C4826">
        <v>65.5</v>
      </c>
      <c r="D4826">
        <v>2</v>
      </c>
      <c r="E4826" t="b">
        <v>0</v>
      </c>
    </row>
    <row r="4827" spans="1:5" x14ac:dyDescent="0.3">
      <c r="A4827" t="s">
        <v>1434</v>
      </c>
      <c r="B4827">
        <v>3</v>
      </c>
      <c r="C4827">
        <v>320</v>
      </c>
      <c r="D4827">
        <v>4.666666666666667</v>
      </c>
      <c r="E4827" t="b">
        <v>0</v>
      </c>
    </row>
    <row r="4828" spans="1:5" x14ac:dyDescent="0.3">
      <c r="A4828" t="s">
        <v>9406</v>
      </c>
      <c r="B4828">
        <v>1</v>
      </c>
      <c r="C4828">
        <v>324</v>
      </c>
      <c r="D4828">
        <v>5</v>
      </c>
      <c r="E4828" t="b">
        <v>0</v>
      </c>
    </row>
    <row r="4829" spans="1:5" x14ac:dyDescent="0.3">
      <c r="A4829" t="s">
        <v>2182</v>
      </c>
      <c r="B4829">
        <v>1</v>
      </c>
      <c r="C4829">
        <v>120</v>
      </c>
      <c r="D4829">
        <v>5</v>
      </c>
      <c r="E4829" t="b">
        <v>0</v>
      </c>
    </row>
    <row r="4830" spans="1:5" x14ac:dyDescent="0.3">
      <c r="A4830" t="s">
        <v>845</v>
      </c>
      <c r="B4830">
        <v>1</v>
      </c>
      <c r="C4830">
        <v>222</v>
      </c>
      <c r="D4830">
        <v>5</v>
      </c>
      <c r="E4830" t="b">
        <v>0</v>
      </c>
    </row>
    <row r="4831" spans="1:5" x14ac:dyDescent="0.3">
      <c r="A4831" t="s">
        <v>9409</v>
      </c>
      <c r="B4831">
        <v>1</v>
      </c>
      <c r="C4831">
        <v>319</v>
      </c>
      <c r="D4831">
        <v>4</v>
      </c>
      <c r="E4831" t="b">
        <v>0</v>
      </c>
    </row>
    <row r="4832" spans="1:5" x14ac:dyDescent="0.3">
      <c r="A4832" t="s">
        <v>9412</v>
      </c>
      <c r="B4832">
        <v>1</v>
      </c>
      <c r="C4832">
        <v>68</v>
      </c>
      <c r="D4832">
        <v>1</v>
      </c>
      <c r="E4832" t="b">
        <v>0</v>
      </c>
    </row>
    <row r="4833" spans="1:5" x14ac:dyDescent="0.3">
      <c r="A4833" t="s">
        <v>9414</v>
      </c>
      <c r="B4833">
        <v>2</v>
      </c>
      <c r="C4833">
        <v>235</v>
      </c>
      <c r="D4833">
        <v>2</v>
      </c>
      <c r="E4833" t="b">
        <v>0</v>
      </c>
    </row>
    <row r="4834" spans="1:5" x14ac:dyDescent="0.3">
      <c r="A4834" t="s">
        <v>9417</v>
      </c>
      <c r="B4834">
        <v>1</v>
      </c>
      <c r="C4834">
        <v>72</v>
      </c>
      <c r="D4834">
        <v>5</v>
      </c>
      <c r="E4834" t="b">
        <v>0</v>
      </c>
    </row>
    <row r="4835" spans="1:5" x14ac:dyDescent="0.3">
      <c r="A4835" t="s">
        <v>9418</v>
      </c>
      <c r="B4835">
        <v>2</v>
      </c>
      <c r="C4835">
        <v>97</v>
      </c>
      <c r="D4835">
        <v>1</v>
      </c>
      <c r="E4835" t="b">
        <v>0</v>
      </c>
    </row>
    <row r="4836" spans="1:5" x14ac:dyDescent="0.3">
      <c r="A4836" t="s">
        <v>848</v>
      </c>
      <c r="B4836">
        <v>1</v>
      </c>
      <c r="C4836">
        <v>42</v>
      </c>
      <c r="D4836">
        <v>1</v>
      </c>
      <c r="E4836" t="b">
        <v>0</v>
      </c>
    </row>
    <row r="4837" spans="1:5" x14ac:dyDescent="0.3">
      <c r="A4837" t="s">
        <v>849</v>
      </c>
      <c r="B4837">
        <v>1</v>
      </c>
      <c r="C4837">
        <v>163</v>
      </c>
      <c r="D4837">
        <v>1</v>
      </c>
      <c r="E4837" t="b">
        <v>0</v>
      </c>
    </row>
    <row r="4838" spans="1:5" x14ac:dyDescent="0.3">
      <c r="A4838" t="s">
        <v>9422</v>
      </c>
      <c r="B4838">
        <v>1</v>
      </c>
      <c r="C4838">
        <v>70</v>
      </c>
      <c r="D4838">
        <v>2</v>
      </c>
      <c r="E4838" t="b">
        <v>0</v>
      </c>
    </row>
    <row r="4839" spans="1:5" x14ac:dyDescent="0.3">
      <c r="A4839" t="s">
        <v>9423</v>
      </c>
      <c r="B4839">
        <v>2</v>
      </c>
      <c r="C4839">
        <v>83.5</v>
      </c>
      <c r="D4839">
        <v>3.5</v>
      </c>
      <c r="E4839" t="b">
        <v>0</v>
      </c>
    </row>
    <row r="4840" spans="1:5" x14ac:dyDescent="0.3">
      <c r="A4840" t="s">
        <v>2183</v>
      </c>
      <c r="B4840">
        <v>1</v>
      </c>
      <c r="C4840">
        <v>76</v>
      </c>
      <c r="D4840">
        <v>2</v>
      </c>
      <c r="E4840" t="b">
        <v>0</v>
      </c>
    </row>
    <row r="4841" spans="1:5" x14ac:dyDescent="0.3">
      <c r="A4841" t="s">
        <v>850</v>
      </c>
      <c r="B4841">
        <v>1</v>
      </c>
      <c r="C4841">
        <v>143</v>
      </c>
      <c r="D4841">
        <v>3</v>
      </c>
      <c r="E4841" t="b">
        <v>0</v>
      </c>
    </row>
    <row r="4842" spans="1:5" x14ac:dyDescent="0.3">
      <c r="A4842" t="s">
        <v>9426</v>
      </c>
      <c r="B4842">
        <v>2</v>
      </c>
      <c r="C4842">
        <v>106</v>
      </c>
      <c r="D4842">
        <v>1</v>
      </c>
      <c r="E4842" t="b">
        <v>0</v>
      </c>
    </row>
    <row r="4843" spans="1:5" x14ac:dyDescent="0.3">
      <c r="A4843" t="s">
        <v>9428</v>
      </c>
      <c r="B4843">
        <v>1</v>
      </c>
      <c r="C4843">
        <v>148</v>
      </c>
      <c r="D4843">
        <v>5</v>
      </c>
      <c r="E4843" t="b">
        <v>0</v>
      </c>
    </row>
    <row r="4844" spans="1:5" x14ac:dyDescent="0.3">
      <c r="A4844" t="s">
        <v>851</v>
      </c>
      <c r="B4844">
        <v>3</v>
      </c>
      <c r="C4844">
        <v>102</v>
      </c>
      <c r="D4844">
        <v>1</v>
      </c>
      <c r="E4844" t="b">
        <v>0</v>
      </c>
    </row>
    <row r="4845" spans="1:5" x14ac:dyDescent="0.3">
      <c r="A4845" t="s">
        <v>852</v>
      </c>
      <c r="B4845">
        <v>1</v>
      </c>
      <c r="C4845">
        <v>53</v>
      </c>
      <c r="D4845">
        <v>4</v>
      </c>
      <c r="E4845" t="b">
        <v>0</v>
      </c>
    </row>
    <row r="4846" spans="1:5" x14ac:dyDescent="0.3">
      <c r="A4846" t="s">
        <v>853</v>
      </c>
      <c r="B4846">
        <v>1</v>
      </c>
      <c r="C4846">
        <v>128</v>
      </c>
      <c r="D4846">
        <v>5</v>
      </c>
      <c r="E4846" t="b">
        <v>0</v>
      </c>
    </row>
    <row r="4847" spans="1:5" x14ac:dyDescent="0.3">
      <c r="A4847" t="s">
        <v>9437</v>
      </c>
      <c r="B4847">
        <v>1</v>
      </c>
      <c r="C4847">
        <v>105</v>
      </c>
      <c r="D4847">
        <v>5</v>
      </c>
      <c r="E4847" t="b">
        <v>0</v>
      </c>
    </row>
    <row r="4848" spans="1:5" x14ac:dyDescent="0.3">
      <c r="A4848" t="s">
        <v>2185</v>
      </c>
      <c r="B4848">
        <v>1</v>
      </c>
      <c r="C4848">
        <v>67</v>
      </c>
      <c r="D4848">
        <v>2</v>
      </c>
      <c r="E4848" t="b">
        <v>0</v>
      </c>
    </row>
    <row r="4849" spans="1:5" x14ac:dyDescent="0.3">
      <c r="A4849" t="s">
        <v>9438</v>
      </c>
      <c r="B4849">
        <v>2</v>
      </c>
      <c r="C4849">
        <v>43.5</v>
      </c>
      <c r="D4849">
        <v>3</v>
      </c>
      <c r="E4849" t="b">
        <v>0</v>
      </c>
    </row>
    <row r="4850" spans="1:5" x14ac:dyDescent="0.3">
      <c r="A4850" t="s">
        <v>9441</v>
      </c>
      <c r="B4850">
        <v>3</v>
      </c>
      <c r="C4850">
        <v>107.66666666666667</v>
      </c>
      <c r="D4850">
        <v>3</v>
      </c>
      <c r="E4850" t="b">
        <v>0</v>
      </c>
    </row>
    <row r="4851" spans="1:5" x14ac:dyDescent="0.3">
      <c r="A4851" t="s">
        <v>854</v>
      </c>
      <c r="B4851">
        <v>1</v>
      </c>
      <c r="C4851">
        <v>68</v>
      </c>
      <c r="D4851">
        <v>3</v>
      </c>
      <c r="E4851" t="b">
        <v>0</v>
      </c>
    </row>
    <row r="4852" spans="1:5" x14ac:dyDescent="0.3">
      <c r="A4852" t="s">
        <v>9446</v>
      </c>
      <c r="B4852">
        <v>1</v>
      </c>
      <c r="C4852">
        <v>72</v>
      </c>
      <c r="D4852">
        <v>4</v>
      </c>
      <c r="E4852" t="b">
        <v>0</v>
      </c>
    </row>
    <row r="4853" spans="1:5" x14ac:dyDescent="0.3">
      <c r="A4853" t="s">
        <v>9447</v>
      </c>
      <c r="B4853">
        <v>1</v>
      </c>
      <c r="C4853">
        <v>54</v>
      </c>
      <c r="D4853">
        <v>3</v>
      </c>
      <c r="E4853" t="b">
        <v>0</v>
      </c>
    </row>
    <row r="4854" spans="1:5" x14ac:dyDescent="0.3">
      <c r="A4854" t="s">
        <v>855</v>
      </c>
      <c r="B4854">
        <v>1</v>
      </c>
      <c r="C4854">
        <v>384</v>
      </c>
      <c r="D4854">
        <v>3</v>
      </c>
      <c r="E4854" t="b">
        <v>0</v>
      </c>
    </row>
    <row r="4855" spans="1:5" x14ac:dyDescent="0.3">
      <c r="A4855" t="s">
        <v>9448</v>
      </c>
      <c r="B4855">
        <v>1</v>
      </c>
      <c r="C4855">
        <v>273</v>
      </c>
      <c r="D4855">
        <v>3</v>
      </c>
      <c r="E4855" t="b">
        <v>0</v>
      </c>
    </row>
    <row r="4856" spans="1:5" x14ac:dyDescent="0.3">
      <c r="A4856" t="s">
        <v>9449</v>
      </c>
      <c r="B4856">
        <v>2</v>
      </c>
      <c r="C4856">
        <v>339</v>
      </c>
      <c r="D4856">
        <v>2</v>
      </c>
      <c r="E4856" t="b">
        <v>0</v>
      </c>
    </row>
    <row r="4857" spans="1:5" x14ac:dyDescent="0.3">
      <c r="A4857" t="s">
        <v>9450</v>
      </c>
      <c r="B4857">
        <v>1</v>
      </c>
      <c r="C4857">
        <v>32</v>
      </c>
      <c r="D4857">
        <v>5</v>
      </c>
      <c r="E4857" t="b">
        <v>0</v>
      </c>
    </row>
    <row r="4858" spans="1:5" x14ac:dyDescent="0.3">
      <c r="A4858" t="s">
        <v>9451</v>
      </c>
      <c r="B4858">
        <v>1</v>
      </c>
      <c r="C4858">
        <v>59</v>
      </c>
      <c r="D4858">
        <v>1</v>
      </c>
      <c r="E4858" t="b">
        <v>0</v>
      </c>
    </row>
    <row r="4859" spans="1:5" x14ac:dyDescent="0.3">
      <c r="A4859" t="s">
        <v>9454</v>
      </c>
      <c r="B4859">
        <v>1</v>
      </c>
      <c r="C4859">
        <v>37</v>
      </c>
      <c r="D4859">
        <v>3</v>
      </c>
      <c r="E4859" t="b">
        <v>0</v>
      </c>
    </row>
    <row r="4860" spans="1:5" x14ac:dyDescent="0.3">
      <c r="A4860" t="s">
        <v>9455</v>
      </c>
      <c r="B4860">
        <v>1</v>
      </c>
      <c r="C4860">
        <v>79</v>
      </c>
      <c r="D4860">
        <v>1</v>
      </c>
      <c r="E4860" t="b">
        <v>0</v>
      </c>
    </row>
    <row r="4861" spans="1:5" x14ac:dyDescent="0.3">
      <c r="A4861" t="s">
        <v>9456</v>
      </c>
      <c r="B4861">
        <v>1</v>
      </c>
      <c r="C4861">
        <v>99</v>
      </c>
      <c r="D4861">
        <v>2</v>
      </c>
      <c r="E4861" t="b">
        <v>0</v>
      </c>
    </row>
    <row r="4862" spans="1:5" x14ac:dyDescent="0.3">
      <c r="A4862" t="s">
        <v>9457</v>
      </c>
      <c r="B4862">
        <v>1</v>
      </c>
      <c r="C4862">
        <v>262</v>
      </c>
      <c r="D4862">
        <v>2</v>
      </c>
      <c r="E4862" t="b">
        <v>0</v>
      </c>
    </row>
    <row r="4863" spans="1:5" x14ac:dyDescent="0.3">
      <c r="A4863" t="s">
        <v>9459</v>
      </c>
      <c r="B4863">
        <v>2</v>
      </c>
      <c r="C4863">
        <v>197</v>
      </c>
      <c r="D4863">
        <v>4</v>
      </c>
      <c r="E4863" t="b">
        <v>0</v>
      </c>
    </row>
    <row r="4864" spans="1:5" x14ac:dyDescent="0.3">
      <c r="A4864" t="s">
        <v>857</v>
      </c>
      <c r="B4864">
        <v>1</v>
      </c>
      <c r="C4864">
        <v>72</v>
      </c>
      <c r="D4864">
        <v>3</v>
      </c>
      <c r="E4864" t="b">
        <v>0</v>
      </c>
    </row>
    <row r="4865" spans="1:5" x14ac:dyDescent="0.3">
      <c r="A4865" t="s">
        <v>9463</v>
      </c>
      <c r="B4865">
        <v>2</v>
      </c>
      <c r="C4865">
        <v>211</v>
      </c>
      <c r="D4865">
        <v>5</v>
      </c>
      <c r="E4865" t="b">
        <v>0</v>
      </c>
    </row>
    <row r="4866" spans="1:5" x14ac:dyDescent="0.3">
      <c r="A4866" t="s">
        <v>9464</v>
      </c>
      <c r="B4866">
        <v>3</v>
      </c>
      <c r="C4866">
        <v>225.66666666666666</v>
      </c>
      <c r="D4866">
        <v>4</v>
      </c>
      <c r="E4866" t="b">
        <v>0</v>
      </c>
    </row>
    <row r="4867" spans="1:5" x14ac:dyDescent="0.3">
      <c r="A4867" t="s">
        <v>9467</v>
      </c>
      <c r="B4867">
        <v>1</v>
      </c>
      <c r="C4867">
        <v>171</v>
      </c>
      <c r="D4867">
        <v>4</v>
      </c>
      <c r="E4867" t="b">
        <v>0</v>
      </c>
    </row>
    <row r="4868" spans="1:5" x14ac:dyDescent="0.3">
      <c r="A4868" t="s">
        <v>2186</v>
      </c>
      <c r="B4868">
        <v>1</v>
      </c>
      <c r="C4868">
        <v>365</v>
      </c>
      <c r="D4868">
        <v>5</v>
      </c>
      <c r="E4868" t="b">
        <v>0</v>
      </c>
    </row>
    <row r="4869" spans="1:5" x14ac:dyDescent="0.3">
      <c r="A4869" t="s">
        <v>9469</v>
      </c>
      <c r="B4869">
        <v>1</v>
      </c>
      <c r="C4869">
        <v>154</v>
      </c>
      <c r="D4869">
        <v>1</v>
      </c>
      <c r="E4869" t="b">
        <v>0</v>
      </c>
    </row>
    <row r="4870" spans="1:5" x14ac:dyDescent="0.3">
      <c r="A4870" t="s">
        <v>2187</v>
      </c>
      <c r="B4870">
        <v>1</v>
      </c>
      <c r="C4870">
        <v>302</v>
      </c>
      <c r="D4870">
        <v>4</v>
      </c>
      <c r="E4870" t="b">
        <v>0</v>
      </c>
    </row>
    <row r="4871" spans="1:5" x14ac:dyDescent="0.3">
      <c r="A4871" t="s">
        <v>9471</v>
      </c>
      <c r="B4871">
        <v>1</v>
      </c>
      <c r="C4871">
        <v>23</v>
      </c>
      <c r="D4871">
        <v>3</v>
      </c>
      <c r="E4871" t="b">
        <v>0</v>
      </c>
    </row>
    <row r="4872" spans="1:5" x14ac:dyDescent="0.3">
      <c r="A4872" t="s">
        <v>858</v>
      </c>
      <c r="B4872">
        <v>1</v>
      </c>
      <c r="C4872">
        <v>257</v>
      </c>
      <c r="D4872">
        <v>3</v>
      </c>
      <c r="E4872" t="b">
        <v>0</v>
      </c>
    </row>
    <row r="4873" spans="1:5" x14ac:dyDescent="0.3">
      <c r="A4873" t="s">
        <v>9472</v>
      </c>
      <c r="B4873">
        <v>1</v>
      </c>
      <c r="C4873">
        <v>473</v>
      </c>
      <c r="D4873">
        <v>4</v>
      </c>
      <c r="E4873" t="b">
        <v>0</v>
      </c>
    </row>
    <row r="4874" spans="1:5" x14ac:dyDescent="0.3">
      <c r="A4874" t="s">
        <v>9473</v>
      </c>
      <c r="B4874">
        <v>1</v>
      </c>
      <c r="C4874">
        <v>146</v>
      </c>
      <c r="D4874">
        <v>2</v>
      </c>
      <c r="E4874" t="b">
        <v>0</v>
      </c>
    </row>
    <row r="4875" spans="1:5" x14ac:dyDescent="0.3">
      <c r="A4875" t="s">
        <v>9475</v>
      </c>
      <c r="B4875">
        <v>1</v>
      </c>
      <c r="C4875">
        <v>1142</v>
      </c>
      <c r="D4875">
        <v>4</v>
      </c>
      <c r="E4875" t="b">
        <v>0</v>
      </c>
    </row>
    <row r="4876" spans="1:5" x14ac:dyDescent="0.3">
      <c r="A4876" t="s">
        <v>9478</v>
      </c>
      <c r="B4876">
        <v>1</v>
      </c>
      <c r="C4876">
        <v>263</v>
      </c>
      <c r="D4876">
        <v>1</v>
      </c>
      <c r="E4876" t="b">
        <v>0</v>
      </c>
    </row>
    <row r="4877" spans="1:5" x14ac:dyDescent="0.3">
      <c r="A4877" t="s">
        <v>2188</v>
      </c>
      <c r="B4877">
        <v>1</v>
      </c>
      <c r="C4877">
        <v>437</v>
      </c>
      <c r="D4877">
        <v>5</v>
      </c>
      <c r="E4877" t="b">
        <v>0</v>
      </c>
    </row>
    <row r="4878" spans="1:5" x14ac:dyDescent="0.3">
      <c r="A4878" t="s">
        <v>9479</v>
      </c>
      <c r="B4878">
        <v>1</v>
      </c>
      <c r="C4878">
        <v>62</v>
      </c>
      <c r="D4878">
        <v>4</v>
      </c>
      <c r="E4878" t="b">
        <v>0</v>
      </c>
    </row>
    <row r="4879" spans="1:5" x14ac:dyDescent="0.3">
      <c r="A4879" t="s">
        <v>9480</v>
      </c>
      <c r="B4879">
        <v>1</v>
      </c>
      <c r="C4879">
        <v>43</v>
      </c>
      <c r="D4879">
        <v>1</v>
      </c>
      <c r="E4879" t="b">
        <v>0</v>
      </c>
    </row>
    <row r="4880" spans="1:5" x14ac:dyDescent="0.3">
      <c r="A4880" t="s">
        <v>9481</v>
      </c>
      <c r="B4880">
        <v>2</v>
      </c>
      <c r="C4880">
        <v>106.5</v>
      </c>
      <c r="D4880">
        <v>4</v>
      </c>
      <c r="E4880" t="b">
        <v>0</v>
      </c>
    </row>
    <row r="4881" spans="1:5" x14ac:dyDescent="0.3">
      <c r="A4881" t="s">
        <v>9482</v>
      </c>
      <c r="B4881">
        <v>1</v>
      </c>
      <c r="C4881">
        <v>106</v>
      </c>
      <c r="D4881">
        <v>3</v>
      </c>
      <c r="E4881" t="b">
        <v>0</v>
      </c>
    </row>
    <row r="4882" spans="1:5" x14ac:dyDescent="0.3">
      <c r="A4882" t="s">
        <v>2189</v>
      </c>
      <c r="B4882">
        <v>1</v>
      </c>
      <c r="C4882">
        <v>30</v>
      </c>
      <c r="D4882">
        <v>1</v>
      </c>
      <c r="E4882" t="b">
        <v>0</v>
      </c>
    </row>
    <row r="4883" spans="1:5" x14ac:dyDescent="0.3">
      <c r="A4883" t="s">
        <v>9483</v>
      </c>
      <c r="B4883">
        <v>5</v>
      </c>
      <c r="C4883">
        <v>393.6</v>
      </c>
      <c r="D4883">
        <v>2.2000000000000002</v>
      </c>
      <c r="E4883" t="b">
        <v>0</v>
      </c>
    </row>
    <row r="4884" spans="1:5" x14ac:dyDescent="0.3">
      <c r="A4884" t="s">
        <v>9484</v>
      </c>
      <c r="B4884">
        <v>1</v>
      </c>
      <c r="C4884">
        <v>395</v>
      </c>
      <c r="D4884">
        <v>3</v>
      </c>
      <c r="E4884" t="b">
        <v>0</v>
      </c>
    </row>
    <row r="4885" spans="1:5" x14ac:dyDescent="0.3">
      <c r="A4885" t="s">
        <v>9486</v>
      </c>
      <c r="B4885">
        <v>1</v>
      </c>
      <c r="C4885">
        <v>88</v>
      </c>
      <c r="D4885">
        <v>1</v>
      </c>
      <c r="E4885" t="b">
        <v>0</v>
      </c>
    </row>
    <row r="4886" spans="1:5" x14ac:dyDescent="0.3">
      <c r="A4886" t="s">
        <v>9489</v>
      </c>
      <c r="B4886">
        <v>2</v>
      </c>
      <c r="C4886">
        <v>203.5</v>
      </c>
      <c r="D4886">
        <v>2</v>
      </c>
      <c r="E4886" t="b">
        <v>0</v>
      </c>
    </row>
    <row r="4887" spans="1:5" x14ac:dyDescent="0.3">
      <c r="A4887" t="s">
        <v>860</v>
      </c>
      <c r="B4887">
        <v>8</v>
      </c>
      <c r="C4887">
        <v>78.125</v>
      </c>
      <c r="D4887">
        <v>1.75</v>
      </c>
      <c r="E4887" t="b">
        <v>0</v>
      </c>
    </row>
    <row r="4888" spans="1:5" x14ac:dyDescent="0.3">
      <c r="A4888" t="s">
        <v>9490</v>
      </c>
      <c r="B4888">
        <v>3</v>
      </c>
      <c r="C4888">
        <v>182</v>
      </c>
      <c r="D4888">
        <v>2</v>
      </c>
      <c r="E4888" t="b">
        <v>0</v>
      </c>
    </row>
    <row r="4889" spans="1:5" x14ac:dyDescent="0.3">
      <c r="A4889" t="s">
        <v>9491</v>
      </c>
      <c r="B4889">
        <v>1</v>
      </c>
      <c r="C4889">
        <v>14</v>
      </c>
      <c r="D4889">
        <v>5</v>
      </c>
      <c r="E4889" t="b">
        <v>0</v>
      </c>
    </row>
    <row r="4890" spans="1:5" x14ac:dyDescent="0.3">
      <c r="A4890" t="s">
        <v>9492</v>
      </c>
      <c r="B4890">
        <v>2</v>
      </c>
      <c r="C4890">
        <v>180</v>
      </c>
      <c r="D4890">
        <v>2.5</v>
      </c>
      <c r="E4890" t="b">
        <v>0</v>
      </c>
    </row>
    <row r="4891" spans="1:5" x14ac:dyDescent="0.3">
      <c r="A4891" t="s">
        <v>9494</v>
      </c>
      <c r="B4891">
        <v>4</v>
      </c>
      <c r="C4891">
        <v>158.25</v>
      </c>
      <c r="D4891">
        <v>5</v>
      </c>
      <c r="E4891" t="b">
        <v>0</v>
      </c>
    </row>
    <row r="4892" spans="1:5" x14ac:dyDescent="0.3">
      <c r="A4892" t="s">
        <v>9495</v>
      </c>
      <c r="B4892">
        <v>2</v>
      </c>
      <c r="C4892">
        <v>136.5</v>
      </c>
      <c r="D4892">
        <v>4.5</v>
      </c>
      <c r="E4892" t="b">
        <v>0</v>
      </c>
    </row>
    <row r="4893" spans="1:5" x14ac:dyDescent="0.3">
      <c r="A4893" t="s">
        <v>9497</v>
      </c>
      <c r="B4893">
        <v>2</v>
      </c>
      <c r="C4893">
        <v>192</v>
      </c>
      <c r="D4893">
        <v>4.5</v>
      </c>
      <c r="E4893" t="b">
        <v>0</v>
      </c>
    </row>
    <row r="4894" spans="1:5" x14ac:dyDescent="0.3">
      <c r="A4894" t="s">
        <v>9499</v>
      </c>
      <c r="B4894">
        <v>1</v>
      </c>
      <c r="C4894">
        <v>170</v>
      </c>
      <c r="D4894">
        <v>3</v>
      </c>
      <c r="E4894" t="b">
        <v>0</v>
      </c>
    </row>
    <row r="4895" spans="1:5" x14ac:dyDescent="0.3">
      <c r="A4895" t="s">
        <v>9500</v>
      </c>
      <c r="B4895">
        <v>3</v>
      </c>
      <c r="C4895">
        <v>252.66666666666666</v>
      </c>
      <c r="D4895">
        <v>5</v>
      </c>
      <c r="E4895" t="b">
        <v>0</v>
      </c>
    </row>
    <row r="4896" spans="1:5" x14ac:dyDescent="0.3">
      <c r="A4896" t="s">
        <v>9502</v>
      </c>
      <c r="B4896">
        <v>3</v>
      </c>
      <c r="C4896">
        <v>126.33333333333333</v>
      </c>
      <c r="D4896">
        <v>1.3333333333333333</v>
      </c>
      <c r="E4896" t="b">
        <v>0</v>
      </c>
    </row>
    <row r="4897" spans="1:5" x14ac:dyDescent="0.3">
      <c r="A4897" t="s">
        <v>9503</v>
      </c>
      <c r="B4897">
        <v>1</v>
      </c>
      <c r="C4897">
        <v>124</v>
      </c>
      <c r="D4897">
        <v>1</v>
      </c>
      <c r="E4897" t="b">
        <v>0</v>
      </c>
    </row>
    <row r="4898" spans="1:5" x14ac:dyDescent="0.3">
      <c r="A4898" t="s">
        <v>9505</v>
      </c>
      <c r="B4898">
        <v>2</v>
      </c>
      <c r="C4898">
        <v>163</v>
      </c>
      <c r="D4898">
        <v>1.5</v>
      </c>
      <c r="E4898" t="b">
        <v>0</v>
      </c>
    </row>
    <row r="4899" spans="1:5" x14ac:dyDescent="0.3">
      <c r="A4899" t="s">
        <v>9507</v>
      </c>
      <c r="B4899">
        <v>1</v>
      </c>
      <c r="C4899">
        <v>31</v>
      </c>
      <c r="D4899">
        <v>4</v>
      </c>
      <c r="E4899" t="b">
        <v>0</v>
      </c>
    </row>
    <row r="4900" spans="1:5" x14ac:dyDescent="0.3">
      <c r="A4900" t="s">
        <v>862</v>
      </c>
      <c r="B4900">
        <v>2</v>
      </c>
      <c r="C4900">
        <v>174</v>
      </c>
      <c r="D4900">
        <v>5</v>
      </c>
      <c r="E4900" t="b">
        <v>0</v>
      </c>
    </row>
    <row r="4901" spans="1:5" x14ac:dyDescent="0.3">
      <c r="A4901" t="s">
        <v>9511</v>
      </c>
      <c r="B4901">
        <v>8</v>
      </c>
      <c r="C4901">
        <v>344.625</v>
      </c>
      <c r="D4901">
        <v>2.125</v>
      </c>
      <c r="E4901" t="b">
        <v>0</v>
      </c>
    </row>
    <row r="4902" spans="1:5" x14ac:dyDescent="0.3">
      <c r="A4902" t="s">
        <v>9512</v>
      </c>
      <c r="B4902">
        <v>1</v>
      </c>
      <c r="C4902">
        <v>270</v>
      </c>
      <c r="D4902">
        <v>5</v>
      </c>
      <c r="E4902" t="b">
        <v>0</v>
      </c>
    </row>
    <row r="4903" spans="1:5" x14ac:dyDescent="0.3">
      <c r="A4903" t="s">
        <v>863</v>
      </c>
      <c r="B4903">
        <v>1</v>
      </c>
      <c r="C4903">
        <v>82</v>
      </c>
      <c r="D4903">
        <v>2</v>
      </c>
      <c r="E4903" t="b">
        <v>0</v>
      </c>
    </row>
    <row r="4904" spans="1:5" x14ac:dyDescent="0.3">
      <c r="A4904" t="s">
        <v>9513</v>
      </c>
      <c r="B4904">
        <v>2</v>
      </c>
      <c r="C4904">
        <v>380.5</v>
      </c>
      <c r="D4904">
        <v>2.5</v>
      </c>
      <c r="E4904" t="b">
        <v>0</v>
      </c>
    </row>
    <row r="4905" spans="1:5" x14ac:dyDescent="0.3">
      <c r="A4905" t="s">
        <v>9514</v>
      </c>
      <c r="B4905">
        <v>1</v>
      </c>
      <c r="C4905">
        <v>82</v>
      </c>
      <c r="D4905">
        <v>3</v>
      </c>
      <c r="E4905" t="b">
        <v>0</v>
      </c>
    </row>
    <row r="4906" spans="1:5" x14ac:dyDescent="0.3">
      <c r="A4906" t="s">
        <v>9516</v>
      </c>
      <c r="B4906">
        <v>3</v>
      </c>
      <c r="C4906">
        <v>105.33333333333333</v>
      </c>
      <c r="D4906">
        <v>1.3333333333333333</v>
      </c>
      <c r="E4906" t="b">
        <v>0</v>
      </c>
    </row>
    <row r="4907" spans="1:5" x14ac:dyDescent="0.3">
      <c r="A4907" t="s">
        <v>864</v>
      </c>
      <c r="B4907">
        <v>1</v>
      </c>
      <c r="C4907">
        <v>93</v>
      </c>
      <c r="D4907">
        <v>1</v>
      </c>
      <c r="E4907" t="b">
        <v>0</v>
      </c>
    </row>
    <row r="4908" spans="1:5" x14ac:dyDescent="0.3">
      <c r="A4908" t="s">
        <v>9518</v>
      </c>
      <c r="B4908">
        <v>1</v>
      </c>
      <c r="C4908">
        <v>66</v>
      </c>
      <c r="D4908">
        <v>5</v>
      </c>
      <c r="E4908" t="b">
        <v>0</v>
      </c>
    </row>
    <row r="4909" spans="1:5" x14ac:dyDescent="0.3">
      <c r="A4909" t="s">
        <v>9519</v>
      </c>
      <c r="B4909">
        <v>1</v>
      </c>
      <c r="C4909">
        <v>212</v>
      </c>
      <c r="D4909">
        <v>3</v>
      </c>
      <c r="E4909" t="b">
        <v>0</v>
      </c>
    </row>
    <row r="4910" spans="1:5" x14ac:dyDescent="0.3">
      <c r="A4910" t="s">
        <v>9520</v>
      </c>
      <c r="B4910">
        <v>1</v>
      </c>
      <c r="C4910">
        <v>99</v>
      </c>
      <c r="D4910">
        <v>2</v>
      </c>
      <c r="E4910" t="b">
        <v>0</v>
      </c>
    </row>
    <row r="4911" spans="1:5" x14ac:dyDescent="0.3">
      <c r="A4911" t="s">
        <v>9522</v>
      </c>
      <c r="B4911">
        <v>1</v>
      </c>
      <c r="C4911">
        <v>1256</v>
      </c>
      <c r="D4911">
        <v>5</v>
      </c>
      <c r="E4911" t="b">
        <v>0</v>
      </c>
    </row>
    <row r="4912" spans="1:5" x14ac:dyDescent="0.3">
      <c r="A4912" t="s">
        <v>9524</v>
      </c>
      <c r="B4912">
        <v>1</v>
      </c>
      <c r="C4912">
        <v>47</v>
      </c>
      <c r="D4912">
        <v>2</v>
      </c>
      <c r="E4912" t="b">
        <v>0</v>
      </c>
    </row>
    <row r="4913" spans="1:5" x14ac:dyDescent="0.3">
      <c r="A4913" t="s">
        <v>9527</v>
      </c>
      <c r="B4913">
        <v>1</v>
      </c>
      <c r="C4913">
        <v>85</v>
      </c>
      <c r="D4913">
        <v>3</v>
      </c>
      <c r="E4913" t="b">
        <v>0</v>
      </c>
    </row>
    <row r="4914" spans="1:5" x14ac:dyDescent="0.3">
      <c r="A4914" t="s">
        <v>9529</v>
      </c>
      <c r="B4914">
        <v>1</v>
      </c>
      <c r="C4914">
        <v>180</v>
      </c>
      <c r="D4914">
        <v>4</v>
      </c>
      <c r="E4914" t="b">
        <v>0</v>
      </c>
    </row>
    <row r="4915" spans="1:5" x14ac:dyDescent="0.3">
      <c r="A4915" t="s">
        <v>867</v>
      </c>
      <c r="B4915">
        <v>1</v>
      </c>
      <c r="C4915">
        <v>378</v>
      </c>
      <c r="D4915">
        <v>1</v>
      </c>
      <c r="E4915" t="b">
        <v>0</v>
      </c>
    </row>
    <row r="4916" spans="1:5" x14ac:dyDescent="0.3">
      <c r="A4916" t="s">
        <v>1631</v>
      </c>
      <c r="B4916">
        <v>1</v>
      </c>
      <c r="C4916">
        <v>70</v>
      </c>
      <c r="D4916">
        <v>4</v>
      </c>
      <c r="E4916" t="b">
        <v>0</v>
      </c>
    </row>
    <row r="4917" spans="1:5" x14ac:dyDescent="0.3">
      <c r="A4917" t="s">
        <v>869</v>
      </c>
      <c r="B4917">
        <v>2</v>
      </c>
      <c r="C4917">
        <v>88</v>
      </c>
      <c r="D4917">
        <v>3.5</v>
      </c>
      <c r="E4917" t="b">
        <v>0</v>
      </c>
    </row>
    <row r="4918" spans="1:5" x14ac:dyDescent="0.3">
      <c r="A4918" t="s">
        <v>9533</v>
      </c>
      <c r="B4918">
        <v>1</v>
      </c>
      <c r="C4918">
        <v>139</v>
      </c>
      <c r="D4918">
        <v>5</v>
      </c>
      <c r="E4918" t="b">
        <v>0</v>
      </c>
    </row>
    <row r="4919" spans="1:5" x14ac:dyDescent="0.3">
      <c r="A4919" t="s">
        <v>9536</v>
      </c>
      <c r="B4919">
        <v>1</v>
      </c>
      <c r="C4919">
        <v>101</v>
      </c>
      <c r="D4919">
        <v>5</v>
      </c>
      <c r="E4919" t="b">
        <v>0</v>
      </c>
    </row>
    <row r="4920" spans="1:5" x14ac:dyDescent="0.3">
      <c r="A4920" t="s">
        <v>2191</v>
      </c>
      <c r="B4920">
        <v>1</v>
      </c>
      <c r="C4920">
        <v>374</v>
      </c>
      <c r="D4920">
        <v>3</v>
      </c>
      <c r="E4920" t="b">
        <v>0</v>
      </c>
    </row>
    <row r="4921" spans="1:5" x14ac:dyDescent="0.3">
      <c r="A4921" t="s">
        <v>9538</v>
      </c>
      <c r="B4921">
        <v>1</v>
      </c>
      <c r="C4921">
        <v>350</v>
      </c>
      <c r="D4921">
        <v>3</v>
      </c>
      <c r="E4921" t="b">
        <v>0</v>
      </c>
    </row>
    <row r="4922" spans="1:5" x14ac:dyDescent="0.3">
      <c r="A4922" t="s">
        <v>870</v>
      </c>
      <c r="B4922">
        <v>1</v>
      </c>
      <c r="C4922">
        <v>84</v>
      </c>
      <c r="D4922">
        <v>2</v>
      </c>
      <c r="E4922" t="b">
        <v>0</v>
      </c>
    </row>
    <row r="4923" spans="1:5" x14ac:dyDescent="0.3">
      <c r="A4923" t="s">
        <v>9539</v>
      </c>
      <c r="B4923">
        <v>2</v>
      </c>
      <c r="C4923">
        <v>74</v>
      </c>
      <c r="D4923">
        <v>5</v>
      </c>
      <c r="E4923" t="b">
        <v>0</v>
      </c>
    </row>
    <row r="4924" spans="1:5" x14ac:dyDescent="0.3">
      <c r="A4924" t="s">
        <v>9540</v>
      </c>
      <c r="B4924">
        <v>1</v>
      </c>
      <c r="C4924">
        <v>244</v>
      </c>
      <c r="D4924">
        <v>3</v>
      </c>
      <c r="E4924" t="b">
        <v>0</v>
      </c>
    </row>
    <row r="4925" spans="1:5" x14ac:dyDescent="0.3">
      <c r="A4925" t="s">
        <v>9541</v>
      </c>
      <c r="B4925">
        <v>1</v>
      </c>
      <c r="C4925">
        <v>373</v>
      </c>
      <c r="D4925">
        <v>4</v>
      </c>
      <c r="E4925" t="b">
        <v>0</v>
      </c>
    </row>
    <row r="4926" spans="1:5" x14ac:dyDescent="0.3">
      <c r="A4926" t="s">
        <v>9543</v>
      </c>
      <c r="B4926">
        <v>1</v>
      </c>
      <c r="C4926">
        <v>112</v>
      </c>
      <c r="D4926">
        <v>2</v>
      </c>
      <c r="E4926" t="b">
        <v>0</v>
      </c>
    </row>
    <row r="4927" spans="1:5" x14ac:dyDescent="0.3">
      <c r="A4927" t="s">
        <v>9544</v>
      </c>
      <c r="B4927">
        <v>1</v>
      </c>
      <c r="C4927">
        <v>48</v>
      </c>
      <c r="D4927">
        <v>3</v>
      </c>
      <c r="E4927" t="b">
        <v>0</v>
      </c>
    </row>
    <row r="4928" spans="1:5" x14ac:dyDescent="0.3">
      <c r="A4928" t="s">
        <v>9546</v>
      </c>
      <c r="B4928">
        <v>3</v>
      </c>
      <c r="C4928">
        <v>45.666666666666664</v>
      </c>
      <c r="D4928">
        <v>3.6666666666666665</v>
      </c>
      <c r="E4928" t="b">
        <v>0</v>
      </c>
    </row>
    <row r="4929" spans="1:5" x14ac:dyDescent="0.3">
      <c r="A4929" t="s">
        <v>9548</v>
      </c>
      <c r="B4929">
        <v>1</v>
      </c>
      <c r="C4929">
        <v>170</v>
      </c>
      <c r="D4929">
        <v>5</v>
      </c>
      <c r="E4929" t="b">
        <v>0</v>
      </c>
    </row>
    <row r="4930" spans="1:5" x14ac:dyDescent="0.3">
      <c r="A4930" t="s">
        <v>9550</v>
      </c>
      <c r="B4930">
        <v>1</v>
      </c>
      <c r="C4930">
        <v>172</v>
      </c>
      <c r="D4930">
        <v>5</v>
      </c>
      <c r="E4930" t="b">
        <v>0</v>
      </c>
    </row>
    <row r="4931" spans="1:5" x14ac:dyDescent="0.3">
      <c r="A4931" t="s">
        <v>9551</v>
      </c>
      <c r="B4931">
        <v>1</v>
      </c>
      <c r="C4931">
        <v>32</v>
      </c>
      <c r="D4931">
        <v>2</v>
      </c>
      <c r="E4931" t="b">
        <v>0</v>
      </c>
    </row>
    <row r="4932" spans="1:5" x14ac:dyDescent="0.3">
      <c r="A4932" t="s">
        <v>9552</v>
      </c>
      <c r="B4932">
        <v>1</v>
      </c>
      <c r="C4932">
        <v>127</v>
      </c>
      <c r="D4932">
        <v>2</v>
      </c>
      <c r="E4932" t="b">
        <v>0</v>
      </c>
    </row>
    <row r="4933" spans="1:5" x14ac:dyDescent="0.3">
      <c r="A4933" t="s">
        <v>9553</v>
      </c>
      <c r="B4933">
        <v>1</v>
      </c>
      <c r="C4933">
        <v>29</v>
      </c>
      <c r="D4933">
        <v>4</v>
      </c>
      <c r="E4933" t="b">
        <v>0</v>
      </c>
    </row>
    <row r="4934" spans="1:5" x14ac:dyDescent="0.3">
      <c r="A4934" t="s">
        <v>9554</v>
      </c>
      <c r="B4934">
        <v>4</v>
      </c>
      <c r="C4934">
        <v>457.5</v>
      </c>
      <c r="D4934">
        <v>3.75</v>
      </c>
      <c r="E4934" t="b">
        <v>0</v>
      </c>
    </row>
    <row r="4935" spans="1:5" x14ac:dyDescent="0.3">
      <c r="A4935" t="s">
        <v>9555</v>
      </c>
      <c r="B4935">
        <v>1</v>
      </c>
      <c r="C4935">
        <v>251</v>
      </c>
      <c r="D4935">
        <v>1</v>
      </c>
      <c r="E4935" t="b">
        <v>0</v>
      </c>
    </row>
    <row r="4936" spans="1:5" x14ac:dyDescent="0.3">
      <c r="A4936" t="s">
        <v>9556</v>
      </c>
      <c r="B4936">
        <v>1</v>
      </c>
      <c r="C4936">
        <v>48</v>
      </c>
      <c r="D4936">
        <v>1</v>
      </c>
      <c r="E4936" t="b">
        <v>0</v>
      </c>
    </row>
    <row r="4937" spans="1:5" x14ac:dyDescent="0.3">
      <c r="A4937" t="s">
        <v>872</v>
      </c>
      <c r="B4937">
        <v>1</v>
      </c>
      <c r="C4937">
        <v>130</v>
      </c>
      <c r="D4937">
        <v>1</v>
      </c>
      <c r="E4937" t="b">
        <v>0</v>
      </c>
    </row>
    <row r="4938" spans="1:5" x14ac:dyDescent="0.3">
      <c r="A4938" t="s">
        <v>2192</v>
      </c>
      <c r="B4938">
        <v>1</v>
      </c>
      <c r="C4938">
        <v>90</v>
      </c>
      <c r="D4938">
        <v>3</v>
      </c>
      <c r="E4938" t="b">
        <v>0</v>
      </c>
    </row>
    <row r="4939" spans="1:5" x14ac:dyDescent="0.3">
      <c r="A4939" t="s">
        <v>873</v>
      </c>
      <c r="B4939">
        <v>1</v>
      </c>
      <c r="C4939">
        <v>101</v>
      </c>
      <c r="D4939">
        <v>1</v>
      </c>
      <c r="E4939" t="b">
        <v>0</v>
      </c>
    </row>
    <row r="4940" spans="1:5" x14ac:dyDescent="0.3">
      <c r="A4940" t="s">
        <v>9562</v>
      </c>
      <c r="B4940">
        <v>1</v>
      </c>
      <c r="C4940">
        <v>122</v>
      </c>
      <c r="D4940">
        <v>4</v>
      </c>
      <c r="E4940" t="b">
        <v>0</v>
      </c>
    </row>
    <row r="4941" spans="1:5" x14ac:dyDescent="0.3">
      <c r="A4941" t="s">
        <v>9563</v>
      </c>
      <c r="B4941">
        <v>1</v>
      </c>
      <c r="C4941">
        <v>218</v>
      </c>
      <c r="D4941">
        <v>3</v>
      </c>
      <c r="E4941" t="b">
        <v>0</v>
      </c>
    </row>
    <row r="4942" spans="1:5" x14ac:dyDescent="0.3">
      <c r="A4942" t="s">
        <v>1633</v>
      </c>
      <c r="B4942">
        <v>1</v>
      </c>
      <c r="C4942">
        <v>149</v>
      </c>
      <c r="D4942">
        <v>5</v>
      </c>
      <c r="E4942" t="b">
        <v>0</v>
      </c>
    </row>
    <row r="4943" spans="1:5" x14ac:dyDescent="0.3">
      <c r="A4943" t="s">
        <v>9564</v>
      </c>
      <c r="B4943">
        <v>1</v>
      </c>
      <c r="C4943">
        <v>45</v>
      </c>
      <c r="D4943">
        <v>1</v>
      </c>
      <c r="E4943" t="b">
        <v>0</v>
      </c>
    </row>
    <row r="4944" spans="1:5" x14ac:dyDescent="0.3">
      <c r="A4944" t="s">
        <v>9565</v>
      </c>
      <c r="B4944">
        <v>3</v>
      </c>
      <c r="C4944">
        <v>238.33333333333334</v>
      </c>
      <c r="D4944">
        <v>4.666666666666667</v>
      </c>
      <c r="E4944" t="b">
        <v>0</v>
      </c>
    </row>
    <row r="4945" spans="1:5" x14ac:dyDescent="0.3">
      <c r="A4945" t="s">
        <v>9568</v>
      </c>
      <c r="B4945">
        <v>1</v>
      </c>
      <c r="C4945">
        <v>384</v>
      </c>
      <c r="D4945">
        <v>1</v>
      </c>
      <c r="E4945" t="b">
        <v>0</v>
      </c>
    </row>
    <row r="4946" spans="1:5" x14ac:dyDescent="0.3">
      <c r="A4946" t="s">
        <v>2193</v>
      </c>
      <c r="B4946">
        <v>1</v>
      </c>
      <c r="C4946">
        <v>206</v>
      </c>
      <c r="D4946">
        <v>3</v>
      </c>
      <c r="E4946" t="b">
        <v>0</v>
      </c>
    </row>
    <row r="4947" spans="1:5" x14ac:dyDescent="0.3">
      <c r="A4947" t="s">
        <v>9572</v>
      </c>
      <c r="B4947">
        <v>1</v>
      </c>
      <c r="C4947">
        <v>217</v>
      </c>
      <c r="D4947">
        <v>4</v>
      </c>
      <c r="E4947" t="b">
        <v>0</v>
      </c>
    </row>
    <row r="4948" spans="1:5" x14ac:dyDescent="0.3">
      <c r="A4948" t="s">
        <v>1436</v>
      </c>
      <c r="B4948">
        <v>1</v>
      </c>
      <c r="C4948">
        <v>163</v>
      </c>
      <c r="D4948">
        <v>2</v>
      </c>
      <c r="E4948" t="b">
        <v>0</v>
      </c>
    </row>
    <row r="4949" spans="1:5" x14ac:dyDescent="0.3">
      <c r="A4949" t="s">
        <v>9573</v>
      </c>
      <c r="B4949">
        <v>1</v>
      </c>
      <c r="C4949">
        <v>64</v>
      </c>
      <c r="D4949">
        <v>3</v>
      </c>
      <c r="E4949" t="b">
        <v>0</v>
      </c>
    </row>
    <row r="4950" spans="1:5" x14ac:dyDescent="0.3">
      <c r="A4950" t="s">
        <v>9574</v>
      </c>
      <c r="B4950">
        <v>1</v>
      </c>
      <c r="C4950">
        <v>62</v>
      </c>
      <c r="D4950">
        <v>1</v>
      </c>
      <c r="E4950" t="b">
        <v>0</v>
      </c>
    </row>
    <row r="4951" spans="1:5" x14ac:dyDescent="0.3">
      <c r="A4951" t="s">
        <v>9575</v>
      </c>
      <c r="B4951">
        <v>1</v>
      </c>
      <c r="C4951">
        <v>103</v>
      </c>
      <c r="D4951">
        <v>1</v>
      </c>
      <c r="E4951" t="b">
        <v>0</v>
      </c>
    </row>
    <row r="4952" spans="1:5" x14ac:dyDescent="0.3">
      <c r="A4952" t="s">
        <v>9577</v>
      </c>
      <c r="B4952">
        <v>1</v>
      </c>
      <c r="C4952">
        <v>87</v>
      </c>
      <c r="D4952">
        <v>4</v>
      </c>
      <c r="E4952" t="b">
        <v>0</v>
      </c>
    </row>
    <row r="4953" spans="1:5" x14ac:dyDescent="0.3">
      <c r="A4953" t="s">
        <v>2194</v>
      </c>
      <c r="B4953">
        <v>6</v>
      </c>
      <c r="C4953">
        <v>113.33333333333333</v>
      </c>
      <c r="D4953">
        <v>3.3333333333333335</v>
      </c>
      <c r="E4953" t="b">
        <v>0</v>
      </c>
    </row>
    <row r="4954" spans="1:5" x14ac:dyDescent="0.3">
      <c r="A4954" t="s">
        <v>9580</v>
      </c>
      <c r="B4954">
        <v>2</v>
      </c>
      <c r="C4954">
        <v>147.5</v>
      </c>
      <c r="D4954">
        <v>1.5</v>
      </c>
      <c r="E4954" t="b">
        <v>0</v>
      </c>
    </row>
    <row r="4955" spans="1:5" x14ac:dyDescent="0.3">
      <c r="A4955" t="s">
        <v>9584</v>
      </c>
      <c r="B4955">
        <v>1</v>
      </c>
      <c r="C4955">
        <v>97</v>
      </c>
      <c r="D4955">
        <v>2</v>
      </c>
      <c r="E4955" t="b">
        <v>0</v>
      </c>
    </row>
    <row r="4956" spans="1:5" x14ac:dyDescent="0.3">
      <c r="A4956" t="s">
        <v>9585</v>
      </c>
      <c r="B4956">
        <v>1</v>
      </c>
      <c r="C4956">
        <v>52</v>
      </c>
      <c r="D4956">
        <v>1</v>
      </c>
      <c r="E4956" t="b">
        <v>0</v>
      </c>
    </row>
    <row r="4957" spans="1:5" x14ac:dyDescent="0.3">
      <c r="A4957" t="s">
        <v>9589</v>
      </c>
      <c r="B4957">
        <v>5</v>
      </c>
      <c r="C4957">
        <v>179.6</v>
      </c>
      <c r="D4957">
        <v>4.8</v>
      </c>
      <c r="E4957" t="b">
        <v>0</v>
      </c>
    </row>
    <row r="4958" spans="1:5" x14ac:dyDescent="0.3">
      <c r="A4958" t="s">
        <v>9590</v>
      </c>
      <c r="B4958">
        <v>1</v>
      </c>
      <c r="C4958">
        <v>97</v>
      </c>
      <c r="D4958">
        <v>1</v>
      </c>
      <c r="E4958" t="b">
        <v>0</v>
      </c>
    </row>
    <row r="4959" spans="1:5" x14ac:dyDescent="0.3">
      <c r="A4959" t="s">
        <v>2195</v>
      </c>
      <c r="B4959">
        <v>1</v>
      </c>
      <c r="C4959">
        <v>254</v>
      </c>
      <c r="D4959">
        <v>1</v>
      </c>
      <c r="E4959" t="b">
        <v>0</v>
      </c>
    </row>
    <row r="4960" spans="1:5" x14ac:dyDescent="0.3">
      <c r="A4960" t="s">
        <v>875</v>
      </c>
      <c r="B4960">
        <v>1</v>
      </c>
      <c r="C4960">
        <v>1202</v>
      </c>
      <c r="D4960">
        <v>5</v>
      </c>
      <c r="E4960" t="b">
        <v>0</v>
      </c>
    </row>
    <row r="4961" spans="1:5" x14ac:dyDescent="0.3">
      <c r="A4961" t="s">
        <v>9592</v>
      </c>
      <c r="B4961">
        <v>3</v>
      </c>
      <c r="C4961">
        <v>259.66666666666669</v>
      </c>
      <c r="D4961">
        <v>3</v>
      </c>
      <c r="E4961" t="b">
        <v>0</v>
      </c>
    </row>
    <row r="4962" spans="1:5" x14ac:dyDescent="0.3">
      <c r="A4962" t="s">
        <v>876</v>
      </c>
      <c r="B4962">
        <v>3</v>
      </c>
      <c r="C4962">
        <v>170</v>
      </c>
      <c r="D4962">
        <v>3</v>
      </c>
      <c r="E4962" t="b">
        <v>0</v>
      </c>
    </row>
    <row r="4963" spans="1:5" x14ac:dyDescent="0.3">
      <c r="A4963" t="s">
        <v>877</v>
      </c>
      <c r="B4963">
        <v>1</v>
      </c>
      <c r="C4963">
        <v>271</v>
      </c>
      <c r="D4963">
        <v>2</v>
      </c>
      <c r="E4963" t="b">
        <v>0</v>
      </c>
    </row>
    <row r="4964" spans="1:5" x14ac:dyDescent="0.3">
      <c r="A4964" t="s">
        <v>9593</v>
      </c>
      <c r="B4964">
        <v>1</v>
      </c>
      <c r="C4964">
        <v>31</v>
      </c>
      <c r="D4964">
        <v>1</v>
      </c>
      <c r="E4964" t="b">
        <v>0</v>
      </c>
    </row>
    <row r="4965" spans="1:5" x14ac:dyDescent="0.3">
      <c r="A4965" t="s">
        <v>9594</v>
      </c>
      <c r="B4965">
        <v>1</v>
      </c>
      <c r="C4965">
        <v>316</v>
      </c>
      <c r="D4965">
        <v>2</v>
      </c>
      <c r="E4965" t="b">
        <v>0</v>
      </c>
    </row>
    <row r="4966" spans="1:5" x14ac:dyDescent="0.3">
      <c r="A4966" t="s">
        <v>9596</v>
      </c>
      <c r="B4966">
        <v>1</v>
      </c>
      <c r="C4966">
        <v>18</v>
      </c>
      <c r="D4966">
        <v>2</v>
      </c>
      <c r="E4966" t="b">
        <v>0</v>
      </c>
    </row>
    <row r="4967" spans="1:5" x14ac:dyDescent="0.3">
      <c r="A4967" t="s">
        <v>9597</v>
      </c>
      <c r="B4967">
        <v>1</v>
      </c>
      <c r="C4967">
        <v>122</v>
      </c>
      <c r="D4967">
        <v>2</v>
      </c>
      <c r="E4967" t="b">
        <v>0</v>
      </c>
    </row>
    <row r="4968" spans="1:5" x14ac:dyDescent="0.3">
      <c r="A4968" t="s">
        <v>9599</v>
      </c>
      <c r="B4968">
        <v>1</v>
      </c>
      <c r="C4968">
        <v>47</v>
      </c>
      <c r="D4968">
        <v>3</v>
      </c>
      <c r="E4968" t="b">
        <v>0</v>
      </c>
    </row>
    <row r="4969" spans="1:5" x14ac:dyDescent="0.3">
      <c r="A4969" t="s">
        <v>2196</v>
      </c>
      <c r="B4969">
        <v>1</v>
      </c>
      <c r="C4969">
        <v>167</v>
      </c>
      <c r="D4969">
        <v>1</v>
      </c>
      <c r="E4969" t="b">
        <v>0</v>
      </c>
    </row>
    <row r="4970" spans="1:5" x14ac:dyDescent="0.3">
      <c r="A4970" t="s">
        <v>9600</v>
      </c>
      <c r="B4970">
        <v>1</v>
      </c>
      <c r="C4970">
        <v>103</v>
      </c>
      <c r="D4970">
        <v>1</v>
      </c>
      <c r="E4970" t="b">
        <v>0</v>
      </c>
    </row>
    <row r="4971" spans="1:5" x14ac:dyDescent="0.3">
      <c r="A4971" t="s">
        <v>9601</v>
      </c>
      <c r="B4971">
        <v>1</v>
      </c>
      <c r="C4971">
        <v>158</v>
      </c>
      <c r="D4971">
        <v>2</v>
      </c>
      <c r="E4971" t="b">
        <v>0</v>
      </c>
    </row>
    <row r="4972" spans="1:5" x14ac:dyDescent="0.3">
      <c r="A4972" t="s">
        <v>9602</v>
      </c>
      <c r="B4972">
        <v>1</v>
      </c>
      <c r="C4972">
        <v>109</v>
      </c>
      <c r="D4972">
        <v>2</v>
      </c>
      <c r="E4972" t="b">
        <v>0</v>
      </c>
    </row>
    <row r="4973" spans="1:5" x14ac:dyDescent="0.3">
      <c r="A4973" t="s">
        <v>2197</v>
      </c>
      <c r="B4973">
        <v>1</v>
      </c>
      <c r="C4973">
        <v>200</v>
      </c>
      <c r="D4973">
        <v>2</v>
      </c>
      <c r="E4973" t="b">
        <v>0</v>
      </c>
    </row>
    <row r="4974" spans="1:5" x14ac:dyDescent="0.3">
      <c r="A4974" t="s">
        <v>9603</v>
      </c>
      <c r="B4974">
        <v>1</v>
      </c>
      <c r="C4974">
        <v>26</v>
      </c>
      <c r="D4974">
        <v>4</v>
      </c>
      <c r="E4974" t="b">
        <v>0</v>
      </c>
    </row>
    <row r="4975" spans="1:5" x14ac:dyDescent="0.3">
      <c r="A4975" t="s">
        <v>9604</v>
      </c>
      <c r="B4975">
        <v>1</v>
      </c>
      <c r="C4975">
        <v>42</v>
      </c>
      <c r="D4975">
        <v>5</v>
      </c>
      <c r="E4975" t="b">
        <v>0</v>
      </c>
    </row>
    <row r="4976" spans="1:5" x14ac:dyDescent="0.3">
      <c r="A4976" t="s">
        <v>9605</v>
      </c>
      <c r="B4976">
        <v>1</v>
      </c>
      <c r="C4976">
        <v>79</v>
      </c>
      <c r="D4976">
        <v>1</v>
      </c>
      <c r="E4976" t="b">
        <v>0</v>
      </c>
    </row>
    <row r="4977" spans="1:5" x14ac:dyDescent="0.3">
      <c r="A4977" t="s">
        <v>9607</v>
      </c>
      <c r="B4977">
        <v>1</v>
      </c>
      <c r="C4977">
        <v>405</v>
      </c>
      <c r="D4977">
        <v>1</v>
      </c>
      <c r="E4977" t="b">
        <v>0</v>
      </c>
    </row>
    <row r="4978" spans="1:5" x14ac:dyDescent="0.3">
      <c r="A4978" t="s">
        <v>9608</v>
      </c>
      <c r="B4978">
        <v>1</v>
      </c>
      <c r="C4978">
        <v>40</v>
      </c>
      <c r="D4978">
        <v>1</v>
      </c>
      <c r="E4978" t="b">
        <v>0</v>
      </c>
    </row>
    <row r="4979" spans="1:5" x14ac:dyDescent="0.3">
      <c r="A4979" t="s">
        <v>9609</v>
      </c>
      <c r="B4979">
        <v>1</v>
      </c>
      <c r="C4979">
        <v>36</v>
      </c>
      <c r="D4979">
        <v>3</v>
      </c>
      <c r="E4979" t="b">
        <v>0</v>
      </c>
    </row>
    <row r="4980" spans="1:5" x14ac:dyDescent="0.3">
      <c r="A4980" t="s">
        <v>9610</v>
      </c>
      <c r="B4980">
        <v>2</v>
      </c>
      <c r="C4980">
        <v>87</v>
      </c>
      <c r="D4980">
        <v>1.5</v>
      </c>
      <c r="E4980" t="b">
        <v>0</v>
      </c>
    </row>
    <row r="4981" spans="1:5" x14ac:dyDescent="0.3">
      <c r="A4981" t="s">
        <v>9614</v>
      </c>
      <c r="B4981">
        <v>1</v>
      </c>
      <c r="C4981">
        <v>32</v>
      </c>
      <c r="D4981">
        <v>1</v>
      </c>
      <c r="E4981" t="b">
        <v>0</v>
      </c>
    </row>
    <row r="4982" spans="1:5" x14ac:dyDescent="0.3">
      <c r="A4982" t="s">
        <v>9618</v>
      </c>
      <c r="B4982">
        <v>1</v>
      </c>
      <c r="C4982">
        <v>131</v>
      </c>
      <c r="D4982">
        <v>2</v>
      </c>
      <c r="E4982" t="b">
        <v>0</v>
      </c>
    </row>
    <row r="4983" spans="1:5" x14ac:dyDescent="0.3">
      <c r="A4983" t="s">
        <v>1437</v>
      </c>
      <c r="B4983">
        <v>1</v>
      </c>
      <c r="C4983">
        <v>361</v>
      </c>
      <c r="D4983">
        <v>1</v>
      </c>
      <c r="E4983" t="b">
        <v>0</v>
      </c>
    </row>
    <row r="4984" spans="1:5" x14ac:dyDescent="0.3">
      <c r="A4984" t="s">
        <v>9619</v>
      </c>
      <c r="B4984">
        <v>1</v>
      </c>
      <c r="C4984">
        <v>177</v>
      </c>
      <c r="D4984">
        <v>2</v>
      </c>
      <c r="E4984" t="b">
        <v>0</v>
      </c>
    </row>
    <row r="4985" spans="1:5" x14ac:dyDescent="0.3">
      <c r="A4985" t="s">
        <v>878</v>
      </c>
      <c r="B4985">
        <v>1</v>
      </c>
      <c r="C4985">
        <v>55</v>
      </c>
      <c r="D4985">
        <v>3</v>
      </c>
      <c r="E4985" t="b">
        <v>0</v>
      </c>
    </row>
    <row r="4986" spans="1:5" x14ac:dyDescent="0.3">
      <c r="A4986" t="s">
        <v>9620</v>
      </c>
      <c r="B4986">
        <v>1</v>
      </c>
      <c r="C4986">
        <v>41</v>
      </c>
      <c r="D4986">
        <v>5</v>
      </c>
      <c r="E4986" t="b">
        <v>0</v>
      </c>
    </row>
    <row r="4987" spans="1:5" x14ac:dyDescent="0.3">
      <c r="A4987" t="s">
        <v>2198</v>
      </c>
      <c r="B4987">
        <v>1</v>
      </c>
      <c r="C4987">
        <v>126</v>
      </c>
      <c r="D4987">
        <v>4</v>
      </c>
      <c r="E4987" t="b">
        <v>0</v>
      </c>
    </row>
    <row r="4988" spans="1:5" x14ac:dyDescent="0.3">
      <c r="A4988" t="s">
        <v>9622</v>
      </c>
      <c r="B4988">
        <v>1</v>
      </c>
      <c r="C4988">
        <v>188</v>
      </c>
      <c r="D4988">
        <v>5</v>
      </c>
      <c r="E4988" t="b">
        <v>0</v>
      </c>
    </row>
    <row r="4989" spans="1:5" x14ac:dyDescent="0.3">
      <c r="A4989" t="s">
        <v>879</v>
      </c>
      <c r="B4989">
        <v>1</v>
      </c>
      <c r="C4989">
        <v>222</v>
      </c>
      <c r="D4989">
        <v>1</v>
      </c>
      <c r="E4989" t="b">
        <v>0</v>
      </c>
    </row>
    <row r="4990" spans="1:5" x14ac:dyDescent="0.3">
      <c r="A4990" t="s">
        <v>9623</v>
      </c>
      <c r="B4990">
        <v>1</v>
      </c>
      <c r="C4990">
        <v>141</v>
      </c>
      <c r="D4990">
        <v>1</v>
      </c>
      <c r="E4990" t="b">
        <v>0</v>
      </c>
    </row>
    <row r="4991" spans="1:5" x14ac:dyDescent="0.3">
      <c r="A4991" t="s">
        <v>9624</v>
      </c>
      <c r="B4991">
        <v>1</v>
      </c>
      <c r="C4991">
        <v>55</v>
      </c>
      <c r="D4991">
        <v>2</v>
      </c>
      <c r="E4991" t="b">
        <v>0</v>
      </c>
    </row>
    <row r="4992" spans="1:5" x14ac:dyDescent="0.3">
      <c r="A4992" t="s">
        <v>9627</v>
      </c>
      <c r="B4992">
        <v>2</v>
      </c>
      <c r="C4992">
        <v>57</v>
      </c>
      <c r="D4992">
        <v>4</v>
      </c>
      <c r="E4992" t="b">
        <v>0</v>
      </c>
    </row>
    <row r="4993" spans="1:5" x14ac:dyDescent="0.3">
      <c r="A4993" t="s">
        <v>9628</v>
      </c>
      <c r="B4993">
        <v>1</v>
      </c>
      <c r="C4993">
        <v>29</v>
      </c>
      <c r="D4993">
        <v>1</v>
      </c>
      <c r="E4993" t="b">
        <v>0</v>
      </c>
    </row>
    <row r="4994" spans="1:5" x14ac:dyDescent="0.3">
      <c r="A4994" t="s">
        <v>9629</v>
      </c>
      <c r="B4994">
        <v>2</v>
      </c>
      <c r="C4994">
        <v>287.5</v>
      </c>
      <c r="D4994">
        <v>4</v>
      </c>
      <c r="E4994" t="b">
        <v>0</v>
      </c>
    </row>
    <row r="4995" spans="1:5" x14ac:dyDescent="0.3">
      <c r="A4995" t="s">
        <v>2199</v>
      </c>
      <c r="B4995">
        <v>1</v>
      </c>
      <c r="C4995">
        <v>506</v>
      </c>
      <c r="D4995">
        <v>4</v>
      </c>
      <c r="E4995" t="b">
        <v>0</v>
      </c>
    </row>
    <row r="4996" spans="1:5" x14ac:dyDescent="0.3">
      <c r="A4996" t="s">
        <v>9634</v>
      </c>
      <c r="B4996">
        <v>1</v>
      </c>
      <c r="C4996">
        <v>33</v>
      </c>
      <c r="D4996">
        <v>4</v>
      </c>
      <c r="E4996" t="b">
        <v>0</v>
      </c>
    </row>
    <row r="4997" spans="1:5" x14ac:dyDescent="0.3">
      <c r="A4997" t="s">
        <v>9635</v>
      </c>
      <c r="B4997">
        <v>4</v>
      </c>
      <c r="C4997">
        <v>315.75</v>
      </c>
      <c r="D4997">
        <v>4.75</v>
      </c>
      <c r="E4997" t="b">
        <v>0</v>
      </c>
    </row>
    <row r="4998" spans="1:5" x14ac:dyDescent="0.3">
      <c r="A4998" t="s">
        <v>9637</v>
      </c>
      <c r="B4998">
        <v>1</v>
      </c>
      <c r="C4998">
        <v>234</v>
      </c>
      <c r="D4998">
        <v>4</v>
      </c>
      <c r="E4998" t="b">
        <v>0</v>
      </c>
    </row>
    <row r="4999" spans="1:5" x14ac:dyDescent="0.3">
      <c r="A4999" t="s">
        <v>9639</v>
      </c>
      <c r="B4999">
        <v>1</v>
      </c>
      <c r="C4999">
        <v>278</v>
      </c>
      <c r="D4999">
        <v>5</v>
      </c>
      <c r="E4999" t="b">
        <v>0</v>
      </c>
    </row>
    <row r="5000" spans="1:5" x14ac:dyDescent="0.3">
      <c r="A5000" t="s">
        <v>9640</v>
      </c>
      <c r="B5000">
        <v>2</v>
      </c>
      <c r="C5000">
        <v>110</v>
      </c>
      <c r="D5000">
        <v>2.5</v>
      </c>
      <c r="E5000" t="b">
        <v>0</v>
      </c>
    </row>
    <row r="5001" spans="1:5" x14ac:dyDescent="0.3">
      <c r="A5001" t="s">
        <v>9641</v>
      </c>
      <c r="B5001">
        <v>1</v>
      </c>
      <c r="C5001">
        <v>123</v>
      </c>
      <c r="D5001">
        <v>5</v>
      </c>
      <c r="E5001" t="b">
        <v>0</v>
      </c>
    </row>
    <row r="5002" spans="1:5" x14ac:dyDescent="0.3">
      <c r="A5002" t="s">
        <v>9643</v>
      </c>
      <c r="B5002">
        <v>1</v>
      </c>
      <c r="C5002">
        <v>23</v>
      </c>
      <c r="D5002">
        <v>1</v>
      </c>
      <c r="E5002" t="b">
        <v>0</v>
      </c>
    </row>
    <row r="5003" spans="1:5" x14ac:dyDescent="0.3">
      <c r="A5003" t="s">
        <v>9644</v>
      </c>
      <c r="B5003">
        <v>2</v>
      </c>
      <c r="C5003">
        <v>57.5</v>
      </c>
      <c r="D5003">
        <v>3</v>
      </c>
      <c r="E5003" t="b">
        <v>0</v>
      </c>
    </row>
    <row r="5004" spans="1:5" x14ac:dyDescent="0.3">
      <c r="A5004" t="s">
        <v>881</v>
      </c>
      <c r="B5004">
        <v>1</v>
      </c>
      <c r="C5004">
        <v>201</v>
      </c>
      <c r="D5004">
        <v>4</v>
      </c>
      <c r="E5004" t="b">
        <v>0</v>
      </c>
    </row>
    <row r="5005" spans="1:5" x14ac:dyDescent="0.3">
      <c r="A5005" t="s">
        <v>882</v>
      </c>
      <c r="B5005">
        <v>1</v>
      </c>
      <c r="C5005">
        <v>316</v>
      </c>
      <c r="D5005">
        <v>5</v>
      </c>
      <c r="E5005" t="b">
        <v>0</v>
      </c>
    </row>
    <row r="5006" spans="1:5" x14ac:dyDescent="0.3">
      <c r="A5006" t="s">
        <v>9645</v>
      </c>
      <c r="B5006">
        <v>1</v>
      </c>
      <c r="C5006">
        <v>104</v>
      </c>
      <c r="D5006">
        <v>3</v>
      </c>
      <c r="E5006" t="b">
        <v>0</v>
      </c>
    </row>
    <row r="5007" spans="1:5" x14ac:dyDescent="0.3">
      <c r="A5007" t="s">
        <v>9646</v>
      </c>
      <c r="B5007">
        <v>1</v>
      </c>
      <c r="C5007">
        <v>75</v>
      </c>
      <c r="D5007">
        <v>1</v>
      </c>
      <c r="E5007" t="b">
        <v>0</v>
      </c>
    </row>
    <row r="5008" spans="1:5" x14ac:dyDescent="0.3">
      <c r="A5008" t="s">
        <v>2200</v>
      </c>
      <c r="B5008">
        <v>1</v>
      </c>
      <c r="C5008">
        <v>248</v>
      </c>
      <c r="D5008">
        <v>1</v>
      </c>
      <c r="E5008" t="b">
        <v>0</v>
      </c>
    </row>
    <row r="5009" spans="1:5" x14ac:dyDescent="0.3">
      <c r="A5009" t="s">
        <v>9649</v>
      </c>
      <c r="B5009">
        <v>1</v>
      </c>
      <c r="C5009">
        <v>39</v>
      </c>
      <c r="D5009">
        <v>3</v>
      </c>
      <c r="E5009" t="b">
        <v>0</v>
      </c>
    </row>
    <row r="5010" spans="1:5" x14ac:dyDescent="0.3">
      <c r="A5010" t="s">
        <v>9650</v>
      </c>
      <c r="B5010">
        <v>2</v>
      </c>
      <c r="C5010">
        <v>142.5</v>
      </c>
      <c r="D5010">
        <v>1</v>
      </c>
      <c r="E5010" t="b">
        <v>0</v>
      </c>
    </row>
    <row r="5011" spans="1:5" x14ac:dyDescent="0.3">
      <c r="A5011" t="s">
        <v>1438</v>
      </c>
      <c r="B5011">
        <v>1</v>
      </c>
      <c r="C5011">
        <v>145</v>
      </c>
      <c r="D5011">
        <v>4</v>
      </c>
      <c r="E5011" t="b">
        <v>0</v>
      </c>
    </row>
    <row r="5012" spans="1:5" x14ac:dyDescent="0.3">
      <c r="A5012" t="s">
        <v>9654</v>
      </c>
      <c r="B5012">
        <v>1</v>
      </c>
      <c r="C5012">
        <v>144</v>
      </c>
      <c r="D5012">
        <v>3</v>
      </c>
      <c r="E5012" t="b">
        <v>0</v>
      </c>
    </row>
    <row r="5013" spans="1:5" x14ac:dyDescent="0.3">
      <c r="A5013" t="s">
        <v>9655</v>
      </c>
      <c r="B5013">
        <v>1</v>
      </c>
      <c r="C5013">
        <v>82</v>
      </c>
      <c r="D5013">
        <v>1</v>
      </c>
      <c r="E5013" t="b">
        <v>0</v>
      </c>
    </row>
    <row r="5014" spans="1:5" x14ac:dyDescent="0.3">
      <c r="A5014" t="s">
        <v>9656</v>
      </c>
      <c r="B5014">
        <v>2</v>
      </c>
      <c r="C5014">
        <v>48</v>
      </c>
      <c r="D5014">
        <v>5</v>
      </c>
      <c r="E5014" t="b">
        <v>0</v>
      </c>
    </row>
    <row r="5015" spans="1:5" x14ac:dyDescent="0.3">
      <c r="A5015" t="s">
        <v>9658</v>
      </c>
      <c r="B5015">
        <v>1</v>
      </c>
      <c r="C5015">
        <v>296</v>
      </c>
      <c r="D5015">
        <v>3</v>
      </c>
      <c r="E5015" t="b">
        <v>0</v>
      </c>
    </row>
    <row r="5016" spans="1:5" x14ac:dyDescent="0.3">
      <c r="A5016" t="s">
        <v>9662</v>
      </c>
      <c r="B5016">
        <v>1</v>
      </c>
      <c r="C5016">
        <v>162</v>
      </c>
      <c r="D5016">
        <v>1</v>
      </c>
      <c r="E5016" t="b">
        <v>0</v>
      </c>
    </row>
    <row r="5017" spans="1:5" x14ac:dyDescent="0.3">
      <c r="A5017" t="s">
        <v>9663</v>
      </c>
      <c r="B5017">
        <v>1</v>
      </c>
      <c r="C5017">
        <v>167</v>
      </c>
      <c r="D5017">
        <v>1</v>
      </c>
      <c r="E5017" t="b">
        <v>0</v>
      </c>
    </row>
    <row r="5018" spans="1:5" x14ac:dyDescent="0.3">
      <c r="A5018" t="s">
        <v>9665</v>
      </c>
      <c r="B5018">
        <v>2</v>
      </c>
      <c r="C5018">
        <v>159</v>
      </c>
      <c r="D5018">
        <v>2</v>
      </c>
      <c r="E5018" t="b">
        <v>0</v>
      </c>
    </row>
    <row r="5019" spans="1:5" x14ac:dyDescent="0.3">
      <c r="A5019" t="s">
        <v>9667</v>
      </c>
      <c r="B5019">
        <v>2</v>
      </c>
      <c r="C5019">
        <v>302.5</v>
      </c>
      <c r="D5019">
        <v>5</v>
      </c>
      <c r="E5019" t="b">
        <v>0</v>
      </c>
    </row>
    <row r="5020" spans="1:5" x14ac:dyDescent="0.3">
      <c r="A5020" t="s">
        <v>9669</v>
      </c>
      <c r="B5020">
        <v>1</v>
      </c>
      <c r="C5020">
        <v>102</v>
      </c>
      <c r="D5020">
        <v>1</v>
      </c>
      <c r="E5020" t="b">
        <v>0</v>
      </c>
    </row>
    <row r="5021" spans="1:5" x14ac:dyDescent="0.3">
      <c r="A5021" t="s">
        <v>9670</v>
      </c>
      <c r="B5021">
        <v>1</v>
      </c>
      <c r="C5021">
        <v>105</v>
      </c>
      <c r="D5021">
        <v>3</v>
      </c>
      <c r="E5021" t="b">
        <v>0</v>
      </c>
    </row>
    <row r="5022" spans="1:5" x14ac:dyDescent="0.3">
      <c r="A5022" t="s">
        <v>9671</v>
      </c>
      <c r="B5022">
        <v>1</v>
      </c>
      <c r="C5022">
        <v>27</v>
      </c>
      <c r="D5022">
        <v>1</v>
      </c>
      <c r="E5022" t="b">
        <v>0</v>
      </c>
    </row>
    <row r="5023" spans="1:5" x14ac:dyDescent="0.3">
      <c r="A5023" t="s">
        <v>9675</v>
      </c>
      <c r="B5023">
        <v>1</v>
      </c>
      <c r="C5023">
        <v>66</v>
      </c>
      <c r="D5023">
        <v>1</v>
      </c>
      <c r="E5023" t="b">
        <v>0</v>
      </c>
    </row>
    <row r="5024" spans="1:5" x14ac:dyDescent="0.3">
      <c r="A5024" t="s">
        <v>2201</v>
      </c>
      <c r="B5024">
        <v>1</v>
      </c>
      <c r="C5024">
        <v>173</v>
      </c>
      <c r="D5024">
        <v>1</v>
      </c>
      <c r="E5024" t="b">
        <v>0</v>
      </c>
    </row>
    <row r="5025" spans="1:5" x14ac:dyDescent="0.3">
      <c r="A5025" t="s">
        <v>9676</v>
      </c>
      <c r="B5025">
        <v>1</v>
      </c>
      <c r="C5025">
        <v>369</v>
      </c>
      <c r="D5025">
        <v>5</v>
      </c>
      <c r="E5025" t="b">
        <v>0</v>
      </c>
    </row>
    <row r="5026" spans="1:5" x14ac:dyDescent="0.3">
      <c r="A5026" t="s">
        <v>885</v>
      </c>
      <c r="B5026">
        <v>1</v>
      </c>
      <c r="C5026">
        <v>391</v>
      </c>
      <c r="D5026">
        <v>2</v>
      </c>
      <c r="E5026" t="b">
        <v>0</v>
      </c>
    </row>
    <row r="5027" spans="1:5" x14ac:dyDescent="0.3">
      <c r="A5027" t="s">
        <v>9678</v>
      </c>
      <c r="B5027">
        <v>1</v>
      </c>
      <c r="C5027">
        <v>25</v>
      </c>
      <c r="D5027">
        <v>5</v>
      </c>
      <c r="E5027" t="b">
        <v>0</v>
      </c>
    </row>
    <row r="5028" spans="1:5" x14ac:dyDescent="0.3">
      <c r="A5028" t="s">
        <v>9679</v>
      </c>
      <c r="B5028">
        <v>1</v>
      </c>
      <c r="C5028">
        <v>44</v>
      </c>
      <c r="D5028">
        <v>3</v>
      </c>
      <c r="E5028" t="b">
        <v>0</v>
      </c>
    </row>
    <row r="5029" spans="1:5" x14ac:dyDescent="0.3">
      <c r="A5029" t="s">
        <v>9680</v>
      </c>
      <c r="B5029">
        <v>1</v>
      </c>
      <c r="C5029">
        <v>304</v>
      </c>
      <c r="D5029">
        <v>2</v>
      </c>
      <c r="E5029" t="b">
        <v>0</v>
      </c>
    </row>
    <row r="5030" spans="1:5" x14ac:dyDescent="0.3">
      <c r="A5030" t="s">
        <v>9681</v>
      </c>
      <c r="B5030">
        <v>1</v>
      </c>
      <c r="C5030">
        <v>28</v>
      </c>
      <c r="D5030">
        <v>5</v>
      </c>
      <c r="E5030" t="b">
        <v>0</v>
      </c>
    </row>
    <row r="5031" spans="1:5" x14ac:dyDescent="0.3">
      <c r="A5031" t="s">
        <v>9682</v>
      </c>
      <c r="B5031">
        <v>1</v>
      </c>
      <c r="C5031">
        <v>98</v>
      </c>
      <c r="D5031">
        <v>5</v>
      </c>
      <c r="E5031" t="b">
        <v>0</v>
      </c>
    </row>
    <row r="5032" spans="1:5" x14ac:dyDescent="0.3">
      <c r="A5032" t="s">
        <v>9683</v>
      </c>
      <c r="B5032">
        <v>1</v>
      </c>
      <c r="C5032">
        <v>29</v>
      </c>
      <c r="D5032">
        <v>4</v>
      </c>
      <c r="E5032" t="b">
        <v>0</v>
      </c>
    </row>
    <row r="5033" spans="1:5" x14ac:dyDescent="0.3">
      <c r="A5033" t="s">
        <v>9686</v>
      </c>
      <c r="B5033">
        <v>1</v>
      </c>
      <c r="C5033">
        <v>135</v>
      </c>
      <c r="D5033">
        <v>2</v>
      </c>
      <c r="E5033" t="b">
        <v>0</v>
      </c>
    </row>
    <row r="5034" spans="1:5" x14ac:dyDescent="0.3">
      <c r="A5034" t="s">
        <v>887</v>
      </c>
      <c r="B5034">
        <v>1</v>
      </c>
      <c r="C5034">
        <v>235</v>
      </c>
      <c r="D5034">
        <v>3</v>
      </c>
      <c r="E5034" t="b">
        <v>0</v>
      </c>
    </row>
    <row r="5035" spans="1:5" x14ac:dyDescent="0.3">
      <c r="A5035" t="s">
        <v>9691</v>
      </c>
      <c r="B5035">
        <v>1</v>
      </c>
      <c r="C5035">
        <v>232</v>
      </c>
      <c r="D5035">
        <v>4</v>
      </c>
      <c r="E5035" t="b">
        <v>0</v>
      </c>
    </row>
    <row r="5036" spans="1:5" x14ac:dyDescent="0.3">
      <c r="A5036" t="s">
        <v>9692</v>
      </c>
      <c r="B5036">
        <v>2</v>
      </c>
      <c r="C5036">
        <v>43.5</v>
      </c>
      <c r="D5036">
        <v>1</v>
      </c>
      <c r="E5036" t="b">
        <v>0</v>
      </c>
    </row>
    <row r="5037" spans="1:5" x14ac:dyDescent="0.3">
      <c r="A5037" t="s">
        <v>9694</v>
      </c>
      <c r="B5037">
        <v>1</v>
      </c>
      <c r="C5037">
        <v>246</v>
      </c>
      <c r="D5037">
        <v>3</v>
      </c>
      <c r="E5037" t="b">
        <v>0</v>
      </c>
    </row>
    <row r="5038" spans="1:5" x14ac:dyDescent="0.3">
      <c r="A5038" t="s">
        <v>9696</v>
      </c>
      <c r="B5038">
        <v>1</v>
      </c>
      <c r="C5038">
        <v>473</v>
      </c>
      <c r="D5038">
        <v>4</v>
      </c>
      <c r="E5038" t="b">
        <v>0</v>
      </c>
    </row>
    <row r="5039" spans="1:5" x14ac:dyDescent="0.3">
      <c r="A5039" t="s">
        <v>889</v>
      </c>
      <c r="B5039">
        <v>1</v>
      </c>
      <c r="C5039">
        <v>227</v>
      </c>
      <c r="D5039">
        <v>3</v>
      </c>
      <c r="E5039" t="b">
        <v>0</v>
      </c>
    </row>
    <row r="5040" spans="1:5" x14ac:dyDescent="0.3">
      <c r="A5040" t="s">
        <v>2203</v>
      </c>
      <c r="B5040">
        <v>1</v>
      </c>
      <c r="C5040">
        <v>228</v>
      </c>
      <c r="D5040">
        <v>4</v>
      </c>
      <c r="E5040" t="b">
        <v>0</v>
      </c>
    </row>
    <row r="5041" spans="1:5" x14ac:dyDescent="0.3">
      <c r="A5041" t="s">
        <v>9700</v>
      </c>
      <c r="B5041">
        <v>1</v>
      </c>
      <c r="C5041">
        <v>77</v>
      </c>
      <c r="D5041">
        <v>4</v>
      </c>
      <c r="E5041" t="b">
        <v>0</v>
      </c>
    </row>
    <row r="5042" spans="1:5" x14ac:dyDescent="0.3">
      <c r="A5042" t="s">
        <v>9701</v>
      </c>
      <c r="B5042">
        <v>1</v>
      </c>
      <c r="C5042">
        <v>80</v>
      </c>
      <c r="D5042">
        <v>3</v>
      </c>
      <c r="E5042" t="b">
        <v>0</v>
      </c>
    </row>
    <row r="5043" spans="1:5" x14ac:dyDescent="0.3">
      <c r="A5043" t="s">
        <v>2204</v>
      </c>
      <c r="B5043">
        <v>1</v>
      </c>
      <c r="C5043">
        <v>43</v>
      </c>
      <c r="D5043">
        <v>5</v>
      </c>
      <c r="E5043" t="b">
        <v>0</v>
      </c>
    </row>
    <row r="5044" spans="1:5" x14ac:dyDescent="0.3">
      <c r="A5044" t="s">
        <v>9702</v>
      </c>
      <c r="B5044">
        <v>4</v>
      </c>
      <c r="C5044">
        <v>327.5</v>
      </c>
      <c r="D5044">
        <v>2.5</v>
      </c>
      <c r="E5044" t="b">
        <v>0</v>
      </c>
    </row>
    <row r="5045" spans="1:5" x14ac:dyDescent="0.3">
      <c r="A5045" t="s">
        <v>2205</v>
      </c>
      <c r="B5045">
        <v>1</v>
      </c>
      <c r="C5045">
        <v>122</v>
      </c>
      <c r="D5045">
        <v>1</v>
      </c>
      <c r="E5045" t="b">
        <v>0</v>
      </c>
    </row>
    <row r="5046" spans="1:5" x14ac:dyDescent="0.3">
      <c r="A5046" t="s">
        <v>891</v>
      </c>
      <c r="B5046">
        <v>1</v>
      </c>
      <c r="C5046">
        <v>116</v>
      </c>
      <c r="D5046">
        <v>5</v>
      </c>
      <c r="E5046" t="b">
        <v>0</v>
      </c>
    </row>
    <row r="5047" spans="1:5" x14ac:dyDescent="0.3">
      <c r="A5047" t="s">
        <v>9704</v>
      </c>
      <c r="B5047">
        <v>1</v>
      </c>
      <c r="C5047">
        <v>268</v>
      </c>
      <c r="D5047">
        <v>3</v>
      </c>
      <c r="E5047" t="b">
        <v>0</v>
      </c>
    </row>
    <row r="5048" spans="1:5" x14ac:dyDescent="0.3">
      <c r="A5048" t="s">
        <v>9705</v>
      </c>
      <c r="B5048">
        <v>1</v>
      </c>
      <c r="C5048">
        <v>57</v>
      </c>
      <c r="D5048">
        <v>3</v>
      </c>
      <c r="E5048" t="b">
        <v>0</v>
      </c>
    </row>
    <row r="5049" spans="1:5" x14ac:dyDescent="0.3">
      <c r="A5049" t="s">
        <v>9706</v>
      </c>
      <c r="B5049">
        <v>1</v>
      </c>
      <c r="C5049">
        <v>23</v>
      </c>
      <c r="D5049">
        <v>2</v>
      </c>
      <c r="E5049" t="b">
        <v>0</v>
      </c>
    </row>
    <row r="5050" spans="1:5" x14ac:dyDescent="0.3">
      <c r="A5050" t="s">
        <v>9707</v>
      </c>
      <c r="B5050">
        <v>1</v>
      </c>
      <c r="C5050">
        <v>129</v>
      </c>
      <c r="D5050">
        <v>2</v>
      </c>
      <c r="E5050" t="b">
        <v>0</v>
      </c>
    </row>
    <row r="5051" spans="1:5" x14ac:dyDescent="0.3">
      <c r="A5051" t="s">
        <v>2207</v>
      </c>
      <c r="B5051">
        <v>1</v>
      </c>
      <c r="C5051">
        <v>61</v>
      </c>
      <c r="D5051">
        <v>5</v>
      </c>
      <c r="E5051" t="b">
        <v>0</v>
      </c>
    </row>
    <row r="5052" spans="1:5" x14ac:dyDescent="0.3">
      <c r="A5052" t="s">
        <v>2208</v>
      </c>
      <c r="B5052">
        <v>1</v>
      </c>
      <c r="C5052">
        <v>158</v>
      </c>
      <c r="D5052">
        <v>5</v>
      </c>
      <c r="E5052" t="b">
        <v>0</v>
      </c>
    </row>
    <row r="5053" spans="1:5" x14ac:dyDescent="0.3">
      <c r="A5053" t="s">
        <v>9712</v>
      </c>
      <c r="B5053">
        <v>3</v>
      </c>
      <c r="C5053">
        <v>223</v>
      </c>
      <c r="D5053">
        <v>1.3333333333333333</v>
      </c>
      <c r="E5053" t="b">
        <v>0</v>
      </c>
    </row>
    <row r="5054" spans="1:5" x14ac:dyDescent="0.3">
      <c r="A5054" t="s">
        <v>893</v>
      </c>
      <c r="B5054">
        <v>1</v>
      </c>
      <c r="C5054">
        <v>135</v>
      </c>
      <c r="D5054">
        <v>4</v>
      </c>
      <c r="E5054" t="b">
        <v>0</v>
      </c>
    </row>
    <row r="5055" spans="1:5" x14ac:dyDescent="0.3">
      <c r="A5055" t="s">
        <v>9713</v>
      </c>
      <c r="B5055">
        <v>1</v>
      </c>
      <c r="C5055">
        <v>747</v>
      </c>
      <c r="D5055">
        <v>2</v>
      </c>
      <c r="E5055" t="b">
        <v>0</v>
      </c>
    </row>
    <row r="5056" spans="1:5" x14ac:dyDescent="0.3">
      <c r="A5056" t="s">
        <v>9715</v>
      </c>
      <c r="B5056">
        <v>1</v>
      </c>
      <c r="C5056">
        <v>184</v>
      </c>
      <c r="D5056">
        <v>2</v>
      </c>
      <c r="E5056" t="b">
        <v>0</v>
      </c>
    </row>
    <row r="5057" spans="1:5" x14ac:dyDescent="0.3">
      <c r="A5057" t="s">
        <v>9716</v>
      </c>
      <c r="B5057">
        <v>1</v>
      </c>
      <c r="C5057">
        <v>79</v>
      </c>
      <c r="D5057">
        <v>2</v>
      </c>
      <c r="E5057" t="b">
        <v>0</v>
      </c>
    </row>
    <row r="5058" spans="1:5" x14ac:dyDescent="0.3">
      <c r="A5058" t="s">
        <v>9718</v>
      </c>
      <c r="B5058">
        <v>1</v>
      </c>
      <c r="C5058">
        <v>24</v>
      </c>
      <c r="D5058">
        <v>1</v>
      </c>
      <c r="E5058" t="b">
        <v>0</v>
      </c>
    </row>
    <row r="5059" spans="1:5" x14ac:dyDescent="0.3">
      <c r="A5059" t="s">
        <v>9719</v>
      </c>
      <c r="B5059">
        <v>1</v>
      </c>
      <c r="C5059">
        <v>112</v>
      </c>
      <c r="D5059">
        <v>4</v>
      </c>
      <c r="E5059" t="b">
        <v>0</v>
      </c>
    </row>
    <row r="5060" spans="1:5" x14ac:dyDescent="0.3">
      <c r="A5060" t="s">
        <v>894</v>
      </c>
      <c r="B5060">
        <v>1</v>
      </c>
      <c r="C5060">
        <v>156</v>
      </c>
      <c r="D5060">
        <v>3</v>
      </c>
      <c r="E5060" t="b">
        <v>0</v>
      </c>
    </row>
    <row r="5061" spans="1:5" x14ac:dyDescent="0.3">
      <c r="A5061" t="s">
        <v>9721</v>
      </c>
      <c r="B5061">
        <v>1</v>
      </c>
      <c r="C5061">
        <v>33</v>
      </c>
      <c r="D5061">
        <v>5</v>
      </c>
      <c r="E5061" t="b">
        <v>0</v>
      </c>
    </row>
    <row r="5062" spans="1:5" x14ac:dyDescent="0.3">
      <c r="A5062" t="s">
        <v>9722</v>
      </c>
      <c r="B5062">
        <v>1</v>
      </c>
      <c r="C5062">
        <v>68</v>
      </c>
      <c r="D5062">
        <v>4</v>
      </c>
      <c r="E5062" t="b">
        <v>0</v>
      </c>
    </row>
    <row r="5063" spans="1:5" x14ac:dyDescent="0.3">
      <c r="A5063" t="s">
        <v>9724</v>
      </c>
      <c r="B5063">
        <v>1</v>
      </c>
      <c r="C5063">
        <v>44</v>
      </c>
      <c r="D5063">
        <v>5</v>
      </c>
      <c r="E5063" t="b">
        <v>0</v>
      </c>
    </row>
    <row r="5064" spans="1:5" x14ac:dyDescent="0.3">
      <c r="A5064" t="s">
        <v>9725</v>
      </c>
      <c r="B5064">
        <v>2</v>
      </c>
      <c r="C5064">
        <v>127</v>
      </c>
      <c r="D5064">
        <v>3</v>
      </c>
      <c r="E5064" t="b">
        <v>0</v>
      </c>
    </row>
    <row r="5065" spans="1:5" x14ac:dyDescent="0.3">
      <c r="A5065" t="s">
        <v>1439</v>
      </c>
      <c r="B5065">
        <v>1</v>
      </c>
      <c r="C5065">
        <v>204</v>
      </c>
      <c r="D5065">
        <v>1</v>
      </c>
      <c r="E5065" t="b">
        <v>0</v>
      </c>
    </row>
    <row r="5066" spans="1:5" x14ac:dyDescent="0.3">
      <c r="A5066" t="s">
        <v>9726</v>
      </c>
      <c r="B5066">
        <v>4</v>
      </c>
      <c r="C5066">
        <v>76</v>
      </c>
      <c r="D5066">
        <v>1.5</v>
      </c>
      <c r="E5066" t="b">
        <v>0</v>
      </c>
    </row>
    <row r="5067" spans="1:5" x14ac:dyDescent="0.3">
      <c r="A5067" t="s">
        <v>9727</v>
      </c>
      <c r="B5067">
        <v>1</v>
      </c>
      <c r="C5067">
        <v>27</v>
      </c>
      <c r="D5067">
        <v>1</v>
      </c>
      <c r="E5067" t="b">
        <v>0</v>
      </c>
    </row>
    <row r="5068" spans="1:5" x14ac:dyDescent="0.3">
      <c r="A5068" t="s">
        <v>9729</v>
      </c>
      <c r="B5068">
        <v>2</v>
      </c>
      <c r="C5068">
        <v>427</v>
      </c>
      <c r="D5068">
        <v>3.5</v>
      </c>
      <c r="E5068" t="b">
        <v>0</v>
      </c>
    </row>
    <row r="5069" spans="1:5" x14ac:dyDescent="0.3">
      <c r="A5069" t="s">
        <v>9731</v>
      </c>
      <c r="B5069">
        <v>1</v>
      </c>
      <c r="C5069">
        <v>809</v>
      </c>
      <c r="D5069">
        <v>4</v>
      </c>
      <c r="E5069" t="b">
        <v>0</v>
      </c>
    </row>
    <row r="5070" spans="1:5" x14ac:dyDescent="0.3">
      <c r="A5070" t="s">
        <v>9732</v>
      </c>
      <c r="B5070">
        <v>1</v>
      </c>
      <c r="C5070">
        <v>261</v>
      </c>
      <c r="D5070">
        <v>3</v>
      </c>
      <c r="E5070" t="b">
        <v>0</v>
      </c>
    </row>
    <row r="5071" spans="1:5" x14ac:dyDescent="0.3">
      <c r="A5071" t="s">
        <v>9733</v>
      </c>
      <c r="B5071">
        <v>1</v>
      </c>
      <c r="C5071">
        <v>65</v>
      </c>
      <c r="D5071">
        <v>5</v>
      </c>
      <c r="E5071" t="b">
        <v>0</v>
      </c>
    </row>
    <row r="5072" spans="1:5" x14ac:dyDescent="0.3">
      <c r="A5072" t="s">
        <v>9734</v>
      </c>
      <c r="B5072">
        <v>1</v>
      </c>
      <c r="C5072">
        <v>490</v>
      </c>
      <c r="D5072">
        <v>4</v>
      </c>
      <c r="E5072" t="b">
        <v>0</v>
      </c>
    </row>
    <row r="5073" spans="1:5" x14ac:dyDescent="0.3">
      <c r="A5073" t="s">
        <v>9735</v>
      </c>
      <c r="B5073">
        <v>1</v>
      </c>
      <c r="C5073">
        <v>160</v>
      </c>
      <c r="D5073">
        <v>3</v>
      </c>
      <c r="E5073" t="b">
        <v>0</v>
      </c>
    </row>
    <row r="5074" spans="1:5" x14ac:dyDescent="0.3">
      <c r="A5074" t="s">
        <v>9736</v>
      </c>
      <c r="B5074">
        <v>1</v>
      </c>
      <c r="C5074">
        <v>11</v>
      </c>
      <c r="D5074">
        <v>3</v>
      </c>
      <c r="E5074" t="b">
        <v>0</v>
      </c>
    </row>
    <row r="5075" spans="1:5" x14ac:dyDescent="0.3">
      <c r="A5075" t="s">
        <v>9737</v>
      </c>
      <c r="B5075">
        <v>1</v>
      </c>
      <c r="C5075">
        <v>39</v>
      </c>
      <c r="D5075">
        <v>3</v>
      </c>
      <c r="E5075" t="b">
        <v>0</v>
      </c>
    </row>
    <row r="5076" spans="1:5" x14ac:dyDescent="0.3">
      <c r="A5076" t="s">
        <v>9739</v>
      </c>
      <c r="B5076">
        <v>2</v>
      </c>
      <c r="C5076">
        <v>99</v>
      </c>
      <c r="D5076">
        <v>1</v>
      </c>
      <c r="E5076" t="b">
        <v>0</v>
      </c>
    </row>
    <row r="5077" spans="1:5" x14ac:dyDescent="0.3">
      <c r="A5077" t="s">
        <v>9740</v>
      </c>
      <c r="B5077">
        <v>1</v>
      </c>
      <c r="C5077">
        <v>19</v>
      </c>
      <c r="D5077">
        <v>4</v>
      </c>
      <c r="E5077" t="b">
        <v>0</v>
      </c>
    </row>
    <row r="5078" spans="1:5" x14ac:dyDescent="0.3">
      <c r="A5078" t="s">
        <v>9742</v>
      </c>
      <c r="B5078">
        <v>1</v>
      </c>
      <c r="C5078">
        <v>155</v>
      </c>
      <c r="D5078">
        <v>2</v>
      </c>
      <c r="E5078" t="b">
        <v>0</v>
      </c>
    </row>
    <row r="5079" spans="1:5" x14ac:dyDescent="0.3">
      <c r="A5079" t="s">
        <v>9743</v>
      </c>
      <c r="B5079">
        <v>1</v>
      </c>
      <c r="C5079">
        <v>22</v>
      </c>
      <c r="D5079">
        <v>1</v>
      </c>
      <c r="E5079" t="b">
        <v>0</v>
      </c>
    </row>
    <row r="5080" spans="1:5" x14ac:dyDescent="0.3">
      <c r="A5080" t="s">
        <v>9744</v>
      </c>
      <c r="B5080">
        <v>1</v>
      </c>
      <c r="C5080">
        <v>53</v>
      </c>
      <c r="D5080">
        <v>3</v>
      </c>
      <c r="E5080" t="b">
        <v>0</v>
      </c>
    </row>
    <row r="5081" spans="1:5" x14ac:dyDescent="0.3">
      <c r="A5081" t="s">
        <v>9745</v>
      </c>
      <c r="B5081">
        <v>5</v>
      </c>
      <c r="C5081">
        <v>385.4</v>
      </c>
      <c r="D5081">
        <v>1.6</v>
      </c>
      <c r="E5081" t="b">
        <v>0</v>
      </c>
    </row>
    <row r="5082" spans="1:5" x14ac:dyDescent="0.3">
      <c r="A5082" t="s">
        <v>898</v>
      </c>
      <c r="B5082">
        <v>1</v>
      </c>
      <c r="C5082">
        <v>91</v>
      </c>
      <c r="D5082">
        <v>3</v>
      </c>
      <c r="E5082" t="b">
        <v>0</v>
      </c>
    </row>
    <row r="5083" spans="1:5" x14ac:dyDescent="0.3">
      <c r="A5083" t="s">
        <v>9748</v>
      </c>
      <c r="B5083">
        <v>2</v>
      </c>
      <c r="C5083">
        <v>151.5</v>
      </c>
      <c r="D5083">
        <v>3.5</v>
      </c>
      <c r="E5083" t="b">
        <v>0</v>
      </c>
    </row>
    <row r="5084" spans="1:5" x14ac:dyDescent="0.3">
      <c r="A5084" t="s">
        <v>9749</v>
      </c>
      <c r="B5084">
        <v>1</v>
      </c>
      <c r="C5084">
        <v>90</v>
      </c>
      <c r="D5084">
        <v>3</v>
      </c>
      <c r="E5084" t="b">
        <v>0</v>
      </c>
    </row>
    <row r="5085" spans="1:5" x14ac:dyDescent="0.3">
      <c r="A5085" t="s">
        <v>9751</v>
      </c>
      <c r="B5085">
        <v>1</v>
      </c>
      <c r="C5085">
        <v>284</v>
      </c>
      <c r="D5085">
        <v>5</v>
      </c>
      <c r="E5085" t="b">
        <v>0</v>
      </c>
    </row>
    <row r="5086" spans="1:5" x14ac:dyDescent="0.3">
      <c r="A5086" t="s">
        <v>9754</v>
      </c>
      <c r="B5086">
        <v>1</v>
      </c>
      <c r="C5086">
        <v>300</v>
      </c>
      <c r="D5086">
        <v>2</v>
      </c>
      <c r="E5086" t="b">
        <v>0</v>
      </c>
    </row>
    <row r="5087" spans="1:5" x14ac:dyDescent="0.3">
      <c r="A5087" t="s">
        <v>9755</v>
      </c>
      <c r="B5087">
        <v>1</v>
      </c>
      <c r="C5087">
        <v>189</v>
      </c>
      <c r="D5087">
        <v>1</v>
      </c>
      <c r="E5087" t="b">
        <v>0</v>
      </c>
    </row>
    <row r="5088" spans="1:5" x14ac:dyDescent="0.3">
      <c r="A5088" t="s">
        <v>9757</v>
      </c>
      <c r="B5088">
        <v>1</v>
      </c>
      <c r="C5088">
        <v>27</v>
      </c>
      <c r="D5088">
        <v>5</v>
      </c>
      <c r="E5088" t="b">
        <v>0</v>
      </c>
    </row>
    <row r="5089" spans="1:5" x14ac:dyDescent="0.3">
      <c r="A5089" t="s">
        <v>900</v>
      </c>
      <c r="B5089">
        <v>1</v>
      </c>
      <c r="C5089">
        <v>644</v>
      </c>
      <c r="D5089">
        <v>5</v>
      </c>
      <c r="E5089" t="b">
        <v>0</v>
      </c>
    </row>
    <row r="5090" spans="1:5" x14ac:dyDescent="0.3">
      <c r="A5090" t="s">
        <v>9758</v>
      </c>
      <c r="B5090">
        <v>1</v>
      </c>
      <c r="C5090">
        <v>112</v>
      </c>
      <c r="D5090">
        <v>5</v>
      </c>
      <c r="E5090" t="b">
        <v>0</v>
      </c>
    </row>
    <row r="5091" spans="1:5" x14ac:dyDescent="0.3">
      <c r="A5091" t="s">
        <v>9760</v>
      </c>
      <c r="B5091">
        <v>1</v>
      </c>
      <c r="C5091">
        <v>59</v>
      </c>
      <c r="D5091">
        <v>3</v>
      </c>
      <c r="E5091" t="b">
        <v>0</v>
      </c>
    </row>
    <row r="5092" spans="1:5" x14ac:dyDescent="0.3">
      <c r="A5092" t="s">
        <v>9762</v>
      </c>
      <c r="B5092">
        <v>2</v>
      </c>
      <c r="C5092">
        <v>121</v>
      </c>
      <c r="D5092">
        <v>1.5</v>
      </c>
      <c r="E5092" t="b">
        <v>0</v>
      </c>
    </row>
    <row r="5093" spans="1:5" x14ac:dyDescent="0.3">
      <c r="A5093" t="s">
        <v>9763</v>
      </c>
      <c r="B5093">
        <v>1</v>
      </c>
      <c r="C5093">
        <v>34</v>
      </c>
      <c r="D5093">
        <v>5</v>
      </c>
      <c r="E5093" t="b">
        <v>0</v>
      </c>
    </row>
    <row r="5094" spans="1:5" x14ac:dyDescent="0.3">
      <c r="A5094" t="s">
        <v>2209</v>
      </c>
      <c r="B5094">
        <v>5</v>
      </c>
      <c r="C5094">
        <v>261.2</v>
      </c>
      <c r="D5094">
        <v>1.4</v>
      </c>
      <c r="E5094" t="b">
        <v>0</v>
      </c>
    </row>
    <row r="5095" spans="1:5" x14ac:dyDescent="0.3">
      <c r="A5095" t="s">
        <v>9768</v>
      </c>
      <c r="B5095">
        <v>1</v>
      </c>
      <c r="C5095">
        <v>108</v>
      </c>
      <c r="D5095">
        <v>5</v>
      </c>
      <c r="E5095" t="b">
        <v>0</v>
      </c>
    </row>
    <row r="5096" spans="1:5" x14ac:dyDescent="0.3">
      <c r="A5096" t="s">
        <v>904</v>
      </c>
      <c r="B5096">
        <v>2</v>
      </c>
      <c r="C5096">
        <v>137</v>
      </c>
      <c r="D5096">
        <v>2.5</v>
      </c>
      <c r="E5096" t="b">
        <v>0</v>
      </c>
    </row>
    <row r="5097" spans="1:5" x14ac:dyDescent="0.3">
      <c r="A5097" t="s">
        <v>9771</v>
      </c>
      <c r="B5097">
        <v>1</v>
      </c>
      <c r="C5097">
        <v>105</v>
      </c>
      <c r="D5097">
        <v>3</v>
      </c>
      <c r="E5097" t="b">
        <v>0</v>
      </c>
    </row>
    <row r="5098" spans="1:5" x14ac:dyDescent="0.3">
      <c r="A5098" t="s">
        <v>9772</v>
      </c>
      <c r="B5098">
        <v>1</v>
      </c>
      <c r="C5098">
        <v>569</v>
      </c>
      <c r="D5098">
        <v>2</v>
      </c>
      <c r="E5098" t="b">
        <v>0</v>
      </c>
    </row>
    <row r="5099" spans="1:5" x14ac:dyDescent="0.3">
      <c r="A5099" t="s">
        <v>2213</v>
      </c>
      <c r="B5099">
        <v>1</v>
      </c>
      <c r="C5099">
        <v>80</v>
      </c>
      <c r="D5099">
        <v>3</v>
      </c>
      <c r="E5099" t="b">
        <v>0</v>
      </c>
    </row>
    <row r="5100" spans="1:5" x14ac:dyDescent="0.3">
      <c r="A5100" t="s">
        <v>9774</v>
      </c>
      <c r="B5100">
        <v>3</v>
      </c>
      <c r="C5100">
        <v>275.66666666666669</v>
      </c>
      <c r="D5100">
        <v>2.3333333333333335</v>
      </c>
      <c r="E5100" t="b">
        <v>0</v>
      </c>
    </row>
    <row r="5101" spans="1:5" x14ac:dyDescent="0.3">
      <c r="A5101" t="s">
        <v>9785</v>
      </c>
      <c r="B5101">
        <v>1</v>
      </c>
      <c r="C5101">
        <v>106</v>
      </c>
      <c r="D5101">
        <v>5</v>
      </c>
      <c r="E5101" t="b">
        <v>0</v>
      </c>
    </row>
    <row r="5102" spans="1:5" x14ac:dyDescent="0.3">
      <c r="A5102" t="s">
        <v>9786</v>
      </c>
      <c r="B5102">
        <v>1</v>
      </c>
      <c r="C5102">
        <v>54</v>
      </c>
      <c r="D5102">
        <v>1</v>
      </c>
      <c r="E5102" t="b">
        <v>0</v>
      </c>
    </row>
    <row r="5103" spans="1:5" x14ac:dyDescent="0.3">
      <c r="A5103" t="s">
        <v>9787</v>
      </c>
      <c r="B5103">
        <v>2</v>
      </c>
      <c r="C5103">
        <v>197</v>
      </c>
      <c r="D5103">
        <v>1.5</v>
      </c>
      <c r="E5103" t="b">
        <v>0</v>
      </c>
    </row>
    <row r="5104" spans="1:5" x14ac:dyDescent="0.3">
      <c r="A5104" t="s">
        <v>9788</v>
      </c>
      <c r="B5104">
        <v>1</v>
      </c>
      <c r="C5104">
        <v>188</v>
      </c>
      <c r="D5104">
        <v>5</v>
      </c>
      <c r="E5104" t="b">
        <v>0</v>
      </c>
    </row>
    <row r="5105" spans="1:5" x14ac:dyDescent="0.3">
      <c r="A5105" t="s">
        <v>9790</v>
      </c>
      <c r="B5105">
        <v>1</v>
      </c>
      <c r="C5105">
        <v>120</v>
      </c>
      <c r="D5105">
        <v>2</v>
      </c>
      <c r="E5105" t="b">
        <v>0</v>
      </c>
    </row>
    <row r="5106" spans="1:5" x14ac:dyDescent="0.3">
      <c r="A5106" t="s">
        <v>9791</v>
      </c>
      <c r="B5106">
        <v>1</v>
      </c>
      <c r="C5106">
        <v>169</v>
      </c>
      <c r="D5106">
        <v>2</v>
      </c>
      <c r="E5106" t="b">
        <v>0</v>
      </c>
    </row>
    <row r="5107" spans="1:5" x14ac:dyDescent="0.3">
      <c r="A5107" t="s">
        <v>2214</v>
      </c>
      <c r="B5107">
        <v>1</v>
      </c>
      <c r="C5107">
        <v>118</v>
      </c>
      <c r="D5107">
        <v>1</v>
      </c>
      <c r="E5107" t="b">
        <v>0</v>
      </c>
    </row>
    <row r="5108" spans="1:5" x14ac:dyDescent="0.3">
      <c r="A5108" t="s">
        <v>9793</v>
      </c>
      <c r="B5108">
        <v>1</v>
      </c>
      <c r="C5108">
        <v>60</v>
      </c>
      <c r="D5108">
        <v>2</v>
      </c>
      <c r="E5108" t="b">
        <v>0</v>
      </c>
    </row>
    <row r="5109" spans="1:5" x14ac:dyDescent="0.3">
      <c r="A5109" t="s">
        <v>9794</v>
      </c>
      <c r="B5109">
        <v>2</v>
      </c>
      <c r="C5109">
        <v>51</v>
      </c>
      <c r="D5109">
        <v>1</v>
      </c>
      <c r="E5109" t="b">
        <v>0</v>
      </c>
    </row>
    <row r="5110" spans="1:5" x14ac:dyDescent="0.3">
      <c r="A5110" t="s">
        <v>9795</v>
      </c>
      <c r="B5110">
        <v>1</v>
      </c>
      <c r="C5110">
        <v>52</v>
      </c>
      <c r="D5110">
        <v>5</v>
      </c>
      <c r="E5110" t="b">
        <v>0</v>
      </c>
    </row>
    <row r="5111" spans="1:5" x14ac:dyDescent="0.3">
      <c r="A5111" t="s">
        <v>9797</v>
      </c>
      <c r="B5111">
        <v>1</v>
      </c>
      <c r="C5111">
        <v>36</v>
      </c>
      <c r="D5111">
        <v>5</v>
      </c>
      <c r="E5111" t="b">
        <v>0</v>
      </c>
    </row>
    <row r="5112" spans="1:5" x14ac:dyDescent="0.3">
      <c r="A5112" t="s">
        <v>9799</v>
      </c>
      <c r="B5112">
        <v>1</v>
      </c>
      <c r="C5112">
        <v>46</v>
      </c>
      <c r="D5112">
        <v>4</v>
      </c>
      <c r="E5112" t="b">
        <v>0</v>
      </c>
    </row>
    <row r="5113" spans="1:5" x14ac:dyDescent="0.3">
      <c r="A5113" t="s">
        <v>9803</v>
      </c>
      <c r="B5113">
        <v>2</v>
      </c>
      <c r="C5113">
        <v>111.5</v>
      </c>
      <c r="D5113">
        <v>4.5</v>
      </c>
      <c r="E5113" t="b">
        <v>0</v>
      </c>
    </row>
    <row r="5114" spans="1:5" x14ac:dyDescent="0.3">
      <c r="A5114" t="s">
        <v>2216</v>
      </c>
      <c r="B5114">
        <v>1</v>
      </c>
      <c r="C5114">
        <v>157</v>
      </c>
      <c r="D5114">
        <v>1</v>
      </c>
      <c r="E5114" t="b">
        <v>0</v>
      </c>
    </row>
    <row r="5115" spans="1:5" x14ac:dyDescent="0.3">
      <c r="A5115" t="s">
        <v>9805</v>
      </c>
      <c r="B5115">
        <v>2</v>
      </c>
      <c r="C5115">
        <v>276.5</v>
      </c>
      <c r="D5115">
        <v>4</v>
      </c>
      <c r="E5115" t="b">
        <v>0</v>
      </c>
    </row>
    <row r="5116" spans="1:5" x14ac:dyDescent="0.3">
      <c r="A5116" t="s">
        <v>905</v>
      </c>
      <c r="B5116">
        <v>4</v>
      </c>
      <c r="C5116">
        <v>260.75</v>
      </c>
      <c r="D5116">
        <v>4.5</v>
      </c>
      <c r="E5116" t="b">
        <v>0</v>
      </c>
    </row>
    <row r="5117" spans="1:5" x14ac:dyDescent="0.3">
      <c r="A5117" t="s">
        <v>9806</v>
      </c>
      <c r="B5117">
        <v>1</v>
      </c>
      <c r="C5117">
        <v>54</v>
      </c>
      <c r="D5117">
        <v>1</v>
      </c>
      <c r="E5117" t="b">
        <v>0</v>
      </c>
    </row>
    <row r="5118" spans="1:5" x14ac:dyDescent="0.3">
      <c r="A5118" t="s">
        <v>9807</v>
      </c>
      <c r="B5118">
        <v>1</v>
      </c>
      <c r="C5118">
        <v>89</v>
      </c>
      <c r="D5118">
        <v>1</v>
      </c>
      <c r="E5118" t="b">
        <v>0</v>
      </c>
    </row>
    <row r="5119" spans="1:5" x14ac:dyDescent="0.3">
      <c r="A5119" t="s">
        <v>9810</v>
      </c>
      <c r="B5119">
        <v>1</v>
      </c>
      <c r="C5119">
        <v>133</v>
      </c>
      <c r="D5119">
        <v>2</v>
      </c>
      <c r="E5119" t="b">
        <v>0</v>
      </c>
    </row>
    <row r="5120" spans="1:5" x14ac:dyDescent="0.3">
      <c r="A5120" t="s">
        <v>9811</v>
      </c>
      <c r="B5120">
        <v>1</v>
      </c>
      <c r="C5120">
        <v>40</v>
      </c>
      <c r="D5120">
        <v>1</v>
      </c>
      <c r="E5120" t="b">
        <v>0</v>
      </c>
    </row>
    <row r="5121" spans="1:5" x14ac:dyDescent="0.3">
      <c r="A5121" t="s">
        <v>907</v>
      </c>
      <c r="B5121">
        <v>1</v>
      </c>
      <c r="C5121">
        <v>325</v>
      </c>
      <c r="D5121">
        <v>4</v>
      </c>
      <c r="E5121" t="b">
        <v>0</v>
      </c>
    </row>
    <row r="5122" spans="1:5" x14ac:dyDescent="0.3">
      <c r="A5122" t="s">
        <v>9813</v>
      </c>
      <c r="B5122">
        <v>1</v>
      </c>
      <c r="C5122">
        <v>22</v>
      </c>
      <c r="D5122">
        <v>3</v>
      </c>
      <c r="E5122" t="b">
        <v>0</v>
      </c>
    </row>
    <row r="5123" spans="1:5" x14ac:dyDescent="0.3">
      <c r="A5123" t="s">
        <v>9814</v>
      </c>
      <c r="B5123">
        <v>1</v>
      </c>
      <c r="C5123">
        <v>111</v>
      </c>
      <c r="D5123">
        <v>4</v>
      </c>
      <c r="E5123" t="b">
        <v>0</v>
      </c>
    </row>
    <row r="5124" spans="1:5" x14ac:dyDescent="0.3">
      <c r="A5124" t="s">
        <v>9817</v>
      </c>
      <c r="B5124">
        <v>1</v>
      </c>
      <c r="C5124">
        <v>23</v>
      </c>
      <c r="D5124">
        <v>3</v>
      </c>
      <c r="E5124" t="b">
        <v>0</v>
      </c>
    </row>
    <row r="5125" spans="1:5" x14ac:dyDescent="0.3">
      <c r="A5125" t="s">
        <v>9818</v>
      </c>
      <c r="B5125">
        <v>2</v>
      </c>
      <c r="C5125">
        <v>117.5</v>
      </c>
      <c r="D5125">
        <v>1</v>
      </c>
      <c r="E5125" t="b">
        <v>0</v>
      </c>
    </row>
    <row r="5126" spans="1:5" x14ac:dyDescent="0.3">
      <c r="A5126" t="s">
        <v>2217</v>
      </c>
      <c r="B5126">
        <v>1</v>
      </c>
      <c r="C5126">
        <v>57</v>
      </c>
      <c r="D5126">
        <v>2</v>
      </c>
      <c r="E5126" t="b">
        <v>0</v>
      </c>
    </row>
    <row r="5127" spans="1:5" x14ac:dyDescent="0.3">
      <c r="A5127" t="s">
        <v>9819</v>
      </c>
      <c r="B5127">
        <v>1</v>
      </c>
      <c r="C5127">
        <v>104</v>
      </c>
      <c r="D5127">
        <v>3</v>
      </c>
      <c r="E5127" t="b">
        <v>0</v>
      </c>
    </row>
    <row r="5128" spans="1:5" x14ac:dyDescent="0.3">
      <c r="A5128" t="s">
        <v>9820</v>
      </c>
      <c r="B5128">
        <v>1</v>
      </c>
      <c r="C5128">
        <v>65</v>
      </c>
      <c r="D5128">
        <v>2</v>
      </c>
      <c r="E5128" t="b">
        <v>0</v>
      </c>
    </row>
    <row r="5129" spans="1:5" x14ac:dyDescent="0.3">
      <c r="A5129" t="s">
        <v>9822</v>
      </c>
      <c r="B5129">
        <v>1</v>
      </c>
      <c r="C5129">
        <v>71</v>
      </c>
      <c r="D5129">
        <v>4</v>
      </c>
      <c r="E5129" t="b">
        <v>0</v>
      </c>
    </row>
    <row r="5130" spans="1:5" x14ac:dyDescent="0.3">
      <c r="A5130" t="s">
        <v>908</v>
      </c>
      <c r="B5130">
        <v>1</v>
      </c>
      <c r="C5130">
        <v>75</v>
      </c>
      <c r="D5130">
        <v>4</v>
      </c>
      <c r="E5130" t="b">
        <v>0</v>
      </c>
    </row>
    <row r="5131" spans="1:5" x14ac:dyDescent="0.3">
      <c r="A5131" t="s">
        <v>909</v>
      </c>
      <c r="B5131">
        <v>1</v>
      </c>
      <c r="C5131">
        <v>484</v>
      </c>
      <c r="D5131">
        <v>3</v>
      </c>
      <c r="E5131" t="b">
        <v>0</v>
      </c>
    </row>
    <row r="5132" spans="1:5" x14ac:dyDescent="0.3">
      <c r="A5132" t="s">
        <v>9827</v>
      </c>
      <c r="B5132">
        <v>2</v>
      </c>
      <c r="C5132">
        <v>370</v>
      </c>
      <c r="D5132">
        <v>3.5</v>
      </c>
      <c r="E5132" t="b">
        <v>0</v>
      </c>
    </row>
    <row r="5133" spans="1:5" x14ac:dyDescent="0.3">
      <c r="A5133" t="s">
        <v>2218</v>
      </c>
      <c r="B5133">
        <v>1</v>
      </c>
      <c r="C5133">
        <v>76</v>
      </c>
      <c r="D5133">
        <v>1</v>
      </c>
      <c r="E5133" t="b">
        <v>0</v>
      </c>
    </row>
    <row r="5134" spans="1:5" x14ac:dyDescent="0.3">
      <c r="A5134" t="s">
        <v>910</v>
      </c>
      <c r="B5134">
        <v>1</v>
      </c>
      <c r="C5134">
        <v>135</v>
      </c>
      <c r="D5134">
        <v>5</v>
      </c>
      <c r="E5134" t="b">
        <v>0</v>
      </c>
    </row>
    <row r="5135" spans="1:5" x14ac:dyDescent="0.3">
      <c r="A5135" t="s">
        <v>9830</v>
      </c>
      <c r="B5135">
        <v>1</v>
      </c>
      <c r="C5135">
        <v>63</v>
      </c>
      <c r="D5135">
        <v>4</v>
      </c>
      <c r="E5135" t="b">
        <v>0</v>
      </c>
    </row>
    <row r="5136" spans="1:5" x14ac:dyDescent="0.3">
      <c r="A5136" t="s">
        <v>9831</v>
      </c>
      <c r="B5136">
        <v>1</v>
      </c>
      <c r="C5136">
        <v>412</v>
      </c>
      <c r="D5136">
        <v>5</v>
      </c>
      <c r="E5136" t="b">
        <v>0</v>
      </c>
    </row>
    <row r="5137" spans="1:5" x14ac:dyDescent="0.3">
      <c r="A5137" t="s">
        <v>9832</v>
      </c>
      <c r="B5137">
        <v>1</v>
      </c>
      <c r="C5137">
        <v>73</v>
      </c>
      <c r="D5137">
        <v>2</v>
      </c>
      <c r="E5137" t="b">
        <v>0</v>
      </c>
    </row>
    <row r="5138" spans="1:5" x14ac:dyDescent="0.3">
      <c r="A5138" t="s">
        <v>9835</v>
      </c>
      <c r="B5138">
        <v>1</v>
      </c>
      <c r="C5138">
        <v>136</v>
      </c>
      <c r="D5138">
        <v>3</v>
      </c>
      <c r="E5138" t="b">
        <v>0</v>
      </c>
    </row>
    <row r="5139" spans="1:5" x14ac:dyDescent="0.3">
      <c r="A5139" t="s">
        <v>9836</v>
      </c>
      <c r="B5139">
        <v>1</v>
      </c>
      <c r="C5139">
        <v>255</v>
      </c>
      <c r="D5139">
        <v>3</v>
      </c>
      <c r="E5139" t="b">
        <v>0</v>
      </c>
    </row>
    <row r="5140" spans="1:5" x14ac:dyDescent="0.3">
      <c r="A5140" t="s">
        <v>2219</v>
      </c>
      <c r="B5140">
        <v>1</v>
      </c>
      <c r="C5140">
        <v>157</v>
      </c>
      <c r="D5140">
        <v>4</v>
      </c>
      <c r="E5140" t="b">
        <v>0</v>
      </c>
    </row>
    <row r="5141" spans="1:5" x14ac:dyDescent="0.3">
      <c r="A5141" t="s">
        <v>9839</v>
      </c>
      <c r="B5141">
        <v>1</v>
      </c>
      <c r="C5141">
        <v>48</v>
      </c>
      <c r="D5141">
        <v>1</v>
      </c>
      <c r="E5141" t="b">
        <v>0</v>
      </c>
    </row>
    <row r="5142" spans="1:5" x14ac:dyDescent="0.3">
      <c r="A5142" t="s">
        <v>9841</v>
      </c>
      <c r="B5142">
        <v>1</v>
      </c>
      <c r="C5142">
        <v>156</v>
      </c>
      <c r="D5142">
        <v>3</v>
      </c>
      <c r="E5142" t="b">
        <v>0</v>
      </c>
    </row>
    <row r="5143" spans="1:5" x14ac:dyDescent="0.3">
      <c r="A5143" t="s">
        <v>9843</v>
      </c>
      <c r="B5143">
        <v>1</v>
      </c>
      <c r="C5143">
        <v>116</v>
      </c>
      <c r="D5143">
        <v>3</v>
      </c>
      <c r="E5143" t="b">
        <v>0</v>
      </c>
    </row>
    <row r="5144" spans="1:5" x14ac:dyDescent="0.3">
      <c r="A5144" t="s">
        <v>9844</v>
      </c>
      <c r="B5144">
        <v>2</v>
      </c>
      <c r="C5144">
        <v>186</v>
      </c>
      <c r="D5144">
        <v>2</v>
      </c>
      <c r="E5144" t="b">
        <v>0</v>
      </c>
    </row>
    <row r="5145" spans="1:5" x14ac:dyDescent="0.3">
      <c r="A5145" t="s">
        <v>9845</v>
      </c>
      <c r="B5145">
        <v>2</v>
      </c>
      <c r="C5145">
        <v>67</v>
      </c>
      <c r="D5145">
        <v>1</v>
      </c>
      <c r="E5145" t="b">
        <v>0</v>
      </c>
    </row>
    <row r="5146" spans="1:5" x14ac:dyDescent="0.3">
      <c r="A5146" t="s">
        <v>912</v>
      </c>
      <c r="B5146">
        <v>1</v>
      </c>
      <c r="C5146">
        <v>58</v>
      </c>
      <c r="D5146">
        <v>5</v>
      </c>
      <c r="E5146" t="b">
        <v>0</v>
      </c>
    </row>
    <row r="5147" spans="1:5" x14ac:dyDescent="0.3">
      <c r="A5147" t="s">
        <v>9846</v>
      </c>
      <c r="B5147">
        <v>1</v>
      </c>
      <c r="C5147">
        <v>240</v>
      </c>
      <c r="D5147">
        <v>3</v>
      </c>
      <c r="E5147" t="b">
        <v>0</v>
      </c>
    </row>
    <row r="5148" spans="1:5" x14ac:dyDescent="0.3">
      <c r="A5148" t="s">
        <v>9847</v>
      </c>
      <c r="B5148">
        <v>1</v>
      </c>
      <c r="C5148">
        <v>130</v>
      </c>
      <c r="D5148">
        <v>3</v>
      </c>
      <c r="E5148" t="b">
        <v>0</v>
      </c>
    </row>
    <row r="5149" spans="1:5" x14ac:dyDescent="0.3">
      <c r="A5149" t="s">
        <v>2220</v>
      </c>
      <c r="B5149">
        <v>1</v>
      </c>
      <c r="C5149">
        <v>84</v>
      </c>
      <c r="D5149">
        <v>2</v>
      </c>
      <c r="E5149" t="b">
        <v>0</v>
      </c>
    </row>
    <row r="5150" spans="1:5" x14ac:dyDescent="0.3">
      <c r="A5150" t="s">
        <v>9848</v>
      </c>
      <c r="B5150">
        <v>1</v>
      </c>
      <c r="C5150">
        <v>72</v>
      </c>
      <c r="D5150">
        <v>1</v>
      </c>
      <c r="E5150" t="b">
        <v>0</v>
      </c>
    </row>
    <row r="5151" spans="1:5" x14ac:dyDescent="0.3">
      <c r="A5151" t="s">
        <v>9850</v>
      </c>
      <c r="B5151">
        <v>2</v>
      </c>
      <c r="C5151">
        <v>135.5</v>
      </c>
      <c r="D5151">
        <v>1</v>
      </c>
      <c r="E5151" t="b">
        <v>0</v>
      </c>
    </row>
    <row r="5152" spans="1:5" x14ac:dyDescent="0.3">
      <c r="A5152" t="s">
        <v>9851</v>
      </c>
      <c r="B5152">
        <v>1</v>
      </c>
      <c r="C5152">
        <v>46</v>
      </c>
      <c r="D5152">
        <v>3</v>
      </c>
      <c r="E5152" t="b">
        <v>0</v>
      </c>
    </row>
    <row r="5153" spans="1:5" x14ac:dyDescent="0.3">
      <c r="A5153" t="s">
        <v>2221</v>
      </c>
      <c r="B5153">
        <v>1</v>
      </c>
      <c r="C5153">
        <v>29</v>
      </c>
      <c r="D5153">
        <v>1</v>
      </c>
      <c r="E5153" t="b">
        <v>0</v>
      </c>
    </row>
    <row r="5154" spans="1:5" x14ac:dyDescent="0.3">
      <c r="A5154" t="s">
        <v>9853</v>
      </c>
      <c r="B5154">
        <v>1</v>
      </c>
      <c r="C5154">
        <v>98</v>
      </c>
      <c r="D5154">
        <v>1</v>
      </c>
      <c r="E5154" t="b">
        <v>0</v>
      </c>
    </row>
    <row r="5155" spans="1:5" x14ac:dyDescent="0.3">
      <c r="A5155" t="s">
        <v>9854</v>
      </c>
      <c r="B5155">
        <v>2</v>
      </c>
      <c r="C5155">
        <v>183</v>
      </c>
      <c r="D5155">
        <v>5</v>
      </c>
      <c r="E5155" t="b">
        <v>0</v>
      </c>
    </row>
    <row r="5156" spans="1:5" x14ac:dyDescent="0.3">
      <c r="A5156" t="s">
        <v>9855</v>
      </c>
      <c r="B5156">
        <v>2</v>
      </c>
      <c r="C5156">
        <v>312</v>
      </c>
      <c r="D5156">
        <v>2</v>
      </c>
      <c r="E5156" t="b">
        <v>0</v>
      </c>
    </row>
    <row r="5157" spans="1:5" x14ac:dyDescent="0.3">
      <c r="A5157" t="s">
        <v>9856</v>
      </c>
      <c r="B5157">
        <v>1</v>
      </c>
      <c r="C5157">
        <v>75</v>
      </c>
      <c r="D5157">
        <v>1</v>
      </c>
      <c r="E5157" t="b">
        <v>0</v>
      </c>
    </row>
    <row r="5158" spans="1:5" x14ac:dyDescent="0.3">
      <c r="A5158" t="s">
        <v>9858</v>
      </c>
      <c r="B5158">
        <v>1</v>
      </c>
      <c r="C5158">
        <v>150</v>
      </c>
      <c r="D5158">
        <v>4</v>
      </c>
      <c r="E5158" t="b">
        <v>0</v>
      </c>
    </row>
    <row r="5159" spans="1:5" x14ac:dyDescent="0.3">
      <c r="A5159" t="s">
        <v>9859</v>
      </c>
      <c r="B5159">
        <v>1</v>
      </c>
      <c r="C5159">
        <v>136</v>
      </c>
      <c r="D5159">
        <v>1</v>
      </c>
      <c r="E5159" t="b">
        <v>0</v>
      </c>
    </row>
    <row r="5160" spans="1:5" x14ac:dyDescent="0.3">
      <c r="A5160" t="s">
        <v>9860</v>
      </c>
      <c r="B5160">
        <v>1</v>
      </c>
      <c r="C5160">
        <v>122</v>
      </c>
      <c r="D5160">
        <v>1</v>
      </c>
      <c r="E5160" t="b">
        <v>0</v>
      </c>
    </row>
    <row r="5161" spans="1:5" x14ac:dyDescent="0.3">
      <c r="A5161" t="s">
        <v>9861</v>
      </c>
      <c r="B5161">
        <v>1</v>
      </c>
      <c r="C5161">
        <v>72</v>
      </c>
      <c r="D5161">
        <v>4</v>
      </c>
      <c r="E5161" t="b">
        <v>0</v>
      </c>
    </row>
    <row r="5162" spans="1:5" x14ac:dyDescent="0.3">
      <c r="A5162" t="s">
        <v>9862</v>
      </c>
      <c r="B5162">
        <v>1</v>
      </c>
      <c r="C5162">
        <v>55</v>
      </c>
      <c r="D5162">
        <v>1</v>
      </c>
      <c r="E5162" t="b">
        <v>0</v>
      </c>
    </row>
    <row r="5163" spans="1:5" x14ac:dyDescent="0.3">
      <c r="A5163" t="s">
        <v>9865</v>
      </c>
      <c r="B5163">
        <v>1</v>
      </c>
      <c r="C5163">
        <v>106</v>
      </c>
      <c r="D5163">
        <v>5</v>
      </c>
      <c r="E5163" t="b">
        <v>0</v>
      </c>
    </row>
    <row r="5164" spans="1:5" x14ac:dyDescent="0.3">
      <c r="A5164" t="s">
        <v>9867</v>
      </c>
      <c r="B5164">
        <v>1</v>
      </c>
      <c r="C5164">
        <v>154</v>
      </c>
      <c r="D5164">
        <v>4</v>
      </c>
      <c r="E5164" t="b">
        <v>0</v>
      </c>
    </row>
    <row r="5165" spans="1:5" x14ac:dyDescent="0.3">
      <c r="A5165" t="s">
        <v>9868</v>
      </c>
      <c r="B5165">
        <v>4</v>
      </c>
      <c r="C5165">
        <v>165.25</v>
      </c>
      <c r="D5165">
        <v>3.5</v>
      </c>
      <c r="E5165" t="b">
        <v>0</v>
      </c>
    </row>
    <row r="5166" spans="1:5" x14ac:dyDescent="0.3">
      <c r="A5166" t="s">
        <v>9873</v>
      </c>
      <c r="B5166">
        <v>1</v>
      </c>
      <c r="C5166">
        <v>136</v>
      </c>
      <c r="D5166">
        <v>4</v>
      </c>
      <c r="E5166" t="b">
        <v>0</v>
      </c>
    </row>
    <row r="5167" spans="1:5" x14ac:dyDescent="0.3">
      <c r="A5167" t="s">
        <v>9875</v>
      </c>
      <c r="B5167">
        <v>1</v>
      </c>
      <c r="C5167">
        <v>30</v>
      </c>
      <c r="D5167">
        <v>5</v>
      </c>
      <c r="E5167" t="b">
        <v>0</v>
      </c>
    </row>
    <row r="5168" spans="1:5" x14ac:dyDescent="0.3">
      <c r="A5168" t="s">
        <v>913</v>
      </c>
      <c r="B5168">
        <v>1</v>
      </c>
      <c r="C5168">
        <v>119</v>
      </c>
      <c r="D5168">
        <v>2</v>
      </c>
      <c r="E5168" t="b">
        <v>0</v>
      </c>
    </row>
    <row r="5169" spans="1:5" x14ac:dyDescent="0.3">
      <c r="A5169" t="s">
        <v>9879</v>
      </c>
      <c r="B5169">
        <v>5</v>
      </c>
      <c r="C5169">
        <v>423.6</v>
      </c>
      <c r="D5169">
        <v>2.6</v>
      </c>
      <c r="E5169" t="b">
        <v>0</v>
      </c>
    </row>
    <row r="5170" spans="1:5" x14ac:dyDescent="0.3">
      <c r="A5170" t="s">
        <v>2223</v>
      </c>
      <c r="B5170">
        <v>1</v>
      </c>
      <c r="C5170">
        <v>828</v>
      </c>
      <c r="D5170">
        <v>1</v>
      </c>
      <c r="E5170" t="b">
        <v>0</v>
      </c>
    </row>
    <row r="5171" spans="1:5" x14ac:dyDescent="0.3">
      <c r="A5171" t="s">
        <v>9884</v>
      </c>
      <c r="B5171">
        <v>1</v>
      </c>
      <c r="C5171">
        <v>89</v>
      </c>
      <c r="D5171">
        <v>2</v>
      </c>
      <c r="E5171" t="b">
        <v>0</v>
      </c>
    </row>
    <row r="5172" spans="1:5" x14ac:dyDescent="0.3">
      <c r="A5172" t="s">
        <v>9885</v>
      </c>
      <c r="B5172">
        <v>2</v>
      </c>
      <c r="C5172">
        <v>331.5</v>
      </c>
      <c r="D5172">
        <v>4</v>
      </c>
      <c r="E5172" t="b">
        <v>0</v>
      </c>
    </row>
    <row r="5173" spans="1:5" x14ac:dyDescent="0.3">
      <c r="A5173" t="s">
        <v>9892</v>
      </c>
      <c r="B5173">
        <v>1</v>
      </c>
      <c r="C5173">
        <v>93</v>
      </c>
      <c r="D5173">
        <v>2</v>
      </c>
      <c r="E5173" t="b">
        <v>0</v>
      </c>
    </row>
    <row r="5174" spans="1:5" x14ac:dyDescent="0.3">
      <c r="A5174" t="s">
        <v>914</v>
      </c>
      <c r="B5174">
        <v>1</v>
      </c>
      <c r="C5174">
        <v>61</v>
      </c>
      <c r="D5174">
        <v>3</v>
      </c>
      <c r="E5174" t="b">
        <v>0</v>
      </c>
    </row>
    <row r="5175" spans="1:5" x14ac:dyDescent="0.3">
      <c r="A5175" t="s">
        <v>9894</v>
      </c>
      <c r="B5175">
        <v>1</v>
      </c>
      <c r="C5175">
        <v>23</v>
      </c>
      <c r="D5175">
        <v>5</v>
      </c>
      <c r="E5175" t="b">
        <v>0</v>
      </c>
    </row>
    <row r="5176" spans="1:5" x14ac:dyDescent="0.3">
      <c r="A5176" t="s">
        <v>915</v>
      </c>
      <c r="B5176">
        <v>1</v>
      </c>
      <c r="C5176">
        <v>372</v>
      </c>
      <c r="D5176">
        <v>5</v>
      </c>
      <c r="E5176" t="b">
        <v>0</v>
      </c>
    </row>
    <row r="5177" spans="1:5" x14ac:dyDescent="0.3">
      <c r="A5177" t="s">
        <v>9900</v>
      </c>
      <c r="B5177">
        <v>1</v>
      </c>
      <c r="C5177">
        <v>422</v>
      </c>
      <c r="D5177">
        <v>1</v>
      </c>
      <c r="E5177" t="b">
        <v>0</v>
      </c>
    </row>
    <row r="5178" spans="1:5" x14ac:dyDescent="0.3">
      <c r="A5178" t="s">
        <v>916</v>
      </c>
      <c r="B5178">
        <v>4</v>
      </c>
      <c r="C5178">
        <v>251.5</v>
      </c>
      <c r="D5178">
        <v>4</v>
      </c>
      <c r="E5178" t="b">
        <v>0</v>
      </c>
    </row>
    <row r="5179" spans="1:5" x14ac:dyDescent="0.3">
      <c r="A5179" t="s">
        <v>9901</v>
      </c>
      <c r="B5179">
        <v>1</v>
      </c>
      <c r="C5179">
        <v>612</v>
      </c>
      <c r="D5179">
        <v>3</v>
      </c>
      <c r="E5179" t="b">
        <v>0</v>
      </c>
    </row>
    <row r="5180" spans="1:5" x14ac:dyDescent="0.3">
      <c r="A5180" t="s">
        <v>917</v>
      </c>
      <c r="B5180">
        <v>1</v>
      </c>
      <c r="C5180">
        <v>121</v>
      </c>
      <c r="D5180">
        <v>2</v>
      </c>
      <c r="E5180" t="b">
        <v>0</v>
      </c>
    </row>
    <row r="5181" spans="1:5" x14ac:dyDescent="0.3">
      <c r="A5181" t="s">
        <v>9903</v>
      </c>
      <c r="B5181">
        <v>1</v>
      </c>
      <c r="C5181">
        <v>131</v>
      </c>
      <c r="D5181">
        <v>2</v>
      </c>
      <c r="E5181" t="b">
        <v>0</v>
      </c>
    </row>
    <row r="5182" spans="1:5" x14ac:dyDescent="0.3">
      <c r="A5182" t="s">
        <v>9907</v>
      </c>
      <c r="B5182">
        <v>1</v>
      </c>
      <c r="C5182">
        <v>38</v>
      </c>
      <c r="D5182">
        <v>1</v>
      </c>
      <c r="E5182" t="b">
        <v>0</v>
      </c>
    </row>
    <row r="5183" spans="1:5" x14ac:dyDescent="0.3">
      <c r="A5183" t="s">
        <v>9909</v>
      </c>
      <c r="B5183">
        <v>1</v>
      </c>
      <c r="C5183">
        <v>110</v>
      </c>
      <c r="D5183">
        <v>2</v>
      </c>
      <c r="E5183" t="b">
        <v>0</v>
      </c>
    </row>
    <row r="5184" spans="1:5" x14ac:dyDescent="0.3">
      <c r="A5184" t="s">
        <v>2225</v>
      </c>
      <c r="B5184">
        <v>1</v>
      </c>
      <c r="C5184">
        <v>198</v>
      </c>
      <c r="D5184">
        <v>5</v>
      </c>
      <c r="E5184" t="b">
        <v>0</v>
      </c>
    </row>
    <row r="5185" spans="1:5" x14ac:dyDescent="0.3">
      <c r="A5185" t="s">
        <v>9914</v>
      </c>
      <c r="B5185">
        <v>1</v>
      </c>
      <c r="C5185">
        <v>61</v>
      </c>
      <c r="D5185">
        <v>3</v>
      </c>
      <c r="E5185" t="b">
        <v>0</v>
      </c>
    </row>
    <row r="5186" spans="1:5" x14ac:dyDescent="0.3">
      <c r="A5186" t="s">
        <v>9917</v>
      </c>
      <c r="B5186">
        <v>1</v>
      </c>
      <c r="C5186">
        <v>70</v>
      </c>
      <c r="D5186">
        <v>3</v>
      </c>
      <c r="E5186" t="b">
        <v>0</v>
      </c>
    </row>
    <row r="5187" spans="1:5" x14ac:dyDescent="0.3">
      <c r="A5187" t="s">
        <v>9918</v>
      </c>
      <c r="B5187">
        <v>1</v>
      </c>
      <c r="C5187">
        <v>18</v>
      </c>
      <c r="D5187">
        <v>1</v>
      </c>
      <c r="E5187" t="b">
        <v>0</v>
      </c>
    </row>
    <row r="5188" spans="1:5" x14ac:dyDescent="0.3">
      <c r="A5188" t="s">
        <v>9919</v>
      </c>
      <c r="B5188">
        <v>2</v>
      </c>
      <c r="C5188">
        <v>477.5</v>
      </c>
      <c r="D5188">
        <v>3</v>
      </c>
      <c r="E5188" t="b">
        <v>0</v>
      </c>
    </row>
    <row r="5189" spans="1:5" x14ac:dyDescent="0.3">
      <c r="A5189" t="s">
        <v>9922</v>
      </c>
      <c r="B5189">
        <v>1</v>
      </c>
      <c r="C5189">
        <v>84</v>
      </c>
      <c r="D5189">
        <v>4</v>
      </c>
      <c r="E5189" t="b">
        <v>0</v>
      </c>
    </row>
    <row r="5190" spans="1:5" x14ac:dyDescent="0.3">
      <c r="A5190" t="s">
        <v>9923</v>
      </c>
      <c r="B5190">
        <v>1</v>
      </c>
      <c r="C5190">
        <v>81</v>
      </c>
      <c r="D5190">
        <v>3</v>
      </c>
      <c r="E5190" t="b">
        <v>0</v>
      </c>
    </row>
    <row r="5191" spans="1:5" x14ac:dyDescent="0.3">
      <c r="A5191" t="s">
        <v>9926</v>
      </c>
      <c r="B5191">
        <v>1</v>
      </c>
      <c r="C5191">
        <v>212</v>
      </c>
      <c r="D5191">
        <v>2</v>
      </c>
      <c r="E5191" t="b">
        <v>0</v>
      </c>
    </row>
    <row r="5192" spans="1:5" x14ac:dyDescent="0.3">
      <c r="A5192" t="s">
        <v>9927</v>
      </c>
      <c r="B5192">
        <v>1</v>
      </c>
      <c r="C5192">
        <v>22</v>
      </c>
      <c r="D5192">
        <v>2</v>
      </c>
      <c r="E5192" t="b">
        <v>0</v>
      </c>
    </row>
    <row r="5193" spans="1:5" x14ac:dyDescent="0.3">
      <c r="A5193" t="s">
        <v>9930</v>
      </c>
      <c r="B5193">
        <v>1</v>
      </c>
      <c r="C5193">
        <v>71</v>
      </c>
      <c r="D5193">
        <v>1</v>
      </c>
      <c r="E5193" t="b">
        <v>0</v>
      </c>
    </row>
    <row r="5194" spans="1:5" x14ac:dyDescent="0.3">
      <c r="A5194" t="s">
        <v>9931</v>
      </c>
      <c r="B5194">
        <v>5</v>
      </c>
      <c r="C5194">
        <v>260.8</v>
      </c>
      <c r="D5194">
        <v>1.8</v>
      </c>
      <c r="E5194" t="b">
        <v>0</v>
      </c>
    </row>
    <row r="5195" spans="1:5" x14ac:dyDescent="0.3">
      <c r="A5195" t="s">
        <v>9932</v>
      </c>
      <c r="B5195">
        <v>1</v>
      </c>
      <c r="C5195">
        <v>27</v>
      </c>
      <c r="D5195">
        <v>1</v>
      </c>
      <c r="E5195" t="b">
        <v>0</v>
      </c>
    </row>
    <row r="5196" spans="1:5" x14ac:dyDescent="0.3">
      <c r="A5196" t="s">
        <v>1635</v>
      </c>
      <c r="B5196">
        <v>3</v>
      </c>
      <c r="C5196">
        <v>198.33333333333334</v>
      </c>
      <c r="D5196">
        <v>2.3333333333333335</v>
      </c>
      <c r="E5196" t="b">
        <v>0</v>
      </c>
    </row>
    <row r="5197" spans="1:5" x14ac:dyDescent="0.3">
      <c r="A5197" t="s">
        <v>9933</v>
      </c>
      <c r="B5197">
        <v>1</v>
      </c>
      <c r="C5197">
        <v>50</v>
      </c>
      <c r="D5197">
        <v>3</v>
      </c>
      <c r="E5197" t="b">
        <v>0</v>
      </c>
    </row>
    <row r="5198" spans="1:5" x14ac:dyDescent="0.3">
      <c r="A5198" t="s">
        <v>919</v>
      </c>
      <c r="B5198">
        <v>1</v>
      </c>
      <c r="C5198">
        <v>175</v>
      </c>
      <c r="D5198">
        <v>1</v>
      </c>
      <c r="E5198" t="b">
        <v>0</v>
      </c>
    </row>
    <row r="5199" spans="1:5" x14ac:dyDescent="0.3">
      <c r="A5199" t="s">
        <v>9939</v>
      </c>
      <c r="B5199">
        <v>1</v>
      </c>
      <c r="C5199">
        <v>540</v>
      </c>
      <c r="D5199">
        <v>4</v>
      </c>
      <c r="E5199" t="b">
        <v>0</v>
      </c>
    </row>
    <row r="5200" spans="1:5" x14ac:dyDescent="0.3">
      <c r="A5200" t="s">
        <v>2227</v>
      </c>
      <c r="B5200">
        <v>1</v>
      </c>
      <c r="C5200">
        <v>42</v>
      </c>
      <c r="D5200">
        <v>1</v>
      </c>
      <c r="E5200" t="b">
        <v>0</v>
      </c>
    </row>
    <row r="5201" spans="1:5" x14ac:dyDescent="0.3">
      <c r="A5201" t="s">
        <v>920</v>
      </c>
      <c r="B5201">
        <v>1</v>
      </c>
      <c r="C5201">
        <v>182</v>
      </c>
      <c r="D5201">
        <v>5</v>
      </c>
      <c r="E5201" t="b">
        <v>0</v>
      </c>
    </row>
    <row r="5202" spans="1:5" x14ac:dyDescent="0.3">
      <c r="A5202" t="s">
        <v>9943</v>
      </c>
      <c r="B5202">
        <v>1</v>
      </c>
      <c r="C5202">
        <v>50</v>
      </c>
      <c r="D5202">
        <v>5</v>
      </c>
      <c r="E5202" t="b">
        <v>0</v>
      </c>
    </row>
    <row r="5203" spans="1:5" x14ac:dyDescent="0.3">
      <c r="A5203" t="s">
        <v>2228</v>
      </c>
      <c r="B5203">
        <v>1</v>
      </c>
      <c r="C5203">
        <v>155</v>
      </c>
      <c r="D5203">
        <v>3</v>
      </c>
      <c r="E5203" t="b">
        <v>0</v>
      </c>
    </row>
    <row r="5204" spans="1:5" x14ac:dyDescent="0.3">
      <c r="A5204" t="s">
        <v>9945</v>
      </c>
      <c r="B5204">
        <v>1</v>
      </c>
      <c r="C5204">
        <v>203</v>
      </c>
      <c r="D5204">
        <v>2</v>
      </c>
      <c r="E5204" t="b">
        <v>0</v>
      </c>
    </row>
    <row r="5205" spans="1:5" x14ac:dyDescent="0.3">
      <c r="A5205" t="s">
        <v>9946</v>
      </c>
      <c r="B5205">
        <v>1</v>
      </c>
      <c r="C5205">
        <v>72</v>
      </c>
      <c r="D5205">
        <v>1</v>
      </c>
      <c r="E5205" t="b">
        <v>0</v>
      </c>
    </row>
    <row r="5206" spans="1:5" x14ac:dyDescent="0.3">
      <c r="A5206" t="s">
        <v>9947</v>
      </c>
      <c r="B5206">
        <v>3</v>
      </c>
      <c r="C5206">
        <v>126</v>
      </c>
      <c r="D5206">
        <v>1.3333333333333333</v>
      </c>
      <c r="E5206" t="b">
        <v>0</v>
      </c>
    </row>
    <row r="5207" spans="1:5" x14ac:dyDescent="0.3">
      <c r="A5207" t="s">
        <v>9949</v>
      </c>
      <c r="B5207">
        <v>1</v>
      </c>
      <c r="C5207">
        <v>222</v>
      </c>
      <c r="D5207">
        <v>2</v>
      </c>
      <c r="E5207" t="b">
        <v>0</v>
      </c>
    </row>
    <row r="5208" spans="1:5" x14ac:dyDescent="0.3">
      <c r="A5208" t="s">
        <v>2229</v>
      </c>
      <c r="B5208">
        <v>1</v>
      </c>
      <c r="C5208">
        <v>106</v>
      </c>
      <c r="D5208">
        <v>1</v>
      </c>
      <c r="E5208" t="b">
        <v>0</v>
      </c>
    </row>
    <row r="5209" spans="1:5" x14ac:dyDescent="0.3">
      <c r="A5209" t="s">
        <v>2230</v>
      </c>
      <c r="B5209">
        <v>1</v>
      </c>
      <c r="C5209">
        <v>107</v>
      </c>
      <c r="D5209">
        <v>3</v>
      </c>
      <c r="E5209" t="b">
        <v>0</v>
      </c>
    </row>
    <row r="5210" spans="1:5" x14ac:dyDescent="0.3">
      <c r="A5210" t="s">
        <v>9950</v>
      </c>
      <c r="B5210">
        <v>2</v>
      </c>
      <c r="C5210">
        <v>78.5</v>
      </c>
      <c r="D5210">
        <v>5</v>
      </c>
      <c r="E5210" t="b">
        <v>0</v>
      </c>
    </row>
    <row r="5211" spans="1:5" x14ac:dyDescent="0.3">
      <c r="A5211" t="s">
        <v>1636</v>
      </c>
      <c r="B5211">
        <v>1</v>
      </c>
      <c r="C5211">
        <v>276</v>
      </c>
      <c r="D5211">
        <v>5</v>
      </c>
      <c r="E5211" t="b">
        <v>0</v>
      </c>
    </row>
    <row r="5212" spans="1:5" x14ac:dyDescent="0.3">
      <c r="A5212" t="s">
        <v>9951</v>
      </c>
      <c r="B5212">
        <v>2</v>
      </c>
      <c r="C5212">
        <v>173</v>
      </c>
      <c r="D5212">
        <v>2</v>
      </c>
      <c r="E5212" t="b">
        <v>0</v>
      </c>
    </row>
    <row r="5213" spans="1:5" x14ac:dyDescent="0.3">
      <c r="A5213" t="s">
        <v>9952</v>
      </c>
      <c r="B5213">
        <v>3</v>
      </c>
      <c r="C5213">
        <v>135.33333333333334</v>
      </c>
      <c r="D5213">
        <v>4.666666666666667</v>
      </c>
      <c r="E5213" t="b">
        <v>0</v>
      </c>
    </row>
    <row r="5214" spans="1:5" x14ac:dyDescent="0.3">
      <c r="A5214" t="s">
        <v>9953</v>
      </c>
      <c r="B5214">
        <v>2</v>
      </c>
      <c r="C5214">
        <v>54.5</v>
      </c>
      <c r="D5214">
        <v>3</v>
      </c>
      <c r="E5214" t="b">
        <v>0</v>
      </c>
    </row>
    <row r="5215" spans="1:5" x14ac:dyDescent="0.3">
      <c r="A5215" t="s">
        <v>9955</v>
      </c>
      <c r="B5215">
        <v>2</v>
      </c>
      <c r="C5215">
        <v>144.5</v>
      </c>
      <c r="D5215">
        <v>3.5</v>
      </c>
      <c r="E5215" t="b">
        <v>0</v>
      </c>
    </row>
    <row r="5216" spans="1:5" x14ac:dyDescent="0.3">
      <c r="A5216" t="s">
        <v>9957</v>
      </c>
      <c r="B5216">
        <v>2</v>
      </c>
      <c r="C5216">
        <v>202.5</v>
      </c>
      <c r="D5216">
        <v>3</v>
      </c>
      <c r="E5216" t="b">
        <v>0</v>
      </c>
    </row>
    <row r="5217" spans="1:5" x14ac:dyDescent="0.3">
      <c r="A5217" t="s">
        <v>9958</v>
      </c>
      <c r="B5217">
        <v>1</v>
      </c>
      <c r="C5217">
        <v>25</v>
      </c>
      <c r="D5217">
        <v>2</v>
      </c>
      <c r="E5217" t="b">
        <v>0</v>
      </c>
    </row>
    <row r="5218" spans="1:5" x14ac:dyDescent="0.3">
      <c r="A5218" t="s">
        <v>9959</v>
      </c>
      <c r="B5218">
        <v>1</v>
      </c>
      <c r="C5218">
        <v>161</v>
      </c>
      <c r="D5218">
        <v>3</v>
      </c>
      <c r="E5218" t="b">
        <v>0</v>
      </c>
    </row>
    <row r="5219" spans="1:5" x14ac:dyDescent="0.3">
      <c r="A5219" t="s">
        <v>9960</v>
      </c>
      <c r="B5219">
        <v>5</v>
      </c>
      <c r="C5219">
        <v>173.2</v>
      </c>
      <c r="D5219">
        <v>2.4</v>
      </c>
      <c r="E5219" t="b">
        <v>0</v>
      </c>
    </row>
    <row r="5220" spans="1:5" x14ac:dyDescent="0.3">
      <c r="A5220" t="s">
        <v>9962</v>
      </c>
      <c r="B5220">
        <v>3</v>
      </c>
      <c r="C5220">
        <v>149.33333333333334</v>
      </c>
      <c r="D5220">
        <v>2.3333333333333335</v>
      </c>
      <c r="E5220" t="b">
        <v>0</v>
      </c>
    </row>
    <row r="5221" spans="1:5" x14ac:dyDescent="0.3">
      <c r="A5221" t="s">
        <v>922</v>
      </c>
      <c r="B5221">
        <v>1</v>
      </c>
      <c r="C5221">
        <v>85</v>
      </c>
      <c r="D5221">
        <v>1</v>
      </c>
      <c r="E5221" t="b">
        <v>0</v>
      </c>
    </row>
    <row r="5222" spans="1:5" x14ac:dyDescent="0.3">
      <c r="A5222" t="s">
        <v>9965</v>
      </c>
      <c r="B5222">
        <v>1</v>
      </c>
      <c r="C5222">
        <v>310</v>
      </c>
      <c r="D5222">
        <v>1</v>
      </c>
      <c r="E5222" t="b">
        <v>0</v>
      </c>
    </row>
    <row r="5223" spans="1:5" x14ac:dyDescent="0.3">
      <c r="A5223" t="s">
        <v>9966</v>
      </c>
      <c r="B5223">
        <v>1</v>
      </c>
      <c r="C5223">
        <v>43</v>
      </c>
      <c r="D5223">
        <v>3</v>
      </c>
      <c r="E5223" t="b">
        <v>0</v>
      </c>
    </row>
    <row r="5224" spans="1:5" x14ac:dyDescent="0.3">
      <c r="A5224" t="s">
        <v>923</v>
      </c>
      <c r="B5224">
        <v>1</v>
      </c>
      <c r="C5224">
        <v>496</v>
      </c>
      <c r="D5224">
        <v>2</v>
      </c>
      <c r="E5224" t="b">
        <v>0</v>
      </c>
    </row>
    <row r="5225" spans="1:5" x14ac:dyDescent="0.3">
      <c r="A5225" t="s">
        <v>9968</v>
      </c>
      <c r="B5225">
        <v>1</v>
      </c>
      <c r="C5225">
        <v>25</v>
      </c>
      <c r="D5225">
        <v>2</v>
      </c>
      <c r="E5225" t="b">
        <v>0</v>
      </c>
    </row>
    <row r="5226" spans="1:5" x14ac:dyDescent="0.3">
      <c r="A5226" t="s">
        <v>9969</v>
      </c>
      <c r="B5226">
        <v>1</v>
      </c>
      <c r="C5226">
        <v>29</v>
      </c>
      <c r="D5226">
        <v>4</v>
      </c>
      <c r="E5226" t="b">
        <v>0</v>
      </c>
    </row>
    <row r="5227" spans="1:5" x14ac:dyDescent="0.3">
      <c r="A5227" t="s">
        <v>9973</v>
      </c>
      <c r="B5227">
        <v>3</v>
      </c>
      <c r="C5227">
        <v>53.666666666666664</v>
      </c>
      <c r="D5227">
        <v>2</v>
      </c>
      <c r="E5227" t="b">
        <v>0</v>
      </c>
    </row>
    <row r="5228" spans="1:5" x14ac:dyDescent="0.3">
      <c r="A5228" t="s">
        <v>9977</v>
      </c>
      <c r="B5228">
        <v>1</v>
      </c>
      <c r="C5228">
        <v>19</v>
      </c>
      <c r="D5228">
        <v>2</v>
      </c>
      <c r="E5228" t="b">
        <v>0</v>
      </c>
    </row>
    <row r="5229" spans="1:5" x14ac:dyDescent="0.3">
      <c r="A5229" t="s">
        <v>9979</v>
      </c>
      <c r="B5229">
        <v>1</v>
      </c>
      <c r="C5229">
        <v>142</v>
      </c>
      <c r="D5229">
        <v>5</v>
      </c>
      <c r="E5229" t="b">
        <v>0</v>
      </c>
    </row>
    <row r="5230" spans="1:5" x14ac:dyDescent="0.3">
      <c r="A5230" t="s">
        <v>2232</v>
      </c>
      <c r="B5230">
        <v>1</v>
      </c>
      <c r="C5230">
        <v>350</v>
      </c>
      <c r="D5230">
        <v>1</v>
      </c>
      <c r="E5230" t="b">
        <v>0</v>
      </c>
    </row>
    <row r="5231" spans="1:5" x14ac:dyDescent="0.3">
      <c r="A5231" t="s">
        <v>9980</v>
      </c>
      <c r="B5231">
        <v>1</v>
      </c>
      <c r="C5231">
        <v>30</v>
      </c>
      <c r="D5231">
        <v>5</v>
      </c>
      <c r="E5231" t="b">
        <v>0</v>
      </c>
    </row>
    <row r="5232" spans="1:5" x14ac:dyDescent="0.3">
      <c r="A5232" t="s">
        <v>9981</v>
      </c>
      <c r="B5232">
        <v>1</v>
      </c>
      <c r="C5232">
        <v>51</v>
      </c>
      <c r="D5232">
        <v>5</v>
      </c>
      <c r="E5232" t="b">
        <v>0</v>
      </c>
    </row>
    <row r="5233" spans="1:5" x14ac:dyDescent="0.3">
      <c r="A5233" t="s">
        <v>9982</v>
      </c>
      <c r="B5233">
        <v>2</v>
      </c>
      <c r="C5233">
        <v>104.5</v>
      </c>
      <c r="D5233">
        <v>5</v>
      </c>
      <c r="E5233" t="b">
        <v>0</v>
      </c>
    </row>
    <row r="5234" spans="1:5" x14ac:dyDescent="0.3">
      <c r="A5234" t="s">
        <v>9983</v>
      </c>
      <c r="B5234">
        <v>2</v>
      </c>
      <c r="C5234">
        <v>249</v>
      </c>
      <c r="D5234">
        <v>1.5</v>
      </c>
      <c r="E5234" t="b">
        <v>0</v>
      </c>
    </row>
    <row r="5235" spans="1:5" x14ac:dyDescent="0.3">
      <c r="A5235" t="s">
        <v>9985</v>
      </c>
      <c r="B5235">
        <v>2</v>
      </c>
      <c r="C5235">
        <v>325.5</v>
      </c>
      <c r="D5235">
        <v>4</v>
      </c>
      <c r="E5235" t="b">
        <v>0</v>
      </c>
    </row>
    <row r="5236" spans="1:5" x14ac:dyDescent="0.3">
      <c r="A5236" t="s">
        <v>9986</v>
      </c>
      <c r="B5236">
        <v>1</v>
      </c>
      <c r="C5236">
        <v>115</v>
      </c>
      <c r="D5236">
        <v>3</v>
      </c>
      <c r="E5236" t="b">
        <v>0</v>
      </c>
    </row>
    <row r="5237" spans="1:5" x14ac:dyDescent="0.3">
      <c r="A5237" t="s">
        <v>927</v>
      </c>
      <c r="B5237">
        <v>2</v>
      </c>
      <c r="C5237">
        <v>70</v>
      </c>
      <c r="D5237">
        <v>3.5</v>
      </c>
      <c r="E5237" t="b">
        <v>0</v>
      </c>
    </row>
    <row r="5238" spans="1:5" x14ac:dyDescent="0.3">
      <c r="A5238" t="s">
        <v>9987</v>
      </c>
      <c r="B5238">
        <v>1</v>
      </c>
      <c r="C5238">
        <v>77</v>
      </c>
      <c r="D5238">
        <v>2</v>
      </c>
      <c r="E5238" t="b">
        <v>0</v>
      </c>
    </row>
    <row r="5239" spans="1:5" x14ac:dyDescent="0.3">
      <c r="A5239" t="s">
        <v>9989</v>
      </c>
      <c r="B5239">
        <v>1</v>
      </c>
      <c r="C5239">
        <v>112</v>
      </c>
      <c r="D5239">
        <v>4</v>
      </c>
      <c r="E5239" t="b">
        <v>0</v>
      </c>
    </row>
    <row r="5240" spans="1:5" x14ac:dyDescent="0.3">
      <c r="A5240" t="s">
        <v>2233</v>
      </c>
      <c r="B5240">
        <v>2</v>
      </c>
      <c r="C5240">
        <v>172</v>
      </c>
      <c r="D5240">
        <v>4.5</v>
      </c>
      <c r="E5240" t="b">
        <v>0</v>
      </c>
    </row>
    <row r="5241" spans="1:5" x14ac:dyDescent="0.3">
      <c r="A5241" t="s">
        <v>2234</v>
      </c>
      <c r="B5241">
        <v>1</v>
      </c>
      <c r="C5241">
        <v>292</v>
      </c>
      <c r="D5241">
        <v>4</v>
      </c>
      <c r="E5241" t="b">
        <v>0</v>
      </c>
    </row>
    <row r="5242" spans="1:5" x14ac:dyDescent="0.3">
      <c r="A5242" t="s">
        <v>9992</v>
      </c>
      <c r="B5242">
        <v>1</v>
      </c>
      <c r="C5242">
        <v>30</v>
      </c>
      <c r="D5242">
        <v>1</v>
      </c>
      <c r="E5242" t="b">
        <v>0</v>
      </c>
    </row>
    <row r="5243" spans="1:5" x14ac:dyDescent="0.3">
      <c r="A5243" t="s">
        <v>9993</v>
      </c>
      <c r="B5243">
        <v>1</v>
      </c>
      <c r="C5243">
        <v>408</v>
      </c>
      <c r="D5243">
        <v>2</v>
      </c>
      <c r="E5243" t="b">
        <v>0</v>
      </c>
    </row>
    <row r="5244" spans="1:5" x14ac:dyDescent="0.3">
      <c r="A5244" t="s">
        <v>9994</v>
      </c>
      <c r="B5244">
        <v>1</v>
      </c>
      <c r="C5244">
        <v>24</v>
      </c>
      <c r="D5244">
        <v>4</v>
      </c>
      <c r="E5244" t="b">
        <v>0</v>
      </c>
    </row>
    <row r="5245" spans="1:5" x14ac:dyDescent="0.3">
      <c r="A5245" t="s">
        <v>9996</v>
      </c>
      <c r="B5245">
        <v>1</v>
      </c>
      <c r="C5245">
        <v>43</v>
      </c>
      <c r="D5245">
        <v>5</v>
      </c>
      <c r="E5245" t="b">
        <v>0</v>
      </c>
    </row>
    <row r="5246" spans="1:5" x14ac:dyDescent="0.3">
      <c r="A5246" t="s">
        <v>2235</v>
      </c>
      <c r="B5246">
        <v>1</v>
      </c>
      <c r="C5246">
        <v>136</v>
      </c>
      <c r="D5246">
        <v>5</v>
      </c>
      <c r="E5246" t="b">
        <v>0</v>
      </c>
    </row>
    <row r="5247" spans="1:5" x14ac:dyDescent="0.3">
      <c r="A5247" t="s">
        <v>10001</v>
      </c>
      <c r="B5247">
        <v>2</v>
      </c>
      <c r="C5247">
        <v>100</v>
      </c>
      <c r="D5247">
        <v>3</v>
      </c>
      <c r="E5247" t="b">
        <v>0</v>
      </c>
    </row>
    <row r="5248" spans="1:5" x14ac:dyDescent="0.3">
      <c r="A5248" t="s">
        <v>10002</v>
      </c>
      <c r="B5248">
        <v>1</v>
      </c>
      <c r="C5248">
        <v>133</v>
      </c>
      <c r="D5248">
        <v>3</v>
      </c>
      <c r="E5248" t="b">
        <v>0</v>
      </c>
    </row>
    <row r="5249" spans="1:5" x14ac:dyDescent="0.3">
      <c r="A5249" t="s">
        <v>10003</v>
      </c>
      <c r="B5249">
        <v>1</v>
      </c>
      <c r="C5249">
        <v>65</v>
      </c>
      <c r="D5249">
        <v>3</v>
      </c>
      <c r="E5249" t="b">
        <v>0</v>
      </c>
    </row>
    <row r="5250" spans="1:5" x14ac:dyDescent="0.3">
      <c r="A5250" t="s">
        <v>10005</v>
      </c>
      <c r="B5250">
        <v>1</v>
      </c>
      <c r="C5250">
        <v>76</v>
      </c>
      <c r="D5250">
        <v>3</v>
      </c>
      <c r="E5250" t="b">
        <v>0</v>
      </c>
    </row>
    <row r="5251" spans="1:5" x14ac:dyDescent="0.3">
      <c r="A5251" t="s">
        <v>2236</v>
      </c>
      <c r="B5251">
        <v>1</v>
      </c>
      <c r="C5251">
        <v>98</v>
      </c>
      <c r="D5251">
        <v>1</v>
      </c>
      <c r="E5251" t="b">
        <v>0</v>
      </c>
    </row>
    <row r="5252" spans="1:5" x14ac:dyDescent="0.3">
      <c r="A5252" t="s">
        <v>10010</v>
      </c>
      <c r="B5252">
        <v>1</v>
      </c>
      <c r="C5252">
        <v>25</v>
      </c>
      <c r="D5252">
        <v>2</v>
      </c>
      <c r="E5252" t="b">
        <v>0</v>
      </c>
    </row>
    <row r="5253" spans="1:5" x14ac:dyDescent="0.3">
      <c r="A5253" t="s">
        <v>10011</v>
      </c>
      <c r="B5253">
        <v>1</v>
      </c>
      <c r="C5253">
        <v>41</v>
      </c>
      <c r="D5253">
        <v>2</v>
      </c>
      <c r="E5253" t="b">
        <v>0</v>
      </c>
    </row>
    <row r="5254" spans="1:5" x14ac:dyDescent="0.3">
      <c r="A5254" t="s">
        <v>928</v>
      </c>
      <c r="B5254">
        <v>2</v>
      </c>
      <c r="C5254">
        <v>95.5</v>
      </c>
      <c r="D5254">
        <v>3</v>
      </c>
      <c r="E5254" t="b">
        <v>0</v>
      </c>
    </row>
    <row r="5255" spans="1:5" x14ac:dyDescent="0.3">
      <c r="A5255" t="s">
        <v>10012</v>
      </c>
      <c r="B5255">
        <v>1</v>
      </c>
      <c r="C5255">
        <v>330</v>
      </c>
      <c r="D5255">
        <v>3</v>
      </c>
      <c r="E5255" t="b">
        <v>0</v>
      </c>
    </row>
    <row r="5256" spans="1:5" x14ac:dyDescent="0.3">
      <c r="A5256" t="s">
        <v>2237</v>
      </c>
      <c r="B5256">
        <v>1</v>
      </c>
      <c r="C5256">
        <v>193</v>
      </c>
      <c r="D5256">
        <v>2</v>
      </c>
      <c r="E5256" t="b">
        <v>0</v>
      </c>
    </row>
    <row r="5257" spans="1:5" x14ac:dyDescent="0.3">
      <c r="A5257" t="s">
        <v>10013</v>
      </c>
      <c r="B5257">
        <v>1</v>
      </c>
      <c r="C5257">
        <v>25</v>
      </c>
      <c r="D5257">
        <v>2</v>
      </c>
      <c r="E5257" t="b">
        <v>0</v>
      </c>
    </row>
    <row r="5258" spans="1:5" x14ac:dyDescent="0.3">
      <c r="A5258" t="s">
        <v>10014</v>
      </c>
      <c r="B5258">
        <v>2</v>
      </c>
      <c r="C5258">
        <v>840.5</v>
      </c>
      <c r="D5258">
        <v>1.5</v>
      </c>
      <c r="E5258" t="b">
        <v>0</v>
      </c>
    </row>
    <row r="5259" spans="1:5" x14ac:dyDescent="0.3">
      <c r="A5259" t="s">
        <v>10015</v>
      </c>
      <c r="B5259">
        <v>1</v>
      </c>
      <c r="C5259">
        <v>320</v>
      </c>
      <c r="D5259">
        <v>1</v>
      </c>
      <c r="E5259" t="b">
        <v>0</v>
      </c>
    </row>
    <row r="5260" spans="1:5" x14ac:dyDescent="0.3">
      <c r="A5260" t="s">
        <v>929</v>
      </c>
      <c r="B5260">
        <v>1</v>
      </c>
      <c r="C5260">
        <v>45</v>
      </c>
      <c r="D5260">
        <v>1</v>
      </c>
      <c r="E5260" t="b">
        <v>0</v>
      </c>
    </row>
    <row r="5261" spans="1:5" x14ac:dyDescent="0.3">
      <c r="A5261" t="s">
        <v>10017</v>
      </c>
      <c r="B5261">
        <v>1</v>
      </c>
      <c r="C5261">
        <v>21</v>
      </c>
      <c r="D5261">
        <v>2</v>
      </c>
      <c r="E5261" t="b">
        <v>0</v>
      </c>
    </row>
    <row r="5262" spans="1:5" x14ac:dyDescent="0.3">
      <c r="A5262" t="s">
        <v>2238</v>
      </c>
      <c r="B5262">
        <v>1</v>
      </c>
      <c r="C5262">
        <v>55</v>
      </c>
      <c r="D5262">
        <v>1</v>
      </c>
      <c r="E5262" t="b">
        <v>0</v>
      </c>
    </row>
    <row r="5263" spans="1:5" x14ac:dyDescent="0.3">
      <c r="A5263" t="s">
        <v>10018</v>
      </c>
      <c r="B5263">
        <v>2</v>
      </c>
      <c r="C5263">
        <v>163</v>
      </c>
      <c r="D5263">
        <v>3</v>
      </c>
      <c r="E5263" t="b">
        <v>0</v>
      </c>
    </row>
    <row r="5264" spans="1:5" x14ac:dyDescent="0.3">
      <c r="A5264" t="s">
        <v>10023</v>
      </c>
      <c r="B5264">
        <v>1</v>
      </c>
      <c r="C5264">
        <v>111</v>
      </c>
      <c r="D5264">
        <v>2</v>
      </c>
      <c r="E5264" t="b">
        <v>0</v>
      </c>
    </row>
    <row r="5265" spans="1:5" x14ac:dyDescent="0.3">
      <c r="A5265" t="s">
        <v>930</v>
      </c>
      <c r="B5265">
        <v>2</v>
      </c>
      <c r="C5265">
        <v>573</v>
      </c>
      <c r="D5265">
        <v>5</v>
      </c>
      <c r="E5265" t="b">
        <v>0</v>
      </c>
    </row>
    <row r="5266" spans="1:5" x14ac:dyDescent="0.3">
      <c r="A5266" t="s">
        <v>10027</v>
      </c>
      <c r="B5266">
        <v>1</v>
      </c>
      <c r="C5266">
        <v>101</v>
      </c>
      <c r="D5266">
        <v>4</v>
      </c>
      <c r="E5266" t="b">
        <v>0</v>
      </c>
    </row>
    <row r="5267" spans="1:5" x14ac:dyDescent="0.3">
      <c r="A5267" t="s">
        <v>931</v>
      </c>
      <c r="B5267">
        <v>1</v>
      </c>
      <c r="C5267">
        <v>1469</v>
      </c>
      <c r="D5267">
        <v>3</v>
      </c>
      <c r="E5267" t="b">
        <v>0</v>
      </c>
    </row>
    <row r="5268" spans="1:5" x14ac:dyDescent="0.3">
      <c r="A5268" t="s">
        <v>10033</v>
      </c>
      <c r="B5268">
        <v>2</v>
      </c>
      <c r="C5268">
        <v>45</v>
      </c>
      <c r="D5268">
        <v>5</v>
      </c>
      <c r="E5268" t="b">
        <v>0</v>
      </c>
    </row>
    <row r="5269" spans="1:5" x14ac:dyDescent="0.3">
      <c r="A5269" t="s">
        <v>10035</v>
      </c>
      <c r="B5269">
        <v>1</v>
      </c>
      <c r="C5269">
        <v>142</v>
      </c>
      <c r="D5269">
        <v>3</v>
      </c>
      <c r="E5269" t="b">
        <v>0</v>
      </c>
    </row>
    <row r="5270" spans="1:5" x14ac:dyDescent="0.3">
      <c r="A5270" t="s">
        <v>10036</v>
      </c>
      <c r="B5270">
        <v>2</v>
      </c>
      <c r="C5270">
        <v>98</v>
      </c>
      <c r="D5270">
        <v>3</v>
      </c>
      <c r="E5270" t="b">
        <v>0</v>
      </c>
    </row>
    <row r="5271" spans="1:5" x14ac:dyDescent="0.3">
      <c r="A5271" t="s">
        <v>932</v>
      </c>
      <c r="B5271">
        <v>2</v>
      </c>
      <c r="C5271">
        <v>186.5</v>
      </c>
      <c r="D5271">
        <v>3.5</v>
      </c>
      <c r="E5271" t="b">
        <v>0</v>
      </c>
    </row>
    <row r="5272" spans="1:5" x14ac:dyDescent="0.3">
      <c r="A5272" t="s">
        <v>10039</v>
      </c>
      <c r="B5272">
        <v>1</v>
      </c>
      <c r="C5272">
        <v>25</v>
      </c>
      <c r="D5272">
        <v>3</v>
      </c>
      <c r="E5272" t="b">
        <v>0</v>
      </c>
    </row>
    <row r="5273" spans="1:5" x14ac:dyDescent="0.3">
      <c r="A5273" t="s">
        <v>2240</v>
      </c>
      <c r="B5273">
        <v>2</v>
      </c>
      <c r="C5273">
        <v>106</v>
      </c>
      <c r="D5273">
        <v>4.5</v>
      </c>
      <c r="E5273" t="b">
        <v>0</v>
      </c>
    </row>
    <row r="5274" spans="1:5" x14ac:dyDescent="0.3">
      <c r="A5274" t="s">
        <v>10042</v>
      </c>
      <c r="B5274">
        <v>1</v>
      </c>
      <c r="C5274">
        <v>83</v>
      </c>
      <c r="D5274">
        <v>4</v>
      </c>
      <c r="E5274" t="b">
        <v>0</v>
      </c>
    </row>
    <row r="5275" spans="1:5" x14ac:dyDescent="0.3">
      <c r="A5275" t="s">
        <v>10044</v>
      </c>
      <c r="B5275">
        <v>1</v>
      </c>
      <c r="C5275">
        <v>60</v>
      </c>
      <c r="D5275">
        <v>5</v>
      </c>
      <c r="E5275" t="b">
        <v>0</v>
      </c>
    </row>
    <row r="5276" spans="1:5" x14ac:dyDescent="0.3">
      <c r="A5276" t="s">
        <v>10045</v>
      </c>
      <c r="B5276">
        <v>1</v>
      </c>
      <c r="C5276">
        <v>24</v>
      </c>
      <c r="D5276">
        <v>4</v>
      </c>
      <c r="E5276" t="b">
        <v>0</v>
      </c>
    </row>
    <row r="5277" spans="1:5" x14ac:dyDescent="0.3">
      <c r="A5277" t="s">
        <v>10046</v>
      </c>
      <c r="B5277">
        <v>1</v>
      </c>
      <c r="C5277">
        <v>905</v>
      </c>
      <c r="D5277">
        <v>3</v>
      </c>
      <c r="E5277" t="b">
        <v>0</v>
      </c>
    </row>
    <row r="5278" spans="1:5" x14ac:dyDescent="0.3">
      <c r="A5278" t="s">
        <v>10048</v>
      </c>
      <c r="B5278">
        <v>2</v>
      </c>
      <c r="C5278">
        <v>107</v>
      </c>
      <c r="D5278">
        <v>2</v>
      </c>
      <c r="E5278" t="b">
        <v>0</v>
      </c>
    </row>
    <row r="5279" spans="1:5" x14ac:dyDescent="0.3">
      <c r="A5279" t="s">
        <v>933</v>
      </c>
      <c r="B5279">
        <v>1</v>
      </c>
      <c r="C5279">
        <v>72</v>
      </c>
      <c r="D5279">
        <v>1</v>
      </c>
      <c r="E5279" t="b">
        <v>0</v>
      </c>
    </row>
    <row r="5280" spans="1:5" x14ac:dyDescent="0.3">
      <c r="A5280" t="s">
        <v>10051</v>
      </c>
      <c r="B5280">
        <v>2</v>
      </c>
      <c r="C5280">
        <v>338</v>
      </c>
      <c r="D5280">
        <v>3</v>
      </c>
      <c r="E5280" t="b">
        <v>0</v>
      </c>
    </row>
    <row r="5281" spans="1:5" x14ac:dyDescent="0.3">
      <c r="A5281" t="s">
        <v>10052</v>
      </c>
      <c r="B5281">
        <v>11</v>
      </c>
      <c r="C5281">
        <v>143.54545454545453</v>
      </c>
      <c r="D5281">
        <v>1.6363636363636365</v>
      </c>
      <c r="E5281" t="b">
        <v>0</v>
      </c>
    </row>
    <row r="5282" spans="1:5" x14ac:dyDescent="0.3">
      <c r="A5282" t="s">
        <v>10053</v>
      </c>
      <c r="B5282">
        <v>1</v>
      </c>
      <c r="C5282">
        <v>167</v>
      </c>
      <c r="D5282">
        <v>3</v>
      </c>
      <c r="E5282" t="b">
        <v>0</v>
      </c>
    </row>
    <row r="5283" spans="1:5" x14ac:dyDescent="0.3">
      <c r="A5283" t="s">
        <v>10056</v>
      </c>
      <c r="B5283">
        <v>1</v>
      </c>
      <c r="C5283">
        <v>23</v>
      </c>
      <c r="D5283">
        <v>2</v>
      </c>
      <c r="E5283" t="b">
        <v>0</v>
      </c>
    </row>
    <row r="5284" spans="1:5" x14ac:dyDescent="0.3">
      <c r="A5284" t="s">
        <v>10057</v>
      </c>
      <c r="B5284">
        <v>4</v>
      </c>
      <c r="C5284">
        <v>91.5</v>
      </c>
      <c r="D5284">
        <v>2.5</v>
      </c>
      <c r="E5284" t="b">
        <v>0</v>
      </c>
    </row>
    <row r="5285" spans="1:5" x14ac:dyDescent="0.3">
      <c r="A5285" t="s">
        <v>935</v>
      </c>
      <c r="B5285">
        <v>1</v>
      </c>
      <c r="C5285">
        <v>219</v>
      </c>
      <c r="D5285">
        <v>1</v>
      </c>
      <c r="E5285" t="b">
        <v>0</v>
      </c>
    </row>
    <row r="5286" spans="1:5" x14ac:dyDescent="0.3">
      <c r="A5286" t="s">
        <v>10058</v>
      </c>
      <c r="B5286">
        <v>1</v>
      </c>
      <c r="C5286">
        <v>118</v>
      </c>
      <c r="D5286">
        <v>2</v>
      </c>
      <c r="E5286" t="b">
        <v>0</v>
      </c>
    </row>
    <row r="5287" spans="1:5" x14ac:dyDescent="0.3">
      <c r="A5287" t="s">
        <v>10059</v>
      </c>
      <c r="B5287">
        <v>1</v>
      </c>
      <c r="C5287">
        <v>66</v>
      </c>
      <c r="D5287">
        <v>2</v>
      </c>
      <c r="E5287" t="b">
        <v>0</v>
      </c>
    </row>
    <row r="5288" spans="1:5" x14ac:dyDescent="0.3">
      <c r="A5288" t="s">
        <v>10060</v>
      </c>
      <c r="B5288">
        <v>1</v>
      </c>
      <c r="C5288">
        <v>114</v>
      </c>
      <c r="D5288">
        <v>1</v>
      </c>
      <c r="E5288" t="b">
        <v>0</v>
      </c>
    </row>
    <row r="5289" spans="1:5" x14ac:dyDescent="0.3">
      <c r="A5289" t="s">
        <v>10061</v>
      </c>
      <c r="B5289">
        <v>4</v>
      </c>
      <c r="C5289">
        <v>198</v>
      </c>
      <c r="D5289">
        <v>1.5</v>
      </c>
      <c r="E5289" t="b">
        <v>0</v>
      </c>
    </row>
    <row r="5290" spans="1:5" x14ac:dyDescent="0.3">
      <c r="A5290" t="s">
        <v>10063</v>
      </c>
      <c r="B5290">
        <v>3</v>
      </c>
      <c r="C5290">
        <v>223.66666666666666</v>
      </c>
      <c r="D5290">
        <v>3</v>
      </c>
      <c r="E5290" t="b">
        <v>0</v>
      </c>
    </row>
    <row r="5291" spans="1:5" x14ac:dyDescent="0.3">
      <c r="A5291" t="s">
        <v>937</v>
      </c>
      <c r="B5291">
        <v>1</v>
      </c>
      <c r="C5291">
        <v>23</v>
      </c>
      <c r="D5291">
        <v>4</v>
      </c>
      <c r="E5291" t="b">
        <v>0</v>
      </c>
    </row>
    <row r="5292" spans="1:5" x14ac:dyDescent="0.3">
      <c r="A5292" t="s">
        <v>938</v>
      </c>
      <c r="B5292">
        <v>1</v>
      </c>
      <c r="C5292">
        <v>92</v>
      </c>
      <c r="D5292">
        <v>2</v>
      </c>
      <c r="E5292" t="b">
        <v>0</v>
      </c>
    </row>
    <row r="5293" spans="1:5" x14ac:dyDescent="0.3">
      <c r="A5293" t="s">
        <v>10068</v>
      </c>
      <c r="B5293">
        <v>1</v>
      </c>
      <c r="C5293">
        <v>384</v>
      </c>
      <c r="D5293">
        <v>5</v>
      </c>
      <c r="E5293" t="b">
        <v>0</v>
      </c>
    </row>
    <row r="5294" spans="1:5" x14ac:dyDescent="0.3">
      <c r="A5294" t="s">
        <v>10069</v>
      </c>
      <c r="B5294">
        <v>1</v>
      </c>
      <c r="C5294">
        <v>51</v>
      </c>
      <c r="D5294">
        <v>5</v>
      </c>
      <c r="E5294" t="b">
        <v>0</v>
      </c>
    </row>
    <row r="5295" spans="1:5" x14ac:dyDescent="0.3">
      <c r="A5295" t="s">
        <v>10071</v>
      </c>
      <c r="B5295">
        <v>2</v>
      </c>
      <c r="C5295">
        <v>123.5</v>
      </c>
      <c r="D5295">
        <v>4.5</v>
      </c>
      <c r="E5295" t="b">
        <v>0</v>
      </c>
    </row>
    <row r="5296" spans="1:5" x14ac:dyDescent="0.3">
      <c r="A5296" t="s">
        <v>1441</v>
      </c>
      <c r="B5296">
        <v>1</v>
      </c>
      <c r="C5296">
        <v>60</v>
      </c>
      <c r="D5296">
        <v>3</v>
      </c>
      <c r="E5296" t="b">
        <v>0</v>
      </c>
    </row>
    <row r="5297" spans="1:5" x14ac:dyDescent="0.3">
      <c r="A5297" t="s">
        <v>10072</v>
      </c>
      <c r="B5297">
        <v>1</v>
      </c>
      <c r="C5297">
        <v>244</v>
      </c>
      <c r="D5297">
        <v>3</v>
      </c>
      <c r="E5297" t="b">
        <v>0</v>
      </c>
    </row>
    <row r="5298" spans="1:5" x14ac:dyDescent="0.3">
      <c r="A5298" t="s">
        <v>10074</v>
      </c>
      <c r="B5298">
        <v>1</v>
      </c>
      <c r="C5298">
        <v>428</v>
      </c>
      <c r="D5298">
        <v>4</v>
      </c>
      <c r="E5298" t="b">
        <v>0</v>
      </c>
    </row>
    <row r="5299" spans="1:5" x14ac:dyDescent="0.3">
      <c r="A5299" t="s">
        <v>10075</v>
      </c>
      <c r="B5299">
        <v>1</v>
      </c>
      <c r="C5299">
        <v>279</v>
      </c>
      <c r="D5299">
        <v>3</v>
      </c>
      <c r="E5299" t="b">
        <v>0</v>
      </c>
    </row>
    <row r="5300" spans="1:5" x14ac:dyDescent="0.3">
      <c r="A5300" t="s">
        <v>10076</v>
      </c>
      <c r="B5300">
        <v>1</v>
      </c>
      <c r="C5300">
        <v>102</v>
      </c>
      <c r="D5300">
        <v>3</v>
      </c>
      <c r="E5300" t="b">
        <v>0</v>
      </c>
    </row>
    <row r="5301" spans="1:5" x14ac:dyDescent="0.3">
      <c r="A5301" t="s">
        <v>10077</v>
      </c>
      <c r="B5301">
        <v>1</v>
      </c>
      <c r="C5301">
        <v>38</v>
      </c>
      <c r="D5301">
        <v>5</v>
      </c>
      <c r="E5301" t="b">
        <v>0</v>
      </c>
    </row>
    <row r="5302" spans="1:5" x14ac:dyDescent="0.3">
      <c r="A5302" t="s">
        <v>10079</v>
      </c>
      <c r="B5302">
        <v>1</v>
      </c>
      <c r="C5302">
        <v>71</v>
      </c>
      <c r="D5302">
        <v>3</v>
      </c>
      <c r="E5302" t="b">
        <v>0</v>
      </c>
    </row>
    <row r="5303" spans="1:5" x14ac:dyDescent="0.3">
      <c r="A5303" t="s">
        <v>10080</v>
      </c>
      <c r="B5303">
        <v>1</v>
      </c>
      <c r="C5303">
        <v>84</v>
      </c>
      <c r="D5303">
        <v>5</v>
      </c>
      <c r="E5303" t="b">
        <v>0</v>
      </c>
    </row>
    <row r="5304" spans="1:5" x14ac:dyDescent="0.3">
      <c r="A5304" t="s">
        <v>10081</v>
      </c>
      <c r="B5304">
        <v>1</v>
      </c>
      <c r="C5304">
        <v>87</v>
      </c>
      <c r="D5304">
        <v>2</v>
      </c>
      <c r="E5304" t="b">
        <v>0</v>
      </c>
    </row>
    <row r="5305" spans="1:5" x14ac:dyDescent="0.3">
      <c r="A5305" t="s">
        <v>10082</v>
      </c>
      <c r="B5305">
        <v>1</v>
      </c>
      <c r="C5305">
        <v>126</v>
      </c>
      <c r="D5305">
        <v>2</v>
      </c>
      <c r="E5305" t="b">
        <v>0</v>
      </c>
    </row>
    <row r="5306" spans="1:5" x14ac:dyDescent="0.3">
      <c r="A5306" t="s">
        <v>10084</v>
      </c>
      <c r="B5306">
        <v>1</v>
      </c>
      <c r="C5306">
        <v>20</v>
      </c>
      <c r="D5306">
        <v>2</v>
      </c>
      <c r="E5306" t="b">
        <v>0</v>
      </c>
    </row>
    <row r="5307" spans="1:5" x14ac:dyDescent="0.3">
      <c r="A5307" t="s">
        <v>10085</v>
      </c>
      <c r="B5307">
        <v>2</v>
      </c>
      <c r="C5307">
        <v>118</v>
      </c>
      <c r="D5307">
        <v>1.5</v>
      </c>
      <c r="E5307" t="b">
        <v>0</v>
      </c>
    </row>
    <row r="5308" spans="1:5" x14ac:dyDescent="0.3">
      <c r="A5308" t="s">
        <v>1442</v>
      </c>
      <c r="B5308">
        <v>7</v>
      </c>
      <c r="C5308">
        <v>93.857142857142861</v>
      </c>
      <c r="D5308">
        <v>2.2857142857142856</v>
      </c>
      <c r="E5308" t="b">
        <v>0</v>
      </c>
    </row>
    <row r="5309" spans="1:5" x14ac:dyDescent="0.3">
      <c r="A5309" t="s">
        <v>10086</v>
      </c>
      <c r="B5309">
        <v>1</v>
      </c>
      <c r="C5309">
        <v>68</v>
      </c>
      <c r="D5309">
        <v>3</v>
      </c>
      <c r="E5309" t="b">
        <v>0</v>
      </c>
    </row>
    <row r="5310" spans="1:5" x14ac:dyDescent="0.3">
      <c r="A5310" t="s">
        <v>10089</v>
      </c>
      <c r="B5310">
        <v>1</v>
      </c>
      <c r="C5310">
        <v>65</v>
      </c>
      <c r="D5310">
        <v>1</v>
      </c>
      <c r="E5310" t="b">
        <v>0</v>
      </c>
    </row>
    <row r="5311" spans="1:5" x14ac:dyDescent="0.3">
      <c r="A5311" t="s">
        <v>939</v>
      </c>
      <c r="B5311">
        <v>1</v>
      </c>
      <c r="C5311">
        <v>518</v>
      </c>
      <c r="D5311">
        <v>4</v>
      </c>
      <c r="E5311" t="b">
        <v>0</v>
      </c>
    </row>
    <row r="5312" spans="1:5" x14ac:dyDescent="0.3">
      <c r="A5312" t="s">
        <v>10090</v>
      </c>
      <c r="B5312">
        <v>1</v>
      </c>
      <c r="C5312">
        <v>23</v>
      </c>
      <c r="D5312">
        <v>1</v>
      </c>
      <c r="E5312" t="b">
        <v>0</v>
      </c>
    </row>
    <row r="5313" spans="1:5" x14ac:dyDescent="0.3">
      <c r="A5313" t="s">
        <v>10094</v>
      </c>
      <c r="B5313">
        <v>1</v>
      </c>
      <c r="C5313">
        <v>52</v>
      </c>
      <c r="D5313">
        <v>1</v>
      </c>
      <c r="E5313" t="b">
        <v>0</v>
      </c>
    </row>
    <row r="5314" spans="1:5" x14ac:dyDescent="0.3">
      <c r="A5314" t="s">
        <v>10098</v>
      </c>
      <c r="B5314">
        <v>3</v>
      </c>
      <c r="C5314">
        <v>99</v>
      </c>
      <c r="D5314">
        <v>2.3333333333333335</v>
      </c>
      <c r="E5314" t="b">
        <v>0</v>
      </c>
    </row>
    <row r="5315" spans="1:5" x14ac:dyDescent="0.3">
      <c r="A5315" t="s">
        <v>10099</v>
      </c>
      <c r="B5315">
        <v>1</v>
      </c>
      <c r="C5315">
        <v>153</v>
      </c>
      <c r="D5315">
        <v>1</v>
      </c>
      <c r="E5315" t="b">
        <v>0</v>
      </c>
    </row>
    <row r="5316" spans="1:5" x14ac:dyDescent="0.3">
      <c r="A5316" t="s">
        <v>10101</v>
      </c>
      <c r="B5316">
        <v>3</v>
      </c>
      <c r="C5316">
        <v>151</v>
      </c>
      <c r="D5316">
        <v>5</v>
      </c>
      <c r="E5316" t="b">
        <v>0</v>
      </c>
    </row>
    <row r="5317" spans="1:5" x14ac:dyDescent="0.3">
      <c r="A5317" t="s">
        <v>10103</v>
      </c>
      <c r="B5317">
        <v>1</v>
      </c>
      <c r="C5317">
        <v>39</v>
      </c>
      <c r="D5317">
        <v>1</v>
      </c>
      <c r="E5317" t="b">
        <v>0</v>
      </c>
    </row>
    <row r="5318" spans="1:5" x14ac:dyDescent="0.3">
      <c r="A5318" t="s">
        <v>10104</v>
      </c>
      <c r="B5318">
        <v>1</v>
      </c>
      <c r="C5318">
        <v>23</v>
      </c>
      <c r="D5318">
        <v>5</v>
      </c>
      <c r="E5318" t="b">
        <v>0</v>
      </c>
    </row>
    <row r="5319" spans="1:5" x14ac:dyDescent="0.3">
      <c r="A5319" t="s">
        <v>1638</v>
      </c>
      <c r="B5319">
        <v>1</v>
      </c>
      <c r="C5319">
        <v>203</v>
      </c>
      <c r="D5319">
        <v>5</v>
      </c>
      <c r="E5319" t="b">
        <v>0</v>
      </c>
    </row>
    <row r="5320" spans="1:5" x14ac:dyDescent="0.3">
      <c r="A5320" t="s">
        <v>10105</v>
      </c>
      <c r="B5320">
        <v>2</v>
      </c>
      <c r="C5320">
        <v>128</v>
      </c>
      <c r="D5320">
        <v>2.5</v>
      </c>
      <c r="E5320" t="b">
        <v>0</v>
      </c>
    </row>
    <row r="5321" spans="1:5" x14ac:dyDescent="0.3">
      <c r="A5321" t="s">
        <v>10106</v>
      </c>
      <c r="B5321">
        <v>1</v>
      </c>
      <c r="C5321">
        <v>92</v>
      </c>
      <c r="D5321">
        <v>3</v>
      </c>
      <c r="E5321" t="b">
        <v>0</v>
      </c>
    </row>
    <row r="5322" spans="1:5" x14ac:dyDescent="0.3">
      <c r="A5322" t="s">
        <v>10107</v>
      </c>
      <c r="B5322">
        <v>1</v>
      </c>
      <c r="C5322">
        <v>261</v>
      </c>
      <c r="D5322">
        <v>5</v>
      </c>
      <c r="E5322" t="b">
        <v>0</v>
      </c>
    </row>
    <row r="5323" spans="1:5" x14ac:dyDescent="0.3">
      <c r="A5323" t="s">
        <v>10108</v>
      </c>
      <c r="B5323">
        <v>1</v>
      </c>
      <c r="C5323">
        <v>245</v>
      </c>
      <c r="D5323">
        <v>2</v>
      </c>
      <c r="E5323" t="b">
        <v>0</v>
      </c>
    </row>
    <row r="5324" spans="1:5" x14ac:dyDescent="0.3">
      <c r="A5324" t="s">
        <v>2241</v>
      </c>
      <c r="B5324">
        <v>1</v>
      </c>
      <c r="C5324">
        <v>375</v>
      </c>
      <c r="D5324">
        <v>3</v>
      </c>
      <c r="E5324" t="b">
        <v>0</v>
      </c>
    </row>
    <row r="5325" spans="1:5" x14ac:dyDescent="0.3">
      <c r="A5325" t="s">
        <v>10109</v>
      </c>
      <c r="B5325">
        <v>2</v>
      </c>
      <c r="C5325">
        <v>62</v>
      </c>
      <c r="D5325">
        <v>5</v>
      </c>
      <c r="E5325" t="b">
        <v>0</v>
      </c>
    </row>
    <row r="5326" spans="1:5" x14ac:dyDescent="0.3">
      <c r="A5326" t="s">
        <v>10112</v>
      </c>
      <c r="B5326">
        <v>1</v>
      </c>
      <c r="C5326">
        <v>242</v>
      </c>
      <c r="D5326">
        <v>1</v>
      </c>
      <c r="E5326" t="b">
        <v>0</v>
      </c>
    </row>
    <row r="5327" spans="1:5" x14ac:dyDescent="0.3">
      <c r="A5327" t="s">
        <v>10113</v>
      </c>
      <c r="B5327">
        <v>1</v>
      </c>
      <c r="C5327">
        <v>136</v>
      </c>
      <c r="D5327">
        <v>3</v>
      </c>
      <c r="E5327" t="b">
        <v>0</v>
      </c>
    </row>
    <row r="5328" spans="1:5" x14ac:dyDescent="0.3">
      <c r="A5328" t="s">
        <v>943</v>
      </c>
      <c r="B5328">
        <v>1</v>
      </c>
      <c r="C5328">
        <v>708</v>
      </c>
      <c r="D5328">
        <v>2</v>
      </c>
      <c r="E5328" t="b">
        <v>0</v>
      </c>
    </row>
    <row r="5329" spans="1:5" x14ac:dyDescent="0.3">
      <c r="A5329" t="s">
        <v>10116</v>
      </c>
      <c r="B5329">
        <v>1</v>
      </c>
      <c r="C5329">
        <v>41</v>
      </c>
      <c r="D5329">
        <v>3</v>
      </c>
      <c r="E5329" t="b">
        <v>0</v>
      </c>
    </row>
    <row r="5330" spans="1:5" x14ac:dyDescent="0.3">
      <c r="A5330" t="s">
        <v>10117</v>
      </c>
      <c r="B5330">
        <v>1</v>
      </c>
      <c r="C5330">
        <v>104</v>
      </c>
      <c r="D5330">
        <v>5</v>
      </c>
      <c r="E5330" t="b">
        <v>0</v>
      </c>
    </row>
    <row r="5331" spans="1:5" x14ac:dyDescent="0.3">
      <c r="A5331" t="s">
        <v>10118</v>
      </c>
      <c r="B5331">
        <v>1</v>
      </c>
      <c r="C5331">
        <v>67</v>
      </c>
      <c r="D5331">
        <v>3</v>
      </c>
      <c r="E5331" t="b">
        <v>0</v>
      </c>
    </row>
    <row r="5332" spans="1:5" x14ac:dyDescent="0.3">
      <c r="A5332" t="s">
        <v>10119</v>
      </c>
      <c r="B5332">
        <v>1</v>
      </c>
      <c r="C5332">
        <v>25</v>
      </c>
      <c r="D5332">
        <v>5</v>
      </c>
      <c r="E5332" t="b">
        <v>0</v>
      </c>
    </row>
    <row r="5333" spans="1:5" x14ac:dyDescent="0.3">
      <c r="A5333" t="s">
        <v>10120</v>
      </c>
      <c r="B5333">
        <v>1</v>
      </c>
      <c r="C5333">
        <v>74</v>
      </c>
      <c r="D5333">
        <v>2</v>
      </c>
      <c r="E5333" t="b">
        <v>0</v>
      </c>
    </row>
    <row r="5334" spans="1:5" x14ac:dyDescent="0.3">
      <c r="A5334" t="s">
        <v>10124</v>
      </c>
      <c r="B5334">
        <v>1</v>
      </c>
      <c r="C5334">
        <v>91</v>
      </c>
      <c r="D5334">
        <v>2</v>
      </c>
      <c r="E5334" t="b">
        <v>0</v>
      </c>
    </row>
    <row r="5335" spans="1:5" x14ac:dyDescent="0.3">
      <c r="A5335" t="s">
        <v>10125</v>
      </c>
      <c r="B5335">
        <v>3</v>
      </c>
      <c r="C5335">
        <v>212.33333333333334</v>
      </c>
      <c r="D5335">
        <v>2.6666666666666665</v>
      </c>
      <c r="E5335" t="b">
        <v>0</v>
      </c>
    </row>
    <row r="5336" spans="1:5" x14ac:dyDescent="0.3">
      <c r="A5336" t="s">
        <v>10129</v>
      </c>
      <c r="B5336">
        <v>1</v>
      </c>
      <c r="C5336">
        <v>233</v>
      </c>
      <c r="D5336">
        <v>5</v>
      </c>
      <c r="E5336" t="b">
        <v>0</v>
      </c>
    </row>
    <row r="5337" spans="1:5" x14ac:dyDescent="0.3">
      <c r="A5337" t="s">
        <v>2243</v>
      </c>
      <c r="B5337">
        <v>1</v>
      </c>
      <c r="C5337">
        <v>40</v>
      </c>
      <c r="D5337">
        <v>1</v>
      </c>
      <c r="E5337" t="b">
        <v>0</v>
      </c>
    </row>
    <row r="5338" spans="1:5" x14ac:dyDescent="0.3">
      <c r="A5338" t="s">
        <v>10130</v>
      </c>
      <c r="B5338">
        <v>1</v>
      </c>
      <c r="C5338">
        <v>73</v>
      </c>
      <c r="D5338">
        <v>3</v>
      </c>
      <c r="E5338" t="b">
        <v>0</v>
      </c>
    </row>
    <row r="5339" spans="1:5" x14ac:dyDescent="0.3">
      <c r="A5339" t="s">
        <v>10131</v>
      </c>
      <c r="B5339">
        <v>2</v>
      </c>
      <c r="C5339">
        <v>177.5</v>
      </c>
      <c r="D5339">
        <v>2.5</v>
      </c>
      <c r="E5339" t="b">
        <v>0</v>
      </c>
    </row>
    <row r="5340" spans="1:5" x14ac:dyDescent="0.3">
      <c r="A5340" t="s">
        <v>10132</v>
      </c>
      <c r="B5340">
        <v>2</v>
      </c>
      <c r="C5340">
        <v>70.5</v>
      </c>
      <c r="D5340">
        <v>1.5</v>
      </c>
      <c r="E5340" t="b">
        <v>0</v>
      </c>
    </row>
    <row r="5341" spans="1:5" x14ac:dyDescent="0.3">
      <c r="A5341" t="s">
        <v>2244</v>
      </c>
      <c r="B5341">
        <v>1</v>
      </c>
      <c r="C5341">
        <v>44</v>
      </c>
      <c r="D5341">
        <v>1</v>
      </c>
      <c r="E5341" t="b">
        <v>0</v>
      </c>
    </row>
    <row r="5342" spans="1:5" x14ac:dyDescent="0.3">
      <c r="A5342" t="s">
        <v>10133</v>
      </c>
      <c r="B5342">
        <v>1</v>
      </c>
      <c r="C5342">
        <v>69</v>
      </c>
      <c r="D5342">
        <v>1</v>
      </c>
      <c r="E5342" t="b">
        <v>0</v>
      </c>
    </row>
    <row r="5343" spans="1:5" x14ac:dyDescent="0.3">
      <c r="A5343" t="s">
        <v>944</v>
      </c>
      <c r="B5343">
        <v>1</v>
      </c>
      <c r="C5343">
        <v>26</v>
      </c>
      <c r="D5343">
        <v>5</v>
      </c>
      <c r="E5343" t="b">
        <v>0</v>
      </c>
    </row>
    <row r="5344" spans="1:5" x14ac:dyDescent="0.3">
      <c r="A5344" t="s">
        <v>10138</v>
      </c>
      <c r="B5344">
        <v>1</v>
      </c>
      <c r="C5344">
        <v>113</v>
      </c>
      <c r="D5344">
        <v>2</v>
      </c>
      <c r="E5344" t="b">
        <v>0</v>
      </c>
    </row>
    <row r="5345" spans="1:5" x14ac:dyDescent="0.3">
      <c r="A5345" t="s">
        <v>2245</v>
      </c>
      <c r="B5345">
        <v>1</v>
      </c>
      <c r="C5345">
        <v>553</v>
      </c>
      <c r="D5345">
        <v>4</v>
      </c>
      <c r="E5345" t="b">
        <v>0</v>
      </c>
    </row>
    <row r="5346" spans="1:5" x14ac:dyDescent="0.3">
      <c r="A5346" t="s">
        <v>10139</v>
      </c>
      <c r="B5346">
        <v>2</v>
      </c>
      <c r="C5346">
        <v>170.5</v>
      </c>
      <c r="D5346">
        <v>4</v>
      </c>
      <c r="E5346" t="b">
        <v>0</v>
      </c>
    </row>
    <row r="5347" spans="1:5" x14ac:dyDescent="0.3">
      <c r="A5347" t="s">
        <v>10141</v>
      </c>
      <c r="B5347">
        <v>1</v>
      </c>
      <c r="C5347">
        <v>275</v>
      </c>
      <c r="D5347">
        <v>2</v>
      </c>
      <c r="E5347" t="b">
        <v>0</v>
      </c>
    </row>
    <row r="5348" spans="1:5" x14ac:dyDescent="0.3">
      <c r="A5348" t="s">
        <v>10142</v>
      </c>
      <c r="B5348">
        <v>1</v>
      </c>
      <c r="C5348">
        <v>267</v>
      </c>
      <c r="D5348">
        <v>4</v>
      </c>
      <c r="E5348" t="b">
        <v>0</v>
      </c>
    </row>
    <row r="5349" spans="1:5" x14ac:dyDescent="0.3">
      <c r="A5349" t="s">
        <v>10143</v>
      </c>
      <c r="B5349">
        <v>1</v>
      </c>
      <c r="C5349">
        <v>231</v>
      </c>
      <c r="D5349">
        <v>3</v>
      </c>
      <c r="E5349" t="b">
        <v>0</v>
      </c>
    </row>
    <row r="5350" spans="1:5" x14ac:dyDescent="0.3">
      <c r="A5350" t="s">
        <v>10144</v>
      </c>
      <c r="B5350">
        <v>1</v>
      </c>
      <c r="C5350">
        <v>30</v>
      </c>
      <c r="D5350">
        <v>4</v>
      </c>
      <c r="E5350" t="b">
        <v>0</v>
      </c>
    </row>
    <row r="5351" spans="1:5" x14ac:dyDescent="0.3">
      <c r="A5351" t="s">
        <v>10145</v>
      </c>
      <c r="B5351">
        <v>1</v>
      </c>
      <c r="C5351">
        <v>88</v>
      </c>
      <c r="D5351">
        <v>5</v>
      </c>
      <c r="E5351" t="b">
        <v>0</v>
      </c>
    </row>
    <row r="5352" spans="1:5" x14ac:dyDescent="0.3">
      <c r="A5352" t="s">
        <v>10146</v>
      </c>
      <c r="B5352">
        <v>1</v>
      </c>
      <c r="C5352">
        <v>117</v>
      </c>
      <c r="D5352">
        <v>1</v>
      </c>
      <c r="E5352" t="b">
        <v>0</v>
      </c>
    </row>
    <row r="5353" spans="1:5" x14ac:dyDescent="0.3">
      <c r="A5353" t="s">
        <v>10147</v>
      </c>
      <c r="B5353">
        <v>1</v>
      </c>
      <c r="C5353">
        <v>103</v>
      </c>
      <c r="D5353">
        <v>1</v>
      </c>
      <c r="E5353" t="b">
        <v>0</v>
      </c>
    </row>
    <row r="5354" spans="1:5" x14ac:dyDescent="0.3">
      <c r="A5354" t="s">
        <v>2246</v>
      </c>
      <c r="B5354">
        <v>1</v>
      </c>
      <c r="C5354">
        <v>385</v>
      </c>
      <c r="D5354">
        <v>3</v>
      </c>
      <c r="E5354" t="b">
        <v>0</v>
      </c>
    </row>
    <row r="5355" spans="1:5" x14ac:dyDescent="0.3">
      <c r="A5355" t="s">
        <v>945</v>
      </c>
      <c r="B5355">
        <v>1</v>
      </c>
      <c r="C5355">
        <v>295</v>
      </c>
      <c r="D5355">
        <v>2</v>
      </c>
      <c r="E5355" t="b">
        <v>0</v>
      </c>
    </row>
    <row r="5356" spans="1:5" x14ac:dyDescent="0.3">
      <c r="A5356" t="s">
        <v>10149</v>
      </c>
      <c r="B5356">
        <v>1</v>
      </c>
      <c r="C5356">
        <v>640</v>
      </c>
      <c r="D5356">
        <v>5</v>
      </c>
      <c r="E5356" t="b">
        <v>0</v>
      </c>
    </row>
    <row r="5357" spans="1:5" x14ac:dyDescent="0.3">
      <c r="A5357" t="s">
        <v>1639</v>
      </c>
      <c r="B5357">
        <v>1</v>
      </c>
      <c r="C5357">
        <v>185</v>
      </c>
      <c r="D5357">
        <v>2</v>
      </c>
      <c r="E5357" t="b">
        <v>0</v>
      </c>
    </row>
    <row r="5358" spans="1:5" x14ac:dyDescent="0.3">
      <c r="A5358" t="s">
        <v>10150</v>
      </c>
      <c r="B5358">
        <v>1</v>
      </c>
      <c r="C5358">
        <v>31</v>
      </c>
      <c r="D5358">
        <v>3</v>
      </c>
      <c r="E5358" t="b">
        <v>0</v>
      </c>
    </row>
    <row r="5359" spans="1:5" x14ac:dyDescent="0.3">
      <c r="A5359" t="s">
        <v>10151</v>
      </c>
      <c r="B5359">
        <v>2</v>
      </c>
      <c r="C5359">
        <v>63</v>
      </c>
      <c r="D5359">
        <v>4</v>
      </c>
      <c r="E5359" t="b">
        <v>0</v>
      </c>
    </row>
    <row r="5360" spans="1:5" x14ac:dyDescent="0.3">
      <c r="A5360" t="s">
        <v>10152</v>
      </c>
      <c r="B5360">
        <v>1</v>
      </c>
      <c r="C5360">
        <v>359</v>
      </c>
      <c r="D5360">
        <v>5</v>
      </c>
      <c r="E5360" t="b">
        <v>0</v>
      </c>
    </row>
    <row r="5361" spans="1:5" x14ac:dyDescent="0.3">
      <c r="A5361" t="s">
        <v>10153</v>
      </c>
      <c r="B5361">
        <v>1</v>
      </c>
      <c r="C5361">
        <v>140</v>
      </c>
      <c r="D5361">
        <v>2</v>
      </c>
      <c r="E5361" t="b">
        <v>0</v>
      </c>
    </row>
    <row r="5362" spans="1:5" x14ac:dyDescent="0.3">
      <c r="A5362" t="s">
        <v>10154</v>
      </c>
      <c r="B5362">
        <v>4</v>
      </c>
      <c r="C5362">
        <v>115.5</v>
      </c>
      <c r="D5362">
        <v>2</v>
      </c>
      <c r="E5362" t="b">
        <v>0</v>
      </c>
    </row>
    <row r="5363" spans="1:5" x14ac:dyDescent="0.3">
      <c r="A5363" t="s">
        <v>10155</v>
      </c>
      <c r="B5363">
        <v>2</v>
      </c>
      <c r="C5363">
        <v>58</v>
      </c>
      <c r="D5363">
        <v>3</v>
      </c>
      <c r="E5363" t="b">
        <v>0</v>
      </c>
    </row>
    <row r="5364" spans="1:5" x14ac:dyDescent="0.3">
      <c r="A5364" t="s">
        <v>10156</v>
      </c>
      <c r="B5364">
        <v>1</v>
      </c>
      <c r="C5364">
        <v>100</v>
      </c>
      <c r="D5364">
        <v>1</v>
      </c>
      <c r="E5364" t="b">
        <v>0</v>
      </c>
    </row>
    <row r="5365" spans="1:5" x14ac:dyDescent="0.3">
      <c r="A5365" t="s">
        <v>10157</v>
      </c>
      <c r="B5365">
        <v>2</v>
      </c>
      <c r="C5365">
        <v>84.5</v>
      </c>
      <c r="D5365">
        <v>4.5</v>
      </c>
      <c r="E5365" t="b">
        <v>0</v>
      </c>
    </row>
    <row r="5366" spans="1:5" x14ac:dyDescent="0.3">
      <c r="A5366" t="s">
        <v>947</v>
      </c>
      <c r="B5366">
        <v>1</v>
      </c>
      <c r="C5366">
        <v>237</v>
      </c>
      <c r="D5366">
        <v>5</v>
      </c>
      <c r="E5366" t="b">
        <v>0</v>
      </c>
    </row>
    <row r="5367" spans="1:5" x14ac:dyDescent="0.3">
      <c r="A5367" t="s">
        <v>948</v>
      </c>
      <c r="B5367">
        <v>1</v>
      </c>
      <c r="C5367">
        <v>86</v>
      </c>
      <c r="D5367">
        <v>1</v>
      </c>
      <c r="E5367" t="b">
        <v>0</v>
      </c>
    </row>
    <row r="5368" spans="1:5" x14ac:dyDescent="0.3">
      <c r="A5368" t="s">
        <v>2248</v>
      </c>
      <c r="B5368">
        <v>1</v>
      </c>
      <c r="C5368">
        <v>243</v>
      </c>
      <c r="D5368">
        <v>4</v>
      </c>
      <c r="E5368" t="b">
        <v>0</v>
      </c>
    </row>
    <row r="5369" spans="1:5" x14ac:dyDescent="0.3">
      <c r="A5369" t="s">
        <v>949</v>
      </c>
      <c r="B5369">
        <v>1</v>
      </c>
      <c r="C5369">
        <v>83</v>
      </c>
      <c r="D5369">
        <v>1</v>
      </c>
      <c r="E5369" t="b">
        <v>0</v>
      </c>
    </row>
    <row r="5370" spans="1:5" x14ac:dyDescent="0.3">
      <c r="A5370" t="s">
        <v>10161</v>
      </c>
      <c r="B5370">
        <v>2</v>
      </c>
      <c r="C5370">
        <v>225</v>
      </c>
      <c r="D5370">
        <v>5</v>
      </c>
      <c r="E5370" t="b">
        <v>0</v>
      </c>
    </row>
    <row r="5371" spans="1:5" x14ac:dyDescent="0.3">
      <c r="A5371" t="s">
        <v>10162</v>
      </c>
      <c r="B5371">
        <v>2</v>
      </c>
      <c r="C5371">
        <v>196</v>
      </c>
      <c r="D5371">
        <v>1</v>
      </c>
      <c r="E5371" t="b">
        <v>0</v>
      </c>
    </row>
    <row r="5372" spans="1:5" x14ac:dyDescent="0.3">
      <c r="A5372" t="s">
        <v>10163</v>
      </c>
      <c r="B5372">
        <v>1</v>
      </c>
      <c r="C5372">
        <v>29</v>
      </c>
      <c r="D5372">
        <v>5</v>
      </c>
      <c r="E5372" t="b">
        <v>0</v>
      </c>
    </row>
    <row r="5373" spans="1:5" x14ac:dyDescent="0.3">
      <c r="A5373" t="s">
        <v>10164</v>
      </c>
      <c r="B5373">
        <v>1</v>
      </c>
      <c r="C5373">
        <v>169</v>
      </c>
      <c r="D5373">
        <v>2</v>
      </c>
      <c r="E5373" t="b">
        <v>0</v>
      </c>
    </row>
    <row r="5374" spans="1:5" x14ac:dyDescent="0.3">
      <c r="A5374" t="s">
        <v>10165</v>
      </c>
      <c r="B5374">
        <v>1</v>
      </c>
      <c r="C5374">
        <v>597</v>
      </c>
      <c r="D5374">
        <v>2</v>
      </c>
      <c r="E5374" t="b">
        <v>0</v>
      </c>
    </row>
    <row r="5375" spans="1:5" x14ac:dyDescent="0.3">
      <c r="A5375" t="s">
        <v>10167</v>
      </c>
      <c r="B5375">
        <v>1</v>
      </c>
      <c r="C5375">
        <v>32</v>
      </c>
      <c r="D5375">
        <v>5</v>
      </c>
      <c r="E5375" t="b">
        <v>0</v>
      </c>
    </row>
    <row r="5376" spans="1:5" x14ac:dyDescent="0.3">
      <c r="A5376" t="s">
        <v>10170</v>
      </c>
      <c r="B5376">
        <v>1</v>
      </c>
      <c r="C5376">
        <v>57</v>
      </c>
      <c r="D5376">
        <v>3</v>
      </c>
      <c r="E5376" t="b">
        <v>0</v>
      </c>
    </row>
    <row r="5377" spans="1:5" x14ac:dyDescent="0.3">
      <c r="A5377" t="s">
        <v>10173</v>
      </c>
      <c r="B5377">
        <v>1</v>
      </c>
      <c r="C5377">
        <v>72</v>
      </c>
      <c r="D5377">
        <v>4</v>
      </c>
      <c r="E5377" t="b">
        <v>0</v>
      </c>
    </row>
    <row r="5378" spans="1:5" x14ac:dyDescent="0.3">
      <c r="A5378" t="s">
        <v>10174</v>
      </c>
      <c r="B5378">
        <v>9</v>
      </c>
      <c r="C5378">
        <v>104</v>
      </c>
      <c r="D5378">
        <v>2.6666666666666665</v>
      </c>
      <c r="E5378" t="b">
        <v>0</v>
      </c>
    </row>
    <row r="5379" spans="1:5" x14ac:dyDescent="0.3">
      <c r="A5379" t="s">
        <v>10177</v>
      </c>
      <c r="B5379">
        <v>1</v>
      </c>
      <c r="C5379">
        <v>617</v>
      </c>
      <c r="D5379">
        <v>5</v>
      </c>
      <c r="E5379" t="b">
        <v>0</v>
      </c>
    </row>
    <row r="5380" spans="1:5" x14ac:dyDescent="0.3">
      <c r="A5380" t="s">
        <v>10181</v>
      </c>
      <c r="B5380">
        <v>1</v>
      </c>
      <c r="C5380">
        <v>43</v>
      </c>
      <c r="D5380">
        <v>5</v>
      </c>
      <c r="E5380" t="b">
        <v>0</v>
      </c>
    </row>
    <row r="5381" spans="1:5" x14ac:dyDescent="0.3">
      <c r="A5381" t="s">
        <v>10183</v>
      </c>
      <c r="B5381">
        <v>1</v>
      </c>
      <c r="C5381">
        <v>25</v>
      </c>
      <c r="D5381">
        <v>2</v>
      </c>
      <c r="E5381" t="b">
        <v>0</v>
      </c>
    </row>
    <row r="5382" spans="1:5" x14ac:dyDescent="0.3">
      <c r="A5382" t="s">
        <v>2249</v>
      </c>
      <c r="B5382">
        <v>1</v>
      </c>
      <c r="C5382">
        <v>124</v>
      </c>
      <c r="D5382">
        <v>5</v>
      </c>
      <c r="E5382" t="b">
        <v>0</v>
      </c>
    </row>
    <row r="5383" spans="1:5" x14ac:dyDescent="0.3">
      <c r="A5383" t="s">
        <v>10184</v>
      </c>
      <c r="B5383">
        <v>1</v>
      </c>
      <c r="C5383">
        <v>107</v>
      </c>
      <c r="D5383">
        <v>2</v>
      </c>
      <c r="E5383" t="b">
        <v>0</v>
      </c>
    </row>
    <row r="5384" spans="1:5" x14ac:dyDescent="0.3">
      <c r="A5384" t="s">
        <v>950</v>
      </c>
      <c r="B5384">
        <v>1</v>
      </c>
      <c r="C5384">
        <v>103</v>
      </c>
      <c r="D5384">
        <v>1</v>
      </c>
      <c r="E5384" t="b">
        <v>0</v>
      </c>
    </row>
    <row r="5385" spans="1:5" x14ac:dyDescent="0.3">
      <c r="A5385" t="s">
        <v>10188</v>
      </c>
      <c r="B5385">
        <v>2</v>
      </c>
      <c r="C5385">
        <v>182</v>
      </c>
      <c r="D5385">
        <v>5</v>
      </c>
      <c r="E5385" t="b">
        <v>0</v>
      </c>
    </row>
    <row r="5386" spans="1:5" x14ac:dyDescent="0.3">
      <c r="A5386" t="s">
        <v>10190</v>
      </c>
      <c r="B5386">
        <v>1</v>
      </c>
      <c r="C5386">
        <v>18</v>
      </c>
      <c r="D5386">
        <v>4</v>
      </c>
      <c r="E5386" t="b">
        <v>0</v>
      </c>
    </row>
    <row r="5387" spans="1:5" x14ac:dyDescent="0.3">
      <c r="A5387" t="s">
        <v>10192</v>
      </c>
      <c r="B5387">
        <v>1</v>
      </c>
      <c r="C5387">
        <v>160</v>
      </c>
      <c r="D5387">
        <v>2</v>
      </c>
      <c r="E5387" t="b">
        <v>0</v>
      </c>
    </row>
    <row r="5388" spans="1:5" x14ac:dyDescent="0.3">
      <c r="A5388" t="s">
        <v>952</v>
      </c>
      <c r="B5388">
        <v>2</v>
      </c>
      <c r="C5388">
        <v>285.5</v>
      </c>
      <c r="D5388">
        <v>5</v>
      </c>
      <c r="E5388" t="b">
        <v>0</v>
      </c>
    </row>
    <row r="5389" spans="1:5" x14ac:dyDescent="0.3">
      <c r="A5389" t="s">
        <v>10197</v>
      </c>
      <c r="B5389">
        <v>1</v>
      </c>
      <c r="C5389">
        <v>131</v>
      </c>
      <c r="D5389">
        <v>1</v>
      </c>
      <c r="E5389" t="b">
        <v>0</v>
      </c>
    </row>
    <row r="5390" spans="1:5" x14ac:dyDescent="0.3">
      <c r="A5390" t="s">
        <v>10198</v>
      </c>
      <c r="B5390">
        <v>2</v>
      </c>
      <c r="C5390">
        <v>298</v>
      </c>
      <c r="D5390">
        <v>3.5</v>
      </c>
      <c r="E5390" t="b">
        <v>0</v>
      </c>
    </row>
    <row r="5391" spans="1:5" x14ac:dyDescent="0.3">
      <c r="A5391" t="s">
        <v>10199</v>
      </c>
      <c r="B5391">
        <v>1</v>
      </c>
      <c r="C5391">
        <v>159</v>
      </c>
      <c r="D5391">
        <v>1</v>
      </c>
      <c r="E5391" t="b">
        <v>0</v>
      </c>
    </row>
    <row r="5392" spans="1:5" x14ac:dyDescent="0.3">
      <c r="A5392" t="s">
        <v>953</v>
      </c>
      <c r="B5392">
        <v>1</v>
      </c>
      <c r="C5392">
        <v>917</v>
      </c>
      <c r="D5392">
        <v>2</v>
      </c>
      <c r="E5392" t="b">
        <v>0</v>
      </c>
    </row>
    <row r="5393" spans="1:5" x14ac:dyDescent="0.3">
      <c r="A5393" t="s">
        <v>10200</v>
      </c>
      <c r="B5393">
        <v>1</v>
      </c>
      <c r="C5393">
        <v>63</v>
      </c>
      <c r="D5393">
        <v>1</v>
      </c>
      <c r="E5393" t="b">
        <v>0</v>
      </c>
    </row>
    <row r="5394" spans="1:5" x14ac:dyDescent="0.3">
      <c r="A5394" t="s">
        <v>10201</v>
      </c>
      <c r="B5394">
        <v>1</v>
      </c>
      <c r="C5394">
        <v>34</v>
      </c>
      <c r="D5394">
        <v>4</v>
      </c>
      <c r="E5394" t="b">
        <v>0</v>
      </c>
    </row>
    <row r="5395" spans="1:5" x14ac:dyDescent="0.3">
      <c r="A5395" t="s">
        <v>954</v>
      </c>
      <c r="B5395">
        <v>2</v>
      </c>
      <c r="C5395">
        <v>470</v>
      </c>
      <c r="D5395">
        <v>4.5</v>
      </c>
      <c r="E5395" t="b">
        <v>0</v>
      </c>
    </row>
    <row r="5396" spans="1:5" x14ac:dyDescent="0.3">
      <c r="A5396" t="s">
        <v>2250</v>
      </c>
      <c r="B5396">
        <v>2</v>
      </c>
      <c r="C5396">
        <v>308.5</v>
      </c>
      <c r="D5396">
        <v>5</v>
      </c>
      <c r="E5396" t="b">
        <v>0</v>
      </c>
    </row>
    <row r="5397" spans="1:5" x14ac:dyDescent="0.3">
      <c r="A5397" t="s">
        <v>10202</v>
      </c>
      <c r="B5397">
        <v>1</v>
      </c>
      <c r="C5397">
        <v>66</v>
      </c>
      <c r="D5397">
        <v>5</v>
      </c>
      <c r="E5397" t="b">
        <v>0</v>
      </c>
    </row>
    <row r="5398" spans="1:5" x14ac:dyDescent="0.3">
      <c r="A5398" t="s">
        <v>955</v>
      </c>
      <c r="B5398">
        <v>1</v>
      </c>
      <c r="C5398">
        <v>73</v>
      </c>
      <c r="D5398">
        <v>1</v>
      </c>
      <c r="E5398" t="b">
        <v>0</v>
      </c>
    </row>
    <row r="5399" spans="1:5" x14ac:dyDescent="0.3">
      <c r="A5399" t="s">
        <v>10207</v>
      </c>
      <c r="B5399">
        <v>1</v>
      </c>
      <c r="C5399">
        <v>136</v>
      </c>
      <c r="D5399">
        <v>3</v>
      </c>
      <c r="E5399" t="b">
        <v>0</v>
      </c>
    </row>
    <row r="5400" spans="1:5" x14ac:dyDescent="0.3">
      <c r="A5400" t="s">
        <v>10213</v>
      </c>
      <c r="B5400">
        <v>1</v>
      </c>
      <c r="C5400">
        <v>42</v>
      </c>
      <c r="D5400">
        <v>4</v>
      </c>
      <c r="E5400" t="b">
        <v>0</v>
      </c>
    </row>
    <row r="5401" spans="1:5" x14ac:dyDescent="0.3">
      <c r="A5401" t="s">
        <v>10214</v>
      </c>
      <c r="B5401">
        <v>1</v>
      </c>
      <c r="C5401">
        <v>263</v>
      </c>
      <c r="D5401">
        <v>3</v>
      </c>
      <c r="E5401" t="b">
        <v>0</v>
      </c>
    </row>
    <row r="5402" spans="1:5" x14ac:dyDescent="0.3">
      <c r="A5402" t="s">
        <v>10215</v>
      </c>
      <c r="B5402">
        <v>1</v>
      </c>
      <c r="C5402">
        <v>124</v>
      </c>
      <c r="D5402">
        <v>2</v>
      </c>
      <c r="E5402" t="b">
        <v>0</v>
      </c>
    </row>
    <row r="5403" spans="1:5" x14ac:dyDescent="0.3">
      <c r="A5403" t="s">
        <v>10216</v>
      </c>
      <c r="B5403">
        <v>1</v>
      </c>
      <c r="C5403">
        <v>115</v>
      </c>
      <c r="D5403">
        <v>4</v>
      </c>
      <c r="E5403" t="b">
        <v>0</v>
      </c>
    </row>
    <row r="5404" spans="1:5" x14ac:dyDescent="0.3">
      <c r="A5404" t="s">
        <v>10217</v>
      </c>
      <c r="B5404">
        <v>1</v>
      </c>
      <c r="C5404">
        <v>132</v>
      </c>
      <c r="D5404">
        <v>1</v>
      </c>
      <c r="E5404" t="b">
        <v>0</v>
      </c>
    </row>
    <row r="5405" spans="1:5" x14ac:dyDescent="0.3">
      <c r="A5405" t="s">
        <v>957</v>
      </c>
      <c r="B5405">
        <v>2</v>
      </c>
      <c r="C5405">
        <v>482</v>
      </c>
      <c r="D5405">
        <v>5</v>
      </c>
      <c r="E5405" t="b">
        <v>0</v>
      </c>
    </row>
    <row r="5406" spans="1:5" x14ac:dyDescent="0.3">
      <c r="A5406" t="s">
        <v>10219</v>
      </c>
      <c r="B5406">
        <v>1</v>
      </c>
      <c r="C5406">
        <v>56</v>
      </c>
      <c r="D5406">
        <v>2</v>
      </c>
      <c r="E5406" t="b">
        <v>0</v>
      </c>
    </row>
    <row r="5407" spans="1:5" x14ac:dyDescent="0.3">
      <c r="A5407" t="s">
        <v>10220</v>
      </c>
      <c r="B5407">
        <v>1</v>
      </c>
      <c r="C5407">
        <v>53</v>
      </c>
      <c r="D5407">
        <v>5</v>
      </c>
      <c r="E5407" t="b">
        <v>0</v>
      </c>
    </row>
    <row r="5408" spans="1:5" x14ac:dyDescent="0.3">
      <c r="A5408" t="s">
        <v>10221</v>
      </c>
      <c r="B5408">
        <v>1</v>
      </c>
      <c r="C5408">
        <v>41</v>
      </c>
      <c r="D5408">
        <v>1</v>
      </c>
      <c r="E5408" t="b">
        <v>0</v>
      </c>
    </row>
    <row r="5409" spans="1:5" x14ac:dyDescent="0.3">
      <c r="A5409" t="s">
        <v>10222</v>
      </c>
      <c r="B5409">
        <v>1</v>
      </c>
      <c r="C5409">
        <v>74</v>
      </c>
      <c r="D5409">
        <v>4</v>
      </c>
      <c r="E5409" t="b">
        <v>0</v>
      </c>
    </row>
    <row r="5410" spans="1:5" x14ac:dyDescent="0.3">
      <c r="A5410" t="s">
        <v>10224</v>
      </c>
      <c r="B5410">
        <v>2</v>
      </c>
      <c r="C5410">
        <v>114.5</v>
      </c>
      <c r="D5410">
        <v>1</v>
      </c>
      <c r="E5410" t="b">
        <v>0</v>
      </c>
    </row>
    <row r="5411" spans="1:5" x14ac:dyDescent="0.3">
      <c r="A5411" t="s">
        <v>10225</v>
      </c>
      <c r="B5411">
        <v>3</v>
      </c>
      <c r="C5411">
        <v>214.33333333333334</v>
      </c>
      <c r="D5411">
        <v>3.6666666666666665</v>
      </c>
      <c r="E5411" t="b">
        <v>0</v>
      </c>
    </row>
    <row r="5412" spans="1:5" x14ac:dyDescent="0.3">
      <c r="A5412" t="s">
        <v>959</v>
      </c>
      <c r="B5412">
        <v>1</v>
      </c>
      <c r="C5412">
        <v>80</v>
      </c>
      <c r="D5412">
        <v>1</v>
      </c>
      <c r="E5412" t="b">
        <v>0</v>
      </c>
    </row>
    <row r="5413" spans="1:5" x14ac:dyDescent="0.3">
      <c r="A5413" t="s">
        <v>10226</v>
      </c>
      <c r="B5413">
        <v>1</v>
      </c>
      <c r="C5413">
        <v>68</v>
      </c>
      <c r="D5413">
        <v>4</v>
      </c>
      <c r="E5413" t="b">
        <v>0</v>
      </c>
    </row>
    <row r="5414" spans="1:5" x14ac:dyDescent="0.3">
      <c r="A5414" t="s">
        <v>10228</v>
      </c>
      <c r="B5414">
        <v>1</v>
      </c>
      <c r="C5414">
        <v>135</v>
      </c>
      <c r="D5414">
        <v>3</v>
      </c>
      <c r="E5414" t="b">
        <v>0</v>
      </c>
    </row>
    <row r="5415" spans="1:5" x14ac:dyDescent="0.3">
      <c r="A5415" t="s">
        <v>10229</v>
      </c>
      <c r="B5415">
        <v>5</v>
      </c>
      <c r="C5415">
        <v>170.8</v>
      </c>
      <c r="D5415">
        <v>3.2</v>
      </c>
      <c r="E5415" t="b">
        <v>0</v>
      </c>
    </row>
    <row r="5416" spans="1:5" x14ac:dyDescent="0.3">
      <c r="A5416" t="s">
        <v>10230</v>
      </c>
      <c r="B5416">
        <v>1</v>
      </c>
      <c r="C5416">
        <v>60</v>
      </c>
      <c r="D5416">
        <v>1</v>
      </c>
      <c r="E5416" t="b">
        <v>0</v>
      </c>
    </row>
    <row r="5417" spans="1:5" x14ac:dyDescent="0.3">
      <c r="A5417" t="s">
        <v>10232</v>
      </c>
      <c r="B5417">
        <v>1</v>
      </c>
      <c r="C5417">
        <v>86</v>
      </c>
      <c r="D5417">
        <v>4</v>
      </c>
      <c r="E5417" t="b">
        <v>0</v>
      </c>
    </row>
    <row r="5418" spans="1:5" x14ac:dyDescent="0.3">
      <c r="A5418" t="s">
        <v>10233</v>
      </c>
      <c r="B5418">
        <v>1</v>
      </c>
      <c r="C5418">
        <v>54</v>
      </c>
      <c r="D5418">
        <v>3</v>
      </c>
      <c r="E5418" t="b">
        <v>0</v>
      </c>
    </row>
    <row r="5419" spans="1:5" x14ac:dyDescent="0.3">
      <c r="A5419" t="s">
        <v>10235</v>
      </c>
      <c r="B5419">
        <v>1</v>
      </c>
      <c r="C5419">
        <v>347</v>
      </c>
      <c r="D5419">
        <v>2</v>
      </c>
      <c r="E5419" t="b">
        <v>0</v>
      </c>
    </row>
    <row r="5420" spans="1:5" x14ac:dyDescent="0.3">
      <c r="A5420" t="s">
        <v>960</v>
      </c>
      <c r="B5420">
        <v>1</v>
      </c>
      <c r="C5420">
        <v>122</v>
      </c>
      <c r="D5420">
        <v>2</v>
      </c>
      <c r="E5420" t="b">
        <v>0</v>
      </c>
    </row>
    <row r="5421" spans="1:5" x14ac:dyDescent="0.3">
      <c r="A5421" t="s">
        <v>10237</v>
      </c>
      <c r="B5421">
        <v>2</v>
      </c>
      <c r="C5421">
        <v>86</v>
      </c>
      <c r="D5421">
        <v>1</v>
      </c>
      <c r="E5421" t="b">
        <v>0</v>
      </c>
    </row>
    <row r="5422" spans="1:5" x14ac:dyDescent="0.3">
      <c r="A5422" t="s">
        <v>10238</v>
      </c>
      <c r="B5422">
        <v>1</v>
      </c>
      <c r="C5422">
        <v>49</v>
      </c>
      <c r="D5422">
        <v>4</v>
      </c>
      <c r="E5422" t="b">
        <v>0</v>
      </c>
    </row>
    <row r="5423" spans="1:5" x14ac:dyDescent="0.3">
      <c r="A5423" t="s">
        <v>2252</v>
      </c>
      <c r="B5423">
        <v>2</v>
      </c>
      <c r="C5423">
        <v>356.5</v>
      </c>
      <c r="D5423">
        <v>4</v>
      </c>
      <c r="E5423" t="b">
        <v>0</v>
      </c>
    </row>
    <row r="5424" spans="1:5" x14ac:dyDescent="0.3">
      <c r="A5424" t="s">
        <v>961</v>
      </c>
      <c r="B5424">
        <v>1</v>
      </c>
      <c r="C5424">
        <v>259</v>
      </c>
      <c r="D5424">
        <v>5</v>
      </c>
      <c r="E5424" t="b">
        <v>0</v>
      </c>
    </row>
    <row r="5425" spans="1:5" x14ac:dyDescent="0.3">
      <c r="A5425" t="s">
        <v>10239</v>
      </c>
      <c r="B5425">
        <v>1</v>
      </c>
      <c r="C5425">
        <v>162</v>
      </c>
      <c r="D5425">
        <v>4</v>
      </c>
      <c r="E5425" t="b">
        <v>0</v>
      </c>
    </row>
    <row r="5426" spans="1:5" x14ac:dyDescent="0.3">
      <c r="A5426" t="s">
        <v>10246</v>
      </c>
      <c r="B5426">
        <v>1</v>
      </c>
      <c r="C5426">
        <v>47</v>
      </c>
      <c r="D5426">
        <v>2</v>
      </c>
      <c r="E5426" t="b">
        <v>0</v>
      </c>
    </row>
    <row r="5427" spans="1:5" x14ac:dyDescent="0.3">
      <c r="A5427" t="s">
        <v>10247</v>
      </c>
      <c r="B5427">
        <v>1</v>
      </c>
      <c r="C5427">
        <v>99</v>
      </c>
      <c r="D5427">
        <v>5</v>
      </c>
      <c r="E5427" t="b">
        <v>0</v>
      </c>
    </row>
    <row r="5428" spans="1:5" x14ac:dyDescent="0.3">
      <c r="A5428" t="s">
        <v>10248</v>
      </c>
      <c r="B5428">
        <v>1</v>
      </c>
      <c r="C5428">
        <v>66</v>
      </c>
      <c r="D5428">
        <v>2</v>
      </c>
      <c r="E5428" t="b">
        <v>0</v>
      </c>
    </row>
    <row r="5429" spans="1:5" x14ac:dyDescent="0.3">
      <c r="A5429" t="s">
        <v>10249</v>
      </c>
      <c r="B5429">
        <v>1</v>
      </c>
      <c r="C5429">
        <v>86</v>
      </c>
      <c r="D5429">
        <v>4</v>
      </c>
      <c r="E5429" t="b">
        <v>0</v>
      </c>
    </row>
    <row r="5430" spans="1:5" x14ac:dyDescent="0.3">
      <c r="A5430" t="s">
        <v>10250</v>
      </c>
      <c r="B5430">
        <v>1</v>
      </c>
      <c r="C5430">
        <v>85</v>
      </c>
      <c r="D5430">
        <v>2</v>
      </c>
      <c r="E5430" t="b">
        <v>0</v>
      </c>
    </row>
    <row r="5431" spans="1:5" x14ac:dyDescent="0.3">
      <c r="A5431" t="s">
        <v>10252</v>
      </c>
      <c r="B5431">
        <v>1</v>
      </c>
      <c r="C5431">
        <v>156</v>
      </c>
      <c r="D5431">
        <v>2</v>
      </c>
      <c r="E5431" t="b">
        <v>0</v>
      </c>
    </row>
    <row r="5432" spans="1:5" x14ac:dyDescent="0.3">
      <c r="A5432" t="s">
        <v>10257</v>
      </c>
      <c r="B5432">
        <v>1</v>
      </c>
      <c r="C5432">
        <v>145</v>
      </c>
      <c r="D5432">
        <v>4</v>
      </c>
      <c r="E5432" t="b">
        <v>0</v>
      </c>
    </row>
    <row r="5433" spans="1:5" x14ac:dyDescent="0.3">
      <c r="A5433" t="s">
        <v>2253</v>
      </c>
      <c r="B5433">
        <v>1</v>
      </c>
      <c r="C5433">
        <v>357</v>
      </c>
      <c r="D5433">
        <v>2</v>
      </c>
      <c r="E5433" t="b">
        <v>0</v>
      </c>
    </row>
    <row r="5434" spans="1:5" x14ac:dyDescent="0.3">
      <c r="A5434" t="s">
        <v>964</v>
      </c>
      <c r="B5434">
        <v>6</v>
      </c>
      <c r="C5434">
        <v>291.66666666666669</v>
      </c>
      <c r="D5434">
        <v>2.1666666666666665</v>
      </c>
      <c r="E5434" t="b">
        <v>0</v>
      </c>
    </row>
    <row r="5435" spans="1:5" x14ac:dyDescent="0.3">
      <c r="A5435" t="s">
        <v>2254</v>
      </c>
      <c r="B5435">
        <v>1</v>
      </c>
      <c r="C5435">
        <v>82</v>
      </c>
      <c r="D5435">
        <v>1</v>
      </c>
      <c r="E5435" t="b">
        <v>0</v>
      </c>
    </row>
    <row r="5436" spans="1:5" x14ac:dyDescent="0.3">
      <c r="A5436" t="s">
        <v>10264</v>
      </c>
      <c r="B5436">
        <v>2</v>
      </c>
      <c r="C5436">
        <v>48</v>
      </c>
      <c r="D5436">
        <v>5</v>
      </c>
      <c r="E5436" t="b">
        <v>0</v>
      </c>
    </row>
    <row r="5437" spans="1:5" x14ac:dyDescent="0.3">
      <c r="A5437" t="s">
        <v>1640</v>
      </c>
      <c r="B5437">
        <v>1</v>
      </c>
      <c r="C5437">
        <v>367</v>
      </c>
      <c r="D5437">
        <v>3</v>
      </c>
      <c r="E5437" t="b">
        <v>0</v>
      </c>
    </row>
    <row r="5438" spans="1:5" x14ac:dyDescent="0.3">
      <c r="A5438" t="s">
        <v>10265</v>
      </c>
      <c r="B5438">
        <v>1</v>
      </c>
      <c r="C5438">
        <v>69</v>
      </c>
      <c r="D5438">
        <v>1</v>
      </c>
      <c r="E5438" t="b">
        <v>0</v>
      </c>
    </row>
    <row r="5439" spans="1:5" x14ac:dyDescent="0.3">
      <c r="A5439" t="s">
        <v>10266</v>
      </c>
      <c r="B5439">
        <v>2</v>
      </c>
      <c r="C5439">
        <v>316</v>
      </c>
      <c r="D5439">
        <v>2.5</v>
      </c>
      <c r="E5439" t="b">
        <v>0</v>
      </c>
    </row>
    <row r="5440" spans="1:5" x14ac:dyDescent="0.3">
      <c r="A5440" t="s">
        <v>10268</v>
      </c>
      <c r="B5440">
        <v>1</v>
      </c>
      <c r="C5440">
        <v>194</v>
      </c>
      <c r="D5440">
        <v>5</v>
      </c>
      <c r="E5440" t="b">
        <v>0</v>
      </c>
    </row>
    <row r="5441" spans="1:5" x14ac:dyDescent="0.3">
      <c r="A5441" t="s">
        <v>1641</v>
      </c>
      <c r="B5441">
        <v>1</v>
      </c>
      <c r="C5441">
        <v>117</v>
      </c>
      <c r="D5441">
        <v>4</v>
      </c>
      <c r="E5441" t="b">
        <v>0</v>
      </c>
    </row>
    <row r="5442" spans="1:5" x14ac:dyDescent="0.3">
      <c r="A5442" t="s">
        <v>967</v>
      </c>
      <c r="B5442">
        <v>2</v>
      </c>
      <c r="C5442">
        <v>178</v>
      </c>
      <c r="D5442">
        <v>2</v>
      </c>
      <c r="E5442" t="b">
        <v>0</v>
      </c>
    </row>
    <row r="5443" spans="1:5" x14ac:dyDescent="0.3">
      <c r="A5443" t="s">
        <v>10271</v>
      </c>
      <c r="B5443">
        <v>1</v>
      </c>
      <c r="C5443">
        <v>30</v>
      </c>
      <c r="D5443">
        <v>5</v>
      </c>
      <c r="E5443" t="b">
        <v>0</v>
      </c>
    </row>
    <row r="5444" spans="1:5" x14ac:dyDescent="0.3">
      <c r="A5444" t="s">
        <v>968</v>
      </c>
      <c r="B5444">
        <v>1</v>
      </c>
      <c r="C5444">
        <v>140</v>
      </c>
      <c r="D5444">
        <v>2</v>
      </c>
      <c r="E5444" t="b">
        <v>0</v>
      </c>
    </row>
    <row r="5445" spans="1:5" x14ac:dyDescent="0.3">
      <c r="A5445" t="s">
        <v>10273</v>
      </c>
      <c r="B5445">
        <v>1</v>
      </c>
      <c r="C5445">
        <v>355</v>
      </c>
      <c r="D5445">
        <v>5</v>
      </c>
      <c r="E5445" t="b">
        <v>0</v>
      </c>
    </row>
    <row r="5446" spans="1:5" x14ac:dyDescent="0.3">
      <c r="A5446" t="s">
        <v>10274</v>
      </c>
      <c r="B5446">
        <v>1</v>
      </c>
      <c r="C5446">
        <v>45</v>
      </c>
      <c r="D5446">
        <v>1</v>
      </c>
      <c r="E5446" t="b">
        <v>0</v>
      </c>
    </row>
    <row r="5447" spans="1:5" x14ac:dyDescent="0.3">
      <c r="A5447" t="s">
        <v>10275</v>
      </c>
      <c r="B5447">
        <v>3</v>
      </c>
      <c r="C5447">
        <v>104</v>
      </c>
      <c r="D5447">
        <v>4.666666666666667</v>
      </c>
      <c r="E5447" t="b">
        <v>0</v>
      </c>
    </row>
    <row r="5448" spans="1:5" x14ac:dyDescent="0.3">
      <c r="A5448" t="s">
        <v>10276</v>
      </c>
      <c r="B5448">
        <v>1</v>
      </c>
      <c r="C5448">
        <v>45</v>
      </c>
      <c r="D5448">
        <v>1</v>
      </c>
      <c r="E5448" t="b">
        <v>0</v>
      </c>
    </row>
    <row r="5449" spans="1:5" x14ac:dyDescent="0.3">
      <c r="A5449" t="s">
        <v>970</v>
      </c>
      <c r="B5449">
        <v>1</v>
      </c>
      <c r="C5449">
        <v>273</v>
      </c>
      <c r="D5449">
        <v>4</v>
      </c>
      <c r="E5449" t="b">
        <v>0</v>
      </c>
    </row>
    <row r="5450" spans="1:5" x14ac:dyDescent="0.3">
      <c r="A5450" t="s">
        <v>10286</v>
      </c>
      <c r="B5450">
        <v>1</v>
      </c>
      <c r="C5450">
        <v>507</v>
      </c>
      <c r="D5450">
        <v>3</v>
      </c>
      <c r="E5450" t="b">
        <v>0</v>
      </c>
    </row>
    <row r="5451" spans="1:5" x14ac:dyDescent="0.3">
      <c r="A5451" t="s">
        <v>2258</v>
      </c>
      <c r="B5451">
        <v>1</v>
      </c>
      <c r="C5451">
        <v>368</v>
      </c>
      <c r="D5451">
        <v>3</v>
      </c>
      <c r="E5451" t="b">
        <v>0</v>
      </c>
    </row>
    <row r="5452" spans="1:5" x14ac:dyDescent="0.3">
      <c r="A5452" t="s">
        <v>10287</v>
      </c>
      <c r="B5452">
        <v>1</v>
      </c>
      <c r="C5452">
        <v>58</v>
      </c>
      <c r="D5452">
        <v>1</v>
      </c>
      <c r="E5452" t="b">
        <v>0</v>
      </c>
    </row>
    <row r="5453" spans="1:5" x14ac:dyDescent="0.3">
      <c r="A5453" t="s">
        <v>10291</v>
      </c>
      <c r="B5453">
        <v>3</v>
      </c>
      <c r="C5453">
        <v>198.33333333333334</v>
      </c>
      <c r="D5453">
        <v>2.3333333333333335</v>
      </c>
      <c r="E5453" t="b">
        <v>0</v>
      </c>
    </row>
    <row r="5454" spans="1:5" x14ac:dyDescent="0.3">
      <c r="A5454" t="s">
        <v>2259</v>
      </c>
      <c r="B5454">
        <v>1</v>
      </c>
      <c r="C5454">
        <v>406</v>
      </c>
      <c r="D5454">
        <v>4</v>
      </c>
      <c r="E5454" t="b">
        <v>0</v>
      </c>
    </row>
    <row r="5455" spans="1:5" x14ac:dyDescent="0.3">
      <c r="A5455" t="s">
        <v>10293</v>
      </c>
      <c r="B5455">
        <v>1</v>
      </c>
      <c r="C5455">
        <v>266</v>
      </c>
      <c r="D5455">
        <v>1</v>
      </c>
      <c r="E5455" t="b">
        <v>0</v>
      </c>
    </row>
    <row r="5456" spans="1:5" x14ac:dyDescent="0.3">
      <c r="A5456" t="s">
        <v>10294</v>
      </c>
      <c r="B5456">
        <v>1</v>
      </c>
      <c r="C5456">
        <v>45</v>
      </c>
      <c r="D5456">
        <v>5</v>
      </c>
      <c r="E5456" t="b">
        <v>0</v>
      </c>
    </row>
    <row r="5457" spans="1:5" x14ac:dyDescent="0.3">
      <c r="A5457" t="s">
        <v>10295</v>
      </c>
      <c r="B5457">
        <v>1</v>
      </c>
      <c r="C5457">
        <v>223</v>
      </c>
      <c r="D5457">
        <v>3</v>
      </c>
      <c r="E5457" t="b">
        <v>0</v>
      </c>
    </row>
    <row r="5458" spans="1:5" x14ac:dyDescent="0.3">
      <c r="A5458" t="s">
        <v>10298</v>
      </c>
      <c r="B5458">
        <v>1</v>
      </c>
      <c r="C5458">
        <v>74</v>
      </c>
      <c r="D5458">
        <v>2</v>
      </c>
      <c r="E5458" t="b">
        <v>0</v>
      </c>
    </row>
    <row r="5459" spans="1:5" x14ac:dyDescent="0.3">
      <c r="A5459" t="s">
        <v>2261</v>
      </c>
      <c r="B5459">
        <v>1</v>
      </c>
      <c r="C5459">
        <v>37</v>
      </c>
      <c r="D5459">
        <v>1</v>
      </c>
      <c r="E5459" t="b">
        <v>0</v>
      </c>
    </row>
    <row r="5460" spans="1:5" x14ac:dyDescent="0.3">
      <c r="A5460" t="s">
        <v>972</v>
      </c>
      <c r="B5460">
        <v>1</v>
      </c>
      <c r="C5460">
        <v>226</v>
      </c>
      <c r="D5460">
        <v>3</v>
      </c>
      <c r="E5460" t="b">
        <v>0</v>
      </c>
    </row>
    <row r="5461" spans="1:5" x14ac:dyDescent="0.3">
      <c r="A5461" t="s">
        <v>10299</v>
      </c>
      <c r="B5461">
        <v>1</v>
      </c>
      <c r="C5461">
        <v>243</v>
      </c>
      <c r="D5461">
        <v>5</v>
      </c>
      <c r="E5461" t="b">
        <v>0</v>
      </c>
    </row>
    <row r="5462" spans="1:5" x14ac:dyDescent="0.3">
      <c r="A5462" t="s">
        <v>973</v>
      </c>
      <c r="B5462">
        <v>1</v>
      </c>
      <c r="C5462">
        <v>278</v>
      </c>
      <c r="D5462">
        <v>5</v>
      </c>
      <c r="E5462" t="b">
        <v>0</v>
      </c>
    </row>
    <row r="5463" spans="1:5" x14ac:dyDescent="0.3">
      <c r="A5463" t="s">
        <v>10301</v>
      </c>
      <c r="B5463">
        <v>1</v>
      </c>
      <c r="C5463">
        <v>31</v>
      </c>
      <c r="D5463">
        <v>5</v>
      </c>
      <c r="E5463" t="b">
        <v>0</v>
      </c>
    </row>
    <row r="5464" spans="1:5" x14ac:dyDescent="0.3">
      <c r="A5464" t="s">
        <v>10302</v>
      </c>
      <c r="B5464">
        <v>1</v>
      </c>
      <c r="C5464">
        <v>179</v>
      </c>
      <c r="D5464">
        <v>4</v>
      </c>
      <c r="E5464" t="b">
        <v>0</v>
      </c>
    </row>
    <row r="5465" spans="1:5" x14ac:dyDescent="0.3">
      <c r="A5465" t="s">
        <v>10303</v>
      </c>
      <c r="B5465">
        <v>1</v>
      </c>
      <c r="C5465">
        <v>45</v>
      </c>
      <c r="D5465">
        <v>5</v>
      </c>
      <c r="E5465" t="b">
        <v>0</v>
      </c>
    </row>
    <row r="5466" spans="1:5" x14ac:dyDescent="0.3">
      <c r="A5466" t="s">
        <v>10304</v>
      </c>
      <c r="B5466">
        <v>1</v>
      </c>
      <c r="C5466">
        <v>384</v>
      </c>
      <c r="D5466">
        <v>1</v>
      </c>
      <c r="E5466" t="b">
        <v>0</v>
      </c>
    </row>
    <row r="5467" spans="1:5" x14ac:dyDescent="0.3">
      <c r="A5467" t="s">
        <v>10305</v>
      </c>
      <c r="B5467">
        <v>1</v>
      </c>
      <c r="C5467">
        <v>54</v>
      </c>
      <c r="D5467">
        <v>1</v>
      </c>
      <c r="E5467" t="b">
        <v>0</v>
      </c>
    </row>
    <row r="5468" spans="1:5" x14ac:dyDescent="0.3">
      <c r="A5468" t="s">
        <v>10307</v>
      </c>
      <c r="B5468">
        <v>2</v>
      </c>
      <c r="C5468">
        <v>153.5</v>
      </c>
      <c r="D5468">
        <v>1.5</v>
      </c>
      <c r="E5468" t="b">
        <v>0</v>
      </c>
    </row>
    <row r="5469" spans="1:5" x14ac:dyDescent="0.3">
      <c r="A5469" t="s">
        <v>10308</v>
      </c>
      <c r="B5469">
        <v>1</v>
      </c>
      <c r="C5469">
        <v>173</v>
      </c>
      <c r="D5469">
        <v>1</v>
      </c>
      <c r="E5469" t="b">
        <v>0</v>
      </c>
    </row>
    <row r="5470" spans="1:5" x14ac:dyDescent="0.3">
      <c r="A5470" t="s">
        <v>10309</v>
      </c>
      <c r="B5470">
        <v>2</v>
      </c>
      <c r="C5470">
        <v>236</v>
      </c>
      <c r="D5470">
        <v>3.5</v>
      </c>
      <c r="E5470" t="b">
        <v>0</v>
      </c>
    </row>
    <row r="5471" spans="1:5" x14ac:dyDescent="0.3">
      <c r="A5471" t="s">
        <v>10314</v>
      </c>
      <c r="B5471">
        <v>1</v>
      </c>
      <c r="C5471">
        <v>566</v>
      </c>
      <c r="D5471">
        <v>5</v>
      </c>
      <c r="E5471" t="b">
        <v>0</v>
      </c>
    </row>
    <row r="5472" spans="1:5" x14ac:dyDescent="0.3">
      <c r="A5472" t="s">
        <v>10316</v>
      </c>
      <c r="B5472">
        <v>1</v>
      </c>
      <c r="C5472">
        <v>106</v>
      </c>
      <c r="D5472">
        <v>2</v>
      </c>
      <c r="E5472" t="b">
        <v>0</v>
      </c>
    </row>
    <row r="5473" spans="1:5" x14ac:dyDescent="0.3">
      <c r="A5473" t="s">
        <v>10319</v>
      </c>
      <c r="B5473">
        <v>1</v>
      </c>
      <c r="C5473">
        <v>134</v>
      </c>
      <c r="D5473">
        <v>2</v>
      </c>
      <c r="E5473" t="b">
        <v>0</v>
      </c>
    </row>
    <row r="5474" spans="1:5" x14ac:dyDescent="0.3">
      <c r="A5474" t="s">
        <v>10320</v>
      </c>
      <c r="B5474">
        <v>1</v>
      </c>
      <c r="C5474">
        <v>22</v>
      </c>
      <c r="D5474">
        <v>5</v>
      </c>
      <c r="E5474" t="b">
        <v>0</v>
      </c>
    </row>
    <row r="5475" spans="1:5" x14ac:dyDescent="0.3">
      <c r="A5475" t="s">
        <v>10321</v>
      </c>
      <c r="B5475">
        <v>1</v>
      </c>
      <c r="C5475">
        <v>298</v>
      </c>
      <c r="D5475">
        <v>5</v>
      </c>
      <c r="E5475" t="b">
        <v>0</v>
      </c>
    </row>
    <row r="5476" spans="1:5" x14ac:dyDescent="0.3">
      <c r="A5476" t="s">
        <v>10322</v>
      </c>
      <c r="B5476">
        <v>1</v>
      </c>
      <c r="C5476">
        <v>192</v>
      </c>
      <c r="D5476">
        <v>3</v>
      </c>
      <c r="E5476" t="b">
        <v>0</v>
      </c>
    </row>
    <row r="5477" spans="1:5" x14ac:dyDescent="0.3">
      <c r="A5477" t="s">
        <v>1642</v>
      </c>
      <c r="B5477">
        <v>2</v>
      </c>
      <c r="C5477">
        <v>219.5</v>
      </c>
      <c r="D5477">
        <v>3.5</v>
      </c>
      <c r="E5477" t="b">
        <v>0</v>
      </c>
    </row>
    <row r="5478" spans="1:5" x14ac:dyDescent="0.3">
      <c r="A5478" t="s">
        <v>10325</v>
      </c>
      <c r="B5478">
        <v>1</v>
      </c>
      <c r="C5478">
        <v>78</v>
      </c>
      <c r="D5478">
        <v>2</v>
      </c>
      <c r="E5478" t="b">
        <v>0</v>
      </c>
    </row>
    <row r="5479" spans="1:5" x14ac:dyDescent="0.3">
      <c r="A5479" t="s">
        <v>10327</v>
      </c>
      <c r="B5479">
        <v>1</v>
      </c>
      <c r="C5479">
        <v>46</v>
      </c>
      <c r="D5479">
        <v>1</v>
      </c>
      <c r="E5479" t="b">
        <v>0</v>
      </c>
    </row>
    <row r="5480" spans="1:5" x14ac:dyDescent="0.3">
      <c r="A5480" t="s">
        <v>976</v>
      </c>
      <c r="B5480">
        <v>1</v>
      </c>
      <c r="C5480">
        <v>112</v>
      </c>
      <c r="D5480">
        <v>1</v>
      </c>
      <c r="E5480" t="b">
        <v>0</v>
      </c>
    </row>
    <row r="5481" spans="1:5" x14ac:dyDescent="0.3">
      <c r="A5481" t="s">
        <v>10333</v>
      </c>
      <c r="B5481">
        <v>1</v>
      </c>
      <c r="C5481">
        <v>72</v>
      </c>
      <c r="D5481">
        <v>4</v>
      </c>
      <c r="E5481" t="b">
        <v>0</v>
      </c>
    </row>
    <row r="5482" spans="1:5" x14ac:dyDescent="0.3">
      <c r="A5482" t="s">
        <v>10334</v>
      </c>
      <c r="B5482">
        <v>4</v>
      </c>
      <c r="C5482">
        <v>352.5</v>
      </c>
      <c r="D5482">
        <v>4</v>
      </c>
      <c r="E5482" t="b">
        <v>0</v>
      </c>
    </row>
    <row r="5483" spans="1:5" x14ac:dyDescent="0.3">
      <c r="A5483" t="s">
        <v>10337</v>
      </c>
      <c r="B5483">
        <v>1</v>
      </c>
      <c r="C5483">
        <v>283</v>
      </c>
      <c r="D5483">
        <v>3</v>
      </c>
      <c r="E5483" t="b">
        <v>0</v>
      </c>
    </row>
    <row r="5484" spans="1:5" x14ac:dyDescent="0.3">
      <c r="A5484" t="s">
        <v>979</v>
      </c>
      <c r="B5484">
        <v>1</v>
      </c>
      <c r="C5484">
        <v>68</v>
      </c>
      <c r="D5484">
        <v>4</v>
      </c>
      <c r="E5484" t="b">
        <v>0</v>
      </c>
    </row>
    <row r="5485" spans="1:5" x14ac:dyDescent="0.3">
      <c r="A5485" t="s">
        <v>10339</v>
      </c>
      <c r="B5485">
        <v>1</v>
      </c>
      <c r="C5485">
        <v>30</v>
      </c>
      <c r="D5485">
        <v>4</v>
      </c>
      <c r="E5485" t="b">
        <v>0</v>
      </c>
    </row>
    <row r="5486" spans="1:5" x14ac:dyDescent="0.3">
      <c r="A5486" t="s">
        <v>980</v>
      </c>
      <c r="B5486">
        <v>1</v>
      </c>
      <c r="C5486">
        <v>57</v>
      </c>
      <c r="D5486">
        <v>3</v>
      </c>
      <c r="E5486" t="b">
        <v>0</v>
      </c>
    </row>
    <row r="5487" spans="1:5" x14ac:dyDescent="0.3">
      <c r="A5487" t="s">
        <v>10341</v>
      </c>
      <c r="B5487">
        <v>1</v>
      </c>
      <c r="C5487">
        <v>52</v>
      </c>
      <c r="D5487">
        <v>2</v>
      </c>
      <c r="E5487" t="b">
        <v>0</v>
      </c>
    </row>
    <row r="5488" spans="1:5" x14ac:dyDescent="0.3">
      <c r="A5488" t="s">
        <v>10343</v>
      </c>
      <c r="B5488">
        <v>1</v>
      </c>
      <c r="C5488">
        <v>60</v>
      </c>
      <c r="D5488">
        <v>1</v>
      </c>
      <c r="E5488" t="b">
        <v>0</v>
      </c>
    </row>
    <row r="5489" spans="1:5" x14ac:dyDescent="0.3">
      <c r="A5489" t="s">
        <v>10344</v>
      </c>
      <c r="B5489">
        <v>1</v>
      </c>
      <c r="C5489">
        <v>199</v>
      </c>
      <c r="D5489">
        <v>4</v>
      </c>
      <c r="E5489" t="b">
        <v>0</v>
      </c>
    </row>
    <row r="5490" spans="1:5" x14ac:dyDescent="0.3">
      <c r="A5490" t="s">
        <v>10345</v>
      </c>
      <c r="B5490">
        <v>2</v>
      </c>
      <c r="C5490">
        <v>102</v>
      </c>
      <c r="D5490">
        <v>2</v>
      </c>
      <c r="E5490" t="b">
        <v>0</v>
      </c>
    </row>
    <row r="5491" spans="1:5" x14ac:dyDescent="0.3">
      <c r="A5491" t="s">
        <v>10350</v>
      </c>
      <c r="B5491">
        <v>1</v>
      </c>
      <c r="C5491">
        <v>225</v>
      </c>
      <c r="D5491">
        <v>1</v>
      </c>
      <c r="E5491" t="b">
        <v>0</v>
      </c>
    </row>
    <row r="5492" spans="1:5" x14ac:dyDescent="0.3">
      <c r="A5492" t="s">
        <v>10351</v>
      </c>
      <c r="B5492">
        <v>1</v>
      </c>
      <c r="C5492">
        <v>50</v>
      </c>
      <c r="D5492">
        <v>4</v>
      </c>
      <c r="E5492" t="b">
        <v>0</v>
      </c>
    </row>
    <row r="5493" spans="1:5" x14ac:dyDescent="0.3">
      <c r="A5493" t="s">
        <v>10352</v>
      </c>
      <c r="B5493">
        <v>2</v>
      </c>
      <c r="C5493">
        <v>206</v>
      </c>
      <c r="D5493">
        <v>3.5</v>
      </c>
      <c r="E5493" t="b">
        <v>0</v>
      </c>
    </row>
    <row r="5494" spans="1:5" x14ac:dyDescent="0.3">
      <c r="A5494" t="s">
        <v>1444</v>
      </c>
      <c r="B5494">
        <v>3</v>
      </c>
      <c r="C5494">
        <v>155</v>
      </c>
      <c r="D5494">
        <v>2.6666666666666665</v>
      </c>
      <c r="E5494" t="b">
        <v>0</v>
      </c>
    </row>
    <row r="5495" spans="1:5" x14ac:dyDescent="0.3">
      <c r="A5495" t="s">
        <v>10357</v>
      </c>
      <c r="B5495">
        <v>1</v>
      </c>
      <c r="C5495">
        <v>79</v>
      </c>
      <c r="D5495">
        <v>3</v>
      </c>
      <c r="E5495" t="b">
        <v>0</v>
      </c>
    </row>
    <row r="5496" spans="1:5" x14ac:dyDescent="0.3">
      <c r="A5496" t="s">
        <v>982</v>
      </c>
      <c r="B5496">
        <v>1</v>
      </c>
      <c r="C5496">
        <v>76</v>
      </c>
      <c r="D5496">
        <v>1</v>
      </c>
      <c r="E5496" t="b">
        <v>0</v>
      </c>
    </row>
    <row r="5497" spans="1:5" x14ac:dyDescent="0.3">
      <c r="A5497" t="s">
        <v>10361</v>
      </c>
      <c r="B5497">
        <v>1</v>
      </c>
      <c r="C5497">
        <v>107</v>
      </c>
      <c r="D5497">
        <v>1</v>
      </c>
      <c r="E5497" t="b">
        <v>0</v>
      </c>
    </row>
    <row r="5498" spans="1:5" x14ac:dyDescent="0.3">
      <c r="A5498" t="s">
        <v>10363</v>
      </c>
      <c r="B5498">
        <v>1</v>
      </c>
      <c r="C5498">
        <v>81</v>
      </c>
      <c r="D5498">
        <v>1</v>
      </c>
      <c r="E5498" t="b">
        <v>0</v>
      </c>
    </row>
    <row r="5499" spans="1:5" x14ac:dyDescent="0.3">
      <c r="A5499" t="s">
        <v>983</v>
      </c>
      <c r="B5499">
        <v>2</v>
      </c>
      <c r="C5499">
        <v>116</v>
      </c>
      <c r="D5499">
        <v>3</v>
      </c>
      <c r="E5499" t="b">
        <v>0</v>
      </c>
    </row>
    <row r="5500" spans="1:5" x14ac:dyDescent="0.3">
      <c r="A5500" t="s">
        <v>984</v>
      </c>
      <c r="B5500">
        <v>6</v>
      </c>
      <c r="C5500">
        <v>97.666666666666671</v>
      </c>
      <c r="D5500">
        <v>1.8333333333333333</v>
      </c>
      <c r="E5500" t="b">
        <v>0</v>
      </c>
    </row>
    <row r="5501" spans="1:5" x14ac:dyDescent="0.3">
      <c r="A5501" t="s">
        <v>10367</v>
      </c>
      <c r="B5501">
        <v>1</v>
      </c>
      <c r="C5501">
        <v>46</v>
      </c>
      <c r="D5501">
        <v>1</v>
      </c>
      <c r="E5501" t="b">
        <v>0</v>
      </c>
    </row>
    <row r="5502" spans="1:5" x14ac:dyDescent="0.3">
      <c r="A5502" t="s">
        <v>10368</v>
      </c>
      <c r="B5502">
        <v>2</v>
      </c>
      <c r="C5502">
        <v>123.5</v>
      </c>
      <c r="D5502">
        <v>2</v>
      </c>
      <c r="E5502" t="b">
        <v>0</v>
      </c>
    </row>
    <row r="5503" spans="1:5" x14ac:dyDescent="0.3">
      <c r="A5503" t="s">
        <v>10369</v>
      </c>
      <c r="B5503">
        <v>1</v>
      </c>
      <c r="C5503">
        <v>149</v>
      </c>
      <c r="D5503">
        <v>3</v>
      </c>
      <c r="E5503" t="b">
        <v>0</v>
      </c>
    </row>
    <row r="5504" spans="1:5" x14ac:dyDescent="0.3">
      <c r="A5504" t="s">
        <v>1445</v>
      </c>
      <c r="B5504">
        <v>1</v>
      </c>
      <c r="C5504">
        <v>77</v>
      </c>
      <c r="D5504">
        <v>2</v>
      </c>
      <c r="E5504" t="b">
        <v>0</v>
      </c>
    </row>
    <row r="5505" spans="1:5" x14ac:dyDescent="0.3">
      <c r="A5505" t="s">
        <v>10371</v>
      </c>
      <c r="B5505">
        <v>1</v>
      </c>
      <c r="C5505">
        <v>129</v>
      </c>
      <c r="D5505">
        <v>1</v>
      </c>
      <c r="E5505" t="b">
        <v>0</v>
      </c>
    </row>
    <row r="5506" spans="1:5" x14ac:dyDescent="0.3">
      <c r="A5506" t="s">
        <v>10373</v>
      </c>
      <c r="B5506">
        <v>2</v>
      </c>
      <c r="C5506">
        <v>129.5</v>
      </c>
      <c r="D5506">
        <v>4.5</v>
      </c>
      <c r="E5506" t="b">
        <v>0</v>
      </c>
    </row>
    <row r="5507" spans="1:5" x14ac:dyDescent="0.3">
      <c r="A5507" t="s">
        <v>10374</v>
      </c>
      <c r="B5507">
        <v>1</v>
      </c>
      <c r="C5507">
        <v>184</v>
      </c>
      <c r="D5507">
        <v>2</v>
      </c>
      <c r="E5507" t="b">
        <v>0</v>
      </c>
    </row>
    <row r="5508" spans="1:5" x14ac:dyDescent="0.3">
      <c r="A5508" t="s">
        <v>10378</v>
      </c>
      <c r="B5508">
        <v>1</v>
      </c>
      <c r="C5508">
        <v>73</v>
      </c>
      <c r="D5508">
        <v>5</v>
      </c>
      <c r="E5508" t="b">
        <v>0</v>
      </c>
    </row>
    <row r="5509" spans="1:5" x14ac:dyDescent="0.3">
      <c r="A5509" t="s">
        <v>10380</v>
      </c>
      <c r="B5509">
        <v>1</v>
      </c>
      <c r="C5509">
        <v>44</v>
      </c>
      <c r="D5509">
        <v>1</v>
      </c>
      <c r="E5509" t="b">
        <v>0</v>
      </c>
    </row>
    <row r="5510" spans="1:5" x14ac:dyDescent="0.3">
      <c r="A5510" t="s">
        <v>1446</v>
      </c>
      <c r="B5510">
        <v>36</v>
      </c>
      <c r="C5510">
        <v>270.38888888888891</v>
      </c>
      <c r="D5510">
        <v>2.3333333333333335</v>
      </c>
      <c r="E5510" t="b">
        <v>0</v>
      </c>
    </row>
    <row r="5511" spans="1:5" x14ac:dyDescent="0.3">
      <c r="A5511" t="s">
        <v>10382</v>
      </c>
      <c r="B5511">
        <v>1</v>
      </c>
      <c r="C5511">
        <v>82</v>
      </c>
      <c r="D5511">
        <v>3</v>
      </c>
      <c r="E5511" t="b">
        <v>0</v>
      </c>
    </row>
    <row r="5512" spans="1:5" x14ac:dyDescent="0.3">
      <c r="A5512" t="s">
        <v>2262</v>
      </c>
      <c r="B5512">
        <v>1</v>
      </c>
      <c r="C5512">
        <v>28</v>
      </c>
      <c r="D5512">
        <v>2</v>
      </c>
      <c r="E5512" t="b">
        <v>0</v>
      </c>
    </row>
    <row r="5513" spans="1:5" x14ac:dyDescent="0.3">
      <c r="A5513" t="s">
        <v>10384</v>
      </c>
      <c r="B5513">
        <v>1</v>
      </c>
      <c r="C5513">
        <v>6762</v>
      </c>
      <c r="D5513">
        <v>5</v>
      </c>
      <c r="E5513" t="b">
        <v>0</v>
      </c>
    </row>
    <row r="5514" spans="1:5" x14ac:dyDescent="0.3">
      <c r="A5514" t="s">
        <v>10386</v>
      </c>
      <c r="B5514">
        <v>1</v>
      </c>
      <c r="C5514">
        <v>41</v>
      </c>
      <c r="D5514">
        <v>5</v>
      </c>
      <c r="E5514" t="b">
        <v>0</v>
      </c>
    </row>
    <row r="5515" spans="1:5" x14ac:dyDescent="0.3">
      <c r="A5515" t="s">
        <v>10387</v>
      </c>
      <c r="B5515">
        <v>1</v>
      </c>
      <c r="C5515">
        <v>228</v>
      </c>
      <c r="D5515">
        <v>4</v>
      </c>
      <c r="E5515" t="b">
        <v>0</v>
      </c>
    </row>
    <row r="5516" spans="1:5" x14ac:dyDescent="0.3">
      <c r="A5516" t="s">
        <v>10388</v>
      </c>
      <c r="B5516">
        <v>1</v>
      </c>
      <c r="C5516">
        <v>68</v>
      </c>
      <c r="D5516">
        <v>4</v>
      </c>
      <c r="E5516" t="b">
        <v>0</v>
      </c>
    </row>
    <row r="5517" spans="1:5" x14ac:dyDescent="0.3">
      <c r="A5517" t="s">
        <v>10390</v>
      </c>
      <c r="B5517">
        <v>2</v>
      </c>
      <c r="C5517">
        <v>112.5</v>
      </c>
      <c r="D5517">
        <v>1</v>
      </c>
      <c r="E5517" t="b">
        <v>0</v>
      </c>
    </row>
    <row r="5518" spans="1:5" x14ac:dyDescent="0.3">
      <c r="A5518" t="s">
        <v>10393</v>
      </c>
      <c r="B5518">
        <v>1</v>
      </c>
      <c r="C5518">
        <v>128</v>
      </c>
      <c r="D5518">
        <v>3</v>
      </c>
      <c r="E5518" t="b">
        <v>0</v>
      </c>
    </row>
    <row r="5519" spans="1:5" x14ac:dyDescent="0.3">
      <c r="A5519" t="s">
        <v>10394</v>
      </c>
      <c r="B5519">
        <v>1</v>
      </c>
      <c r="C5519">
        <v>23</v>
      </c>
      <c r="D5519">
        <v>5</v>
      </c>
      <c r="E5519" t="b">
        <v>0</v>
      </c>
    </row>
    <row r="5520" spans="1:5" x14ac:dyDescent="0.3">
      <c r="A5520" t="s">
        <v>10396</v>
      </c>
      <c r="B5520">
        <v>2</v>
      </c>
      <c r="C5520">
        <v>244</v>
      </c>
      <c r="D5520">
        <v>1.5</v>
      </c>
      <c r="E5520" t="b">
        <v>0</v>
      </c>
    </row>
    <row r="5521" spans="1:5" x14ac:dyDescent="0.3">
      <c r="A5521" t="s">
        <v>2263</v>
      </c>
      <c r="B5521">
        <v>1</v>
      </c>
      <c r="C5521">
        <v>159</v>
      </c>
      <c r="D5521">
        <v>1</v>
      </c>
      <c r="E5521" t="b">
        <v>0</v>
      </c>
    </row>
    <row r="5522" spans="1:5" x14ac:dyDescent="0.3">
      <c r="A5522" t="s">
        <v>986</v>
      </c>
      <c r="B5522">
        <v>3</v>
      </c>
      <c r="C5522">
        <v>115</v>
      </c>
      <c r="D5522">
        <v>2</v>
      </c>
      <c r="E5522" t="b">
        <v>0</v>
      </c>
    </row>
    <row r="5523" spans="1:5" x14ac:dyDescent="0.3">
      <c r="A5523" t="s">
        <v>10398</v>
      </c>
      <c r="B5523">
        <v>1</v>
      </c>
      <c r="C5523">
        <v>119</v>
      </c>
      <c r="D5523">
        <v>2</v>
      </c>
      <c r="E5523" t="b">
        <v>0</v>
      </c>
    </row>
    <row r="5524" spans="1:5" x14ac:dyDescent="0.3">
      <c r="A5524" t="s">
        <v>10399</v>
      </c>
      <c r="B5524">
        <v>2</v>
      </c>
      <c r="C5524">
        <v>112</v>
      </c>
      <c r="D5524">
        <v>1.5</v>
      </c>
      <c r="E5524" t="b">
        <v>0</v>
      </c>
    </row>
    <row r="5525" spans="1:5" x14ac:dyDescent="0.3">
      <c r="A5525" t="s">
        <v>2264</v>
      </c>
      <c r="B5525">
        <v>12</v>
      </c>
      <c r="C5525">
        <v>492.91666666666669</v>
      </c>
      <c r="D5525">
        <v>3.8333333333333335</v>
      </c>
      <c r="E5525" t="b">
        <v>0</v>
      </c>
    </row>
    <row r="5526" spans="1:5" x14ac:dyDescent="0.3">
      <c r="A5526" t="s">
        <v>987</v>
      </c>
      <c r="B5526">
        <v>1</v>
      </c>
      <c r="C5526">
        <v>99</v>
      </c>
      <c r="D5526">
        <v>2</v>
      </c>
      <c r="E5526" t="b">
        <v>0</v>
      </c>
    </row>
    <row r="5527" spans="1:5" x14ac:dyDescent="0.3">
      <c r="A5527" t="s">
        <v>10401</v>
      </c>
      <c r="B5527">
        <v>1</v>
      </c>
      <c r="C5527">
        <v>80</v>
      </c>
      <c r="D5527">
        <v>2</v>
      </c>
      <c r="E5527" t="b">
        <v>0</v>
      </c>
    </row>
    <row r="5528" spans="1:5" x14ac:dyDescent="0.3">
      <c r="A5528" t="s">
        <v>10403</v>
      </c>
      <c r="B5528">
        <v>2</v>
      </c>
      <c r="C5528">
        <v>296.5</v>
      </c>
      <c r="D5528">
        <v>2.5</v>
      </c>
      <c r="E5528" t="b">
        <v>0</v>
      </c>
    </row>
    <row r="5529" spans="1:5" x14ac:dyDescent="0.3">
      <c r="A5529" t="s">
        <v>2265</v>
      </c>
      <c r="B5529">
        <v>1</v>
      </c>
      <c r="C5529">
        <v>197</v>
      </c>
      <c r="D5529">
        <v>2</v>
      </c>
      <c r="E5529" t="b">
        <v>0</v>
      </c>
    </row>
    <row r="5530" spans="1:5" x14ac:dyDescent="0.3">
      <c r="A5530" t="s">
        <v>10405</v>
      </c>
      <c r="B5530">
        <v>1</v>
      </c>
      <c r="C5530">
        <v>70</v>
      </c>
      <c r="D5530">
        <v>1</v>
      </c>
      <c r="E5530" t="b">
        <v>0</v>
      </c>
    </row>
    <row r="5531" spans="1:5" x14ac:dyDescent="0.3">
      <c r="A5531" t="s">
        <v>10406</v>
      </c>
      <c r="B5531">
        <v>1</v>
      </c>
      <c r="C5531">
        <v>113</v>
      </c>
      <c r="D5531">
        <v>1</v>
      </c>
      <c r="E5531" t="b">
        <v>0</v>
      </c>
    </row>
    <row r="5532" spans="1:5" x14ac:dyDescent="0.3">
      <c r="A5532" t="s">
        <v>10409</v>
      </c>
      <c r="B5532">
        <v>5</v>
      </c>
      <c r="C5532">
        <v>219.4</v>
      </c>
      <c r="D5532">
        <v>3.8</v>
      </c>
      <c r="E5532" t="b">
        <v>0</v>
      </c>
    </row>
    <row r="5533" spans="1:5" x14ac:dyDescent="0.3">
      <c r="A5533" t="s">
        <v>10411</v>
      </c>
      <c r="B5533">
        <v>1</v>
      </c>
      <c r="C5533">
        <v>270</v>
      </c>
      <c r="D5533">
        <v>1</v>
      </c>
      <c r="E5533" t="b">
        <v>0</v>
      </c>
    </row>
    <row r="5534" spans="1:5" x14ac:dyDescent="0.3">
      <c r="A5534" t="s">
        <v>10414</v>
      </c>
      <c r="B5534">
        <v>1</v>
      </c>
      <c r="C5534">
        <v>17</v>
      </c>
      <c r="D5534">
        <v>4</v>
      </c>
      <c r="E5534" t="b">
        <v>0</v>
      </c>
    </row>
    <row r="5535" spans="1:5" x14ac:dyDescent="0.3">
      <c r="A5535" t="s">
        <v>10415</v>
      </c>
      <c r="B5535">
        <v>1</v>
      </c>
      <c r="C5535">
        <v>114</v>
      </c>
      <c r="D5535">
        <v>4</v>
      </c>
      <c r="E5535" t="b">
        <v>0</v>
      </c>
    </row>
    <row r="5536" spans="1:5" x14ac:dyDescent="0.3">
      <c r="A5536" t="s">
        <v>10417</v>
      </c>
      <c r="B5536">
        <v>1</v>
      </c>
      <c r="C5536">
        <v>52</v>
      </c>
      <c r="D5536">
        <v>1</v>
      </c>
      <c r="E5536" t="b">
        <v>0</v>
      </c>
    </row>
    <row r="5537" spans="1:5" x14ac:dyDescent="0.3">
      <c r="A5537" t="s">
        <v>988</v>
      </c>
      <c r="B5537">
        <v>1</v>
      </c>
      <c r="C5537">
        <v>68</v>
      </c>
      <c r="D5537">
        <v>3</v>
      </c>
      <c r="E5537" t="b">
        <v>0</v>
      </c>
    </row>
    <row r="5538" spans="1:5" x14ac:dyDescent="0.3">
      <c r="A5538" t="s">
        <v>10420</v>
      </c>
      <c r="B5538">
        <v>1</v>
      </c>
      <c r="C5538">
        <v>137</v>
      </c>
      <c r="D5538">
        <v>1</v>
      </c>
      <c r="E5538" t="b">
        <v>0</v>
      </c>
    </row>
    <row r="5539" spans="1:5" x14ac:dyDescent="0.3">
      <c r="A5539" t="s">
        <v>10422</v>
      </c>
      <c r="B5539">
        <v>1</v>
      </c>
      <c r="C5539">
        <v>483</v>
      </c>
      <c r="D5539">
        <v>2</v>
      </c>
      <c r="E5539" t="b">
        <v>0</v>
      </c>
    </row>
    <row r="5540" spans="1:5" x14ac:dyDescent="0.3">
      <c r="A5540" t="s">
        <v>10423</v>
      </c>
      <c r="B5540">
        <v>1</v>
      </c>
      <c r="C5540">
        <v>187</v>
      </c>
      <c r="D5540">
        <v>1</v>
      </c>
      <c r="E5540" t="b">
        <v>0</v>
      </c>
    </row>
    <row r="5541" spans="1:5" x14ac:dyDescent="0.3">
      <c r="A5541" t="s">
        <v>10428</v>
      </c>
      <c r="B5541">
        <v>3</v>
      </c>
      <c r="C5541">
        <v>130.66666666666666</v>
      </c>
      <c r="D5541">
        <v>2</v>
      </c>
      <c r="E5541" t="b">
        <v>0</v>
      </c>
    </row>
    <row r="5542" spans="1:5" x14ac:dyDescent="0.3">
      <c r="A5542" t="s">
        <v>2267</v>
      </c>
      <c r="B5542">
        <v>1</v>
      </c>
      <c r="C5542">
        <v>506</v>
      </c>
      <c r="D5542">
        <v>4</v>
      </c>
      <c r="E5542" t="b">
        <v>0</v>
      </c>
    </row>
    <row r="5543" spans="1:5" x14ac:dyDescent="0.3">
      <c r="A5543" t="s">
        <v>10435</v>
      </c>
      <c r="B5543">
        <v>1</v>
      </c>
      <c r="C5543">
        <v>1404</v>
      </c>
      <c r="D5543">
        <v>2</v>
      </c>
      <c r="E5543" t="b">
        <v>0</v>
      </c>
    </row>
    <row r="5544" spans="1:5" x14ac:dyDescent="0.3">
      <c r="A5544" t="s">
        <v>10436</v>
      </c>
      <c r="B5544">
        <v>1</v>
      </c>
      <c r="C5544">
        <v>534</v>
      </c>
      <c r="D5544">
        <v>1</v>
      </c>
      <c r="E5544" t="b">
        <v>0</v>
      </c>
    </row>
    <row r="5545" spans="1:5" x14ac:dyDescent="0.3">
      <c r="A5545" t="s">
        <v>10439</v>
      </c>
      <c r="B5545">
        <v>1</v>
      </c>
      <c r="C5545">
        <v>450</v>
      </c>
      <c r="D5545">
        <v>1</v>
      </c>
      <c r="E5545" t="b">
        <v>0</v>
      </c>
    </row>
    <row r="5546" spans="1:5" x14ac:dyDescent="0.3">
      <c r="A5546" t="s">
        <v>10440</v>
      </c>
      <c r="B5546">
        <v>2</v>
      </c>
      <c r="C5546">
        <v>289.5</v>
      </c>
      <c r="D5546">
        <v>3</v>
      </c>
      <c r="E5546" t="b">
        <v>0</v>
      </c>
    </row>
    <row r="5547" spans="1:5" x14ac:dyDescent="0.3">
      <c r="A5547" t="s">
        <v>989</v>
      </c>
      <c r="B5547">
        <v>1</v>
      </c>
      <c r="C5547">
        <v>217</v>
      </c>
      <c r="D5547">
        <v>3</v>
      </c>
      <c r="E5547" t="b">
        <v>0</v>
      </c>
    </row>
    <row r="5548" spans="1:5" x14ac:dyDescent="0.3">
      <c r="A5548" t="s">
        <v>10441</v>
      </c>
      <c r="B5548">
        <v>1</v>
      </c>
      <c r="C5548">
        <v>32</v>
      </c>
      <c r="D5548">
        <v>1</v>
      </c>
      <c r="E5548" t="b">
        <v>0</v>
      </c>
    </row>
    <row r="5549" spans="1:5" x14ac:dyDescent="0.3">
      <c r="A5549" t="s">
        <v>10442</v>
      </c>
      <c r="B5549">
        <v>1</v>
      </c>
      <c r="C5549">
        <v>28</v>
      </c>
      <c r="D5549">
        <v>2</v>
      </c>
      <c r="E5549" t="b">
        <v>0</v>
      </c>
    </row>
    <row r="5550" spans="1:5" x14ac:dyDescent="0.3">
      <c r="A5550" t="s">
        <v>10444</v>
      </c>
      <c r="B5550">
        <v>1</v>
      </c>
      <c r="C5550">
        <v>40</v>
      </c>
      <c r="D5550">
        <v>2</v>
      </c>
      <c r="E5550" t="b">
        <v>0</v>
      </c>
    </row>
    <row r="5551" spans="1:5" x14ac:dyDescent="0.3">
      <c r="A5551" t="s">
        <v>10446</v>
      </c>
      <c r="B5551">
        <v>2</v>
      </c>
      <c r="C5551">
        <v>171.5</v>
      </c>
      <c r="D5551">
        <v>4.5</v>
      </c>
      <c r="E5551" t="b">
        <v>0</v>
      </c>
    </row>
    <row r="5552" spans="1:5" x14ac:dyDescent="0.3">
      <c r="A5552" t="s">
        <v>10447</v>
      </c>
      <c r="B5552">
        <v>1</v>
      </c>
      <c r="C5552">
        <v>131</v>
      </c>
      <c r="D5552">
        <v>2</v>
      </c>
      <c r="E5552" t="b">
        <v>0</v>
      </c>
    </row>
    <row r="5553" spans="1:5" x14ac:dyDescent="0.3">
      <c r="A5553" t="s">
        <v>10448</v>
      </c>
      <c r="B5553">
        <v>2</v>
      </c>
      <c r="C5553">
        <v>97</v>
      </c>
      <c r="D5553">
        <v>3</v>
      </c>
      <c r="E5553" t="b">
        <v>0</v>
      </c>
    </row>
    <row r="5554" spans="1:5" x14ac:dyDescent="0.3">
      <c r="A5554" t="s">
        <v>10453</v>
      </c>
      <c r="B5554">
        <v>1</v>
      </c>
      <c r="C5554">
        <v>102</v>
      </c>
      <c r="D5554">
        <v>3</v>
      </c>
      <c r="E5554" t="b">
        <v>0</v>
      </c>
    </row>
    <row r="5555" spans="1:5" x14ac:dyDescent="0.3">
      <c r="A5555" t="s">
        <v>991</v>
      </c>
      <c r="B5555">
        <v>2</v>
      </c>
      <c r="C5555">
        <v>258.5</v>
      </c>
      <c r="D5555">
        <v>3.5</v>
      </c>
      <c r="E5555" t="b">
        <v>0</v>
      </c>
    </row>
    <row r="5556" spans="1:5" x14ac:dyDescent="0.3">
      <c r="A5556" t="s">
        <v>10455</v>
      </c>
      <c r="B5556">
        <v>1</v>
      </c>
      <c r="C5556">
        <v>167</v>
      </c>
      <c r="D5556">
        <v>3</v>
      </c>
      <c r="E5556" t="b">
        <v>0</v>
      </c>
    </row>
    <row r="5557" spans="1:5" x14ac:dyDescent="0.3">
      <c r="A5557" t="s">
        <v>10456</v>
      </c>
      <c r="B5557">
        <v>1</v>
      </c>
      <c r="C5557">
        <v>394</v>
      </c>
      <c r="D5557">
        <v>2</v>
      </c>
      <c r="E5557" t="b">
        <v>0</v>
      </c>
    </row>
    <row r="5558" spans="1:5" x14ac:dyDescent="0.3">
      <c r="A5558" t="s">
        <v>10458</v>
      </c>
      <c r="B5558">
        <v>1</v>
      </c>
      <c r="C5558">
        <v>135</v>
      </c>
      <c r="D5558">
        <v>1</v>
      </c>
      <c r="E5558" t="b">
        <v>0</v>
      </c>
    </row>
    <row r="5559" spans="1:5" x14ac:dyDescent="0.3">
      <c r="A5559" t="s">
        <v>10460</v>
      </c>
      <c r="B5559">
        <v>1</v>
      </c>
      <c r="C5559">
        <v>93</v>
      </c>
      <c r="D5559">
        <v>1</v>
      </c>
      <c r="E5559" t="b">
        <v>0</v>
      </c>
    </row>
    <row r="5560" spans="1:5" x14ac:dyDescent="0.3">
      <c r="A5560" t="s">
        <v>1448</v>
      </c>
      <c r="B5560">
        <v>1</v>
      </c>
      <c r="C5560">
        <v>185</v>
      </c>
      <c r="D5560">
        <v>4</v>
      </c>
      <c r="E5560" t="b">
        <v>0</v>
      </c>
    </row>
    <row r="5561" spans="1:5" x14ac:dyDescent="0.3">
      <c r="A5561" t="s">
        <v>993</v>
      </c>
      <c r="B5561">
        <v>1</v>
      </c>
      <c r="C5561">
        <v>147</v>
      </c>
      <c r="D5561">
        <v>1</v>
      </c>
      <c r="E5561" t="b">
        <v>0</v>
      </c>
    </row>
    <row r="5562" spans="1:5" x14ac:dyDescent="0.3">
      <c r="A5562" t="s">
        <v>10462</v>
      </c>
      <c r="B5562">
        <v>1</v>
      </c>
      <c r="C5562">
        <v>60</v>
      </c>
      <c r="D5562">
        <v>4</v>
      </c>
      <c r="E5562" t="b">
        <v>0</v>
      </c>
    </row>
    <row r="5563" spans="1:5" x14ac:dyDescent="0.3">
      <c r="A5563" t="s">
        <v>10464</v>
      </c>
      <c r="B5563">
        <v>1</v>
      </c>
      <c r="C5563">
        <v>23</v>
      </c>
      <c r="D5563">
        <v>5</v>
      </c>
      <c r="E5563" t="b">
        <v>0</v>
      </c>
    </row>
    <row r="5564" spans="1:5" x14ac:dyDescent="0.3">
      <c r="A5564" t="s">
        <v>10467</v>
      </c>
      <c r="B5564">
        <v>1</v>
      </c>
      <c r="C5564">
        <v>123</v>
      </c>
      <c r="D5564">
        <v>2</v>
      </c>
      <c r="E5564" t="b">
        <v>0</v>
      </c>
    </row>
    <row r="5565" spans="1:5" x14ac:dyDescent="0.3">
      <c r="A5565" t="s">
        <v>1643</v>
      </c>
      <c r="B5565">
        <v>1</v>
      </c>
      <c r="C5565">
        <v>302</v>
      </c>
      <c r="D5565">
        <v>4</v>
      </c>
      <c r="E5565" t="b">
        <v>0</v>
      </c>
    </row>
    <row r="5566" spans="1:5" x14ac:dyDescent="0.3">
      <c r="A5566" t="s">
        <v>10471</v>
      </c>
      <c r="B5566">
        <v>1</v>
      </c>
      <c r="C5566">
        <v>157</v>
      </c>
      <c r="D5566">
        <v>2</v>
      </c>
      <c r="E5566" t="b">
        <v>0</v>
      </c>
    </row>
    <row r="5567" spans="1:5" x14ac:dyDescent="0.3">
      <c r="A5567" t="s">
        <v>10473</v>
      </c>
      <c r="B5567">
        <v>1</v>
      </c>
      <c r="C5567">
        <v>168</v>
      </c>
      <c r="D5567">
        <v>1</v>
      </c>
      <c r="E5567" t="b">
        <v>0</v>
      </c>
    </row>
    <row r="5568" spans="1:5" x14ac:dyDescent="0.3">
      <c r="A5568" t="s">
        <v>2270</v>
      </c>
      <c r="B5568">
        <v>2</v>
      </c>
      <c r="C5568">
        <v>357</v>
      </c>
      <c r="D5568">
        <v>3</v>
      </c>
      <c r="E5568" t="b">
        <v>0</v>
      </c>
    </row>
    <row r="5569" spans="1:5" x14ac:dyDescent="0.3">
      <c r="A5569" t="s">
        <v>10475</v>
      </c>
      <c r="B5569">
        <v>1</v>
      </c>
      <c r="C5569">
        <v>82</v>
      </c>
      <c r="D5569">
        <v>3</v>
      </c>
      <c r="E5569" t="b">
        <v>0</v>
      </c>
    </row>
    <row r="5570" spans="1:5" x14ac:dyDescent="0.3">
      <c r="A5570" t="s">
        <v>10476</v>
      </c>
      <c r="B5570">
        <v>1</v>
      </c>
      <c r="C5570">
        <v>48</v>
      </c>
      <c r="D5570">
        <v>2</v>
      </c>
      <c r="E5570" t="b">
        <v>0</v>
      </c>
    </row>
    <row r="5571" spans="1:5" x14ac:dyDescent="0.3">
      <c r="A5571" t="s">
        <v>10477</v>
      </c>
      <c r="B5571">
        <v>2</v>
      </c>
      <c r="C5571">
        <v>45</v>
      </c>
      <c r="D5571">
        <v>2.5</v>
      </c>
      <c r="E5571" t="b">
        <v>0</v>
      </c>
    </row>
    <row r="5572" spans="1:5" x14ac:dyDescent="0.3">
      <c r="A5572" t="s">
        <v>994</v>
      </c>
      <c r="B5572">
        <v>1</v>
      </c>
      <c r="C5572">
        <v>29</v>
      </c>
      <c r="D5572">
        <v>5</v>
      </c>
      <c r="E5572" t="b">
        <v>0</v>
      </c>
    </row>
    <row r="5573" spans="1:5" x14ac:dyDescent="0.3">
      <c r="A5573" t="s">
        <v>10479</v>
      </c>
      <c r="B5573">
        <v>1</v>
      </c>
      <c r="C5573">
        <v>76</v>
      </c>
      <c r="D5573">
        <v>1</v>
      </c>
      <c r="E5573" t="b">
        <v>0</v>
      </c>
    </row>
    <row r="5574" spans="1:5" x14ac:dyDescent="0.3">
      <c r="A5574" t="s">
        <v>10481</v>
      </c>
      <c r="B5574">
        <v>1</v>
      </c>
      <c r="C5574">
        <v>290</v>
      </c>
      <c r="D5574">
        <v>3</v>
      </c>
      <c r="E5574" t="b">
        <v>0</v>
      </c>
    </row>
    <row r="5575" spans="1:5" x14ac:dyDescent="0.3">
      <c r="A5575" t="s">
        <v>10482</v>
      </c>
      <c r="B5575">
        <v>1</v>
      </c>
      <c r="C5575">
        <v>169</v>
      </c>
      <c r="D5575">
        <v>1</v>
      </c>
      <c r="E5575" t="b">
        <v>0</v>
      </c>
    </row>
    <row r="5576" spans="1:5" x14ac:dyDescent="0.3">
      <c r="A5576" t="s">
        <v>10484</v>
      </c>
      <c r="B5576">
        <v>1</v>
      </c>
      <c r="C5576">
        <v>76</v>
      </c>
      <c r="D5576">
        <v>4</v>
      </c>
      <c r="E5576" t="b">
        <v>0</v>
      </c>
    </row>
    <row r="5577" spans="1:5" x14ac:dyDescent="0.3">
      <c r="A5577" t="s">
        <v>10488</v>
      </c>
      <c r="B5577">
        <v>1</v>
      </c>
      <c r="C5577">
        <v>94</v>
      </c>
      <c r="D5577">
        <v>5</v>
      </c>
      <c r="E5577" t="b">
        <v>0</v>
      </c>
    </row>
    <row r="5578" spans="1:5" x14ac:dyDescent="0.3">
      <c r="A5578" t="s">
        <v>10489</v>
      </c>
      <c r="B5578">
        <v>1</v>
      </c>
      <c r="C5578">
        <v>139</v>
      </c>
      <c r="D5578">
        <v>2</v>
      </c>
      <c r="E5578" t="b">
        <v>0</v>
      </c>
    </row>
    <row r="5579" spans="1:5" x14ac:dyDescent="0.3">
      <c r="A5579" t="s">
        <v>10490</v>
      </c>
      <c r="B5579">
        <v>1</v>
      </c>
      <c r="C5579">
        <v>101</v>
      </c>
      <c r="D5579">
        <v>3</v>
      </c>
      <c r="E5579" t="b">
        <v>0</v>
      </c>
    </row>
    <row r="5580" spans="1:5" x14ac:dyDescent="0.3">
      <c r="A5580" t="s">
        <v>10491</v>
      </c>
      <c r="B5580">
        <v>1</v>
      </c>
      <c r="C5580">
        <v>19</v>
      </c>
      <c r="D5580">
        <v>3</v>
      </c>
      <c r="E5580" t="b">
        <v>0</v>
      </c>
    </row>
    <row r="5581" spans="1:5" x14ac:dyDescent="0.3">
      <c r="A5581" t="s">
        <v>10492</v>
      </c>
      <c r="B5581">
        <v>1</v>
      </c>
      <c r="C5581">
        <v>58</v>
      </c>
      <c r="D5581">
        <v>2</v>
      </c>
      <c r="E5581" t="b">
        <v>0</v>
      </c>
    </row>
    <row r="5582" spans="1:5" x14ac:dyDescent="0.3">
      <c r="A5582" t="s">
        <v>10494</v>
      </c>
      <c r="B5582">
        <v>1</v>
      </c>
      <c r="C5582">
        <v>76</v>
      </c>
      <c r="D5582">
        <v>4</v>
      </c>
      <c r="E5582" t="b">
        <v>0</v>
      </c>
    </row>
    <row r="5583" spans="1:5" x14ac:dyDescent="0.3">
      <c r="A5583" t="s">
        <v>10497</v>
      </c>
      <c r="B5583">
        <v>1</v>
      </c>
      <c r="C5583">
        <v>114</v>
      </c>
      <c r="D5583">
        <v>1</v>
      </c>
      <c r="E5583" t="b">
        <v>0</v>
      </c>
    </row>
    <row r="5584" spans="1:5" x14ac:dyDescent="0.3">
      <c r="A5584" t="s">
        <v>10498</v>
      </c>
      <c r="B5584">
        <v>1</v>
      </c>
      <c r="C5584">
        <v>105</v>
      </c>
      <c r="D5584">
        <v>2</v>
      </c>
      <c r="E5584" t="b">
        <v>0</v>
      </c>
    </row>
    <row r="5585" spans="1:5" x14ac:dyDescent="0.3">
      <c r="A5585" t="s">
        <v>10500</v>
      </c>
      <c r="B5585">
        <v>1</v>
      </c>
      <c r="C5585">
        <v>42</v>
      </c>
      <c r="D5585">
        <v>3</v>
      </c>
      <c r="E5585" t="b">
        <v>0</v>
      </c>
    </row>
    <row r="5586" spans="1:5" x14ac:dyDescent="0.3">
      <c r="A5586" t="s">
        <v>10501</v>
      </c>
      <c r="B5586">
        <v>4</v>
      </c>
      <c r="C5586">
        <v>285.25</v>
      </c>
      <c r="D5586">
        <v>3.5</v>
      </c>
      <c r="E5586" t="b">
        <v>0</v>
      </c>
    </row>
    <row r="5587" spans="1:5" x14ac:dyDescent="0.3">
      <c r="A5587" t="s">
        <v>996</v>
      </c>
      <c r="B5587">
        <v>1</v>
      </c>
      <c r="C5587">
        <v>63</v>
      </c>
      <c r="D5587">
        <v>4</v>
      </c>
      <c r="E5587" t="b">
        <v>0</v>
      </c>
    </row>
    <row r="5588" spans="1:5" x14ac:dyDescent="0.3">
      <c r="A5588" t="s">
        <v>10504</v>
      </c>
      <c r="B5588">
        <v>1</v>
      </c>
      <c r="C5588">
        <v>74</v>
      </c>
      <c r="D5588">
        <v>2</v>
      </c>
      <c r="E5588" t="b">
        <v>0</v>
      </c>
    </row>
    <row r="5589" spans="1:5" x14ac:dyDescent="0.3">
      <c r="A5589" t="s">
        <v>10505</v>
      </c>
      <c r="B5589">
        <v>1</v>
      </c>
      <c r="C5589">
        <v>207</v>
      </c>
      <c r="D5589">
        <v>3</v>
      </c>
      <c r="E5589" t="b">
        <v>0</v>
      </c>
    </row>
    <row r="5590" spans="1:5" x14ac:dyDescent="0.3">
      <c r="A5590" t="s">
        <v>10506</v>
      </c>
      <c r="B5590">
        <v>1</v>
      </c>
      <c r="C5590">
        <v>46</v>
      </c>
      <c r="D5590">
        <v>3</v>
      </c>
      <c r="E5590" t="b">
        <v>0</v>
      </c>
    </row>
    <row r="5591" spans="1:5" x14ac:dyDescent="0.3">
      <c r="A5591" t="s">
        <v>2271</v>
      </c>
      <c r="B5591">
        <v>2</v>
      </c>
      <c r="C5591">
        <v>1160.5</v>
      </c>
      <c r="D5591">
        <v>2.5</v>
      </c>
      <c r="E5591" t="b">
        <v>0</v>
      </c>
    </row>
    <row r="5592" spans="1:5" x14ac:dyDescent="0.3">
      <c r="A5592" t="s">
        <v>2272</v>
      </c>
      <c r="B5592">
        <v>1</v>
      </c>
      <c r="C5592">
        <v>126</v>
      </c>
      <c r="D5592">
        <v>1</v>
      </c>
      <c r="E5592" t="b">
        <v>0</v>
      </c>
    </row>
    <row r="5593" spans="1:5" x14ac:dyDescent="0.3">
      <c r="A5593" t="s">
        <v>10509</v>
      </c>
      <c r="B5593">
        <v>1</v>
      </c>
      <c r="C5593">
        <v>89</v>
      </c>
      <c r="D5593">
        <v>3</v>
      </c>
      <c r="E5593" t="b">
        <v>0</v>
      </c>
    </row>
    <row r="5594" spans="1:5" x14ac:dyDescent="0.3">
      <c r="A5594" t="s">
        <v>10511</v>
      </c>
      <c r="B5594">
        <v>1</v>
      </c>
      <c r="C5594">
        <v>25</v>
      </c>
      <c r="D5594">
        <v>4</v>
      </c>
      <c r="E5594" t="b">
        <v>0</v>
      </c>
    </row>
    <row r="5595" spans="1:5" x14ac:dyDescent="0.3">
      <c r="A5595" t="s">
        <v>10512</v>
      </c>
      <c r="B5595">
        <v>1</v>
      </c>
      <c r="C5595">
        <v>223</v>
      </c>
      <c r="D5595">
        <v>2</v>
      </c>
      <c r="E5595" t="b">
        <v>0</v>
      </c>
    </row>
    <row r="5596" spans="1:5" x14ac:dyDescent="0.3">
      <c r="A5596" t="s">
        <v>10513</v>
      </c>
      <c r="B5596">
        <v>1</v>
      </c>
      <c r="C5596">
        <v>237</v>
      </c>
      <c r="D5596">
        <v>2</v>
      </c>
      <c r="E5596" t="b">
        <v>0</v>
      </c>
    </row>
    <row r="5597" spans="1:5" x14ac:dyDescent="0.3">
      <c r="A5597" t="s">
        <v>10514</v>
      </c>
      <c r="B5597">
        <v>1</v>
      </c>
      <c r="C5597">
        <v>122</v>
      </c>
      <c r="D5597">
        <v>5</v>
      </c>
      <c r="E5597" t="b">
        <v>0</v>
      </c>
    </row>
    <row r="5598" spans="1:5" x14ac:dyDescent="0.3">
      <c r="A5598" t="s">
        <v>10515</v>
      </c>
      <c r="B5598">
        <v>1</v>
      </c>
      <c r="C5598">
        <v>166</v>
      </c>
      <c r="D5598">
        <v>3</v>
      </c>
      <c r="E5598" t="b">
        <v>0</v>
      </c>
    </row>
    <row r="5599" spans="1:5" x14ac:dyDescent="0.3">
      <c r="A5599" t="s">
        <v>10516</v>
      </c>
      <c r="B5599">
        <v>1</v>
      </c>
      <c r="C5599">
        <v>181</v>
      </c>
      <c r="D5599">
        <v>2</v>
      </c>
      <c r="E5599" t="b">
        <v>0</v>
      </c>
    </row>
    <row r="5600" spans="1:5" x14ac:dyDescent="0.3">
      <c r="A5600" t="s">
        <v>10518</v>
      </c>
      <c r="B5600">
        <v>1</v>
      </c>
      <c r="C5600">
        <v>60</v>
      </c>
      <c r="D5600">
        <v>3</v>
      </c>
      <c r="E5600" t="b">
        <v>0</v>
      </c>
    </row>
    <row r="5601" spans="1:5" x14ac:dyDescent="0.3">
      <c r="A5601" t="s">
        <v>10520</v>
      </c>
      <c r="B5601">
        <v>1</v>
      </c>
      <c r="C5601">
        <v>179</v>
      </c>
      <c r="D5601">
        <v>2</v>
      </c>
      <c r="E5601" t="b">
        <v>0</v>
      </c>
    </row>
    <row r="5602" spans="1:5" x14ac:dyDescent="0.3">
      <c r="A5602" t="s">
        <v>999</v>
      </c>
      <c r="B5602">
        <v>1</v>
      </c>
      <c r="C5602">
        <v>367</v>
      </c>
      <c r="D5602">
        <v>3</v>
      </c>
      <c r="E5602" t="b">
        <v>0</v>
      </c>
    </row>
    <row r="5603" spans="1:5" x14ac:dyDescent="0.3">
      <c r="A5603" t="s">
        <v>10524</v>
      </c>
      <c r="B5603">
        <v>1</v>
      </c>
      <c r="C5603">
        <v>24</v>
      </c>
      <c r="D5603">
        <v>1</v>
      </c>
      <c r="E5603" t="b">
        <v>0</v>
      </c>
    </row>
    <row r="5604" spans="1:5" x14ac:dyDescent="0.3">
      <c r="A5604" t="s">
        <v>10533</v>
      </c>
      <c r="B5604">
        <v>1</v>
      </c>
      <c r="C5604">
        <v>2190</v>
      </c>
      <c r="D5604">
        <v>5</v>
      </c>
      <c r="E5604" t="b">
        <v>0</v>
      </c>
    </row>
    <row r="5605" spans="1:5" x14ac:dyDescent="0.3">
      <c r="A5605" t="s">
        <v>10534</v>
      </c>
      <c r="B5605">
        <v>1</v>
      </c>
      <c r="C5605">
        <v>475</v>
      </c>
      <c r="D5605">
        <v>3</v>
      </c>
      <c r="E5605" t="b">
        <v>0</v>
      </c>
    </row>
    <row r="5606" spans="1:5" x14ac:dyDescent="0.3">
      <c r="A5606" t="s">
        <v>10535</v>
      </c>
      <c r="B5606">
        <v>1</v>
      </c>
      <c r="C5606">
        <v>86</v>
      </c>
      <c r="D5606">
        <v>4</v>
      </c>
      <c r="E5606" t="b">
        <v>0</v>
      </c>
    </row>
    <row r="5607" spans="1:5" x14ac:dyDescent="0.3">
      <c r="A5607" t="s">
        <v>10536</v>
      </c>
      <c r="B5607">
        <v>2</v>
      </c>
      <c r="C5607">
        <v>204.5</v>
      </c>
      <c r="D5607">
        <v>2.5</v>
      </c>
      <c r="E5607" t="b">
        <v>0</v>
      </c>
    </row>
    <row r="5608" spans="1:5" x14ac:dyDescent="0.3">
      <c r="A5608" t="s">
        <v>10537</v>
      </c>
      <c r="B5608">
        <v>4</v>
      </c>
      <c r="C5608">
        <v>188</v>
      </c>
      <c r="D5608">
        <v>2.75</v>
      </c>
      <c r="E5608" t="b">
        <v>0</v>
      </c>
    </row>
    <row r="5609" spans="1:5" x14ac:dyDescent="0.3">
      <c r="A5609" t="s">
        <v>1450</v>
      </c>
      <c r="B5609">
        <v>2</v>
      </c>
      <c r="C5609">
        <v>68</v>
      </c>
      <c r="D5609">
        <v>1.5</v>
      </c>
      <c r="E5609" t="b">
        <v>0</v>
      </c>
    </row>
    <row r="5610" spans="1:5" x14ac:dyDescent="0.3">
      <c r="A5610" t="s">
        <v>10539</v>
      </c>
      <c r="B5610">
        <v>1</v>
      </c>
      <c r="C5610">
        <v>135</v>
      </c>
      <c r="D5610">
        <v>3</v>
      </c>
      <c r="E5610" t="b">
        <v>0</v>
      </c>
    </row>
    <row r="5611" spans="1:5" x14ac:dyDescent="0.3">
      <c r="A5611" t="s">
        <v>10541</v>
      </c>
      <c r="B5611">
        <v>2</v>
      </c>
      <c r="C5611">
        <v>46</v>
      </c>
      <c r="D5611">
        <v>5</v>
      </c>
      <c r="E5611" t="b">
        <v>0</v>
      </c>
    </row>
    <row r="5612" spans="1:5" x14ac:dyDescent="0.3">
      <c r="A5612" t="s">
        <v>10542</v>
      </c>
      <c r="B5612">
        <v>2</v>
      </c>
      <c r="C5612">
        <v>150.5</v>
      </c>
      <c r="D5612">
        <v>1.5</v>
      </c>
      <c r="E5612" t="b">
        <v>0</v>
      </c>
    </row>
    <row r="5613" spans="1:5" x14ac:dyDescent="0.3">
      <c r="A5613" t="s">
        <v>10543</v>
      </c>
      <c r="B5613">
        <v>1</v>
      </c>
      <c r="C5613">
        <v>424</v>
      </c>
      <c r="D5613">
        <v>3</v>
      </c>
      <c r="E5613" t="b">
        <v>0</v>
      </c>
    </row>
    <row r="5614" spans="1:5" x14ac:dyDescent="0.3">
      <c r="A5614" t="s">
        <v>10544</v>
      </c>
      <c r="B5614">
        <v>1</v>
      </c>
      <c r="C5614">
        <v>195</v>
      </c>
      <c r="D5614">
        <v>4</v>
      </c>
      <c r="E5614" t="b">
        <v>0</v>
      </c>
    </row>
    <row r="5615" spans="1:5" x14ac:dyDescent="0.3">
      <c r="A5615" t="s">
        <v>2273</v>
      </c>
      <c r="B5615">
        <v>1</v>
      </c>
      <c r="C5615">
        <v>281</v>
      </c>
      <c r="D5615">
        <v>2</v>
      </c>
      <c r="E5615" t="b">
        <v>0</v>
      </c>
    </row>
    <row r="5616" spans="1:5" x14ac:dyDescent="0.3">
      <c r="A5616" t="s">
        <v>10546</v>
      </c>
      <c r="B5616">
        <v>1</v>
      </c>
      <c r="C5616">
        <v>184</v>
      </c>
      <c r="D5616">
        <v>1</v>
      </c>
      <c r="E5616" t="b">
        <v>0</v>
      </c>
    </row>
    <row r="5617" spans="1:5" x14ac:dyDescent="0.3">
      <c r="A5617" t="s">
        <v>2274</v>
      </c>
      <c r="B5617">
        <v>1</v>
      </c>
      <c r="C5617">
        <v>41</v>
      </c>
      <c r="D5617">
        <v>5</v>
      </c>
      <c r="E5617" t="b">
        <v>0</v>
      </c>
    </row>
    <row r="5618" spans="1:5" x14ac:dyDescent="0.3">
      <c r="A5618" t="s">
        <v>10548</v>
      </c>
      <c r="B5618">
        <v>1</v>
      </c>
      <c r="C5618">
        <v>174</v>
      </c>
      <c r="D5618">
        <v>4</v>
      </c>
      <c r="E5618" t="b">
        <v>0</v>
      </c>
    </row>
    <row r="5619" spans="1:5" x14ac:dyDescent="0.3">
      <c r="A5619" t="s">
        <v>10549</v>
      </c>
      <c r="B5619">
        <v>1</v>
      </c>
      <c r="C5619">
        <v>67</v>
      </c>
      <c r="D5619">
        <v>3</v>
      </c>
      <c r="E5619" t="b">
        <v>0</v>
      </c>
    </row>
    <row r="5620" spans="1:5" x14ac:dyDescent="0.3">
      <c r="A5620" t="s">
        <v>10550</v>
      </c>
      <c r="B5620">
        <v>1</v>
      </c>
      <c r="C5620">
        <v>82</v>
      </c>
      <c r="D5620">
        <v>4</v>
      </c>
      <c r="E5620" t="b">
        <v>0</v>
      </c>
    </row>
    <row r="5621" spans="1:5" x14ac:dyDescent="0.3">
      <c r="A5621" t="s">
        <v>10551</v>
      </c>
      <c r="B5621">
        <v>1</v>
      </c>
      <c r="C5621">
        <v>22</v>
      </c>
      <c r="D5621">
        <v>3</v>
      </c>
      <c r="E5621" t="b">
        <v>0</v>
      </c>
    </row>
    <row r="5622" spans="1:5" x14ac:dyDescent="0.3">
      <c r="A5622" t="s">
        <v>10552</v>
      </c>
      <c r="B5622">
        <v>1</v>
      </c>
      <c r="C5622">
        <v>198</v>
      </c>
      <c r="D5622">
        <v>2</v>
      </c>
      <c r="E5622" t="b">
        <v>0</v>
      </c>
    </row>
    <row r="5623" spans="1:5" x14ac:dyDescent="0.3">
      <c r="A5623" t="s">
        <v>10554</v>
      </c>
      <c r="B5623">
        <v>1</v>
      </c>
      <c r="C5623">
        <v>38</v>
      </c>
      <c r="D5623">
        <v>5</v>
      </c>
      <c r="E5623" t="b">
        <v>0</v>
      </c>
    </row>
    <row r="5624" spans="1:5" x14ac:dyDescent="0.3">
      <c r="A5624" t="s">
        <v>1644</v>
      </c>
      <c r="B5624">
        <v>1</v>
      </c>
      <c r="C5624">
        <v>135</v>
      </c>
      <c r="D5624">
        <v>1</v>
      </c>
      <c r="E5624" t="b">
        <v>0</v>
      </c>
    </row>
    <row r="5625" spans="1:5" x14ac:dyDescent="0.3">
      <c r="A5625" t="s">
        <v>10555</v>
      </c>
      <c r="B5625">
        <v>1</v>
      </c>
      <c r="C5625">
        <v>205</v>
      </c>
      <c r="D5625">
        <v>3</v>
      </c>
      <c r="E5625" t="b">
        <v>0</v>
      </c>
    </row>
    <row r="5626" spans="1:5" x14ac:dyDescent="0.3">
      <c r="A5626" t="s">
        <v>10556</v>
      </c>
      <c r="B5626">
        <v>1</v>
      </c>
      <c r="C5626">
        <v>141</v>
      </c>
      <c r="D5626">
        <v>3</v>
      </c>
      <c r="E5626" t="b">
        <v>0</v>
      </c>
    </row>
    <row r="5627" spans="1:5" x14ac:dyDescent="0.3">
      <c r="A5627" t="s">
        <v>10559</v>
      </c>
      <c r="B5627">
        <v>2</v>
      </c>
      <c r="C5627">
        <v>33.5</v>
      </c>
      <c r="D5627">
        <v>3.5</v>
      </c>
      <c r="E5627" t="b">
        <v>0</v>
      </c>
    </row>
    <row r="5628" spans="1:5" x14ac:dyDescent="0.3">
      <c r="A5628" t="s">
        <v>10560</v>
      </c>
      <c r="B5628">
        <v>1</v>
      </c>
      <c r="C5628">
        <v>85</v>
      </c>
      <c r="D5628">
        <v>3</v>
      </c>
      <c r="E5628" t="b">
        <v>0</v>
      </c>
    </row>
    <row r="5629" spans="1:5" x14ac:dyDescent="0.3">
      <c r="A5629" t="s">
        <v>10561</v>
      </c>
      <c r="B5629">
        <v>1</v>
      </c>
      <c r="C5629">
        <v>124</v>
      </c>
      <c r="D5629">
        <v>2</v>
      </c>
      <c r="E5629" t="b">
        <v>0</v>
      </c>
    </row>
    <row r="5630" spans="1:5" x14ac:dyDescent="0.3">
      <c r="A5630" t="s">
        <v>1003</v>
      </c>
      <c r="B5630">
        <v>2</v>
      </c>
      <c r="C5630">
        <v>242</v>
      </c>
      <c r="D5630">
        <v>1</v>
      </c>
      <c r="E5630" t="b">
        <v>0</v>
      </c>
    </row>
    <row r="5631" spans="1:5" x14ac:dyDescent="0.3">
      <c r="A5631" t="s">
        <v>10562</v>
      </c>
      <c r="B5631">
        <v>2</v>
      </c>
      <c r="C5631">
        <v>79</v>
      </c>
      <c r="D5631">
        <v>5</v>
      </c>
      <c r="E5631" t="b">
        <v>0</v>
      </c>
    </row>
    <row r="5632" spans="1:5" x14ac:dyDescent="0.3">
      <c r="A5632" t="s">
        <v>1004</v>
      </c>
      <c r="B5632">
        <v>52</v>
      </c>
      <c r="C5632">
        <v>225.53846153846155</v>
      </c>
      <c r="D5632">
        <v>2.9423076923076925</v>
      </c>
      <c r="E5632" t="b">
        <v>0</v>
      </c>
    </row>
    <row r="5633" spans="1:5" x14ac:dyDescent="0.3">
      <c r="A5633" t="s">
        <v>1005</v>
      </c>
      <c r="B5633">
        <v>1</v>
      </c>
      <c r="C5633">
        <v>107</v>
      </c>
      <c r="D5633">
        <v>4</v>
      </c>
      <c r="E5633" t="b">
        <v>0</v>
      </c>
    </row>
    <row r="5634" spans="1:5" x14ac:dyDescent="0.3">
      <c r="A5634" t="s">
        <v>10563</v>
      </c>
      <c r="B5634">
        <v>1</v>
      </c>
      <c r="C5634">
        <v>305</v>
      </c>
      <c r="D5634">
        <v>3</v>
      </c>
      <c r="E5634" t="b">
        <v>0</v>
      </c>
    </row>
    <row r="5635" spans="1:5" x14ac:dyDescent="0.3">
      <c r="A5635" t="s">
        <v>2275</v>
      </c>
      <c r="B5635">
        <v>1</v>
      </c>
      <c r="C5635">
        <v>47</v>
      </c>
      <c r="D5635">
        <v>1</v>
      </c>
      <c r="E5635" t="b">
        <v>0</v>
      </c>
    </row>
    <row r="5636" spans="1:5" x14ac:dyDescent="0.3">
      <c r="A5636" t="s">
        <v>10569</v>
      </c>
      <c r="B5636">
        <v>1</v>
      </c>
      <c r="C5636">
        <v>29</v>
      </c>
      <c r="D5636">
        <v>3</v>
      </c>
      <c r="E5636" t="b">
        <v>0</v>
      </c>
    </row>
    <row r="5637" spans="1:5" x14ac:dyDescent="0.3">
      <c r="A5637" t="s">
        <v>10570</v>
      </c>
      <c r="B5637">
        <v>1</v>
      </c>
      <c r="C5637">
        <v>78</v>
      </c>
      <c r="D5637">
        <v>3</v>
      </c>
      <c r="E5637" t="b">
        <v>0</v>
      </c>
    </row>
    <row r="5638" spans="1:5" x14ac:dyDescent="0.3">
      <c r="A5638" t="s">
        <v>10571</v>
      </c>
      <c r="B5638">
        <v>2</v>
      </c>
      <c r="C5638">
        <v>365</v>
      </c>
      <c r="D5638">
        <v>1</v>
      </c>
      <c r="E5638" t="b">
        <v>0</v>
      </c>
    </row>
    <row r="5639" spans="1:5" x14ac:dyDescent="0.3">
      <c r="A5639" t="s">
        <v>10573</v>
      </c>
      <c r="B5639">
        <v>1</v>
      </c>
      <c r="C5639">
        <v>896</v>
      </c>
      <c r="D5639">
        <v>5</v>
      </c>
      <c r="E5639" t="b">
        <v>0</v>
      </c>
    </row>
    <row r="5640" spans="1:5" x14ac:dyDescent="0.3">
      <c r="A5640" t="s">
        <v>10574</v>
      </c>
      <c r="B5640">
        <v>1</v>
      </c>
      <c r="C5640">
        <v>584</v>
      </c>
      <c r="D5640">
        <v>3</v>
      </c>
      <c r="E5640" t="b">
        <v>0</v>
      </c>
    </row>
    <row r="5641" spans="1:5" x14ac:dyDescent="0.3">
      <c r="A5641" t="s">
        <v>10577</v>
      </c>
      <c r="B5641">
        <v>2</v>
      </c>
      <c r="C5641">
        <v>114</v>
      </c>
      <c r="D5641">
        <v>1.5</v>
      </c>
      <c r="E5641" t="b">
        <v>0</v>
      </c>
    </row>
    <row r="5642" spans="1:5" x14ac:dyDescent="0.3">
      <c r="A5642" t="s">
        <v>1007</v>
      </c>
      <c r="B5642">
        <v>1</v>
      </c>
      <c r="C5642">
        <v>392</v>
      </c>
      <c r="D5642">
        <v>4</v>
      </c>
      <c r="E5642" t="b">
        <v>0</v>
      </c>
    </row>
    <row r="5643" spans="1:5" x14ac:dyDescent="0.3">
      <c r="A5643" t="s">
        <v>10581</v>
      </c>
      <c r="B5643">
        <v>1</v>
      </c>
      <c r="C5643">
        <v>50</v>
      </c>
      <c r="D5643">
        <v>2</v>
      </c>
      <c r="E5643" t="b">
        <v>0</v>
      </c>
    </row>
    <row r="5644" spans="1:5" x14ac:dyDescent="0.3">
      <c r="A5644" t="s">
        <v>1008</v>
      </c>
      <c r="B5644">
        <v>1</v>
      </c>
      <c r="C5644">
        <v>83</v>
      </c>
      <c r="D5644">
        <v>1</v>
      </c>
      <c r="E5644" t="b">
        <v>0</v>
      </c>
    </row>
    <row r="5645" spans="1:5" x14ac:dyDescent="0.3">
      <c r="A5645" t="s">
        <v>10582</v>
      </c>
      <c r="B5645">
        <v>2</v>
      </c>
      <c r="C5645">
        <v>143.5</v>
      </c>
      <c r="D5645">
        <v>3.5</v>
      </c>
      <c r="E5645" t="b">
        <v>0</v>
      </c>
    </row>
    <row r="5646" spans="1:5" x14ac:dyDescent="0.3">
      <c r="A5646" t="s">
        <v>10583</v>
      </c>
      <c r="B5646">
        <v>1</v>
      </c>
      <c r="C5646">
        <v>106</v>
      </c>
      <c r="D5646">
        <v>4</v>
      </c>
      <c r="E5646" t="b">
        <v>0</v>
      </c>
    </row>
    <row r="5647" spans="1:5" x14ac:dyDescent="0.3">
      <c r="A5647" t="s">
        <v>10584</v>
      </c>
      <c r="B5647">
        <v>3</v>
      </c>
      <c r="C5647">
        <v>190</v>
      </c>
      <c r="D5647">
        <v>2.6666666666666665</v>
      </c>
      <c r="E5647" t="b">
        <v>0</v>
      </c>
    </row>
    <row r="5648" spans="1:5" x14ac:dyDescent="0.3">
      <c r="A5648" t="s">
        <v>10585</v>
      </c>
      <c r="B5648">
        <v>1</v>
      </c>
      <c r="C5648">
        <v>68</v>
      </c>
      <c r="D5648">
        <v>2</v>
      </c>
      <c r="E5648" t="b">
        <v>0</v>
      </c>
    </row>
    <row r="5649" spans="1:5" x14ac:dyDescent="0.3">
      <c r="A5649" t="s">
        <v>10586</v>
      </c>
      <c r="B5649">
        <v>1</v>
      </c>
      <c r="C5649">
        <v>153</v>
      </c>
      <c r="D5649">
        <v>2</v>
      </c>
      <c r="E5649" t="b">
        <v>0</v>
      </c>
    </row>
    <row r="5650" spans="1:5" x14ac:dyDescent="0.3">
      <c r="A5650" t="s">
        <v>10587</v>
      </c>
      <c r="B5650">
        <v>1</v>
      </c>
      <c r="C5650">
        <v>21</v>
      </c>
      <c r="D5650">
        <v>5</v>
      </c>
      <c r="E5650" t="b">
        <v>0</v>
      </c>
    </row>
    <row r="5651" spans="1:5" x14ac:dyDescent="0.3">
      <c r="A5651" t="s">
        <v>10588</v>
      </c>
      <c r="B5651">
        <v>2</v>
      </c>
      <c r="C5651">
        <v>264.5</v>
      </c>
      <c r="D5651">
        <v>4</v>
      </c>
      <c r="E5651" t="b">
        <v>0</v>
      </c>
    </row>
    <row r="5652" spans="1:5" x14ac:dyDescent="0.3">
      <c r="A5652" t="s">
        <v>10589</v>
      </c>
      <c r="B5652">
        <v>1</v>
      </c>
      <c r="C5652">
        <v>33</v>
      </c>
      <c r="D5652">
        <v>1</v>
      </c>
      <c r="E5652" t="b">
        <v>0</v>
      </c>
    </row>
    <row r="5653" spans="1:5" x14ac:dyDescent="0.3">
      <c r="A5653" t="s">
        <v>10591</v>
      </c>
      <c r="B5653">
        <v>3</v>
      </c>
      <c r="C5653">
        <v>208.66666666666666</v>
      </c>
      <c r="D5653">
        <v>2.6666666666666665</v>
      </c>
      <c r="E5653" t="b">
        <v>0</v>
      </c>
    </row>
    <row r="5654" spans="1:5" x14ac:dyDescent="0.3">
      <c r="A5654" t="s">
        <v>1009</v>
      </c>
      <c r="B5654">
        <v>1</v>
      </c>
      <c r="C5654">
        <v>850</v>
      </c>
      <c r="D5654">
        <v>2</v>
      </c>
      <c r="E5654" t="b">
        <v>0</v>
      </c>
    </row>
    <row r="5655" spans="1:5" x14ac:dyDescent="0.3">
      <c r="A5655" t="s">
        <v>10595</v>
      </c>
      <c r="B5655">
        <v>1</v>
      </c>
      <c r="C5655">
        <v>157</v>
      </c>
      <c r="D5655">
        <v>5</v>
      </c>
      <c r="E5655" t="b">
        <v>0</v>
      </c>
    </row>
    <row r="5656" spans="1:5" x14ac:dyDescent="0.3">
      <c r="A5656" t="s">
        <v>10596</v>
      </c>
      <c r="B5656">
        <v>1</v>
      </c>
      <c r="C5656">
        <v>129</v>
      </c>
      <c r="D5656">
        <v>1</v>
      </c>
      <c r="E5656" t="b">
        <v>0</v>
      </c>
    </row>
    <row r="5657" spans="1:5" x14ac:dyDescent="0.3">
      <c r="A5657" t="s">
        <v>10597</v>
      </c>
      <c r="B5657">
        <v>2</v>
      </c>
      <c r="C5657">
        <v>144</v>
      </c>
      <c r="D5657">
        <v>5</v>
      </c>
      <c r="E5657" t="b">
        <v>0</v>
      </c>
    </row>
    <row r="5658" spans="1:5" x14ac:dyDescent="0.3">
      <c r="A5658" t="s">
        <v>10601</v>
      </c>
      <c r="B5658">
        <v>1</v>
      </c>
      <c r="C5658">
        <v>22</v>
      </c>
      <c r="D5658">
        <v>3</v>
      </c>
      <c r="E5658" t="b">
        <v>0</v>
      </c>
    </row>
    <row r="5659" spans="1:5" x14ac:dyDescent="0.3">
      <c r="A5659" t="s">
        <v>10605</v>
      </c>
      <c r="B5659">
        <v>1</v>
      </c>
      <c r="C5659">
        <v>184</v>
      </c>
      <c r="D5659">
        <v>3</v>
      </c>
      <c r="E5659" t="b">
        <v>0</v>
      </c>
    </row>
    <row r="5660" spans="1:5" x14ac:dyDescent="0.3">
      <c r="A5660" t="s">
        <v>1010</v>
      </c>
      <c r="B5660">
        <v>2</v>
      </c>
      <c r="C5660">
        <v>312.5</v>
      </c>
      <c r="D5660">
        <v>3</v>
      </c>
      <c r="E5660" t="b">
        <v>0</v>
      </c>
    </row>
    <row r="5661" spans="1:5" x14ac:dyDescent="0.3">
      <c r="A5661" t="s">
        <v>10608</v>
      </c>
      <c r="B5661">
        <v>1</v>
      </c>
      <c r="C5661">
        <v>289</v>
      </c>
      <c r="D5661">
        <v>3</v>
      </c>
      <c r="E5661" t="b">
        <v>0</v>
      </c>
    </row>
    <row r="5662" spans="1:5" x14ac:dyDescent="0.3">
      <c r="A5662" t="s">
        <v>10609</v>
      </c>
      <c r="B5662">
        <v>1</v>
      </c>
      <c r="C5662">
        <v>98</v>
      </c>
      <c r="D5662">
        <v>1</v>
      </c>
      <c r="E5662" t="b">
        <v>0</v>
      </c>
    </row>
    <row r="5663" spans="1:5" x14ac:dyDescent="0.3">
      <c r="A5663" t="s">
        <v>10611</v>
      </c>
      <c r="B5663">
        <v>2</v>
      </c>
      <c r="C5663">
        <v>101.5</v>
      </c>
      <c r="D5663">
        <v>1.5</v>
      </c>
      <c r="E5663" t="b">
        <v>0</v>
      </c>
    </row>
    <row r="5664" spans="1:5" x14ac:dyDescent="0.3">
      <c r="A5664" t="s">
        <v>10612</v>
      </c>
      <c r="B5664">
        <v>3</v>
      </c>
      <c r="C5664">
        <v>102.66666666666667</v>
      </c>
      <c r="D5664">
        <v>1.3333333333333333</v>
      </c>
      <c r="E5664" t="b">
        <v>0</v>
      </c>
    </row>
    <row r="5665" spans="1:5" x14ac:dyDescent="0.3">
      <c r="A5665" t="s">
        <v>10615</v>
      </c>
      <c r="B5665">
        <v>1</v>
      </c>
      <c r="C5665">
        <v>17</v>
      </c>
      <c r="D5665">
        <v>2</v>
      </c>
      <c r="E5665" t="b">
        <v>0</v>
      </c>
    </row>
    <row r="5666" spans="1:5" x14ac:dyDescent="0.3">
      <c r="A5666" t="s">
        <v>2277</v>
      </c>
      <c r="B5666">
        <v>7</v>
      </c>
      <c r="C5666">
        <v>313.85714285714283</v>
      </c>
      <c r="D5666">
        <v>1.2857142857142858</v>
      </c>
      <c r="E5666" t="b">
        <v>0</v>
      </c>
    </row>
    <row r="5667" spans="1:5" x14ac:dyDescent="0.3">
      <c r="A5667" t="s">
        <v>10616</v>
      </c>
      <c r="B5667">
        <v>2</v>
      </c>
      <c r="C5667">
        <v>102.5</v>
      </c>
      <c r="D5667">
        <v>1</v>
      </c>
      <c r="E5667" t="b">
        <v>0</v>
      </c>
    </row>
    <row r="5668" spans="1:5" x14ac:dyDescent="0.3">
      <c r="A5668" t="s">
        <v>10617</v>
      </c>
      <c r="B5668">
        <v>1</v>
      </c>
      <c r="C5668">
        <v>113</v>
      </c>
      <c r="D5668">
        <v>4</v>
      </c>
      <c r="E5668" t="b">
        <v>0</v>
      </c>
    </row>
    <row r="5669" spans="1:5" x14ac:dyDescent="0.3">
      <c r="A5669" t="s">
        <v>10618</v>
      </c>
      <c r="B5669">
        <v>1</v>
      </c>
      <c r="C5669">
        <v>87</v>
      </c>
      <c r="D5669">
        <v>1</v>
      </c>
      <c r="E5669" t="b">
        <v>0</v>
      </c>
    </row>
    <row r="5670" spans="1:5" x14ac:dyDescent="0.3">
      <c r="A5670" t="s">
        <v>10619</v>
      </c>
      <c r="B5670">
        <v>1</v>
      </c>
      <c r="C5670">
        <v>56</v>
      </c>
      <c r="D5670">
        <v>3</v>
      </c>
      <c r="E5670" t="b">
        <v>0</v>
      </c>
    </row>
    <row r="5671" spans="1:5" x14ac:dyDescent="0.3">
      <c r="A5671" t="s">
        <v>10621</v>
      </c>
      <c r="B5671">
        <v>1</v>
      </c>
      <c r="C5671">
        <v>24</v>
      </c>
      <c r="D5671">
        <v>1</v>
      </c>
      <c r="E5671" t="b">
        <v>0</v>
      </c>
    </row>
    <row r="5672" spans="1:5" x14ac:dyDescent="0.3">
      <c r="A5672" t="s">
        <v>10622</v>
      </c>
      <c r="B5672">
        <v>1</v>
      </c>
      <c r="C5672">
        <v>396</v>
      </c>
      <c r="D5672">
        <v>4</v>
      </c>
      <c r="E5672" t="b">
        <v>0</v>
      </c>
    </row>
    <row r="5673" spans="1:5" x14ac:dyDescent="0.3">
      <c r="A5673" t="s">
        <v>10623</v>
      </c>
      <c r="B5673">
        <v>1</v>
      </c>
      <c r="C5673">
        <v>108</v>
      </c>
      <c r="D5673">
        <v>4</v>
      </c>
      <c r="E5673" t="b">
        <v>0</v>
      </c>
    </row>
    <row r="5674" spans="1:5" x14ac:dyDescent="0.3">
      <c r="A5674" t="s">
        <v>10624</v>
      </c>
      <c r="B5674">
        <v>3</v>
      </c>
      <c r="C5674">
        <v>217</v>
      </c>
      <c r="D5674">
        <v>3</v>
      </c>
      <c r="E5674" t="b">
        <v>0</v>
      </c>
    </row>
    <row r="5675" spans="1:5" x14ac:dyDescent="0.3">
      <c r="A5675" t="s">
        <v>10626</v>
      </c>
      <c r="B5675">
        <v>1</v>
      </c>
      <c r="C5675">
        <v>141</v>
      </c>
      <c r="D5675">
        <v>3</v>
      </c>
      <c r="E5675" t="b">
        <v>0</v>
      </c>
    </row>
    <row r="5676" spans="1:5" x14ac:dyDescent="0.3">
      <c r="A5676" t="s">
        <v>10627</v>
      </c>
      <c r="B5676">
        <v>1</v>
      </c>
      <c r="C5676">
        <v>43</v>
      </c>
      <c r="D5676">
        <v>2</v>
      </c>
      <c r="E5676" t="b">
        <v>0</v>
      </c>
    </row>
    <row r="5677" spans="1:5" x14ac:dyDescent="0.3">
      <c r="A5677" t="s">
        <v>10628</v>
      </c>
      <c r="B5677">
        <v>1</v>
      </c>
      <c r="C5677">
        <v>226</v>
      </c>
      <c r="D5677">
        <v>2</v>
      </c>
      <c r="E5677" t="b">
        <v>0</v>
      </c>
    </row>
    <row r="5678" spans="1:5" x14ac:dyDescent="0.3">
      <c r="A5678" t="s">
        <v>10629</v>
      </c>
      <c r="B5678">
        <v>1</v>
      </c>
      <c r="C5678">
        <v>34</v>
      </c>
      <c r="D5678">
        <v>1</v>
      </c>
      <c r="E5678" t="b">
        <v>0</v>
      </c>
    </row>
    <row r="5679" spans="1:5" x14ac:dyDescent="0.3">
      <c r="A5679" t="s">
        <v>10630</v>
      </c>
      <c r="B5679">
        <v>1</v>
      </c>
      <c r="C5679">
        <v>39</v>
      </c>
      <c r="D5679">
        <v>1</v>
      </c>
      <c r="E5679" t="b">
        <v>0</v>
      </c>
    </row>
    <row r="5680" spans="1:5" x14ac:dyDescent="0.3">
      <c r="A5680" t="s">
        <v>10631</v>
      </c>
      <c r="B5680">
        <v>1</v>
      </c>
      <c r="C5680">
        <v>25</v>
      </c>
      <c r="D5680">
        <v>5</v>
      </c>
      <c r="E5680" t="b">
        <v>0</v>
      </c>
    </row>
    <row r="5681" spans="1:5" x14ac:dyDescent="0.3">
      <c r="A5681" t="s">
        <v>10632</v>
      </c>
      <c r="B5681">
        <v>1</v>
      </c>
      <c r="C5681">
        <v>115</v>
      </c>
      <c r="D5681">
        <v>1</v>
      </c>
      <c r="E5681" t="b">
        <v>0</v>
      </c>
    </row>
    <row r="5682" spans="1:5" x14ac:dyDescent="0.3">
      <c r="A5682" t="s">
        <v>10634</v>
      </c>
      <c r="B5682">
        <v>1</v>
      </c>
      <c r="C5682">
        <v>984</v>
      </c>
      <c r="D5682">
        <v>5</v>
      </c>
      <c r="E5682" t="b">
        <v>0</v>
      </c>
    </row>
    <row r="5683" spans="1:5" x14ac:dyDescent="0.3">
      <c r="A5683" t="s">
        <v>10638</v>
      </c>
      <c r="B5683">
        <v>1</v>
      </c>
      <c r="C5683">
        <v>174</v>
      </c>
      <c r="D5683">
        <v>1</v>
      </c>
      <c r="E5683" t="b">
        <v>0</v>
      </c>
    </row>
    <row r="5684" spans="1:5" x14ac:dyDescent="0.3">
      <c r="A5684" t="s">
        <v>10639</v>
      </c>
      <c r="B5684">
        <v>1</v>
      </c>
      <c r="C5684">
        <v>139</v>
      </c>
      <c r="D5684">
        <v>2</v>
      </c>
      <c r="E5684" t="b">
        <v>0</v>
      </c>
    </row>
    <row r="5685" spans="1:5" x14ac:dyDescent="0.3">
      <c r="A5685" t="s">
        <v>10640</v>
      </c>
      <c r="B5685">
        <v>1</v>
      </c>
      <c r="C5685">
        <v>190</v>
      </c>
      <c r="D5685">
        <v>3</v>
      </c>
      <c r="E5685" t="b">
        <v>0</v>
      </c>
    </row>
    <row r="5686" spans="1:5" x14ac:dyDescent="0.3">
      <c r="A5686" t="s">
        <v>1015</v>
      </c>
      <c r="B5686">
        <v>1</v>
      </c>
      <c r="C5686">
        <v>180</v>
      </c>
      <c r="D5686">
        <v>2</v>
      </c>
      <c r="E5686" t="b">
        <v>0</v>
      </c>
    </row>
    <row r="5687" spans="1:5" x14ac:dyDescent="0.3">
      <c r="A5687" t="s">
        <v>10645</v>
      </c>
      <c r="B5687">
        <v>1</v>
      </c>
      <c r="C5687">
        <v>281</v>
      </c>
      <c r="D5687">
        <v>5</v>
      </c>
      <c r="E5687" t="b">
        <v>0</v>
      </c>
    </row>
    <row r="5688" spans="1:5" x14ac:dyDescent="0.3">
      <c r="A5688" t="s">
        <v>10647</v>
      </c>
      <c r="B5688">
        <v>1</v>
      </c>
      <c r="C5688">
        <v>75</v>
      </c>
      <c r="D5688">
        <v>2</v>
      </c>
      <c r="E5688" t="b">
        <v>0</v>
      </c>
    </row>
    <row r="5689" spans="1:5" x14ac:dyDescent="0.3">
      <c r="A5689" t="s">
        <v>2278</v>
      </c>
      <c r="B5689">
        <v>1</v>
      </c>
      <c r="C5689">
        <v>36</v>
      </c>
      <c r="D5689">
        <v>5</v>
      </c>
      <c r="E5689" t="b">
        <v>0</v>
      </c>
    </row>
    <row r="5690" spans="1:5" x14ac:dyDescent="0.3">
      <c r="A5690" t="s">
        <v>1016</v>
      </c>
      <c r="B5690">
        <v>1</v>
      </c>
      <c r="C5690">
        <v>94</v>
      </c>
      <c r="D5690">
        <v>1</v>
      </c>
      <c r="E5690" t="b">
        <v>0</v>
      </c>
    </row>
    <row r="5691" spans="1:5" x14ac:dyDescent="0.3">
      <c r="A5691" t="s">
        <v>1017</v>
      </c>
      <c r="B5691">
        <v>1</v>
      </c>
      <c r="C5691">
        <v>136</v>
      </c>
      <c r="D5691">
        <v>2</v>
      </c>
      <c r="E5691" t="b">
        <v>0</v>
      </c>
    </row>
    <row r="5692" spans="1:5" x14ac:dyDescent="0.3">
      <c r="A5692" t="s">
        <v>2279</v>
      </c>
      <c r="B5692">
        <v>2</v>
      </c>
      <c r="C5692">
        <v>347</v>
      </c>
      <c r="D5692">
        <v>1.5</v>
      </c>
      <c r="E5692" t="b">
        <v>0</v>
      </c>
    </row>
    <row r="5693" spans="1:5" x14ac:dyDescent="0.3">
      <c r="A5693" t="s">
        <v>10649</v>
      </c>
      <c r="B5693">
        <v>2</v>
      </c>
      <c r="C5693">
        <v>133</v>
      </c>
      <c r="D5693">
        <v>3</v>
      </c>
      <c r="E5693" t="b">
        <v>0</v>
      </c>
    </row>
    <row r="5694" spans="1:5" x14ac:dyDescent="0.3">
      <c r="A5694" t="s">
        <v>10650</v>
      </c>
      <c r="B5694">
        <v>1</v>
      </c>
      <c r="C5694">
        <v>36</v>
      </c>
      <c r="D5694">
        <v>1</v>
      </c>
      <c r="E5694" t="b">
        <v>0</v>
      </c>
    </row>
    <row r="5695" spans="1:5" x14ac:dyDescent="0.3">
      <c r="A5695" t="s">
        <v>10651</v>
      </c>
      <c r="B5695">
        <v>4</v>
      </c>
      <c r="C5695">
        <v>120.75</v>
      </c>
      <c r="D5695">
        <v>1.25</v>
      </c>
      <c r="E5695" t="b">
        <v>0</v>
      </c>
    </row>
    <row r="5696" spans="1:5" x14ac:dyDescent="0.3">
      <c r="A5696" t="s">
        <v>10653</v>
      </c>
      <c r="B5696">
        <v>2</v>
      </c>
      <c r="C5696">
        <v>192</v>
      </c>
      <c r="D5696">
        <v>1.5</v>
      </c>
      <c r="E5696" t="b">
        <v>0</v>
      </c>
    </row>
    <row r="5697" spans="1:5" x14ac:dyDescent="0.3">
      <c r="A5697" t="s">
        <v>10654</v>
      </c>
      <c r="B5697">
        <v>1</v>
      </c>
      <c r="C5697">
        <v>95</v>
      </c>
      <c r="D5697">
        <v>1</v>
      </c>
      <c r="E5697" t="b">
        <v>0</v>
      </c>
    </row>
    <row r="5698" spans="1:5" x14ac:dyDescent="0.3">
      <c r="A5698" t="s">
        <v>1018</v>
      </c>
      <c r="B5698">
        <v>1</v>
      </c>
      <c r="C5698">
        <v>645</v>
      </c>
      <c r="D5698">
        <v>5</v>
      </c>
      <c r="E5698" t="b">
        <v>0</v>
      </c>
    </row>
    <row r="5699" spans="1:5" x14ac:dyDescent="0.3">
      <c r="A5699" t="s">
        <v>10658</v>
      </c>
      <c r="B5699">
        <v>1</v>
      </c>
      <c r="C5699">
        <v>113</v>
      </c>
      <c r="D5699">
        <v>3</v>
      </c>
      <c r="E5699" t="b">
        <v>0</v>
      </c>
    </row>
    <row r="5700" spans="1:5" x14ac:dyDescent="0.3">
      <c r="A5700" t="s">
        <v>10659</v>
      </c>
      <c r="B5700">
        <v>3</v>
      </c>
      <c r="C5700">
        <v>124</v>
      </c>
      <c r="D5700">
        <v>3.6666666666666665</v>
      </c>
      <c r="E5700" t="b">
        <v>0</v>
      </c>
    </row>
    <row r="5701" spans="1:5" x14ac:dyDescent="0.3">
      <c r="A5701" t="s">
        <v>10660</v>
      </c>
      <c r="B5701">
        <v>1</v>
      </c>
      <c r="C5701">
        <v>83</v>
      </c>
      <c r="D5701">
        <v>4</v>
      </c>
      <c r="E5701" t="b">
        <v>0</v>
      </c>
    </row>
    <row r="5702" spans="1:5" x14ac:dyDescent="0.3">
      <c r="A5702" t="s">
        <v>10661</v>
      </c>
      <c r="B5702">
        <v>3</v>
      </c>
      <c r="C5702">
        <v>148.66666666666666</v>
      </c>
      <c r="D5702">
        <v>2</v>
      </c>
      <c r="E5702" t="b">
        <v>0</v>
      </c>
    </row>
    <row r="5703" spans="1:5" x14ac:dyDescent="0.3">
      <c r="A5703" t="s">
        <v>2280</v>
      </c>
      <c r="B5703">
        <v>1</v>
      </c>
      <c r="C5703">
        <v>288</v>
      </c>
      <c r="D5703">
        <v>1</v>
      </c>
      <c r="E5703" t="b">
        <v>0</v>
      </c>
    </row>
    <row r="5704" spans="1:5" x14ac:dyDescent="0.3">
      <c r="A5704" t="s">
        <v>10662</v>
      </c>
      <c r="B5704">
        <v>1</v>
      </c>
      <c r="C5704">
        <v>148</v>
      </c>
      <c r="D5704">
        <v>2</v>
      </c>
      <c r="E5704" t="b">
        <v>0</v>
      </c>
    </row>
    <row r="5705" spans="1:5" x14ac:dyDescent="0.3">
      <c r="A5705" t="s">
        <v>1019</v>
      </c>
      <c r="B5705">
        <v>1</v>
      </c>
      <c r="C5705">
        <v>507</v>
      </c>
      <c r="D5705">
        <v>2</v>
      </c>
      <c r="E5705" t="b">
        <v>0</v>
      </c>
    </row>
    <row r="5706" spans="1:5" x14ac:dyDescent="0.3">
      <c r="A5706" t="s">
        <v>2281</v>
      </c>
      <c r="B5706">
        <v>1</v>
      </c>
      <c r="C5706">
        <v>105</v>
      </c>
      <c r="D5706">
        <v>5</v>
      </c>
      <c r="E5706" t="b">
        <v>0</v>
      </c>
    </row>
    <row r="5707" spans="1:5" x14ac:dyDescent="0.3">
      <c r="A5707" t="s">
        <v>10665</v>
      </c>
      <c r="B5707">
        <v>1</v>
      </c>
      <c r="C5707">
        <v>48</v>
      </c>
      <c r="D5707">
        <v>4</v>
      </c>
      <c r="E5707" t="b">
        <v>0</v>
      </c>
    </row>
    <row r="5708" spans="1:5" x14ac:dyDescent="0.3">
      <c r="A5708" t="s">
        <v>2282</v>
      </c>
      <c r="B5708">
        <v>3</v>
      </c>
      <c r="C5708">
        <v>339</v>
      </c>
      <c r="D5708">
        <v>3</v>
      </c>
      <c r="E5708" t="b">
        <v>0</v>
      </c>
    </row>
    <row r="5709" spans="1:5" x14ac:dyDescent="0.3">
      <c r="A5709" t="s">
        <v>10669</v>
      </c>
      <c r="B5709">
        <v>2</v>
      </c>
      <c r="C5709">
        <v>64</v>
      </c>
      <c r="D5709">
        <v>4</v>
      </c>
      <c r="E5709" t="b">
        <v>0</v>
      </c>
    </row>
    <row r="5710" spans="1:5" x14ac:dyDescent="0.3">
      <c r="A5710" t="s">
        <v>10670</v>
      </c>
      <c r="B5710">
        <v>1</v>
      </c>
      <c r="C5710">
        <v>173</v>
      </c>
      <c r="D5710">
        <v>4</v>
      </c>
      <c r="E5710" t="b">
        <v>0</v>
      </c>
    </row>
    <row r="5711" spans="1:5" x14ac:dyDescent="0.3">
      <c r="A5711" t="s">
        <v>10671</v>
      </c>
      <c r="B5711">
        <v>2</v>
      </c>
      <c r="C5711">
        <v>80</v>
      </c>
      <c r="D5711">
        <v>3</v>
      </c>
      <c r="E5711" t="b">
        <v>0</v>
      </c>
    </row>
    <row r="5712" spans="1:5" x14ac:dyDescent="0.3">
      <c r="A5712" t="s">
        <v>10673</v>
      </c>
      <c r="B5712">
        <v>1</v>
      </c>
      <c r="C5712">
        <v>158</v>
      </c>
      <c r="D5712">
        <v>5</v>
      </c>
      <c r="E5712" t="b">
        <v>0</v>
      </c>
    </row>
    <row r="5713" spans="1:5" x14ac:dyDescent="0.3">
      <c r="A5713" t="s">
        <v>10679</v>
      </c>
      <c r="B5713">
        <v>1</v>
      </c>
      <c r="C5713">
        <v>24</v>
      </c>
      <c r="D5713">
        <v>3</v>
      </c>
      <c r="E5713" t="b">
        <v>0</v>
      </c>
    </row>
    <row r="5714" spans="1:5" x14ac:dyDescent="0.3">
      <c r="A5714" t="s">
        <v>10680</v>
      </c>
      <c r="B5714">
        <v>1</v>
      </c>
      <c r="C5714">
        <v>31</v>
      </c>
      <c r="D5714">
        <v>5</v>
      </c>
      <c r="E5714" t="b">
        <v>0</v>
      </c>
    </row>
    <row r="5715" spans="1:5" x14ac:dyDescent="0.3">
      <c r="A5715" t="s">
        <v>2283</v>
      </c>
      <c r="B5715">
        <v>1</v>
      </c>
      <c r="C5715">
        <v>73</v>
      </c>
      <c r="D5715">
        <v>3</v>
      </c>
      <c r="E5715" t="b">
        <v>0</v>
      </c>
    </row>
    <row r="5716" spans="1:5" x14ac:dyDescent="0.3">
      <c r="A5716" t="s">
        <v>10681</v>
      </c>
      <c r="B5716">
        <v>4</v>
      </c>
      <c r="C5716">
        <v>251</v>
      </c>
      <c r="D5716">
        <v>2</v>
      </c>
      <c r="E5716" t="b">
        <v>0</v>
      </c>
    </row>
    <row r="5717" spans="1:5" x14ac:dyDescent="0.3">
      <c r="A5717" t="s">
        <v>10682</v>
      </c>
      <c r="B5717">
        <v>2</v>
      </c>
      <c r="C5717">
        <v>256.5</v>
      </c>
      <c r="D5717">
        <v>2</v>
      </c>
      <c r="E5717" t="b">
        <v>0</v>
      </c>
    </row>
    <row r="5718" spans="1:5" x14ac:dyDescent="0.3">
      <c r="A5718" t="s">
        <v>1020</v>
      </c>
      <c r="B5718">
        <v>3</v>
      </c>
      <c r="C5718">
        <v>171</v>
      </c>
      <c r="D5718">
        <v>2.3333333333333335</v>
      </c>
      <c r="E5718" t="b">
        <v>0</v>
      </c>
    </row>
    <row r="5719" spans="1:5" x14ac:dyDescent="0.3">
      <c r="A5719" t="s">
        <v>10683</v>
      </c>
      <c r="B5719">
        <v>1</v>
      </c>
      <c r="C5719">
        <v>94</v>
      </c>
      <c r="D5719">
        <v>5</v>
      </c>
      <c r="E5719" t="b">
        <v>0</v>
      </c>
    </row>
    <row r="5720" spans="1:5" x14ac:dyDescent="0.3">
      <c r="A5720" t="s">
        <v>10685</v>
      </c>
      <c r="B5720">
        <v>4</v>
      </c>
      <c r="C5720">
        <v>302.25</v>
      </c>
      <c r="D5720">
        <v>4.25</v>
      </c>
      <c r="E5720" t="b">
        <v>0</v>
      </c>
    </row>
    <row r="5721" spans="1:5" x14ac:dyDescent="0.3">
      <c r="A5721" t="s">
        <v>1645</v>
      </c>
      <c r="B5721">
        <v>1</v>
      </c>
      <c r="C5721">
        <v>91</v>
      </c>
      <c r="D5721">
        <v>3</v>
      </c>
      <c r="E5721" t="b">
        <v>0</v>
      </c>
    </row>
    <row r="5722" spans="1:5" x14ac:dyDescent="0.3">
      <c r="A5722" t="s">
        <v>10689</v>
      </c>
      <c r="B5722">
        <v>1</v>
      </c>
      <c r="C5722">
        <v>13</v>
      </c>
      <c r="D5722">
        <v>3</v>
      </c>
      <c r="E5722" t="b">
        <v>0</v>
      </c>
    </row>
    <row r="5723" spans="1:5" x14ac:dyDescent="0.3">
      <c r="A5723" t="s">
        <v>10690</v>
      </c>
      <c r="B5723">
        <v>1</v>
      </c>
      <c r="C5723">
        <v>93</v>
      </c>
      <c r="D5723">
        <v>5</v>
      </c>
      <c r="E5723" t="b">
        <v>0</v>
      </c>
    </row>
    <row r="5724" spans="1:5" x14ac:dyDescent="0.3">
      <c r="A5724" t="s">
        <v>10693</v>
      </c>
      <c r="B5724">
        <v>1</v>
      </c>
      <c r="C5724">
        <v>116</v>
      </c>
      <c r="D5724">
        <v>2</v>
      </c>
      <c r="E5724" t="b">
        <v>0</v>
      </c>
    </row>
    <row r="5725" spans="1:5" x14ac:dyDescent="0.3">
      <c r="A5725" t="s">
        <v>10694</v>
      </c>
      <c r="B5725">
        <v>1</v>
      </c>
      <c r="C5725">
        <v>73</v>
      </c>
      <c r="D5725">
        <v>4</v>
      </c>
      <c r="E5725" t="b">
        <v>0</v>
      </c>
    </row>
    <row r="5726" spans="1:5" x14ac:dyDescent="0.3">
      <c r="A5726" t="s">
        <v>10695</v>
      </c>
      <c r="B5726">
        <v>1</v>
      </c>
      <c r="C5726">
        <v>169</v>
      </c>
      <c r="D5726">
        <v>1</v>
      </c>
      <c r="E5726" t="b">
        <v>0</v>
      </c>
    </row>
    <row r="5727" spans="1:5" x14ac:dyDescent="0.3">
      <c r="A5727" t="s">
        <v>10696</v>
      </c>
      <c r="B5727">
        <v>1</v>
      </c>
      <c r="C5727">
        <v>530</v>
      </c>
      <c r="D5727">
        <v>2</v>
      </c>
      <c r="E5727" t="b">
        <v>0</v>
      </c>
    </row>
    <row r="5728" spans="1:5" x14ac:dyDescent="0.3">
      <c r="A5728" t="s">
        <v>10697</v>
      </c>
      <c r="B5728">
        <v>1</v>
      </c>
      <c r="C5728">
        <v>214</v>
      </c>
      <c r="D5728">
        <v>3</v>
      </c>
      <c r="E5728" t="b">
        <v>0</v>
      </c>
    </row>
    <row r="5729" spans="1:5" x14ac:dyDescent="0.3">
      <c r="A5729" t="s">
        <v>10698</v>
      </c>
      <c r="B5729">
        <v>1</v>
      </c>
      <c r="C5729">
        <v>27</v>
      </c>
      <c r="D5729">
        <v>1</v>
      </c>
      <c r="E5729" t="b">
        <v>0</v>
      </c>
    </row>
    <row r="5730" spans="1:5" x14ac:dyDescent="0.3">
      <c r="A5730" t="s">
        <v>2285</v>
      </c>
      <c r="B5730">
        <v>2</v>
      </c>
      <c r="C5730">
        <v>76.5</v>
      </c>
      <c r="D5730">
        <v>1</v>
      </c>
      <c r="E5730" t="b">
        <v>0</v>
      </c>
    </row>
    <row r="5731" spans="1:5" x14ac:dyDescent="0.3">
      <c r="A5731" t="s">
        <v>2287</v>
      </c>
      <c r="B5731">
        <v>1</v>
      </c>
      <c r="C5731">
        <v>66</v>
      </c>
      <c r="D5731">
        <v>1</v>
      </c>
      <c r="E5731" t="b">
        <v>0</v>
      </c>
    </row>
    <row r="5732" spans="1:5" x14ac:dyDescent="0.3">
      <c r="A5732" t="s">
        <v>10700</v>
      </c>
      <c r="B5732">
        <v>2</v>
      </c>
      <c r="C5732">
        <v>109.5</v>
      </c>
      <c r="D5732">
        <v>3</v>
      </c>
      <c r="E5732" t="b">
        <v>0</v>
      </c>
    </row>
    <row r="5733" spans="1:5" x14ac:dyDescent="0.3">
      <c r="A5733" t="s">
        <v>10701</v>
      </c>
      <c r="B5733">
        <v>1</v>
      </c>
      <c r="C5733">
        <v>355</v>
      </c>
      <c r="D5733">
        <v>5</v>
      </c>
      <c r="E5733" t="b">
        <v>0</v>
      </c>
    </row>
    <row r="5734" spans="1:5" x14ac:dyDescent="0.3">
      <c r="A5734" t="s">
        <v>10702</v>
      </c>
      <c r="B5734">
        <v>1</v>
      </c>
      <c r="C5734">
        <v>26</v>
      </c>
      <c r="D5734">
        <v>5</v>
      </c>
      <c r="E5734" t="b">
        <v>0</v>
      </c>
    </row>
    <row r="5735" spans="1:5" x14ac:dyDescent="0.3">
      <c r="A5735" t="s">
        <v>10705</v>
      </c>
      <c r="B5735">
        <v>1</v>
      </c>
      <c r="C5735">
        <v>211</v>
      </c>
      <c r="D5735">
        <v>2</v>
      </c>
      <c r="E5735" t="b">
        <v>0</v>
      </c>
    </row>
    <row r="5736" spans="1:5" x14ac:dyDescent="0.3">
      <c r="A5736" t="s">
        <v>1021</v>
      </c>
      <c r="B5736">
        <v>1</v>
      </c>
      <c r="C5736">
        <v>355</v>
      </c>
      <c r="D5736">
        <v>2</v>
      </c>
      <c r="E5736" t="b">
        <v>0</v>
      </c>
    </row>
    <row r="5737" spans="1:5" x14ac:dyDescent="0.3">
      <c r="A5737" t="s">
        <v>10706</v>
      </c>
      <c r="B5737">
        <v>1</v>
      </c>
      <c r="C5737">
        <v>242</v>
      </c>
      <c r="D5737">
        <v>2</v>
      </c>
      <c r="E5737" t="b">
        <v>0</v>
      </c>
    </row>
    <row r="5738" spans="1:5" x14ac:dyDescent="0.3">
      <c r="A5738" t="s">
        <v>10709</v>
      </c>
      <c r="B5738">
        <v>1</v>
      </c>
      <c r="C5738">
        <v>73</v>
      </c>
      <c r="D5738">
        <v>1</v>
      </c>
      <c r="E5738" t="b">
        <v>0</v>
      </c>
    </row>
    <row r="5739" spans="1:5" x14ac:dyDescent="0.3">
      <c r="A5739" t="s">
        <v>1022</v>
      </c>
      <c r="B5739">
        <v>3</v>
      </c>
      <c r="C5739">
        <v>348.66666666666669</v>
      </c>
      <c r="D5739">
        <v>2</v>
      </c>
      <c r="E5739" t="b">
        <v>0</v>
      </c>
    </row>
    <row r="5740" spans="1:5" x14ac:dyDescent="0.3">
      <c r="A5740" t="s">
        <v>10710</v>
      </c>
      <c r="B5740">
        <v>1</v>
      </c>
      <c r="C5740">
        <v>119</v>
      </c>
      <c r="D5740">
        <v>5</v>
      </c>
      <c r="E5740" t="b">
        <v>0</v>
      </c>
    </row>
    <row r="5741" spans="1:5" x14ac:dyDescent="0.3">
      <c r="A5741" t="s">
        <v>10712</v>
      </c>
      <c r="B5741">
        <v>1</v>
      </c>
      <c r="C5741">
        <v>92</v>
      </c>
      <c r="D5741">
        <v>2</v>
      </c>
      <c r="E5741" t="b">
        <v>0</v>
      </c>
    </row>
    <row r="5742" spans="1:5" x14ac:dyDescent="0.3">
      <c r="A5742" t="s">
        <v>10713</v>
      </c>
      <c r="B5742">
        <v>1</v>
      </c>
      <c r="C5742">
        <v>29</v>
      </c>
      <c r="D5742">
        <v>3</v>
      </c>
      <c r="E5742" t="b">
        <v>0</v>
      </c>
    </row>
    <row r="5743" spans="1:5" x14ac:dyDescent="0.3">
      <c r="A5743" t="s">
        <v>10714</v>
      </c>
      <c r="B5743">
        <v>1</v>
      </c>
      <c r="C5743">
        <v>32</v>
      </c>
      <c r="D5743">
        <v>5</v>
      </c>
      <c r="E5743" t="b">
        <v>0</v>
      </c>
    </row>
    <row r="5744" spans="1:5" x14ac:dyDescent="0.3">
      <c r="A5744" t="s">
        <v>10715</v>
      </c>
      <c r="B5744">
        <v>1</v>
      </c>
      <c r="C5744">
        <v>172</v>
      </c>
      <c r="D5744">
        <v>5</v>
      </c>
      <c r="E5744" t="b">
        <v>0</v>
      </c>
    </row>
    <row r="5745" spans="1:5" x14ac:dyDescent="0.3">
      <c r="A5745" t="s">
        <v>10717</v>
      </c>
      <c r="B5745">
        <v>3</v>
      </c>
      <c r="C5745">
        <v>162.66666666666666</v>
      </c>
      <c r="D5745">
        <v>1.6666666666666667</v>
      </c>
      <c r="E5745" t="b">
        <v>0</v>
      </c>
    </row>
    <row r="5746" spans="1:5" x14ac:dyDescent="0.3">
      <c r="A5746" t="s">
        <v>10718</v>
      </c>
      <c r="B5746">
        <v>1</v>
      </c>
      <c r="C5746">
        <v>77</v>
      </c>
      <c r="D5746">
        <v>1</v>
      </c>
      <c r="E5746" t="b">
        <v>0</v>
      </c>
    </row>
    <row r="5747" spans="1:5" x14ac:dyDescent="0.3">
      <c r="A5747" t="s">
        <v>10719</v>
      </c>
      <c r="B5747">
        <v>3</v>
      </c>
      <c r="C5747">
        <v>381</v>
      </c>
      <c r="D5747">
        <v>2.3333333333333335</v>
      </c>
      <c r="E5747" t="b">
        <v>0</v>
      </c>
    </row>
    <row r="5748" spans="1:5" x14ac:dyDescent="0.3">
      <c r="A5748" t="s">
        <v>2291</v>
      </c>
      <c r="B5748">
        <v>2</v>
      </c>
      <c r="C5748">
        <v>197</v>
      </c>
      <c r="D5748">
        <v>5</v>
      </c>
      <c r="E5748" t="b">
        <v>0</v>
      </c>
    </row>
    <row r="5749" spans="1:5" x14ac:dyDescent="0.3">
      <c r="A5749" t="s">
        <v>1452</v>
      </c>
      <c r="B5749">
        <v>1</v>
      </c>
      <c r="C5749">
        <v>99</v>
      </c>
      <c r="D5749">
        <v>3</v>
      </c>
      <c r="E5749" t="b">
        <v>0</v>
      </c>
    </row>
    <row r="5750" spans="1:5" x14ac:dyDescent="0.3">
      <c r="A5750" t="s">
        <v>2292</v>
      </c>
      <c r="B5750">
        <v>1</v>
      </c>
      <c r="C5750">
        <v>176</v>
      </c>
      <c r="D5750">
        <v>2</v>
      </c>
      <c r="E5750" t="b">
        <v>0</v>
      </c>
    </row>
    <row r="5751" spans="1:5" x14ac:dyDescent="0.3">
      <c r="A5751" t="s">
        <v>10723</v>
      </c>
      <c r="B5751">
        <v>1</v>
      </c>
      <c r="C5751">
        <v>324</v>
      </c>
      <c r="D5751">
        <v>3</v>
      </c>
      <c r="E5751" t="b">
        <v>0</v>
      </c>
    </row>
    <row r="5752" spans="1:5" x14ac:dyDescent="0.3">
      <c r="A5752" t="s">
        <v>10724</v>
      </c>
      <c r="B5752">
        <v>1</v>
      </c>
      <c r="C5752">
        <v>134</v>
      </c>
      <c r="D5752">
        <v>2</v>
      </c>
      <c r="E5752" t="b">
        <v>0</v>
      </c>
    </row>
    <row r="5753" spans="1:5" x14ac:dyDescent="0.3">
      <c r="A5753" t="s">
        <v>10726</v>
      </c>
      <c r="B5753">
        <v>1</v>
      </c>
      <c r="C5753">
        <v>94</v>
      </c>
      <c r="D5753">
        <v>5</v>
      </c>
      <c r="E5753" t="b">
        <v>0</v>
      </c>
    </row>
    <row r="5754" spans="1:5" x14ac:dyDescent="0.3">
      <c r="A5754" t="s">
        <v>10727</v>
      </c>
      <c r="B5754">
        <v>1</v>
      </c>
      <c r="C5754">
        <v>54</v>
      </c>
      <c r="D5754">
        <v>2</v>
      </c>
      <c r="E5754" t="b">
        <v>0</v>
      </c>
    </row>
    <row r="5755" spans="1:5" x14ac:dyDescent="0.3">
      <c r="A5755" t="s">
        <v>10728</v>
      </c>
      <c r="B5755">
        <v>1</v>
      </c>
      <c r="C5755">
        <v>79</v>
      </c>
      <c r="D5755">
        <v>3</v>
      </c>
      <c r="E5755" t="b">
        <v>0</v>
      </c>
    </row>
    <row r="5756" spans="1:5" x14ac:dyDescent="0.3">
      <c r="A5756" t="s">
        <v>10729</v>
      </c>
      <c r="B5756">
        <v>1</v>
      </c>
      <c r="C5756">
        <v>141</v>
      </c>
      <c r="D5756">
        <v>3</v>
      </c>
      <c r="E5756" t="b">
        <v>0</v>
      </c>
    </row>
    <row r="5757" spans="1:5" x14ac:dyDescent="0.3">
      <c r="A5757" t="s">
        <v>10732</v>
      </c>
      <c r="B5757">
        <v>1</v>
      </c>
      <c r="C5757">
        <v>53</v>
      </c>
      <c r="D5757">
        <v>5</v>
      </c>
      <c r="E5757" t="b">
        <v>0</v>
      </c>
    </row>
    <row r="5758" spans="1:5" x14ac:dyDescent="0.3">
      <c r="A5758" t="s">
        <v>1025</v>
      </c>
      <c r="B5758">
        <v>1</v>
      </c>
      <c r="C5758">
        <v>242</v>
      </c>
      <c r="D5758">
        <v>3</v>
      </c>
      <c r="E5758" t="b">
        <v>0</v>
      </c>
    </row>
    <row r="5759" spans="1:5" x14ac:dyDescent="0.3">
      <c r="A5759" t="s">
        <v>10733</v>
      </c>
      <c r="B5759">
        <v>1</v>
      </c>
      <c r="C5759">
        <v>119</v>
      </c>
      <c r="D5759">
        <v>5</v>
      </c>
      <c r="E5759" t="b">
        <v>0</v>
      </c>
    </row>
    <row r="5760" spans="1:5" x14ac:dyDescent="0.3">
      <c r="A5760" t="s">
        <v>10736</v>
      </c>
      <c r="B5760">
        <v>1</v>
      </c>
      <c r="C5760">
        <v>151</v>
      </c>
      <c r="D5760">
        <v>3</v>
      </c>
      <c r="E5760" t="b">
        <v>0</v>
      </c>
    </row>
    <row r="5761" spans="1:5" x14ac:dyDescent="0.3">
      <c r="A5761" t="s">
        <v>10737</v>
      </c>
      <c r="B5761">
        <v>1</v>
      </c>
      <c r="C5761">
        <v>117</v>
      </c>
      <c r="D5761">
        <v>2</v>
      </c>
      <c r="E5761" t="b">
        <v>0</v>
      </c>
    </row>
    <row r="5762" spans="1:5" x14ac:dyDescent="0.3">
      <c r="A5762" t="s">
        <v>10741</v>
      </c>
      <c r="B5762">
        <v>1</v>
      </c>
      <c r="C5762">
        <v>277</v>
      </c>
      <c r="D5762">
        <v>4</v>
      </c>
      <c r="E5762" t="b">
        <v>0</v>
      </c>
    </row>
    <row r="5763" spans="1:5" x14ac:dyDescent="0.3">
      <c r="A5763" t="s">
        <v>10742</v>
      </c>
      <c r="B5763">
        <v>1</v>
      </c>
      <c r="C5763">
        <v>113</v>
      </c>
      <c r="D5763">
        <v>3</v>
      </c>
      <c r="E5763" t="b">
        <v>0</v>
      </c>
    </row>
    <row r="5764" spans="1:5" x14ac:dyDescent="0.3">
      <c r="A5764" t="s">
        <v>10743</v>
      </c>
      <c r="B5764">
        <v>1</v>
      </c>
      <c r="C5764">
        <v>35</v>
      </c>
      <c r="D5764">
        <v>5</v>
      </c>
      <c r="E5764" t="b">
        <v>0</v>
      </c>
    </row>
    <row r="5765" spans="1:5" x14ac:dyDescent="0.3">
      <c r="A5765" t="s">
        <v>10744</v>
      </c>
      <c r="B5765">
        <v>2</v>
      </c>
      <c r="C5765">
        <v>288</v>
      </c>
      <c r="D5765">
        <v>2.5</v>
      </c>
      <c r="E5765" t="b">
        <v>0</v>
      </c>
    </row>
    <row r="5766" spans="1:5" x14ac:dyDescent="0.3">
      <c r="A5766" t="s">
        <v>10745</v>
      </c>
      <c r="B5766">
        <v>1</v>
      </c>
      <c r="C5766">
        <v>66</v>
      </c>
      <c r="D5766">
        <v>4</v>
      </c>
      <c r="E5766" t="b">
        <v>0</v>
      </c>
    </row>
    <row r="5767" spans="1:5" x14ac:dyDescent="0.3">
      <c r="A5767" t="s">
        <v>1026</v>
      </c>
      <c r="B5767">
        <v>1</v>
      </c>
      <c r="C5767">
        <v>369</v>
      </c>
      <c r="D5767">
        <v>2</v>
      </c>
      <c r="E5767" t="b">
        <v>0</v>
      </c>
    </row>
    <row r="5768" spans="1:5" x14ac:dyDescent="0.3">
      <c r="A5768" t="s">
        <v>10749</v>
      </c>
      <c r="B5768">
        <v>1</v>
      </c>
      <c r="C5768">
        <v>22</v>
      </c>
      <c r="D5768">
        <v>5</v>
      </c>
      <c r="E5768" t="b">
        <v>0</v>
      </c>
    </row>
    <row r="5769" spans="1:5" x14ac:dyDescent="0.3">
      <c r="A5769" t="s">
        <v>1027</v>
      </c>
      <c r="B5769">
        <v>2</v>
      </c>
      <c r="C5769">
        <v>360</v>
      </c>
      <c r="D5769">
        <v>3</v>
      </c>
      <c r="E5769" t="b">
        <v>0</v>
      </c>
    </row>
    <row r="5770" spans="1:5" x14ac:dyDescent="0.3">
      <c r="A5770" t="s">
        <v>1453</v>
      </c>
      <c r="B5770">
        <v>1</v>
      </c>
      <c r="C5770">
        <v>304</v>
      </c>
      <c r="D5770">
        <v>5</v>
      </c>
      <c r="E5770" t="b">
        <v>0</v>
      </c>
    </row>
    <row r="5771" spans="1:5" x14ac:dyDescent="0.3">
      <c r="A5771" t="s">
        <v>10753</v>
      </c>
      <c r="B5771">
        <v>1</v>
      </c>
      <c r="C5771">
        <v>88</v>
      </c>
      <c r="D5771">
        <v>5</v>
      </c>
      <c r="E5771" t="b">
        <v>0</v>
      </c>
    </row>
    <row r="5772" spans="1:5" x14ac:dyDescent="0.3">
      <c r="A5772" t="s">
        <v>10755</v>
      </c>
      <c r="B5772">
        <v>3</v>
      </c>
      <c r="C5772">
        <v>66.333333333333329</v>
      </c>
      <c r="D5772">
        <v>3.3333333333333335</v>
      </c>
      <c r="E5772" t="b">
        <v>0</v>
      </c>
    </row>
    <row r="5773" spans="1:5" x14ac:dyDescent="0.3">
      <c r="A5773" t="s">
        <v>10756</v>
      </c>
      <c r="B5773">
        <v>4</v>
      </c>
      <c r="C5773">
        <v>107</v>
      </c>
      <c r="D5773">
        <v>1</v>
      </c>
      <c r="E5773" t="b">
        <v>0</v>
      </c>
    </row>
    <row r="5774" spans="1:5" x14ac:dyDescent="0.3">
      <c r="A5774" t="s">
        <v>10757</v>
      </c>
      <c r="B5774">
        <v>1</v>
      </c>
      <c r="C5774">
        <v>125</v>
      </c>
      <c r="D5774">
        <v>5</v>
      </c>
      <c r="E5774" t="b">
        <v>0</v>
      </c>
    </row>
    <row r="5775" spans="1:5" x14ac:dyDescent="0.3">
      <c r="A5775" t="s">
        <v>10758</v>
      </c>
      <c r="B5775">
        <v>1</v>
      </c>
      <c r="C5775">
        <v>18</v>
      </c>
      <c r="D5775">
        <v>5</v>
      </c>
      <c r="E5775" t="b">
        <v>0</v>
      </c>
    </row>
    <row r="5776" spans="1:5" x14ac:dyDescent="0.3">
      <c r="A5776" t="s">
        <v>10759</v>
      </c>
      <c r="B5776">
        <v>5</v>
      </c>
      <c r="C5776">
        <v>369.6</v>
      </c>
      <c r="D5776">
        <v>3.4</v>
      </c>
      <c r="E5776" t="b">
        <v>0</v>
      </c>
    </row>
    <row r="5777" spans="1:5" x14ac:dyDescent="0.3">
      <c r="A5777" t="s">
        <v>2294</v>
      </c>
      <c r="B5777">
        <v>1</v>
      </c>
      <c r="C5777">
        <v>442</v>
      </c>
      <c r="D5777">
        <v>4</v>
      </c>
      <c r="E5777" t="b">
        <v>0</v>
      </c>
    </row>
    <row r="5778" spans="1:5" x14ac:dyDescent="0.3">
      <c r="A5778" t="s">
        <v>1029</v>
      </c>
      <c r="B5778">
        <v>1</v>
      </c>
      <c r="C5778">
        <v>65</v>
      </c>
      <c r="D5778">
        <v>1</v>
      </c>
      <c r="E5778" t="b">
        <v>0</v>
      </c>
    </row>
    <row r="5779" spans="1:5" x14ac:dyDescent="0.3">
      <c r="A5779" t="s">
        <v>10760</v>
      </c>
      <c r="B5779">
        <v>1</v>
      </c>
      <c r="C5779">
        <v>367</v>
      </c>
      <c r="D5779">
        <v>1</v>
      </c>
      <c r="E5779" t="b">
        <v>0</v>
      </c>
    </row>
    <row r="5780" spans="1:5" x14ac:dyDescent="0.3">
      <c r="A5780" t="s">
        <v>10761</v>
      </c>
      <c r="B5780">
        <v>1</v>
      </c>
      <c r="C5780">
        <v>958</v>
      </c>
      <c r="D5780">
        <v>2</v>
      </c>
      <c r="E5780" t="b">
        <v>0</v>
      </c>
    </row>
    <row r="5781" spans="1:5" x14ac:dyDescent="0.3">
      <c r="A5781" t="s">
        <v>2295</v>
      </c>
      <c r="B5781">
        <v>1</v>
      </c>
      <c r="C5781">
        <v>105</v>
      </c>
      <c r="D5781">
        <v>1</v>
      </c>
      <c r="E5781" t="b">
        <v>0</v>
      </c>
    </row>
    <row r="5782" spans="1:5" x14ac:dyDescent="0.3">
      <c r="A5782" t="s">
        <v>10762</v>
      </c>
      <c r="B5782">
        <v>1</v>
      </c>
      <c r="C5782">
        <v>98</v>
      </c>
      <c r="D5782">
        <v>4</v>
      </c>
      <c r="E5782" t="b">
        <v>0</v>
      </c>
    </row>
    <row r="5783" spans="1:5" x14ac:dyDescent="0.3">
      <c r="A5783" t="s">
        <v>10764</v>
      </c>
      <c r="B5783">
        <v>1</v>
      </c>
      <c r="C5783">
        <v>65</v>
      </c>
      <c r="D5783">
        <v>3</v>
      </c>
      <c r="E5783" t="b">
        <v>0</v>
      </c>
    </row>
    <row r="5784" spans="1:5" x14ac:dyDescent="0.3">
      <c r="A5784" t="s">
        <v>1030</v>
      </c>
      <c r="B5784">
        <v>1</v>
      </c>
      <c r="C5784">
        <v>666</v>
      </c>
      <c r="D5784">
        <v>3</v>
      </c>
      <c r="E5784" t="b">
        <v>0</v>
      </c>
    </row>
    <row r="5785" spans="1:5" x14ac:dyDescent="0.3">
      <c r="A5785" t="s">
        <v>2296</v>
      </c>
      <c r="B5785">
        <v>1</v>
      </c>
      <c r="C5785">
        <v>190</v>
      </c>
      <c r="D5785">
        <v>2</v>
      </c>
      <c r="E5785" t="b">
        <v>0</v>
      </c>
    </row>
    <row r="5786" spans="1:5" x14ac:dyDescent="0.3">
      <c r="A5786" t="s">
        <v>1031</v>
      </c>
      <c r="B5786">
        <v>1</v>
      </c>
      <c r="C5786">
        <v>527</v>
      </c>
      <c r="D5786">
        <v>3</v>
      </c>
      <c r="E5786" t="b">
        <v>0</v>
      </c>
    </row>
    <row r="5787" spans="1:5" x14ac:dyDescent="0.3">
      <c r="A5787" t="s">
        <v>1032</v>
      </c>
      <c r="B5787">
        <v>1</v>
      </c>
      <c r="C5787">
        <v>129</v>
      </c>
      <c r="D5787">
        <v>3</v>
      </c>
      <c r="E5787" t="b">
        <v>0</v>
      </c>
    </row>
    <row r="5788" spans="1:5" x14ac:dyDescent="0.3">
      <c r="A5788" t="s">
        <v>10767</v>
      </c>
      <c r="B5788">
        <v>1</v>
      </c>
      <c r="C5788">
        <v>317</v>
      </c>
      <c r="D5788">
        <v>4</v>
      </c>
      <c r="E5788" t="b">
        <v>0</v>
      </c>
    </row>
    <row r="5789" spans="1:5" x14ac:dyDescent="0.3">
      <c r="A5789" t="s">
        <v>1454</v>
      </c>
      <c r="B5789">
        <v>1</v>
      </c>
      <c r="C5789">
        <v>1061</v>
      </c>
      <c r="D5789">
        <v>5</v>
      </c>
      <c r="E5789" t="b">
        <v>0</v>
      </c>
    </row>
    <row r="5790" spans="1:5" x14ac:dyDescent="0.3">
      <c r="A5790" t="s">
        <v>1033</v>
      </c>
      <c r="B5790">
        <v>1</v>
      </c>
      <c r="C5790">
        <v>991</v>
      </c>
      <c r="D5790">
        <v>5</v>
      </c>
      <c r="E5790" t="b">
        <v>0</v>
      </c>
    </row>
    <row r="5791" spans="1:5" x14ac:dyDescent="0.3">
      <c r="A5791" t="s">
        <v>10769</v>
      </c>
      <c r="B5791">
        <v>1</v>
      </c>
      <c r="C5791">
        <v>110</v>
      </c>
      <c r="D5791">
        <v>5</v>
      </c>
      <c r="E5791" t="b">
        <v>0</v>
      </c>
    </row>
    <row r="5792" spans="1:5" x14ac:dyDescent="0.3">
      <c r="A5792" t="s">
        <v>10770</v>
      </c>
      <c r="B5792">
        <v>1</v>
      </c>
      <c r="C5792">
        <v>25</v>
      </c>
      <c r="D5792">
        <v>2</v>
      </c>
      <c r="E5792" t="b">
        <v>0</v>
      </c>
    </row>
    <row r="5793" spans="1:5" x14ac:dyDescent="0.3">
      <c r="A5793" t="s">
        <v>1034</v>
      </c>
      <c r="B5793">
        <v>1</v>
      </c>
      <c r="C5793">
        <v>168</v>
      </c>
      <c r="D5793">
        <v>2</v>
      </c>
      <c r="E5793" t="b">
        <v>0</v>
      </c>
    </row>
    <row r="5794" spans="1:5" x14ac:dyDescent="0.3">
      <c r="A5794" t="s">
        <v>10773</v>
      </c>
      <c r="B5794">
        <v>1</v>
      </c>
      <c r="C5794">
        <v>134</v>
      </c>
      <c r="D5794">
        <v>3</v>
      </c>
      <c r="E5794" t="b">
        <v>0</v>
      </c>
    </row>
    <row r="5795" spans="1:5" x14ac:dyDescent="0.3">
      <c r="A5795" t="s">
        <v>1035</v>
      </c>
      <c r="B5795">
        <v>1</v>
      </c>
      <c r="C5795">
        <v>160</v>
      </c>
      <c r="D5795">
        <v>1</v>
      </c>
      <c r="E5795" t="b">
        <v>0</v>
      </c>
    </row>
    <row r="5796" spans="1:5" x14ac:dyDescent="0.3">
      <c r="A5796" t="s">
        <v>10774</v>
      </c>
      <c r="B5796">
        <v>6</v>
      </c>
      <c r="C5796">
        <v>373.83333333333331</v>
      </c>
      <c r="D5796">
        <v>3.3333333333333335</v>
      </c>
      <c r="E5796" t="b">
        <v>0</v>
      </c>
    </row>
    <row r="5797" spans="1:5" x14ac:dyDescent="0.3">
      <c r="A5797" t="s">
        <v>2297</v>
      </c>
      <c r="B5797">
        <v>5</v>
      </c>
      <c r="C5797">
        <v>87.2</v>
      </c>
      <c r="D5797">
        <v>1</v>
      </c>
      <c r="E5797" t="b">
        <v>0</v>
      </c>
    </row>
    <row r="5798" spans="1:5" x14ac:dyDescent="0.3">
      <c r="A5798" t="s">
        <v>10775</v>
      </c>
      <c r="B5798">
        <v>1</v>
      </c>
      <c r="C5798">
        <v>677</v>
      </c>
      <c r="D5798">
        <v>5</v>
      </c>
      <c r="E5798" t="b">
        <v>0</v>
      </c>
    </row>
    <row r="5799" spans="1:5" x14ac:dyDescent="0.3">
      <c r="A5799" t="s">
        <v>10777</v>
      </c>
      <c r="B5799">
        <v>1</v>
      </c>
      <c r="C5799">
        <v>101</v>
      </c>
      <c r="D5799">
        <v>5</v>
      </c>
      <c r="E5799" t="b">
        <v>0</v>
      </c>
    </row>
    <row r="5800" spans="1:5" x14ac:dyDescent="0.3">
      <c r="A5800" t="s">
        <v>1037</v>
      </c>
      <c r="B5800">
        <v>1</v>
      </c>
      <c r="C5800">
        <v>152</v>
      </c>
      <c r="D5800">
        <v>2</v>
      </c>
      <c r="E5800" t="b">
        <v>0</v>
      </c>
    </row>
    <row r="5801" spans="1:5" x14ac:dyDescent="0.3">
      <c r="A5801" t="s">
        <v>1038</v>
      </c>
      <c r="B5801">
        <v>1</v>
      </c>
      <c r="C5801">
        <v>67</v>
      </c>
      <c r="D5801">
        <v>1</v>
      </c>
      <c r="E5801" t="b">
        <v>0</v>
      </c>
    </row>
    <row r="5802" spans="1:5" x14ac:dyDescent="0.3">
      <c r="A5802" t="s">
        <v>2298</v>
      </c>
      <c r="B5802">
        <v>2</v>
      </c>
      <c r="C5802">
        <v>84.5</v>
      </c>
      <c r="D5802">
        <v>2</v>
      </c>
      <c r="E5802" t="b">
        <v>0</v>
      </c>
    </row>
    <row r="5803" spans="1:5" x14ac:dyDescent="0.3">
      <c r="A5803" t="s">
        <v>10781</v>
      </c>
      <c r="B5803">
        <v>1</v>
      </c>
      <c r="C5803">
        <v>395</v>
      </c>
      <c r="D5803">
        <v>5</v>
      </c>
      <c r="E5803" t="b">
        <v>0</v>
      </c>
    </row>
    <row r="5804" spans="1:5" x14ac:dyDescent="0.3">
      <c r="A5804" t="s">
        <v>10784</v>
      </c>
      <c r="B5804">
        <v>1</v>
      </c>
      <c r="C5804">
        <v>72</v>
      </c>
      <c r="D5804">
        <v>2</v>
      </c>
      <c r="E5804" t="b">
        <v>0</v>
      </c>
    </row>
    <row r="5805" spans="1:5" x14ac:dyDescent="0.3">
      <c r="A5805" t="s">
        <v>10785</v>
      </c>
      <c r="B5805">
        <v>1</v>
      </c>
      <c r="C5805">
        <v>338</v>
      </c>
      <c r="D5805">
        <v>2</v>
      </c>
      <c r="E5805" t="b">
        <v>0</v>
      </c>
    </row>
    <row r="5806" spans="1:5" x14ac:dyDescent="0.3">
      <c r="A5806" t="s">
        <v>2299</v>
      </c>
      <c r="B5806">
        <v>1</v>
      </c>
      <c r="C5806">
        <v>153</v>
      </c>
      <c r="D5806">
        <v>3</v>
      </c>
      <c r="E5806" t="b">
        <v>0</v>
      </c>
    </row>
    <row r="5807" spans="1:5" x14ac:dyDescent="0.3">
      <c r="A5807" t="s">
        <v>1039</v>
      </c>
      <c r="B5807">
        <v>1</v>
      </c>
      <c r="C5807">
        <v>49</v>
      </c>
      <c r="D5807">
        <v>5</v>
      </c>
      <c r="E5807" t="b">
        <v>0</v>
      </c>
    </row>
    <row r="5808" spans="1:5" x14ac:dyDescent="0.3">
      <c r="A5808" t="s">
        <v>10790</v>
      </c>
      <c r="B5808">
        <v>1</v>
      </c>
      <c r="C5808">
        <v>89</v>
      </c>
      <c r="D5808">
        <v>4</v>
      </c>
      <c r="E5808" t="b">
        <v>0</v>
      </c>
    </row>
    <row r="5809" spans="1:5" x14ac:dyDescent="0.3">
      <c r="A5809" t="s">
        <v>1040</v>
      </c>
      <c r="B5809">
        <v>2</v>
      </c>
      <c r="C5809">
        <v>69.5</v>
      </c>
      <c r="D5809">
        <v>1</v>
      </c>
      <c r="E5809" t="b">
        <v>0</v>
      </c>
    </row>
    <row r="5810" spans="1:5" x14ac:dyDescent="0.3">
      <c r="A5810" t="s">
        <v>1041</v>
      </c>
      <c r="B5810">
        <v>1</v>
      </c>
      <c r="C5810">
        <v>193</v>
      </c>
      <c r="D5810">
        <v>3</v>
      </c>
      <c r="E5810" t="b">
        <v>0</v>
      </c>
    </row>
    <row r="5811" spans="1:5" x14ac:dyDescent="0.3">
      <c r="A5811" t="s">
        <v>10791</v>
      </c>
      <c r="B5811">
        <v>1</v>
      </c>
      <c r="C5811">
        <v>141</v>
      </c>
      <c r="D5811">
        <v>3</v>
      </c>
      <c r="E5811" t="b">
        <v>0</v>
      </c>
    </row>
    <row r="5812" spans="1:5" x14ac:dyDescent="0.3">
      <c r="A5812" t="s">
        <v>10792</v>
      </c>
      <c r="B5812">
        <v>1</v>
      </c>
      <c r="C5812">
        <v>21</v>
      </c>
      <c r="D5812">
        <v>4</v>
      </c>
      <c r="E5812" t="b">
        <v>0</v>
      </c>
    </row>
    <row r="5813" spans="1:5" x14ac:dyDescent="0.3">
      <c r="A5813" t="s">
        <v>10793</v>
      </c>
      <c r="B5813">
        <v>1</v>
      </c>
      <c r="C5813">
        <v>346</v>
      </c>
      <c r="D5813">
        <v>5</v>
      </c>
      <c r="E5813" t="b">
        <v>0</v>
      </c>
    </row>
    <row r="5814" spans="1:5" x14ac:dyDescent="0.3">
      <c r="A5814" t="s">
        <v>10794</v>
      </c>
      <c r="B5814">
        <v>1</v>
      </c>
      <c r="C5814">
        <v>118</v>
      </c>
      <c r="D5814">
        <v>3</v>
      </c>
      <c r="E5814" t="b">
        <v>0</v>
      </c>
    </row>
    <row r="5815" spans="1:5" x14ac:dyDescent="0.3">
      <c r="A5815" t="s">
        <v>10795</v>
      </c>
      <c r="B5815">
        <v>1</v>
      </c>
      <c r="C5815">
        <v>76</v>
      </c>
      <c r="D5815">
        <v>2</v>
      </c>
      <c r="E5815" t="b">
        <v>0</v>
      </c>
    </row>
    <row r="5816" spans="1:5" x14ac:dyDescent="0.3">
      <c r="A5816" t="s">
        <v>10797</v>
      </c>
      <c r="B5816">
        <v>1</v>
      </c>
      <c r="C5816">
        <v>85</v>
      </c>
      <c r="D5816">
        <v>2</v>
      </c>
      <c r="E5816" t="b">
        <v>0</v>
      </c>
    </row>
    <row r="5817" spans="1:5" x14ac:dyDescent="0.3">
      <c r="A5817" t="s">
        <v>10798</v>
      </c>
      <c r="B5817">
        <v>1</v>
      </c>
      <c r="C5817">
        <v>156</v>
      </c>
      <c r="D5817">
        <v>5</v>
      </c>
      <c r="E5817" t="b">
        <v>0</v>
      </c>
    </row>
    <row r="5818" spans="1:5" x14ac:dyDescent="0.3">
      <c r="A5818" t="s">
        <v>10800</v>
      </c>
      <c r="B5818">
        <v>1</v>
      </c>
      <c r="C5818">
        <v>63</v>
      </c>
      <c r="D5818">
        <v>4</v>
      </c>
      <c r="E5818" t="b">
        <v>0</v>
      </c>
    </row>
    <row r="5819" spans="1:5" x14ac:dyDescent="0.3">
      <c r="A5819" t="s">
        <v>1042</v>
      </c>
      <c r="B5819">
        <v>1</v>
      </c>
      <c r="C5819">
        <v>404</v>
      </c>
      <c r="D5819">
        <v>5</v>
      </c>
      <c r="E5819" t="b">
        <v>0</v>
      </c>
    </row>
    <row r="5820" spans="1:5" x14ac:dyDescent="0.3">
      <c r="A5820" t="s">
        <v>10802</v>
      </c>
      <c r="B5820">
        <v>1</v>
      </c>
      <c r="C5820">
        <v>334</v>
      </c>
      <c r="D5820">
        <v>5</v>
      </c>
      <c r="E5820" t="b">
        <v>0</v>
      </c>
    </row>
    <row r="5821" spans="1:5" x14ac:dyDescent="0.3">
      <c r="A5821" t="s">
        <v>1044</v>
      </c>
      <c r="B5821">
        <v>2</v>
      </c>
      <c r="C5821">
        <v>138.5</v>
      </c>
      <c r="D5821">
        <v>3.5</v>
      </c>
      <c r="E5821" t="b">
        <v>0</v>
      </c>
    </row>
    <row r="5822" spans="1:5" x14ac:dyDescent="0.3">
      <c r="A5822" t="s">
        <v>10805</v>
      </c>
      <c r="B5822">
        <v>1</v>
      </c>
      <c r="C5822">
        <v>51</v>
      </c>
      <c r="D5822">
        <v>1</v>
      </c>
      <c r="E5822" t="b">
        <v>0</v>
      </c>
    </row>
    <row r="5823" spans="1:5" x14ac:dyDescent="0.3">
      <c r="A5823" t="s">
        <v>10807</v>
      </c>
      <c r="B5823">
        <v>2</v>
      </c>
      <c r="C5823">
        <v>307.5</v>
      </c>
      <c r="D5823">
        <v>5</v>
      </c>
      <c r="E5823" t="b">
        <v>0</v>
      </c>
    </row>
    <row r="5824" spans="1:5" x14ac:dyDescent="0.3">
      <c r="A5824" t="s">
        <v>10808</v>
      </c>
      <c r="B5824">
        <v>1</v>
      </c>
      <c r="C5824">
        <v>110</v>
      </c>
      <c r="D5824">
        <v>4</v>
      </c>
      <c r="E5824" t="b">
        <v>0</v>
      </c>
    </row>
    <row r="5825" spans="1:5" x14ac:dyDescent="0.3">
      <c r="A5825" t="s">
        <v>1045</v>
      </c>
      <c r="B5825">
        <v>2</v>
      </c>
      <c r="C5825">
        <v>51.5</v>
      </c>
      <c r="D5825">
        <v>4</v>
      </c>
      <c r="E5825" t="b">
        <v>0</v>
      </c>
    </row>
    <row r="5826" spans="1:5" x14ac:dyDescent="0.3">
      <c r="A5826" t="s">
        <v>10811</v>
      </c>
      <c r="B5826">
        <v>2</v>
      </c>
      <c r="C5826">
        <v>128.5</v>
      </c>
      <c r="D5826">
        <v>2</v>
      </c>
      <c r="E5826" t="b">
        <v>0</v>
      </c>
    </row>
    <row r="5827" spans="1:5" x14ac:dyDescent="0.3">
      <c r="A5827" t="s">
        <v>1046</v>
      </c>
      <c r="B5827">
        <v>2</v>
      </c>
      <c r="C5827">
        <v>455</v>
      </c>
      <c r="D5827">
        <v>3</v>
      </c>
      <c r="E5827" t="b">
        <v>0</v>
      </c>
    </row>
    <row r="5828" spans="1:5" x14ac:dyDescent="0.3">
      <c r="A5828" t="s">
        <v>1047</v>
      </c>
      <c r="B5828">
        <v>1</v>
      </c>
      <c r="C5828">
        <v>252</v>
      </c>
      <c r="D5828">
        <v>4</v>
      </c>
      <c r="E5828" t="b">
        <v>0</v>
      </c>
    </row>
    <row r="5829" spans="1:5" x14ac:dyDescent="0.3">
      <c r="A5829" t="s">
        <v>1048</v>
      </c>
      <c r="B5829">
        <v>1</v>
      </c>
      <c r="C5829">
        <v>88</v>
      </c>
      <c r="D5829">
        <v>3</v>
      </c>
      <c r="E5829" t="b">
        <v>0</v>
      </c>
    </row>
    <row r="5830" spans="1:5" x14ac:dyDescent="0.3">
      <c r="A5830" t="s">
        <v>10815</v>
      </c>
      <c r="B5830">
        <v>1</v>
      </c>
      <c r="C5830">
        <v>122</v>
      </c>
      <c r="D5830">
        <v>3</v>
      </c>
      <c r="E5830" t="b">
        <v>0</v>
      </c>
    </row>
    <row r="5831" spans="1:5" x14ac:dyDescent="0.3">
      <c r="A5831" t="s">
        <v>10816</v>
      </c>
      <c r="B5831">
        <v>1</v>
      </c>
      <c r="C5831">
        <v>1187</v>
      </c>
      <c r="D5831">
        <v>2</v>
      </c>
      <c r="E5831" t="b">
        <v>0</v>
      </c>
    </row>
    <row r="5832" spans="1:5" x14ac:dyDescent="0.3">
      <c r="A5832" t="s">
        <v>1049</v>
      </c>
      <c r="B5832">
        <v>1</v>
      </c>
      <c r="C5832">
        <v>159</v>
      </c>
      <c r="D5832">
        <v>3</v>
      </c>
      <c r="E5832" t="b">
        <v>0</v>
      </c>
    </row>
    <row r="5833" spans="1:5" x14ac:dyDescent="0.3">
      <c r="A5833" t="s">
        <v>10817</v>
      </c>
      <c r="B5833">
        <v>1</v>
      </c>
      <c r="C5833">
        <v>18</v>
      </c>
      <c r="D5833">
        <v>5</v>
      </c>
      <c r="E5833" t="b">
        <v>0</v>
      </c>
    </row>
    <row r="5834" spans="1:5" x14ac:dyDescent="0.3">
      <c r="A5834" t="s">
        <v>10819</v>
      </c>
      <c r="B5834">
        <v>1</v>
      </c>
      <c r="C5834">
        <v>34</v>
      </c>
      <c r="D5834">
        <v>5</v>
      </c>
      <c r="E5834" t="b">
        <v>0</v>
      </c>
    </row>
    <row r="5835" spans="1:5" x14ac:dyDescent="0.3">
      <c r="A5835" t="s">
        <v>10823</v>
      </c>
      <c r="B5835">
        <v>1</v>
      </c>
      <c r="C5835">
        <v>87</v>
      </c>
      <c r="D5835">
        <v>1</v>
      </c>
      <c r="E5835" t="b">
        <v>0</v>
      </c>
    </row>
    <row r="5836" spans="1:5" x14ac:dyDescent="0.3">
      <c r="A5836" t="s">
        <v>1050</v>
      </c>
      <c r="B5836">
        <v>1</v>
      </c>
      <c r="C5836">
        <v>10</v>
      </c>
      <c r="D5836">
        <v>1</v>
      </c>
      <c r="E5836" t="b">
        <v>0</v>
      </c>
    </row>
    <row r="5837" spans="1:5" x14ac:dyDescent="0.3">
      <c r="A5837" t="s">
        <v>10831</v>
      </c>
      <c r="B5837">
        <v>1</v>
      </c>
      <c r="C5837">
        <v>424</v>
      </c>
      <c r="D5837">
        <v>1</v>
      </c>
      <c r="E5837" t="b">
        <v>0</v>
      </c>
    </row>
    <row r="5838" spans="1:5" x14ac:dyDescent="0.3">
      <c r="A5838" t="s">
        <v>10832</v>
      </c>
      <c r="B5838">
        <v>1</v>
      </c>
      <c r="C5838">
        <v>61</v>
      </c>
      <c r="D5838">
        <v>5</v>
      </c>
      <c r="E5838" t="b">
        <v>0</v>
      </c>
    </row>
    <row r="5839" spans="1:5" x14ac:dyDescent="0.3">
      <c r="A5839" t="s">
        <v>10834</v>
      </c>
      <c r="B5839">
        <v>1</v>
      </c>
      <c r="C5839">
        <v>41</v>
      </c>
      <c r="D5839">
        <v>3</v>
      </c>
      <c r="E5839" t="b">
        <v>0</v>
      </c>
    </row>
    <row r="5840" spans="1:5" x14ac:dyDescent="0.3">
      <c r="A5840" t="s">
        <v>10835</v>
      </c>
      <c r="B5840">
        <v>1</v>
      </c>
      <c r="C5840">
        <v>26</v>
      </c>
      <c r="D5840">
        <v>1</v>
      </c>
      <c r="E5840" t="b">
        <v>0</v>
      </c>
    </row>
    <row r="5841" spans="1:5" x14ac:dyDescent="0.3">
      <c r="A5841" t="s">
        <v>10836</v>
      </c>
      <c r="B5841">
        <v>1</v>
      </c>
      <c r="C5841">
        <v>87</v>
      </c>
      <c r="D5841">
        <v>3</v>
      </c>
      <c r="E5841" t="b">
        <v>0</v>
      </c>
    </row>
    <row r="5842" spans="1:5" x14ac:dyDescent="0.3">
      <c r="A5842" t="s">
        <v>10837</v>
      </c>
      <c r="B5842">
        <v>1</v>
      </c>
      <c r="C5842">
        <v>790</v>
      </c>
      <c r="D5842">
        <v>3</v>
      </c>
      <c r="E5842" t="b">
        <v>0</v>
      </c>
    </row>
    <row r="5843" spans="1:5" x14ac:dyDescent="0.3">
      <c r="A5843" t="s">
        <v>2302</v>
      </c>
      <c r="B5843">
        <v>10</v>
      </c>
      <c r="C5843">
        <v>499.6</v>
      </c>
      <c r="D5843">
        <v>2.8</v>
      </c>
      <c r="E5843" t="b">
        <v>0</v>
      </c>
    </row>
    <row r="5844" spans="1:5" x14ac:dyDescent="0.3">
      <c r="A5844" t="s">
        <v>10842</v>
      </c>
      <c r="B5844">
        <v>1</v>
      </c>
      <c r="C5844">
        <v>19</v>
      </c>
      <c r="D5844">
        <v>5</v>
      </c>
      <c r="E5844" t="b">
        <v>0</v>
      </c>
    </row>
    <row r="5845" spans="1:5" x14ac:dyDescent="0.3">
      <c r="A5845" t="s">
        <v>1456</v>
      </c>
      <c r="B5845">
        <v>1</v>
      </c>
      <c r="C5845">
        <v>61</v>
      </c>
      <c r="D5845">
        <v>4</v>
      </c>
      <c r="E5845" t="b">
        <v>0</v>
      </c>
    </row>
    <row r="5846" spans="1:5" x14ac:dyDescent="0.3">
      <c r="A5846" t="s">
        <v>10844</v>
      </c>
      <c r="B5846">
        <v>1</v>
      </c>
      <c r="C5846">
        <v>353</v>
      </c>
      <c r="D5846">
        <v>1</v>
      </c>
      <c r="E5846" t="b">
        <v>0</v>
      </c>
    </row>
    <row r="5847" spans="1:5" x14ac:dyDescent="0.3">
      <c r="A5847" t="s">
        <v>10845</v>
      </c>
      <c r="B5847">
        <v>1</v>
      </c>
      <c r="C5847">
        <v>70</v>
      </c>
      <c r="D5847">
        <v>1</v>
      </c>
      <c r="E5847" t="b">
        <v>0</v>
      </c>
    </row>
    <row r="5848" spans="1:5" x14ac:dyDescent="0.3">
      <c r="A5848" t="s">
        <v>1053</v>
      </c>
      <c r="B5848">
        <v>3</v>
      </c>
      <c r="C5848">
        <v>268.66666666666669</v>
      </c>
      <c r="D5848">
        <v>3.6666666666666665</v>
      </c>
      <c r="E5848" t="b">
        <v>0</v>
      </c>
    </row>
    <row r="5849" spans="1:5" x14ac:dyDescent="0.3">
      <c r="A5849" t="s">
        <v>10846</v>
      </c>
      <c r="B5849">
        <v>1</v>
      </c>
      <c r="C5849">
        <v>87</v>
      </c>
      <c r="D5849">
        <v>1</v>
      </c>
      <c r="E5849" t="b">
        <v>0</v>
      </c>
    </row>
    <row r="5850" spans="1:5" x14ac:dyDescent="0.3">
      <c r="A5850" t="s">
        <v>10847</v>
      </c>
      <c r="B5850">
        <v>1</v>
      </c>
      <c r="C5850">
        <v>512</v>
      </c>
      <c r="D5850">
        <v>2</v>
      </c>
      <c r="E5850" t="b">
        <v>0</v>
      </c>
    </row>
    <row r="5851" spans="1:5" x14ac:dyDescent="0.3">
      <c r="A5851" t="s">
        <v>10851</v>
      </c>
      <c r="B5851">
        <v>1</v>
      </c>
      <c r="C5851">
        <v>115</v>
      </c>
      <c r="D5851">
        <v>1</v>
      </c>
      <c r="E5851" t="b">
        <v>0</v>
      </c>
    </row>
    <row r="5852" spans="1:5" x14ac:dyDescent="0.3">
      <c r="A5852" t="s">
        <v>10852</v>
      </c>
      <c r="B5852">
        <v>1</v>
      </c>
      <c r="C5852">
        <v>48</v>
      </c>
      <c r="D5852">
        <v>1</v>
      </c>
      <c r="E5852" t="b">
        <v>0</v>
      </c>
    </row>
    <row r="5853" spans="1:5" x14ac:dyDescent="0.3">
      <c r="A5853" t="s">
        <v>10853</v>
      </c>
      <c r="B5853">
        <v>1</v>
      </c>
      <c r="C5853">
        <v>23</v>
      </c>
      <c r="D5853">
        <v>1</v>
      </c>
      <c r="E5853" t="b">
        <v>0</v>
      </c>
    </row>
    <row r="5854" spans="1:5" x14ac:dyDescent="0.3">
      <c r="A5854" t="s">
        <v>10854</v>
      </c>
      <c r="B5854">
        <v>1</v>
      </c>
      <c r="C5854">
        <v>410</v>
      </c>
      <c r="D5854">
        <v>5</v>
      </c>
      <c r="E5854" t="b">
        <v>0</v>
      </c>
    </row>
    <row r="5855" spans="1:5" x14ac:dyDescent="0.3">
      <c r="A5855" t="s">
        <v>1054</v>
      </c>
      <c r="B5855">
        <v>1</v>
      </c>
      <c r="C5855">
        <v>176</v>
      </c>
      <c r="D5855">
        <v>1</v>
      </c>
      <c r="E5855" t="b">
        <v>0</v>
      </c>
    </row>
    <row r="5856" spans="1:5" x14ac:dyDescent="0.3">
      <c r="A5856" t="s">
        <v>10856</v>
      </c>
      <c r="B5856">
        <v>1</v>
      </c>
      <c r="C5856">
        <v>226</v>
      </c>
      <c r="D5856">
        <v>3</v>
      </c>
      <c r="E5856" t="b">
        <v>0</v>
      </c>
    </row>
    <row r="5857" spans="1:5" x14ac:dyDescent="0.3">
      <c r="A5857" t="s">
        <v>10857</v>
      </c>
      <c r="B5857">
        <v>1</v>
      </c>
      <c r="C5857">
        <v>767</v>
      </c>
      <c r="D5857">
        <v>4</v>
      </c>
      <c r="E5857" t="b">
        <v>0</v>
      </c>
    </row>
    <row r="5858" spans="1:5" x14ac:dyDescent="0.3">
      <c r="A5858" t="s">
        <v>10859</v>
      </c>
      <c r="B5858">
        <v>1</v>
      </c>
      <c r="C5858">
        <v>103</v>
      </c>
      <c r="D5858">
        <v>1</v>
      </c>
      <c r="E5858" t="b">
        <v>0</v>
      </c>
    </row>
    <row r="5859" spans="1:5" x14ac:dyDescent="0.3">
      <c r="A5859" t="s">
        <v>10861</v>
      </c>
      <c r="B5859">
        <v>1</v>
      </c>
      <c r="C5859">
        <v>26</v>
      </c>
      <c r="D5859">
        <v>2</v>
      </c>
      <c r="E5859" t="b">
        <v>0</v>
      </c>
    </row>
    <row r="5860" spans="1:5" x14ac:dyDescent="0.3">
      <c r="A5860" t="s">
        <v>10862</v>
      </c>
      <c r="B5860">
        <v>1</v>
      </c>
      <c r="C5860">
        <v>123</v>
      </c>
      <c r="D5860">
        <v>4</v>
      </c>
      <c r="E5860" t="b">
        <v>0</v>
      </c>
    </row>
    <row r="5861" spans="1:5" x14ac:dyDescent="0.3">
      <c r="A5861" t="s">
        <v>10863</v>
      </c>
      <c r="B5861">
        <v>2</v>
      </c>
      <c r="C5861">
        <v>80.5</v>
      </c>
      <c r="D5861">
        <v>3.5</v>
      </c>
      <c r="E5861" t="b">
        <v>0</v>
      </c>
    </row>
    <row r="5862" spans="1:5" x14ac:dyDescent="0.3">
      <c r="A5862" t="s">
        <v>10866</v>
      </c>
      <c r="B5862">
        <v>1</v>
      </c>
      <c r="C5862">
        <v>68</v>
      </c>
      <c r="D5862">
        <v>5</v>
      </c>
      <c r="E5862" t="b">
        <v>0</v>
      </c>
    </row>
    <row r="5863" spans="1:5" x14ac:dyDescent="0.3">
      <c r="A5863" t="s">
        <v>2304</v>
      </c>
      <c r="B5863">
        <v>1</v>
      </c>
      <c r="C5863">
        <v>74</v>
      </c>
      <c r="D5863">
        <v>2</v>
      </c>
      <c r="E5863" t="b">
        <v>0</v>
      </c>
    </row>
    <row r="5864" spans="1:5" x14ac:dyDescent="0.3">
      <c r="A5864" t="s">
        <v>2305</v>
      </c>
      <c r="B5864">
        <v>1</v>
      </c>
      <c r="C5864">
        <v>312</v>
      </c>
      <c r="D5864">
        <v>3</v>
      </c>
      <c r="E5864" t="b">
        <v>0</v>
      </c>
    </row>
    <row r="5865" spans="1:5" x14ac:dyDescent="0.3">
      <c r="A5865" t="s">
        <v>10868</v>
      </c>
      <c r="B5865">
        <v>2</v>
      </c>
      <c r="C5865">
        <v>245</v>
      </c>
      <c r="D5865">
        <v>5</v>
      </c>
      <c r="E5865" t="b">
        <v>0</v>
      </c>
    </row>
    <row r="5866" spans="1:5" x14ac:dyDescent="0.3">
      <c r="A5866" t="s">
        <v>2306</v>
      </c>
      <c r="B5866">
        <v>1</v>
      </c>
      <c r="C5866">
        <v>160</v>
      </c>
      <c r="D5866">
        <v>2</v>
      </c>
      <c r="E5866" t="b">
        <v>0</v>
      </c>
    </row>
    <row r="5867" spans="1:5" x14ac:dyDescent="0.3">
      <c r="A5867" t="s">
        <v>10871</v>
      </c>
      <c r="B5867">
        <v>2</v>
      </c>
      <c r="C5867">
        <v>60.5</v>
      </c>
      <c r="D5867">
        <v>2</v>
      </c>
      <c r="E5867" t="b">
        <v>0</v>
      </c>
    </row>
    <row r="5868" spans="1:5" x14ac:dyDescent="0.3">
      <c r="A5868" t="s">
        <v>10872</v>
      </c>
      <c r="B5868">
        <v>1</v>
      </c>
      <c r="C5868">
        <v>322</v>
      </c>
      <c r="D5868">
        <v>5</v>
      </c>
      <c r="E5868" t="b">
        <v>0</v>
      </c>
    </row>
    <row r="5869" spans="1:5" x14ac:dyDescent="0.3">
      <c r="A5869" t="s">
        <v>10873</v>
      </c>
      <c r="B5869">
        <v>1</v>
      </c>
      <c r="C5869">
        <v>190</v>
      </c>
      <c r="D5869">
        <v>4</v>
      </c>
      <c r="E5869" t="b">
        <v>0</v>
      </c>
    </row>
    <row r="5870" spans="1:5" x14ac:dyDescent="0.3">
      <c r="A5870" t="s">
        <v>2307</v>
      </c>
      <c r="B5870">
        <v>1</v>
      </c>
      <c r="C5870">
        <v>278</v>
      </c>
      <c r="D5870">
        <v>4</v>
      </c>
      <c r="E5870" t="b">
        <v>0</v>
      </c>
    </row>
    <row r="5871" spans="1:5" x14ac:dyDescent="0.3">
      <c r="A5871" t="s">
        <v>10875</v>
      </c>
      <c r="B5871">
        <v>1</v>
      </c>
      <c r="C5871">
        <v>69</v>
      </c>
      <c r="D5871">
        <v>5</v>
      </c>
      <c r="E5871" t="b">
        <v>0</v>
      </c>
    </row>
    <row r="5872" spans="1:5" x14ac:dyDescent="0.3">
      <c r="A5872" t="s">
        <v>10876</v>
      </c>
      <c r="B5872">
        <v>1</v>
      </c>
      <c r="C5872">
        <v>50</v>
      </c>
      <c r="D5872">
        <v>3</v>
      </c>
      <c r="E5872" t="b">
        <v>0</v>
      </c>
    </row>
    <row r="5873" spans="1:5" x14ac:dyDescent="0.3">
      <c r="A5873" t="s">
        <v>1055</v>
      </c>
      <c r="B5873">
        <v>1</v>
      </c>
      <c r="C5873">
        <v>28</v>
      </c>
      <c r="D5873">
        <v>5</v>
      </c>
      <c r="E5873" t="b">
        <v>0</v>
      </c>
    </row>
    <row r="5874" spans="1:5" x14ac:dyDescent="0.3">
      <c r="A5874" t="s">
        <v>10877</v>
      </c>
      <c r="B5874">
        <v>1</v>
      </c>
      <c r="C5874">
        <v>28</v>
      </c>
      <c r="D5874">
        <v>2</v>
      </c>
      <c r="E5874" t="b">
        <v>0</v>
      </c>
    </row>
    <row r="5875" spans="1:5" x14ac:dyDescent="0.3">
      <c r="A5875" t="s">
        <v>10878</v>
      </c>
      <c r="B5875">
        <v>1</v>
      </c>
      <c r="C5875">
        <v>294</v>
      </c>
      <c r="D5875">
        <v>4</v>
      </c>
      <c r="E5875" t="b">
        <v>0</v>
      </c>
    </row>
    <row r="5876" spans="1:5" x14ac:dyDescent="0.3">
      <c r="A5876" t="s">
        <v>2308</v>
      </c>
      <c r="B5876">
        <v>1</v>
      </c>
      <c r="C5876">
        <v>74</v>
      </c>
      <c r="D5876">
        <v>5</v>
      </c>
      <c r="E5876" t="b">
        <v>0</v>
      </c>
    </row>
    <row r="5877" spans="1:5" x14ac:dyDescent="0.3">
      <c r="A5877" t="s">
        <v>10880</v>
      </c>
      <c r="B5877">
        <v>2</v>
      </c>
      <c r="C5877">
        <v>200</v>
      </c>
      <c r="D5877">
        <v>2</v>
      </c>
      <c r="E5877" t="b">
        <v>0</v>
      </c>
    </row>
    <row r="5878" spans="1:5" x14ac:dyDescent="0.3">
      <c r="A5878" t="s">
        <v>10881</v>
      </c>
      <c r="B5878">
        <v>2</v>
      </c>
      <c r="C5878">
        <v>212.5</v>
      </c>
      <c r="D5878">
        <v>2</v>
      </c>
      <c r="E5878" t="b">
        <v>0</v>
      </c>
    </row>
    <row r="5879" spans="1:5" x14ac:dyDescent="0.3">
      <c r="A5879" t="s">
        <v>10882</v>
      </c>
      <c r="B5879">
        <v>1</v>
      </c>
      <c r="C5879">
        <v>265</v>
      </c>
      <c r="D5879">
        <v>1</v>
      </c>
      <c r="E5879" t="b">
        <v>0</v>
      </c>
    </row>
    <row r="5880" spans="1:5" x14ac:dyDescent="0.3">
      <c r="A5880" t="s">
        <v>10886</v>
      </c>
      <c r="B5880">
        <v>1</v>
      </c>
      <c r="C5880">
        <v>323</v>
      </c>
      <c r="D5880">
        <v>5</v>
      </c>
      <c r="E5880" t="b">
        <v>0</v>
      </c>
    </row>
    <row r="5881" spans="1:5" x14ac:dyDescent="0.3">
      <c r="A5881" t="s">
        <v>10887</v>
      </c>
      <c r="B5881">
        <v>1</v>
      </c>
      <c r="C5881">
        <v>31</v>
      </c>
      <c r="D5881">
        <v>5</v>
      </c>
      <c r="E5881" t="b">
        <v>0</v>
      </c>
    </row>
    <row r="5882" spans="1:5" x14ac:dyDescent="0.3">
      <c r="A5882" t="s">
        <v>10888</v>
      </c>
      <c r="B5882">
        <v>34</v>
      </c>
      <c r="C5882">
        <v>158.47058823529412</v>
      </c>
      <c r="D5882">
        <v>1.411764705882353</v>
      </c>
      <c r="E5882" t="b">
        <v>0</v>
      </c>
    </row>
    <row r="5883" spans="1:5" x14ac:dyDescent="0.3">
      <c r="A5883" t="s">
        <v>10889</v>
      </c>
      <c r="B5883">
        <v>1</v>
      </c>
      <c r="C5883">
        <v>74</v>
      </c>
      <c r="D5883">
        <v>5</v>
      </c>
      <c r="E5883" t="b">
        <v>0</v>
      </c>
    </row>
    <row r="5884" spans="1:5" x14ac:dyDescent="0.3">
      <c r="A5884" t="s">
        <v>10894</v>
      </c>
      <c r="B5884">
        <v>1</v>
      </c>
      <c r="C5884">
        <v>81</v>
      </c>
      <c r="D5884">
        <v>5</v>
      </c>
      <c r="E5884" t="b">
        <v>0</v>
      </c>
    </row>
    <row r="5885" spans="1:5" x14ac:dyDescent="0.3">
      <c r="A5885" t="s">
        <v>1056</v>
      </c>
      <c r="B5885">
        <v>1</v>
      </c>
      <c r="C5885">
        <v>54</v>
      </c>
      <c r="D5885">
        <v>5</v>
      </c>
      <c r="E5885" t="b">
        <v>0</v>
      </c>
    </row>
    <row r="5886" spans="1:5" x14ac:dyDescent="0.3">
      <c r="A5886" t="s">
        <v>10897</v>
      </c>
      <c r="B5886">
        <v>1</v>
      </c>
      <c r="C5886">
        <v>46</v>
      </c>
      <c r="D5886">
        <v>3</v>
      </c>
      <c r="E5886" t="b">
        <v>0</v>
      </c>
    </row>
    <row r="5887" spans="1:5" x14ac:dyDescent="0.3">
      <c r="A5887" t="s">
        <v>1057</v>
      </c>
      <c r="B5887">
        <v>4</v>
      </c>
      <c r="C5887">
        <v>89.25</v>
      </c>
      <c r="D5887">
        <v>4</v>
      </c>
      <c r="E5887" t="b">
        <v>0</v>
      </c>
    </row>
    <row r="5888" spans="1:5" x14ac:dyDescent="0.3">
      <c r="A5888" t="s">
        <v>10898</v>
      </c>
      <c r="B5888">
        <v>1</v>
      </c>
      <c r="C5888">
        <v>126</v>
      </c>
      <c r="D5888">
        <v>5</v>
      </c>
      <c r="E5888" t="b">
        <v>0</v>
      </c>
    </row>
    <row r="5889" spans="1:5" x14ac:dyDescent="0.3">
      <c r="A5889" t="s">
        <v>1058</v>
      </c>
      <c r="B5889">
        <v>4</v>
      </c>
      <c r="C5889">
        <v>92</v>
      </c>
      <c r="D5889">
        <v>1.75</v>
      </c>
      <c r="E5889" t="b">
        <v>0</v>
      </c>
    </row>
    <row r="5890" spans="1:5" x14ac:dyDescent="0.3">
      <c r="A5890" t="s">
        <v>10903</v>
      </c>
      <c r="B5890">
        <v>1</v>
      </c>
      <c r="C5890">
        <v>98</v>
      </c>
      <c r="D5890">
        <v>2</v>
      </c>
      <c r="E5890" t="b">
        <v>0</v>
      </c>
    </row>
    <row r="5891" spans="1:5" x14ac:dyDescent="0.3">
      <c r="A5891" t="s">
        <v>10904</v>
      </c>
      <c r="B5891">
        <v>1</v>
      </c>
      <c r="C5891">
        <v>92</v>
      </c>
      <c r="D5891">
        <v>4</v>
      </c>
      <c r="E5891" t="b">
        <v>0</v>
      </c>
    </row>
    <row r="5892" spans="1:5" x14ac:dyDescent="0.3">
      <c r="A5892" t="s">
        <v>10906</v>
      </c>
      <c r="B5892">
        <v>1</v>
      </c>
      <c r="C5892">
        <v>891</v>
      </c>
      <c r="D5892">
        <v>3</v>
      </c>
      <c r="E5892" t="b">
        <v>0</v>
      </c>
    </row>
    <row r="5893" spans="1:5" x14ac:dyDescent="0.3">
      <c r="A5893" t="s">
        <v>10908</v>
      </c>
      <c r="B5893">
        <v>2</v>
      </c>
      <c r="C5893">
        <v>69</v>
      </c>
      <c r="D5893">
        <v>1</v>
      </c>
      <c r="E5893" t="b">
        <v>0</v>
      </c>
    </row>
    <row r="5894" spans="1:5" x14ac:dyDescent="0.3">
      <c r="A5894" t="s">
        <v>10909</v>
      </c>
      <c r="B5894">
        <v>1</v>
      </c>
      <c r="C5894">
        <v>110</v>
      </c>
      <c r="D5894">
        <v>1</v>
      </c>
      <c r="E5894" t="b">
        <v>0</v>
      </c>
    </row>
    <row r="5895" spans="1:5" x14ac:dyDescent="0.3">
      <c r="A5895" t="s">
        <v>1059</v>
      </c>
      <c r="B5895">
        <v>1</v>
      </c>
      <c r="C5895">
        <v>101</v>
      </c>
      <c r="D5895">
        <v>5</v>
      </c>
      <c r="E5895" t="b">
        <v>0</v>
      </c>
    </row>
    <row r="5896" spans="1:5" x14ac:dyDescent="0.3">
      <c r="A5896" t="s">
        <v>2310</v>
      </c>
      <c r="B5896">
        <v>1</v>
      </c>
      <c r="C5896">
        <v>1735</v>
      </c>
      <c r="D5896">
        <v>4</v>
      </c>
      <c r="E5896" t="b">
        <v>0</v>
      </c>
    </row>
    <row r="5897" spans="1:5" x14ac:dyDescent="0.3">
      <c r="A5897" t="s">
        <v>10915</v>
      </c>
      <c r="B5897">
        <v>1</v>
      </c>
      <c r="C5897">
        <v>29</v>
      </c>
      <c r="D5897">
        <v>3</v>
      </c>
      <c r="E5897" t="b">
        <v>0</v>
      </c>
    </row>
    <row r="5898" spans="1:5" x14ac:dyDescent="0.3">
      <c r="A5898" t="s">
        <v>10917</v>
      </c>
      <c r="B5898">
        <v>1</v>
      </c>
      <c r="C5898">
        <v>168</v>
      </c>
      <c r="D5898">
        <v>5</v>
      </c>
      <c r="E5898" t="b">
        <v>0</v>
      </c>
    </row>
    <row r="5899" spans="1:5" x14ac:dyDescent="0.3">
      <c r="A5899" t="s">
        <v>10919</v>
      </c>
      <c r="B5899">
        <v>1</v>
      </c>
      <c r="C5899">
        <v>233</v>
      </c>
      <c r="D5899">
        <v>5</v>
      </c>
      <c r="E5899" t="b">
        <v>0</v>
      </c>
    </row>
    <row r="5900" spans="1:5" x14ac:dyDescent="0.3">
      <c r="A5900" t="s">
        <v>10920</v>
      </c>
      <c r="B5900">
        <v>2</v>
      </c>
      <c r="C5900">
        <v>289.5</v>
      </c>
      <c r="D5900">
        <v>2</v>
      </c>
      <c r="E5900" t="b">
        <v>0</v>
      </c>
    </row>
    <row r="5901" spans="1:5" x14ac:dyDescent="0.3">
      <c r="A5901" t="s">
        <v>10922</v>
      </c>
      <c r="B5901">
        <v>1</v>
      </c>
      <c r="C5901">
        <v>54</v>
      </c>
      <c r="D5901">
        <v>4</v>
      </c>
      <c r="E5901" t="b">
        <v>0</v>
      </c>
    </row>
    <row r="5902" spans="1:5" x14ac:dyDescent="0.3">
      <c r="A5902" t="s">
        <v>10925</v>
      </c>
      <c r="B5902">
        <v>1</v>
      </c>
      <c r="C5902">
        <v>51</v>
      </c>
      <c r="D5902">
        <v>5</v>
      </c>
      <c r="E5902" t="b">
        <v>0</v>
      </c>
    </row>
    <row r="5903" spans="1:5" x14ac:dyDescent="0.3">
      <c r="A5903" t="s">
        <v>10926</v>
      </c>
      <c r="B5903">
        <v>4</v>
      </c>
      <c r="C5903">
        <v>301.5</v>
      </c>
      <c r="D5903">
        <v>1</v>
      </c>
      <c r="E5903" t="b">
        <v>0</v>
      </c>
    </row>
    <row r="5904" spans="1:5" x14ac:dyDescent="0.3">
      <c r="A5904" t="s">
        <v>10927</v>
      </c>
      <c r="B5904">
        <v>1</v>
      </c>
      <c r="C5904">
        <v>249</v>
      </c>
      <c r="D5904">
        <v>3</v>
      </c>
      <c r="E5904" t="b">
        <v>0</v>
      </c>
    </row>
    <row r="5905" spans="1:5" x14ac:dyDescent="0.3">
      <c r="A5905" t="s">
        <v>10928</v>
      </c>
      <c r="B5905">
        <v>2</v>
      </c>
      <c r="C5905">
        <v>147.5</v>
      </c>
      <c r="D5905">
        <v>1.5</v>
      </c>
      <c r="E5905" t="b">
        <v>0</v>
      </c>
    </row>
    <row r="5906" spans="1:5" x14ac:dyDescent="0.3">
      <c r="A5906" t="s">
        <v>10929</v>
      </c>
      <c r="B5906">
        <v>1</v>
      </c>
      <c r="C5906">
        <v>23</v>
      </c>
      <c r="D5906">
        <v>2</v>
      </c>
      <c r="E5906" t="b">
        <v>0</v>
      </c>
    </row>
    <row r="5907" spans="1:5" x14ac:dyDescent="0.3">
      <c r="A5907" t="s">
        <v>10931</v>
      </c>
      <c r="B5907">
        <v>2</v>
      </c>
      <c r="C5907">
        <v>155.5</v>
      </c>
      <c r="D5907">
        <v>4</v>
      </c>
      <c r="E5907" t="b">
        <v>0</v>
      </c>
    </row>
    <row r="5908" spans="1:5" x14ac:dyDescent="0.3">
      <c r="A5908" t="s">
        <v>1060</v>
      </c>
      <c r="B5908">
        <v>1</v>
      </c>
      <c r="C5908">
        <v>1499</v>
      </c>
      <c r="D5908">
        <v>4</v>
      </c>
      <c r="E5908" t="b">
        <v>0</v>
      </c>
    </row>
    <row r="5909" spans="1:5" x14ac:dyDescent="0.3">
      <c r="A5909" t="s">
        <v>10932</v>
      </c>
      <c r="B5909">
        <v>2</v>
      </c>
      <c r="C5909">
        <v>70</v>
      </c>
      <c r="D5909">
        <v>2.5</v>
      </c>
      <c r="E5909" t="b">
        <v>0</v>
      </c>
    </row>
    <row r="5910" spans="1:5" x14ac:dyDescent="0.3">
      <c r="A5910" t="s">
        <v>10937</v>
      </c>
      <c r="B5910">
        <v>1</v>
      </c>
      <c r="C5910">
        <v>26</v>
      </c>
      <c r="D5910">
        <v>5</v>
      </c>
      <c r="E5910" t="b">
        <v>0</v>
      </c>
    </row>
    <row r="5911" spans="1:5" x14ac:dyDescent="0.3">
      <c r="A5911" t="s">
        <v>10939</v>
      </c>
      <c r="B5911">
        <v>1</v>
      </c>
      <c r="C5911">
        <v>54</v>
      </c>
      <c r="D5911">
        <v>1</v>
      </c>
      <c r="E5911" t="b">
        <v>0</v>
      </c>
    </row>
    <row r="5912" spans="1:5" x14ac:dyDescent="0.3">
      <c r="A5912" t="s">
        <v>10941</v>
      </c>
      <c r="B5912">
        <v>1</v>
      </c>
      <c r="C5912">
        <v>77</v>
      </c>
      <c r="D5912">
        <v>1</v>
      </c>
      <c r="E5912" t="b">
        <v>0</v>
      </c>
    </row>
    <row r="5913" spans="1:5" x14ac:dyDescent="0.3">
      <c r="A5913" t="s">
        <v>10942</v>
      </c>
      <c r="B5913">
        <v>1</v>
      </c>
      <c r="C5913">
        <v>130</v>
      </c>
      <c r="D5913">
        <v>1</v>
      </c>
      <c r="E5913" t="b">
        <v>0</v>
      </c>
    </row>
    <row r="5914" spans="1:5" x14ac:dyDescent="0.3">
      <c r="A5914" t="s">
        <v>10943</v>
      </c>
      <c r="B5914">
        <v>1</v>
      </c>
      <c r="C5914">
        <v>51</v>
      </c>
      <c r="D5914">
        <v>1</v>
      </c>
      <c r="E5914" t="b">
        <v>0</v>
      </c>
    </row>
    <row r="5915" spans="1:5" x14ac:dyDescent="0.3">
      <c r="A5915" t="s">
        <v>10944</v>
      </c>
      <c r="B5915">
        <v>1</v>
      </c>
      <c r="C5915">
        <v>261</v>
      </c>
      <c r="D5915">
        <v>5</v>
      </c>
      <c r="E5915" t="b">
        <v>0</v>
      </c>
    </row>
    <row r="5916" spans="1:5" x14ac:dyDescent="0.3">
      <c r="A5916" t="s">
        <v>10945</v>
      </c>
      <c r="B5916">
        <v>1</v>
      </c>
      <c r="C5916">
        <v>26</v>
      </c>
      <c r="D5916">
        <v>5</v>
      </c>
      <c r="E5916" t="b">
        <v>0</v>
      </c>
    </row>
    <row r="5917" spans="1:5" x14ac:dyDescent="0.3">
      <c r="A5917" t="s">
        <v>10946</v>
      </c>
      <c r="B5917">
        <v>2</v>
      </c>
      <c r="C5917">
        <v>312</v>
      </c>
      <c r="D5917">
        <v>1.5</v>
      </c>
      <c r="E5917" t="b">
        <v>0</v>
      </c>
    </row>
    <row r="5918" spans="1:5" x14ac:dyDescent="0.3">
      <c r="A5918" t="s">
        <v>2317</v>
      </c>
      <c r="B5918">
        <v>2</v>
      </c>
      <c r="C5918">
        <v>212</v>
      </c>
      <c r="D5918">
        <v>3</v>
      </c>
      <c r="E5918" t="b">
        <v>0</v>
      </c>
    </row>
    <row r="5919" spans="1:5" x14ac:dyDescent="0.3">
      <c r="A5919" t="s">
        <v>10950</v>
      </c>
      <c r="B5919">
        <v>1</v>
      </c>
      <c r="C5919">
        <v>362</v>
      </c>
      <c r="D5919">
        <v>3</v>
      </c>
      <c r="E5919" t="b">
        <v>0</v>
      </c>
    </row>
    <row r="5920" spans="1:5" x14ac:dyDescent="0.3">
      <c r="A5920" t="s">
        <v>10951</v>
      </c>
      <c r="B5920">
        <v>1</v>
      </c>
      <c r="C5920">
        <v>64</v>
      </c>
      <c r="D5920">
        <v>5</v>
      </c>
      <c r="E5920" t="b">
        <v>0</v>
      </c>
    </row>
    <row r="5921" spans="1:5" x14ac:dyDescent="0.3">
      <c r="A5921" t="s">
        <v>1061</v>
      </c>
      <c r="B5921">
        <v>2</v>
      </c>
      <c r="C5921">
        <v>225.5</v>
      </c>
      <c r="D5921">
        <v>2.5</v>
      </c>
      <c r="E5921" t="b">
        <v>0</v>
      </c>
    </row>
    <row r="5922" spans="1:5" x14ac:dyDescent="0.3">
      <c r="A5922" t="s">
        <v>10953</v>
      </c>
      <c r="B5922">
        <v>1</v>
      </c>
      <c r="C5922">
        <v>87</v>
      </c>
      <c r="D5922">
        <v>5</v>
      </c>
      <c r="E5922" t="b">
        <v>0</v>
      </c>
    </row>
    <row r="5923" spans="1:5" x14ac:dyDescent="0.3">
      <c r="A5923" t="s">
        <v>10959</v>
      </c>
      <c r="B5923">
        <v>1</v>
      </c>
      <c r="C5923">
        <v>175</v>
      </c>
      <c r="D5923">
        <v>4</v>
      </c>
      <c r="E5923" t="b">
        <v>0</v>
      </c>
    </row>
    <row r="5924" spans="1:5" x14ac:dyDescent="0.3">
      <c r="A5924" t="s">
        <v>10960</v>
      </c>
      <c r="B5924">
        <v>1</v>
      </c>
      <c r="C5924">
        <v>87</v>
      </c>
      <c r="D5924">
        <v>5</v>
      </c>
      <c r="E5924" t="b">
        <v>0</v>
      </c>
    </row>
    <row r="5925" spans="1:5" x14ac:dyDescent="0.3">
      <c r="A5925" t="s">
        <v>10964</v>
      </c>
      <c r="B5925">
        <v>1</v>
      </c>
      <c r="C5925">
        <v>173</v>
      </c>
      <c r="D5925">
        <v>3</v>
      </c>
      <c r="E5925" t="b">
        <v>0</v>
      </c>
    </row>
    <row r="5926" spans="1:5" x14ac:dyDescent="0.3">
      <c r="A5926" t="s">
        <v>10966</v>
      </c>
      <c r="B5926">
        <v>1</v>
      </c>
      <c r="C5926">
        <v>22</v>
      </c>
      <c r="D5926">
        <v>5</v>
      </c>
      <c r="E5926" t="b">
        <v>0</v>
      </c>
    </row>
    <row r="5927" spans="1:5" x14ac:dyDescent="0.3">
      <c r="A5927" t="s">
        <v>1062</v>
      </c>
      <c r="B5927">
        <v>1</v>
      </c>
      <c r="C5927">
        <v>28</v>
      </c>
      <c r="D5927">
        <v>5</v>
      </c>
      <c r="E5927" t="b">
        <v>0</v>
      </c>
    </row>
    <row r="5928" spans="1:5" x14ac:dyDescent="0.3">
      <c r="A5928" t="s">
        <v>10969</v>
      </c>
      <c r="B5928">
        <v>2</v>
      </c>
      <c r="C5928">
        <v>74.5</v>
      </c>
      <c r="D5928">
        <v>1</v>
      </c>
      <c r="E5928" t="b">
        <v>0</v>
      </c>
    </row>
    <row r="5929" spans="1:5" x14ac:dyDescent="0.3">
      <c r="A5929" t="s">
        <v>2318</v>
      </c>
      <c r="B5929">
        <v>1</v>
      </c>
      <c r="C5929">
        <v>128</v>
      </c>
      <c r="D5929">
        <v>1</v>
      </c>
      <c r="E5929" t="b">
        <v>0</v>
      </c>
    </row>
    <row r="5930" spans="1:5" x14ac:dyDescent="0.3">
      <c r="A5930" t="s">
        <v>10971</v>
      </c>
      <c r="B5930">
        <v>1</v>
      </c>
      <c r="C5930">
        <v>91</v>
      </c>
      <c r="D5930">
        <v>2</v>
      </c>
      <c r="E5930" t="b">
        <v>0</v>
      </c>
    </row>
    <row r="5931" spans="1:5" x14ac:dyDescent="0.3">
      <c r="A5931" t="s">
        <v>2319</v>
      </c>
      <c r="B5931">
        <v>1</v>
      </c>
      <c r="C5931">
        <v>130</v>
      </c>
      <c r="D5931">
        <v>4</v>
      </c>
      <c r="E5931" t="b">
        <v>0</v>
      </c>
    </row>
    <row r="5932" spans="1:5" x14ac:dyDescent="0.3">
      <c r="A5932" t="s">
        <v>10979</v>
      </c>
      <c r="B5932">
        <v>1</v>
      </c>
      <c r="C5932">
        <v>95</v>
      </c>
      <c r="D5932">
        <v>3</v>
      </c>
      <c r="E5932" t="b">
        <v>0</v>
      </c>
    </row>
    <row r="5933" spans="1:5" x14ac:dyDescent="0.3">
      <c r="A5933" t="s">
        <v>10981</v>
      </c>
      <c r="B5933">
        <v>1</v>
      </c>
      <c r="C5933">
        <v>234</v>
      </c>
      <c r="D5933">
        <v>2</v>
      </c>
      <c r="E5933" t="b">
        <v>0</v>
      </c>
    </row>
    <row r="5934" spans="1:5" x14ac:dyDescent="0.3">
      <c r="A5934" t="s">
        <v>10983</v>
      </c>
      <c r="B5934">
        <v>1</v>
      </c>
      <c r="C5934">
        <v>139</v>
      </c>
      <c r="D5934">
        <v>4</v>
      </c>
      <c r="E5934" t="b">
        <v>0</v>
      </c>
    </row>
    <row r="5935" spans="1:5" x14ac:dyDescent="0.3">
      <c r="A5935" t="s">
        <v>10984</v>
      </c>
      <c r="B5935">
        <v>1</v>
      </c>
      <c r="C5935">
        <v>138</v>
      </c>
      <c r="D5935">
        <v>2</v>
      </c>
      <c r="E5935" t="b">
        <v>0</v>
      </c>
    </row>
    <row r="5936" spans="1:5" x14ac:dyDescent="0.3">
      <c r="A5936" t="s">
        <v>10985</v>
      </c>
      <c r="B5936">
        <v>1</v>
      </c>
      <c r="C5936">
        <v>119</v>
      </c>
      <c r="D5936">
        <v>1</v>
      </c>
      <c r="E5936" t="b">
        <v>0</v>
      </c>
    </row>
    <row r="5937" spans="1:5" x14ac:dyDescent="0.3">
      <c r="A5937" t="s">
        <v>10986</v>
      </c>
      <c r="B5937">
        <v>1</v>
      </c>
      <c r="C5937">
        <v>180</v>
      </c>
      <c r="D5937">
        <v>5</v>
      </c>
      <c r="E5937" t="b">
        <v>0</v>
      </c>
    </row>
    <row r="5938" spans="1:5" x14ac:dyDescent="0.3">
      <c r="A5938" t="s">
        <v>10987</v>
      </c>
      <c r="B5938">
        <v>3</v>
      </c>
      <c r="C5938">
        <v>190.33333333333334</v>
      </c>
      <c r="D5938">
        <v>1</v>
      </c>
      <c r="E5938" t="b">
        <v>0</v>
      </c>
    </row>
    <row r="5939" spans="1:5" x14ac:dyDescent="0.3">
      <c r="A5939" t="s">
        <v>10989</v>
      </c>
      <c r="B5939">
        <v>2</v>
      </c>
      <c r="C5939">
        <v>248.5</v>
      </c>
      <c r="D5939">
        <v>2</v>
      </c>
      <c r="E5939" t="b">
        <v>0</v>
      </c>
    </row>
    <row r="5940" spans="1:5" x14ac:dyDescent="0.3">
      <c r="A5940" t="s">
        <v>2320</v>
      </c>
      <c r="B5940">
        <v>1</v>
      </c>
      <c r="C5940">
        <v>162</v>
      </c>
      <c r="D5940">
        <v>2</v>
      </c>
      <c r="E5940" t="b">
        <v>0</v>
      </c>
    </row>
    <row r="5941" spans="1:5" x14ac:dyDescent="0.3">
      <c r="A5941" t="s">
        <v>1063</v>
      </c>
      <c r="B5941">
        <v>1</v>
      </c>
      <c r="C5941">
        <v>322</v>
      </c>
      <c r="D5941">
        <v>5</v>
      </c>
      <c r="E5941" t="b">
        <v>0</v>
      </c>
    </row>
    <row r="5942" spans="1:5" x14ac:dyDescent="0.3">
      <c r="A5942" t="s">
        <v>2321</v>
      </c>
      <c r="B5942">
        <v>1</v>
      </c>
      <c r="C5942">
        <v>254</v>
      </c>
      <c r="D5942">
        <v>2</v>
      </c>
      <c r="E5942" t="b">
        <v>0</v>
      </c>
    </row>
    <row r="5943" spans="1:5" x14ac:dyDescent="0.3">
      <c r="A5943" t="s">
        <v>1650</v>
      </c>
      <c r="B5943">
        <v>1</v>
      </c>
      <c r="C5943">
        <v>45</v>
      </c>
      <c r="D5943">
        <v>3</v>
      </c>
      <c r="E5943" t="b">
        <v>0</v>
      </c>
    </row>
    <row r="5944" spans="1:5" x14ac:dyDescent="0.3">
      <c r="A5944" t="s">
        <v>1064</v>
      </c>
      <c r="B5944">
        <v>1</v>
      </c>
      <c r="C5944">
        <v>226</v>
      </c>
      <c r="D5944">
        <v>2</v>
      </c>
      <c r="E5944" t="b">
        <v>0</v>
      </c>
    </row>
    <row r="5945" spans="1:5" x14ac:dyDescent="0.3">
      <c r="A5945" t="s">
        <v>10992</v>
      </c>
      <c r="B5945">
        <v>1</v>
      </c>
      <c r="C5945">
        <v>174</v>
      </c>
      <c r="D5945">
        <v>3</v>
      </c>
      <c r="E5945" t="b">
        <v>0</v>
      </c>
    </row>
    <row r="5946" spans="1:5" x14ac:dyDescent="0.3">
      <c r="A5946" t="s">
        <v>10993</v>
      </c>
      <c r="B5946">
        <v>1</v>
      </c>
      <c r="C5946">
        <v>137</v>
      </c>
      <c r="D5946">
        <v>4</v>
      </c>
      <c r="E5946" t="b">
        <v>0</v>
      </c>
    </row>
    <row r="5947" spans="1:5" x14ac:dyDescent="0.3">
      <c r="A5947" t="s">
        <v>10996</v>
      </c>
      <c r="B5947">
        <v>1</v>
      </c>
      <c r="C5947">
        <v>47</v>
      </c>
      <c r="D5947">
        <v>1</v>
      </c>
      <c r="E5947" t="b">
        <v>0</v>
      </c>
    </row>
    <row r="5948" spans="1:5" x14ac:dyDescent="0.3">
      <c r="A5948" t="s">
        <v>10997</v>
      </c>
      <c r="B5948">
        <v>1</v>
      </c>
      <c r="C5948">
        <v>129</v>
      </c>
      <c r="D5948">
        <v>2</v>
      </c>
      <c r="E5948" t="b">
        <v>0</v>
      </c>
    </row>
    <row r="5949" spans="1:5" x14ac:dyDescent="0.3">
      <c r="A5949" t="s">
        <v>10998</v>
      </c>
      <c r="B5949">
        <v>1</v>
      </c>
      <c r="C5949">
        <v>390</v>
      </c>
      <c r="D5949">
        <v>2</v>
      </c>
      <c r="E5949" t="b">
        <v>0</v>
      </c>
    </row>
    <row r="5950" spans="1:5" x14ac:dyDescent="0.3">
      <c r="A5950" t="s">
        <v>10999</v>
      </c>
      <c r="B5950">
        <v>2</v>
      </c>
      <c r="C5950">
        <v>107</v>
      </c>
      <c r="D5950">
        <v>2</v>
      </c>
      <c r="E5950" t="b">
        <v>0</v>
      </c>
    </row>
    <row r="5951" spans="1:5" x14ac:dyDescent="0.3">
      <c r="A5951" t="s">
        <v>1065</v>
      </c>
      <c r="B5951">
        <v>1</v>
      </c>
      <c r="C5951">
        <v>258</v>
      </c>
      <c r="D5951">
        <v>2</v>
      </c>
      <c r="E5951" t="b">
        <v>0</v>
      </c>
    </row>
    <row r="5952" spans="1:5" x14ac:dyDescent="0.3">
      <c r="A5952" t="s">
        <v>11001</v>
      </c>
      <c r="B5952">
        <v>1</v>
      </c>
      <c r="C5952">
        <v>70</v>
      </c>
      <c r="D5952">
        <v>1</v>
      </c>
      <c r="E5952" t="b">
        <v>0</v>
      </c>
    </row>
    <row r="5953" spans="1:5" x14ac:dyDescent="0.3">
      <c r="A5953" t="s">
        <v>11002</v>
      </c>
      <c r="B5953">
        <v>1</v>
      </c>
      <c r="C5953">
        <v>138</v>
      </c>
      <c r="D5953">
        <v>1</v>
      </c>
      <c r="E5953" t="b">
        <v>0</v>
      </c>
    </row>
    <row r="5954" spans="1:5" x14ac:dyDescent="0.3">
      <c r="A5954" t="s">
        <v>11006</v>
      </c>
      <c r="B5954">
        <v>2</v>
      </c>
      <c r="C5954">
        <v>71.5</v>
      </c>
      <c r="D5954">
        <v>1.5</v>
      </c>
      <c r="E5954" t="b">
        <v>0</v>
      </c>
    </row>
    <row r="5955" spans="1:5" x14ac:dyDescent="0.3">
      <c r="A5955" t="s">
        <v>11007</v>
      </c>
      <c r="B5955">
        <v>1</v>
      </c>
      <c r="C5955">
        <v>282</v>
      </c>
      <c r="D5955">
        <v>3</v>
      </c>
      <c r="E5955" t="b">
        <v>0</v>
      </c>
    </row>
    <row r="5956" spans="1:5" x14ac:dyDescent="0.3">
      <c r="A5956" t="s">
        <v>11012</v>
      </c>
      <c r="B5956">
        <v>1</v>
      </c>
      <c r="C5956">
        <v>83</v>
      </c>
      <c r="D5956">
        <v>1</v>
      </c>
      <c r="E5956" t="b">
        <v>0</v>
      </c>
    </row>
    <row r="5957" spans="1:5" x14ac:dyDescent="0.3">
      <c r="A5957" t="s">
        <v>11014</v>
      </c>
      <c r="B5957">
        <v>1</v>
      </c>
      <c r="C5957">
        <v>97</v>
      </c>
      <c r="D5957">
        <v>1</v>
      </c>
      <c r="E5957" t="b">
        <v>0</v>
      </c>
    </row>
    <row r="5958" spans="1:5" x14ac:dyDescent="0.3">
      <c r="A5958" t="s">
        <v>11015</v>
      </c>
      <c r="B5958">
        <v>2</v>
      </c>
      <c r="C5958">
        <v>122</v>
      </c>
      <c r="D5958">
        <v>1</v>
      </c>
      <c r="E5958" t="b">
        <v>0</v>
      </c>
    </row>
    <row r="5959" spans="1:5" x14ac:dyDescent="0.3">
      <c r="A5959" t="s">
        <v>11016</v>
      </c>
      <c r="B5959">
        <v>1</v>
      </c>
      <c r="C5959">
        <v>103</v>
      </c>
      <c r="D5959">
        <v>2</v>
      </c>
      <c r="E5959" t="b">
        <v>0</v>
      </c>
    </row>
    <row r="5960" spans="1:5" x14ac:dyDescent="0.3">
      <c r="A5960" t="s">
        <v>11017</v>
      </c>
      <c r="B5960">
        <v>1</v>
      </c>
      <c r="C5960">
        <v>288</v>
      </c>
      <c r="D5960">
        <v>2</v>
      </c>
      <c r="E5960" t="b">
        <v>0</v>
      </c>
    </row>
    <row r="5961" spans="1:5" x14ac:dyDescent="0.3">
      <c r="A5961" t="s">
        <v>11018</v>
      </c>
      <c r="B5961">
        <v>1</v>
      </c>
      <c r="C5961">
        <v>31</v>
      </c>
      <c r="D5961">
        <v>3</v>
      </c>
      <c r="E5961" t="b">
        <v>0</v>
      </c>
    </row>
    <row r="5962" spans="1:5" x14ac:dyDescent="0.3">
      <c r="A5962" t="s">
        <v>1066</v>
      </c>
      <c r="B5962">
        <v>1</v>
      </c>
      <c r="C5962">
        <v>328</v>
      </c>
      <c r="D5962">
        <v>5</v>
      </c>
      <c r="E5962" t="b">
        <v>0</v>
      </c>
    </row>
    <row r="5963" spans="1:5" x14ac:dyDescent="0.3">
      <c r="A5963" t="s">
        <v>11022</v>
      </c>
      <c r="B5963">
        <v>1</v>
      </c>
      <c r="C5963">
        <v>86</v>
      </c>
      <c r="D5963">
        <v>3</v>
      </c>
      <c r="E5963" t="b">
        <v>0</v>
      </c>
    </row>
    <row r="5964" spans="1:5" x14ac:dyDescent="0.3">
      <c r="A5964" t="s">
        <v>11023</v>
      </c>
      <c r="B5964">
        <v>1</v>
      </c>
      <c r="C5964">
        <v>195</v>
      </c>
      <c r="D5964">
        <v>3</v>
      </c>
      <c r="E5964" t="b">
        <v>0</v>
      </c>
    </row>
    <row r="5965" spans="1:5" x14ac:dyDescent="0.3">
      <c r="A5965" t="s">
        <v>11024</v>
      </c>
      <c r="B5965">
        <v>3</v>
      </c>
      <c r="C5965">
        <v>229.33333333333334</v>
      </c>
      <c r="D5965">
        <v>2.3333333333333335</v>
      </c>
      <c r="E5965" t="b">
        <v>0</v>
      </c>
    </row>
    <row r="5966" spans="1:5" x14ac:dyDescent="0.3">
      <c r="A5966" t="s">
        <v>11028</v>
      </c>
      <c r="B5966">
        <v>1</v>
      </c>
      <c r="C5966">
        <v>60</v>
      </c>
      <c r="D5966">
        <v>1</v>
      </c>
      <c r="E5966" t="b">
        <v>0</v>
      </c>
    </row>
    <row r="5967" spans="1:5" x14ac:dyDescent="0.3">
      <c r="A5967" t="s">
        <v>11029</v>
      </c>
      <c r="B5967">
        <v>1</v>
      </c>
      <c r="C5967">
        <v>85</v>
      </c>
      <c r="D5967">
        <v>1</v>
      </c>
      <c r="E5967" t="b">
        <v>0</v>
      </c>
    </row>
    <row r="5968" spans="1:5" x14ac:dyDescent="0.3">
      <c r="A5968" t="s">
        <v>11030</v>
      </c>
      <c r="B5968">
        <v>1</v>
      </c>
      <c r="C5968">
        <v>577</v>
      </c>
      <c r="D5968">
        <v>4</v>
      </c>
      <c r="E5968" t="b">
        <v>0</v>
      </c>
    </row>
    <row r="5969" spans="1:5" x14ac:dyDescent="0.3">
      <c r="A5969" t="s">
        <v>2322</v>
      </c>
      <c r="B5969">
        <v>1</v>
      </c>
      <c r="C5969">
        <v>241</v>
      </c>
      <c r="D5969">
        <v>4</v>
      </c>
      <c r="E5969" t="b">
        <v>0</v>
      </c>
    </row>
    <row r="5970" spans="1:5" x14ac:dyDescent="0.3">
      <c r="A5970" t="s">
        <v>11031</v>
      </c>
      <c r="B5970">
        <v>2</v>
      </c>
      <c r="C5970">
        <v>250.5</v>
      </c>
      <c r="D5970">
        <v>4.5</v>
      </c>
      <c r="E5970" t="b">
        <v>0</v>
      </c>
    </row>
    <row r="5971" spans="1:5" x14ac:dyDescent="0.3">
      <c r="A5971" t="s">
        <v>11032</v>
      </c>
      <c r="B5971">
        <v>1</v>
      </c>
      <c r="C5971">
        <v>115</v>
      </c>
      <c r="D5971">
        <v>1</v>
      </c>
      <c r="E5971" t="b">
        <v>0</v>
      </c>
    </row>
    <row r="5972" spans="1:5" x14ac:dyDescent="0.3">
      <c r="A5972" t="s">
        <v>11033</v>
      </c>
      <c r="B5972">
        <v>5</v>
      </c>
      <c r="C5972">
        <v>333.6</v>
      </c>
      <c r="D5972">
        <v>1</v>
      </c>
      <c r="E5972" t="b">
        <v>0</v>
      </c>
    </row>
    <row r="5973" spans="1:5" x14ac:dyDescent="0.3">
      <c r="A5973" t="s">
        <v>11035</v>
      </c>
      <c r="B5973">
        <v>1</v>
      </c>
      <c r="C5973">
        <v>58</v>
      </c>
      <c r="D5973">
        <v>5</v>
      </c>
      <c r="E5973" t="b">
        <v>0</v>
      </c>
    </row>
    <row r="5974" spans="1:5" x14ac:dyDescent="0.3">
      <c r="A5974" t="s">
        <v>11036</v>
      </c>
      <c r="B5974">
        <v>1</v>
      </c>
      <c r="C5974">
        <v>116</v>
      </c>
      <c r="D5974">
        <v>1</v>
      </c>
      <c r="E5974" t="b">
        <v>0</v>
      </c>
    </row>
    <row r="5975" spans="1:5" x14ac:dyDescent="0.3">
      <c r="A5975" t="s">
        <v>1068</v>
      </c>
      <c r="B5975">
        <v>8</v>
      </c>
      <c r="C5975">
        <v>493.5</v>
      </c>
      <c r="D5975">
        <v>1.875</v>
      </c>
      <c r="E5975" t="b">
        <v>0</v>
      </c>
    </row>
    <row r="5976" spans="1:5" x14ac:dyDescent="0.3">
      <c r="A5976" t="s">
        <v>11039</v>
      </c>
      <c r="B5976">
        <v>1</v>
      </c>
      <c r="C5976">
        <v>28</v>
      </c>
      <c r="D5976">
        <v>1</v>
      </c>
      <c r="E5976" t="b">
        <v>0</v>
      </c>
    </row>
    <row r="5977" spans="1:5" x14ac:dyDescent="0.3">
      <c r="A5977" t="s">
        <v>11040</v>
      </c>
      <c r="B5977">
        <v>2</v>
      </c>
      <c r="C5977">
        <v>75.5</v>
      </c>
      <c r="D5977">
        <v>1.5</v>
      </c>
      <c r="E5977" t="b">
        <v>0</v>
      </c>
    </row>
    <row r="5978" spans="1:5" x14ac:dyDescent="0.3">
      <c r="A5978" t="s">
        <v>11045</v>
      </c>
      <c r="B5978">
        <v>1</v>
      </c>
      <c r="C5978">
        <v>38</v>
      </c>
      <c r="D5978">
        <v>1</v>
      </c>
      <c r="E5978" t="b">
        <v>0</v>
      </c>
    </row>
    <row r="5979" spans="1:5" x14ac:dyDescent="0.3">
      <c r="A5979" t="s">
        <v>2323</v>
      </c>
      <c r="B5979">
        <v>1</v>
      </c>
      <c r="C5979">
        <v>323</v>
      </c>
      <c r="D5979">
        <v>5</v>
      </c>
      <c r="E5979" t="b">
        <v>0</v>
      </c>
    </row>
    <row r="5980" spans="1:5" x14ac:dyDescent="0.3">
      <c r="A5980" t="s">
        <v>11047</v>
      </c>
      <c r="B5980">
        <v>2</v>
      </c>
      <c r="C5980">
        <v>165.5</v>
      </c>
      <c r="D5980">
        <v>1.5</v>
      </c>
      <c r="E5980" t="b">
        <v>0</v>
      </c>
    </row>
    <row r="5981" spans="1:5" x14ac:dyDescent="0.3">
      <c r="A5981" t="s">
        <v>11049</v>
      </c>
      <c r="B5981">
        <v>1</v>
      </c>
      <c r="C5981">
        <v>56</v>
      </c>
      <c r="D5981">
        <v>4</v>
      </c>
      <c r="E5981" t="b">
        <v>0</v>
      </c>
    </row>
    <row r="5982" spans="1:5" x14ac:dyDescent="0.3">
      <c r="A5982" t="s">
        <v>11050</v>
      </c>
      <c r="B5982">
        <v>1</v>
      </c>
      <c r="C5982">
        <v>122</v>
      </c>
      <c r="D5982">
        <v>1</v>
      </c>
      <c r="E5982" t="b">
        <v>0</v>
      </c>
    </row>
    <row r="5983" spans="1:5" x14ac:dyDescent="0.3">
      <c r="A5983" t="s">
        <v>11051</v>
      </c>
      <c r="B5983">
        <v>1</v>
      </c>
      <c r="C5983">
        <v>140</v>
      </c>
      <c r="D5983">
        <v>1</v>
      </c>
      <c r="E5983" t="b">
        <v>0</v>
      </c>
    </row>
    <row r="5984" spans="1:5" x14ac:dyDescent="0.3">
      <c r="A5984" t="s">
        <v>11055</v>
      </c>
      <c r="B5984">
        <v>1</v>
      </c>
      <c r="C5984">
        <v>736</v>
      </c>
      <c r="D5984">
        <v>5</v>
      </c>
      <c r="E5984" t="b">
        <v>0</v>
      </c>
    </row>
    <row r="5985" spans="1:5" x14ac:dyDescent="0.3">
      <c r="A5985" t="s">
        <v>1070</v>
      </c>
      <c r="B5985">
        <v>1</v>
      </c>
      <c r="C5985">
        <v>117</v>
      </c>
      <c r="D5985">
        <v>2</v>
      </c>
      <c r="E5985" t="b">
        <v>0</v>
      </c>
    </row>
    <row r="5986" spans="1:5" x14ac:dyDescent="0.3">
      <c r="A5986" t="s">
        <v>1073</v>
      </c>
      <c r="B5986">
        <v>2</v>
      </c>
      <c r="C5986">
        <v>240</v>
      </c>
      <c r="D5986">
        <v>3.5</v>
      </c>
      <c r="E5986" t="b">
        <v>0</v>
      </c>
    </row>
    <row r="5987" spans="1:5" x14ac:dyDescent="0.3">
      <c r="A5987" t="s">
        <v>11057</v>
      </c>
      <c r="B5987">
        <v>1</v>
      </c>
      <c r="C5987">
        <v>42</v>
      </c>
      <c r="D5987">
        <v>1</v>
      </c>
      <c r="E5987" t="b">
        <v>0</v>
      </c>
    </row>
    <row r="5988" spans="1:5" x14ac:dyDescent="0.3">
      <c r="A5988" t="s">
        <v>11059</v>
      </c>
      <c r="B5988">
        <v>1</v>
      </c>
      <c r="C5988">
        <v>26</v>
      </c>
      <c r="D5988">
        <v>2</v>
      </c>
      <c r="E5988" t="b">
        <v>0</v>
      </c>
    </row>
    <row r="5989" spans="1:5" x14ac:dyDescent="0.3">
      <c r="A5989" t="s">
        <v>2324</v>
      </c>
      <c r="B5989">
        <v>1</v>
      </c>
      <c r="C5989">
        <v>78</v>
      </c>
      <c r="D5989">
        <v>5</v>
      </c>
      <c r="E5989" t="b">
        <v>0</v>
      </c>
    </row>
    <row r="5990" spans="1:5" x14ac:dyDescent="0.3">
      <c r="A5990" t="s">
        <v>11060</v>
      </c>
      <c r="B5990">
        <v>1</v>
      </c>
      <c r="C5990">
        <v>136</v>
      </c>
      <c r="D5990">
        <v>2</v>
      </c>
      <c r="E5990" t="b">
        <v>0</v>
      </c>
    </row>
    <row r="5991" spans="1:5" x14ac:dyDescent="0.3">
      <c r="A5991" t="s">
        <v>1074</v>
      </c>
      <c r="B5991">
        <v>1</v>
      </c>
      <c r="C5991">
        <v>81</v>
      </c>
      <c r="D5991">
        <v>1</v>
      </c>
      <c r="E5991" t="b">
        <v>0</v>
      </c>
    </row>
    <row r="5992" spans="1:5" x14ac:dyDescent="0.3">
      <c r="A5992" t="s">
        <v>11062</v>
      </c>
      <c r="B5992">
        <v>1</v>
      </c>
      <c r="C5992">
        <v>64</v>
      </c>
      <c r="D5992">
        <v>5</v>
      </c>
      <c r="E5992" t="b">
        <v>0</v>
      </c>
    </row>
    <row r="5993" spans="1:5" x14ac:dyDescent="0.3">
      <c r="A5993" t="s">
        <v>1075</v>
      </c>
      <c r="B5993">
        <v>1</v>
      </c>
      <c r="C5993">
        <v>289</v>
      </c>
      <c r="D5993">
        <v>1</v>
      </c>
      <c r="E5993" t="b">
        <v>0</v>
      </c>
    </row>
    <row r="5994" spans="1:5" x14ac:dyDescent="0.3">
      <c r="A5994" t="s">
        <v>11065</v>
      </c>
      <c r="B5994">
        <v>2</v>
      </c>
      <c r="C5994">
        <v>67.5</v>
      </c>
      <c r="D5994">
        <v>2</v>
      </c>
      <c r="E5994" t="b">
        <v>0</v>
      </c>
    </row>
    <row r="5995" spans="1:5" x14ac:dyDescent="0.3">
      <c r="A5995" t="s">
        <v>11066</v>
      </c>
      <c r="B5995">
        <v>1</v>
      </c>
      <c r="C5995">
        <v>122</v>
      </c>
      <c r="D5995">
        <v>3</v>
      </c>
      <c r="E5995" t="b">
        <v>0</v>
      </c>
    </row>
    <row r="5996" spans="1:5" x14ac:dyDescent="0.3">
      <c r="A5996" t="s">
        <v>11068</v>
      </c>
      <c r="B5996">
        <v>1</v>
      </c>
      <c r="C5996">
        <v>37</v>
      </c>
      <c r="D5996">
        <v>5</v>
      </c>
      <c r="E5996" t="b">
        <v>0</v>
      </c>
    </row>
    <row r="5997" spans="1:5" x14ac:dyDescent="0.3">
      <c r="A5997" t="s">
        <v>11070</v>
      </c>
      <c r="B5997">
        <v>1</v>
      </c>
      <c r="C5997">
        <v>376</v>
      </c>
      <c r="D5997">
        <v>4</v>
      </c>
      <c r="E5997" t="b">
        <v>0</v>
      </c>
    </row>
    <row r="5998" spans="1:5" x14ac:dyDescent="0.3">
      <c r="A5998" t="s">
        <v>1077</v>
      </c>
      <c r="B5998">
        <v>4</v>
      </c>
      <c r="C5998">
        <v>145</v>
      </c>
      <c r="D5998">
        <v>1.75</v>
      </c>
      <c r="E5998" t="b">
        <v>0</v>
      </c>
    </row>
    <row r="5999" spans="1:5" x14ac:dyDescent="0.3">
      <c r="A5999" t="s">
        <v>2325</v>
      </c>
      <c r="B5999">
        <v>1</v>
      </c>
      <c r="C5999">
        <v>281</v>
      </c>
      <c r="D5999">
        <v>4</v>
      </c>
      <c r="E5999" t="b">
        <v>0</v>
      </c>
    </row>
    <row r="6000" spans="1:5" x14ac:dyDescent="0.3">
      <c r="A6000" t="s">
        <v>11073</v>
      </c>
      <c r="B6000">
        <v>1</v>
      </c>
      <c r="C6000">
        <v>229</v>
      </c>
      <c r="D6000">
        <v>4</v>
      </c>
      <c r="E6000" t="b">
        <v>0</v>
      </c>
    </row>
    <row r="6001" spans="1:5" x14ac:dyDescent="0.3">
      <c r="A6001" t="s">
        <v>11074</v>
      </c>
      <c r="B6001">
        <v>1</v>
      </c>
      <c r="C6001">
        <v>153</v>
      </c>
      <c r="D6001">
        <v>3</v>
      </c>
      <c r="E6001" t="b">
        <v>0</v>
      </c>
    </row>
    <row r="6002" spans="1:5" x14ac:dyDescent="0.3">
      <c r="A6002" t="s">
        <v>11077</v>
      </c>
      <c r="B6002">
        <v>1</v>
      </c>
      <c r="C6002">
        <v>227</v>
      </c>
      <c r="D6002">
        <v>4</v>
      </c>
      <c r="E6002" t="b">
        <v>0</v>
      </c>
    </row>
    <row r="6003" spans="1:5" x14ac:dyDescent="0.3">
      <c r="A6003" t="s">
        <v>1078</v>
      </c>
      <c r="B6003">
        <v>1</v>
      </c>
      <c r="C6003">
        <v>32</v>
      </c>
      <c r="D6003">
        <v>5</v>
      </c>
      <c r="E6003" t="b">
        <v>0</v>
      </c>
    </row>
    <row r="6004" spans="1:5" x14ac:dyDescent="0.3">
      <c r="A6004" t="s">
        <v>11080</v>
      </c>
      <c r="B6004">
        <v>1</v>
      </c>
      <c r="C6004">
        <v>245</v>
      </c>
      <c r="D6004">
        <v>2</v>
      </c>
      <c r="E6004" t="b">
        <v>0</v>
      </c>
    </row>
    <row r="6005" spans="1:5" x14ac:dyDescent="0.3">
      <c r="A6005" t="s">
        <v>11081</v>
      </c>
      <c r="B6005">
        <v>1</v>
      </c>
      <c r="C6005">
        <v>106</v>
      </c>
      <c r="D6005">
        <v>3</v>
      </c>
      <c r="E6005" t="b">
        <v>0</v>
      </c>
    </row>
    <row r="6006" spans="1:5" x14ac:dyDescent="0.3">
      <c r="A6006" t="s">
        <v>11082</v>
      </c>
      <c r="B6006">
        <v>1</v>
      </c>
      <c r="C6006">
        <v>79</v>
      </c>
      <c r="D6006">
        <v>2</v>
      </c>
      <c r="E6006" t="b">
        <v>0</v>
      </c>
    </row>
    <row r="6007" spans="1:5" x14ac:dyDescent="0.3">
      <c r="A6007" t="s">
        <v>11083</v>
      </c>
      <c r="B6007">
        <v>2</v>
      </c>
      <c r="C6007">
        <v>184</v>
      </c>
      <c r="D6007">
        <v>2</v>
      </c>
      <c r="E6007" t="b">
        <v>0</v>
      </c>
    </row>
    <row r="6008" spans="1:5" x14ac:dyDescent="0.3">
      <c r="A6008" t="s">
        <v>11087</v>
      </c>
      <c r="B6008">
        <v>1</v>
      </c>
      <c r="C6008">
        <v>40</v>
      </c>
      <c r="D6008">
        <v>1</v>
      </c>
      <c r="E6008" t="b">
        <v>0</v>
      </c>
    </row>
    <row r="6009" spans="1:5" x14ac:dyDescent="0.3">
      <c r="A6009" t="s">
        <v>11089</v>
      </c>
      <c r="B6009">
        <v>1</v>
      </c>
      <c r="C6009">
        <v>83</v>
      </c>
      <c r="D6009">
        <v>1</v>
      </c>
      <c r="E6009" t="b">
        <v>0</v>
      </c>
    </row>
    <row r="6010" spans="1:5" x14ac:dyDescent="0.3">
      <c r="A6010" t="s">
        <v>11090</v>
      </c>
      <c r="B6010">
        <v>1</v>
      </c>
      <c r="C6010">
        <v>533</v>
      </c>
      <c r="D6010">
        <v>3</v>
      </c>
      <c r="E6010" t="b">
        <v>0</v>
      </c>
    </row>
    <row r="6011" spans="1:5" x14ac:dyDescent="0.3">
      <c r="A6011" t="s">
        <v>11091</v>
      </c>
      <c r="B6011">
        <v>5</v>
      </c>
      <c r="C6011">
        <v>154.19999999999999</v>
      </c>
      <c r="D6011">
        <v>2</v>
      </c>
      <c r="E6011" t="b">
        <v>0</v>
      </c>
    </row>
    <row r="6012" spans="1:5" x14ac:dyDescent="0.3">
      <c r="A6012" t="s">
        <v>2326</v>
      </c>
      <c r="B6012">
        <v>1</v>
      </c>
      <c r="C6012">
        <v>41</v>
      </c>
      <c r="D6012">
        <v>5</v>
      </c>
      <c r="E6012" t="b">
        <v>0</v>
      </c>
    </row>
    <row r="6013" spans="1:5" x14ac:dyDescent="0.3">
      <c r="A6013" t="s">
        <v>1651</v>
      </c>
      <c r="B6013">
        <v>1</v>
      </c>
      <c r="C6013">
        <v>80</v>
      </c>
      <c r="D6013">
        <v>1</v>
      </c>
      <c r="E6013" t="b">
        <v>0</v>
      </c>
    </row>
    <row r="6014" spans="1:5" x14ac:dyDescent="0.3">
      <c r="A6014" t="s">
        <v>11092</v>
      </c>
      <c r="B6014">
        <v>1</v>
      </c>
      <c r="C6014">
        <v>76</v>
      </c>
      <c r="D6014">
        <v>4</v>
      </c>
      <c r="E6014" t="b">
        <v>0</v>
      </c>
    </row>
    <row r="6015" spans="1:5" x14ac:dyDescent="0.3">
      <c r="A6015" t="s">
        <v>11093</v>
      </c>
      <c r="B6015">
        <v>1</v>
      </c>
      <c r="C6015">
        <v>104</v>
      </c>
      <c r="D6015">
        <v>1</v>
      </c>
      <c r="E6015" t="b">
        <v>0</v>
      </c>
    </row>
    <row r="6016" spans="1:5" x14ac:dyDescent="0.3">
      <c r="A6016" t="s">
        <v>11095</v>
      </c>
      <c r="B6016">
        <v>1</v>
      </c>
      <c r="C6016">
        <v>25</v>
      </c>
      <c r="D6016">
        <v>5</v>
      </c>
      <c r="E6016" t="b">
        <v>0</v>
      </c>
    </row>
    <row r="6017" spans="1:5" x14ac:dyDescent="0.3">
      <c r="A6017" t="s">
        <v>11098</v>
      </c>
      <c r="B6017">
        <v>2</v>
      </c>
      <c r="C6017">
        <v>104.5</v>
      </c>
      <c r="D6017">
        <v>3.5</v>
      </c>
      <c r="E6017" t="b">
        <v>0</v>
      </c>
    </row>
    <row r="6018" spans="1:5" x14ac:dyDescent="0.3">
      <c r="A6018" t="s">
        <v>11100</v>
      </c>
      <c r="B6018">
        <v>3</v>
      </c>
      <c r="C6018">
        <v>170.66666666666666</v>
      </c>
      <c r="D6018">
        <v>2.3333333333333335</v>
      </c>
      <c r="E6018" t="b">
        <v>0</v>
      </c>
    </row>
    <row r="6019" spans="1:5" x14ac:dyDescent="0.3">
      <c r="A6019" t="s">
        <v>11101</v>
      </c>
      <c r="B6019">
        <v>2</v>
      </c>
      <c r="C6019">
        <v>222</v>
      </c>
      <c r="D6019">
        <v>1.5</v>
      </c>
      <c r="E6019" t="b">
        <v>0</v>
      </c>
    </row>
    <row r="6020" spans="1:5" x14ac:dyDescent="0.3">
      <c r="A6020" t="s">
        <v>11103</v>
      </c>
      <c r="B6020">
        <v>1</v>
      </c>
      <c r="C6020">
        <v>197</v>
      </c>
      <c r="D6020">
        <v>5</v>
      </c>
      <c r="E6020" t="b">
        <v>0</v>
      </c>
    </row>
    <row r="6021" spans="1:5" x14ac:dyDescent="0.3">
      <c r="A6021" t="s">
        <v>11106</v>
      </c>
      <c r="B6021">
        <v>1</v>
      </c>
      <c r="C6021">
        <v>81</v>
      </c>
      <c r="D6021">
        <v>1</v>
      </c>
      <c r="E6021" t="b">
        <v>0</v>
      </c>
    </row>
    <row r="6022" spans="1:5" x14ac:dyDescent="0.3">
      <c r="A6022" t="s">
        <v>11107</v>
      </c>
      <c r="B6022">
        <v>1</v>
      </c>
      <c r="C6022">
        <v>166</v>
      </c>
      <c r="D6022">
        <v>4</v>
      </c>
      <c r="E6022" t="b">
        <v>0</v>
      </c>
    </row>
    <row r="6023" spans="1:5" x14ac:dyDescent="0.3">
      <c r="A6023" t="s">
        <v>11108</v>
      </c>
      <c r="B6023">
        <v>1</v>
      </c>
      <c r="C6023">
        <v>211</v>
      </c>
      <c r="D6023">
        <v>2</v>
      </c>
      <c r="E6023" t="b">
        <v>0</v>
      </c>
    </row>
    <row r="6024" spans="1:5" x14ac:dyDescent="0.3">
      <c r="A6024" t="s">
        <v>11109</v>
      </c>
      <c r="B6024">
        <v>1</v>
      </c>
      <c r="C6024">
        <v>72</v>
      </c>
      <c r="D6024">
        <v>1</v>
      </c>
      <c r="E6024" t="b">
        <v>0</v>
      </c>
    </row>
    <row r="6025" spans="1:5" x14ac:dyDescent="0.3">
      <c r="A6025" t="s">
        <v>11110</v>
      </c>
      <c r="B6025">
        <v>1</v>
      </c>
      <c r="C6025">
        <v>157</v>
      </c>
      <c r="D6025">
        <v>5</v>
      </c>
      <c r="E6025" t="b">
        <v>0</v>
      </c>
    </row>
    <row r="6026" spans="1:5" x14ac:dyDescent="0.3">
      <c r="A6026" t="s">
        <v>11115</v>
      </c>
      <c r="B6026">
        <v>2</v>
      </c>
      <c r="C6026">
        <v>87</v>
      </c>
      <c r="D6026">
        <v>4.5</v>
      </c>
      <c r="E6026" t="b">
        <v>0</v>
      </c>
    </row>
    <row r="6027" spans="1:5" x14ac:dyDescent="0.3">
      <c r="A6027" t="s">
        <v>11118</v>
      </c>
      <c r="B6027">
        <v>1</v>
      </c>
      <c r="C6027">
        <v>385</v>
      </c>
      <c r="D6027">
        <v>3</v>
      </c>
      <c r="E6027" t="b">
        <v>0</v>
      </c>
    </row>
    <row r="6028" spans="1:5" x14ac:dyDescent="0.3">
      <c r="A6028" t="s">
        <v>11123</v>
      </c>
      <c r="B6028">
        <v>2</v>
      </c>
      <c r="C6028">
        <v>331.5</v>
      </c>
      <c r="D6028">
        <v>3.5</v>
      </c>
      <c r="E6028" t="b">
        <v>0</v>
      </c>
    </row>
    <row r="6029" spans="1:5" x14ac:dyDescent="0.3">
      <c r="A6029" t="s">
        <v>11124</v>
      </c>
      <c r="B6029">
        <v>1</v>
      </c>
      <c r="C6029">
        <v>23</v>
      </c>
      <c r="D6029">
        <v>3</v>
      </c>
      <c r="E6029" t="b">
        <v>0</v>
      </c>
    </row>
    <row r="6030" spans="1:5" x14ac:dyDescent="0.3">
      <c r="A6030" t="s">
        <v>11125</v>
      </c>
      <c r="B6030">
        <v>1</v>
      </c>
      <c r="C6030">
        <v>137</v>
      </c>
      <c r="D6030">
        <v>1</v>
      </c>
      <c r="E6030" t="b">
        <v>0</v>
      </c>
    </row>
    <row r="6031" spans="1:5" x14ac:dyDescent="0.3">
      <c r="A6031" t="s">
        <v>11126</v>
      </c>
      <c r="B6031">
        <v>1</v>
      </c>
      <c r="C6031">
        <v>190</v>
      </c>
      <c r="D6031">
        <v>5</v>
      </c>
      <c r="E6031" t="b">
        <v>0</v>
      </c>
    </row>
    <row r="6032" spans="1:5" x14ac:dyDescent="0.3">
      <c r="A6032" t="s">
        <v>11127</v>
      </c>
      <c r="B6032">
        <v>1</v>
      </c>
      <c r="C6032">
        <v>30</v>
      </c>
      <c r="D6032">
        <v>3</v>
      </c>
      <c r="E6032" t="b">
        <v>0</v>
      </c>
    </row>
    <row r="6033" spans="1:5" x14ac:dyDescent="0.3">
      <c r="A6033" t="s">
        <v>11128</v>
      </c>
      <c r="B6033">
        <v>2</v>
      </c>
      <c r="C6033">
        <v>223.5</v>
      </c>
      <c r="D6033">
        <v>4.5</v>
      </c>
      <c r="E6033" t="b">
        <v>0</v>
      </c>
    </row>
    <row r="6034" spans="1:5" x14ac:dyDescent="0.3">
      <c r="A6034" t="s">
        <v>11129</v>
      </c>
      <c r="B6034">
        <v>1</v>
      </c>
      <c r="C6034">
        <v>79</v>
      </c>
      <c r="D6034">
        <v>3</v>
      </c>
      <c r="E6034" t="b">
        <v>0</v>
      </c>
    </row>
    <row r="6035" spans="1:5" x14ac:dyDescent="0.3">
      <c r="A6035" t="s">
        <v>11130</v>
      </c>
      <c r="B6035">
        <v>1</v>
      </c>
      <c r="C6035">
        <v>49</v>
      </c>
      <c r="D6035">
        <v>1</v>
      </c>
      <c r="E6035" t="b">
        <v>0</v>
      </c>
    </row>
    <row r="6036" spans="1:5" x14ac:dyDescent="0.3">
      <c r="A6036" t="s">
        <v>11131</v>
      </c>
      <c r="B6036">
        <v>1</v>
      </c>
      <c r="C6036">
        <v>98</v>
      </c>
      <c r="D6036">
        <v>1</v>
      </c>
      <c r="E6036" t="b">
        <v>0</v>
      </c>
    </row>
    <row r="6037" spans="1:5" x14ac:dyDescent="0.3">
      <c r="A6037" t="s">
        <v>2327</v>
      </c>
      <c r="B6037">
        <v>2</v>
      </c>
      <c r="C6037">
        <v>36.5</v>
      </c>
      <c r="D6037">
        <v>1</v>
      </c>
      <c r="E6037" t="b">
        <v>0</v>
      </c>
    </row>
    <row r="6038" spans="1:5" x14ac:dyDescent="0.3">
      <c r="A6038" t="s">
        <v>11132</v>
      </c>
      <c r="B6038">
        <v>1</v>
      </c>
      <c r="C6038">
        <v>354</v>
      </c>
      <c r="D6038">
        <v>4</v>
      </c>
      <c r="E6038" t="b">
        <v>0</v>
      </c>
    </row>
    <row r="6039" spans="1:5" x14ac:dyDescent="0.3">
      <c r="A6039" t="s">
        <v>11133</v>
      </c>
      <c r="B6039">
        <v>1</v>
      </c>
      <c r="C6039">
        <v>60</v>
      </c>
      <c r="D6039">
        <v>3</v>
      </c>
      <c r="E6039" t="b">
        <v>0</v>
      </c>
    </row>
    <row r="6040" spans="1:5" x14ac:dyDescent="0.3">
      <c r="A6040" t="s">
        <v>11134</v>
      </c>
      <c r="B6040">
        <v>1</v>
      </c>
      <c r="C6040">
        <v>55</v>
      </c>
      <c r="D6040">
        <v>5</v>
      </c>
      <c r="E6040" t="b">
        <v>0</v>
      </c>
    </row>
    <row r="6041" spans="1:5" x14ac:dyDescent="0.3">
      <c r="A6041" t="s">
        <v>2328</v>
      </c>
      <c r="B6041">
        <v>1</v>
      </c>
      <c r="C6041">
        <v>166</v>
      </c>
      <c r="D6041">
        <v>3</v>
      </c>
      <c r="E6041" t="b">
        <v>0</v>
      </c>
    </row>
    <row r="6042" spans="1:5" x14ac:dyDescent="0.3">
      <c r="A6042" t="s">
        <v>2329</v>
      </c>
      <c r="B6042">
        <v>1</v>
      </c>
      <c r="C6042">
        <v>58</v>
      </c>
      <c r="D6042">
        <v>2</v>
      </c>
      <c r="E6042" t="b">
        <v>0</v>
      </c>
    </row>
    <row r="6043" spans="1:5" x14ac:dyDescent="0.3">
      <c r="A6043" t="s">
        <v>1081</v>
      </c>
      <c r="B6043">
        <v>5</v>
      </c>
      <c r="C6043">
        <v>154.80000000000001</v>
      </c>
      <c r="D6043">
        <v>3</v>
      </c>
      <c r="E6043" t="b">
        <v>0</v>
      </c>
    </row>
    <row r="6044" spans="1:5" x14ac:dyDescent="0.3">
      <c r="A6044" t="s">
        <v>11136</v>
      </c>
      <c r="B6044">
        <v>1</v>
      </c>
      <c r="C6044">
        <v>68</v>
      </c>
      <c r="D6044">
        <v>5</v>
      </c>
      <c r="E6044" t="b">
        <v>0</v>
      </c>
    </row>
    <row r="6045" spans="1:5" x14ac:dyDescent="0.3">
      <c r="A6045" t="s">
        <v>11137</v>
      </c>
      <c r="B6045">
        <v>2</v>
      </c>
      <c r="C6045">
        <v>189</v>
      </c>
      <c r="D6045">
        <v>2</v>
      </c>
      <c r="E6045" t="b">
        <v>0</v>
      </c>
    </row>
    <row r="6046" spans="1:5" x14ac:dyDescent="0.3">
      <c r="A6046" t="s">
        <v>11138</v>
      </c>
      <c r="B6046">
        <v>1</v>
      </c>
      <c r="C6046">
        <v>76</v>
      </c>
      <c r="D6046">
        <v>3</v>
      </c>
      <c r="E6046" t="b">
        <v>0</v>
      </c>
    </row>
    <row r="6047" spans="1:5" x14ac:dyDescent="0.3">
      <c r="A6047" t="s">
        <v>11140</v>
      </c>
      <c r="B6047">
        <v>1</v>
      </c>
      <c r="C6047">
        <v>566</v>
      </c>
      <c r="D6047">
        <v>4</v>
      </c>
      <c r="E6047" t="b">
        <v>0</v>
      </c>
    </row>
    <row r="6048" spans="1:5" x14ac:dyDescent="0.3">
      <c r="A6048" t="s">
        <v>1082</v>
      </c>
      <c r="B6048">
        <v>5</v>
      </c>
      <c r="C6048">
        <v>114.2</v>
      </c>
      <c r="D6048">
        <v>2.2000000000000002</v>
      </c>
      <c r="E6048" t="b">
        <v>0</v>
      </c>
    </row>
    <row r="6049" spans="1:5" x14ac:dyDescent="0.3">
      <c r="A6049" t="s">
        <v>11142</v>
      </c>
      <c r="B6049">
        <v>1</v>
      </c>
      <c r="C6049">
        <v>217</v>
      </c>
      <c r="D6049">
        <v>5</v>
      </c>
      <c r="E6049" t="b">
        <v>0</v>
      </c>
    </row>
    <row r="6050" spans="1:5" x14ac:dyDescent="0.3">
      <c r="A6050" t="s">
        <v>11143</v>
      </c>
      <c r="B6050">
        <v>1</v>
      </c>
      <c r="C6050">
        <v>33</v>
      </c>
      <c r="D6050">
        <v>4</v>
      </c>
      <c r="E6050" t="b">
        <v>0</v>
      </c>
    </row>
    <row r="6051" spans="1:5" x14ac:dyDescent="0.3">
      <c r="A6051" t="s">
        <v>11146</v>
      </c>
      <c r="B6051">
        <v>1</v>
      </c>
      <c r="C6051">
        <v>122</v>
      </c>
      <c r="D6051">
        <v>3</v>
      </c>
      <c r="E6051" t="b">
        <v>0</v>
      </c>
    </row>
    <row r="6052" spans="1:5" x14ac:dyDescent="0.3">
      <c r="A6052" t="s">
        <v>1457</v>
      </c>
      <c r="B6052">
        <v>1</v>
      </c>
      <c r="C6052">
        <v>246</v>
      </c>
      <c r="D6052">
        <v>2</v>
      </c>
      <c r="E6052" t="b">
        <v>0</v>
      </c>
    </row>
    <row r="6053" spans="1:5" x14ac:dyDescent="0.3">
      <c r="A6053" t="s">
        <v>1083</v>
      </c>
      <c r="B6053">
        <v>3</v>
      </c>
      <c r="C6053">
        <v>71.333333333333329</v>
      </c>
      <c r="D6053">
        <v>1</v>
      </c>
      <c r="E6053" t="b">
        <v>0</v>
      </c>
    </row>
    <row r="6054" spans="1:5" x14ac:dyDescent="0.3">
      <c r="A6054" t="s">
        <v>11149</v>
      </c>
      <c r="B6054">
        <v>1</v>
      </c>
      <c r="C6054">
        <v>82</v>
      </c>
      <c r="D6054">
        <v>5</v>
      </c>
      <c r="E6054" t="b">
        <v>0</v>
      </c>
    </row>
    <row r="6055" spans="1:5" x14ac:dyDescent="0.3">
      <c r="A6055" t="s">
        <v>11150</v>
      </c>
      <c r="B6055">
        <v>1</v>
      </c>
      <c r="C6055">
        <v>111</v>
      </c>
      <c r="D6055">
        <v>3</v>
      </c>
      <c r="E6055" t="b">
        <v>0</v>
      </c>
    </row>
    <row r="6056" spans="1:5" x14ac:dyDescent="0.3">
      <c r="A6056" t="s">
        <v>11151</v>
      </c>
      <c r="B6056">
        <v>1</v>
      </c>
      <c r="C6056">
        <v>47</v>
      </c>
      <c r="D6056">
        <v>5</v>
      </c>
      <c r="E6056" t="b">
        <v>0</v>
      </c>
    </row>
    <row r="6057" spans="1:5" x14ac:dyDescent="0.3">
      <c r="A6057" t="s">
        <v>11152</v>
      </c>
      <c r="B6057">
        <v>1</v>
      </c>
      <c r="C6057">
        <v>208</v>
      </c>
      <c r="D6057">
        <v>2</v>
      </c>
      <c r="E6057" t="b">
        <v>0</v>
      </c>
    </row>
    <row r="6058" spans="1:5" x14ac:dyDescent="0.3">
      <c r="A6058" t="s">
        <v>11153</v>
      </c>
      <c r="B6058">
        <v>1</v>
      </c>
      <c r="C6058">
        <v>193</v>
      </c>
      <c r="D6058">
        <v>1</v>
      </c>
      <c r="E6058" t="b">
        <v>0</v>
      </c>
    </row>
    <row r="6059" spans="1:5" x14ac:dyDescent="0.3">
      <c r="A6059" t="s">
        <v>11155</v>
      </c>
      <c r="B6059">
        <v>3</v>
      </c>
      <c r="C6059">
        <v>152</v>
      </c>
      <c r="D6059">
        <v>3.3333333333333335</v>
      </c>
      <c r="E6059" t="b">
        <v>0</v>
      </c>
    </row>
    <row r="6060" spans="1:5" x14ac:dyDescent="0.3">
      <c r="A6060" t="s">
        <v>11159</v>
      </c>
      <c r="B6060">
        <v>1</v>
      </c>
      <c r="C6060">
        <v>37</v>
      </c>
      <c r="D6060">
        <v>1</v>
      </c>
      <c r="E6060" t="b">
        <v>0</v>
      </c>
    </row>
    <row r="6061" spans="1:5" x14ac:dyDescent="0.3">
      <c r="A6061" t="s">
        <v>1085</v>
      </c>
      <c r="B6061">
        <v>1</v>
      </c>
      <c r="C6061">
        <v>148</v>
      </c>
      <c r="D6061">
        <v>2</v>
      </c>
      <c r="E6061" t="b">
        <v>0</v>
      </c>
    </row>
    <row r="6062" spans="1:5" x14ac:dyDescent="0.3">
      <c r="A6062" t="s">
        <v>11161</v>
      </c>
      <c r="B6062">
        <v>1</v>
      </c>
      <c r="C6062">
        <v>68</v>
      </c>
      <c r="D6062">
        <v>1</v>
      </c>
      <c r="E6062" t="b">
        <v>0</v>
      </c>
    </row>
    <row r="6063" spans="1:5" x14ac:dyDescent="0.3">
      <c r="A6063" t="s">
        <v>11162</v>
      </c>
      <c r="B6063">
        <v>2</v>
      </c>
      <c r="C6063">
        <v>429.5</v>
      </c>
      <c r="D6063">
        <v>4.5</v>
      </c>
      <c r="E6063" t="b">
        <v>0</v>
      </c>
    </row>
    <row r="6064" spans="1:5" x14ac:dyDescent="0.3">
      <c r="A6064" t="s">
        <v>11163</v>
      </c>
      <c r="B6064">
        <v>1</v>
      </c>
      <c r="C6064">
        <v>168</v>
      </c>
      <c r="D6064">
        <v>1</v>
      </c>
      <c r="E6064" t="b">
        <v>0</v>
      </c>
    </row>
    <row r="6065" spans="1:5" x14ac:dyDescent="0.3">
      <c r="A6065" t="s">
        <v>11165</v>
      </c>
      <c r="B6065">
        <v>1</v>
      </c>
      <c r="C6065">
        <v>31</v>
      </c>
      <c r="D6065">
        <v>4</v>
      </c>
      <c r="E6065" t="b">
        <v>0</v>
      </c>
    </row>
    <row r="6066" spans="1:5" x14ac:dyDescent="0.3">
      <c r="A6066" t="s">
        <v>11169</v>
      </c>
      <c r="B6066">
        <v>1</v>
      </c>
      <c r="C6066">
        <v>97</v>
      </c>
      <c r="D6066">
        <v>2</v>
      </c>
      <c r="E6066" t="b">
        <v>0</v>
      </c>
    </row>
    <row r="6067" spans="1:5" x14ac:dyDescent="0.3">
      <c r="A6067" t="s">
        <v>11170</v>
      </c>
      <c r="B6067">
        <v>1</v>
      </c>
      <c r="C6067">
        <v>72</v>
      </c>
      <c r="D6067">
        <v>3</v>
      </c>
      <c r="E6067" t="b">
        <v>0</v>
      </c>
    </row>
    <row r="6068" spans="1:5" x14ac:dyDescent="0.3">
      <c r="A6068" t="s">
        <v>11171</v>
      </c>
      <c r="B6068">
        <v>1</v>
      </c>
      <c r="C6068">
        <v>28</v>
      </c>
      <c r="D6068">
        <v>2</v>
      </c>
      <c r="E6068" t="b">
        <v>0</v>
      </c>
    </row>
    <row r="6069" spans="1:5" x14ac:dyDescent="0.3">
      <c r="A6069" t="s">
        <v>1458</v>
      </c>
      <c r="B6069">
        <v>1</v>
      </c>
      <c r="C6069">
        <v>68</v>
      </c>
      <c r="D6069">
        <v>1</v>
      </c>
      <c r="E6069" t="b">
        <v>0</v>
      </c>
    </row>
    <row r="6070" spans="1:5" x14ac:dyDescent="0.3">
      <c r="A6070" t="s">
        <v>11172</v>
      </c>
      <c r="B6070">
        <v>2</v>
      </c>
      <c r="C6070">
        <v>190.5</v>
      </c>
      <c r="D6070">
        <v>3</v>
      </c>
      <c r="E6070" t="b">
        <v>0</v>
      </c>
    </row>
    <row r="6071" spans="1:5" x14ac:dyDescent="0.3">
      <c r="A6071" t="s">
        <v>11176</v>
      </c>
      <c r="B6071">
        <v>1</v>
      </c>
      <c r="C6071">
        <v>164</v>
      </c>
      <c r="D6071">
        <v>5</v>
      </c>
      <c r="E6071" t="b">
        <v>0</v>
      </c>
    </row>
    <row r="6072" spans="1:5" x14ac:dyDescent="0.3">
      <c r="A6072" t="s">
        <v>11177</v>
      </c>
      <c r="B6072">
        <v>1</v>
      </c>
      <c r="C6072">
        <v>122</v>
      </c>
      <c r="D6072">
        <v>2</v>
      </c>
      <c r="E6072" t="b">
        <v>0</v>
      </c>
    </row>
    <row r="6073" spans="1:5" x14ac:dyDescent="0.3">
      <c r="A6073" t="s">
        <v>11179</v>
      </c>
      <c r="B6073">
        <v>1</v>
      </c>
      <c r="C6073">
        <v>451</v>
      </c>
      <c r="D6073">
        <v>5</v>
      </c>
      <c r="E6073" t="b">
        <v>0</v>
      </c>
    </row>
    <row r="6074" spans="1:5" x14ac:dyDescent="0.3">
      <c r="A6074" t="s">
        <v>1087</v>
      </c>
      <c r="B6074">
        <v>1</v>
      </c>
      <c r="C6074">
        <v>440</v>
      </c>
      <c r="D6074">
        <v>2</v>
      </c>
      <c r="E6074" t="b">
        <v>0</v>
      </c>
    </row>
    <row r="6075" spans="1:5" x14ac:dyDescent="0.3">
      <c r="A6075" t="s">
        <v>11180</v>
      </c>
      <c r="B6075">
        <v>1</v>
      </c>
      <c r="C6075">
        <v>106</v>
      </c>
      <c r="D6075">
        <v>1</v>
      </c>
      <c r="E6075" t="b">
        <v>0</v>
      </c>
    </row>
    <row r="6076" spans="1:5" x14ac:dyDescent="0.3">
      <c r="A6076" t="s">
        <v>11184</v>
      </c>
      <c r="B6076">
        <v>1</v>
      </c>
      <c r="C6076">
        <v>118</v>
      </c>
      <c r="D6076">
        <v>3</v>
      </c>
      <c r="E6076" t="b">
        <v>0</v>
      </c>
    </row>
    <row r="6077" spans="1:5" x14ac:dyDescent="0.3">
      <c r="A6077" t="s">
        <v>1088</v>
      </c>
      <c r="B6077">
        <v>1</v>
      </c>
      <c r="C6077">
        <v>139</v>
      </c>
      <c r="D6077">
        <v>3</v>
      </c>
      <c r="E6077" t="b">
        <v>0</v>
      </c>
    </row>
    <row r="6078" spans="1:5" x14ac:dyDescent="0.3">
      <c r="A6078" t="s">
        <v>2331</v>
      </c>
      <c r="B6078">
        <v>1</v>
      </c>
      <c r="C6078">
        <v>186</v>
      </c>
      <c r="D6078">
        <v>1</v>
      </c>
      <c r="E6078" t="b">
        <v>0</v>
      </c>
    </row>
    <row r="6079" spans="1:5" x14ac:dyDescent="0.3">
      <c r="A6079" t="s">
        <v>1089</v>
      </c>
      <c r="B6079">
        <v>3</v>
      </c>
      <c r="C6079">
        <v>188.66666666666666</v>
      </c>
      <c r="D6079">
        <v>3.6666666666666665</v>
      </c>
      <c r="E6079" t="b">
        <v>0</v>
      </c>
    </row>
    <row r="6080" spans="1:5" x14ac:dyDescent="0.3">
      <c r="A6080" t="s">
        <v>11190</v>
      </c>
      <c r="B6080">
        <v>1</v>
      </c>
      <c r="C6080">
        <v>62</v>
      </c>
      <c r="D6080">
        <v>5</v>
      </c>
      <c r="E6080" t="b">
        <v>0</v>
      </c>
    </row>
    <row r="6081" spans="1:5" x14ac:dyDescent="0.3">
      <c r="A6081" t="s">
        <v>11191</v>
      </c>
      <c r="B6081">
        <v>1</v>
      </c>
      <c r="C6081">
        <v>95</v>
      </c>
      <c r="D6081">
        <v>1</v>
      </c>
      <c r="E6081" t="b">
        <v>0</v>
      </c>
    </row>
    <row r="6082" spans="1:5" x14ac:dyDescent="0.3">
      <c r="A6082" t="s">
        <v>11195</v>
      </c>
      <c r="B6082">
        <v>2</v>
      </c>
      <c r="C6082">
        <v>125.5</v>
      </c>
      <c r="D6082">
        <v>2</v>
      </c>
      <c r="E6082" t="b">
        <v>0</v>
      </c>
    </row>
    <row r="6083" spans="1:5" x14ac:dyDescent="0.3">
      <c r="A6083" t="s">
        <v>11196</v>
      </c>
      <c r="B6083">
        <v>3</v>
      </c>
      <c r="C6083">
        <v>219</v>
      </c>
      <c r="D6083">
        <v>2.6666666666666665</v>
      </c>
      <c r="E6083" t="b">
        <v>0</v>
      </c>
    </row>
    <row r="6084" spans="1:5" x14ac:dyDescent="0.3">
      <c r="A6084" t="s">
        <v>11197</v>
      </c>
      <c r="B6084">
        <v>1</v>
      </c>
      <c r="C6084">
        <v>130</v>
      </c>
      <c r="D6084">
        <v>5</v>
      </c>
      <c r="E6084" t="b">
        <v>0</v>
      </c>
    </row>
    <row r="6085" spans="1:5" x14ac:dyDescent="0.3">
      <c r="A6085" t="s">
        <v>1090</v>
      </c>
      <c r="B6085">
        <v>3</v>
      </c>
      <c r="C6085">
        <v>130</v>
      </c>
      <c r="D6085">
        <v>4.333333333333333</v>
      </c>
      <c r="E6085" t="b">
        <v>0</v>
      </c>
    </row>
    <row r="6086" spans="1:5" x14ac:dyDescent="0.3">
      <c r="A6086" t="s">
        <v>11199</v>
      </c>
      <c r="B6086">
        <v>1</v>
      </c>
      <c r="C6086">
        <v>109</v>
      </c>
      <c r="D6086">
        <v>1</v>
      </c>
      <c r="E6086" t="b">
        <v>0</v>
      </c>
    </row>
    <row r="6087" spans="1:5" x14ac:dyDescent="0.3">
      <c r="A6087" t="s">
        <v>11200</v>
      </c>
      <c r="B6087">
        <v>1</v>
      </c>
      <c r="C6087">
        <v>451</v>
      </c>
      <c r="D6087">
        <v>4</v>
      </c>
      <c r="E6087" t="b">
        <v>0</v>
      </c>
    </row>
    <row r="6088" spans="1:5" x14ac:dyDescent="0.3">
      <c r="A6088" t="s">
        <v>11201</v>
      </c>
      <c r="B6088">
        <v>1</v>
      </c>
      <c r="C6088">
        <v>29</v>
      </c>
      <c r="D6088">
        <v>5</v>
      </c>
      <c r="E6088" t="b">
        <v>0</v>
      </c>
    </row>
    <row r="6089" spans="1:5" x14ac:dyDescent="0.3">
      <c r="A6089" t="s">
        <v>11204</v>
      </c>
      <c r="B6089">
        <v>2</v>
      </c>
      <c r="C6089">
        <v>99.5</v>
      </c>
      <c r="D6089">
        <v>1.5</v>
      </c>
      <c r="E6089" t="b">
        <v>0</v>
      </c>
    </row>
    <row r="6090" spans="1:5" x14ac:dyDescent="0.3">
      <c r="A6090" t="s">
        <v>11205</v>
      </c>
      <c r="B6090">
        <v>1</v>
      </c>
      <c r="C6090">
        <v>202</v>
      </c>
      <c r="D6090">
        <v>2</v>
      </c>
      <c r="E6090" t="b">
        <v>0</v>
      </c>
    </row>
    <row r="6091" spans="1:5" x14ac:dyDescent="0.3">
      <c r="A6091" t="s">
        <v>11209</v>
      </c>
      <c r="B6091">
        <v>1</v>
      </c>
      <c r="C6091">
        <v>635</v>
      </c>
      <c r="D6091">
        <v>2</v>
      </c>
      <c r="E6091" t="b">
        <v>0</v>
      </c>
    </row>
    <row r="6092" spans="1:5" x14ac:dyDescent="0.3">
      <c r="A6092" t="s">
        <v>1091</v>
      </c>
      <c r="B6092">
        <v>3</v>
      </c>
      <c r="C6092">
        <v>323</v>
      </c>
      <c r="D6092">
        <v>2.6666666666666665</v>
      </c>
      <c r="E6092" t="b">
        <v>0</v>
      </c>
    </row>
    <row r="6093" spans="1:5" x14ac:dyDescent="0.3">
      <c r="A6093" t="s">
        <v>11211</v>
      </c>
      <c r="B6093">
        <v>1</v>
      </c>
      <c r="C6093">
        <v>250</v>
      </c>
      <c r="D6093">
        <v>4</v>
      </c>
      <c r="E6093" t="b">
        <v>0</v>
      </c>
    </row>
    <row r="6094" spans="1:5" x14ac:dyDescent="0.3">
      <c r="A6094" t="s">
        <v>11212</v>
      </c>
      <c r="B6094">
        <v>1</v>
      </c>
      <c r="C6094">
        <v>281</v>
      </c>
      <c r="D6094">
        <v>1</v>
      </c>
      <c r="E6094" t="b">
        <v>0</v>
      </c>
    </row>
    <row r="6095" spans="1:5" x14ac:dyDescent="0.3">
      <c r="A6095" t="s">
        <v>11213</v>
      </c>
      <c r="B6095">
        <v>1</v>
      </c>
      <c r="C6095">
        <v>234</v>
      </c>
      <c r="D6095">
        <v>5</v>
      </c>
      <c r="E6095" t="b">
        <v>0</v>
      </c>
    </row>
    <row r="6096" spans="1:5" x14ac:dyDescent="0.3">
      <c r="A6096" t="s">
        <v>1459</v>
      </c>
      <c r="B6096">
        <v>1</v>
      </c>
      <c r="C6096">
        <v>397</v>
      </c>
      <c r="D6096">
        <v>2</v>
      </c>
      <c r="E6096" t="b">
        <v>0</v>
      </c>
    </row>
    <row r="6097" spans="1:5" x14ac:dyDescent="0.3">
      <c r="A6097" t="s">
        <v>11214</v>
      </c>
      <c r="B6097">
        <v>1</v>
      </c>
      <c r="C6097">
        <v>84</v>
      </c>
      <c r="D6097">
        <v>4</v>
      </c>
      <c r="E6097" t="b">
        <v>0</v>
      </c>
    </row>
    <row r="6098" spans="1:5" x14ac:dyDescent="0.3">
      <c r="A6098" t="s">
        <v>11216</v>
      </c>
      <c r="B6098">
        <v>1</v>
      </c>
      <c r="C6098">
        <v>226</v>
      </c>
      <c r="D6098">
        <v>1</v>
      </c>
      <c r="E6098" t="b">
        <v>0</v>
      </c>
    </row>
    <row r="6099" spans="1:5" x14ac:dyDescent="0.3">
      <c r="A6099" t="s">
        <v>11219</v>
      </c>
      <c r="B6099">
        <v>2</v>
      </c>
      <c r="C6099">
        <v>125.5</v>
      </c>
      <c r="D6099">
        <v>1</v>
      </c>
      <c r="E6099" t="b">
        <v>0</v>
      </c>
    </row>
    <row r="6100" spans="1:5" x14ac:dyDescent="0.3">
      <c r="A6100" t="s">
        <v>11220</v>
      </c>
      <c r="B6100">
        <v>9</v>
      </c>
      <c r="C6100">
        <v>216.33333333333334</v>
      </c>
      <c r="D6100">
        <v>2.6666666666666665</v>
      </c>
      <c r="E6100" t="b">
        <v>0</v>
      </c>
    </row>
    <row r="6101" spans="1:5" x14ac:dyDescent="0.3">
      <c r="A6101" t="s">
        <v>11225</v>
      </c>
      <c r="B6101">
        <v>5</v>
      </c>
      <c r="C6101">
        <v>199.2</v>
      </c>
      <c r="D6101">
        <v>3.2</v>
      </c>
      <c r="E6101" t="b">
        <v>0</v>
      </c>
    </row>
    <row r="6102" spans="1:5" x14ac:dyDescent="0.3">
      <c r="A6102" t="s">
        <v>1094</v>
      </c>
      <c r="B6102">
        <v>2</v>
      </c>
      <c r="C6102">
        <v>79.5</v>
      </c>
      <c r="D6102">
        <v>3</v>
      </c>
      <c r="E6102" t="b">
        <v>0</v>
      </c>
    </row>
    <row r="6103" spans="1:5" x14ac:dyDescent="0.3">
      <c r="A6103" t="s">
        <v>2332</v>
      </c>
      <c r="B6103">
        <v>1</v>
      </c>
      <c r="C6103">
        <v>763</v>
      </c>
      <c r="D6103">
        <v>4</v>
      </c>
      <c r="E6103" t="b">
        <v>0</v>
      </c>
    </row>
    <row r="6104" spans="1:5" x14ac:dyDescent="0.3">
      <c r="A6104" t="s">
        <v>2333</v>
      </c>
      <c r="B6104">
        <v>4</v>
      </c>
      <c r="C6104">
        <v>130.5</v>
      </c>
      <c r="D6104">
        <v>3</v>
      </c>
      <c r="E6104" t="b">
        <v>0</v>
      </c>
    </row>
    <row r="6105" spans="1:5" x14ac:dyDescent="0.3">
      <c r="A6105" t="s">
        <v>11227</v>
      </c>
      <c r="B6105">
        <v>1</v>
      </c>
      <c r="C6105">
        <v>246</v>
      </c>
      <c r="D6105">
        <v>2</v>
      </c>
      <c r="E6105" t="b">
        <v>0</v>
      </c>
    </row>
    <row r="6106" spans="1:5" x14ac:dyDescent="0.3">
      <c r="A6106" t="s">
        <v>1095</v>
      </c>
      <c r="B6106">
        <v>1</v>
      </c>
      <c r="C6106">
        <v>55</v>
      </c>
      <c r="D6106">
        <v>2</v>
      </c>
      <c r="E6106" t="b">
        <v>0</v>
      </c>
    </row>
    <row r="6107" spans="1:5" x14ac:dyDescent="0.3">
      <c r="A6107" t="s">
        <v>11232</v>
      </c>
      <c r="B6107">
        <v>1</v>
      </c>
      <c r="C6107">
        <v>74</v>
      </c>
      <c r="D6107">
        <v>4</v>
      </c>
      <c r="E6107" t="b">
        <v>0</v>
      </c>
    </row>
    <row r="6108" spans="1:5" x14ac:dyDescent="0.3">
      <c r="A6108" t="s">
        <v>11233</v>
      </c>
      <c r="B6108">
        <v>1</v>
      </c>
      <c r="C6108">
        <v>71</v>
      </c>
      <c r="D6108">
        <v>1</v>
      </c>
      <c r="E6108" t="b">
        <v>0</v>
      </c>
    </row>
    <row r="6109" spans="1:5" x14ac:dyDescent="0.3">
      <c r="A6109" t="s">
        <v>11236</v>
      </c>
      <c r="B6109">
        <v>1</v>
      </c>
      <c r="C6109">
        <v>482</v>
      </c>
      <c r="D6109">
        <v>2</v>
      </c>
      <c r="E6109" t="b">
        <v>0</v>
      </c>
    </row>
    <row r="6110" spans="1:5" x14ac:dyDescent="0.3">
      <c r="A6110" t="s">
        <v>11237</v>
      </c>
      <c r="B6110">
        <v>1</v>
      </c>
      <c r="C6110">
        <v>420</v>
      </c>
      <c r="D6110">
        <v>1</v>
      </c>
      <c r="E6110" t="b">
        <v>0</v>
      </c>
    </row>
    <row r="6111" spans="1:5" x14ac:dyDescent="0.3">
      <c r="A6111" t="s">
        <v>11238</v>
      </c>
      <c r="B6111">
        <v>2</v>
      </c>
      <c r="C6111">
        <v>158</v>
      </c>
      <c r="D6111">
        <v>1</v>
      </c>
      <c r="E6111" t="b">
        <v>0</v>
      </c>
    </row>
    <row r="6112" spans="1:5" x14ac:dyDescent="0.3">
      <c r="A6112" t="s">
        <v>11241</v>
      </c>
      <c r="B6112">
        <v>2</v>
      </c>
      <c r="C6112">
        <v>79</v>
      </c>
      <c r="D6112">
        <v>2</v>
      </c>
      <c r="E6112" t="b">
        <v>0</v>
      </c>
    </row>
    <row r="6113" spans="1:5" x14ac:dyDescent="0.3">
      <c r="A6113" t="s">
        <v>2334</v>
      </c>
      <c r="B6113">
        <v>4</v>
      </c>
      <c r="C6113">
        <v>115.5</v>
      </c>
      <c r="D6113">
        <v>2</v>
      </c>
      <c r="E6113" t="b">
        <v>0</v>
      </c>
    </row>
    <row r="6114" spans="1:5" x14ac:dyDescent="0.3">
      <c r="A6114" t="s">
        <v>11242</v>
      </c>
      <c r="B6114">
        <v>1</v>
      </c>
      <c r="C6114">
        <v>75</v>
      </c>
      <c r="D6114">
        <v>4</v>
      </c>
      <c r="E6114" t="b">
        <v>0</v>
      </c>
    </row>
    <row r="6115" spans="1:5" x14ac:dyDescent="0.3">
      <c r="A6115" t="s">
        <v>2335</v>
      </c>
      <c r="B6115">
        <v>1</v>
      </c>
      <c r="C6115">
        <v>21</v>
      </c>
      <c r="D6115">
        <v>2</v>
      </c>
      <c r="E6115" t="b">
        <v>0</v>
      </c>
    </row>
    <row r="6116" spans="1:5" x14ac:dyDescent="0.3">
      <c r="A6116" t="s">
        <v>11244</v>
      </c>
      <c r="B6116">
        <v>2</v>
      </c>
      <c r="C6116">
        <v>424</v>
      </c>
      <c r="D6116">
        <v>4.5</v>
      </c>
      <c r="E6116" t="b">
        <v>0</v>
      </c>
    </row>
    <row r="6117" spans="1:5" x14ac:dyDescent="0.3">
      <c r="A6117" t="s">
        <v>11245</v>
      </c>
      <c r="B6117">
        <v>1</v>
      </c>
      <c r="C6117">
        <v>119</v>
      </c>
      <c r="D6117">
        <v>4</v>
      </c>
      <c r="E6117" t="b">
        <v>0</v>
      </c>
    </row>
    <row r="6118" spans="1:5" x14ac:dyDescent="0.3">
      <c r="A6118" t="s">
        <v>11247</v>
      </c>
      <c r="B6118">
        <v>1</v>
      </c>
      <c r="C6118">
        <v>234</v>
      </c>
      <c r="D6118">
        <v>5</v>
      </c>
      <c r="E6118" t="b">
        <v>0</v>
      </c>
    </row>
    <row r="6119" spans="1:5" x14ac:dyDescent="0.3">
      <c r="A6119" t="s">
        <v>2336</v>
      </c>
      <c r="B6119">
        <v>1</v>
      </c>
      <c r="C6119">
        <v>216</v>
      </c>
      <c r="D6119">
        <v>3</v>
      </c>
      <c r="E6119" t="b">
        <v>0</v>
      </c>
    </row>
    <row r="6120" spans="1:5" x14ac:dyDescent="0.3">
      <c r="A6120" t="s">
        <v>11250</v>
      </c>
      <c r="B6120">
        <v>1</v>
      </c>
      <c r="C6120">
        <v>235</v>
      </c>
      <c r="D6120">
        <v>3</v>
      </c>
      <c r="E6120" t="b">
        <v>0</v>
      </c>
    </row>
    <row r="6121" spans="1:5" x14ac:dyDescent="0.3">
      <c r="A6121" t="s">
        <v>11251</v>
      </c>
      <c r="B6121">
        <v>1</v>
      </c>
      <c r="C6121">
        <v>160</v>
      </c>
      <c r="D6121">
        <v>2</v>
      </c>
      <c r="E6121" t="b">
        <v>0</v>
      </c>
    </row>
    <row r="6122" spans="1:5" x14ac:dyDescent="0.3">
      <c r="A6122" t="s">
        <v>11252</v>
      </c>
      <c r="B6122">
        <v>1</v>
      </c>
      <c r="C6122">
        <v>94</v>
      </c>
      <c r="D6122">
        <v>4</v>
      </c>
      <c r="E6122" t="b">
        <v>0</v>
      </c>
    </row>
    <row r="6123" spans="1:5" x14ac:dyDescent="0.3">
      <c r="A6123" t="s">
        <v>11254</v>
      </c>
      <c r="B6123">
        <v>1</v>
      </c>
      <c r="C6123">
        <v>224</v>
      </c>
      <c r="D6123">
        <v>4</v>
      </c>
      <c r="E6123" t="b">
        <v>0</v>
      </c>
    </row>
    <row r="6124" spans="1:5" x14ac:dyDescent="0.3">
      <c r="A6124" t="s">
        <v>2337</v>
      </c>
      <c r="B6124">
        <v>2</v>
      </c>
      <c r="C6124">
        <v>82</v>
      </c>
      <c r="D6124">
        <v>2</v>
      </c>
      <c r="E6124" t="b">
        <v>0</v>
      </c>
    </row>
    <row r="6125" spans="1:5" x14ac:dyDescent="0.3">
      <c r="A6125" t="s">
        <v>11256</v>
      </c>
      <c r="B6125">
        <v>2</v>
      </c>
      <c r="C6125">
        <v>74</v>
      </c>
      <c r="D6125">
        <v>1</v>
      </c>
      <c r="E6125" t="b">
        <v>0</v>
      </c>
    </row>
    <row r="6126" spans="1:5" x14ac:dyDescent="0.3">
      <c r="A6126" t="s">
        <v>11258</v>
      </c>
      <c r="B6126">
        <v>1</v>
      </c>
      <c r="C6126">
        <v>94</v>
      </c>
      <c r="D6126">
        <v>3</v>
      </c>
      <c r="E6126" t="b">
        <v>0</v>
      </c>
    </row>
    <row r="6127" spans="1:5" x14ac:dyDescent="0.3">
      <c r="A6127" t="s">
        <v>11259</v>
      </c>
      <c r="B6127">
        <v>1</v>
      </c>
      <c r="C6127">
        <v>22</v>
      </c>
      <c r="D6127">
        <v>5</v>
      </c>
      <c r="E6127" t="b">
        <v>0</v>
      </c>
    </row>
    <row r="6128" spans="1:5" x14ac:dyDescent="0.3">
      <c r="A6128" t="s">
        <v>11260</v>
      </c>
      <c r="B6128">
        <v>1</v>
      </c>
      <c r="C6128">
        <v>22</v>
      </c>
      <c r="D6128">
        <v>1</v>
      </c>
      <c r="E6128" t="b">
        <v>0</v>
      </c>
    </row>
    <row r="6129" spans="1:5" x14ac:dyDescent="0.3">
      <c r="A6129" t="s">
        <v>11261</v>
      </c>
      <c r="B6129">
        <v>1</v>
      </c>
      <c r="C6129">
        <v>67</v>
      </c>
      <c r="D6129">
        <v>5</v>
      </c>
      <c r="E6129" t="b">
        <v>0</v>
      </c>
    </row>
    <row r="6130" spans="1:5" x14ac:dyDescent="0.3">
      <c r="A6130" t="s">
        <v>11262</v>
      </c>
      <c r="B6130">
        <v>1</v>
      </c>
      <c r="C6130">
        <v>39</v>
      </c>
      <c r="D6130">
        <v>1</v>
      </c>
      <c r="E6130" t="b">
        <v>0</v>
      </c>
    </row>
    <row r="6131" spans="1:5" x14ac:dyDescent="0.3">
      <c r="A6131" t="s">
        <v>2338</v>
      </c>
      <c r="B6131">
        <v>1</v>
      </c>
      <c r="C6131">
        <v>63</v>
      </c>
      <c r="D6131">
        <v>3</v>
      </c>
      <c r="E6131" t="b">
        <v>0</v>
      </c>
    </row>
    <row r="6132" spans="1:5" x14ac:dyDescent="0.3">
      <c r="A6132" t="s">
        <v>11264</v>
      </c>
      <c r="B6132">
        <v>1</v>
      </c>
      <c r="C6132">
        <v>23</v>
      </c>
      <c r="D6132">
        <v>2</v>
      </c>
      <c r="E6132" t="b">
        <v>0</v>
      </c>
    </row>
    <row r="6133" spans="1:5" x14ac:dyDescent="0.3">
      <c r="A6133" t="s">
        <v>1097</v>
      </c>
      <c r="B6133">
        <v>1</v>
      </c>
      <c r="C6133">
        <v>131</v>
      </c>
      <c r="D6133">
        <v>4</v>
      </c>
      <c r="E6133" t="b">
        <v>0</v>
      </c>
    </row>
    <row r="6134" spans="1:5" x14ac:dyDescent="0.3">
      <c r="A6134" t="s">
        <v>11267</v>
      </c>
      <c r="B6134">
        <v>1</v>
      </c>
      <c r="C6134">
        <v>56</v>
      </c>
      <c r="D6134">
        <v>1</v>
      </c>
      <c r="E6134" t="b">
        <v>0</v>
      </c>
    </row>
    <row r="6135" spans="1:5" x14ac:dyDescent="0.3">
      <c r="A6135" t="s">
        <v>11268</v>
      </c>
      <c r="B6135">
        <v>1</v>
      </c>
      <c r="C6135">
        <v>83</v>
      </c>
      <c r="D6135">
        <v>1</v>
      </c>
      <c r="E6135" t="b">
        <v>0</v>
      </c>
    </row>
    <row r="6136" spans="1:5" x14ac:dyDescent="0.3">
      <c r="A6136" t="s">
        <v>1654</v>
      </c>
      <c r="B6136">
        <v>2</v>
      </c>
      <c r="C6136">
        <v>158.5</v>
      </c>
      <c r="D6136">
        <v>1.5</v>
      </c>
      <c r="E6136" t="b">
        <v>0</v>
      </c>
    </row>
    <row r="6137" spans="1:5" x14ac:dyDescent="0.3">
      <c r="A6137" t="s">
        <v>11269</v>
      </c>
      <c r="B6137">
        <v>1</v>
      </c>
      <c r="C6137">
        <v>26</v>
      </c>
      <c r="D6137">
        <v>1</v>
      </c>
      <c r="E6137" t="b">
        <v>0</v>
      </c>
    </row>
    <row r="6138" spans="1:5" x14ac:dyDescent="0.3">
      <c r="A6138" t="s">
        <v>11270</v>
      </c>
      <c r="B6138">
        <v>1</v>
      </c>
      <c r="C6138">
        <v>24</v>
      </c>
      <c r="D6138">
        <v>1</v>
      </c>
      <c r="E6138" t="b">
        <v>0</v>
      </c>
    </row>
    <row r="6139" spans="1:5" x14ac:dyDescent="0.3">
      <c r="A6139" t="s">
        <v>11271</v>
      </c>
      <c r="B6139">
        <v>1</v>
      </c>
      <c r="C6139">
        <v>92</v>
      </c>
      <c r="D6139">
        <v>5</v>
      </c>
      <c r="E6139" t="b">
        <v>0</v>
      </c>
    </row>
    <row r="6140" spans="1:5" x14ac:dyDescent="0.3">
      <c r="A6140" t="s">
        <v>11273</v>
      </c>
      <c r="B6140">
        <v>2</v>
      </c>
      <c r="C6140">
        <v>266</v>
      </c>
      <c r="D6140">
        <v>1.5</v>
      </c>
      <c r="E6140" t="b">
        <v>0</v>
      </c>
    </row>
    <row r="6141" spans="1:5" x14ac:dyDescent="0.3">
      <c r="A6141" t="s">
        <v>11274</v>
      </c>
      <c r="B6141">
        <v>1</v>
      </c>
      <c r="C6141">
        <v>1769</v>
      </c>
      <c r="D6141">
        <v>4</v>
      </c>
      <c r="E6141" t="b">
        <v>0</v>
      </c>
    </row>
    <row r="6142" spans="1:5" x14ac:dyDescent="0.3">
      <c r="A6142" t="s">
        <v>11275</v>
      </c>
      <c r="B6142">
        <v>1</v>
      </c>
      <c r="C6142">
        <v>37</v>
      </c>
      <c r="D6142">
        <v>5</v>
      </c>
      <c r="E6142" t="b">
        <v>0</v>
      </c>
    </row>
    <row r="6143" spans="1:5" x14ac:dyDescent="0.3">
      <c r="A6143" t="s">
        <v>11276</v>
      </c>
      <c r="B6143">
        <v>2</v>
      </c>
      <c r="C6143">
        <v>183.5</v>
      </c>
      <c r="D6143">
        <v>1.5</v>
      </c>
      <c r="E6143" t="b">
        <v>0</v>
      </c>
    </row>
    <row r="6144" spans="1:5" x14ac:dyDescent="0.3">
      <c r="A6144" t="s">
        <v>11278</v>
      </c>
      <c r="B6144">
        <v>1</v>
      </c>
      <c r="C6144">
        <v>103</v>
      </c>
      <c r="D6144">
        <v>4</v>
      </c>
      <c r="E6144" t="b">
        <v>0</v>
      </c>
    </row>
    <row r="6145" spans="1:5" x14ac:dyDescent="0.3">
      <c r="A6145" t="s">
        <v>1098</v>
      </c>
      <c r="B6145">
        <v>1</v>
      </c>
      <c r="C6145">
        <v>95</v>
      </c>
      <c r="D6145">
        <v>2</v>
      </c>
      <c r="E6145" t="b">
        <v>0</v>
      </c>
    </row>
    <row r="6146" spans="1:5" x14ac:dyDescent="0.3">
      <c r="A6146" t="s">
        <v>2339</v>
      </c>
      <c r="B6146">
        <v>2</v>
      </c>
      <c r="C6146">
        <v>119.5</v>
      </c>
      <c r="D6146">
        <v>4</v>
      </c>
      <c r="E6146" t="b">
        <v>0</v>
      </c>
    </row>
    <row r="6147" spans="1:5" x14ac:dyDescent="0.3">
      <c r="A6147" t="s">
        <v>11280</v>
      </c>
      <c r="B6147">
        <v>1</v>
      </c>
      <c r="C6147">
        <v>580</v>
      </c>
      <c r="D6147">
        <v>3</v>
      </c>
      <c r="E6147" t="b">
        <v>0</v>
      </c>
    </row>
    <row r="6148" spans="1:5" x14ac:dyDescent="0.3">
      <c r="A6148" t="s">
        <v>11281</v>
      </c>
      <c r="B6148">
        <v>1</v>
      </c>
      <c r="C6148">
        <v>751</v>
      </c>
      <c r="D6148">
        <v>3</v>
      </c>
      <c r="E6148" t="b">
        <v>0</v>
      </c>
    </row>
    <row r="6149" spans="1:5" x14ac:dyDescent="0.3">
      <c r="A6149" t="s">
        <v>11282</v>
      </c>
      <c r="B6149">
        <v>2</v>
      </c>
      <c r="C6149">
        <v>98</v>
      </c>
      <c r="D6149">
        <v>1.5</v>
      </c>
      <c r="E6149" t="b">
        <v>0</v>
      </c>
    </row>
    <row r="6150" spans="1:5" x14ac:dyDescent="0.3">
      <c r="A6150" t="s">
        <v>11285</v>
      </c>
      <c r="B6150">
        <v>1</v>
      </c>
      <c r="C6150">
        <v>190</v>
      </c>
      <c r="D6150">
        <v>4</v>
      </c>
      <c r="E6150" t="b">
        <v>0</v>
      </c>
    </row>
    <row r="6151" spans="1:5" x14ac:dyDescent="0.3">
      <c r="A6151" t="s">
        <v>1100</v>
      </c>
      <c r="B6151">
        <v>8</v>
      </c>
      <c r="C6151">
        <v>175.875</v>
      </c>
      <c r="D6151">
        <v>3.625</v>
      </c>
      <c r="E6151" t="b">
        <v>0</v>
      </c>
    </row>
    <row r="6152" spans="1:5" x14ac:dyDescent="0.3">
      <c r="A6152" t="s">
        <v>11286</v>
      </c>
      <c r="B6152">
        <v>1</v>
      </c>
      <c r="C6152">
        <v>148</v>
      </c>
      <c r="D6152">
        <v>5</v>
      </c>
      <c r="E6152" t="b">
        <v>0</v>
      </c>
    </row>
    <row r="6153" spans="1:5" x14ac:dyDescent="0.3">
      <c r="A6153" t="s">
        <v>1101</v>
      </c>
      <c r="B6153">
        <v>2</v>
      </c>
      <c r="C6153">
        <v>72</v>
      </c>
      <c r="D6153">
        <v>1</v>
      </c>
      <c r="E6153" t="b">
        <v>0</v>
      </c>
    </row>
    <row r="6154" spans="1:5" x14ac:dyDescent="0.3">
      <c r="A6154" t="s">
        <v>11289</v>
      </c>
      <c r="B6154">
        <v>2</v>
      </c>
      <c r="C6154">
        <v>271</v>
      </c>
      <c r="D6154">
        <v>2.5</v>
      </c>
      <c r="E6154" t="b">
        <v>0</v>
      </c>
    </row>
    <row r="6155" spans="1:5" x14ac:dyDescent="0.3">
      <c r="A6155" t="s">
        <v>11290</v>
      </c>
      <c r="B6155">
        <v>2</v>
      </c>
      <c r="C6155">
        <v>102.5</v>
      </c>
      <c r="D6155">
        <v>1</v>
      </c>
      <c r="E6155" t="b">
        <v>0</v>
      </c>
    </row>
    <row r="6156" spans="1:5" x14ac:dyDescent="0.3">
      <c r="A6156" t="s">
        <v>2340</v>
      </c>
      <c r="B6156">
        <v>1</v>
      </c>
      <c r="C6156">
        <v>67</v>
      </c>
      <c r="D6156">
        <v>1</v>
      </c>
      <c r="E6156" t="b">
        <v>0</v>
      </c>
    </row>
    <row r="6157" spans="1:5" x14ac:dyDescent="0.3">
      <c r="A6157" t="s">
        <v>2341</v>
      </c>
      <c r="B6157">
        <v>2</v>
      </c>
      <c r="C6157">
        <v>457</v>
      </c>
      <c r="D6157">
        <v>3.5</v>
      </c>
      <c r="E6157" t="b">
        <v>0</v>
      </c>
    </row>
    <row r="6158" spans="1:5" x14ac:dyDescent="0.3">
      <c r="A6158" t="s">
        <v>11292</v>
      </c>
      <c r="B6158">
        <v>1</v>
      </c>
      <c r="C6158">
        <v>162</v>
      </c>
      <c r="D6158">
        <v>5</v>
      </c>
      <c r="E6158" t="b">
        <v>0</v>
      </c>
    </row>
    <row r="6159" spans="1:5" x14ac:dyDescent="0.3">
      <c r="A6159" t="s">
        <v>2342</v>
      </c>
      <c r="B6159">
        <v>2</v>
      </c>
      <c r="C6159">
        <v>215.5</v>
      </c>
      <c r="D6159">
        <v>2.5</v>
      </c>
      <c r="E6159" t="b">
        <v>0</v>
      </c>
    </row>
    <row r="6160" spans="1:5" x14ac:dyDescent="0.3">
      <c r="A6160" t="s">
        <v>11293</v>
      </c>
      <c r="B6160">
        <v>1</v>
      </c>
      <c r="C6160">
        <v>61</v>
      </c>
      <c r="D6160">
        <v>3</v>
      </c>
      <c r="E6160" t="b">
        <v>0</v>
      </c>
    </row>
    <row r="6161" spans="1:5" x14ac:dyDescent="0.3">
      <c r="A6161" t="s">
        <v>11295</v>
      </c>
      <c r="B6161">
        <v>1</v>
      </c>
      <c r="C6161">
        <v>22</v>
      </c>
      <c r="D6161">
        <v>5</v>
      </c>
      <c r="E6161" t="b">
        <v>0</v>
      </c>
    </row>
    <row r="6162" spans="1:5" x14ac:dyDescent="0.3">
      <c r="A6162" t="s">
        <v>11296</v>
      </c>
      <c r="B6162">
        <v>1</v>
      </c>
      <c r="C6162">
        <v>56</v>
      </c>
      <c r="D6162">
        <v>1</v>
      </c>
      <c r="E6162" t="b">
        <v>0</v>
      </c>
    </row>
    <row r="6163" spans="1:5" x14ac:dyDescent="0.3">
      <c r="A6163" t="s">
        <v>11297</v>
      </c>
      <c r="B6163">
        <v>1</v>
      </c>
      <c r="C6163">
        <v>270</v>
      </c>
      <c r="D6163">
        <v>2</v>
      </c>
      <c r="E6163" t="b">
        <v>0</v>
      </c>
    </row>
    <row r="6164" spans="1:5" x14ac:dyDescent="0.3">
      <c r="A6164" t="s">
        <v>11300</v>
      </c>
      <c r="B6164">
        <v>1</v>
      </c>
      <c r="C6164">
        <v>23</v>
      </c>
      <c r="D6164">
        <v>4</v>
      </c>
      <c r="E6164" t="b">
        <v>0</v>
      </c>
    </row>
    <row r="6165" spans="1:5" x14ac:dyDescent="0.3">
      <c r="A6165" t="s">
        <v>11301</v>
      </c>
      <c r="B6165">
        <v>1</v>
      </c>
      <c r="C6165">
        <v>263</v>
      </c>
      <c r="D6165">
        <v>1</v>
      </c>
      <c r="E6165" t="b">
        <v>0</v>
      </c>
    </row>
    <row r="6166" spans="1:5" x14ac:dyDescent="0.3">
      <c r="A6166" t="s">
        <v>1103</v>
      </c>
      <c r="B6166">
        <v>1</v>
      </c>
      <c r="C6166">
        <v>113</v>
      </c>
      <c r="D6166">
        <v>2</v>
      </c>
      <c r="E6166" t="b">
        <v>0</v>
      </c>
    </row>
    <row r="6167" spans="1:5" x14ac:dyDescent="0.3">
      <c r="A6167" t="s">
        <v>11303</v>
      </c>
      <c r="B6167">
        <v>1</v>
      </c>
      <c r="C6167">
        <v>41</v>
      </c>
      <c r="D6167">
        <v>3</v>
      </c>
      <c r="E6167" t="b">
        <v>0</v>
      </c>
    </row>
    <row r="6168" spans="1:5" x14ac:dyDescent="0.3">
      <c r="A6168" t="s">
        <v>11304</v>
      </c>
      <c r="B6168">
        <v>2</v>
      </c>
      <c r="C6168">
        <v>180</v>
      </c>
      <c r="D6168">
        <v>5</v>
      </c>
      <c r="E6168" t="b">
        <v>0</v>
      </c>
    </row>
    <row r="6169" spans="1:5" x14ac:dyDescent="0.3">
      <c r="A6169" t="s">
        <v>11305</v>
      </c>
      <c r="B6169">
        <v>2</v>
      </c>
      <c r="C6169">
        <v>237</v>
      </c>
      <c r="D6169">
        <v>4</v>
      </c>
      <c r="E6169" t="b">
        <v>0</v>
      </c>
    </row>
    <row r="6170" spans="1:5" x14ac:dyDescent="0.3">
      <c r="A6170" t="s">
        <v>11306</v>
      </c>
      <c r="B6170">
        <v>1</v>
      </c>
      <c r="C6170">
        <v>117</v>
      </c>
      <c r="D6170">
        <v>5</v>
      </c>
      <c r="E6170" t="b">
        <v>0</v>
      </c>
    </row>
    <row r="6171" spans="1:5" x14ac:dyDescent="0.3">
      <c r="A6171" t="s">
        <v>11307</v>
      </c>
      <c r="B6171">
        <v>1</v>
      </c>
      <c r="C6171">
        <v>44</v>
      </c>
      <c r="D6171">
        <v>3</v>
      </c>
      <c r="E6171" t="b">
        <v>0</v>
      </c>
    </row>
    <row r="6172" spans="1:5" x14ac:dyDescent="0.3">
      <c r="A6172" t="s">
        <v>1106</v>
      </c>
      <c r="B6172">
        <v>1</v>
      </c>
      <c r="C6172">
        <v>148</v>
      </c>
      <c r="D6172">
        <v>3</v>
      </c>
      <c r="E6172" t="b">
        <v>0</v>
      </c>
    </row>
    <row r="6173" spans="1:5" x14ac:dyDescent="0.3">
      <c r="A6173" t="s">
        <v>11309</v>
      </c>
      <c r="B6173">
        <v>1</v>
      </c>
      <c r="C6173">
        <v>148</v>
      </c>
      <c r="D6173">
        <v>5</v>
      </c>
      <c r="E6173" t="b">
        <v>0</v>
      </c>
    </row>
    <row r="6174" spans="1:5" x14ac:dyDescent="0.3">
      <c r="A6174" t="s">
        <v>11311</v>
      </c>
      <c r="B6174">
        <v>1</v>
      </c>
      <c r="C6174">
        <v>212</v>
      </c>
      <c r="D6174">
        <v>2</v>
      </c>
      <c r="E6174" t="b">
        <v>0</v>
      </c>
    </row>
    <row r="6175" spans="1:5" x14ac:dyDescent="0.3">
      <c r="A6175" t="s">
        <v>11312</v>
      </c>
      <c r="B6175">
        <v>3</v>
      </c>
      <c r="C6175">
        <v>131</v>
      </c>
      <c r="D6175">
        <v>3.3333333333333335</v>
      </c>
      <c r="E6175" t="b">
        <v>0</v>
      </c>
    </row>
    <row r="6176" spans="1:5" x14ac:dyDescent="0.3">
      <c r="A6176" t="s">
        <v>11313</v>
      </c>
      <c r="B6176">
        <v>1</v>
      </c>
      <c r="C6176">
        <v>78</v>
      </c>
      <c r="D6176">
        <v>2</v>
      </c>
      <c r="E6176" t="b">
        <v>0</v>
      </c>
    </row>
    <row r="6177" spans="1:5" x14ac:dyDescent="0.3">
      <c r="A6177" t="s">
        <v>11314</v>
      </c>
      <c r="B6177">
        <v>1</v>
      </c>
      <c r="C6177">
        <v>29</v>
      </c>
      <c r="D6177">
        <v>5</v>
      </c>
      <c r="E6177" t="b">
        <v>0</v>
      </c>
    </row>
    <row r="6178" spans="1:5" x14ac:dyDescent="0.3">
      <c r="A6178" t="s">
        <v>11315</v>
      </c>
      <c r="B6178">
        <v>1</v>
      </c>
      <c r="C6178">
        <v>117</v>
      </c>
      <c r="D6178">
        <v>5</v>
      </c>
      <c r="E6178" t="b">
        <v>0</v>
      </c>
    </row>
    <row r="6179" spans="1:5" x14ac:dyDescent="0.3">
      <c r="A6179" t="s">
        <v>11316</v>
      </c>
      <c r="B6179">
        <v>7</v>
      </c>
      <c r="C6179">
        <v>237</v>
      </c>
      <c r="D6179">
        <v>1.7142857142857142</v>
      </c>
      <c r="E6179" t="b">
        <v>0</v>
      </c>
    </row>
    <row r="6180" spans="1:5" x14ac:dyDescent="0.3">
      <c r="A6180" t="s">
        <v>11317</v>
      </c>
      <c r="B6180">
        <v>1</v>
      </c>
      <c r="C6180">
        <v>40</v>
      </c>
      <c r="D6180">
        <v>4</v>
      </c>
      <c r="E6180" t="b">
        <v>0</v>
      </c>
    </row>
    <row r="6181" spans="1:5" x14ac:dyDescent="0.3">
      <c r="A6181" t="s">
        <v>1655</v>
      </c>
      <c r="B6181">
        <v>3</v>
      </c>
      <c r="C6181">
        <v>380.66666666666669</v>
      </c>
      <c r="D6181">
        <v>4</v>
      </c>
      <c r="E6181" t="b">
        <v>0</v>
      </c>
    </row>
    <row r="6182" spans="1:5" x14ac:dyDescent="0.3">
      <c r="A6182" t="s">
        <v>11318</v>
      </c>
      <c r="B6182">
        <v>1</v>
      </c>
      <c r="C6182">
        <v>52</v>
      </c>
      <c r="D6182">
        <v>3</v>
      </c>
      <c r="E6182" t="b">
        <v>0</v>
      </c>
    </row>
    <row r="6183" spans="1:5" x14ac:dyDescent="0.3">
      <c r="A6183" t="s">
        <v>2344</v>
      </c>
      <c r="B6183">
        <v>1</v>
      </c>
      <c r="C6183">
        <v>228</v>
      </c>
      <c r="D6183">
        <v>1</v>
      </c>
      <c r="E6183" t="b">
        <v>0</v>
      </c>
    </row>
    <row r="6184" spans="1:5" x14ac:dyDescent="0.3">
      <c r="A6184" t="s">
        <v>11319</v>
      </c>
      <c r="B6184">
        <v>1</v>
      </c>
      <c r="C6184">
        <v>131</v>
      </c>
      <c r="D6184">
        <v>3</v>
      </c>
      <c r="E6184" t="b">
        <v>0</v>
      </c>
    </row>
    <row r="6185" spans="1:5" x14ac:dyDescent="0.3">
      <c r="A6185" t="s">
        <v>11321</v>
      </c>
      <c r="B6185">
        <v>4</v>
      </c>
      <c r="C6185">
        <v>300</v>
      </c>
      <c r="D6185">
        <v>3.5</v>
      </c>
      <c r="E6185" t="b">
        <v>0</v>
      </c>
    </row>
    <row r="6186" spans="1:5" x14ac:dyDescent="0.3">
      <c r="A6186" t="s">
        <v>11322</v>
      </c>
      <c r="B6186">
        <v>1</v>
      </c>
      <c r="C6186">
        <v>146</v>
      </c>
      <c r="D6186">
        <v>2</v>
      </c>
      <c r="E6186" t="b">
        <v>0</v>
      </c>
    </row>
    <row r="6187" spans="1:5" x14ac:dyDescent="0.3">
      <c r="A6187" t="s">
        <v>11324</v>
      </c>
      <c r="B6187">
        <v>1</v>
      </c>
      <c r="C6187">
        <v>67</v>
      </c>
      <c r="D6187">
        <v>2</v>
      </c>
      <c r="E6187" t="b">
        <v>0</v>
      </c>
    </row>
    <row r="6188" spans="1:5" x14ac:dyDescent="0.3">
      <c r="A6188" t="s">
        <v>11325</v>
      </c>
      <c r="B6188">
        <v>1</v>
      </c>
      <c r="C6188">
        <v>50</v>
      </c>
      <c r="D6188">
        <v>2</v>
      </c>
      <c r="E6188" t="b">
        <v>0</v>
      </c>
    </row>
    <row r="6189" spans="1:5" x14ac:dyDescent="0.3">
      <c r="A6189" t="s">
        <v>11326</v>
      </c>
      <c r="B6189">
        <v>1</v>
      </c>
      <c r="C6189">
        <v>704</v>
      </c>
      <c r="D6189">
        <v>4</v>
      </c>
      <c r="E6189" t="b">
        <v>0</v>
      </c>
    </row>
    <row r="6190" spans="1:5" x14ac:dyDescent="0.3">
      <c r="A6190" t="s">
        <v>11327</v>
      </c>
      <c r="B6190">
        <v>1</v>
      </c>
      <c r="C6190">
        <v>345</v>
      </c>
      <c r="D6190">
        <v>3</v>
      </c>
      <c r="E6190" t="b">
        <v>0</v>
      </c>
    </row>
    <row r="6191" spans="1:5" x14ac:dyDescent="0.3">
      <c r="A6191" t="s">
        <v>2345</v>
      </c>
      <c r="B6191">
        <v>2</v>
      </c>
      <c r="C6191">
        <v>96.5</v>
      </c>
      <c r="D6191">
        <v>2</v>
      </c>
      <c r="E6191" t="b">
        <v>0</v>
      </c>
    </row>
    <row r="6192" spans="1:5" x14ac:dyDescent="0.3">
      <c r="A6192" t="s">
        <v>11331</v>
      </c>
      <c r="B6192">
        <v>1</v>
      </c>
      <c r="C6192">
        <v>66</v>
      </c>
      <c r="D6192">
        <v>3</v>
      </c>
      <c r="E6192" t="b">
        <v>0</v>
      </c>
    </row>
    <row r="6193" spans="1:5" x14ac:dyDescent="0.3">
      <c r="A6193" t="s">
        <v>11333</v>
      </c>
      <c r="B6193">
        <v>1</v>
      </c>
      <c r="C6193">
        <v>196</v>
      </c>
      <c r="D6193">
        <v>5</v>
      </c>
      <c r="E6193" t="b">
        <v>0</v>
      </c>
    </row>
    <row r="6194" spans="1:5" x14ac:dyDescent="0.3">
      <c r="A6194" t="s">
        <v>2346</v>
      </c>
      <c r="B6194">
        <v>1</v>
      </c>
      <c r="C6194">
        <v>132</v>
      </c>
      <c r="D6194">
        <v>2</v>
      </c>
      <c r="E6194" t="b">
        <v>0</v>
      </c>
    </row>
    <row r="6195" spans="1:5" x14ac:dyDescent="0.3">
      <c r="A6195" t="s">
        <v>1108</v>
      </c>
      <c r="B6195">
        <v>1</v>
      </c>
      <c r="C6195">
        <v>35</v>
      </c>
      <c r="D6195">
        <v>1</v>
      </c>
      <c r="E6195" t="b">
        <v>0</v>
      </c>
    </row>
    <row r="6196" spans="1:5" x14ac:dyDescent="0.3">
      <c r="A6196" t="s">
        <v>11337</v>
      </c>
      <c r="B6196">
        <v>1</v>
      </c>
      <c r="C6196">
        <v>130</v>
      </c>
      <c r="D6196">
        <v>3</v>
      </c>
      <c r="E6196" t="b">
        <v>0</v>
      </c>
    </row>
    <row r="6197" spans="1:5" x14ac:dyDescent="0.3">
      <c r="A6197" t="s">
        <v>11338</v>
      </c>
      <c r="B6197">
        <v>1</v>
      </c>
      <c r="C6197">
        <v>22</v>
      </c>
      <c r="D6197">
        <v>5</v>
      </c>
      <c r="E6197" t="b">
        <v>0</v>
      </c>
    </row>
    <row r="6198" spans="1:5" x14ac:dyDescent="0.3">
      <c r="A6198" t="s">
        <v>11339</v>
      </c>
      <c r="B6198">
        <v>1</v>
      </c>
      <c r="C6198">
        <v>130</v>
      </c>
      <c r="D6198">
        <v>1</v>
      </c>
      <c r="E6198" t="b">
        <v>0</v>
      </c>
    </row>
    <row r="6199" spans="1:5" x14ac:dyDescent="0.3">
      <c r="A6199" t="s">
        <v>11340</v>
      </c>
      <c r="B6199">
        <v>1</v>
      </c>
      <c r="C6199">
        <v>135</v>
      </c>
      <c r="D6199">
        <v>5</v>
      </c>
      <c r="E6199" t="b">
        <v>0</v>
      </c>
    </row>
    <row r="6200" spans="1:5" x14ac:dyDescent="0.3">
      <c r="A6200" t="s">
        <v>11343</v>
      </c>
      <c r="B6200">
        <v>1</v>
      </c>
      <c r="C6200">
        <v>55</v>
      </c>
      <c r="D6200">
        <v>2</v>
      </c>
      <c r="E6200" t="b">
        <v>0</v>
      </c>
    </row>
    <row r="6201" spans="1:5" x14ac:dyDescent="0.3">
      <c r="A6201" t="s">
        <v>11345</v>
      </c>
      <c r="B6201">
        <v>2</v>
      </c>
      <c r="C6201">
        <v>94</v>
      </c>
      <c r="D6201">
        <v>1.5</v>
      </c>
      <c r="E6201" t="b">
        <v>0</v>
      </c>
    </row>
    <row r="6202" spans="1:5" x14ac:dyDescent="0.3">
      <c r="A6202" t="s">
        <v>11348</v>
      </c>
      <c r="B6202">
        <v>1</v>
      </c>
      <c r="C6202">
        <v>140</v>
      </c>
      <c r="D6202">
        <v>2</v>
      </c>
      <c r="E6202" t="b">
        <v>0</v>
      </c>
    </row>
    <row r="6203" spans="1:5" x14ac:dyDescent="0.3">
      <c r="A6203" t="s">
        <v>11349</v>
      </c>
      <c r="B6203">
        <v>1</v>
      </c>
      <c r="C6203">
        <v>175</v>
      </c>
      <c r="D6203">
        <v>1</v>
      </c>
      <c r="E6203" t="b">
        <v>0</v>
      </c>
    </row>
    <row r="6204" spans="1:5" x14ac:dyDescent="0.3">
      <c r="A6204" t="s">
        <v>11350</v>
      </c>
      <c r="B6204">
        <v>3</v>
      </c>
      <c r="C6204">
        <v>376</v>
      </c>
      <c r="D6204">
        <v>2</v>
      </c>
      <c r="E6204" t="b">
        <v>0</v>
      </c>
    </row>
    <row r="6205" spans="1:5" x14ac:dyDescent="0.3">
      <c r="A6205" t="s">
        <v>11352</v>
      </c>
      <c r="B6205">
        <v>1</v>
      </c>
      <c r="C6205">
        <v>22</v>
      </c>
      <c r="D6205">
        <v>5</v>
      </c>
      <c r="E6205" t="b">
        <v>0</v>
      </c>
    </row>
    <row r="6206" spans="1:5" x14ac:dyDescent="0.3">
      <c r="A6206" t="s">
        <v>11353</v>
      </c>
      <c r="B6206">
        <v>1</v>
      </c>
      <c r="C6206">
        <v>444</v>
      </c>
      <c r="D6206">
        <v>3</v>
      </c>
      <c r="E6206" t="b">
        <v>0</v>
      </c>
    </row>
    <row r="6207" spans="1:5" x14ac:dyDescent="0.3">
      <c r="A6207" t="s">
        <v>11355</v>
      </c>
      <c r="B6207">
        <v>1</v>
      </c>
      <c r="C6207">
        <v>28</v>
      </c>
      <c r="D6207">
        <v>5</v>
      </c>
      <c r="E6207" t="b">
        <v>0</v>
      </c>
    </row>
    <row r="6208" spans="1:5" x14ac:dyDescent="0.3">
      <c r="A6208" t="s">
        <v>11356</v>
      </c>
      <c r="B6208">
        <v>2</v>
      </c>
      <c r="C6208">
        <v>69.5</v>
      </c>
      <c r="D6208">
        <v>4</v>
      </c>
      <c r="E6208" t="b">
        <v>0</v>
      </c>
    </row>
    <row r="6209" spans="1:5" x14ac:dyDescent="0.3">
      <c r="A6209" t="s">
        <v>11357</v>
      </c>
      <c r="B6209">
        <v>1</v>
      </c>
      <c r="C6209">
        <v>19</v>
      </c>
      <c r="D6209">
        <v>2</v>
      </c>
      <c r="E6209" t="b">
        <v>0</v>
      </c>
    </row>
    <row r="6210" spans="1:5" x14ac:dyDescent="0.3">
      <c r="A6210" t="s">
        <v>11358</v>
      </c>
      <c r="B6210">
        <v>1</v>
      </c>
      <c r="C6210">
        <v>382</v>
      </c>
      <c r="D6210">
        <v>2</v>
      </c>
      <c r="E6210" t="b">
        <v>0</v>
      </c>
    </row>
    <row r="6211" spans="1:5" x14ac:dyDescent="0.3">
      <c r="A6211" t="s">
        <v>11359</v>
      </c>
      <c r="B6211">
        <v>2</v>
      </c>
      <c r="C6211">
        <v>200</v>
      </c>
      <c r="D6211">
        <v>3.5</v>
      </c>
      <c r="E6211" t="b">
        <v>0</v>
      </c>
    </row>
    <row r="6212" spans="1:5" x14ac:dyDescent="0.3">
      <c r="A6212" t="s">
        <v>11361</v>
      </c>
      <c r="B6212">
        <v>1</v>
      </c>
      <c r="C6212">
        <v>113</v>
      </c>
      <c r="D6212">
        <v>4</v>
      </c>
      <c r="E6212" t="b">
        <v>0</v>
      </c>
    </row>
    <row r="6213" spans="1:5" x14ac:dyDescent="0.3">
      <c r="A6213" t="s">
        <v>1111</v>
      </c>
      <c r="B6213">
        <v>1</v>
      </c>
      <c r="C6213">
        <v>117</v>
      </c>
      <c r="D6213">
        <v>3</v>
      </c>
      <c r="E6213" t="b">
        <v>0</v>
      </c>
    </row>
    <row r="6214" spans="1:5" x14ac:dyDescent="0.3">
      <c r="A6214" t="s">
        <v>2348</v>
      </c>
      <c r="B6214">
        <v>1</v>
      </c>
      <c r="C6214">
        <v>48</v>
      </c>
      <c r="D6214">
        <v>1</v>
      </c>
      <c r="E6214" t="b">
        <v>0</v>
      </c>
    </row>
    <row r="6215" spans="1:5" x14ac:dyDescent="0.3">
      <c r="A6215" t="s">
        <v>11364</v>
      </c>
      <c r="B6215">
        <v>1</v>
      </c>
      <c r="C6215">
        <v>87</v>
      </c>
      <c r="D6215">
        <v>5</v>
      </c>
      <c r="E6215" t="b">
        <v>0</v>
      </c>
    </row>
    <row r="6216" spans="1:5" x14ac:dyDescent="0.3">
      <c r="A6216" t="s">
        <v>11365</v>
      </c>
      <c r="B6216">
        <v>1</v>
      </c>
      <c r="C6216">
        <v>134</v>
      </c>
      <c r="D6216">
        <v>5</v>
      </c>
      <c r="E6216" t="b">
        <v>0</v>
      </c>
    </row>
    <row r="6217" spans="1:5" x14ac:dyDescent="0.3">
      <c r="A6217" t="s">
        <v>11366</v>
      </c>
      <c r="B6217">
        <v>1</v>
      </c>
      <c r="C6217">
        <v>109</v>
      </c>
      <c r="D6217">
        <v>5</v>
      </c>
      <c r="E6217" t="b">
        <v>0</v>
      </c>
    </row>
    <row r="6218" spans="1:5" x14ac:dyDescent="0.3">
      <c r="A6218" t="s">
        <v>2349</v>
      </c>
      <c r="B6218">
        <v>1</v>
      </c>
      <c r="C6218">
        <v>63</v>
      </c>
      <c r="D6218">
        <v>1</v>
      </c>
      <c r="E6218" t="b">
        <v>0</v>
      </c>
    </row>
    <row r="6219" spans="1:5" x14ac:dyDescent="0.3">
      <c r="A6219" t="s">
        <v>1113</v>
      </c>
      <c r="B6219">
        <v>1</v>
      </c>
      <c r="C6219">
        <v>444</v>
      </c>
      <c r="D6219">
        <v>5</v>
      </c>
      <c r="E6219" t="b">
        <v>0</v>
      </c>
    </row>
    <row r="6220" spans="1:5" x14ac:dyDescent="0.3">
      <c r="A6220" t="s">
        <v>11369</v>
      </c>
      <c r="B6220">
        <v>1</v>
      </c>
      <c r="C6220">
        <v>234</v>
      </c>
      <c r="D6220">
        <v>1</v>
      </c>
      <c r="E6220" t="b">
        <v>0</v>
      </c>
    </row>
    <row r="6221" spans="1:5" x14ac:dyDescent="0.3">
      <c r="A6221" t="s">
        <v>11370</v>
      </c>
      <c r="B6221">
        <v>1</v>
      </c>
      <c r="C6221">
        <v>404</v>
      </c>
      <c r="D6221">
        <v>1</v>
      </c>
      <c r="E6221" t="b">
        <v>0</v>
      </c>
    </row>
    <row r="6222" spans="1:5" x14ac:dyDescent="0.3">
      <c r="A6222" t="s">
        <v>1114</v>
      </c>
      <c r="B6222">
        <v>1</v>
      </c>
      <c r="C6222">
        <v>62</v>
      </c>
      <c r="D6222">
        <v>2</v>
      </c>
      <c r="E6222" t="b">
        <v>0</v>
      </c>
    </row>
    <row r="6223" spans="1:5" x14ac:dyDescent="0.3">
      <c r="A6223" t="s">
        <v>1115</v>
      </c>
      <c r="B6223">
        <v>1</v>
      </c>
      <c r="C6223">
        <v>263</v>
      </c>
      <c r="D6223">
        <v>1</v>
      </c>
      <c r="E6223" t="b">
        <v>0</v>
      </c>
    </row>
    <row r="6224" spans="1:5" x14ac:dyDescent="0.3">
      <c r="A6224" t="s">
        <v>11374</v>
      </c>
      <c r="B6224">
        <v>1</v>
      </c>
      <c r="C6224">
        <v>23</v>
      </c>
      <c r="D6224">
        <v>5</v>
      </c>
      <c r="E6224" t="b">
        <v>0</v>
      </c>
    </row>
    <row r="6225" spans="1:5" x14ac:dyDescent="0.3">
      <c r="A6225" t="s">
        <v>11376</v>
      </c>
      <c r="B6225">
        <v>1</v>
      </c>
      <c r="C6225">
        <v>114</v>
      </c>
      <c r="D6225">
        <v>3</v>
      </c>
      <c r="E6225" t="b">
        <v>0</v>
      </c>
    </row>
    <row r="6226" spans="1:5" x14ac:dyDescent="0.3">
      <c r="A6226" t="s">
        <v>1116</v>
      </c>
      <c r="B6226">
        <v>1</v>
      </c>
      <c r="C6226">
        <v>232</v>
      </c>
      <c r="D6226">
        <v>3</v>
      </c>
      <c r="E6226" t="b">
        <v>0</v>
      </c>
    </row>
    <row r="6227" spans="1:5" x14ac:dyDescent="0.3">
      <c r="A6227" t="s">
        <v>11377</v>
      </c>
      <c r="B6227">
        <v>1</v>
      </c>
      <c r="C6227">
        <v>399</v>
      </c>
      <c r="D6227">
        <v>3</v>
      </c>
      <c r="E6227" t="b">
        <v>0</v>
      </c>
    </row>
    <row r="6228" spans="1:5" x14ac:dyDescent="0.3">
      <c r="A6228" t="s">
        <v>1117</v>
      </c>
      <c r="B6228">
        <v>2</v>
      </c>
      <c r="C6228">
        <v>351</v>
      </c>
      <c r="D6228">
        <v>3</v>
      </c>
      <c r="E6228" t="b">
        <v>0</v>
      </c>
    </row>
    <row r="6229" spans="1:5" x14ac:dyDescent="0.3">
      <c r="A6229" t="s">
        <v>11379</v>
      </c>
      <c r="B6229">
        <v>1</v>
      </c>
      <c r="C6229">
        <v>410</v>
      </c>
      <c r="D6229">
        <v>3</v>
      </c>
      <c r="E6229" t="b">
        <v>0</v>
      </c>
    </row>
    <row r="6230" spans="1:5" x14ac:dyDescent="0.3">
      <c r="A6230" t="s">
        <v>11380</v>
      </c>
      <c r="B6230">
        <v>1</v>
      </c>
      <c r="C6230">
        <v>135</v>
      </c>
      <c r="D6230">
        <v>5</v>
      </c>
      <c r="E6230" t="b">
        <v>0</v>
      </c>
    </row>
    <row r="6231" spans="1:5" x14ac:dyDescent="0.3">
      <c r="A6231" t="s">
        <v>11381</v>
      </c>
      <c r="B6231">
        <v>2</v>
      </c>
      <c r="C6231">
        <v>279</v>
      </c>
      <c r="D6231">
        <v>4</v>
      </c>
      <c r="E6231" t="b">
        <v>0</v>
      </c>
    </row>
    <row r="6232" spans="1:5" x14ac:dyDescent="0.3">
      <c r="A6232" t="s">
        <v>11382</v>
      </c>
      <c r="B6232">
        <v>3</v>
      </c>
      <c r="C6232">
        <v>117</v>
      </c>
      <c r="D6232">
        <v>3</v>
      </c>
      <c r="E6232" t="b">
        <v>0</v>
      </c>
    </row>
    <row r="6233" spans="1:5" x14ac:dyDescent="0.3">
      <c r="A6233" t="s">
        <v>2350</v>
      </c>
      <c r="B6233">
        <v>1</v>
      </c>
      <c r="C6233">
        <v>60</v>
      </c>
      <c r="D6233">
        <v>2</v>
      </c>
      <c r="E6233" t="b">
        <v>0</v>
      </c>
    </row>
    <row r="6234" spans="1:5" x14ac:dyDescent="0.3">
      <c r="A6234" t="s">
        <v>11386</v>
      </c>
      <c r="B6234">
        <v>7</v>
      </c>
      <c r="C6234">
        <v>160</v>
      </c>
      <c r="D6234">
        <v>1.8571428571428572</v>
      </c>
      <c r="E6234" t="b">
        <v>0</v>
      </c>
    </row>
    <row r="6235" spans="1:5" x14ac:dyDescent="0.3">
      <c r="A6235" t="s">
        <v>11388</v>
      </c>
      <c r="B6235">
        <v>1</v>
      </c>
      <c r="C6235">
        <v>224</v>
      </c>
      <c r="D6235">
        <v>1</v>
      </c>
      <c r="E6235" t="b">
        <v>0</v>
      </c>
    </row>
    <row r="6236" spans="1:5" x14ac:dyDescent="0.3">
      <c r="A6236" t="s">
        <v>11389</v>
      </c>
      <c r="B6236">
        <v>1</v>
      </c>
      <c r="C6236">
        <v>52</v>
      </c>
      <c r="D6236">
        <v>3</v>
      </c>
      <c r="E6236" t="b">
        <v>0</v>
      </c>
    </row>
    <row r="6237" spans="1:5" x14ac:dyDescent="0.3">
      <c r="A6237" t="s">
        <v>11392</v>
      </c>
      <c r="B6237">
        <v>1</v>
      </c>
      <c r="C6237">
        <v>12</v>
      </c>
      <c r="D6237">
        <v>3</v>
      </c>
      <c r="E6237" t="b">
        <v>0</v>
      </c>
    </row>
    <row r="6238" spans="1:5" x14ac:dyDescent="0.3">
      <c r="A6238" t="s">
        <v>11393</v>
      </c>
      <c r="B6238">
        <v>1</v>
      </c>
      <c r="C6238">
        <v>121</v>
      </c>
      <c r="D6238">
        <v>3</v>
      </c>
      <c r="E6238" t="b">
        <v>0</v>
      </c>
    </row>
    <row r="6239" spans="1:5" x14ac:dyDescent="0.3">
      <c r="A6239" t="s">
        <v>11395</v>
      </c>
      <c r="B6239">
        <v>1</v>
      </c>
      <c r="C6239">
        <v>22</v>
      </c>
      <c r="D6239">
        <v>1</v>
      </c>
      <c r="E6239" t="b">
        <v>0</v>
      </c>
    </row>
    <row r="6240" spans="1:5" x14ac:dyDescent="0.3">
      <c r="A6240" t="s">
        <v>11396</v>
      </c>
      <c r="B6240">
        <v>1</v>
      </c>
      <c r="C6240">
        <v>176</v>
      </c>
      <c r="D6240">
        <v>5</v>
      </c>
      <c r="E6240" t="b">
        <v>0</v>
      </c>
    </row>
    <row r="6241" spans="1:5" x14ac:dyDescent="0.3">
      <c r="A6241" t="s">
        <v>1118</v>
      </c>
      <c r="B6241">
        <v>4</v>
      </c>
      <c r="C6241">
        <v>461.25</v>
      </c>
      <c r="D6241">
        <v>5</v>
      </c>
      <c r="E6241" t="b">
        <v>0</v>
      </c>
    </row>
    <row r="6242" spans="1:5" x14ac:dyDescent="0.3">
      <c r="A6242" t="s">
        <v>11398</v>
      </c>
      <c r="B6242">
        <v>1</v>
      </c>
      <c r="C6242">
        <v>265</v>
      </c>
      <c r="D6242">
        <v>5</v>
      </c>
      <c r="E6242" t="b">
        <v>0</v>
      </c>
    </row>
    <row r="6243" spans="1:5" x14ac:dyDescent="0.3">
      <c r="A6243" t="s">
        <v>11399</v>
      </c>
      <c r="B6243">
        <v>1</v>
      </c>
      <c r="C6243">
        <v>72</v>
      </c>
      <c r="D6243">
        <v>1</v>
      </c>
      <c r="E6243" t="b">
        <v>0</v>
      </c>
    </row>
    <row r="6244" spans="1:5" x14ac:dyDescent="0.3">
      <c r="A6244" t="s">
        <v>11400</v>
      </c>
      <c r="B6244">
        <v>1</v>
      </c>
      <c r="C6244">
        <v>87</v>
      </c>
      <c r="D6244">
        <v>2</v>
      </c>
      <c r="E6244" t="b">
        <v>0</v>
      </c>
    </row>
    <row r="6245" spans="1:5" x14ac:dyDescent="0.3">
      <c r="A6245" t="s">
        <v>2352</v>
      </c>
      <c r="B6245">
        <v>1</v>
      </c>
      <c r="C6245">
        <v>152</v>
      </c>
      <c r="D6245">
        <v>4</v>
      </c>
      <c r="E6245" t="b">
        <v>0</v>
      </c>
    </row>
    <row r="6246" spans="1:5" x14ac:dyDescent="0.3">
      <c r="A6246" t="s">
        <v>11401</v>
      </c>
      <c r="B6246">
        <v>1</v>
      </c>
      <c r="C6246">
        <v>124</v>
      </c>
      <c r="D6246">
        <v>1</v>
      </c>
      <c r="E6246" t="b">
        <v>0</v>
      </c>
    </row>
    <row r="6247" spans="1:5" x14ac:dyDescent="0.3">
      <c r="A6247" t="s">
        <v>11402</v>
      </c>
      <c r="B6247">
        <v>1</v>
      </c>
      <c r="C6247">
        <v>26</v>
      </c>
      <c r="D6247">
        <v>2</v>
      </c>
      <c r="E6247" t="b">
        <v>0</v>
      </c>
    </row>
    <row r="6248" spans="1:5" x14ac:dyDescent="0.3">
      <c r="A6248" t="s">
        <v>1119</v>
      </c>
      <c r="B6248">
        <v>1</v>
      </c>
      <c r="C6248">
        <v>109</v>
      </c>
      <c r="D6248">
        <v>1</v>
      </c>
      <c r="E6248" t="b">
        <v>0</v>
      </c>
    </row>
    <row r="6249" spans="1:5" x14ac:dyDescent="0.3">
      <c r="A6249" t="s">
        <v>11404</v>
      </c>
      <c r="B6249">
        <v>1</v>
      </c>
      <c r="C6249">
        <v>47</v>
      </c>
      <c r="D6249">
        <v>1</v>
      </c>
      <c r="E6249" t="b">
        <v>0</v>
      </c>
    </row>
    <row r="6250" spans="1:5" x14ac:dyDescent="0.3">
      <c r="A6250" t="s">
        <v>11406</v>
      </c>
      <c r="B6250">
        <v>1</v>
      </c>
      <c r="C6250">
        <v>86</v>
      </c>
      <c r="D6250">
        <v>3</v>
      </c>
      <c r="E6250" t="b">
        <v>0</v>
      </c>
    </row>
    <row r="6251" spans="1:5" x14ac:dyDescent="0.3">
      <c r="A6251" t="s">
        <v>11407</v>
      </c>
      <c r="B6251">
        <v>1</v>
      </c>
      <c r="C6251">
        <v>48</v>
      </c>
      <c r="D6251">
        <v>1</v>
      </c>
      <c r="E6251" t="b">
        <v>0</v>
      </c>
    </row>
    <row r="6252" spans="1:5" x14ac:dyDescent="0.3">
      <c r="A6252" t="s">
        <v>11410</v>
      </c>
      <c r="B6252">
        <v>1</v>
      </c>
      <c r="C6252">
        <v>54</v>
      </c>
      <c r="D6252">
        <v>1</v>
      </c>
      <c r="E6252" t="b">
        <v>0</v>
      </c>
    </row>
    <row r="6253" spans="1:5" x14ac:dyDescent="0.3">
      <c r="A6253" t="s">
        <v>11411</v>
      </c>
      <c r="B6253">
        <v>1</v>
      </c>
      <c r="C6253">
        <v>51</v>
      </c>
      <c r="D6253">
        <v>1</v>
      </c>
      <c r="E6253" t="b">
        <v>0</v>
      </c>
    </row>
    <row r="6254" spans="1:5" x14ac:dyDescent="0.3">
      <c r="A6254" t="s">
        <v>11412</v>
      </c>
      <c r="B6254">
        <v>1</v>
      </c>
      <c r="C6254">
        <v>125</v>
      </c>
      <c r="D6254">
        <v>2</v>
      </c>
      <c r="E6254" t="b">
        <v>0</v>
      </c>
    </row>
    <row r="6255" spans="1:5" x14ac:dyDescent="0.3">
      <c r="A6255" t="s">
        <v>1121</v>
      </c>
      <c r="B6255">
        <v>1</v>
      </c>
      <c r="C6255">
        <v>64</v>
      </c>
      <c r="D6255">
        <v>2</v>
      </c>
      <c r="E6255" t="b">
        <v>0</v>
      </c>
    </row>
    <row r="6256" spans="1:5" x14ac:dyDescent="0.3">
      <c r="A6256" t="s">
        <v>1123</v>
      </c>
      <c r="B6256">
        <v>1</v>
      </c>
      <c r="C6256">
        <v>103</v>
      </c>
      <c r="D6256">
        <v>3</v>
      </c>
      <c r="E6256" t="b">
        <v>0</v>
      </c>
    </row>
    <row r="6257" spans="1:5" x14ac:dyDescent="0.3">
      <c r="A6257" t="s">
        <v>11415</v>
      </c>
      <c r="B6257">
        <v>4</v>
      </c>
      <c r="C6257">
        <v>117.25</v>
      </c>
      <c r="D6257">
        <v>1.25</v>
      </c>
      <c r="E6257" t="b">
        <v>0</v>
      </c>
    </row>
    <row r="6258" spans="1:5" x14ac:dyDescent="0.3">
      <c r="A6258" t="s">
        <v>11417</v>
      </c>
      <c r="B6258">
        <v>4</v>
      </c>
      <c r="C6258">
        <v>444</v>
      </c>
      <c r="D6258">
        <v>1</v>
      </c>
      <c r="E6258" t="b">
        <v>0</v>
      </c>
    </row>
    <row r="6259" spans="1:5" x14ac:dyDescent="0.3">
      <c r="A6259" t="s">
        <v>11418</v>
      </c>
      <c r="B6259">
        <v>1</v>
      </c>
      <c r="C6259">
        <v>50</v>
      </c>
      <c r="D6259">
        <v>5</v>
      </c>
      <c r="E6259" t="b">
        <v>0</v>
      </c>
    </row>
    <row r="6260" spans="1:5" x14ac:dyDescent="0.3">
      <c r="A6260" t="s">
        <v>1125</v>
      </c>
      <c r="B6260">
        <v>1</v>
      </c>
      <c r="C6260">
        <v>82</v>
      </c>
      <c r="D6260">
        <v>4</v>
      </c>
      <c r="E6260" t="b">
        <v>0</v>
      </c>
    </row>
    <row r="6261" spans="1:5" x14ac:dyDescent="0.3">
      <c r="A6261" t="s">
        <v>1657</v>
      </c>
      <c r="B6261">
        <v>1</v>
      </c>
      <c r="C6261">
        <v>667</v>
      </c>
      <c r="D6261">
        <v>4</v>
      </c>
      <c r="E6261" t="b">
        <v>0</v>
      </c>
    </row>
    <row r="6262" spans="1:5" x14ac:dyDescent="0.3">
      <c r="A6262" t="s">
        <v>11422</v>
      </c>
      <c r="B6262">
        <v>1</v>
      </c>
      <c r="C6262">
        <v>661</v>
      </c>
      <c r="D6262">
        <v>5</v>
      </c>
      <c r="E6262" t="b">
        <v>0</v>
      </c>
    </row>
    <row r="6263" spans="1:5" x14ac:dyDescent="0.3">
      <c r="A6263" t="s">
        <v>11424</v>
      </c>
      <c r="B6263">
        <v>1</v>
      </c>
      <c r="C6263">
        <v>194</v>
      </c>
      <c r="D6263">
        <v>5</v>
      </c>
      <c r="E6263" t="b">
        <v>0</v>
      </c>
    </row>
    <row r="6264" spans="1:5" x14ac:dyDescent="0.3">
      <c r="A6264" t="s">
        <v>11425</v>
      </c>
      <c r="B6264">
        <v>1</v>
      </c>
      <c r="C6264">
        <v>216</v>
      </c>
      <c r="D6264">
        <v>3</v>
      </c>
      <c r="E6264" t="b">
        <v>0</v>
      </c>
    </row>
    <row r="6265" spans="1:5" x14ac:dyDescent="0.3">
      <c r="A6265" t="s">
        <v>11426</v>
      </c>
      <c r="B6265">
        <v>1</v>
      </c>
      <c r="C6265">
        <v>29</v>
      </c>
      <c r="D6265">
        <v>5</v>
      </c>
      <c r="E6265" t="b">
        <v>0</v>
      </c>
    </row>
    <row r="6266" spans="1:5" x14ac:dyDescent="0.3">
      <c r="A6266" t="s">
        <v>11427</v>
      </c>
      <c r="B6266">
        <v>1</v>
      </c>
      <c r="C6266">
        <v>151</v>
      </c>
      <c r="D6266">
        <v>5</v>
      </c>
      <c r="E6266" t="b">
        <v>0</v>
      </c>
    </row>
    <row r="6267" spans="1:5" x14ac:dyDescent="0.3">
      <c r="A6267" t="s">
        <v>11428</v>
      </c>
      <c r="B6267">
        <v>1</v>
      </c>
      <c r="C6267">
        <v>302</v>
      </c>
      <c r="D6267">
        <v>3</v>
      </c>
      <c r="E6267" t="b">
        <v>0</v>
      </c>
    </row>
    <row r="6268" spans="1:5" x14ac:dyDescent="0.3">
      <c r="A6268" t="s">
        <v>11429</v>
      </c>
      <c r="B6268">
        <v>1</v>
      </c>
      <c r="C6268">
        <v>188</v>
      </c>
      <c r="D6268">
        <v>3</v>
      </c>
      <c r="E6268" t="b">
        <v>0</v>
      </c>
    </row>
    <row r="6269" spans="1:5" x14ac:dyDescent="0.3">
      <c r="A6269" t="s">
        <v>11432</v>
      </c>
      <c r="B6269">
        <v>5</v>
      </c>
      <c r="C6269">
        <v>192.4</v>
      </c>
      <c r="D6269">
        <v>2.6</v>
      </c>
      <c r="E6269" t="b">
        <v>0</v>
      </c>
    </row>
    <row r="6270" spans="1:5" x14ac:dyDescent="0.3">
      <c r="A6270" t="s">
        <v>2353</v>
      </c>
      <c r="B6270">
        <v>1</v>
      </c>
      <c r="C6270">
        <v>859</v>
      </c>
      <c r="D6270">
        <v>3</v>
      </c>
      <c r="E6270" t="b">
        <v>0</v>
      </c>
    </row>
    <row r="6271" spans="1:5" x14ac:dyDescent="0.3">
      <c r="A6271" t="s">
        <v>11435</v>
      </c>
      <c r="B6271">
        <v>1</v>
      </c>
      <c r="C6271">
        <v>17</v>
      </c>
      <c r="D6271">
        <v>1</v>
      </c>
      <c r="E6271" t="b">
        <v>0</v>
      </c>
    </row>
    <row r="6272" spans="1:5" x14ac:dyDescent="0.3">
      <c r="A6272" t="s">
        <v>11437</v>
      </c>
      <c r="B6272">
        <v>1</v>
      </c>
      <c r="C6272">
        <v>246</v>
      </c>
      <c r="D6272">
        <v>3</v>
      </c>
      <c r="E6272" t="b">
        <v>0</v>
      </c>
    </row>
    <row r="6273" spans="1:5" x14ac:dyDescent="0.3">
      <c r="A6273" t="s">
        <v>11438</v>
      </c>
      <c r="B6273">
        <v>1</v>
      </c>
      <c r="C6273">
        <v>113</v>
      </c>
      <c r="D6273">
        <v>2</v>
      </c>
      <c r="E6273" t="b">
        <v>0</v>
      </c>
    </row>
    <row r="6274" spans="1:5" x14ac:dyDescent="0.3">
      <c r="A6274" t="s">
        <v>11439</v>
      </c>
      <c r="B6274">
        <v>1</v>
      </c>
      <c r="C6274">
        <v>140</v>
      </c>
      <c r="D6274">
        <v>4</v>
      </c>
      <c r="E6274" t="b">
        <v>0</v>
      </c>
    </row>
    <row r="6275" spans="1:5" x14ac:dyDescent="0.3">
      <c r="A6275" t="s">
        <v>1658</v>
      </c>
      <c r="B6275">
        <v>1</v>
      </c>
      <c r="C6275">
        <v>91</v>
      </c>
      <c r="D6275">
        <v>5</v>
      </c>
      <c r="E6275" t="b">
        <v>0</v>
      </c>
    </row>
    <row r="6276" spans="1:5" x14ac:dyDescent="0.3">
      <c r="A6276" t="s">
        <v>11441</v>
      </c>
      <c r="B6276">
        <v>1</v>
      </c>
      <c r="C6276">
        <v>154</v>
      </c>
      <c r="D6276">
        <v>4</v>
      </c>
      <c r="E6276" t="b">
        <v>0</v>
      </c>
    </row>
    <row r="6277" spans="1:5" x14ac:dyDescent="0.3">
      <c r="A6277" t="s">
        <v>11442</v>
      </c>
      <c r="B6277">
        <v>1</v>
      </c>
      <c r="C6277">
        <v>55</v>
      </c>
      <c r="D6277">
        <v>3</v>
      </c>
      <c r="E6277" t="b">
        <v>0</v>
      </c>
    </row>
    <row r="6278" spans="1:5" x14ac:dyDescent="0.3">
      <c r="A6278" t="s">
        <v>11443</v>
      </c>
      <c r="B6278">
        <v>1</v>
      </c>
      <c r="C6278">
        <v>52</v>
      </c>
      <c r="D6278">
        <v>3</v>
      </c>
      <c r="E6278" t="b">
        <v>0</v>
      </c>
    </row>
    <row r="6279" spans="1:5" x14ac:dyDescent="0.3">
      <c r="A6279" t="s">
        <v>11444</v>
      </c>
      <c r="B6279">
        <v>1</v>
      </c>
      <c r="C6279">
        <v>224</v>
      </c>
      <c r="D6279">
        <v>1</v>
      </c>
      <c r="E6279" t="b">
        <v>0</v>
      </c>
    </row>
    <row r="6280" spans="1:5" x14ac:dyDescent="0.3">
      <c r="A6280" t="s">
        <v>11445</v>
      </c>
      <c r="B6280">
        <v>1</v>
      </c>
      <c r="C6280">
        <v>132</v>
      </c>
      <c r="D6280">
        <v>3</v>
      </c>
      <c r="E6280" t="b">
        <v>0</v>
      </c>
    </row>
    <row r="6281" spans="1:5" x14ac:dyDescent="0.3">
      <c r="A6281" t="s">
        <v>11446</v>
      </c>
      <c r="B6281">
        <v>3</v>
      </c>
      <c r="C6281">
        <v>147</v>
      </c>
      <c r="D6281">
        <v>1.3333333333333333</v>
      </c>
      <c r="E6281" t="b">
        <v>0</v>
      </c>
    </row>
    <row r="6282" spans="1:5" x14ac:dyDescent="0.3">
      <c r="A6282" t="s">
        <v>11448</v>
      </c>
      <c r="B6282">
        <v>3</v>
      </c>
      <c r="C6282">
        <v>105</v>
      </c>
      <c r="D6282">
        <v>4</v>
      </c>
      <c r="E6282" t="b">
        <v>0</v>
      </c>
    </row>
    <row r="6283" spans="1:5" x14ac:dyDescent="0.3">
      <c r="A6283" t="s">
        <v>11449</v>
      </c>
      <c r="B6283">
        <v>1</v>
      </c>
      <c r="C6283">
        <v>335</v>
      </c>
      <c r="D6283">
        <v>2</v>
      </c>
      <c r="E6283" t="b">
        <v>0</v>
      </c>
    </row>
    <row r="6284" spans="1:5" x14ac:dyDescent="0.3">
      <c r="A6284" t="s">
        <v>11451</v>
      </c>
      <c r="B6284">
        <v>2</v>
      </c>
      <c r="C6284">
        <v>166.5</v>
      </c>
      <c r="D6284">
        <v>2.5</v>
      </c>
      <c r="E6284" t="b">
        <v>0</v>
      </c>
    </row>
    <row r="6285" spans="1:5" x14ac:dyDescent="0.3">
      <c r="A6285" t="s">
        <v>1127</v>
      </c>
      <c r="B6285">
        <v>1</v>
      </c>
      <c r="C6285">
        <v>1669</v>
      </c>
      <c r="D6285">
        <v>5</v>
      </c>
      <c r="E6285" t="b">
        <v>0</v>
      </c>
    </row>
    <row r="6286" spans="1:5" x14ac:dyDescent="0.3">
      <c r="A6286" t="s">
        <v>11452</v>
      </c>
      <c r="B6286">
        <v>1</v>
      </c>
      <c r="C6286">
        <v>611</v>
      </c>
      <c r="D6286">
        <v>4</v>
      </c>
      <c r="E6286" t="b">
        <v>0</v>
      </c>
    </row>
    <row r="6287" spans="1:5" x14ac:dyDescent="0.3">
      <c r="A6287" t="s">
        <v>1129</v>
      </c>
      <c r="B6287">
        <v>1</v>
      </c>
      <c r="C6287">
        <v>127</v>
      </c>
      <c r="D6287">
        <v>1</v>
      </c>
      <c r="E6287" t="b">
        <v>0</v>
      </c>
    </row>
    <row r="6288" spans="1:5" x14ac:dyDescent="0.3">
      <c r="A6288" t="s">
        <v>11455</v>
      </c>
      <c r="B6288">
        <v>1</v>
      </c>
      <c r="C6288">
        <v>132</v>
      </c>
      <c r="D6288">
        <v>3</v>
      </c>
      <c r="E6288" t="b">
        <v>0</v>
      </c>
    </row>
    <row r="6289" spans="1:5" x14ac:dyDescent="0.3">
      <c r="A6289" t="s">
        <v>11457</v>
      </c>
      <c r="B6289">
        <v>1</v>
      </c>
      <c r="C6289">
        <v>89</v>
      </c>
      <c r="D6289">
        <v>1</v>
      </c>
      <c r="E6289" t="b">
        <v>0</v>
      </c>
    </row>
    <row r="6290" spans="1:5" x14ac:dyDescent="0.3">
      <c r="A6290" t="s">
        <v>1460</v>
      </c>
      <c r="B6290">
        <v>1</v>
      </c>
      <c r="C6290">
        <v>139</v>
      </c>
      <c r="D6290">
        <v>1</v>
      </c>
      <c r="E6290" t="b">
        <v>0</v>
      </c>
    </row>
    <row r="6291" spans="1:5" x14ac:dyDescent="0.3">
      <c r="A6291" t="s">
        <v>11459</v>
      </c>
      <c r="B6291">
        <v>1</v>
      </c>
      <c r="C6291">
        <v>115</v>
      </c>
      <c r="D6291">
        <v>1</v>
      </c>
      <c r="E6291" t="b">
        <v>0</v>
      </c>
    </row>
    <row r="6292" spans="1:5" x14ac:dyDescent="0.3">
      <c r="A6292" t="s">
        <v>11460</v>
      </c>
      <c r="B6292">
        <v>2</v>
      </c>
      <c r="C6292">
        <v>357</v>
      </c>
      <c r="D6292">
        <v>1.5</v>
      </c>
      <c r="E6292" t="b">
        <v>0</v>
      </c>
    </row>
    <row r="6293" spans="1:5" x14ac:dyDescent="0.3">
      <c r="A6293" t="s">
        <v>11461</v>
      </c>
      <c r="B6293">
        <v>1</v>
      </c>
      <c r="C6293">
        <v>52</v>
      </c>
      <c r="D6293">
        <v>1</v>
      </c>
      <c r="E6293" t="b">
        <v>0</v>
      </c>
    </row>
    <row r="6294" spans="1:5" x14ac:dyDescent="0.3">
      <c r="A6294" t="s">
        <v>11462</v>
      </c>
      <c r="B6294">
        <v>5</v>
      </c>
      <c r="C6294">
        <v>388.2</v>
      </c>
      <c r="D6294">
        <v>3.4</v>
      </c>
      <c r="E6294" t="b">
        <v>0</v>
      </c>
    </row>
    <row r="6295" spans="1:5" x14ac:dyDescent="0.3">
      <c r="A6295" t="s">
        <v>2354</v>
      </c>
      <c r="B6295">
        <v>1</v>
      </c>
      <c r="C6295">
        <v>126</v>
      </c>
      <c r="D6295">
        <v>4</v>
      </c>
      <c r="E6295" t="b">
        <v>0</v>
      </c>
    </row>
    <row r="6296" spans="1:5" x14ac:dyDescent="0.3">
      <c r="A6296" t="s">
        <v>11463</v>
      </c>
      <c r="B6296">
        <v>1</v>
      </c>
      <c r="C6296">
        <v>307</v>
      </c>
      <c r="D6296">
        <v>1</v>
      </c>
      <c r="E6296" t="b">
        <v>0</v>
      </c>
    </row>
    <row r="6297" spans="1:5" x14ac:dyDescent="0.3">
      <c r="A6297" t="s">
        <v>11465</v>
      </c>
      <c r="B6297">
        <v>1</v>
      </c>
      <c r="C6297">
        <v>131</v>
      </c>
      <c r="D6297">
        <v>3</v>
      </c>
      <c r="E6297" t="b">
        <v>0</v>
      </c>
    </row>
    <row r="6298" spans="1:5" x14ac:dyDescent="0.3">
      <c r="A6298" t="s">
        <v>11466</v>
      </c>
      <c r="B6298">
        <v>1</v>
      </c>
      <c r="C6298">
        <v>123</v>
      </c>
      <c r="D6298">
        <v>3</v>
      </c>
      <c r="E6298" t="b">
        <v>0</v>
      </c>
    </row>
    <row r="6299" spans="1:5" x14ac:dyDescent="0.3">
      <c r="A6299" t="s">
        <v>11469</v>
      </c>
      <c r="B6299">
        <v>1</v>
      </c>
      <c r="C6299">
        <v>145</v>
      </c>
      <c r="D6299">
        <v>3</v>
      </c>
      <c r="E6299" t="b">
        <v>0</v>
      </c>
    </row>
    <row r="6300" spans="1:5" x14ac:dyDescent="0.3">
      <c r="A6300" t="s">
        <v>11470</v>
      </c>
      <c r="B6300">
        <v>1</v>
      </c>
      <c r="C6300">
        <v>59</v>
      </c>
      <c r="D6300">
        <v>3</v>
      </c>
      <c r="E6300" t="b">
        <v>0</v>
      </c>
    </row>
    <row r="6301" spans="1:5" x14ac:dyDescent="0.3">
      <c r="A6301" t="s">
        <v>11471</v>
      </c>
      <c r="B6301">
        <v>2</v>
      </c>
      <c r="C6301">
        <v>191</v>
      </c>
      <c r="D6301">
        <v>1</v>
      </c>
      <c r="E6301" t="b">
        <v>0</v>
      </c>
    </row>
    <row r="6302" spans="1:5" x14ac:dyDescent="0.3">
      <c r="A6302" t="s">
        <v>2355</v>
      </c>
      <c r="B6302">
        <v>1</v>
      </c>
      <c r="C6302">
        <v>26</v>
      </c>
      <c r="D6302">
        <v>5</v>
      </c>
      <c r="E6302" t="b">
        <v>0</v>
      </c>
    </row>
    <row r="6303" spans="1:5" x14ac:dyDescent="0.3">
      <c r="A6303" t="s">
        <v>11476</v>
      </c>
      <c r="B6303">
        <v>1</v>
      </c>
      <c r="C6303">
        <v>170</v>
      </c>
      <c r="D6303">
        <v>4</v>
      </c>
      <c r="E6303" t="b">
        <v>0</v>
      </c>
    </row>
    <row r="6304" spans="1:5" x14ac:dyDescent="0.3">
      <c r="A6304" t="s">
        <v>11477</v>
      </c>
      <c r="B6304">
        <v>1</v>
      </c>
      <c r="C6304">
        <v>67</v>
      </c>
      <c r="D6304">
        <v>1</v>
      </c>
      <c r="E6304" t="b">
        <v>0</v>
      </c>
    </row>
    <row r="6305" spans="1:5" x14ac:dyDescent="0.3">
      <c r="A6305" t="s">
        <v>11480</v>
      </c>
      <c r="B6305">
        <v>1</v>
      </c>
      <c r="C6305">
        <v>44</v>
      </c>
      <c r="D6305">
        <v>2</v>
      </c>
      <c r="E6305" t="b">
        <v>0</v>
      </c>
    </row>
    <row r="6306" spans="1:5" x14ac:dyDescent="0.3">
      <c r="A6306" t="s">
        <v>1130</v>
      </c>
      <c r="B6306">
        <v>1</v>
      </c>
      <c r="C6306">
        <v>38</v>
      </c>
      <c r="D6306">
        <v>1</v>
      </c>
      <c r="E6306" t="b">
        <v>0</v>
      </c>
    </row>
    <row r="6307" spans="1:5" x14ac:dyDescent="0.3">
      <c r="A6307" t="s">
        <v>2356</v>
      </c>
      <c r="B6307">
        <v>1</v>
      </c>
      <c r="C6307">
        <v>64</v>
      </c>
      <c r="D6307">
        <v>1</v>
      </c>
      <c r="E6307" t="b">
        <v>0</v>
      </c>
    </row>
    <row r="6308" spans="1:5" x14ac:dyDescent="0.3">
      <c r="A6308" t="s">
        <v>1132</v>
      </c>
      <c r="B6308">
        <v>2</v>
      </c>
      <c r="C6308">
        <v>215.5</v>
      </c>
      <c r="D6308">
        <v>3</v>
      </c>
      <c r="E6308" t="b">
        <v>0</v>
      </c>
    </row>
    <row r="6309" spans="1:5" x14ac:dyDescent="0.3">
      <c r="A6309" t="s">
        <v>11490</v>
      </c>
      <c r="B6309">
        <v>1</v>
      </c>
      <c r="C6309">
        <v>273</v>
      </c>
      <c r="D6309">
        <v>3</v>
      </c>
      <c r="E6309" t="b">
        <v>0</v>
      </c>
    </row>
    <row r="6310" spans="1:5" x14ac:dyDescent="0.3">
      <c r="A6310" t="s">
        <v>11494</v>
      </c>
      <c r="B6310">
        <v>2</v>
      </c>
      <c r="C6310">
        <v>291.5</v>
      </c>
      <c r="D6310">
        <v>4.5</v>
      </c>
      <c r="E6310" t="b">
        <v>0</v>
      </c>
    </row>
    <row r="6311" spans="1:5" x14ac:dyDescent="0.3">
      <c r="A6311" t="s">
        <v>11497</v>
      </c>
      <c r="B6311">
        <v>1</v>
      </c>
      <c r="C6311">
        <v>68</v>
      </c>
      <c r="D6311">
        <v>1</v>
      </c>
      <c r="E6311" t="b">
        <v>0</v>
      </c>
    </row>
    <row r="6312" spans="1:5" x14ac:dyDescent="0.3">
      <c r="A6312" t="s">
        <v>2357</v>
      </c>
      <c r="B6312">
        <v>1</v>
      </c>
      <c r="C6312">
        <v>101</v>
      </c>
      <c r="D6312">
        <v>5</v>
      </c>
      <c r="E6312" t="b">
        <v>0</v>
      </c>
    </row>
    <row r="6313" spans="1:5" x14ac:dyDescent="0.3">
      <c r="A6313" t="s">
        <v>11500</v>
      </c>
      <c r="B6313">
        <v>1</v>
      </c>
      <c r="C6313">
        <v>30</v>
      </c>
      <c r="D6313">
        <v>4</v>
      </c>
      <c r="E6313" t="b">
        <v>0</v>
      </c>
    </row>
    <row r="6314" spans="1:5" x14ac:dyDescent="0.3">
      <c r="A6314" t="s">
        <v>11501</v>
      </c>
      <c r="B6314">
        <v>1</v>
      </c>
      <c r="C6314">
        <v>81</v>
      </c>
      <c r="D6314">
        <v>5</v>
      </c>
      <c r="E6314" t="b">
        <v>0</v>
      </c>
    </row>
    <row r="6315" spans="1:5" x14ac:dyDescent="0.3">
      <c r="A6315" t="s">
        <v>11503</v>
      </c>
      <c r="B6315">
        <v>1</v>
      </c>
      <c r="C6315">
        <v>162</v>
      </c>
      <c r="D6315">
        <v>5</v>
      </c>
      <c r="E6315" t="b">
        <v>0</v>
      </c>
    </row>
    <row r="6316" spans="1:5" x14ac:dyDescent="0.3">
      <c r="A6316" t="s">
        <v>2358</v>
      </c>
      <c r="B6316">
        <v>1</v>
      </c>
      <c r="C6316">
        <v>131</v>
      </c>
      <c r="D6316">
        <v>1</v>
      </c>
      <c r="E6316" t="b">
        <v>0</v>
      </c>
    </row>
    <row r="6317" spans="1:5" x14ac:dyDescent="0.3">
      <c r="A6317" t="s">
        <v>11504</v>
      </c>
      <c r="B6317">
        <v>1</v>
      </c>
      <c r="C6317">
        <v>67</v>
      </c>
      <c r="D6317">
        <v>4</v>
      </c>
      <c r="E6317" t="b">
        <v>0</v>
      </c>
    </row>
    <row r="6318" spans="1:5" x14ac:dyDescent="0.3">
      <c r="A6318" t="s">
        <v>11505</v>
      </c>
      <c r="B6318">
        <v>1</v>
      </c>
      <c r="C6318">
        <v>92</v>
      </c>
      <c r="D6318">
        <v>2</v>
      </c>
      <c r="E6318" t="b">
        <v>0</v>
      </c>
    </row>
    <row r="6319" spans="1:5" x14ac:dyDescent="0.3">
      <c r="A6319" t="s">
        <v>1134</v>
      </c>
      <c r="B6319">
        <v>4</v>
      </c>
      <c r="C6319">
        <v>106.5</v>
      </c>
      <c r="D6319">
        <v>4.25</v>
      </c>
      <c r="E6319" t="b">
        <v>0</v>
      </c>
    </row>
    <row r="6320" spans="1:5" x14ac:dyDescent="0.3">
      <c r="A6320" t="s">
        <v>11506</v>
      </c>
      <c r="B6320">
        <v>1</v>
      </c>
      <c r="C6320">
        <v>277</v>
      </c>
      <c r="D6320">
        <v>3</v>
      </c>
      <c r="E6320" t="b">
        <v>0</v>
      </c>
    </row>
    <row r="6321" spans="1:5" x14ac:dyDescent="0.3">
      <c r="A6321" t="s">
        <v>1461</v>
      </c>
      <c r="B6321">
        <v>2</v>
      </c>
      <c r="C6321">
        <v>401</v>
      </c>
      <c r="D6321">
        <v>2.5</v>
      </c>
      <c r="E6321" t="b">
        <v>0</v>
      </c>
    </row>
    <row r="6322" spans="1:5" x14ac:dyDescent="0.3">
      <c r="A6322" t="s">
        <v>11508</v>
      </c>
      <c r="B6322">
        <v>1</v>
      </c>
      <c r="C6322">
        <v>24</v>
      </c>
      <c r="D6322">
        <v>1</v>
      </c>
      <c r="E6322" t="b">
        <v>0</v>
      </c>
    </row>
    <row r="6323" spans="1:5" x14ac:dyDescent="0.3">
      <c r="A6323" t="s">
        <v>11509</v>
      </c>
      <c r="B6323">
        <v>1</v>
      </c>
      <c r="C6323">
        <v>37</v>
      </c>
      <c r="D6323">
        <v>5</v>
      </c>
      <c r="E6323" t="b">
        <v>0</v>
      </c>
    </row>
    <row r="6324" spans="1:5" x14ac:dyDescent="0.3">
      <c r="A6324" t="s">
        <v>11510</v>
      </c>
      <c r="B6324">
        <v>1</v>
      </c>
      <c r="C6324">
        <v>246</v>
      </c>
      <c r="D6324">
        <v>1</v>
      </c>
      <c r="E6324" t="b">
        <v>0</v>
      </c>
    </row>
    <row r="6325" spans="1:5" x14ac:dyDescent="0.3">
      <c r="A6325" t="s">
        <v>11511</v>
      </c>
      <c r="B6325">
        <v>3</v>
      </c>
      <c r="C6325">
        <v>260</v>
      </c>
      <c r="D6325">
        <v>4.333333333333333</v>
      </c>
      <c r="E6325" t="b">
        <v>0</v>
      </c>
    </row>
    <row r="6326" spans="1:5" x14ac:dyDescent="0.3">
      <c r="A6326" t="s">
        <v>11512</v>
      </c>
      <c r="B6326">
        <v>5</v>
      </c>
      <c r="C6326">
        <v>110.6</v>
      </c>
      <c r="D6326">
        <v>3.8</v>
      </c>
      <c r="E6326" t="b">
        <v>0</v>
      </c>
    </row>
    <row r="6327" spans="1:5" x14ac:dyDescent="0.3">
      <c r="A6327" t="s">
        <v>11513</v>
      </c>
      <c r="B6327">
        <v>1</v>
      </c>
      <c r="C6327">
        <v>148</v>
      </c>
      <c r="D6327">
        <v>1</v>
      </c>
      <c r="E6327" t="b">
        <v>0</v>
      </c>
    </row>
    <row r="6328" spans="1:5" x14ac:dyDescent="0.3">
      <c r="A6328" t="s">
        <v>11514</v>
      </c>
      <c r="B6328">
        <v>7</v>
      </c>
      <c r="C6328">
        <v>184.85714285714286</v>
      </c>
      <c r="D6328">
        <v>1.5714285714285714</v>
      </c>
      <c r="E6328" t="b">
        <v>0</v>
      </c>
    </row>
    <row r="6329" spans="1:5" x14ac:dyDescent="0.3">
      <c r="A6329" t="s">
        <v>11518</v>
      </c>
      <c r="B6329">
        <v>1</v>
      </c>
      <c r="C6329">
        <v>132</v>
      </c>
      <c r="D6329">
        <v>2</v>
      </c>
      <c r="E6329" t="b">
        <v>0</v>
      </c>
    </row>
    <row r="6330" spans="1:5" x14ac:dyDescent="0.3">
      <c r="A6330" t="s">
        <v>11519</v>
      </c>
      <c r="B6330">
        <v>3</v>
      </c>
      <c r="C6330">
        <v>186.33333333333334</v>
      </c>
      <c r="D6330">
        <v>2.3333333333333335</v>
      </c>
      <c r="E6330" t="b">
        <v>0</v>
      </c>
    </row>
    <row r="6331" spans="1:5" x14ac:dyDescent="0.3">
      <c r="A6331" t="s">
        <v>11521</v>
      </c>
      <c r="B6331">
        <v>1</v>
      </c>
      <c r="C6331">
        <v>78</v>
      </c>
      <c r="D6331">
        <v>2</v>
      </c>
      <c r="E6331" t="b">
        <v>0</v>
      </c>
    </row>
    <row r="6332" spans="1:5" x14ac:dyDescent="0.3">
      <c r="A6332" t="s">
        <v>11524</v>
      </c>
      <c r="B6332">
        <v>1</v>
      </c>
      <c r="C6332">
        <v>87</v>
      </c>
      <c r="D6332">
        <v>1</v>
      </c>
      <c r="E6332" t="b">
        <v>0</v>
      </c>
    </row>
    <row r="6333" spans="1:5" x14ac:dyDescent="0.3">
      <c r="A6333" t="s">
        <v>11525</v>
      </c>
      <c r="B6333">
        <v>1</v>
      </c>
      <c r="C6333">
        <v>80</v>
      </c>
      <c r="D6333">
        <v>4</v>
      </c>
      <c r="E6333" t="b">
        <v>0</v>
      </c>
    </row>
    <row r="6334" spans="1:5" x14ac:dyDescent="0.3">
      <c r="A6334" t="s">
        <v>11527</v>
      </c>
      <c r="B6334">
        <v>1</v>
      </c>
      <c r="C6334">
        <v>214</v>
      </c>
      <c r="D6334">
        <v>5</v>
      </c>
      <c r="E6334" t="b">
        <v>0</v>
      </c>
    </row>
    <row r="6335" spans="1:5" x14ac:dyDescent="0.3">
      <c r="A6335" t="s">
        <v>1462</v>
      </c>
      <c r="B6335">
        <v>1</v>
      </c>
      <c r="C6335">
        <v>83</v>
      </c>
      <c r="D6335">
        <v>2</v>
      </c>
      <c r="E6335" t="b">
        <v>0</v>
      </c>
    </row>
    <row r="6336" spans="1:5" x14ac:dyDescent="0.3">
      <c r="A6336" t="s">
        <v>11528</v>
      </c>
      <c r="B6336">
        <v>1</v>
      </c>
      <c r="C6336">
        <v>473</v>
      </c>
      <c r="D6336">
        <v>5</v>
      </c>
      <c r="E6336" t="b">
        <v>0</v>
      </c>
    </row>
    <row r="6337" spans="1:5" x14ac:dyDescent="0.3">
      <c r="A6337" t="s">
        <v>11529</v>
      </c>
      <c r="B6337">
        <v>1</v>
      </c>
      <c r="C6337">
        <v>103</v>
      </c>
      <c r="D6337">
        <v>2</v>
      </c>
      <c r="E6337" t="b">
        <v>0</v>
      </c>
    </row>
    <row r="6338" spans="1:5" x14ac:dyDescent="0.3">
      <c r="A6338" t="s">
        <v>11530</v>
      </c>
      <c r="B6338">
        <v>1</v>
      </c>
      <c r="C6338">
        <v>190</v>
      </c>
      <c r="D6338">
        <v>3</v>
      </c>
      <c r="E6338" t="b">
        <v>0</v>
      </c>
    </row>
    <row r="6339" spans="1:5" x14ac:dyDescent="0.3">
      <c r="A6339" t="s">
        <v>2360</v>
      </c>
      <c r="B6339">
        <v>1</v>
      </c>
      <c r="C6339">
        <v>137</v>
      </c>
      <c r="D6339">
        <v>1</v>
      </c>
      <c r="E6339" t="b">
        <v>0</v>
      </c>
    </row>
    <row r="6340" spans="1:5" x14ac:dyDescent="0.3">
      <c r="A6340" t="s">
        <v>11532</v>
      </c>
      <c r="B6340">
        <v>1</v>
      </c>
      <c r="C6340">
        <v>35</v>
      </c>
      <c r="D6340">
        <v>4</v>
      </c>
      <c r="E6340" t="b">
        <v>0</v>
      </c>
    </row>
    <row r="6341" spans="1:5" x14ac:dyDescent="0.3">
      <c r="A6341" t="s">
        <v>11533</v>
      </c>
      <c r="B6341">
        <v>1</v>
      </c>
      <c r="C6341">
        <v>100</v>
      </c>
      <c r="D6341">
        <v>2</v>
      </c>
      <c r="E6341" t="b">
        <v>0</v>
      </c>
    </row>
    <row r="6342" spans="1:5" x14ac:dyDescent="0.3">
      <c r="A6342" t="s">
        <v>11535</v>
      </c>
      <c r="B6342">
        <v>1</v>
      </c>
      <c r="C6342">
        <v>85</v>
      </c>
      <c r="D6342">
        <v>5</v>
      </c>
      <c r="E6342" t="b">
        <v>0</v>
      </c>
    </row>
    <row r="6343" spans="1:5" x14ac:dyDescent="0.3">
      <c r="A6343" t="s">
        <v>1135</v>
      </c>
      <c r="B6343">
        <v>2</v>
      </c>
      <c r="C6343">
        <v>71.5</v>
      </c>
      <c r="D6343">
        <v>1</v>
      </c>
      <c r="E6343" t="b">
        <v>0</v>
      </c>
    </row>
    <row r="6344" spans="1:5" x14ac:dyDescent="0.3">
      <c r="A6344" t="s">
        <v>11537</v>
      </c>
      <c r="B6344">
        <v>1</v>
      </c>
      <c r="C6344">
        <v>93</v>
      </c>
      <c r="D6344">
        <v>5</v>
      </c>
      <c r="E6344" t="b">
        <v>0</v>
      </c>
    </row>
    <row r="6345" spans="1:5" x14ac:dyDescent="0.3">
      <c r="A6345" t="s">
        <v>11539</v>
      </c>
      <c r="B6345">
        <v>1</v>
      </c>
      <c r="C6345">
        <v>22</v>
      </c>
      <c r="D6345">
        <v>5</v>
      </c>
      <c r="E6345" t="b">
        <v>0</v>
      </c>
    </row>
    <row r="6346" spans="1:5" x14ac:dyDescent="0.3">
      <c r="A6346" t="s">
        <v>11540</v>
      </c>
      <c r="B6346">
        <v>3</v>
      </c>
      <c r="C6346">
        <v>825</v>
      </c>
      <c r="D6346">
        <v>2.6666666666666665</v>
      </c>
      <c r="E6346" t="b">
        <v>0</v>
      </c>
    </row>
    <row r="6347" spans="1:5" x14ac:dyDescent="0.3">
      <c r="A6347" t="s">
        <v>11544</v>
      </c>
      <c r="B6347">
        <v>2</v>
      </c>
      <c r="C6347">
        <v>143.5</v>
      </c>
      <c r="D6347">
        <v>1.5</v>
      </c>
      <c r="E6347" t="b">
        <v>0</v>
      </c>
    </row>
    <row r="6348" spans="1:5" x14ac:dyDescent="0.3">
      <c r="A6348" t="s">
        <v>11547</v>
      </c>
      <c r="B6348">
        <v>2</v>
      </c>
      <c r="C6348">
        <v>203.5</v>
      </c>
      <c r="D6348">
        <v>2.5</v>
      </c>
      <c r="E6348" t="b">
        <v>0</v>
      </c>
    </row>
    <row r="6349" spans="1:5" x14ac:dyDescent="0.3">
      <c r="A6349" t="s">
        <v>11548</v>
      </c>
      <c r="B6349">
        <v>1</v>
      </c>
      <c r="C6349">
        <v>355</v>
      </c>
      <c r="D6349">
        <v>2</v>
      </c>
      <c r="E6349" t="b">
        <v>0</v>
      </c>
    </row>
    <row r="6350" spans="1:5" x14ac:dyDescent="0.3">
      <c r="A6350" t="s">
        <v>11550</v>
      </c>
      <c r="B6350">
        <v>1</v>
      </c>
      <c r="C6350">
        <v>74</v>
      </c>
      <c r="D6350">
        <v>2</v>
      </c>
      <c r="E6350" t="b">
        <v>0</v>
      </c>
    </row>
    <row r="6351" spans="1:5" x14ac:dyDescent="0.3">
      <c r="A6351" t="s">
        <v>11551</v>
      </c>
      <c r="B6351">
        <v>1</v>
      </c>
      <c r="C6351">
        <v>29</v>
      </c>
      <c r="D6351">
        <v>1</v>
      </c>
      <c r="E6351" t="b">
        <v>0</v>
      </c>
    </row>
    <row r="6352" spans="1:5" x14ac:dyDescent="0.3">
      <c r="A6352" t="s">
        <v>11552</v>
      </c>
      <c r="B6352">
        <v>1</v>
      </c>
      <c r="C6352">
        <v>98</v>
      </c>
      <c r="D6352">
        <v>2</v>
      </c>
      <c r="E6352" t="b">
        <v>0</v>
      </c>
    </row>
    <row r="6353" spans="1:5" x14ac:dyDescent="0.3">
      <c r="A6353" t="s">
        <v>11553</v>
      </c>
      <c r="B6353">
        <v>1</v>
      </c>
      <c r="C6353">
        <v>86</v>
      </c>
      <c r="D6353">
        <v>1</v>
      </c>
      <c r="E6353" t="b">
        <v>0</v>
      </c>
    </row>
    <row r="6354" spans="1:5" x14ac:dyDescent="0.3">
      <c r="A6354" t="s">
        <v>11554</v>
      </c>
      <c r="B6354">
        <v>2</v>
      </c>
      <c r="C6354">
        <v>412.5</v>
      </c>
      <c r="D6354">
        <v>2.5</v>
      </c>
      <c r="E6354" t="b">
        <v>0</v>
      </c>
    </row>
    <row r="6355" spans="1:5" x14ac:dyDescent="0.3">
      <c r="A6355" t="s">
        <v>2362</v>
      </c>
      <c r="B6355">
        <v>1</v>
      </c>
      <c r="C6355">
        <v>1140</v>
      </c>
      <c r="D6355">
        <v>5</v>
      </c>
      <c r="E6355" t="b">
        <v>0</v>
      </c>
    </row>
    <row r="6356" spans="1:5" x14ac:dyDescent="0.3">
      <c r="A6356" t="s">
        <v>11555</v>
      </c>
      <c r="B6356">
        <v>1</v>
      </c>
      <c r="C6356">
        <v>97</v>
      </c>
      <c r="D6356">
        <v>1</v>
      </c>
      <c r="E6356" t="b">
        <v>0</v>
      </c>
    </row>
    <row r="6357" spans="1:5" x14ac:dyDescent="0.3">
      <c r="A6357" t="s">
        <v>1136</v>
      </c>
      <c r="B6357">
        <v>1</v>
      </c>
      <c r="C6357">
        <v>16</v>
      </c>
      <c r="D6357">
        <v>5</v>
      </c>
      <c r="E6357" t="b">
        <v>0</v>
      </c>
    </row>
    <row r="6358" spans="1:5" x14ac:dyDescent="0.3">
      <c r="A6358" t="s">
        <v>11556</v>
      </c>
      <c r="B6358">
        <v>1</v>
      </c>
      <c r="C6358">
        <v>100</v>
      </c>
      <c r="D6358">
        <v>3</v>
      </c>
      <c r="E6358" t="b">
        <v>0</v>
      </c>
    </row>
    <row r="6359" spans="1:5" x14ac:dyDescent="0.3">
      <c r="A6359" t="s">
        <v>11558</v>
      </c>
      <c r="B6359">
        <v>3</v>
      </c>
      <c r="C6359">
        <v>60</v>
      </c>
      <c r="D6359">
        <v>2.3333333333333335</v>
      </c>
      <c r="E6359" t="b">
        <v>0</v>
      </c>
    </row>
    <row r="6360" spans="1:5" x14ac:dyDescent="0.3">
      <c r="A6360" t="s">
        <v>11559</v>
      </c>
      <c r="B6360">
        <v>1</v>
      </c>
      <c r="C6360">
        <v>255</v>
      </c>
      <c r="D6360">
        <v>3</v>
      </c>
      <c r="E6360" t="b">
        <v>0</v>
      </c>
    </row>
    <row r="6361" spans="1:5" x14ac:dyDescent="0.3">
      <c r="A6361" t="s">
        <v>11560</v>
      </c>
      <c r="B6361">
        <v>1</v>
      </c>
      <c r="C6361">
        <v>164</v>
      </c>
      <c r="D6361">
        <v>5</v>
      </c>
      <c r="E6361" t="b">
        <v>0</v>
      </c>
    </row>
    <row r="6362" spans="1:5" x14ac:dyDescent="0.3">
      <c r="A6362" t="s">
        <v>11561</v>
      </c>
      <c r="B6362">
        <v>1</v>
      </c>
      <c r="C6362">
        <v>147</v>
      </c>
      <c r="D6362">
        <v>3</v>
      </c>
      <c r="E6362" t="b">
        <v>0</v>
      </c>
    </row>
    <row r="6363" spans="1:5" x14ac:dyDescent="0.3">
      <c r="A6363" t="s">
        <v>11563</v>
      </c>
      <c r="B6363">
        <v>2</v>
      </c>
      <c r="C6363">
        <v>127.5</v>
      </c>
      <c r="D6363">
        <v>4</v>
      </c>
      <c r="E6363" t="b">
        <v>0</v>
      </c>
    </row>
    <row r="6364" spans="1:5" x14ac:dyDescent="0.3">
      <c r="A6364" t="s">
        <v>11564</v>
      </c>
      <c r="B6364">
        <v>1</v>
      </c>
      <c r="C6364">
        <v>79</v>
      </c>
      <c r="D6364">
        <v>3</v>
      </c>
      <c r="E6364" t="b">
        <v>0</v>
      </c>
    </row>
    <row r="6365" spans="1:5" x14ac:dyDescent="0.3">
      <c r="A6365" t="s">
        <v>11565</v>
      </c>
      <c r="B6365">
        <v>2</v>
      </c>
      <c r="C6365">
        <v>114.5</v>
      </c>
      <c r="D6365">
        <v>2</v>
      </c>
      <c r="E6365" t="b">
        <v>0</v>
      </c>
    </row>
    <row r="6366" spans="1:5" x14ac:dyDescent="0.3">
      <c r="A6366" t="s">
        <v>11568</v>
      </c>
      <c r="B6366">
        <v>1</v>
      </c>
      <c r="C6366">
        <v>23</v>
      </c>
      <c r="D6366">
        <v>1</v>
      </c>
      <c r="E6366" t="b">
        <v>0</v>
      </c>
    </row>
    <row r="6367" spans="1:5" x14ac:dyDescent="0.3">
      <c r="A6367" t="s">
        <v>11569</v>
      </c>
      <c r="B6367">
        <v>1</v>
      </c>
      <c r="C6367">
        <v>399</v>
      </c>
      <c r="D6367">
        <v>1</v>
      </c>
      <c r="E6367" t="b">
        <v>0</v>
      </c>
    </row>
    <row r="6368" spans="1:5" x14ac:dyDescent="0.3">
      <c r="A6368" t="s">
        <v>2364</v>
      </c>
      <c r="B6368">
        <v>1</v>
      </c>
      <c r="C6368">
        <v>148</v>
      </c>
      <c r="D6368">
        <v>2</v>
      </c>
      <c r="E6368" t="b">
        <v>0</v>
      </c>
    </row>
    <row r="6369" spans="1:5" x14ac:dyDescent="0.3">
      <c r="A6369" t="s">
        <v>11570</v>
      </c>
      <c r="B6369">
        <v>1</v>
      </c>
      <c r="C6369">
        <v>155</v>
      </c>
      <c r="D6369">
        <v>1</v>
      </c>
      <c r="E6369" t="b">
        <v>0</v>
      </c>
    </row>
    <row r="6370" spans="1:5" x14ac:dyDescent="0.3">
      <c r="A6370" t="s">
        <v>1659</v>
      </c>
      <c r="B6370">
        <v>1</v>
      </c>
      <c r="C6370">
        <v>135</v>
      </c>
      <c r="D6370">
        <v>5</v>
      </c>
      <c r="E6370" t="b">
        <v>0</v>
      </c>
    </row>
    <row r="6371" spans="1:5" x14ac:dyDescent="0.3">
      <c r="A6371" t="s">
        <v>11572</v>
      </c>
      <c r="B6371">
        <v>1</v>
      </c>
      <c r="C6371">
        <v>23</v>
      </c>
      <c r="D6371">
        <v>4</v>
      </c>
      <c r="E6371" t="b">
        <v>0</v>
      </c>
    </row>
    <row r="6372" spans="1:5" x14ac:dyDescent="0.3">
      <c r="A6372" t="s">
        <v>11575</v>
      </c>
      <c r="B6372">
        <v>2</v>
      </c>
      <c r="C6372">
        <v>50.5</v>
      </c>
      <c r="D6372">
        <v>1.5</v>
      </c>
      <c r="E6372" t="b">
        <v>0</v>
      </c>
    </row>
    <row r="6373" spans="1:5" x14ac:dyDescent="0.3">
      <c r="A6373" t="s">
        <v>2366</v>
      </c>
      <c r="B6373">
        <v>1</v>
      </c>
      <c r="C6373">
        <v>58</v>
      </c>
      <c r="D6373">
        <v>3</v>
      </c>
      <c r="E6373" t="b">
        <v>0</v>
      </c>
    </row>
    <row r="6374" spans="1:5" x14ac:dyDescent="0.3">
      <c r="A6374" t="s">
        <v>2367</v>
      </c>
      <c r="B6374">
        <v>6</v>
      </c>
      <c r="C6374">
        <v>492.83333333333331</v>
      </c>
      <c r="D6374">
        <v>3</v>
      </c>
      <c r="E6374" t="b">
        <v>0</v>
      </c>
    </row>
    <row r="6375" spans="1:5" x14ac:dyDescent="0.3">
      <c r="A6375" t="s">
        <v>1660</v>
      </c>
      <c r="B6375">
        <v>1</v>
      </c>
      <c r="C6375">
        <v>37</v>
      </c>
      <c r="D6375">
        <v>3</v>
      </c>
      <c r="E6375" t="b">
        <v>0</v>
      </c>
    </row>
    <row r="6376" spans="1:5" x14ac:dyDescent="0.3">
      <c r="A6376" t="s">
        <v>11577</v>
      </c>
      <c r="B6376">
        <v>1</v>
      </c>
      <c r="C6376">
        <v>39</v>
      </c>
      <c r="D6376">
        <v>3</v>
      </c>
      <c r="E6376" t="b">
        <v>0</v>
      </c>
    </row>
    <row r="6377" spans="1:5" x14ac:dyDescent="0.3">
      <c r="A6377" t="s">
        <v>11579</v>
      </c>
      <c r="B6377">
        <v>1</v>
      </c>
      <c r="C6377">
        <v>53</v>
      </c>
      <c r="D6377">
        <v>2</v>
      </c>
      <c r="E6377" t="b">
        <v>0</v>
      </c>
    </row>
    <row r="6378" spans="1:5" x14ac:dyDescent="0.3">
      <c r="A6378" t="s">
        <v>2368</v>
      </c>
      <c r="B6378">
        <v>5</v>
      </c>
      <c r="C6378">
        <v>209.6</v>
      </c>
      <c r="D6378">
        <v>2</v>
      </c>
      <c r="E6378" t="b">
        <v>0</v>
      </c>
    </row>
    <row r="6379" spans="1:5" x14ac:dyDescent="0.3">
      <c r="A6379" t="s">
        <v>11580</v>
      </c>
      <c r="B6379">
        <v>1</v>
      </c>
      <c r="C6379">
        <v>83</v>
      </c>
      <c r="D6379">
        <v>3</v>
      </c>
      <c r="E6379" t="b">
        <v>0</v>
      </c>
    </row>
    <row r="6380" spans="1:5" x14ac:dyDescent="0.3">
      <c r="A6380" t="s">
        <v>11581</v>
      </c>
      <c r="B6380">
        <v>1</v>
      </c>
      <c r="C6380">
        <v>202</v>
      </c>
      <c r="D6380">
        <v>4</v>
      </c>
      <c r="E6380" t="b">
        <v>0</v>
      </c>
    </row>
    <row r="6381" spans="1:5" x14ac:dyDescent="0.3">
      <c r="A6381" t="s">
        <v>11582</v>
      </c>
      <c r="B6381">
        <v>1</v>
      </c>
      <c r="C6381">
        <v>43</v>
      </c>
      <c r="D6381">
        <v>1</v>
      </c>
      <c r="E6381" t="b">
        <v>0</v>
      </c>
    </row>
    <row r="6382" spans="1:5" x14ac:dyDescent="0.3">
      <c r="A6382" t="s">
        <v>1140</v>
      </c>
      <c r="B6382">
        <v>1</v>
      </c>
      <c r="C6382">
        <v>341</v>
      </c>
      <c r="D6382">
        <v>4</v>
      </c>
      <c r="E6382" t="b">
        <v>0</v>
      </c>
    </row>
    <row r="6383" spans="1:5" x14ac:dyDescent="0.3">
      <c r="A6383" t="s">
        <v>11589</v>
      </c>
      <c r="B6383">
        <v>1</v>
      </c>
      <c r="C6383">
        <v>94</v>
      </c>
      <c r="D6383">
        <v>5</v>
      </c>
      <c r="E6383" t="b">
        <v>0</v>
      </c>
    </row>
    <row r="6384" spans="1:5" x14ac:dyDescent="0.3">
      <c r="A6384" t="s">
        <v>11590</v>
      </c>
      <c r="B6384">
        <v>1</v>
      </c>
      <c r="C6384">
        <v>314</v>
      </c>
      <c r="D6384">
        <v>1</v>
      </c>
      <c r="E6384" t="b">
        <v>0</v>
      </c>
    </row>
    <row r="6385" spans="1:5" x14ac:dyDescent="0.3">
      <c r="A6385" t="s">
        <v>1141</v>
      </c>
      <c r="B6385">
        <v>1</v>
      </c>
      <c r="C6385">
        <v>113</v>
      </c>
      <c r="D6385">
        <v>2</v>
      </c>
      <c r="E6385" t="b">
        <v>0</v>
      </c>
    </row>
    <row r="6386" spans="1:5" x14ac:dyDescent="0.3">
      <c r="A6386" t="s">
        <v>11591</v>
      </c>
      <c r="B6386">
        <v>2</v>
      </c>
      <c r="C6386">
        <v>229</v>
      </c>
      <c r="D6386">
        <v>2</v>
      </c>
      <c r="E6386" t="b">
        <v>0</v>
      </c>
    </row>
    <row r="6387" spans="1:5" x14ac:dyDescent="0.3">
      <c r="A6387" t="s">
        <v>11594</v>
      </c>
      <c r="B6387">
        <v>1</v>
      </c>
      <c r="C6387">
        <v>103</v>
      </c>
      <c r="D6387">
        <v>1</v>
      </c>
      <c r="E6387" t="b">
        <v>0</v>
      </c>
    </row>
    <row r="6388" spans="1:5" x14ac:dyDescent="0.3">
      <c r="A6388" t="s">
        <v>11597</v>
      </c>
      <c r="B6388">
        <v>1</v>
      </c>
      <c r="C6388">
        <v>72</v>
      </c>
      <c r="D6388">
        <v>4</v>
      </c>
      <c r="E6388" t="b">
        <v>0</v>
      </c>
    </row>
    <row r="6389" spans="1:5" x14ac:dyDescent="0.3">
      <c r="A6389" t="s">
        <v>11599</v>
      </c>
      <c r="B6389">
        <v>1</v>
      </c>
      <c r="C6389">
        <v>10</v>
      </c>
      <c r="D6389">
        <v>5</v>
      </c>
      <c r="E6389" t="b">
        <v>0</v>
      </c>
    </row>
    <row r="6390" spans="1:5" x14ac:dyDescent="0.3">
      <c r="A6390" t="s">
        <v>11601</v>
      </c>
      <c r="B6390">
        <v>1</v>
      </c>
      <c r="C6390">
        <v>68</v>
      </c>
      <c r="D6390">
        <v>2</v>
      </c>
      <c r="E6390" t="b">
        <v>0</v>
      </c>
    </row>
    <row r="6391" spans="1:5" x14ac:dyDescent="0.3">
      <c r="A6391" t="s">
        <v>1464</v>
      </c>
      <c r="B6391">
        <v>1</v>
      </c>
      <c r="C6391">
        <v>83</v>
      </c>
      <c r="D6391">
        <v>1</v>
      </c>
      <c r="E6391" t="b">
        <v>0</v>
      </c>
    </row>
    <row r="6392" spans="1:5" x14ac:dyDescent="0.3">
      <c r="A6392" t="s">
        <v>11602</v>
      </c>
      <c r="B6392">
        <v>1</v>
      </c>
      <c r="C6392">
        <v>415</v>
      </c>
      <c r="D6392">
        <v>1</v>
      </c>
      <c r="E6392" t="b">
        <v>0</v>
      </c>
    </row>
    <row r="6393" spans="1:5" x14ac:dyDescent="0.3">
      <c r="A6393" t="s">
        <v>11603</v>
      </c>
      <c r="B6393">
        <v>2</v>
      </c>
      <c r="C6393">
        <v>186</v>
      </c>
      <c r="D6393">
        <v>2.5</v>
      </c>
      <c r="E6393" t="b">
        <v>0</v>
      </c>
    </row>
    <row r="6394" spans="1:5" x14ac:dyDescent="0.3">
      <c r="A6394" t="s">
        <v>11604</v>
      </c>
      <c r="B6394">
        <v>1</v>
      </c>
      <c r="C6394">
        <v>33</v>
      </c>
      <c r="D6394">
        <v>1</v>
      </c>
      <c r="E6394" t="b">
        <v>0</v>
      </c>
    </row>
    <row r="6395" spans="1:5" x14ac:dyDescent="0.3">
      <c r="A6395" t="s">
        <v>11605</v>
      </c>
      <c r="B6395">
        <v>1</v>
      </c>
      <c r="C6395">
        <v>532</v>
      </c>
      <c r="D6395">
        <v>5</v>
      </c>
      <c r="E6395" t="b">
        <v>0</v>
      </c>
    </row>
    <row r="6396" spans="1:5" x14ac:dyDescent="0.3">
      <c r="A6396" t="s">
        <v>11606</v>
      </c>
      <c r="B6396">
        <v>1</v>
      </c>
      <c r="C6396">
        <v>88</v>
      </c>
      <c r="D6396">
        <v>2</v>
      </c>
      <c r="E6396" t="b">
        <v>0</v>
      </c>
    </row>
    <row r="6397" spans="1:5" x14ac:dyDescent="0.3">
      <c r="A6397" t="s">
        <v>11607</v>
      </c>
      <c r="B6397">
        <v>1</v>
      </c>
      <c r="C6397">
        <v>210</v>
      </c>
      <c r="D6397">
        <v>3</v>
      </c>
      <c r="E6397" t="b">
        <v>0</v>
      </c>
    </row>
    <row r="6398" spans="1:5" x14ac:dyDescent="0.3">
      <c r="A6398" t="s">
        <v>11608</v>
      </c>
      <c r="B6398">
        <v>1</v>
      </c>
      <c r="C6398">
        <v>21</v>
      </c>
      <c r="D6398">
        <v>3</v>
      </c>
      <c r="E6398" t="b">
        <v>0</v>
      </c>
    </row>
    <row r="6399" spans="1:5" x14ac:dyDescent="0.3">
      <c r="A6399" t="s">
        <v>1143</v>
      </c>
      <c r="B6399">
        <v>1</v>
      </c>
      <c r="C6399">
        <v>299</v>
      </c>
      <c r="D6399">
        <v>4</v>
      </c>
      <c r="E6399" t="b">
        <v>0</v>
      </c>
    </row>
    <row r="6400" spans="1:5" x14ac:dyDescent="0.3">
      <c r="A6400" t="s">
        <v>11615</v>
      </c>
      <c r="B6400">
        <v>1</v>
      </c>
      <c r="C6400">
        <v>134</v>
      </c>
      <c r="D6400">
        <v>1</v>
      </c>
      <c r="E6400" t="b">
        <v>0</v>
      </c>
    </row>
    <row r="6401" spans="1:5" x14ac:dyDescent="0.3">
      <c r="A6401" t="s">
        <v>11616</v>
      </c>
      <c r="B6401">
        <v>1</v>
      </c>
      <c r="C6401">
        <v>153</v>
      </c>
      <c r="D6401">
        <v>1</v>
      </c>
      <c r="E6401" t="b">
        <v>0</v>
      </c>
    </row>
    <row r="6402" spans="1:5" x14ac:dyDescent="0.3">
      <c r="A6402" t="s">
        <v>11617</v>
      </c>
      <c r="B6402">
        <v>1</v>
      </c>
      <c r="C6402">
        <v>72</v>
      </c>
      <c r="D6402">
        <v>2</v>
      </c>
      <c r="E6402" t="b">
        <v>0</v>
      </c>
    </row>
    <row r="6403" spans="1:5" x14ac:dyDescent="0.3">
      <c r="A6403" t="s">
        <v>11618</v>
      </c>
      <c r="B6403">
        <v>3</v>
      </c>
      <c r="C6403">
        <v>482.66666666666669</v>
      </c>
      <c r="D6403">
        <v>4</v>
      </c>
      <c r="E6403" t="b">
        <v>0</v>
      </c>
    </row>
    <row r="6404" spans="1:5" x14ac:dyDescent="0.3">
      <c r="A6404" t="s">
        <v>11619</v>
      </c>
      <c r="B6404">
        <v>1</v>
      </c>
      <c r="C6404">
        <v>87</v>
      </c>
      <c r="D6404">
        <v>5</v>
      </c>
      <c r="E6404" t="b">
        <v>0</v>
      </c>
    </row>
    <row r="6405" spans="1:5" x14ac:dyDescent="0.3">
      <c r="A6405" t="s">
        <v>11622</v>
      </c>
      <c r="B6405">
        <v>1</v>
      </c>
      <c r="C6405">
        <v>194</v>
      </c>
      <c r="D6405">
        <v>2</v>
      </c>
      <c r="E6405" t="b">
        <v>0</v>
      </c>
    </row>
    <row r="6406" spans="1:5" x14ac:dyDescent="0.3">
      <c r="A6406" t="s">
        <v>2369</v>
      </c>
      <c r="B6406">
        <v>1</v>
      </c>
      <c r="C6406">
        <v>670</v>
      </c>
      <c r="D6406">
        <v>5</v>
      </c>
      <c r="E6406" t="b">
        <v>0</v>
      </c>
    </row>
    <row r="6407" spans="1:5" x14ac:dyDescent="0.3">
      <c r="A6407" t="s">
        <v>11624</v>
      </c>
      <c r="B6407">
        <v>1</v>
      </c>
      <c r="C6407">
        <v>87</v>
      </c>
      <c r="D6407">
        <v>1</v>
      </c>
      <c r="E6407" t="b">
        <v>0</v>
      </c>
    </row>
    <row r="6408" spans="1:5" x14ac:dyDescent="0.3">
      <c r="A6408" t="s">
        <v>11625</v>
      </c>
      <c r="B6408">
        <v>5</v>
      </c>
      <c r="C6408">
        <v>277.2</v>
      </c>
      <c r="D6408">
        <v>4.8</v>
      </c>
      <c r="E6408" t="b">
        <v>0</v>
      </c>
    </row>
    <row r="6409" spans="1:5" x14ac:dyDescent="0.3">
      <c r="A6409" t="s">
        <v>1144</v>
      </c>
      <c r="B6409">
        <v>1</v>
      </c>
      <c r="C6409">
        <v>42</v>
      </c>
      <c r="D6409">
        <v>1</v>
      </c>
      <c r="E6409" t="b">
        <v>0</v>
      </c>
    </row>
    <row r="6410" spans="1:5" x14ac:dyDescent="0.3">
      <c r="A6410" t="s">
        <v>11626</v>
      </c>
      <c r="B6410">
        <v>3</v>
      </c>
      <c r="C6410">
        <v>73.666666666666671</v>
      </c>
      <c r="D6410">
        <v>4.666666666666667</v>
      </c>
      <c r="E6410" t="b">
        <v>0</v>
      </c>
    </row>
    <row r="6411" spans="1:5" x14ac:dyDescent="0.3">
      <c r="A6411" t="s">
        <v>11627</v>
      </c>
      <c r="B6411">
        <v>1</v>
      </c>
      <c r="C6411">
        <v>70</v>
      </c>
      <c r="D6411">
        <v>2</v>
      </c>
      <c r="E6411" t="b">
        <v>0</v>
      </c>
    </row>
    <row r="6412" spans="1:5" x14ac:dyDescent="0.3">
      <c r="A6412" t="s">
        <v>11630</v>
      </c>
      <c r="B6412">
        <v>1</v>
      </c>
      <c r="C6412">
        <v>51</v>
      </c>
      <c r="D6412">
        <v>4</v>
      </c>
      <c r="E6412" t="b">
        <v>0</v>
      </c>
    </row>
    <row r="6413" spans="1:5" x14ac:dyDescent="0.3">
      <c r="A6413" t="s">
        <v>1145</v>
      </c>
      <c r="B6413">
        <v>1</v>
      </c>
      <c r="C6413">
        <v>54</v>
      </c>
      <c r="D6413">
        <v>3</v>
      </c>
      <c r="E6413" t="b">
        <v>0</v>
      </c>
    </row>
    <row r="6414" spans="1:5" x14ac:dyDescent="0.3">
      <c r="A6414" t="s">
        <v>11633</v>
      </c>
      <c r="B6414">
        <v>2</v>
      </c>
      <c r="C6414">
        <v>261</v>
      </c>
      <c r="D6414">
        <v>3.5</v>
      </c>
      <c r="E6414" t="b">
        <v>0</v>
      </c>
    </row>
    <row r="6415" spans="1:5" x14ac:dyDescent="0.3">
      <c r="A6415" t="s">
        <v>11636</v>
      </c>
      <c r="B6415">
        <v>1</v>
      </c>
      <c r="C6415">
        <v>747</v>
      </c>
      <c r="D6415">
        <v>3</v>
      </c>
      <c r="E6415" t="b">
        <v>0</v>
      </c>
    </row>
    <row r="6416" spans="1:5" x14ac:dyDescent="0.3">
      <c r="A6416" t="s">
        <v>1148</v>
      </c>
      <c r="B6416">
        <v>1</v>
      </c>
      <c r="C6416">
        <v>208</v>
      </c>
      <c r="D6416">
        <v>1</v>
      </c>
      <c r="E6416" t="b">
        <v>0</v>
      </c>
    </row>
    <row r="6417" spans="1:5" x14ac:dyDescent="0.3">
      <c r="A6417" t="s">
        <v>2370</v>
      </c>
      <c r="B6417">
        <v>1</v>
      </c>
      <c r="C6417">
        <v>82</v>
      </c>
      <c r="D6417">
        <v>3</v>
      </c>
      <c r="E6417" t="b">
        <v>0</v>
      </c>
    </row>
    <row r="6418" spans="1:5" x14ac:dyDescent="0.3">
      <c r="A6418" t="s">
        <v>11637</v>
      </c>
      <c r="B6418">
        <v>1</v>
      </c>
      <c r="C6418">
        <v>26</v>
      </c>
      <c r="D6418">
        <v>4</v>
      </c>
      <c r="E6418" t="b">
        <v>0</v>
      </c>
    </row>
    <row r="6419" spans="1:5" x14ac:dyDescent="0.3">
      <c r="A6419" t="s">
        <v>11638</v>
      </c>
      <c r="B6419">
        <v>1</v>
      </c>
      <c r="C6419">
        <v>72</v>
      </c>
      <c r="D6419">
        <v>1</v>
      </c>
      <c r="E6419" t="b">
        <v>0</v>
      </c>
    </row>
    <row r="6420" spans="1:5" x14ac:dyDescent="0.3">
      <c r="A6420" t="s">
        <v>11640</v>
      </c>
      <c r="B6420">
        <v>1</v>
      </c>
      <c r="C6420">
        <v>61</v>
      </c>
      <c r="D6420">
        <v>1</v>
      </c>
      <c r="E6420" t="b">
        <v>0</v>
      </c>
    </row>
    <row r="6421" spans="1:5" x14ac:dyDescent="0.3">
      <c r="A6421" t="s">
        <v>11642</v>
      </c>
      <c r="B6421">
        <v>1</v>
      </c>
      <c r="C6421">
        <v>946</v>
      </c>
      <c r="D6421">
        <v>2</v>
      </c>
      <c r="E6421" t="b">
        <v>0</v>
      </c>
    </row>
    <row r="6422" spans="1:5" x14ac:dyDescent="0.3">
      <c r="A6422" t="s">
        <v>11645</v>
      </c>
      <c r="B6422">
        <v>1</v>
      </c>
      <c r="C6422">
        <v>126</v>
      </c>
      <c r="D6422">
        <v>1</v>
      </c>
      <c r="E6422" t="b">
        <v>0</v>
      </c>
    </row>
    <row r="6423" spans="1:5" x14ac:dyDescent="0.3">
      <c r="A6423" t="s">
        <v>11646</v>
      </c>
      <c r="B6423">
        <v>1</v>
      </c>
      <c r="C6423">
        <v>60</v>
      </c>
      <c r="D6423">
        <v>1</v>
      </c>
      <c r="E6423" t="b">
        <v>0</v>
      </c>
    </row>
    <row r="6424" spans="1:5" x14ac:dyDescent="0.3">
      <c r="A6424" t="s">
        <v>2371</v>
      </c>
      <c r="B6424">
        <v>1</v>
      </c>
      <c r="C6424">
        <v>40</v>
      </c>
      <c r="D6424">
        <v>1</v>
      </c>
      <c r="E6424" t="b">
        <v>0</v>
      </c>
    </row>
    <row r="6425" spans="1:5" x14ac:dyDescent="0.3">
      <c r="A6425" t="s">
        <v>11647</v>
      </c>
      <c r="B6425">
        <v>5</v>
      </c>
      <c r="C6425">
        <v>144.80000000000001</v>
      </c>
      <c r="D6425">
        <v>1.4</v>
      </c>
      <c r="E6425" t="b">
        <v>0</v>
      </c>
    </row>
    <row r="6426" spans="1:5" x14ac:dyDescent="0.3">
      <c r="A6426" t="s">
        <v>11650</v>
      </c>
      <c r="B6426">
        <v>1</v>
      </c>
      <c r="C6426">
        <v>28</v>
      </c>
      <c r="D6426">
        <v>5</v>
      </c>
      <c r="E6426" t="b">
        <v>0</v>
      </c>
    </row>
    <row r="6427" spans="1:5" x14ac:dyDescent="0.3">
      <c r="A6427" t="s">
        <v>11652</v>
      </c>
      <c r="B6427">
        <v>1</v>
      </c>
      <c r="C6427">
        <v>57</v>
      </c>
      <c r="D6427">
        <v>5</v>
      </c>
      <c r="E6427" t="b">
        <v>0</v>
      </c>
    </row>
    <row r="6428" spans="1:5" x14ac:dyDescent="0.3">
      <c r="A6428" t="s">
        <v>11654</v>
      </c>
      <c r="B6428">
        <v>2</v>
      </c>
      <c r="C6428">
        <v>165.5</v>
      </c>
      <c r="D6428">
        <v>4</v>
      </c>
      <c r="E6428" t="b">
        <v>0</v>
      </c>
    </row>
    <row r="6429" spans="1:5" x14ac:dyDescent="0.3">
      <c r="A6429" t="s">
        <v>1465</v>
      </c>
      <c r="B6429">
        <v>1</v>
      </c>
      <c r="C6429">
        <v>234</v>
      </c>
      <c r="D6429">
        <v>3</v>
      </c>
      <c r="E6429" t="b">
        <v>0</v>
      </c>
    </row>
    <row r="6430" spans="1:5" x14ac:dyDescent="0.3">
      <c r="A6430" t="s">
        <v>11655</v>
      </c>
      <c r="B6430">
        <v>1</v>
      </c>
      <c r="C6430">
        <v>30</v>
      </c>
      <c r="D6430">
        <v>5</v>
      </c>
      <c r="E6430" t="b">
        <v>0</v>
      </c>
    </row>
    <row r="6431" spans="1:5" x14ac:dyDescent="0.3">
      <c r="A6431" t="s">
        <v>2373</v>
      </c>
      <c r="B6431">
        <v>1</v>
      </c>
      <c r="C6431">
        <v>161</v>
      </c>
      <c r="D6431">
        <v>2</v>
      </c>
      <c r="E6431" t="b">
        <v>0</v>
      </c>
    </row>
    <row r="6432" spans="1:5" x14ac:dyDescent="0.3">
      <c r="A6432" t="s">
        <v>11656</v>
      </c>
      <c r="B6432">
        <v>4</v>
      </c>
      <c r="C6432">
        <v>135.25</v>
      </c>
      <c r="D6432">
        <v>2.75</v>
      </c>
      <c r="E6432" t="b">
        <v>0</v>
      </c>
    </row>
    <row r="6433" spans="1:5" x14ac:dyDescent="0.3">
      <c r="A6433" t="s">
        <v>2374</v>
      </c>
      <c r="B6433">
        <v>1</v>
      </c>
      <c r="C6433">
        <v>113</v>
      </c>
      <c r="D6433">
        <v>5</v>
      </c>
      <c r="E6433" t="b">
        <v>0</v>
      </c>
    </row>
    <row r="6434" spans="1:5" x14ac:dyDescent="0.3">
      <c r="A6434" t="s">
        <v>11657</v>
      </c>
      <c r="B6434">
        <v>1</v>
      </c>
      <c r="C6434">
        <v>106</v>
      </c>
      <c r="D6434">
        <v>4</v>
      </c>
      <c r="E6434" t="b">
        <v>0</v>
      </c>
    </row>
    <row r="6435" spans="1:5" x14ac:dyDescent="0.3">
      <c r="A6435" t="s">
        <v>11658</v>
      </c>
      <c r="B6435">
        <v>1</v>
      </c>
      <c r="C6435">
        <v>328</v>
      </c>
      <c r="D6435">
        <v>2</v>
      </c>
      <c r="E6435" t="b">
        <v>0</v>
      </c>
    </row>
    <row r="6436" spans="1:5" x14ac:dyDescent="0.3">
      <c r="A6436" t="s">
        <v>1150</v>
      </c>
      <c r="B6436">
        <v>1</v>
      </c>
      <c r="C6436">
        <v>471</v>
      </c>
      <c r="D6436">
        <v>5</v>
      </c>
      <c r="E6436" t="b">
        <v>0</v>
      </c>
    </row>
    <row r="6437" spans="1:5" x14ac:dyDescent="0.3">
      <c r="A6437" t="s">
        <v>11662</v>
      </c>
      <c r="B6437">
        <v>1</v>
      </c>
      <c r="C6437">
        <v>105</v>
      </c>
      <c r="D6437">
        <v>4</v>
      </c>
      <c r="E6437" t="b">
        <v>0</v>
      </c>
    </row>
    <row r="6438" spans="1:5" x14ac:dyDescent="0.3">
      <c r="A6438" t="s">
        <v>1466</v>
      </c>
      <c r="B6438">
        <v>1</v>
      </c>
      <c r="C6438">
        <v>310</v>
      </c>
      <c r="D6438">
        <v>1</v>
      </c>
      <c r="E6438" t="b">
        <v>0</v>
      </c>
    </row>
    <row r="6439" spans="1:5" x14ac:dyDescent="0.3">
      <c r="A6439" t="s">
        <v>11664</v>
      </c>
      <c r="B6439">
        <v>1</v>
      </c>
      <c r="C6439">
        <v>97</v>
      </c>
      <c r="D6439">
        <v>1</v>
      </c>
      <c r="E6439" t="b">
        <v>0</v>
      </c>
    </row>
    <row r="6440" spans="1:5" x14ac:dyDescent="0.3">
      <c r="A6440" t="s">
        <v>11665</v>
      </c>
      <c r="B6440">
        <v>1</v>
      </c>
      <c r="C6440">
        <v>47</v>
      </c>
      <c r="D6440">
        <v>1</v>
      </c>
      <c r="E6440" t="b">
        <v>0</v>
      </c>
    </row>
    <row r="6441" spans="1:5" x14ac:dyDescent="0.3">
      <c r="A6441" t="s">
        <v>11666</v>
      </c>
      <c r="B6441">
        <v>2</v>
      </c>
      <c r="C6441">
        <v>203.5</v>
      </c>
      <c r="D6441">
        <v>3.5</v>
      </c>
      <c r="E6441" t="b">
        <v>0</v>
      </c>
    </row>
    <row r="6442" spans="1:5" x14ac:dyDescent="0.3">
      <c r="A6442" t="s">
        <v>2375</v>
      </c>
      <c r="B6442">
        <v>2</v>
      </c>
      <c r="C6442">
        <v>225</v>
      </c>
      <c r="D6442">
        <v>3.5</v>
      </c>
      <c r="E6442" t="b">
        <v>0</v>
      </c>
    </row>
    <row r="6443" spans="1:5" x14ac:dyDescent="0.3">
      <c r="A6443" t="s">
        <v>11667</v>
      </c>
      <c r="B6443">
        <v>2</v>
      </c>
      <c r="C6443">
        <v>97</v>
      </c>
      <c r="D6443">
        <v>2</v>
      </c>
      <c r="E6443" t="b">
        <v>0</v>
      </c>
    </row>
    <row r="6444" spans="1:5" x14ac:dyDescent="0.3">
      <c r="A6444" t="s">
        <v>11668</v>
      </c>
      <c r="B6444">
        <v>1</v>
      </c>
      <c r="C6444">
        <v>31</v>
      </c>
      <c r="D6444">
        <v>1</v>
      </c>
      <c r="E6444" t="b">
        <v>0</v>
      </c>
    </row>
    <row r="6445" spans="1:5" x14ac:dyDescent="0.3">
      <c r="A6445" t="s">
        <v>11670</v>
      </c>
      <c r="B6445">
        <v>1</v>
      </c>
      <c r="C6445">
        <v>97</v>
      </c>
      <c r="D6445">
        <v>1</v>
      </c>
      <c r="E6445" t="b">
        <v>0</v>
      </c>
    </row>
    <row r="6446" spans="1:5" x14ac:dyDescent="0.3">
      <c r="A6446" t="s">
        <v>11673</v>
      </c>
      <c r="B6446">
        <v>1</v>
      </c>
      <c r="C6446">
        <v>178</v>
      </c>
      <c r="D6446">
        <v>5</v>
      </c>
      <c r="E6446" t="b">
        <v>0</v>
      </c>
    </row>
    <row r="6447" spans="1:5" x14ac:dyDescent="0.3">
      <c r="A6447" t="s">
        <v>11675</v>
      </c>
      <c r="B6447">
        <v>1</v>
      </c>
      <c r="C6447">
        <v>103</v>
      </c>
      <c r="D6447">
        <v>4</v>
      </c>
      <c r="E6447" t="b">
        <v>0</v>
      </c>
    </row>
    <row r="6448" spans="1:5" x14ac:dyDescent="0.3">
      <c r="A6448" t="s">
        <v>11677</v>
      </c>
      <c r="B6448">
        <v>1</v>
      </c>
      <c r="C6448">
        <v>50</v>
      </c>
      <c r="D6448">
        <v>5</v>
      </c>
      <c r="E6448" t="b">
        <v>0</v>
      </c>
    </row>
    <row r="6449" spans="1:5" x14ac:dyDescent="0.3">
      <c r="A6449" t="s">
        <v>11678</v>
      </c>
      <c r="B6449">
        <v>1</v>
      </c>
      <c r="C6449">
        <v>53</v>
      </c>
      <c r="D6449">
        <v>5</v>
      </c>
      <c r="E6449" t="b">
        <v>0</v>
      </c>
    </row>
    <row r="6450" spans="1:5" x14ac:dyDescent="0.3">
      <c r="A6450" t="s">
        <v>11680</v>
      </c>
      <c r="B6450">
        <v>1</v>
      </c>
      <c r="C6450">
        <v>53</v>
      </c>
      <c r="D6450">
        <v>1</v>
      </c>
      <c r="E6450" t="b">
        <v>0</v>
      </c>
    </row>
    <row r="6451" spans="1:5" x14ac:dyDescent="0.3">
      <c r="A6451" t="s">
        <v>11682</v>
      </c>
      <c r="B6451">
        <v>1</v>
      </c>
      <c r="C6451">
        <v>85</v>
      </c>
      <c r="D6451">
        <v>2</v>
      </c>
      <c r="E6451" t="b">
        <v>0</v>
      </c>
    </row>
    <row r="6452" spans="1:5" x14ac:dyDescent="0.3">
      <c r="A6452" t="s">
        <v>11683</v>
      </c>
      <c r="B6452">
        <v>1</v>
      </c>
      <c r="C6452">
        <v>94</v>
      </c>
      <c r="D6452">
        <v>1</v>
      </c>
      <c r="E6452" t="b">
        <v>0</v>
      </c>
    </row>
    <row r="6453" spans="1:5" x14ac:dyDescent="0.3">
      <c r="A6453" t="s">
        <v>11687</v>
      </c>
      <c r="B6453">
        <v>1</v>
      </c>
      <c r="C6453">
        <v>147</v>
      </c>
      <c r="D6453">
        <v>1</v>
      </c>
      <c r="E6453" t="b">
        <v>0</v>
      </c>
    </row>
    <row r="6454" spans="1:5" x14ac:dyDescent="0.3">
      <c r="A6454" t="s">
        <v>11688</v>
      </c>
      <c r="B6454">
        <v>2</v>
      </c>
      <c r="C6454">
        <v>105.5</v>
      </c>
      <c r="D6454">
        <v>1</v>
      </c>
      <c r="E6454" t="b">
        <v>0</v>
      </c>
    </row>
    <row r="6455" spans="1:5" x14ac:dyDescent="0.3">
      <c r="A6455" t="s">
        <v>11689</v>
      </c>
      <c r="B6455">
        <v>1</v>
      </c>
      <c r="C6455">
        <v>223</v>
      </c>
      <c r="D6455">
        <v>5</v>
      </c>
      <c r="E6455" t="b">
        <v>0</v>
      </c>
    </row>
    <row r="6456" spans="1:5" x14ac:dyDescent="0.3">
      <c r="A6456" t="s">
        <v>1152</v>
      </c>
      <c r="B6456">
        <v>2</v>
      </c>
      <c r="C6456">
        <v>92.5</v>
      </c>
      <c r="D6456">
        <v>1</v>
      </c>
      <c r="E6456" t="b">
        <v>0</v>
      </c>
    </row>
    <row r="6457" spans="1:5" x14ac:dyDescent="0.3">
      <c r="A6457" t="s">
        <v>11692</v>
      </c>
      <c r="B6457">
        <v>1</v>
      </c>
      <c r="C6457">
        <v>264</v>
      </c>
      <c r="D6457">
        <v>1</v>
      </c>
      <c r="E6457" t="b">
        <v>0</v>
      </c>
    </row>
    <row r="6458" spans="1:5" x14ac:dyDescent="0.3">
      <c r="A6458" t="s">
        <v>2376</v>
      </c>
      <c r="B6458">
        <v>1</v>
      </c>
      <c r="C6458">
        <v>217</v>
      </c>
      <c r="D6458">
        <v>2</v>
      </c>
      <c r="E6458" t="b">
        <v>0</v>
      </c>
    </row>
    <row r="6459" spans="1:5" x14ac:dyDescent="0.3">
      <c r="A6459" t="s">
        <v>11694</v>
      </c>
      <c r="B6459">
        <v>1</v>
      </c>
      <c r="C6459">
        <v>128</v>
      </c>
      <c r="D6459">
        <v>4</v>
      </c>
      <c r="E6459" t="b">
        <v>0</v>
      </c>
    </row>
    <row r="6460" spans="1:5" x14ac:dyDescent="0.3">
      <c r="A6460" t="s">
        <v>11695</v>
      </c>
      <c r="B6460">
        <v>2</v>
      </c>
      <c r="C6460">
        <v>1349.5</v>
      </c>
      <c r="D6460">
        <v>3.5</v>
      </c>
      <c r="E6460" t="b">
        <v>0</v>
      </c>
    </row>
    <row r="6461" spans="1:5" x14ac:dyDescent="0.3">
      <c r="A6461" t="s">
        <v>1153</v>
      </c>
      <c r="B6461">
        <v>1</v>
      </c>
      <c r="C6461">
        <v>46</v>
      </c>
      <c r="D6461">
        <v>4</v>
      </c>
      <c r="E6461" t="b">
        <v>0</v>
      </c>
    </row>
    <row r="6462" spans="1:5" x14ac:dyDescent="0.3">
      <c r="A6462" t="s">
        <v>11696</v>
      </c>
      <c r="B6462">
        <v>1</v>
      </c>
      <c r="C6462">
        <v>281</v>
      </c>
      <c r="D6462">
        <v>2</v>
      </c>
      <c r="E6462" t="b">
        <v>0</v>
      </c>
    </row>
    <row r="6463" spans="1:5" x14ac:dyDescent="0.3">
      <c r="A6463" t="s">
        <v>11697</v>
      </c>
      <c r="B6463">
        <v>2</v>
      </c>
      <c r="C6463">
        <v>202.5</v>
      </c>
      <c r="D6463">
        <v>1.5</v>
      </c>
      <c r="E6463" t="b">
        <v>0</v>
      </c>
    </row>
    <row r="6464" spans="1:5" x14ac:dyDescent="0.3">
      <c r="A6464" t="s">
        <v>1154</v>
      </c>
      <c r="B6464">
        <v>1</v>
      </c>
      <c r="C6464">
        <v>98</v>
      </c>
      <c r="D6464">
        <v>5</v>
      </c>
      <c r="E6464" t="b">
        <v>0</v>
      </c>
    </row>
    <row r="6465" spans="1:5" x14ac:dyDescent="0.3">
      <c r="A6465" t="s">
        <v>11698</v>
      </c>
      <c r="B6465">
        <v>3</v>
      </c>
      <c r="C6465">
        <v>429.66666666666669</v>
      </c>
      <c r="D6465">
        <v>3.3333333333333335</v>
      </c>
      <c r="E6465" t="b">
        <v>0</v>
      </c>
    </row>
    <row r="6466" spans="1:5" x14ac:dyDescent="0.3">
      <c r="A6466" t="s">
        <v>11699</v>
      </c>
      <c r="B6466">
        <v>1</v>
      </c>
      <c r="C6466">
        <v>104</v>
      </c>
      <c r="D6466">
        <v>2</v>
      </c>
      <c r="E6466" t="b">
        <v>0</v>
      </c>
    </row>
    <row r="6467" spans="1:5" x14ac:dyDescent="0.3">
      <c r="A6467" t="s">
        <v>1155</v>
      </c>
      <c r="B6467">
        <v>1</v>
      </c>
      <c r="C6467">
        <v>378</v>
      </c>
      <c r="D6467">
        <v>3</v>
      </c>
      <c r="E6467" t="b">
        <v>0</v>
      </c>
    </row>
    <row r="6468" spans="1:5" x14ac:dyDescent="0.3">
      <c r="A6468" t="s">
        <v>11701</v>
      </c>
      <c r="B6468">
        <v>1</v>
      </c>
      <c r="C6468">
        <v>771</v>
      </c>
      <c r="D6468">
        <v>2</v>
      </c>
      <c r="E6468" t="b">
        <v>0</v>
      </c>
    </row>
    <row r="6469" spans="1:5" x14ac:dyDescent="0.3">
      <c r="A6469" t="s">
        <v>11703</v>
      </c>
      <c r="B6469">
        <v>1</v>
      </c>
      <c r="C6469">
        <v>160</v>
      </c>
      <c r="D6469">
        <v>1</v>
      </c>
      <c r="E6469" t="b">
        <v>0</v>
      </c>
    </row>
    <row r="6470" spans="1:5" x14ac:dyDescent="0.3">
      <c r="A6470" t="s">
        <v>2377</v>
      </c>
      <c r="B6470">
        <v>1</v>
      </c>
      <c r="C6470">
        <v>381</v>
      </c>
      <c r="D6470">
        <v>3</v>
      </c>
      <c r="E6470" t="b">
        <v>0</v>
      </c>
    </row>
    <row r="6471" spans="1:5" x14ac:dyDescent="0.3">
      <c r="A6471" t="s">
        <v>11706</v>
      </c>
      <c r="B6471">
        <v>1</v>
      </c>
      <c r="C6471">
        <v>68</v>
      </c>
      <c r="D6471">
        <v>2</v>
      </c>
      <c r="E6471" t="b">
        <v>0</v>
      </c>
    </row>
    <row r="6472" spans="1:5" x14ac:dyDescent="0.3">
      <c r="A6472" t="s">
        <v>11707</v>
      </c>
      <c r="B6472">
        <v>1</v>
      </c>
      <c r="C6472">
        <v>1393</v>
      </c>
      <c r="D6472">
        <v>3</v>
      </c>
      <c r="E6472" t="b">
        <v>0</v>
      </c>
    </row>
    <row r="6473" spans="1:5" x14ac:dyDescent="0.3">
      <c r="A6473" t="s">
        <v>11708</v>
      </c>
      <c r="B6473">
        <v>2</v>
      </c>
      <c r="C6473">
        <v>78</v>
      </c>
      <c r="D6473">
        <v>4.5</v>
      </c>
      <c r="E6473" t="b">
        <v>0</v>
      </c>
    </row>
    <row r="6474" spans="1:5" x14ac:dyDescent="0.3">
      <c r="A6474" t="s">
        <v>11709</v>
      </c>
      <c r="B6474">
        <v>1</v>
      </c>
      <c r="C6474">
        <v>71</v>
      </c>
      <c r="D6474">
        <v>3</v>
      </c>
      <c r="E6474" t="b">
        <v>0</v>
      </c>
    </row>
    <row r="6475" spans="1:5" x14ac:dyDescent="0.3">
      <c r="A6475" t="s">
        <v>11711</v>
      </c>
      <c r="B6475">
        <v>1</v>
      </c>
      <c r="C6475">
        <v>173</v>
      </c>
      <c r="D6475">
        <v>5</v>
      </c>
      <c r="E6475" t="b">
        <v>0</v>
      </c>
    </row>
    <row r="6476" spans="1:5" x14ac:dyDescent="0.3">
      <c r="A6476" t="s">
        <v>11715</v>
      </c>
      <c r="B6476">
        <v>2</v>
      </c>
      <c r="C6476">
        <v>321.5</v>
      </c>
      <c r="D6476">
        <v>2</v>
      </c>
      <c r="E6476" t="b">
        <v>0</v>
      </c>
    </row>
    <row r="6477" spans="1:5" x14ac:dyDescent="0.3">
      <c r="A6477" t="s">
        <v>11716</v>
      </c>
      <c r="B6477">
        <v>1</v>
      </c>
      <c r="C6477">
        <v>60</v>
      </c>
      <c r="D6477">
        <v>2</v>
      </c>
      <c r="E6477" t="b">
        <v>0</v>
      </c>
    </row>
    <row r="6478" spans="1:5" x14ac:dyDescent="0.3">
      <c r="A6478" t="s">
        <v>11719</v>
      </c>
      <c r="B6478">
        <v>1</v>
      </c>
      <c r="C6478">
        <v>27</v>
      </c>
      <c r="D6478">
        <v>5</v>
      </c>
      <c r="E6478" t="b">
        <v>0</v>
      </c>
    </row>
    <row r="6479" spans="1:5" x14ac:dyDescent="0.3">
      <c r="A6479" t="s">
        <v>11724</v>
      </c>
      <c r="B6479">
        <v>1</v>
      </c>
      <c r="C6479">
        <v>79</v>
      </c>
      <c r="D6479">
        <v>2</v>
      </c>
      <c r="E6479" t="b">
        <v>0</v>
      </c>
    </row>
    <row r="6480" spans="1:5" x14ac:dyDescent="0.3">
      <c r="A6480" t="s">
        <v>11725</v>
      </c>
      <c r="B6480">
        <v>1</v>
      </c>
      <c r="C6480">
        <v>71</v>
      </c>
      <c r="D6480">
        <v>5</v>
      </c>
      <c r="E6480" t="b">
        <v>0</v>
      </c>
    </row>
    <row r="6481" spans="1:5" x14ac:dyDescent="0.3">
      <c r="A6481" t="s">
        <v>11727</v>
      </c>
      <c r="B6481">
        <v>1</v>
      </c>
      <c r="C6481">
        <v>380</v>
      </c>
      <c r="D6481">
        <v>2</v>
      </c>
      <c r="E6481" t="b">
        <v>0</v>
      </c>
    </row>
    <row r="6482" spans="1:5" x14ac:dyDescent="0.3">
      <c r="A6482" t="s">
        <v>2380</v>
      </c>
      <c r="B6482">
        <v>2</v>
      </c>
      <c r="C6482">
        <v>86</v>
      </c>
      <c r="D6482">
        <v>1.5</v>
      </c>
      <c r="E6482" t="b">
        <v>0</v>
      </c>
    </row>
    <row r="6483" spans="1:5" x14ac:dyDescent="0.3">
      <c r="A6483" t="s">
        <v>1159</v>
      </c>
      <c r="B6483">
        <v>2</v>
      </c>
      <c r="C6483">
        <v>149.5</v>
      </c>
      <c r="D6483">
        <v>3</v>
      </c>
      <c r="E6483" t="b">
        <v>0</v>
      </c>
    </row>
    <row r="6484" spans="1:5" x14ac:dyDescent="0.3">
      <c r="A6484" t="s">
        <v>2382</v>
      </c>
      <c r="B6484">
        <v>1</v>
      </c>
      <c r="C6484">
        <v>162</v>
      </c>
      <c r="D6484">
        <v>4</v>
      </c>
      <c r="E6484" t="b">
        <v>0</v>
      </c>
    </row>
    <row r="6485" spans="1:5" x14ac:dyDescent="0.3">
      <c r="A6485" t="s">
        <v>11732</v>
      </c>
      <c r="B6485">
        <v>1</v>
      </c>
      <c r="C6485">
        <v>34</v>
      </c>
      <c r="D6485">
        <v>5</v>
      </c>
      <c r="E6485" t="b">
        <v>0</v>
      </c>
    </row>
    <row r="6486" spans="1:5" x14ac:dyDescent="0.3">
      <c r="A6486" t="s">
        <v>11733</v>
      </c>
      <c r="B6486">
        <v>1</v>
      </c>
      <c r="C6486">
        <v>75</v>
      </c>
      <c r="D6486">
        <v>2</v>
      </c>
      <c r="E6486" t="b">
        <v>0</v>
      </c>
    </row>
    <row r="6487" spans="1:5" x14ac:dyDescent="0.3">
      <c r="A6487" t="s">
        <v>11735</v>
      </c>
      <c r="B6487">
        <v>1</v>
      </c>
      <c r="C6487">
        <v>88</v>
      </c>
      <c r="D6487">
        <v>1</v>
      </c>
      <c r="E6487" t="b">
        <v>0</v>
      </c>
    </row>
    <row r="6488" spans="1:5" x14ac:dyDescent="0.3">
      <c r="A6488" t="s">
        <v>11736</v>
      </c>
      <c r="B6488">
        <v>1</v>
      </c>
      <c r="C6488">
        <v>193</v>
      </c>
      <c r="D6488">
        <v>4</v>
      </c>
      <c r="E6488" t="b">
        <v>0</v>
      </c>
    </row>
    <row r="6489" spans="1:5" x14ac:dyDescent="0.3">
      <c r="A6489" t="s">
        <v>11738</v>
      </c>
      <c r="B6489">
        <v>1</v>
      </c>
      <c r="C6489">
        <v>83</v>
      </c>
      <c r="D6489">
        <v>1</v>
      </c>
      <c r="E6489" t="b">
        <v>0</v>
      </c>
    </row>
    <row r="6490" spans="1:5" x14ac:dyDescent="0.3">
      <c r="A6490" t="s">
        <v>11739</v>
      </c>
      <c r="B6490">
        <v>1</v>
      </c>
      <c r="C6490">
        <v>60</v>
      </c>
      <c r="D6490">
        <v>4</v>
      </c>
      <c r="E6490" t="b">
        <v>0</v>
      </c>
    </row>
    <row r="6491" spans="1:5" x14ac:dyDescent="0.3">
      <c r="A6491" t="s">
        <v>11740</v>
      </c>
      <c r="B6491">
        <v>3</v>
      </c>
      <c r="C6491">
        <v>218.66666666666666</v>
      </c>
      <c r="D6491">
        <v>2.3333333333333335</v>
      </c>
      <c r="E6491" t="b">
        <v>0</v>
      </c>
    </row>
    <row r="6492" spans="1:5" x14ac:dyDescent="0.3">
      <c r="A6492" t="s">
        <v>11741</v>
      </c>
      <c r="B6492">
        <v>1</v>
      </c>
      <c r="C6492">
        <v>473</v>
      </c>
      <c r="D6492">
        <v>5</v>
      </c>
      <c r="E6492" t="b">
        <v>0</v>
      </c>
    </row>
    <row r="6493" spans="1:5" x14ac:dyDescent="0.3">
      <c r="A6493" t="s">
        <v>11742</v>
      </c>
      <c r="B6493">
        <v>1</v>
      </c>
      <c r="C6493">
        <v>257</v>
      </c>
      <c r="D6493">
        <v>2</v>
      </c>
      <c r="E6493" t="b">
        <v>0</v>
      </c>
    </row>
    <row r="6494" spans="1:5" x14ac:dyDescent="0.3">
      <c r="A6494" t="s">
        <v>11743</v>
      </c>
      <c r="B6494">
        <v>1</v>
      </c>
      <c r="C6494">
        <v>46</v>
      </c>
      <c r="D6494">
        <v>5</v>
      </c>
      <c r="E6494" t="b">
        <v>0</v>
      </c>
    </row>
    <row r="6495" spans="1:5" x14ac:dyDescent="0.3">
      <c r="A6495" t="s">
        <v>1160</v>
      </c>
      <c r="B6495">
        <v>2</v>
      </c>
      <c r="C6495">
        <v>171</v>
      </c>
      <c r="D6495">
        <v>2</v>
      </c>
      <c r="E6495" t="b">
        <v>0</v>
      </c>
    </row>
    <row r="6496" spans="1:5" x14ac:dyDescent="0.3">
      <c r="A6496" t="s">
        <v>1161</v>
      </c>
      <c r="B6496">
        <v>1</v>
      </c>
      <c r="C6496">
        <v>105</v>
      </c>
      <c r="D6496">
        <v>2</v>
      </c>
      <c r="E6496" t="b">
        <v>0</v>
      </c>
    </row>
    <row r="6497" spans="1:5" x14ac:dyDescent="0.3">
      <c r="A6497" t="s">
        <v>11744</v>
      </c>
      <c r="B6497">
        <v>1</v>
      </c>
      <c r="C6497">
        <v>45</v>
      </c>
      <c r="D6497">
        <v>5</v>
      </c>
      <c r="E6497" t="b">
        <v>0</v>
      </c>
    </row>
    <row r="6498" spans="1:5" x14ac:dyDescent="0.3">
      <c r="A6498" t="s">
        <v>11745</v>
      </c>
      <c r="B6498">
        <v>1</v>
      </c>
      <c r="C6498">
        <v>48</v>
      </c>
      <c r="D6498">
        <v>2</v>
      </c>
      <c r="E6498" t="b">
        <v>0</v>
      </c>
    </row>
    <row r="6499" spans="1:5" x14ac:dyDescent="0.3">
      <c r="A6499" t="s">
        <v>11746</v>
      </c>
      <c r="B6499">
        <v>1</v>
      </c>
      <c r="C6499">
        <v>161</v>
      </c>
      <c r="D6499">
        <v>5</v>
      </c>
      <c r="E6499" t="b">
        <v>0</v>
      </c>
    </row>
    <row r="6500" spans="1:5" x14ac:dyDescent="0.3">
      <c r="A6500" t="s">
        <v>11747</v>
      </c>
      <c r="B6500">
        <v>4</v>
      </c>
      <c r="C6500">
        <v>97.25</v>
      </c>
      <c r="D6500">
        <v>2</v>
      </c>
      <c r="E6500" t="b">
        <v>0</v>
      </c>
    </row>
    <row r="6501" spans="1:5" x14ac:dyDescent="0.3">
      <c r="A6501" t="s">
        <v>11748</v>
      </c>
      <c r="B6501">
        <v>3</v>
      </c>
      <c r="C6501">
        <v>180.33333333333334</v>
      </c>
      <c r="D6501">
        <v>2.6666666666666665</v>
      </c>
      <c r="E6501" t="b">
        <v>0</v>
      </c>
    </row>
    <row r="6502" spans="1:5" x14ac:dyDescent="0.3">
      <c r="A6502" t="s">
        <v>2383</v>
      </c>
      <c r="B6502">
        <v>1</v>
      </c>
      <c r="C6502">
        <v>47</v>
      </c>
      <c r="D6502">
        <v>5</v>
      </c>
      <c r="E6502" t="b">
        <v>0</v>
      </c>
    </row>
    <row r="6503" spans="1:5" x14ac:dyDescent="0.3">
      <c r="A6503" t="s">
        <v>11752</v>
      </c>
      <c r="B6503">
        <v>1</v>
      </c>
      <c r="C6503">
        <v>161</v>
      </c>
      <c r="D6503">
        <v>1</v>
      </c>
      <c r="E6503" t="b">
        <v>0</v>
      </c>
    </row>
    <row r="6504" spans="1:5" x14ac:dyDescent="0.3">
      <c r="A6504" t="s">
        <v>1164</v>
      </c>
      <c r="B6504">
        <v>1</v>
      </c>
      <c r="C6504">
        <v>62</v>
      </c>
      <c r="D6504">
        <v>1</v>
      </c>
      <c r="E6504" t="b">
        <v>0</v>
      </c>
    </row>
    <row r="6505" spans="1:5" x14ac:dyDescent="0.3">
      <c r="A6505" t="s">
        <v>2384</v>
      </c>
      <c r="B6505">
        <v>1</v>
      </c>
      <c r="C6505">
        <v>177</v>
      </c>
      <c r="D6505">
        <v>3</v>
      </c>
      <c r="E6505" t="b">
        <v>0</v>
      </c>
    </row>
    <row r="6506" spans="1:5" x14ac:dyDescent="0.3">
      <c r="A6506" t="s">
        <v>2385</v>
      </c>
      <c r="B6506">
        <v>1</v>
      </c>
      <c r="C6506">
        <v>59</v>
      </c>
      <c r="D6506">
        <v>1</v>
      </c>
      <c r="E6506" t="b">
        <v>0</v>
      </c>
    </row>
    <row r="6507" spans="1:5" x14ac:dyDescent="0.3">
      <c r="A6507" t="s">
        <v>11756</v>
      </c>
      <c r="B6507">
        <v>1</v>
      </c>
      <c r="C6507">
        <v>24</v>
      </c>
      <c r="D6507">
        <v>1</v>
      </c>
      <c r="E6507" t="b">
        <v>0</v>
      </c>
    </row>
    <row r="6508" spans="1:5" x14ac:dyDescent="0.3">
      <c r="A6508" t="s">
        <v>11757</v>
      </c>
      <c r="B6508">
        <v>1</v>
      </c>
      <c r="C6508">
        <v>62</v>
      </c>
      <c r="D6508">
        <v>3</v>
      </c>
      <c r="E6508" t="b">
        <v>0</v>
      </c>
    </row>
    <row r="6509" spans="1:5" x14ac:dyDescent="0.3">
      <c r="A6509" t="s">
        <v>1165</v>
      </c>
      <c r="B6509">
        <v>3</v>
      </c>
      <c r="C6509">
        <v>206.66666666666666</v>
      </c>
      <c r="D6509">
        <v>3.3333333333333335</v>
      </c>
      <c r="E6509" t="b">
        <v>0</v>
      </c>
    </row>
    <row r="6510" spans="1:5" x14ac:dyDescent="0.3">
      <c r="A6510" t="s">
        <v>11758</v>
      </c>
      <c r="B6510">
        <v>1</v>
      </c>
      <c r="C6510">
        <v>182</v>
      </c>
      <c r="D6510">
        <v>1</v>
      </c>
      <c r="E6510" t="b">
        <v>0</v>
      </c>
    </row>
    <row r="6511" spans="1:5" x14ac:dyDescent="0.3">
      <c r="A6511" t="s">
        <v>11759</v>
      </c>
      <c r="B6511">
        <v>1</v>
      </c>
      <c r="C6511">
        <v>57</v>
      </c>
      <c r="D6511">
        <v>3</v>
      </c>
      <c r="E6511" t="b">
        <v>0</v>
      </c>
    </row>
    <row r="6512" spans="1:5" x14ac:dyDescent="0.3">
      <c r="A6512" t="s">
        <v>1166</v>
      </c>
      <c r="B6512">
        <v>2</v>
      </c>
      <c r="C6512">
        <v>43.5</v>
      </c>
      <c r="D6512">
        <v>3</v>
      </c>
      <c r="E6512" t="b">
        <v>0</v>
      </c>
    </row>
    <row r="6513" spans="1:5" x14ac:dyDescent="0.3">
      <c r="A6513" t="s">
        <v>11760</v>
      </c>
      <c r="B6513">
        <v>1</v>
      </c>
      <c r="C6513">
        <v>60</v>
      </c>
      <c r="D6513">
        <v>1</v>
      </c>
      <c r="E6513" t="b">
        <v>0</v>
      </c>
    </row>
    <row r="6514" spans="1:5" x14ac:dyDescent="0.3">
      <c r="A6514" t="s">
        <v>11762</v>
      </c>
      <c r="B6514">
        <v>1</v>
      </c>
      <c r="C6514">
        <v>88</v>
      </c>
      <c r="D6514">
        <v>4</v>
      </c>
      <c r="E6514" t="b">
        <v>0</v>
      </c>
    </row>
    <row r="6515" spans="1:5" x14ac:dyDescent="0.3">
      <c r="A6515" t="s">
        <v>11763</v>
      </c>
      <c r="B6515">
        <v>5</v>
      </c>
      <c r="C6515">
        <v>148.4</v>
      </c>
      <c r="D6515">
        <v>1.4</v>
      </c>
      <c r="E6515" t="b">
        <v>0</v>
      </c>
    </row>
    <row r="6516" spans="1:5" x14ac:dyDescent="0.3">
      <c r="A6516" t="s">
        <v>11764</v>
      </c>
      <c r="B6516">
        <v>1</v>
      </c>
      <c r="C6516">
        <v>316</v>
      </c>
      <c r="D6516">
        <v>5</v>
      </c>
      <c r="E6516" t="b">
        <v>0</v>
      </c>
    </row>
    <row r="6517" spans="1:5" x14ac:dyDescent="0.3">
      <c r="A6517" t="s">
        <v>11765</v>
      </c>
      <c r="B6517">
        <v>1</v>
      </c>
      <c r="C6517">
        <v>32</v>
      </c>
      <c r="D6517">
        <v>1</v>
      </c>
      <c r="E6517" t="b">
        <v>0</v>
      </c>
    </row>
    <row r="6518" spans="1:5" x14ac:dyDescent="0.3">
      <c r="A6518" t="s">
        <v>11766</v>
      </c>
      <c r="B6518">
        <v>1</v>
      </c>
      <c r="C6518">
        <v>26</v>
      </c>
      <c r="D6518">
        <v>1</v>
      </c>
      <c r="E6518" t="b">
        <v>0</v>
      </c>
    </row>
    <row r="6519" spans="1:5" x14ac:dyDescent="0.3">
      <c r="A6519" t="s">
        <v>1169</v>
      </c>
      <c r="B6519">
        <v>2</v>
      </c>
      <c r="C6519">
        <v>58.5</v>
      </c>
      <c r="D6519">
        <v>1</v>
      </c>
      <c r="E6519" t="b">
        <v>0</v>
      </c>
    </row>
    <row r="6520" spans="1:5" x14ac:dyDescent="0.3">
      <c r="A6520" t="s">
        <v>11768</v>
      </c>
      <c r="B6520">
        <v>1</v>
      </c>
      <c r="C6520">
        <v>183</v>
      </c>
      <c r="D6520">
        <v>5</v>
      </c>
      <c r="E6520" t="b">
        <v>0</v>
      </c>
    </row>
    <row r="6521" spans="1:5" x14ac:dyDescent="0.3">
      <c r="A6521" t="s">
        <v>11769</v>
      </c>
      <c r="B6521">
        <v>1</v>
      </c>
      <c r="C6521">
        <v>15</v>
      </c>
      <c r="D6521">
        <v>4</v>
      </c>
      <c r="E6521" t="b">
        <v>0</v>
      </c>
    </row>
    <row r="6522" spans="1:5" x14ac:dyDescent="0.3">
      <c r="A6522" t="s">
        <v>11770</v>
      </c>
      <c r="B6522">
        <v>1</v>
      </c>
      <c r="C6522">
        <v>82</v>
      </c>
      <c r="D6522">
        <v>4</v>
      </c>
      <c r="E6522" t="b">
        <v>0</v>
      </c>
    </row>
    <row r="6523" spans="1:5" x14ac:dyDescent="0.3">
      <c r="A6523" t="s">
        <v>11772</v>
      </c>
      <c r="B6523">
        <v>1</v>
      </c>
      <c r="C6523">
        <v>202</v>
      </c>
      <c r="D6523">
        <v>4</v>
      </c>
      <c r="E6523" t="b">
        <v>0</v>
      </c>
    </row>
    <row r="6524" spans="1:5" x14ac:dyDescent="0.3">
      <c r="A6524" t="s">
        <v>11773</v>
      </c>
      <c r="B6524">
        <v>1</v>
      </c>
      <c r="C6524">
        <v>110</v>
      </c>
      <c r="D6524">
        <v>2</v>
      </c>
      <c r="E6524" t="b">
        <v>0</v>
      </c>
    </row>
    <row r="6525" spans="1:5" x14ac:dyDescent="0.3">
      <c r="A6525" t="s">
        <v>2386</v>
      </c>
      <c r="B6525">
        <v>1</v>
      </c>
      <c r="C6525">
        <v>115</v>
      </c>
      <c r="D6525">
        <v>3</v>
      </c>
      <c r="E6525" t="b">
        <v>0</v>
      </c>
    </row>
    <row r="6526" spans="1:5" x14ac:dyDescent="0.3">
      <c r="A6526" t="s">
        <v>11775</v>
      </c>
      <c r="B6526">
        <v>1</v>
      </c>
      <c r="C6526">
        <v>155</v>
      </c>
      <c r="D6526">
        <v>2</v>
      </c>
      <c r="E6526" t="b">
        <v>0</v>
      </c>
    </row>
    <row r="6527" spans="1:5" x14ac:dyDescent="0.3">
      <c r="A6527" t="s">
        <v>11776</v>
      </c>
      <c r="B6527">
        <v>1</v>
      </c>
      <c r="C6527">
        <v>50</v>
      </c>
      <c r="D6527">
        <v>3</v>
      </c>
      <c r="E6527" t="b">
        <v>0</v>
      </c>
    </row>
    <row r="6528" spans="1:5" x14ac:dyDescent="0.3">
      <c r="A6528" t="s">
        <v>11777</v>
      </c>
      <c r="B6528">
        <v>1</v>
      </c>
      <c r="C6528">
        <v>73</v>
      </c>
      <c r="D6528">
        <v>1</v>
      </c>
      <c r="E6528" t="b">
        <v>0</v>
      </c>
    </row>
    <row r="6529" spans="1:5" x14ac:dyDescent="0.3">
      <c r="A6529" t="s">
        <v>11779</v>
      </c>
      <c r="B6529">
        <v>1</v>
      </c>
      <c r="C6529">
        <v>140</v>
      </c>
      <c r="D6529">
        <v>5</v>
      </c>
      <c r="E6529" t="b">
        <v>0</v>
      </c>
    </row>
    <row r="6530" spans="1:5" x14ac:dyDescent="0.3">
      <c r="A6530" t="s">
        <v>11780</v>
      </c>
      <c r="B6530">
        <v>1</v>
      </c>
      <c r="C6530">
        <v>544</v>
      </c>
      <c r="D6530">
        <v>4</v>
      </c>
      <c r="E6530" t="b">
        <v>0</v>
      </c>
    </row>
    <row r="6531" spans="1:5" x14ac:dyDescent="0.3">
      <c r="A6531" t="s">
        <v>11787</v>
      </c>
      <c r="B6531">
        <v>1</v>
      </c>
      <c r="C6531">
        <v>118</v>
      </c>
      <c r="D6531">
        <v>2</v>
      </c>
      <c r="E6531" t="b">
        <v>0</v>
      </c>
    </row>
    <row r="6532" spans="1:5" x14ac:dyDescent="0.3">
      <c r="A6532" t="s">
        <v>11788</v>
      </c>
      <c r="B6532">
        <v>1</v>
      </c>
      <c r="C6532">
        <v>27</v>
      </c>
      <c r="D6532">
        <v>1</v>
      </c>
      <c r="E6532" t="b">
        <v>0</v>
      </c>
    </row>
    <row r="6533" spans="1:5" x14ac:dyDescent="0.3">
      <c r="A6533" t="s">
        <v>2388</v>
      </c>
      <c r="B6533">
        <v>1</v>
      </c>
      <c r="C6533">
        <v>279</v>
      </c>
      <c r="D6533">
        <v>2</v>
      </c>
      <c r="E6533" t="b">
        <v>0</v>
      </c>
    </row>
    <row r="6534" spans="1:5" x14ac:dyDescent="0.3">
      <c r="A6534" t="s">
        <v>11790</v>
      </c>
      <c r="B6534">
        <v>2</v>
      </c>
      <c r="C6534">
        <v>159</v>
      </c>
      <c r="D6534">
        <v>1</v>
      </c>
      <c r="E6534" t="b">
        <v>0</v>
      </c>
    </row>
    <row r="6535" spans="1:5" x14ac:dyDescent="0.3">
      <c r="A6535" t="s">
        <v>11791</v>
      </c>
      <c r="B6535">
        <v>1</v>
      </c>
      <c r="C6535">
        <v>63</v>
      </c>
      <c r="D6535">
        <v>5</v>
      </c>
      <c r="E6535" t="b">
        <v>0</v>
      </c>
    </row>
    <row r="6536" spans="1:5" x14ac:dyDescent="0.3">
      <c r="A6536" t="s">
        <v>11793</v>
      </c>
      <c r="B6536">
        <v>1</v>
      </c>
      <c r="C6536">
        <v>262</v>
      </c>
      <c r="D6536">
        <v>3</v>
      </c>
      <c r="E6536" t="b">
        <v>0</v>
      </c>
    </row>
    <row r="6537" spans="1:5" x14ac:dyDescent="0.3">
      <c r="A6537" t="s">
        <v>11794</v>
      </c>
      <c r="B6537">
        <v>1</v>
      </c>
      <c r="C6537">
        <v>24</v>
      </c>
      <c r="D6537">
        <v>4</v>
      </c>
      <c r="E6537" t="b">
        <v>0</v>
      </c>
    </row>
    <row r="6538" spans="1:5" x14ac:dyDescent="0.3">
      <c r="A6538" t="s">
        <v>11795</v>
      </c>
      <c r="B6538">
        <v>2</v>
      </c>
      <c r="C6538">
        <v>127.5</v>
      </c>
      <c r="D6538">
        <v>4</v>
      </c>
      <c r="E6538" t="b">
        <v>0</v>
      </c>
    </row>
    <row r="6539" spans="1:5" x14ac:dyDescent="0.3">
      <c r="A6539" t="s">
        <v>11796</v>
      </c>
      <c r="B6539">
        <v>1</v>
      </c>
      <c r="C6539">
        <v>67</v>
      </c>
      <c r="D6539">
        <v>2</v>
      </c>
      <c r="E6539" t="b">
        <v>0</v>
      </c>
    </row>
    <row r="6540" spans="1:5" x14ac:dyDescent="0.3">
      <c r="A6540" t="s">
        <v>11798</v>
      </c>
      <c r="B6540">
        <v>1</v>
      </c>
      <c r="C6540">
        <v>171</v>
      </c>
      <c r="D6540">
        <v>3</v>
      </c>
      <c r="E6540" t="b">
        <v>0</v>
      </c>
    </row>
    <row r="6541" spans="1:5" x14ac:dyDescent="0.3">
      <c r="A6541" t="s">
        <v>11799</v>
      </c>
      <c r="B6541">
        <v>1</v>
      </c>
      <c r="C6541">
        <v>130</v>
      </c>
      <c r="D6541">
        <v>1</v>
      </c>
      <c r="E6541" t="b">
        <v>0</v>
      </c>
    </row>
    <row r="6542" spans="1:5" x14ac:dyDescent="0.3">
      <c r="A6542" t="s">
        <v>11800</v>
      </c>
      <c r="B6542">
        <v>1</v>
      </c>
      <c r="C6542">
        <v>76</v>
      </c>
      <c r="D6542">
        <v>3</v>
      </c>
      <c r="E6542" t="b">
        <v>0</v>
      </c>
    </row>
    <row r="6543" spans="1:5" x14ac:dyDescent="0.3">
      <c r="A6543" t="s">
        <v>1171</v>
      </c>
      <c r="B6543">
        <v>1</v>
      </c>
      <c r="C6543">
        <v>1513</v>
      </c>
      <c r="D6543">
        <v>5</v>
      </c>
      <c r="E6543" t="b">
        <v>0</v>
      </c>
    </row>
    <row r="6544" spans="1:5" x14ac:dyDescent="0.3">
      <c r="A6544" t="s">
        <v>11806</v>
      </c>
      <c r="B6544">
        <v>1</v>
      </c>
      <c r="C6544">
        <v>85</v>
      </c>
      <c r="D6544">
        <v>1</v>
      </c>
      <c r="E6544" t="b">
        <v>0</v>
      </c>
    </row>
    <row r="6545" spans="1:5" x14ac:dyDescent="0.3">
      <c r="A6545" t="s">
        <v>11807</v>
      </c>
      <c r="B6545">
        <v>1</v>
      </c>
      <c r="C6545">
        <v>89</v>
      </c>
      <c r="D6545">
        <v>1</v>
      </c>
      <c r="E6545" t="b">
        <v>0</v>
      </c>
    </row>
    <row r="6546" spans="1:5" x14ac:dyDescent="0.3">
      <c r="A6546" t="s">
        <v>11808</v>
      </c>
      <c r="B6546">
        <v>2</v>
      </c>
      <c r="C6546">
        <v>89.5</v>
      </c>
      <c r="D6546">
        <v>4</v>
      </c>
      <c r="E6546" t="b">
        <v>0</v>
      </c>
    </row>
    <row r="6547" spans="1:5" x14ac:dyDescent="0.3">
      <c r="A6547" t="s">
        <v>11809</v>
      </c>
      <c r="B6547">
        <v>1</v>
      </c>
      <c r="C6547">
        <v>361</v>
      </c>
      <c r="D6547">
        <v>4</v>
      </c>
      <c r="E6547" t="b">
        <v>0</v>
      </c>
    </row>
    <row r="6548" spans="1:5" x14ac:dyDescent="0.3">
      <c r="A6548" t="s">
        <v>11811</v>
      </c>
      <c r="B6548">
        <v>1</v>
      </c>
      <c r="C6548">
        <v>68</v>
      </c>
      <c r="D6548">
        <v>1</v>
      </c>
      <c r="E6548" t="b">
        <v>0</v>
      </c>
    </row>
    <row r="6549" spans="1:5" x14ac:dyDescent="0.3">
      <c r="A6549" t="s">
        <v>11812</v>
      </c>
      <c r="B6549">
        <v>1</v>
      </c>
      <c r="C6549">
        <v>28</v>
      </c>
      <c r="D6549">
        <v>4</v>
      </c>
      <c r="E6549" t="b">
        <v>0</v>
      </c>
    </row>
    <row r="6550" spans="1:5" x14ac:dyDescent="0.3">
      <c r="A6550" t="s">
        <v>11814</v>
      </c>
      <c r="B6550">
        <v>1</v>
      </c>
      <c r="C6550">
        <v>73</v>
      </c>
      <c r="D6550">
        <v>1</v>
      </c>
      <c r="E6550" t="b">
        <v>0</v>
      </c>
    </row>
    <row r="6551" spans="1:5" x14ac:dyDescent="0.3">
      <c r="A6551" t="s">
        <v>11815</v>
      </c>
      <c r="B6551">
        <v>1</v>
      </c>
      <c r="C6551">
        <v>17</v>
      </c>
      <c r="D6551">
        <v>2</v>
      </c>
      <c r="E6551" t="b">
        <v>0</v>
      </c>
    </row>
    <row r="6552" spans="1:5" x14ac:dyDescent="0.3">
      <c r="A6552" t="s">
        <v>11817</v>
      </c>
      <c r="B6552">
        <v>1</v>
      </c>
      <c r="C6552">
        <v>19</v>
      </c>
      <c r="D6552">
        <v>5</v>
      </c>
      <c r="E6552" t="b">
        <v>0</v>
      </c>
    </row>
    <row r="6553" spans="1:5" x14ac:dyDescent="0.3">
      <c r="A6553" t="s">
        <v>1172</v>
      </c>
      <c r="B6553">
        <v>1</v>
      </c>
      <c r="C6553">
        <v>76</v>
      </c>
      <c r="D6553">
        <v>1</v>
      </c>
      <c r="E6553" t="b">
        <v>0</v>
      </c>
    </row>
    <row r="6554" spans="1:5" x14ac:dyDescent="0.3">
      <c r="A6554" t="s">
        <v>11818</v>
      </c>
      <c r="B6554">
        <v>3</v>
      </c>
      <c r="C6554">
        <v>385.66666666666669</v>
      </c>
      <c r="D6554">
        <v>5</v>
      </c>
      <c r="E6554" t="b">
        <v>0</v>
      </c>
    </row>
    <row r="6555" spans="1:5" x14ac:dyDescent="0.3">
      <c r="A6555" t="s">
        <v>11820</v>
      </c>
      <c r="B6555">
        <v>1</v>
      </c>
      <c r="C6555">
        <v>205</v>
      </c>
      <c r="D6555">
        <v>1</v>
      </c>
      <c r="E6555" t="b">
        <v>0</v>
      </c>
    </row>
    <row r="6556" spans="1:5" x14ac:dyDescent="0.3">
      <c r="A6556" t="s">
        <v>11823</v>
      </c>
      <c r="B6556">
        <v>1</v>
      </c>
      <c r="C6556">
        <v>132</v>
      </c>
      <c r="D6556">
        <v>5</v>
      </c>
      <c r="E6556" t="b">
        <v>0</v>
      </c>
    </row>
    <row r="6557" spans="1:5" x14ac:dyDescent="0.3">
      <c r="A6557" t="s">
        <v>11824</v>
      </c>
      <c r="B6557">
        <v>3</v>
      </c>
      <c r="C6557">
        <v>320</v>
      </c>
      <c r="D6557">
        <v>4.333333333333333</v>
      </c>
      <c r="E6557" t="b">
        <v>0</v>
      </c>
    </row>
    <row r="6558" spans="1:5" x14ac:dyDescent="0.3">
      <c r="A6558" t="s">
        <v>11825</v>
      </c>
      <c r="B6558">
        <v>1</v>
      </c>
      <c r="C6558">
        <v>94</v>
      </c>
      <c r="D6558">
        <v>1</v>
      </c>
      <c r="E6558" t="b">
        <v>0</v>
      </c>
    </row>
    <row r="6559" spans="1:5" x14ac:dyDescent="0.3">
      <c r="A6559" t="s">
        <v>1663</v>
      </c>
      <c r="B6559">
        <v>1</v>
      </c>
      <c r="C6559">
        <v>77</v>
      </c>
      <c r="D6559">
        <v>2</v>
      </c>
      <c r="E6559" t="b">
        <v>0</v>
      </c>
    </row>
    <row r="6560" spans="1:5" x14ac:dyDescent="0.3">
      <c r="A6560" t="s">
        <v>11827</v>
      </c>
      <c r="B6560">
        <v>1</v>
      </c>
      <c r="C6560">
        <v>192</v>
      </c>
      <c r="D6560">
        <v>5</v>
      </c>
      <c r="E6560" t="b">
        <v>0</v>
      </c>
    </row>
    <row r="6561" spans="1:5" x14ac:dyDescent="0.3">
      <c r="A6561" t="s">
        <v>1173</v>
      </c>
      <c r="B6561">
        <v>1</v>
      </c>
      <c r="C6561">
        <v>149</v>
      </c>
      <c r="D6561">
        <v>2</v>
      </c>
      <c r="E6561" t="b">
        <v>0</v>
      </c>
    </row>
    <row r="6562" spans="1:5" x14ac:dyDescent="0.3">
      <c r="A6562" t="s">
        <v>1174</v>
      </c>
      <c r="B6562">
        <v>1</v>
      </c>
      <c r="C6562">
        <v>77</v>
      </c>
      <c r="D6562">
        <v>1</v>
      </c>
      <c r="E6562" t="b">
        <v>0</v>
      </c>
    </row>
    <row r="6563" spans="1:5" x14ac:dyDescent="0.3">
      <c r="A6563" t="s">
        <v>11833</v>
      </c>
      <c r="B6563">
        <v>1</v>
      </c>
      <c r="C6563">
        <v>24</v>
      </c>
      <c r="D6563">
        <v>1</v>
      </c>
      <c r="E6563" t="b">
        <v>0</v>
      </c>
    </row>
    <row r="6564" spans="1:5" x14ac:dyDescent="0.3">
      <c r="A6564" t="s">
        <v>11834</v>
      </c>
      <c r="B6564">
        <v>1</v>
      </c>
      <c r="C6564">
        <v>398</v>
      </c>
      <c r="D6564">
        <v>1</v>
      </c>
      <c r="E6564" t="b">
        <v>0</v>
      </c>
    </row>
    <row r="6565" spans="1:5" x14ac:dyDescent="0.3">
      <c r="A6565" t="s">
        <v>11835</v>
      </c>
      <c r="B6565">
        <v>1</v>
      </c>
      <c r="C6565">
        <v>113</v>
      </c>
      <c r="D6565">
        <v>2</v>
      </c>
      <c r="E6565" t="b">
        <v>0</v>
      </c>
    </row>
    <row r="6566" spans="1:5" x14ac:dyDescent="0.3">
      <c r="A6566" t="s">
        <v>1175</v>
      </c>
      <c r="B6566">
        <v>1</v>
      </c>
      <c r="C6566">
        <v>78</v>
      </c>
      <c r="D6566">
        <v>5</v>
      </c>
      <c r="E6566" t="b">
        <v>0</v>
      </c>
    </row>
    <row r="6567" spans="1:5" x14ac:dyDescent="0.3">
      <c r="A6567" t="s">
        <v>11836</v>
      </c>
      <c r="B6567">
        <v>2</v>
      </c>
      <c r="C6567">
        <v>118</v>
      </c>
      <c r="D6567">
        <v>2.5</v>
      </c>
      <c r="E6567" t="b">
        <v>0</v>
      </c>
    </row>
    <row r="6568" spans="1:5" x14ac:dyDescent="0.3">
      <c r="A6568" t="s">
        <v>11837</v>
      </c>
      <c r="B6568">
        <v>1</v>
      </c>
      <c r="C6568">
        <v>75</v>
      </c>
      <c r="D6568">
        <v>3</v>
      </c>
      <c r="E6568" t="b">
        <v>0</v>
      </c>
    </row>
    <row r="6569" spans="1:5" x14ac:dyDescent="0.3">
      <c r="A6569" t="s">
        <v>2390</v>
      </c>
      <c r="B6569">
        <v>1</v>
      </c>
      <c r="C6569">
        <v>153</v>
      </c>
      <c r="D6569">
        <v>5</v>
      </c>
      <c r="E6569" t="b">
        <v>0</v>
      </c>
    </row>
    <row r="6570" spans="1:5" x14ac:dyDescent="0.3">
      <c r="A6570" t="s">
        <v>11838</v>
      </c>
      <c r="B6570">
        <v>1</v>
      </c>
      <c r="C6570">
        <v>536</v>
      </c>
      <c r="D6570">
        <v>2</v>
      </c>
      <c r="E6570" t="b">
        <v>0</v>
      </c>
    </row>
    <row r="6571" spans="1:5" x14ac:dyDescent="0.3">
      <c r="A6571" t="s">
        <v>11841</v>
      </c>
      <c r="B6571">
        <v>1</v>
      </c>
      <c r="C6571">
        <v>52</v>
      </c>
      <c r="D6571">
        <v>2</v>
      </c>
      <c r="E6571" t="b">
        <v>0</v>
      </c>
    </row>
    <row r="6572" spans="1:5" x14ac:dyDescent="0.3">
      <c r="A6572" t="s">
        <v>11842</v>
      </c>
      <c r="B6572">
        <v>1</v>
      </c>
      <c r="C6572">
        <v>146</v>
      </c>
      <c r="D6572">
        <v>3</v>
      </c>
      <c r="E6572" t="b">
        <v>0</v>
      </c>
    </row>
    <row r="6573" spans="1:5" x14ac:dyDescent="0.3">
      <c r="A6573" t="s">
        <v>11844</v>
      </c>
      <c r="B6573">
        <v>1</v>
      </c>
      <c r="C6573">
        <v>90</v>
      </c>
      <c r="D6573">
        <v>3</v>
      </c>
      <c r="E6573" t="b">
        <v>0</v>
      </c>
    </row>
    <row r="6574" spans="1:5" x14ac:dyDescent="0.3">
      <c r="A6574" t="s">
        <v>11845</v>
      </c>
      <c r="B6574">
        <v>2</v>
      </c>
      <c r="C6574">
        <v>69</v>
      </c>
      <c r="D6574">
        <v>1</v>
      </c>
      <c r="E6574" t="b">
        <v>0</v>
      </c>
    </row>
    <row r="6575" spans="1:5" x14ac:dyDescent="0.3">
      <c r="A6575" t="s">
        <v>11846</v>
      </c>
      <c r="B6575">
        <v>3</v>
      </c>
      <c r="C6575">
        <v>263</v>
      </c>
      <c r="D6575">
        <v>3.3333333333333335</v>
      </c>
      <c r="E6575" t="b">
        <v>0</v>
      </c>
    </row>
    <row r="6576" spans="1:5" x14ac:dyDescent="0.3">
      <c r="A6576" t="s">
        <v>11848</v>
      </c>
      <c r="B6576">
        <v>1</v>
      </c>
      <c r="C6576">
        <v>128</v>
      </c>
      <c r="D6576">
        <v>5</v>
      </c>
      <c r="E6576" t="b">
        <v>0</v>
      </c>
    </row>
    <row r="6577" spans="1:5" x14ac:dyDescent="0.3">
      <c r="A6577" t="s">
        <v>11850</v>
      </c>
      <c r="B6577">
        <v>1</v>
      </c>
      <c r="C6577">
        <v>211</v>
      </c>
      <c r="D6577">
        <v>4</v>
      </c>
      <c r="E6577" t="b">
        <v>0</v>
      </c>
    </row>
    <row r="6578" spans="1:5" x14ac:dyDescent="0.3">
      <c r="A6578" t="s">
        <v>11851</v>
      </c>
      <c r="B6578">
        <v>1</v>
      </c>
      <c r="C6578">
        <v>65</v>
      </c>
      <c r="D6578">
        <v>1</v>
      </c>
      <c r="E6578" t="b">
        <v>0</v>
      </c>
    </row>
    <row r="6579" spans="1:5" x14ac:dyDescent="0.3">
      <c r="A6579" t="s">
        <v>11852</v>
      </c>
      <c r="B6579">
        <v>1</v>
      </c>
      <c r="C6579">
        <v>43</v>
      </c>
      <c r="D6579">
        <v>1</v>
      </c>
      <c r="E6579" t="b">
        <v>0</v>
      </c>
    </row>
    <row r="6580" spans="1:5" x14ac:dyDescent="0.3">
      <c r="A6580" t="s">
        <v>11853</v>
      </c>
      <c r="B6580">
        <v>7</v>
      </c>
      <c r="C6580">
        <v>318.71428571428572</v>
      </c>
      <c r="D6580">
        <v>2.5714285714285716</v>
      </c>
      <c r="E6580" t="b">
        <v>0</v>
      </c>
    </row>
    <row r="6581" spans="1:5" x14ac:dyDescent="0.3">
      <c r="A6581" t="s">
        <v>11855</v>
      </c>
      <c r="B6581">
        <v>2</v>
      </c>
      <c r="C6581">
        <v>200</v>
      </c>
      <c r="D6581">
        <v>2.5</v>
      </c>
      <c r="E6581" t="b">
        <v>0</v>
      </c>
    </row>
    <row r="6582" spans="1:5" x14ac:dyDescent="0.3">
      <c r="A6582" t="s">
        <v>11856</v>
      </c>
      <c r="B6582">
        <v>1</v>
      </c>
      <c r="C6582">
        <v>19</v>
      </c>
      <c r="D6582">
        <v>4</v>
      </c>
      <c r="E6582" t="b">
        <v>0</v>
      </c>
    </row>
    <row r="6583" spans="1:5" x14ac:dyDescent="0.3">
      <c r="A6583" t="s">
        <v>11858</v>
      </c>
      <c r="B6583">
        <v>2</v>
      </c>
      <c r="C6583">
        <v>147</v>
      </c>
      <c r="D6583">
        <v>5</v>
      </c>
      <c r="E6583" t="b">
        <v>0</v>
      </c>
    </row>
    <row r="6584" spans="1:5" x14ac:dyDescent="0.3">
      <c r="A6584" t="s">
        <v>11860</v>
      </c>
      <c r="B6584">
        <v>1</v>
      </c>
      <c r="C6584">
        <v>125</v>
      </c>
      <c r="D6584">
        <v>2</v>
      </c>
      <c r="E6584" t="b">
        <v>0</v>
      </c>
    </row>
    <row r="6585" spans="1:5" x14ac:dyDescent="0.3">
      <c r="A6585" t="s">
        <v>11861</v>
      </c>
      <c r="B6585">
        <v>1</v>
      </c>
      <c r="C6585">
        <v>43</v>
      </c>
      <c r="D6585">
        <v>5</v>
      </c>
      <c r="E6585" t="b">
        <v>0</v>
      </c>
    </row>
    <row r="6586" spans="1:5" x14ac:dyDescent="0.3">
      <c r="A6586" t="s">
        <v>11862</v>
      </c>
      <c r="B6586">
        <v>1</v>
      </c>
      <c r="C6586">
        <v>72</v>
      </c>
      <c r="D6586">
        <v>3</v>
      </c>
      <c r="E6586" t="b">
        <v>0</v>
      </c>
    </row>
    <row r="6587" spans="1:5" x14ac:dyDescent="0.3">
      <c r="A6587" t="s">
        <v>11863</v>
      </c>
      <c r="B6587">
        <v>1</v>
      </c>
      <c r="C6587">
        <v>87</v>
      </c>
      <c r="D6587">
        <v>2</v>
      </c>
      <c r="E6587" t="b">
        <v>0</v>
      </c>
    </row>
    <row r="6588" spans="1:5" x14ac:dyDescent="0.3">
      <c r="A6588" t="s">
        <v>11864</v>
      </c>
      <c r="B6588">
        <v>2</v>
      </c>
      <c r="C6588">
        <v>181</v>
      </c>
      <c r="D6588">
        <v>5</v>
      </c>
      <c r="E6588" t="b">
        <v>0</v>
      </c>
    </row>
    <row r="6589" spans="1:5" x14ac:dyDescent="0.3">
      <c r="A6589" t="s">
        <v>11865</v>
      </c>
      <c r="B6589">
        <v>1</v>
      </c>
      <c r="C6589">
        <v>45</v>
      </c>
      <c r="D6589">
        <v>2</v>
      </c>
      <c r="E6589" t="b">
        <v>0</v>
      </c>
    </row>
    <row r="6590" spans="1:5" x14ac:dyDescent="0.3">
      <c r="A6590" t="s">
        <v>11867</v>
      </c>
      <c r="B6590">
        <v>1</v>
      </c>
      <c r="C6590">
        <v>407</v>
      </c>
      <c r="D6590">
        <v>4</v>
      </c>
      <c r="E6590" t="b">
        <v>0</v>
      </c>
    </row>
    <row r="6591" spans="1:5" x14ac:dyDescent="0.3">
      <c r="A6591" t="s">
        <v>11868</v>
      </c>
      <c r="B6591">
        <v>1</v>
      </c>
      <c r="C6591">
        <v>46</v>
      </c>
      <c r="D6591">
        <v>2</v>
      </c>
      <c r="E6591" t="b">
        <v>0</v>
      </c>
    </row>
    <row r="6592" spans="1:5" x14ac:dyDescent="0.3">
      <c r="A6592" t="s">
        <v>11869</v>
      </c>
      <c r="B6592">
        <v>1</v>
      </c>
      <c r="C6592">
        <v>22</v>
      </c>
      <c r="D6592">
        <v>5</v>
      </c>
      <c r="E6592" t="b">
        <v>0</v>
      </c>
    </row>
    <row r="6593" spans="1:5" x14ac:dyDescent="0.3">
      <c r="A6593" t="s">
        <v>11871</v>
      </c>
      <c r="B6593">
        <v>1</v>
      </c>
      <c r="C6593">
        <v>81</v>
      </c>
      <c r="D6593">
        <v>2</v>
      </c>
      <c r="E6593" t="b">
        <v>0</v>
      </c>
    </row>
    <row r="6594" spans="1:5" x14ac:dyDescent="0.3">
      <c r="A6594" t="s">
        <v>11873</v>
      </c>
      <c r="B6594">
        <v>2</v>
      </c>
      <c r="C6594">
        <v>93.5</v>
      </c>
      <c r="D6594">
        <v>2</v>
      </c>
      <c r="E6594" t="b">
        <v>0</v>
      </c>
    </row>
    <row r="6595" spans="1:5" x14ac:dyDescent="0.3">
      <c r="A6595" t="s">
        <v>11874</v>
      </c>
      <c r="B6595">
        <v>2</v>
      </c>
      <c r="C6595">
        <v>102.5</v>
      </c>
      <c r="D6595">
        <v>1.5</v>
      </c>
      <c r="E6595" t="b">
        <v>0</v>
      </c>
    </row>
    <row r="6596" spans="1:5" x14ac:dyDescent="0.3">
      <c r="A6596" t="s">
        <v>11875</v>
      </c>
      <c r="B6596">
        <v>1</v>
      </c>
      <c r="C6596">
        <v>223</v>
      </c>
      <c r="D6596">
        <v>4</v>
      </c>
      <c r="E6596" t="b">
        <v>0</v>
      </c>
    </row>
    <row r="6597" spans="1:5" x14ac:dyDescent="0.3">
      <c r="A6597" t="s">
        <v>1178</v>
      </c>
      <c r="B6597">
        <v>1</v>
      </c>
      <c r="C6597">
        <v>117</v>
      </c>
      <c r="D6597">
        <v>1</v>
      </c>
      <c r="E6597" t="b">
        <v>0</v>
      </c>
    </row>
    <row r="6598" spans="1:5" x14ac:dyDescent="0.3">
      <c r="A6598" t="s">
        <v>11876</v>
      </c>
      <c r="B6598">
        <v>1</v>
      </c>
      <c r="C6598">
        <v>52</v>
      </c>
      <c r="D6598">
        <v>5</v>
      </c>
      <c r="E6598" t="b">
        <v>0</v>
      </c>
    </row>
    <row r="6599" spans="1:5" x14ac:dyDescent="0.3">
      <c r="A6599" t="s">
        <v>11877</v>
      </c>
      <c r="B6599">
        <v>1</v>
      </c>
      <c r="C6599">
        <v>247</v>
      </c>
      <c r="D6599">
        <v>4</v>
      </c>
      <c r="E6599" t="b">
        <v>0</v>
      </c>
    </row>
    <row r="6600" spans="1:5" x14ac:dyDescent="0.3">
      <c r="A6600" t="s">
        <v>11878</v>
      </c>
      <c r="B6600">
        <v>1</v>
      </c>
      <c r="C6600">
        <v>29</v>
      </c>
      <c r="D6600">
        <v>4</v>
      </c>
      <c r="E6600" t="b">
        <v>0</v>
      </c>
    </row>
    <row r="6601" spans="1:5" x14ac:dyDescent="0.3">
      <c r="A6601" t="s">
        <v>11880</v>
      </c>
      <c r="B6601">
        <v>2</v>
      </c>
      <c r="C6601">
        <v>61</v>
      </c>
      <c r="D6601">
        <v>5</v>
      </c>
      <c r="E6601" t="b">
        <v>0</v>
      </c>
    </row>
    <row r="6602" spans="1:5" x14ac:dyDescent="0.3">
      <c r="A6602" t="s">
        <v>11883</v>
      </c>
      <c r="B6602">
        <v>1</v>
      </c>
      <c r="C6602">
        <v>438</v>
      </c>
      <c r="D6602">
        <v>4</v>
      </c>
      <c r="E6602" t="b">
        <v>0</v>
      </c>
    </row>
    <row r="6603" spans="1:5" x14ac:dyDescent="0.3">
      <c r="A6603" t="s">
        <v>1179</v>
      </c>
      <c r="B6603">
        <v>2</v>
      </c>
      <c r="C6603">
        <v>42</v>
      </c>
      <c r="D6603">
        <v>1</v>
      </c>
      <c r="E6603" t="b">
        <v>0</v>
      </c>
    </row>
    <row r="6604" spans="1:5" x14ac:dyDescent="0.3">
      <c r="A6604" t="s">
        <v>11884</v>
      </c>
      <c r="B6604">
        <v>1</v>
      </c>
      <c r="C6604">
        <v>256</v>
      </c>
      <c r="D6604">
        <v>4</v>
      </c>
      <c r="E6604" t="b">
        <v>0</v>
      </c>
    </row>
    <row r="6605" spans="1:5" x14ac:dyDescent="0.3">
      <c r="A6605" t="s">
        <v>11885</v>
      </c>
      <c r="B6605">
        <v>1</v>
      </c>
      <c r="C6605">
        <v>29</v>
      </c>
      <c r="D6605">
        <v>1</v>
      </c>
      <c r="E6605" t="b">
        <v>0</v>
      </c>
    </row>
    <row r="6606" spans="1:5" x14ac:dyDescent="0.3">
      <c r="A6606" t="s">
        <v>11887</v>
      </c>
      <c r="B6606">
        <v>1</v>
      </c>
      <c r="C6606">
        <v>254</v>
      </c>
      <c r="D6606">
        <v>3</v>
      </c>
      <c r="E6606" t="b">
        <v>0</v>
      </c>
    </row>
    <row r="6607" spans="1:5" x14ac:dyDescent="0.3">
      <c r="A6607" t="s">
        <v>11890</v>
      </c>
      <c r="B6607">
        <v>1</v>
      </c>
      <c r="C6607">
        <v>139</v>
      </c>
      <c r="D6607">
        <v>2</v>
      </c>
      <c r="E6607" t="b">
        <v>0</v>
      </c>
    </row>
    <row r="6608" spans="1:5" x14ac:dyDescent="0.3">
      <c r="A6608" t="s">
        <v>11891</v>
      </c>
      <c r="B6608">
        <v>1</v>
      </c>
      <c r="C6608">
        <v>133</v>
      </c>
      <c r="D6608">
        <v>1</v>
      </c>
      <c r="E6608" t="b">
        <v>0</v>
      </c>
    </row>
    <row r="6609" spans="1:5" x14ac:dyDescent="0.3">
      <c r="A6609" t="s">
        <v>11892</v>
      </c>
      <c r="B6609">
        <v>1</v>
      </c>
      <c r="C6609">
        <v>134</v>
      </c>
      <c r="D6609">
        <v>2</v>
      </c>
      <c r="E6609" t="b">
        <v>0</v>
      </c>
    </row>
    <row r="6610" spans="1:5" x14ac:dyDescent="0.3">
      <c r="A6610" t="s">
        <v>11894</v>
      </c>
      <c r="B6610">
        <v>1</v>
      </c>
      <c r="C6610">
        <v>86</v>
      </c>
      <c r="D6610">
        <v>1</v>
      </c>
      <c r="E6610" t="b">
        <v>0</v>
      </c>
    </row>
    <row r="6611" spans="1:5" x14ac:dyDescent="0.3">
      <c r="A6611" t="s">
        <v>1180</v>
      </c>
      <c r="B6611">
        <v>1</v>
      </c>
      <c r="C6611">
        <v>163</v>
      </c>
      <c r="D6611">
        <v>5</v>
      </c>
      <c r="E6611" t="b">
        <v>0</v>
      </c>
    </row>
    <row r="6612" spans="1:5" x14ac:dyDescent="0.3">
      <c r="A6612" t="s">
        <v>11895</v>
      </c>
      <c r="B6612">
        <v>1</v>
      </c>
      <c r="C6612">
        <v>23</v>
      </c>
      <c r="D6612">
        <v>5</v>
      </c>
      <c r="E6612" t="b">
        <v>0</v>
      </c>
    </row>
    <row r="6613" spans="1:5" x14ac:dyDescent="0.3">
      <c r="A6613" t="s">
        <v>11899</v>
      </c>
      <c r="B6613">
        <v>1</v>
      </c>
      <c r="C6613">
        <v>38</v>
      </c>
      <c r="D6613">
        <v>4</v>
      </c>
      <c r="E6613" t="b">
        <v>0</v>
      </c>
    </row>
    <row r="6614" spans="1:5" x14ac:dyDescent="0.3">
      <c r="A6614" t="s">
        <v>1181</v>
      </c>
      <c r="B6614">
        <v>1</v>
      </c>
      <c r="C6614">
        <v>185</v>
      </c>
      <c r="D6614">
        <v>2</v>
      </c>
      <c r="E6614" t="b">
        <v>0</v>
      </c>
    </row>
    <row r="6615" spans="1:5" x14ac:dyDescent="0.3">
      <c r="A6615" t="s">
        <v>11900</v>
      </c>
      <c r="B6615">
        <v>1</v>
      </c>
      <c r="C6615">
        <v>22</v>
      </c>
      <c r="D6615">
        <v>2</v>
      </c>
      <c r="E6615" t="b">
        <v>0</v>
      </c>
    </row>
    <row r="6616" spans="1:5" x14ac:dyDescent="0.3">
      <c r="A6616" t="s">
        <v>11902</v>
      </c>
      <c r="B6616">
        <v>2</v>
      </c>
      <c r="C6616">
        <v>105.5</v>
      </c>
      <c r="D6616">
        <v>2.5</v>
      </c>
      <c r="E6616" t="b">
        <v>0</v>
      </c>
    </row>
    <row r="6617" spans="1:5" x14ac:dyDescent="0.3">
      <c r="A6617" t="s">
        <v>11904</v>
      </c>
      <c r="B6617">
        <v>2</v>
      </c>
      <c r="C6617">
        <v>57</v>
      </c>
      <c r="D6617">
        <v>3</v>
      </c>
      <c r="E6617" t="b">
        <v>0</v>
      </c>
    </row>
    <row r="6618" spans="1:5" x14ac:dyDescent="0.3">
      <c r="A6618" t="s">
        <v>11905</v>
      </c>
      <c r="B6618">
        <v>1</v>
      </c>
      <c r="C6618">
        <v>137</v>
      </c>
      <c r="D6618">
        <v>2</v>
      </c>
      <c r="E6618" t="b">
        <v>0</v>
      </c>
    </row>
    <row r="6619" spans="1:5" x14ac:dyDescent="0.3">
      <c r="A6619" t="s">
        <v>11906</v>
      </c>
      <c r="B6619">
        <v>1</v>
      </c>
      <c r="C6619">
        <v>392</v>
      </c>
      <c r="D6619">
        <v>4</v>
      </c>
      <c r="E6619" t="b">
        <v>0</v>
      </c>
    </row>
    <row r="6620" spans="1:5" x14ac:dyDescent="0.3">
      <c r="A6620" t="s">
        <v>11907</v>
      </c>
      <c r="B6620">
        <v>1</v>
      </c>
      <c r="C6620">
        <v>92</v>
      </c>
      <c r="D6620">
        <v>1</v>
      </c>
      <c r="E6620" t="b">
        <v>0</v>
      </c>
    </row>
    <row r="6621" spans="1:5" x14ac:dyDescent="0.3">
      <c r="A6621" t="s">
        <v>11909</v>
      </c>
      <c r="B6621">
        <v>1</v>
      </c>
      <c r="C6621">
        <v>92</v>
      </c>
      <c r="D6621">
        <v>3</v>
      </c>
      <c r="E6621" t="b">
        <v>0</v>
      </c>
    </row>
    <row r="6622" spans="1:5" x14ac:dyDescent="0.3">
      <c r="A6622" t="s">
        <v>11910</v>
      </c>
      <c r="B6622">
        <v>1</v>
      </c>
      <c r="C6622">
        <v>70</v>
      </c>
      <c r="D6622">
        <v>2</v>
      </c>
      <c r="E6622" t="b">
        <v>0</v>
      </c>
    </row>
    <row r="6623" spans="1:5" x14ac:dyDescent="0.3">
      <c r="A6623" t="s">
        <v>11911</v>
      </c>
      <c r="B6623">
        <v>1</v>
      </c>
      <c r="C6623">
        <v>69</v>
      </c>
      <c r="D6623">
        <v>2</v>
      </c>
      <c r="E6623" t="b">
        <v>0</v>
      </c>
    </row>
    <row r="6624" spans="1:5" x14ac:dyDescent="0.3">
      <c r="A6624" t="s">
        <v>2391</v>
      </c>
      <c r="B6624">
        <v>1</v>
      </c>
      <c r="C6624">
        <v>251</v>
      </c>
      <c r="D6624">
        <v>3</v>
      </c>
      <c r="E6624" t="b">
        <v>0</v>
      </c>
    </row>
    <row r="6625" spans="1:5" x14ac:dyDescent="0.3">
      <c r="A6625" t="s">
        <v>11914</v>
      </c>
      <c r="B6625">
        <v>1</v>
      </c>
      <c r="C6625">
        <v>33</v>
      </c>
      <c r="D6625">
        <v>3</v>
      </c>
      <c r="E6625" t="b">
        <v>0</v>
      </c>
    </row>
    <row r="6626" spans="1:5" x14ac:dyDescent="0.3">
      <c r="A6626" t="s">
        <v>1664</v>
      </c>
      <c r="B6626">
        <v>1</v>
      </c>
      <c r="C6626">
        <v>72</v>
      </c>
      <c r="D6626">
        <v>3</v>
      </c>
      <c r="E6626" t="b">
        <v>0</v>
      </c>
    </row>
    <row r="6627" spans="1:5" x14ac:dyDescent="0.3">
      <c r="A6627" t="s">
        <v>11916</v>
      </c>
      <c r="B6627">
        <v>1</v>
      </c>
      <c r="C6627">
        <v>218</v>
      </c>
      <c r="D6627">
        <v>1</v>
      </c>
      <c r="E6627" t="b">
        <v>0</v>
      </c>
    </row>
    <row r="6628" spans="1:5" x14ac:dyDescent="0.3">
      <c r="A6628" t="s">
        <v>11917</v>
      </c>
      <c r="B6628">
        <v>1</v>
      </c>
      <c r="C6628">
        <v>140</v>
      </c>
      <c r="D6628">
        <v>5</v>
      </c>
      <c r="E6628" t="b">
        <v>0</v>
      </c>
    </row>
    <row r="6629" spans="1:5" x14ac:dyDescent="0.3">
      <c r="A6629" t="s">
        <v>1665</v>
      </c>
      <c r="B6629">
        <v>1</v>
      </c>
      <c r="C6629">
        <v>242</v>
      </c>
      <c r="D6629">
        <v>3</v>
      </c>
      <c r="E6629" t="b">
        <v>0</v>
      </c>
    </row>
    <row r="6630" spans="1:5" x14ac:dyDescent="0.3">
      <c r="A6630" t="s">
        <v>11918</v>
      </c>
      <c r="B6630">
        <v>3</v>
      </c>
      <c r="C6630">
        <v>94.666666666666671</v>
      </c>
      <c r="D6630">
        <v>1.3333333333333333</v>
      </c>
      <c r="E6630" t="b">
        <v>0</v>
      </c>
    </row>
    <row r="6631" spans="1:5" x14ac:dyDescent="0.3">
      <c r="A6631" t="s">
        <v>11921</v>
      </c>
      <c r="B6631">
        <v>1</v>
      </c>
      <c r="C6631">
        <v>21</v>
      </c>
      <c r="D6631">
        <v>4</v>
      </c>
      <c r="E6631" t="b">
        <v>0</v>
      </c>
    </row>
    <row r="6632" spans="1:5" x14ac:dyDescent="0.3">
      <c r="A6632" t="s">
        <v>11922</v>
      </c>
      <c r="B6632">
        <v>1</v>
      </c>
      <c r="C6632">
        <v>143</v>
      </c>
      <c r="D6632">
        <v>2</v>
      </c>
      <c r="E6632" t="b">
        <v>0</v>
      </c>
    </row>
    <row r="6633" spans="1:5" x14ac:dyDescent="0.3">
      <c r="A6633" t="s">
        <v>1182</v>
      </c>
      <c r="B6633">
        <v>1</v>
      </c>
      <c r="C6633">
        <v>142</v>
      </c>
      <c r="D6633">
        <v>2</v>
      </c>
      <c r="E6633" t="b">
        <v>0</v>
      </c>
    </row>
    <row r="6634" spans="1:5" x14ac:dyDescent="0.3">
      <c r="A6634" t="s">
        <v>11926</v>
      </c>
      <c r="B6634">
        <v>1</v>
      </c>
      <c r="C6634">
        <v>143</v>
      </c>
      <c r="D6634">
        <v>3</v>
      </c>
      <c r="E6634" t="b">
        <v>0</v>
      </c>
    </row>
    <row r="6635" spans="1:5" x14ac:dyDescent="0.3">
      <c r="A6635" t="s">
        <v>1184</v>
      </c>
      <c r="B6635">
        <v>1</v>
      </c>
      <c r="C6635">
        <v>125</v>
      </c>
      <c r="D6635">
        <v>1</v>
      </c>
      <c r="E6635" t="b">
        <v>0</v>
      </c>
    </row>
    <row r="6636" spans="1:5" x14ac:dyDescent="0.3">
      <c r="A6636" t="s">
        <v>11931</v>
      </c>
      <c r="B6636">
        <v>1</v>
      </c>
      <c r="C6636">
        <v>303</v>
      </c>
      <c r="D6636">
        <v>2</v>
      </c>
      <c r="E6636" t="b">
        <v>0</v>
      </c>
    </row>
    <row r="6637" spans="1:5" x14ac:dyDescent="0.3">
      <c r="A6637" t="s">
        <v>2392</v>
      </c>
      <c r="B6637">
        <v>1</v>
      </c>
      <c r="C6637">
        <v>600</v>
      </c>
      <c r="D6637">
        <v>5</v>
      </c>
      <c r="E6637" t="b">
        <v>0</v>
      </c>
    </row>
    <row r="6638" spans="1:5" x14ac:dyDescent="0.3">
      <c r="A6638" t="s">
        <v>11934</v>
      </c>
      <c r="B6638">
        <v>1</v>
      </c>
      <c r="C6638">
        <v>46</v>
      </c>
      <c r="D6638">
        <v>3</v>
      </c>
      <c r="E6638" t="b">
        <v>0</v>
      </c>
    </row>
    <row r="6639" spans="1:5" x14ac:dyDescent="0.3">
      <c r="A6639" t="s">
        <v>11935</v>
      </c>
      <c r="B6639">
        <v>1</v>
      </c>
      <c r="C6639">
        <v>75</v>
      </c>
      <c r="D6639">
        <v>3</v>
      </c>
      <c r="E6639" t="b">
        <v>0</v>
      </c>
    </row>
    <row r="6640" spans="1:5" x14ac:dyDescent="0.3">
      <c r="A6640" t="s">
        <v>2393</v>
      </c>
      <c r="B6640">
        <v>1</v>
      </c>
      <c r="C6640">
        <v>104</v>
      </c>
      <c r="D6640">
        <v>3</v>
      </c>
      <c r="E6640" t="b">
        <v>0</v>
      </c>
    </row>
    <row r="6641" spans="1:5" x14ac:dyDescent="0.3">
      <c r="A6641" t="s">
        <v>11937</v>
      </c>
      <c r="B6641">
        <v>1</v>
      </c>
      <c r="C6641">
        <v>174</v>
      </c>
      <c r="D6641">
        <v>3</v>
      </c>
      <c r="E6641" t="b">
        <v>0</v>
      </c>
    </row>
    <row r="6642" spans="1:5" x14ac:dyDescent="0.3">
      <c r="A6642" t="s">
        <v>11938</v>
      </c>
      <c r="B6642">
        <v>1</v>
      </c>
      <c r="C6642">
        <v>38</v>
      </c>
      <c r="D6642">
        <v>3</v>
      </c>
      <c r="E6642" t="b">
        <v>0</v>
      </c>
    </row>
    <row r="6643" spans="1:5" x14ac:dyDescent="0.3">
      <c r="A6643" t="s">
        <v>11939</v>
      </c>
      <c r="B6643">
        <v>2</v>
      </c>
      <c r="C6643">
        <v>226.5</v>
      </c>
      <c r="D6643">
        <v>4.5</v>
      </c>
      <c r="E6643" t="b">
        <v>0</v>
      </c>
    </row>
    <row r="6644" spans="1:5" x14ac:dyDescent="0.3">
      <c r="A6644" t="s">
        <v>11941</v>
      </c>
      <c r="B6644">
        <v>1</v>
      </c>
      <c r="C6644">
        <v>76</v>
      </c>
      <c r="D6644">
        <v>5</v>
      </c>
      <c r="E6644" t="b">
        <v>0</v>
      </c>
    </row>
    <row r="6645" spans="1:5" x14ac:dyDescent="0.3">
      <c r="A6645" t="s">
        <v>11942</v>
      </c>
      <c r="B6645">
        <v>1</v>
      </c>
      <c r="C6645">
        <v>10</v>
      </c>
      <c r="D6645">
        <v>2</v>
      </c>
      <c r="E6645" t="b">
        <v>0</v>
      </c>
    </row>
    <row r="6646" spans="1:5" x14ac:dyDescent="0.3">
      <c r="A6646" t="s">
        <v>1666</v>
      </c>
      <c r="B6646">
        <v>2</v>
      </c>
      <c r="C6646">
        <v>253</v>
      </c>
      <c r="D6646">
        <v>3.5</v>
      </c>
      <c r="E6646" t="b">
        <v>0</v>
      </c>
    </row>
    <row r="6647" spans="1:5" x14ac:dyDescent="0.3">
      <c r="A6647" t="s">
        <v>11944</v>
      </c>
      <c r="B6647">
        <v>1</v>
      </c>
      <c r="C6647">
        <v>25</v>
      </c>
      <c r="D6647">
        <v>5</v>
      </c>
      <c r="E6647" t="b">
        <v>0</v>
      </c>
    </row>
    <row r="6648" spans="1:5" x14ac:dyDescent="0.3">
      <c r="A6648" t="s">
        <v>11946</v>
      </c>
      <c r="B6648">
        <v>1</v>
      </c>
      <c r="C6648">
        <v>501</v>
      </c>
      <c r="D6648">
        <v>2</v>
      </c>
      <c r="E6648" t="b">
        <v>0</v>
      </c>
    </row>
    <row r="6649" spans="1:5" x14ac:dyDescent="0.3">
      <c r="A6649" t="s">
        <v>11947</v>
      </c>
      <c r="B6649">
        <v>1</v>
      </c>
      <c r="C6649">
        <v>83</v>
      </c>
      <c r="D6649">
        <v>1</v>
      </c>
      <c r="E6649" t="b">
        <v>0</v>
      </c>
    </row>
    <row r="6650" spans="1:5" x14ac:dyDescent="0.3">
      <c r="A6650" t="s">
        <v>11948</v>
      </c>
      <c r="B6650">
        <v>5</v>
      </c>
      <c r="C6650">
        <v>223.8</v>
      </c>
      <c r="D6650">
        <v>2.2000000000000002</v>
      </c>
      <c r="E6650" t="b">
        <v>0</v>
      </c>
    </row>
    <row r="6651" spans="1:5" x14ac:dyDescent="0.3">
      <c r="A6651" t="s">
        <v>1186</v>
      </c>
      <c r="B6651">
        <v>1</v>
      </c>
      <c r="C6651">
        <v>73</v>
      </c>
      <c r="D6651">
        <v>5</v>
      </c>
      <c r="E6651" t="b">
        <v>0</v>
      </c>
    </row>
    <row r="6652" spans="1:5" x14ac:dyDescent="0.3">
      <c r="A6652" t="s">
        <v>11950</v>
      </c>
      <c r="B6652">
        <v>2</v>
      </c>
      <c r="C6652">
        <v>114</v>
      </c>
      <c r="D6652">
        <v>3.5</v>
      </c>
      <c r="E6652" t="b">
        <v>0</v>
      </c>
    </row>
    <row r="6653" spans="1:5" x14ac:dyDescent="0.3">
      <c r="A6653" t="s">
        <v>11953</v>
      </c>
      <c r="B6653">
        <v>1</v>
      </c>
      <c r="C6653">
        <v>104</v>
      </c>
      <c r="D6653">
        <v>5</v>
      </c>
      <c r="E6653" t="b">
        <v>0</v>
      </c>
    </row>
    <row r="6654" spans="1:5" x14ac:dyDescent="0.3">
      <c r="A6654" t="s">
        <v>11954</v>
      </c>
      <c r="B6654">
        <v>1</v>
      </c>
      <c r="C6654">
        <v>142</v>
      </c>
      <c r="D6654">
        <v>5</v>
      </c>
      <c r="E6654" t="b">
        <v>0</v>
      </c>
    </row>
    <row r="6655" spans="1:5" x14ac:dyDescent="0.3">
      <c r="A6655" t="s">
        <v>11957</v>
      </c>
      <c r="B6655">
        <v>1</v>
      </c>
      <c r="C6655">
        <v>52</v>
      </c>
      <c r="D6655">
        <v>2</v>
      </c>
      <c r="E6655" t="b">
        <v>0</v>
      </c>
    </row>
    <row r="6656" spans="1:5" x14ac:dyDescent="0.3">
      <c r="A6656" t="s">
        <v>11959</v>
      </c>
      <c r="B6656">
        <v>1</v>
      </c>
      <c r="C6656">
        <v>40</v>
      </c>
      <c r="D6656">
        <v>5</v>
      </c>
      <c r="E6656" t="b">
        <v>0</v>
      </c>
    </row>
    <row r="6657" spans="1:5" x14ac:dyDescent="0.3">
      <c r="A6657" t="s">
        <v>11960</v>
      </c>
      <c r="B6657">
        <v>1</v>
      </c>
      <c r="C6657">
        <v>79</v>
      </c>
      <c r="D6657">
        <v>1</v>
      </c>
      <c r="E6657" t="b">
        <v>0</v>
      </c>
    </row>
    <row r="6658" spans="1:5" x14ac:dyDescent="0.3">
      <c r="A6658" t="s">
        <v>11961</v>
      </c>
      <c r="B6658">
        <v>1</v>
      </c>
      <c r="C6658">
        <v>139</v>
      </c>
      <c r="D6658">
        <v>2</v>
      </c>
      <c r="E6658" t="b">
        <v>0</v>
      </c>
    </row>
    <row r="6659" spans="1:5" x14ac:dyDescent="0.3">
      <c r="A6659" t="s">
        <v>11962</v>
      </c>
      <c r="B6659">
        <v>1</v>
      </c>
      <c r="C6659">
        <v>46</v>
      </c>
      <c r="D6659">
        <v>4</v>
      </c>
      <c r="E6659" t="b">
        <v>0</v>
      </c>
    </row>
    <row r="6660" spans="1:5" x14ac:dyDescent="0.3">
      <c r="A6660" t="s">
        <v>11963</v>
      </c>
      <c r="B6660">
        <v>1</v>
      </c>
      <c r="C6660">
        <v>804</v>
      </c>
      <c r="D6660">
        <v>3</v>
      </c>
      <c r="E6660" t="b">
        <v>0</v>
      </c>
    </row>
    <row r="6661" spans="1:5" x14ac:dyDescent="0.3">
      <c r="A6661" t="s">
        <v>11965</v>
      </c>
      <c r="B6661">
        <v>1</v>
      </c>
      <c r="C6661">
        <v>30</v>
      </c>
      <c r="D6661">
        <v>3</v>
      </c>
      <c r="E6661" t="b">
        <v>0</v>
      </c>
    </row>
    <row r="6662" spans="1:5" x14ac:dyDescent="0.3">
      <c r="A6662" t="s">
        <v>2395</v>
      </c>
      <c r="B6662">
        <v>5</v>
      </c>
      <c r="C6662">
        <v>238.4</v>
      </c>
      <c r="D6662">
        <v>2</v>
      </c>
      <c r="E6662" t="b">
        <v>0</v>
      </c>
    </row>
    <row r="6663" spans="1:5" x14ac:dyDescent="0.3">
      <c r="A6663" t="s">
        <v>11969</v>
      </c>
      <c r="B6663">
        <v>1</v>
      </c>
      <c r="C6663">
        <v>156</v>
      </c>
      <c r="D6663">
        <v>2</v>
      </c>
      <c r="E6663" t="b">
        <v>0</v>
      </c>
    </row>
    <row r="6664" spans="1:5" x14ac:dyDescent="0.3">
      <c r="A6664" t="s">
        <v>11971</v>
      </c>
      <c r="B6664">
        <v>1</v>
      </c>
      <c r="C6664">
        <v>67</v>
      </c>
      <c r="D6664">
        <v>2</v>
      </c>
      <c r="E6664" t="b">
        <v>0</v>
      </c>
    </row>
    <row r="6665" spans="1:5" x14ac:dyDescent="0.3">
      <c r="A6665" t="s">
        <v>11972</v>
      </c>
      <c r="B6665">
        <v>1</v>
      </c>
      <c r="C6665">
        <v>577</v>
      </c>
      <c r="D6665">
        <v>5</v>
      </c>
      <c r="E6665" t="b">
        <v>0</v>
      </c>
    </row>
    <row r="6666" spans="1:5" x14ac:dyDescent="0.3">
      <c r="A6666" t="s">
        <v>11973</v>
      </c>
      <c r="B6666">
        <v>2</v>
      </c>
      <c r="C6666">
        <v>257.5</v>
      </c>
      <c r="D6666">
        <v>5</v>
      </c>
      <c r="E6666" t="b">
        <v>0</v>
      </c>
    </row>
    <row r="6667" spans="1:5" x14ac:dyDescent="0.3">
      <c r="A6667" t="s">
        <v>11975</v>
      </c>
      <c r="B6667">
        <v>2</v>
      </c>
      <c r="C6667">
        <v>156.5</v>
      </c>
      <c r="D6667">
        <v>2</v>
      </c>
      <c r="E6667" t="b">
        <v>0</v>
      </c>
    </row>
    <row r="6668" spans="1:5" x14ac:dyDescent="0.3">
      <c r="A6668" t="s">
        <v>11978</v>
      </c>
      <c r="B6668">
        <v>1</v>
      </c>
      <c r="C6668">
        <v>198</v>
      </c>
      <c r="D6668">
        <v>5</v>
      </c>
      <c r="E6668" t="b">
        <v>0</v>
      </c>
    </row>
    <row r="6669" spans="1:5" x14ac:dyDescent="0.3">
      <c r="A6669" t="s">
        <v>11979</v>
      </c>
      <c r="B6669">
        <v>3</v>
      </c>
      <c r="C6669">
        <v>209.66666666666666</v>
      </c>
      <c r="D6669">
        <v>2</v>
      </c>
      <c r="E6669" t="b">
        <v>0</v>
      </c>
    </row>
    <row r="6670" spans="1:5" x14ac:dyDescent="0.3">
      <c r="A6670" t="s">
        <v>11980</v>
      </c>
      <c r="B6670">
        <v>1</v>
      </c>
      <c r="C6670">
        <v>69</v>
      </c>
      <c r="D6670">
        <v>1</v>
      </c>
      <c r="E6670" t="b">
        <v>0</v>
      </c>
    </row>
    <row r="6671" spans="1:5" x14ac:dyDescent="0.3">
      <c r="A6671" t="s">
        <v>11982</v>
      </c>
      <c r="B6671">
        <v>1</v>
      </c>
      <c r="C6671">
        <v>112</v>
      </c>
      <c r="D6671">
        <v>4</v>
      </c>
      <c r="E6671" t="b">
        <v>0</v>
      </c>
    </row>
    <row r="6672" spans="1:5" x14ac:dyDescent="0.3">
      <c r="A6672" t="s">
        <v>11984</v>
      </c>
      <c r="B6672">
        <v>1</v>
      </c>
      <c r="C6672">
        <v>147</v>
      </c>
      <c r="D6672">
        <v>5</v>
      </c>
      <c r="E6672" t="b">
        <v>0</v>
      </c>
    </row>
    <row r="6673" spans="1:5" x14ac:dyDescent="0.3">
      <c r="A6673" t="s">
        <v>1188</v>
      </c>
      <c r="B6673">
        <v>1</v>
      </c>
      <c r="C6673">
        <v>571</v>
      </c>
      <c r="D6673">
        <v>4</v>
      </c>
      <c r="E6673" t="b">
        <v>0</v>
      </c>
    </row>
    <row r="6674" spans="1:5" x14ac:dyDescent="0.3">
      <c r="A6674" t="s">
        <v>11985</v>
      </c>
      <c r="B6674">
        <v>1</v>
      </c>
      <c r="C6674">
        <v>1448</v>
      </c>
      <c r="D6674">
        <v>4</v>
      </c>
      <c r="E6674" t="b">
        <v>0</v>
      </c>
    </row>
    <row r="6675" spans="1:5" x14ac:dyDescent="0.3">
      <c r="A6675" t="s">
        <v>11987</v>
      </c>
      <c r="B6675">
        <v>1</v>
      </c>
      <c r="C6675">
        <v>83</v>
      </c>
      <c r="D6675">
        <v>4</v>
      </c>
      <c r="E6675" t="b">
        <v>0</v>
      </c>
    </row>
    <row r="6676" spans="1:5" x14ac:dyDescent="0.3">
      <c r="A6676" t="s">
        <v>11991</v>
      </c>
      <c r="B6676">
        <v>2</v>
      </c>
      <c r="C6676">
        <v>192.5</v>
      </c>
      <c r="D6676">
        <v>2</v>
      </c>
      <c r="E6676" t="b">
        <v>0</v>
      </c>
    </row>
    <row r="6677" spans="1:5" x14ac:dyDescent="0.3">
      <c r="A6677" t="s">
        <v>11992</v>
      </c>
      <c r="B6677">
        <v>1</v>
      </c>
      <c r="C6677">
        <v>58</v>
      </c>
      <c r="D6677">
        <v>3</v>
      </c>
      <c r="E6677" t="b">
        <v>0</v>
      </c>
    </row>
    <row r="6678" spans="1:5" x14ac:dyDescent="0.3">
      <c r="A6678" t="s">
        <v>11994</v>
      </c>
      <c r="B6678">
        <v>1</v>
      </c>
      <c r="C6678">
        <v>71</v>
      </c>
      <c r="D6678">
        <v>1</v>
      </c>
      <c r="E6678" t="b">
        <v>0</v>
      </c>
    </row>
    <row r="6679" spans="1:5" x14ac:dyDescent="0.3">
      <c r="A6679" t="s">
        <v>11995</v>
      </c>
      <c r="B6679">
        <v>1</v>
      </c>
      <c r="C6679">
        <v>83</v>
      </c>
      <c r="D6679">
        <v>5</v>
      </c>
      <c r="E6679" t="b">
        <v>0</v>
      </c>
    </row>
    <row r="6680" spans="1:5" x14ac:dyDescent="0.3">
      <c r="A6680" t="s">
        <v>11996</v>
      </c>
      <c r="B6680">
        <v>1</v>
      </c>
      <c r="C6680">
        <v>101</v>
      </c>
      <c r="D6680">
        <v>4</v>
      </c>
      <c r="E6680" t="b">
        <v>0</v>
      </c>
    </row>
    <row r="6681" spans="1:5" x14ac:dyDescent="0.3">
      <c r="A6681" t="s">
        <v>11998</v>
      </c>
      <c r="B6681">
        <v>1</v>
      </c>
      <c r="C6681">
        <v>191</v>
      </c>
      <c r="D6681">
        <v>1</v>
      </c>
      <c r="E6681" t="b">
        <v>0</v>
      </c>
    </row>
    <row r="6682" spans="1:5" x14ac:dyDescent="0.3">
      <c r="A6682" t="s">
        <v>11999</v>
      </c>
      <c r="B6682">
        <v>1</v>
      </c>
      <c r="C6682">
        <v>160</v>
      </c>
      <c r="D6682">
        <v>5</v>
      </c>
      <c r="E6682" t="b">
        <v>0</v>
      </c>
    </row>
    <row r="6683" spans="1:5" x14ac:dyDescent="0.3">
      <c r="A6683" t="s">
        <v>12000</v>
      </c>
      <c r="B6683">
        <v>1</v>
      </c>
      <c r="C6683">
        <v>280</v>
      </c>
      <c r="D6683">
        <v>5</v>
      </c>
      <c r="E6683" t="b">
        <v>0</v>
      </c>
    </row>
    <row r="6684" spans="1:5" x14ac:dyDescent="0.3">
      <c r="A6684" t="s">
        <v>2397</v>
      </c>
      <c r="B6684">
        <v>1</v>
      </c>
      <c r="C6684">
        <v>169</v>
      </c>
      <c r="D6684">
        <v>3</v>
      </c>
      <c r="E6684" t="b">
        <v>0</v>
      </c>
    </row>
    <row r="6685" spans="1:5" x14ac:dyDescent="0.3">
      <c r="A6685" t="s">
        <v>12003</v>
      </c>
      <c r="B6685">
        <v>1</v>
      </c>
      <c r="C6685">
        <v>92</v>
      </c>
      <c r="D6685">
        <v>2</v>
      </c>
      <c r="E6685" t="b">
        <v>0</v>
      </c>
    </row>
    <row r="6686" spans="1:5" x14ac:dyDescent="0.3">
      <c r="A6686" t="s">
        <v>12004</v>
      </c>
      <c r="B6686">
        <v>1</v>
      </c>
      <c r="C6686">
        <v>105</v>
      </c>
      <c r="D6686">
        <v>1</v>
      </c>
      <c r="E6686" t="b">
        <v>0</v>
      </c>
    </row>
    <row r="6687" spans="1:5" x14ac:dyDescent="0.3">
      <c r="A6687" t="s">
        <v>12005</v>
      </c>
      <c r="B6687">
        <v>1</v>
      </c>
      <c r="C6687">
        <v>166</v>
      </c>
      <c r="D6687">
        <v>1</v>
      </c>
      <c r="E6687" t="b">
        <v>0</v>
      </c>
    </row>
    <row r="6688" spans="1:5" x14ac:dyDescent="0.3">
      <c r="A6688" t="s">
        <v>12006</v>
      </c>
      <c r="B6688">
        <v>1</v>
      </c>
      <c r="C6688">
        <v>26</v>
      </c>
      <c r="D6688">
        <v>5</v>
      </c>
      <c r="E6688" t="b">
        <v>0</v>
      </c>
    </row>
    <row r="6689" spans="1:5" x14ac:dyDescent="0.3">
      <c r="A6689" t="s">
        <v>12008</v>
      </c>
      <c r="B6689">
        <v>1</v>
      </c>
      <c r="C6689">
        <v>95</v>
      </c>
      <c r="D6689">
        <v>3</v>
      </c>
      <c r="E6689" t="b">
        <v>0</v>
      </c>
    </row>
    <row r="6690" spans="1:5" x14ac:dyDescent="0.3">
      <c r="A6690" t="s">
        <v>12009</v>
      </c>
      <c r="B6690">
        <v>2</v>
      </c>
      <c r="C6690">
        <v>131.5</v>
      </c>
      <c r="D6690">
        <v>1</v>
      </c>
      <c r="E6690" t="b">
        <v>0</v>
      </c>
    </row>
    <row r="6691" spans="1:5" x14ac:dyDescent="0.3">
      <c r="A6691" t="s">
        <v>12011</v>
      </c>
      <c r="B6691">
        <v>1</v>
      </c>
      <c r="C6691">
        <v>127</v>
      </c>
      <c r="D6691">
        <v>5</v>
      </c>
      <c r="E6691" t="b">
        <v>0</v>
      </c>
    </row>
    <row r="6692" spans="1:5" x14ac:dyDescent="0.3">
      <c r="A6692" t="s">
        <v>12012</v>
      </c>
      <c r="B6692">
        <v>1</v>
      </c>
      <c r="C6692">
        <v>256</v>
      </c>
      <c r="D6692">
        <v>4</v>
      </c>
      <c r="E6692" t="b">
        <v>0</v>
      </c>
    </row>
    <row r="6693" spans="1:5" x14ac:dyDescent="0.3">
      <c r="A6693" t="s">
        <v>12015</v>
      </c>
      <c r="B6693">
        <v>1</v>
      </c>
      <c r="C6693">
        <v>31</v>
      </c>
      <c r="D6693">
        <v>4</v>
      </c>
      <c r="E6693" t="b">
        <v>0</v>
      </c>
    </row>
    <row r="6694" spans="1:5" x14ac:dyDescent="0.3">
      <c r="A6694" t="s">
        <v>12016</v>
      </c>
      <c r="B6694">
        <v>1</v>
      </c>
      <c r="C6694">
        <v>72</v>
      </c>
      <c r="D6694">
        <v>1</v>
      </c>
      <c r="E6694" t="b">
        <v>0</v>
      </c>
    </row>
    <row r="6695" spans="1:5" x14ac:dyDescent="0.3">
      <c r="A6695" t="s">
        <v>12017</v>
      </c>
      <c r="B6695">
        <v>1</v>
      </c>
      <c r="C6695">
        <v>138</v>
      </c>
      <c r="D6695">
        <v>2</v>
      </c>
      <c r="E6695" t="b">
        <v>0</v>
      </c>
    </row>
    <row r="6696" spans="1:5" x14ac:dyDescent="0.3">
      <c r="A6696" t="s">
        <v>12018</v>
      </c>
      <c r="B6696">
        <v>1</v>
      </c>
      <c r="C6696">
        <v>669</v>
      </c>
      <c r="D6696">
        <v>5</v>
      </c>
      <c r="E6696" t="b">
        <v>0</v>
      </c>
    </row>
    <row r="6697" spans="1:5" x14ac:dyDescent="0.3">
      <c r="A6697" t="s">
        <v>2398</v>
      </c>
      <c r="B6697">
        <v>1</v>
      </c>
      <c r="C6697">
        <v>176</v>
      </c>
      <c r="D6697">
        <v>4</v>
      </c>
      <c r="E6697" t="b">
        <v>0</v>
      </c>
    </row>
    <row r="6698" spans="1:5" x14ac:dyDescent="0.3">
      <c r="A6698" t="s">
        <v>12022</v>
      </c>
      <c r="B6698">
        <v>1</v>
      </c>
      <c r="C6698">
        <v>82</v>
      </c>
      <c r="D6698">
        <v>4</v>
      </c>
      <c r="E6698" t="b">
        <v>0</v>
      </c>
    </row>
    <row r="6699" spans="1:5" x14ac:dyDescent="0.3">
      <c r="A6699" t="s">
        <v>12023</v>
      </c>
      <c r="B6699">
        <v>2</v>
      </c>
      <c r="C6699">
        <v>93</v>
      </c>
      <c r="D6699">
        <v>4</v>
      </c>
      <c r="E6699" t="b">
        <v>0</v>
      </c>
    </row>
    <row r="6700" spans="1:5" x14ac:dyDescent="0.3">
      <c r="A6700" t="s">
        <v>2399</v>
      </c>
      <c r="B6700">
        <v>1</v>
      </c>
      <c r="C6700">
        <v>26</v>
      </c>
      <c r="D6700">
        <v>5</v>
      </c>
      <c r="E6700" t="b">
        <v>0</v>
      </c>
    </row>
    <row r="6701" spans="1:5" x14ac:dyDescent="0.3">
      <c r="A6701" t="s">
        <v>12025</v>
      </c>
      <c r="B6701">
        <v>2</v>
      </c>
      <c r="C6701">
        <v>125.5</v>
      </c>
      <c r="D6701">
        <v>3</v>
      </c>
      <c r="E6701" t="b">
        <v>0</v>
      </c>
    </row>
    <row r="6702" spans="1:5" x14ac:dyDescent="0.3">
      <c r="A6702" t="s">
        <v>1191</v>
      </c>
      <c r="B6702">
        <v>2</v>
      </c>
      <c r="C6702">
        <v>217</v>
      </c>
      <c r="D6702">
        <v>2.5</v>
      </c>
      <c r="E6702" t="b">
        <v>0</v>
      </c>
    </row>
    <row r="6703" spans="1:5" x14ac:dyDescent="0.3">
      <c r="A6703" t="s">
        <v>12027</v>
      </c>
      <c r="B6703">
        <v>1</v>
      </c>
      <c r="C6703">
        <v>81</v>
      </c>
      <c r="D6703">
        <v>4</v>
      </c>
      <c r="E6703" t="b">
        <v>0</v>
      </c>
    </row>
    <row r="6704" spans="1:5" x14ac:dyDescent="0.3">
      <c r="A6704" t="s">
        <v>12028</v>
      </c>
      <c r="B6704">
        <v>1</v>
      </c>
      <c r="C6704">
        <v>107</v>
      </c>
      <c r="D6704">
        <v>1</v>
      </c>
      <c r="E6704" t="b">
        <v>0</v>
      </c>
    </row>
    <row r="6705" spans="1:5" x14ac:dyDescent="0.3">
      <c r="A6705" t="s">
        <v>12030</v>
      </c>
      <c r="B6705">
        <v>1</v>
      </c>
      <c r="C6705">
        <v>58</v>
      </c>
      <c r="D6705">
        <v>3</v>
      </c>
      <c r="E6705" t="b">
        <v>0</v>
      </c>
    </row>
    <row r="6706" spans="1:5" x14ac:dyDescent="0.3">
      <c r="A6706" t="s">
        <v>12032</v>
      </c>
      <c r="B6706">
        <v>1</v>
      </c>
      <c r="C6706">
        <v>141</v>
      </c>
      <c r="D6706">
        <v>5</v>
      </c>
      <c r="E6706" t="b">
        <v>0</v>
      </c>
    </row>
    <row r="6707" spans="1:5" x14ac:dyDescent="0.3">
      <c r="A6707" t="s">
        <v>12034</v>
      </c>
      <c r="B6707">
        <v>1</v>
      </c>
      <c r="C6707">
        <v>447</v>
      </c>
      <c r="D6707">
        <v>3</v>
      </c>
      <c r="E6707" t="b">
        <v>0</v>
      </c>
    </row>
    <row r="6708" spans="1:5" x14ac:dyDescent="0.3">
      <c r="A6708" t="s">
        <v>12035</v>
      </c>
      <c r="B6708">
        <v>1</v>
      </c>
      <c r="C6708">
        <v>83</v>
      </c>
      <c r="D6708">
        <v>1</v>
      </c>
      <c r="E6708" t="b">
        <v>0</v>
      </c>
    </row>
    <row r="6709" spans="1:5" x14ac:dyDescent="0.3">
      <c r="A6709" t="s">
        <v>12038</v>
      </c>
      <c r="B6709">
        <v>2</v>
      </c>
      <c r="C6709">
        <v>88</v>
      </c>
      <c r="D6709">
        <v>3.5</v>
      </c>
      <c r="E6709" t="b">
        <v>0</v>
      </c>
    </row>
    <row r="6710" spans="1:5" x14ac:dyDescent="0.3">
      <c r="A6710" t="s">
        <v>12039</v>
      </c>
      <c r="B6710">
        <v>1</v>
      </c>
      <c r="C6710">
        <v>281</v>
      </c>
      <c r="D6710">
        <v>1</v>
      </c>
      <c r="E6710" t="b">
        <v>0</v>
      </c>
    </row>
    <row r="6711" spans="1:5" x14ac:dyDescent="0.3">
      <c r="A6711" t="s">
        <v>12040</v>
      </c>
      <c r="B6711">
        <v>1</v>
      </c>
      <c r="C6711">
        <v>218</v>
      </c>
      <c r="D6711">
        <v>2</v>
      </c>
      <c r="E6711" t="b">
        <v>0</v>
      </c>
    </row>
    <row r="6712" spans="1:5" x14ac:dyDescent="0.3">
      <c r="A6712" t="s">
        <v>12041</v>
      </c>
      <c r="B6712">
        <v>2</v>
      </c>
      <c r="C6712">
        <v>153</v>
      </c>
      <c r="D6712">
        <v>4</v>
      </c>
      <c r="E6712" t="b">
        <v>0</v>
      </c>
    </row>
    <row r="6713" spans="1:5" x14ac:dyDescent="0.3">
      <c r="A6713" t="s">
        <v>12042</v>
      </c>
      <c r="B6713">
        <v>7</v>
      </c>
      <c r="C6713">
        <v>270.85714285714283</v>
      </c>
      <c r="D6713">
        <v>3</v>
      </c>
      <c r="E6713" t="b">
        <v>0</v>
      </c>
    </row>
    <row r="6714" spans="1:5" x14ac:dyDescent="0.3">
      <c r="A6714" t="s">
        <v>12045</v>
      </c>
      <c r="B6714">
        <v>1</v>
      </c>
      <c r="C6714">
        <v>41</v>
      </c>
      <c r="D6714">
        <v>5</v>
      </c>
      <c r="E6714" t="b">
        <v>0</v>
      </c>
    </row>
    <row r="6715" spans="1:5" x14ac:dyDescent="0.3">
      <c r="A6715" t="s">
        <v>12046</v>
      </c>
      <c r="B6715">
        <v>1</v>
      </c>
      <c r="C6715">
        <v>195</v>
      </c>
      <c r="D6715">
        <v>1</v>
      </c>
      <c r="E6715" t="b">
        <v>0</v>
      </c>
    </row>
    <row r="6716" spans="1:5" x14ac:dyDescent="0.3">
      <c r="A6716" t="s">
        <v>12050</v>
      </c>
      <c r="B6716">
        <v>1</v>
      </c>
      <c r="C6716">
        <v>179</v>
      </c>
      <c r="D6716">
        <v>2</v>
      </c>
      <c r="E6716" t="b">
        <v>0</v>
      </c>
    </row>
    <row r="6717" spans="1:5" x14ac:dyDescent="0.3">
      <c r="A6717" t="s">
        <v>12052</v>
      </c>
      <c r="B6717">
        <v>1</v>
      </c>
      <c r="C6717">
        <v>42</v>
      </c>
      <c r="D6717">
        <v>3</v>
      </c>
      <c r="E6717" t="b">
        <v>0</v>
      </c>
    </row>
    <row r="6718" spans="1:5" x14ac:dyDescent="0.3">
      <c r="A6718" t="s">
        <v>1193</v>
      </c>
      <c r="B6718">
        <v>1</v>
      </c>
      <c r="C6718">
        <v>35</v>
      </c>
      <c r="D6718">
        <v>1</v>
      </c>
      <c r="E6718" t="b">
        <v>0</v>
      </c>
    </row>
    <row r="6719" spans="1:5" x14ac:dyDescent="0.3">
      <c r="A6719" t="s">
        <v>12057</v>
      </c>
      <c r="B6719">
        <v>4</v>
      </c>
      <c r="C6719">
        <v>258.75</v>
      </c>
      <c r="D6719">
        <v>1.75</v>
      </c>
      <c r="E6719" t="b">
        <v>0</v>
      </c>
    </row>
    <row r="6720" spans="1:5" x14ac:dyDescent="0.3">
      <c r="A6720" t="s">
        <v>12059</v>
      </c>
      <c r="B6720">
        <v>1</v>
      </c>
      <c r="C6720">
        <v>183</v>
      </c>
      <c r="D6720">
        <v>3</v>
      </c>
      <c r="E6720" t="b">
        <v>0</v>
      </c>
    </row>
    <row r="6721" spans="1:5" x14ac:dyDescent="0.3">
      <c r="A6721" t="s">
        <v>2401</v>
      </c>
      <c r="B6721">
        <v>1</v>
      </c>
      <c r="C6721">
        <v>222</v>
      </c>
      <c r="D6721">
        <v>4</v>
      </c>
      <c r="E6721" t="b">
        <v>0</v>
      </c>
    </row>
    <row r="6722" spans="1:5" x14ac:dyDescent="0.3">
      <c r="A6722" t="s">
        <v>12062</v>
      </c>
      <c r="B6722">
        <v>1</v>
      </c>
      <c r="C6722">
        <v>336</v>
      </c>
      <c r="D6722">
        <v>5</v>
      </c>
      <c r="E6722" t="b">
        <v>0</v>
      </c>
    </row>
    <row r="6723" spans="1:5" x14ac:dyDescent="0.3">
      <c r="A6723" t="s">
        <v>1194</v>
      </c>
      <c r="B6723">
        <v>1</v>
      </c>
      <c r="C6723">
        <v>290</v>
      </c>
      <c r="D6723">
        <v>4</v>
      </c>
      <c r="E6723" t="b">
        <v>0</v>
      </c>
    </row>
    <row r="6724" spans="1:5" x14ac:dyDescent="0.3">
      <c r="A6724" t="s">
        <v>12063</v>
      </c>
      <c r="B6724">
        <v>2</v>
      </c>
      <c r="C6724">
        <v>101.5</v>
      </c>
      <c r="D6724">
        <v>4.5</v>
      </c>
      <c r="E6724" t="b">
        <v>0</v>
      </c>
    </row>
    <row r="6725" spans="1:5" x14ac:dyDescent="0.3">
      <c r="A6725" t="s">
        <v>1667</v>
      </c>
      <c r="B6725">
        <v>1</v>
      </c>
      <c r="C6725">
        <v>47</v>
      </c>
      <c r="D6725">
        <v>4</v>
      </c>
      <c r="E6725" t="b">
        <v>0</v>
      </c>
    </row>
    <row r="6726" spans="1:5" x14ac:dyDescent="0.3">
      <c r="A6726" t="s">
        <v>12066</v>
      </c>
      <c r="B6726">
        <v>1</v>
      </c>
      <c r="C6726">
        <v>119</v>
      </c>
      <c r="D6726">
        <v>1</v>
      </c>
      <c r="E6726" t="b">
        <v>0</v>
      </c>
    </row>
    <row r="6727" spans="1:5" x14ac:dyDescent="0.3">
      <c r="A6727" t="s">
        <v>12067</v>
      </c>
      <c r="B6727">
        <v>2</v>
      </c>
      <c r="C6727">
        <v>185</v>
      </c>
      <c r="D6727">
        <v>1</v>
      </c>
      <c r="E6727" t="b">
        <v>0</v>
      </c>
    </row>
    <row r="6728" spans="1:5" x14ac:dyDescent="0.3">
      <c r="A6728" t="s">
        <v>12068</v>
      </c>
      <c r="B6728">
        <v>1</v>
      </c>
      <c r="C6728">
        <v>125</v>
      </c>
      <c r="D6728">
        <v>4</v>
      </c>
      <c r="E6728" t="b">
        <v>0</v>
      </c>
    </row>
    <row r="6729" spans="1:5" x14ac:dyDescent="0.3">
      <c r="A6729" t="s">
        <v>12070</v>
      </c>
      <c r="B6729">
        <v>1</v>
      </c>
      <c r="C6729">
        <v>47</v>
      </c>
      <c r="D6729">
        <v>1</v>
      </c>
      <c r="E6729" t="b">
        <v>0</v>
      </c>
    </row>
    <row r="6730" spans="1:5" x14ac:dyDescent="0.3">
      <c r="A6730" t="s">
        <v>12072</v>
      </c>
      <c r="B6730">
        <v>1</v>
      </c>
      <c r="C6730">
        <v>57</v>
      </c>
      <c r="D6730">
        <v>5</v>
      </c>
      <c r="E6730" t="b">
        <v>0</v>
      </c>
    </row>
    <row r="6731" spans="1:5" x14ac:dyDescent="0.3">
      <c r="A6731" t="s">
        <v>12073</v>
      </c>
      <c r="B6731">
        <v>1</v>
      </c>
      <c r="C6731">
        <v>170</v>
      </c>
      <c r="D6731">
        <v>4</v>
      </c>
      <c r="E6731" t="b">
        <v>0</v>
      </c>
    </row>
    <row r="6732" spans="1:5" x14ac:dyDescent="0.3">
      <c r="A6732" t="s">
        <v>12074</v>
      </c>
      <c r="B6732">
        <v>1</v>
      </c>
      <c r="C6732">
        <v>91</v>
      </c>
      <c r="D6732">
        <v>5</v>
      </c>
      <c r="E6732" t="b">
        <v>0</v>
      </c>
    </row>
    <row r="6733" spans="1:5" x14ac:dyDescent="0.3">
      <c r="A6733" t="s">
        <v>12075</v>
      </c>
      <c r="B6733">
        <v>1</v>
      </c>
      <c r="C6733">
        <v>52</v>
      </c>
      <c r="D6733">
        <v>1</v>
      </c>
      <c r="E6733" t="b">
        <v>0</v>
      </c>
    </row>
    <row r="6734" spans="1:5" x14ac:dyDescent="0.3">
      <c r="A6734" t="s">
        <v>12076</v>
      </c>
      <c r="B6734">
        <v>1</v>
      </c>
      <c r="C6734">
        <v>89</v>
      </c>
      <c r="D6734">
        <v>1</v>
      </c>
      <c r="E6734" t="b">
        <v>0</v>
      </c>
    </row>
    <row r="6735" spans="1:5" x14ac:dyDescent="0.3">
      <c r="A6735" t="s">
        <v>2402</v>
      </c>
      <c r="B6735">
        <v>1</v>
      </c>
      <c r="C6735">
        <v>49</v>
      </c>
      <c r="D6735">
        <v>1</v>
      </c>
      <c r="E6735" t="b">
        <v>0</v>
      </c>
    </row>
    <row r="6736" spans="1:5" x14ac:dyDescent="0.3">
      <c r="A6736" t="s">
        <v>12077</v>
      </c>
      <c r="B6736">
        <v>1</v>
      </c>
      <c r="C6736">
        <v>485</v>
      </c>
      <c r="D6736">
        <v>5</v>
      </c>
      <c r="E6736" t="b">
        <v>0</v>
      </c>
    </row>
    <row r="6737" spans="1:5" x14ac:dyDescent="0.3">
      <c r="A6737" t="s">
        <v>1195</v>
      </c>
      <c r="B6737">
        <v>1</v>
      </c>
      <c r="C6737">
        <v>151</v>
      </c>
      <c r="D6737">
        <v>1</v>
      </c>
      <c r="E6737" t="b">
        <v>0</v>
      </c>
    </row>
    <row r="6738" spans="1:5" x14ac:dyDescent="0.3">
      <c r="A6738" t="s">
        <v>12078</v>
      </c>
      <c r="B6738">
        <v>1</v>
      </c>
      <c r="C6738">
        <v>31</v>
      </c>
      <c r="D6738">
        <v>5</v>
      </c>
      <c r="E6738" t="b">
        <v>0</v>
      </c>
    </row>
    <row r="6739" spans="1:5" x14ac:dyDescent="0.3">
      <c r="A6739" t="s">
        <v>12079</v>
      </c>
      <c r="B6739">
        <v>1</v>
      </c>
      <c r="C6739">
        <v>88</v>
      </c>
      <c r="D6739">
        <v>2</v>
      </c>
      <c r="E6739" t="b">
        <v>0</v>
      </c>
    </row>
    <row r="6740" spans="1:5" x14ac:dyDescent="0.3">
      <c r="A6740" t="s">
        <v>12081</v>
      </c>
      <c r="B6740">
        <v>2</v>
      </c>
      <c r="C6740">
        <v>89</v>
      </c>
      <c r="D6740">
        <v>3.5</v>
      </c>
      <c r="E6740" t="b">
        <v>0</v>
      </c>
    </row>
    <row r="6741" spans="1:5" x14ac:dyDescent="0.3">
      <c r="A6741" t="s">
        <v>12082</v>
      </c>
      <c r="B6741">
        <v>1</v>
      </c>
      <c r="C6741">
        <v>107</v>
      </c>
      <c r="D6741">
        <v>3</v>
      </c>
      <c r="E6741" t="b">
        <v>0</v>
      </c>
    </row>
    <row r="6742" spans="1:5" x14ac:dyDescent="0.3">
      <c r="A6742" t="s">
        <v>12083</v>
      </c>
      <c r="B6742">
        <v>1</v>
      </c>
      <c r="C6742">
        <v>78</v>
      </c>
      <c r="D6742">
        <v>5</v>
      </c>
      <c r="E6742" t="b">
        <v>0</v>
      </c>
    </row>
    <row r="6743" spans="1:5" x14ac:dyDescent="0.3">
      <c r="A6743" t="s">
        <v>12084</v>
      </c>
      <c r="B6743">
        <v>1</v>
      </c>
      <c r="C6743">
        <v>34</v>
      </c>
      <c r="D6743">
        <v>5</v>
      </c>
      <c r="E6743" t="b">
        <v>0</v>
      </c>
    </row>
    <row r="6744" spans="1:5" x14ac:dyDescent="0.3">
      <c r="A6744" t="s">
        <v>12088</v>
      </c>
      <c r="B6744">
        <v>1</v>
      </c>
      <c r="C6744">
        <v>84</v>
      </c>
      <c r="D6744">
        <v>4</v>
      </c>
      <c r="E6744" t="b">
        <v>0</v>
      </c>
    </row>
    <row r="6745" spans="1:5" x14ac:dyDescent="0.3">
      <c r="A6745" t="s">
        <v>12090</v>
      </c>
      <c r="B6745">
        <v>1</v>
      </c>
      <c r="C6745">
        <v>23</v>
      </c>
      <c r="D6745">
        <v>5</v>
      </c>
      <c r="E6745" t="b">
        <v>0</v>
      </c>
    </row>
    <row r="6746" spans="1:5" x14ac:dyDescent="0.3">
      <c r="A6746" t="s">
        <v>12091</v>
      </c>
      <c r="B6746">
        <v>1</v>
      </c>
      <c r="C6746">
        <v>163</v>
      </c>
      <c r="D6746">
        <v>5</v>
      </c>
      <c r="E6746" t="b">
        <v>0</v>
      </c>
    </row>
    <row r="6747" spans="1:5" x14ac:dyDescent="0.3">
      <c r="A6747" t="s">
        <v>12092</v>
      </c>
      <c r="B6747">
        <v>1</v>
      </c>
      <c r="C6747">
        <v>151</v>
      </c>
      <c r="D6747">
        <v>5</v>
      </c>
      <c r="E6747" t="b">
        <v>0</v>
      </c>
    </row>
    <row r="6748" spans="1:5" x14ac:dyDescent="0.3">
      <c r="A6748" t="s">
        <v>12093</v>
      </c>
      <c r="B6748">
        <v>3</v>
      </c>
      <c r="C6748">
        <v>171.33333333333334</v>
      </c>
      <c r="D6748">
        <v>5</v>
      </c>
      <c r="E6748" t="b">
        <v>0</v>
      </c>
    </row>
    <row r="6749" spans="1:5" x14ac:dyDescent="0.3">
      <c r="A6749" t="s">
        <v>12095</v>
      </c>
      <c r="B6749">
        <v>1</v>
      </c>
      <c r="C6749">
        <v>94</v>
      </c>
      <c r="D6749">
        <v>3</v>
      </c>
      <c r="E6749" t="b">
        <v>0</v>
      </c>
    </row>
    <row r="6750" spans="1:5" x14ac:dyDescent="0.3">
      <c r="A6750" t="s">
        <v>12096</v>
      </c>
      <c r="B6750">
        <v>1</v>
      </c>
      <c r="C6750">
        <v>34</v>
      </c>
      <c r="D6750">
        <v>3</v>
      </c>
      <c r="E6750" t="b">
        <v>0</v>
      </c>
    </row>
    <row r="6751" spans="1:5" x14ac:dyDescent="0.3">
      <c r="A6751" t="s">
        <v>1196</v>
      </c>
      <c r="B6751">
        <v>1</v>
      </c>
      <c r="C6751">
        <v>160</v>
      </c>
      <c r="D6751">
        <v>5</v>
      </c>
      <c r="E6751" t="b">
        <v>0</v>
      </c>
    </row>
    <row r="6752" spans="1:5" x14ac:dyDescent="0.3">
      <c r="A6752" t="s">
        <v>12097</v>
      </c>
      <c r="B6752">
        <v>2</v>
      </c>
      <c r="C6752">
        <v>267.5</v>
      </c>
      <c r="D6752">
        <v>1</v>
      </c>
      <c r="E6752" t="b">
        <v>0</v>
      </c>
    </row>
    <row r="6753" spans="1:5" x14ac:dyDescent="0.3">
      <c r="A6753" t="s">
        <v>2403</v>
      </c>
      <c r="B6753">
        <v>1</v>
      </c>
      <c r="C6753">
        <v>48</v>
      </c>
      <c r="D6753">
        <v>2</v>
      </c>
      <c r="E6753" t="b">
        <v>0</v>
      </c>
    </row>
    <row r="6754" spans="1:5" x14ac:dyDescent="0.3">
      <c r="A6754" t="s">
        <v>12098</v>
      </c>
      <c r="B6754">
        <v>4</v>
      </c>
      <c r="C6754">
        <v>453.75</v>
      </c>
      <c r="D6754">
        <v>5</v>
      </c>
      <c r="E6754" t="b">
        <v>0</v>
      </c>
    </row>
    <row r="6755" spans="1:5" x14ac:dyDescent="0.3">
      <c r="A6755" t="s">
        <v>12099</v>
      </c>
      <c r="B6755">
        <v>1</v>
      </c>
      <c r="C6755">
        <v>214</v>
      </c>
      <c r="D6755">
        <v>3</v>
      </c>
      <c r="E6755" t="b">
        <v>0</v>
      </c>
    </row>
    <row r="6756" spans="1:5" x14ac:dyDescent="0.3">
      <c r="A6756" t="s">
        <v>12102</v>
      </c>
      <c r="B6756">
        <v>1</v>
      </c>
      <c r="C6756">
        <v>358</v>
      </c>
      <c r="D6756">
        <v>3</v>
      </c>
      <c r="E6756" t="b">
        <v>0</v>
      </c>
    </row>
    <row r="6757" spans="1:5" x14ac:dyDescent="0.3">
      <c r="A6757" t="s">
        <v>1470</v>
      </c>
      <c r="B6757">
        <v>1</v>
      </c>
      <c r="C6757">
        <v>17</v>
      </c>
      <c r="D6757">
        <v>4</v>
      </c>
      <c r="E6757" t="b">
        <v>0</v>
      </c>
    </row>
    <row r="6758" spans="1:5" x14ac:dyDescent="0.3">
      <c r="A6758" t="s">
        <v>12105</v>
      </c>
      <c r="B6758">
        <v>1</v>
      </c>
      <c r="C6758">
        <v>80</v>
      </c>
      <c r="D6758">
        <v>4</v>
      </c>
      <c r="E6758" t="b">
        <v>0</v>
      </c>
    </row>
    <row r="6759" spans="1:5" x14ac:dyDescent="0.3">
      <c r="A6759" t="s">
        <v>2404</v>
      </c>
      <c r="B6759">
        <v>1</v>
      </c>
      <c r="C6759">
        <v>660</v>
      </c>
      <c r="D6759">
        <v>3</v>
      </c>
      <c r="E6759" t="b">
        <v>0</v>
      </c>
    </row>
    <row r="6760" spans="1:5" x14ac:dyDescent="0.3">
      <c r="A6760" t="s">
        <v>12106</v>
      </c>
      <c r="B6760">
        <v>3</v>
      </c>
      <c r="C6760">
        <v>161.66666666666666</v>
      </c>
      <c r="D6760">
        <v>2</v>
      </c>
      <c r="E6760" t="b">
        <v>0</v>
      </c>
    </row>
    <row r="6761" spans="1:5" x14ac:dyDescent="0.3">
      <c r="A6761" t="s">
        <v>1471</v>
      </c>
      <c r="B6761">
        <v>2</v>
      </c>
      <c r="C6761">
        <v>345</v>
      </c>
      <c r="D6761">
        <v>3</v>
      </c>
      <c r="E6761" t="b">
        <v>0</v>
      </c>
    </row>
    <row r="6762" spans="1:5" x14ac:dyDescent="0.3">
      <c r="A6762" t="s">
        <v>12107</v>
      </c>
      <c r="B6762">
        <v>1</v>
      </c>
      <c r="C6762">
        <v>36</v>
      </c>
      <c r="D6762">
        <v>1</v>
      </c>
      <c r="E6762" t="b">
        <v>0</v>
      </c>
    </row>
    <row r="6763" spans="1:5" x14ac:dyDescent="0.3">
      <c r="A6763" t="s">
        <v>1198</v>
      </c>
      <c r="B6763">
        <v>1</v>
      </c>
      <c r="C6763">
        <v>247</v>
      </c>
      <c r="D6763">
        <v>5</v>
      </c>
      <c r="E6763" t="b">
        <v>0</v>
      </c>
    </row>
    <row r="6764" spans="1:5" x14ac:dyDescent="0.3">
      <c r="A6764" t="s">
        <v>2405</v>
      </c>
      <c r="B6764">
        <v>1</v>
      </c>
      <c r="C6764">
        <v>159</v>
      </c>
      <c r="D6764">
        <v>5</v>
      </c>
      <c r="E6764" t="b">
        <v>0</v>
      </c>
    </row>
    <row r="6765" spans="1:5" x14ac:dyDescent="0.3">
      <c r="A6765" t="s">
        <v>12108</v>
      </c>
      <c r="B6765">
        <v>1</v>
      </c>
      <c r="C6765">
        <v>114</v>
      </c>
      <c r="D6765">
        <v>2</v>
      </c>
      <c r="E6765" t="b">
        <v>0</v>
      </c>
    </row>
    <row r="6766" spans="1:5" x14ac:dyDescent="0.3">
      <c r="A6766" t="s">
        <v>2406</v>
      </c>
      <c r="B6766">
        <v>1</v>
      </c>
      <c r="C6766">
        <v>66</v>
      </c>
      <c r="D6766">
        <v>3</v>
      </c>
      <c r="E6766" t="b">
        <v>0</v>
      </c>
    </row>
    <row r="6767" spans="1:5" x14ac:dyDescent="0.3">
      <c r="A6767" t="s">
        <v>12113</v>
      </c>
      <c r="B6767">
        <v>1</v>
      </c>
      <c r="C6767">
        <v>131</v>
      </c>
      <c r="D6767">
        <v>3</v>
      </c>
      <c r="E6767" t="b">
        <v>0</v>
      </c>
    </row>
    <row r="6768" spans="1:5" x14ac:dyDescent="0.3">
      <c r="A6768" t="s">
        <v>12114</v>
      </c>
      <c r="B6768">
        <v>1</v>
      </c>
      <c r="C6768">
        <v>150</v>
      </c>
      <c r="D6768">
        <v>4</v>
      </c>
      <c r="E6768" t="b">
        <v>0</v>
      </c>
    </row>
    <row r="6769" spans="1:5" x14ac:dyDescent="0.3">
      <c r="A6769" t="s">
        <v>12117</v>
      </c>
      <c r="B6769">
        <v>1</v>
      </c>
      <c r="C6769">
        <v>89</v>
      </c>
      <c r="D6769">
        <v>1</v>
      </c>
      <c r="E6769" t="b">
        <v>0</v>
      </c>
    </row>
    <row r="6770" spans="1:5" x14ac:dyDescent="0.3">
      <c r="A6770" t="s">
        <v>12120</v>
      </c>
      <c r="B6770">
        <v>1</v>
      </c>
      <c r="C6770">
        <v>156</v>
      </c>
      <c r="D6770">
        <v>1</v>
      </c>
      <c r="E6770" t="b">
        <v>0</v>
      </c>
    </row>
    <row r="6771" spans="1:5" x14ac:dyDescent="0.3">
      <c r="A6771" t="s">
        <v>1200</v>
      </c>
      <c r="B6771">
        <v>2</v>
      </c>
      <c r="C6771">
        <v>120</v>
      </c>
      <c r="D6771">
        <v>3</v>
      </c>
      <c r="E6771" t="b">
        <v>0</v>
      </c>
    </row>
    <row r="6772" spans="1:5" x14ac:dyDescent="0.3">
      <c r="A6772" t="s">
        <v>2408</v>
      </c>
      <c r="B6772">
        <v>2</v>
      </c>
      <c r="C6772">
        <v>184</v>
      </c>
      <c r="D6772">
        <v>3</v>
      </c>
      <c r="E6772" t="b">
        <v>0</v>
      </c>
    </row>
    <row r="6773" spans="1:5" x14ac:dyDescent="0.3">
      <c r="A6773" t="s">
        <v>12122</v>
      </c>
      <c r="B6773">
        <v>1</v>
      </c>
      <c r="C6773">
        <v>355</v>
      </c>
      <c r="D6773">
        <v>5</v>
      </c>
      <c r="E6773" t="b">
        <v>0</v>
      </c>
    </row>
    <row r="6774" spans="1:5" x14ac:dyDescent="0.3">
      <c r="A6774" t="s">
        <v>2409</v>
      </c>
      <c r="B6774">
        <v>2</v>
      </c>
      <c r="C6774">
        <v>147.5</v>
      </c>
      <c r="D6774">
        <v>2.5</v>
      </c>
      <c r="E6774" t="b">
        <v>0</v>
      </c>
    </row>
    <row r="6775" spans="1:5" x14ac:dyDescent="0.3">
      <c r="A6775" t="s">
        <v>12124</v>
      </c>
      <c r="B6775">
        <v>1</v>
      </c>
      <c r="C6775">
        <v>63</v>
      </c>
      <c r="D6775">
        <v>2</v>
      </c>
      <c r="E6775" t="b">
        <v>0</v>
      </c>
    </row>
    <row r="6776" spans="1:5" x14ac:dyDescent="0.3">
      <c r="A6776" t="s">
        <v>12126</v>
      </c>
      <c r="B6776">
        <v>3</v>
      </c>
      <c r="C6776">
        <v>82</v>
      </c>
      <c r="D6776">
        <v>2</v>
      </c>
      <c r="E6776" t="b">
        <v>0</v>
      </c>
    </row>
    <row r="6777" spans="1:5" x14ac:dyDescent="0.3">
      <c r="A6777" t="s">
        <v>12127</v>
      </c>
      <c r="B6777">
        <v>3</v>
      </c>
      <c r="C6777">
        <v>263</v>
      </c>
      <c r="D6777">
        <v>3.6666666666666665</v>
      </c>
      <c r="E6777" t="b">
        <v>0</v>
      </c>
    </row>
    <row r="6778" spans="1:5" x14ac:dyDescent="0.3">
      <c r="A6778" t="s">
        <v>12128</v>
      </c>
      <c r="B6778">
        <v>1</v>
      </c>
      <c r="C6778">
        <v>94</v>
      </c>
      <c r="D6778">
        <v>4</v>
      </c>
      <c r="E6778" t="b">
        <v>0</v>
      </c>
    </row>
    <row r="6779" spans="1:5" x14ac:dyDescent="0.3">
      <c r="A6779" t="s">
        <v>12129</v>
      </c>
      <c r="B6779">
        <v>1</v>
      </c>
      <c r="C6779">
        <v>59</v>
      </c>
      <c r="D6779">
        <v>1</v>
      </c>
      <c r="E6779" t="b">
        <v>0</v>
      </c>
    </row>
    <row r="6780" spans="1:5" x14ac:dyDescent="0.3">
      <c r="A6780" t="s">
        <v>12130</v>
      </c>
      <c r="B6780">
        <v>5</v>
      </c>
      <c r="C6780">
        <v>319.60000000000002</v>
      </c>
      <c r="D6780">
        <v>1.4</v>
      </c>
      <c r="E6780" t="b">
        <v>0</v>
      </c>
    </row>
    <row r="6781" spans="1:5" x14ac:dyDescent="0.3">
      <c r="A6781" t="s">
        <v>2410</v>
      </c>
      <c r="B6781">
        <v>1</v>
      </c>
      <c r="C6781">
        <v>829</v>
      </c>
      <c r="D6781">
        <v>5</v>
      </c>
      <c r="E6781" t="b">
        <v>0</v>
      </c>
    </row>
    <row r="6782" spans="1:5" x14ac:dyDescent="0.3">
      <c r="A6782" t="s">
        <v>12131</v>
      </c>
      <c r="B6782">
        <v>1</v>
      </c>
      <c r="C6782">
        <v>169</v>
      </c>
      <c r="D6782">
        <v>1</v>
      </c>
      <c r="E6782" t="b">
        <v>0</v>
      </c>
    </row>
    <row r="6783" spans="1:5" x14ac:dyDescent="0.3">
      <c r="A6783" t="s">
        <v>12132</v>
      </c>
      <c r="B6783">
        <v>1</v>
      </c>
      <c r="C6783">
        <v>24</v>
      </c>
      <c r="D6783">
        <v>5</v>
      </c>
      <c r="E6783" t="b">
        <v>0</v>
      </c>
    </row>
    <row r="6784" spans="1:5" x14ac:dyDescent="0.3">
      <c r="A6784" t="s">
        <v>2411</v>
      </c>
      <c r="B6784">
        <v>1</v>
      </c>
      <c r="C6784">
        <v>119</v>
      </c>
      <c r="D6784">
        <v>2</v>
      </c>
      <c r="E6784" t="b">
        <v>0</v>
      </c>
    </row>
    <row r="6785" spans="1:5" x14ac:dyDescent="0.3">
      <c r="A6785" t="s">
        <v>12134</v>
      </c>
      <c r="B6785">
        <v>1</v>
      </c>
      <c r="C6785">
        <v>57</v>
      </c>
      <c r="D6785">
        <v>5</v>
      </c>
      <c r="E6785" t="b">
        <v>0</v>
      </c>
    </row>
    <row r="6786" spans="1:5" x14ac:dyDescent="0.3">
      <c r="A6786" t="s">
        <v>1202</v>
      </c>
      <c r="B6786">
        <v>2</v>
      </c>
      <c r="C6786">
        <v>76</v>
      </c>
      <c r="D6786">
        <v>4</v>
      </c>
      <c r="E6786" t="b">
        <v>0</v>
      </c>
    </row>
    <row r="6787" spans="1:5" x14ac:dyDescent="0.3">
      <c r="A6787" t="s">
        <v>12135</v>
      </c>
      <c r="B6787">
        <v>1</v>
      </c>
      <c r="C6787">
        <v>644</v>
      </c>
      <c r="D6787">
        <v>2</v>
      </c>
      <c r="E6787" t="b">
        <v>0</v>
      </c>
    </row>
    <row r="6788" spans="1:5" x14ac:dyDescent="0.3">
      <c r="A6788" t="s">
        <v>1203</v>
      </c>
      <c r="B6788">
        <v>1</v>
      </c>
      <c r="C6788">
        <v>299</v>
      </c>
      <c r="D6788">
        <v>4</v>
      </c>
      <c r="E6788" t="b">
        <v>0</v>
      </c>
    </row>
    <row r="6789" spans="1:5" x14ac:dyDescent="0.3">
      <c r="A6789" t="s">
        <v>12143</v>
      </c>
      <c r="B6789">
        <v>1</v>
      </c>
      <c r="C6789">
        <v>46</v>
      </c>
      <c r="D6789">
        <v>1</v>
      </c>
      <c r="E6789" t="b">
        <v>0</v>
      </c>
    </row>
    <row r="6790" spans="1:5" x14ac:dyDescent="0.3">
      <c r="A6790" t="s">
        <v>12144</v>
      </c>
      <c r="B6790">
        <v>1</v>
      </c>
      <c r="C6790">
        <v>45</v>
      </c>
      <c r="D6790">
        <v>1</v>
      </c>
      <c r="E6790" t="b">
        <v>0</v>
      </c>
    </row>
    <row r="6791" spans="1:5" x14ac:dyDescent="0.3">
      <c r="A6791" t="s">
        <v>12145</v>
      </c>
      <c r="B6791">
        <v>1</v>
      </c>
      <c r="C6791">
        <v>67</v>
      </c>
      <c r="D6791">
        <v>5</v>
      </c>
      <c r="E6791" t="b">
        <v>0</v>
      </c>
    </row>
    <row r="6792" spans="1:5" x14ac:dyDescent="0.3">
      <c r="A6792" t="s">
        <v>12146</v>
      </c>
      <c r="B6792">
        <v>1</v>
      </c>
      <c r="C6792">
        <v>80</v>
      </c>
      <c r="D6792">
        <v>2</v>
      </c>
      <c r="E6792" t="b">
        <v>0</v>
      </c>
    </row>
    <row r="6793" spans="1:5" x14ac:dyDescent="0.3">
      <c r="A6793" t="s">
        <v>12147</v>
      </c>
      <c r="B6793">
        <v>1</v>
      </c>
      <c r="C6793">
        <v>23</v>
      </c>
      <c r="D6793">
        <v>5</v>
      </c>
      <c r="E6793" t="b">
        <v>0</v>
      </c>
    </row>
    <row r="6794" spans="1:5" x14ac:dyDescent="0.3">
      <c r="A6794" t="s">
        <v>12148</v>
      </c>
      <c r="B6794">
        <v>1</v>
      </c>
      <c r="C6794">
        <v>139</v>
      </c>
      <c r="D6794">
        <v>4</v>
      </c>
      <c r="E6794" t="b">
        <v>0</v>
      </c>
    </row>
    <row r="6795" spans="1:5" x14ac:dyDescent="0.3">
      <c r="A6795" t="s">
        <v>12149</v>
      </c>
      <c r="B6795">
        <v>1</v>
      </c>
      <c r="C6795">
        <v>17</v>
      </c>
      <c r="D6795">
        <v>2</v>
      </c>
      <c r="E6795" t="b">
        <v>0</v>
      </c>
    </row>
    <row r="6796" spans="1:5" x14ac:dyDescent="0.3">
      <c r="A6796" t="s">
        <v>12150</v>
      </c>
      <c r="B6796">
        <v>6</v>
      </c>
      <c r="C6796">
        <v>405.66666666666669</v>
      </c>
      <c r="D6796">
        <v>3.5</v>
      </c>
      <c r="E6796" t="b">
        <v>0</v>
      </c>
    </row>
    <row r="6797" spans="1:5" x14ac:dyDescent="0.3">
      <c r="A6797" t="s">
        <v>12151</v>
      </c>
      <c r="B6797">
        <v>1</v>
      </c>
      <c r="C6797">
        <v>56</v>
      </c>
      <c r="D6797">
        <v>4</v>
      </c>
      <c r="E6797" t="b">
        <v>0</v>
      </c>
    </row>
    <row r="6798" spans="1:5" x14ac:dyDescent="0.3">
      <c r="A6798" t="s">
        <v>12153</v>
      </c>
      <c r="B6798">
        <v>1</v>
      </c>
      <c r="C6798">
        <v>19</v>
      </c>
      <c r="D6798">
        <v>5</v>
      </c>
      <c r="E6798" t="b">
        <v>0</v>
      </c>
    </row>
    <row r="6799" spans="1:5" x14ac:dyDescent="0.3">
      <c r="A6799" t="s">
        <v>12157</v>
      </c>
      <c r="B6799">
        <v>1</v>
      </c>
      <c r="C6799">
        <v>26</v>
      </c>
      <c r="D6799">
        <v>5</v>
      </c>
      <c r="E6799" t="b">
        <v>0</v>
      </c>
    </row>
    <row r="6800" spans="1:5" x14ac:dyDescent="0.3">
      <c r="A6800" t="s">
        <v>12158</v>
      </c>
      <c r="B6800">
        <v>2</v>
      </c>
      <c r="C6800">
        <v>56</v>
      </c>
      <c r="D6800">
        <v>5</v>
      </c>
      <c r="E6800" t="b">
        <v>0</v>
      </c>
    </row>
    <row r="6801" spans="1:5" x14ac:dyDescent="0.3">
      <c r="A6801" t="s">
        <v>12161</v>
      </c>
      <c r="B6801">
        <v>2</v>
      </c>
      <c r="C6801">
        <v>226</v>
      </c>
      <c r="D6801">
        <v>3.5</v>
      </c>
      <c r="E6801" t="b">
        <v>0</v>
      </c>
    </row>
    <row r="6802" spans="1:5" x14ac:dyDescent="0.3">
      <c r="A6802" t="s">
        <v>12162</v>
      </c>
      <c r="B6802">
        <v>2</v>
      </c>
      <c r="C6802">
        <v>114.5</v>
      </c>
      <c r="D6802">
        <v>5</v>
      </c>
      <c r="E6802" t="b">
        <v>0</v>
      </c>
    </row>
    <row r="6803" spans="1:5" x14ac:dyDescent="0.3">
      <c r="A6803" t="s">
        <v>2412</v>
      </c>
      <c r="B6803">
        <v>1</v>
      </c>
      <c r="C6803">
        <v>88</v>
      </c>
      <c r="D6803">
        <v>1</v>
      </c>
      <c r="E6803" t="b">
        <v>0</v>
      </c>
    </row>
    <row r="6804" spans="1:5" x14ac:dyDescent="0.3">
      <c r="A6804" t="s">
        <v>12166</v>
      </c>
      <c r="B6804">
        <v>1</v>
      </c>
      <c r="C6804">
        <v>23</v>
      </c>
      <c r="D6804">
        <v>5</v>
      </c>
      <c r="E6804" t="b">
        <v>0</v>
      </c>
    </row>
    <row r="6805" spans="1:5" x14ac:dyDescent="0.3">
      <c r="A6805" t="s">
        <v>12170</v>
      </c>
      <c r="B6805">
        <v>1</v>
      </c>
      <c r="C6805">
        <v>15</v>
      </c>
      <c r="D6805">
        <v>5</v>
      </c>
      <c r="E6805" t="b">
        <v>0</v>
      </c>
    </row>
    <row r="6806" spans="1:5" x14ac:dyDescent="0.3">
      <c r="A6806" t="s">
        <v>12172</v>
      </c>
      <c r="B6806">
        <v>1</v>
      </c>
      <c r="C6806">
        <v>230</v>
      </c>
      <c r="D6806">
        <v>2</v>
      </c>
      <c r="E6806" t="b">
        <v>0</v>
      </c>
    </row>
    <row r="6807" spans="1:5" x14ac:dyDescent="0.3">
      <c r="A6807" t="s">
        <v>12174</v>
      </c>
      <c r="B6807">
        <v>3</v>
      </c>
      <c r="C6807">
        <v>116.33333333333333</v>
      </c>
      <c r="D6807">
        <v>5</v>
      </c>
      <c r="E6807" t="b">
        <v>0</v>
      </c>
    </row>
    <row r="6808" spans="1:5" x14ac:dyDescent="0.3">
      <c r="A6808" t="s">
        <v>12175</v>
      </c>
      <c r="B6808">
        <v>1</v>
      </c>
      <c r="C6808">
        <v>208</v>
      </c>
      <c r="D6808">
        <v>2</v>
      </c>
      <c r="E6808" t="b">
        <v>0</v>
      </c>
    </row>
    <row r="6809" spans="1:5" x14ac:dyDescent="0.3">
      <c r="A6809" t="s">
        <v>12176</v>
      </c>
      <c r="B6809">
        <v>1</v>
      </c>
      <c r="C6809">
        <v>108</v>
      </c>
      <c r="D6809">
        <v>2</v>
      </c>
      <c r="E6809" t="b">
        <v>0</v>
      </c>
    </row>
    <row r="6810" spans="1:5" x14ac:dyDescent="0.3">
      <c r="A6810" t="s">
        <v>12177</v>
      </c>
      <c r="B6810">
        <v>2</v>
      </c>
      <c r="C6810">
        <v>146.5</v>
      </c>
      <c r="D6810">
        <v>4.5</v>
      </c>
      <c r="E6810" t="b">
        <v>0</v>
      </c>
    </row>
    <row r="6811" spans="1:5" x14ac:dyDescent="0.3">
      <c r="A6811" t="s">
        <v>12178</v>
      </c>
      <c r="B6811">
        <v>1</v>
      </c>
      <c r="C6811">
        <v>159</v>
      </c>
      <c r="D6811">
        <v>5</v>
      </c>
      <c r="E6811" t="b">
        <v>0</v>
      </c>
    </row>
    <row r="6812" spans="1:5" x14ac:dyDescent="0.3">
      <c r="A6812" t="s">
        <v>2413</v>
      </c>
      <c r="B6812">
        <v>1</v>
      </c>
      <c r="C6812">
        <v>138</v>
      </c>
      <c r="D6812">
        <v>4</v>
      </c>
      <c r="E6812" t="b">
        <v>0</v>
      </c>
    </row>
    <row r="6813" spans="1:5" x14ac:dyDescent="0.3">
      <c r="A6813" t="s">
        <v>2414</v>
      </c>
      <c r="B6813">
        <v>2</v>
      </c>
      <c r="C6813">
        <v>252</v>
      </c>
      <c r="D6813">
        <v>2</v>
      </c>
      <c r="E6813" t="b">
        <v>0</v>
      </c>
    </row>
    <row r="6814" spans="1:5" x14ac:dyDescent="0.3">
      <c r="A6814" t="s">
        <v>2415</v>
      </c>
      <c r="B6814">
        <v>1</v>
      </c>
      <c r="C6814">
        <v>504</v>
      </c>
      <c r="D6814">
        <v>5</v>
      </c>
      <c r="E6814" t="b">
        <v>0</v>
      </c>
    </row>
    <row r="6815" spans="1:5" x14ac:dyDescent="0.3">
      <c r="A6815" t="s">
        <v>12179</v>
      </c>
      <c r="B6815">
        <v>1</v>
      </c>
      <c r="C6815">
        <v>165</v>
      </c>
      <c r="D6815">
        <v>2</v>
      </c>
      <c r="E6815" t="b">
        <v>0</v>
      </c>
    </row>
    <row r="6816" spans="1:5" x14ac:dyDescent="0.3">
      <c r="A6816" t="s">
        <v>2416</v>
      </c>
      <c r="B6816">
        <v>3</v>
      </c>
      <c r="C6816">
        <v>300.33333333333331</v>
      </c>
      <c r="D6816">
        <v>2.6666666666666665</v>
      </c>
      <c r="E6816" t="b">
        <v>0</v>
      </c>
    </row>
    <row r="6817" spans="1:5" x14ac:dyDescent="0.3">
      <c r="A6817" t="s">
        <v>12180</v>
      </c>
      <c r="B6817">
        <v>1</v>
      </c>
      <c r="C6817">
        <v>184</v>
      </c>
      <c r="D6817">
        <v>2</v>
      </c>
      <c r="E6817" t="b">
        <v>0</v>
      </c>
    </row>
    <row r="6818" spans="1:5" x14ac:dyDescent="0.3">
      <c r="A6818" t="s">
        <v>12181</v>
      </c>
      <c r="B6818">
        <v>2</v>
      </c>
      <c r="C6818">
        <v>70</v>
      </c>
      <c r="D6818">
        <v>1.5</v>
      </c>
      <c r="E6818" t="b">
        <v>0</v>
      </c>
    </row>
    <row r="6819" spans="1:5" x14ac:dyDescent="0.3">
      <c r="A6819" t="s">
        <v>12182</v>
      </c>
      <c r="B6819">
        <v>1</v>
      </c>
      <c r="C6819">
        <v>30</v>
      </c>
      <c r="D6819">
        <v>4</v>
      </c>
      <c r="E6819" t="b">
        <v>0</v>
      </c>
    </row>
    <row r="6820" spans="1:5" x14ac:dyDescent="0.3">
      <c r="A6820" t="s">
        <v>2417</v>
      </c>
      <c r="B6820">
        <v>3</v>
      </c>
      <c r="C6820">
        <v>467</v>
      </c>
      <c r="D6820">
        <v>1.6666666666666667</v>
      </c>
      <c r="E6820" t="b">
        <v>0</v>
      </c>
    </row>
    <row r="6821" spans="1:5" x14ac:dyDescent="0.3">
      <c r="A6821" t="s">
        <v>12185</v>
      </c>
      <c r="B6821">
        <v>1</v>
      </c>
      <c r="C6821">
        <v>104</v>
      </c>
      <c r="D6821">
        <v>1</v>
      </c>
      <c r="E6821" t="b">
        <v>0</v>
      </c>
    </row>
    <row r="6822" spans="1:5" x14ac:dyDescent="0.3">
      <c r="A6822" t="s">
        <v>12186</v>
      </c>
      <c r="B6822">
        <v>1</v>
      </c>
      <c r="C6822">
        <v>107</v>
      </c>
      <c r="D6822">
        <v>2</v>
      </c>
      <c r="E6822" t="b">
        <v>0</v>
      </c>
    </row>
    <row r="6823" spans="1:5" x14ac:dyDescent="0.3">
      <c r="A6823" t="s">
        <v>12190</v>
      </c>
      <c r="B6823">
        <v>2</v>
      </c>
      <c r="C6823">
        <v>318.5</v>
      </c>
      <c r="D6823">
        <v>1.5</v>
      </c>
      <c r="E6823" t="b">
        <v>0</v>
      </c>
    </row>
    <row r="6824" spans="1:5" x14ac:dyDescent="0.3">
      <c r="A6824" t="s">
        <v>12191</v>
      </c>
      <c r="B6824">
        <v>1</v>
      </c>
      <c r="C6824">
        <v>102</v>
      </c>
      <c r="D6824">
        <v>2</v>
      </c>
      <c r="E6824" t="b">
        <v>0</v>
      </c>
    </row>
    <row r="6825" spans="1:5" x14ac:dyDescent="0.3">
      <c r="A6825" t="s">
        <v>2419</v>
      </c>
      <c r="B6825">
        <v>2</v>
      </c>
      <c r="C6825">
        <v>1065.5</v>
      </c>
      <c r="D6825">
        <v>2.5</v>
      </c>
      <c r="E6825" t="b">
        <v>0</v>
      </c>
    </row>
    <row r="6826" spans="1:5" x14ac:dyDescent="0.3">
      <c r="A6826" t="s">
        <v>12195</v>
      </c>
      <c r="B6826">
        <v>1</v>
      </c>
      <c r="C6826">
        <v>187</v>
      </c>
      <c r="D6826">
        <v>3</v>
      </c>
      <c r="E6826" t="b">
        <v>0</v>
      </c>
    </row>
    <row r="6827" spans="1:5" x14ac:dyDescent="0.3">
      <c r="A6827" t="s">
        <v>2420</v>
      </c>
      <c r="B6827">
        <v>2</v>
      </c>
      <c r="C6827">
        <v>388.5</v>
      </c>
      <c r="D6827">
        <v>5</v>
      </c>
      <c r="E6827" t="b">
        <v>0</v>
      </c>
    </row>
    <row r="6828" spans="1:5" x14ac:dyDescent="0.3">
      <c r="A6828" t="s">
        <v>12196</v>
      </c>
      <c r="B6828">
        <v>2</v>
      </c>
      <c r="C6828">
        <v>220</v>
      </c>
      <c r="D6828">
        <v>3</v>
      </c>
      <c r="E6828" t="b">
        <v>0</v>
      </c>
    </row>
    <row r="6829" spans="1:5" x14ac:dyDescent="0.3">
      <c r="A6829" t="s">
        <v>12197</v>
      </c>
      <c r="B6829">
        <v>1</v>
      </c>
      <c r="C6829">
        <v>279</v>
      </c>
      <c r="D6829">
        <v>1</v>
      </c>
      <c r="E6829" t="b">
        <v>0</v>
      </c>
    </row>
    <row r="6830" spans="1:5" x14ac:dyDescent="0.3">
      <c r="A6830" t="s">
        <v>1671</v>
      </c>
      <c r="B6830">
        <v>1</v>
      </c>
      <c r="C6830">
        <v>689</v>
      </c>
      <c r="D6830">
        <v>3</v>
      </c>
      <c r="E6830" t="b">
        <v>0</v>
      </c>
    </row>
    <row r="6831" spans="1:5" x14ac:dyDescent="0.3">
      <c r="A6831" t="s">
        <v>12199</v>
      </c>
      <c r="B6831">
        <v>1</v>
      </c>
      <c r="C6831">
        <v>39</v>
      </c>
      <c r="D6831">
        <v>4</v>
      </c>
      <c r="E6831" t="b">
        <v>0</v>
      </c>
    </row>
    <row r="6832" spans="1:5" x14ac:dyDescent="0.3">
      <c r="A6832" t="s">
        <v>12200</v>
      </c>
      <c r="B6832">
        <v>3</v>
      </c>
      <c r="C6832">
        <v>141.66666666666666</v>
      </c>
      <c r="D6832">
        <v>2.6666666666666665</v>
      </c>
      <c r="E6832" t="b">
        <v>0</v>
      </c>
    </row>
    <row r="6833" spans="1:5" x14ac:dyDescent="0.3">
      <c r="A6833" t="s">
        <v>12202</v>
      </c>
      <c r="B6833">
        <v>1</v>
      </c>
      <c r="C6833">
        <v>23</v>
      </c>
      <c r="D6833">
        <v>4</v>
      </c>
      <c r="E6833" t="b">
        <v>0</v>
      </c>
    </row>
    <row r="6834" spans="1:5" x14ac:dyDescent="0.3">
      <c r="A6834" t="s">
        <v>12204</v>
      </c>
      <c r="B6834">
        <v>1</v>
      </c>
      <c r="C6834">
        <v>66</v>
      </c>
      <c r="D6834">
        <v>3</v>
      </c>
      <c r="E6834" t="b">
        <v>0</v>
      </c>
    </row>
    <row r="6835" spans="1:5" x14ac:dyDescent="0.3">
      <c r="A6835" t="s">
        <v>12206</v>
      </c>
      <c r="B6835">
        <v>2</v>
      </c>
      <c r="C6835">
        <v>97</v>
      </c>
      <c r="D6835">
        <v>2</v>
      </c>
      <c r="E6835" t="b">
        <v>0</v>
      </c>
    </row>
    <row r="6836" spans="1:5" x14ac:dyDescent="0.3">
      <c r="A6836" t="s">
        <v>12208</v>
      </c>
      <c r="B6836">
        <v>1</v>
      </c>
      <c r="C6836">
        <v>33</v>
      </c>
      <c r="D6836">
        <v>2</v>
      </c>
      <c r="E6836" t="b">
        <v>0</v>
      </c>
    </row>
    <row r="6837" spans="1:5" x14ac:dyDescent="0.3">
      <c r="A6837" t="s">
        <v>12209</v>
      </c>
      <c r="B6837">
        <v>1</v>
      </c>
      <c r="C6837">
        <v>88</v>
      </c>
      <c r="D6837">
        <v>3</v>
      </c>
      <c r="E6837" t="b">
        <v>0</v>
      </c>
    </row>
    <row r="6838" spans="1:5" x14ac:dyDescent="0.3">
      <c r="A6838" t="s">
        <v>12211</v>
      </c>
      <c r="B6838">
        <v>1</v>
      </c>
      <c r="C6838">
        <v>45</v>
      </c>
      <c r="D6838">
        <v>3</v>
      </c>
      <c r="E6838" t="b">
        <v>0</v>
      </c>
    </row>
    <row r="6839" spans="1:5" x14ac:dyDescent="0.3">
      <c r="A6839" t="s">
        <v>12212</v>
      </c>
      <c r="B6839">
        <v>1</v>
      </c>
      <c r="C6839">
        <v>101</v>
      </c>
      <c r="D6839">
        <v>2</v>
      </c>
      <c r="E6839" t="b">
        <v>0</v>
      </c>
    </row>
    <row r="6840" spans="1:5" x14ac:dyDescent="0.3">
      <c r="A6840" t="s">
        <v>12213</v>
      </c>
      <c r="B6840">
        <v>1</v>
      </c>
      <c r="C6840">
        <v>37</v>
      </c>
      <c r="D6840">
        <v>2</v>
      </c>
      <c r="E6840" t="b">
        <v>0</v>
      </c>
    </row>
    <row r="6841" spans="1:5" x14ac:dyDescent="0.3">
      <c r="A6841" t="s">
        <v>12214</v>
      </c>
      <c r="B6841">
        <v>1</v>
      </c>
      <c r="C6841">
        <v>75</v>
      </c>
      <c r="D6841">
        <v>4</v>
      </c>
      <c r="E6841" t="b">
        <v>0</v>
      </c>
    </row>
    <row r="6842" spans="1:5" x14ac:dyDescent="0.3">
      <c r="A6842" t="s">
        <v>12215</v>
      </c>
      <c r="B6842">
        <v>1</v>
      </c>
      <c r="C6842">
        <v>27</v>
      </c>
      <c r="D6842">
        <v>5</v>
      </c>
      <c r="E6842" t="b">
        <v>0</v>
      </c>
    </row>
    <row r="6843" spans="1:5" x14ac:dyDescent="0.3">
      <c r="A6843" t="s">
        <v>1209</v>
      </c>
      <c r="B6843">
        <v>1</v>
      </c>
      <c r="C6843">
        <v>234</v>
      </c>
      <c r="D6843">
        <v>3</v>
      </c>
      <c r="E6843" t="b">
        <v>0</v>
      </c>
    </row>
    <row r="6844" spans="1:5" x14ac:dyDescent="0.3">
      <c r="A6844" t="s">
        <v>2421</v>
      </c>
      <c r="B6844">
        <v>1</v>
      </c>
      <c r="C6844">
        <v>95</v>
      </c>
      <c r="D6844">
        <v>5</v>
      </c>
      <c r="E6844" t="b">
        <v>0</v>
      </c>
    </row>
    <row r="6845" spans="1:5" x14ac:dyDescent="0.3">
      <c r="A6845" t="s">
        <v>1210</v>
      </c>
      <c r="B6845">
        <v>3</v>
      </c>
      <c r="C6845">
        <v>278.66666666666669</v>
      </c>
      <c r="D6845">
        <v>3</v>
      </c>
      <c r="E6845" t="b">
        <v>0</v>
      </c>
    </row>
    <row r="6846" spans="1:5" x14ac:dyDescent="0.3">
      <c r="A6846" t="s">
        <v>12220</v>
      </c>
      <c r="B6846">
        <v>1</v>
      </c>
      <c r="C6846">
        <v>28</v>
      </c>
      <c r="D6846">
        <v>4</v>
      </c>
      <c r="E6846" t="b">
        <v>0</v>
      </c>
    </row>
    <row r="6847" spans="1:5" x14ac:dyDescent="0.3">
      <c r="A6847" t="s">
        <v>12222</v>
      </c>
      <c r="B6847">
        <v>1</v>
      </c>
      <c r="C6847">
        <v>79</v>
      </c>
      <c r="D6847">
        <v>2</v>
      </c>
      <c r="E6847" t="b">
        <v>0</v>
      </c>
    </row>
    <row r="6848" spans="1:5" x14ac:dyDescent="0.3">
      <c r="A6848" t="s">
        <v>12223</v>
      </c>
      <c r="B6848">
        <v>1</v>
      </c>
      <c r="C6848">
        <v>72</v>
      </c>
      <c r="D6848">
        <v>3</v>
      </c>
      <c r="E6848" t="b">
        <v>0</v>
      </c>
    </row>
    <row r="6849" spans="1:5" x14ac:dyDescent="0.3">
      <c r="A6849" t="s">
        <v>12225</v>
      </c>
      <c r="B6849">
        <v>1</v>
      </c>
      <c r="C6849">
        <v>180</v>
      </c>
      <c r="D6849">
        <v>3</v>
      </c>
      <c r="E6849" t="b">
        <v>0</v>
      </c>
    </row>
    <row r="6850" spans="1:5" x14ac:dyDescent="0.3">
      <c r="A6850" t="s">
        <v>12227</v>
      </c>
      <c r="B6850">
        <v>1</v>
      </c>
      <c r="C6850">
        <v>39</v>
      </c>
      <c r="D6850">
        <v>2</v>
      </c>
      <c r="E6850" t="b">
        <v>0</v>
      </c>
    </row>
    <row r="6851" spans="1:5" x14ac:dyDescent="0.3">
      <c r="A6851" t="s">
        <v>12232</v>
      </c>
      <c r="B6851">
        <v>1</v>
      </c>
      <c r="C6851">
        <v>295</v>
      </c>
      <c r="D6851">
        <v>5</v>
      </c>
      <c r="E6851" t="b">
        <v>0</v>
      </c>
    </row>
    <row r="6852" spans="1:5" x14ac:dyDescent="0.3">
      <c r="A6852" t="s">
        <v>12234</v>
      </c>
      <c r="B6852">
        <v>2</v>
      </c>
      <c r="C6852">
        <v>90</v>
      </c>
      <c r="D6852">
        <v>1</v>
      </c>
      <c r="E6852" t="b">
        <v>0</v>
      </c>
    </row>
    <row r="6853" spans="1:5" x14ac:dyDescent="0.3">
      <c r="A6853" t="s">
        <v>12235</v>
      </c>
      <c r="B6853">
        <v>1</v>
      </c>
      <c r="C6853">
        <v>113</v>
      </c>
      <c r="D6853">
        <v>4</v>
      </c>
      <c r="E6853" t="b">
        <v>0</v>
      </c>
    </row>
    <row r="6854" spans="1:5" x14ac:dyDescent="0.3">
      <c r="A6854" t="s">
        <v>12236</v>
      </c>
      <c r="B6854">
        <v>1</v>
      </c>
      <c r="C6854">
        <v>114</v>
      </c>
      <c r="D6854">
        <v>1</v>
      </c>
      <c r="E6854" t="b">
        <v>0</v>
      </c>
    </row>
    <row r="6855" spans="1:5" x14ac:dyDescent="0.3">
      <c r="A6855" t="s">
        <v>12238</v>
      </c>
      <c r="B6855">
        <v>1</v>
      </c>
      <c r="C6855">
        <v>107</v>
      </c>
      <c r="D6855">
        <v>2</v>
      </c>
      <c r="E6855" t="b">
        <v>0</v>
      </c>
    </row>
    <row r="6856" spans="1:5" x14ac:dyDescent="0.3">
      <c r="A6856" t="s">
        <v>12239</v>
      </c>
      <c r="B6856">
        <v>1</v>
      </c>
      <c r="C6856">
        <v>49</v>
      </c>
      <c r="D6856">
        <v>1</v>
      </c>
      <c r="E6856" t="b">
        <v>0</v>
      </c>
    </row>
    <row r="6857" spans="1:5" x14ac:dyDescent="0.3">
      <c r="A6857" t="s">
        <v>12240</v>
      </c>
      <c r="B6857">
        <v>2</v>
      </c>
      <c r="C6857">
        <v>1222</v>
      </c>
      <c r="D6857">
        <v>5</v>
      </c>
      <c r="E6857" t="b">
        <v>0</v>
      </c>
    </row>
    <row r="6858" spans="1:5" x14ac:dyDescent="0.3">
      <c r="A6858" t="s">
        <v>12241</v>
      </c>
      <c r="B6858">
        <v>1</v>
      </c>
      <c r="C6858">
        <v>232</v>
      </c>
      <c r="D6858">
        <v>3</v>
      </c>
      <c r="E6858" t="b">
        <v>0</v>
      </c>
    </row>
    <row r="6859" spans="1:5" x14ac:dyDescent="0.3">
      <c r="A6859" t="s">
        <v>12242</v>
      </c>
      <c r="B6859">
        <v>1</v>
      </c>
      <c r="C6859">
        <v>162</v>
      </c>
      <c r="D6859">
        <v>5</v>
      </c>
      <c r="E6859" t="b">
        <v>0</v>
      </c>
    </row>
    <row r="6860" spans="1:5" x14ac:dyDescent="0.3">
      <c r="A6860" t="s">
        <v>1211</v>
      </c>
      <c r="B6860">
        <v>1</v>
      </c>
      <c r="C6860">
        <v>109</v>
      </c>
      <c r="D6860">
        <v>5</v>
      </c>
      <c r="E6860" t="b">
        <v>0</v>
      </c>
    </row>
    <row r="6861" spans="1:5" x14ac:dyDescent="0.3">
      <c r="A6861" t="s">
        <v>1212</v>
      </c>
      <c r="B6861">
        <v>3</v>
      </c>
      <c r="C6861">
        <v>248.33333333333334</v>
      </c>
      <c r="D6861">
        <v>3</v>
      </c>
      <c r="E6861" t="b">
        <v>0</v>
      </c>
    </row>
    <row r="6862" spans="1:5" x14ac:dyDescent="0.3">
      <c r="A6862" t="s">
        <v>12245</v>
      </c>
      <c r="B6862">
        <v>1</v>
      </c>
      <c r="C6862">
        <v>37</v>
      </c>
      <c r="D6862">
        <v>5</v>
      </c>
      <c r="E6862" t="b">
        <v>0</v>
      </c>
    </row>
    <row r="6863" spans="1:5" x14ac:dyDescent="0.3">
      <c r="A6863" t="s">
        <v>2423</v>
      </c>
      <c r="B6863">
        <v>2</v>
      </c>
      <c r="C6863">
        <v>78.5</v>
      </c>
      <c r="D6863">
        <v>3</v>
      </c>
      <c r="E6863" t="b">
        <v>0</v>
      </c>
    </row>
    <row r="6864" spans="1:5" x14ac:dyDescent="0.3">
      <c r="A6864" t="s">
        <v>12247</v>
      </c>
      <c r="B6864">
        <v>1</v>
      </c>
      <c r="C6864">
        <v>53</v>
      </c>
      <c r="D6864">
        <v>3</v>
      </c>
      <c r="E6864" t="b">
        <v>0</v>
      </c>
    </row>
    <row r="6865" spans="1:5" x14ac:dyDescent="0.3">
      <c r="A6865" t="s">
        <v>12248</v>
      </c>
      <c r="B6865">
        <v>2</v>
      </c>
      <c r="C6865">
        <v>87.5</v>
      </c>
      <c r="D6865">
        <v>2</v>
      </c>
      <c r="E6865" t="b">
        <v>0</v>
      </c>
    </row>
    <row r="6866" spans="1:5" x14ac:dyDescent="0.3">
      <c r="A6866" t="s">
        <v>2424</v>
      </c>
      <c r="B6866">
        <v>1</v>
      </c>
      <c r="C6866">
        <v>178</v>
      </c>
      <c r="D6866">
        <v>1</v>
      </c>
      <c r="E6866" t="b">
        <v>0</v>
      </c>
    </row>
    <row r="6867" spans="1:5" x14ac:dyDescent="0.3">
      <c r="A6867" t="s">
        <v>12250</v>
      </c>
      <c r="B6867">
        <v>1</v>
      </c>
      <c r="C6867">
        <v>408</v>
      </c>
      <c r="D6867">
        <v>1</v>
      </c>
      <c r="E6867" t="b">
        <v>0</v>
      </c>
    </row>
    <row r="6868" spans="1:5" x14ac:dyDescent="0.3">
      <c r="A6868" t="s">
        <v>1672</v>
      </c>
      <c r="B6868">
        <v>1</v>
      </c>
      <c r="C6868">
        <v>333</v>
      </c>
      <c r="D6868">
        <v>5</v>
      </c>
      <c r="E6868" t="b">
        <v>0</v>
      </c>
    </row>
    <row r="6869" spans="1:5" x14ac:dyDescent="0.3">
      <c r="A6869" t="s">
        <v>12251</v>
      </c>
      <c r="B6869">
        <v>1</v>
      </c>
      <c r="C6869">
        <v>47</v>
      </c>
      <c r="D6869">
        <v>4</v>
      </c>
      <c r="E6869" t="b">
        <v>0</v>
      </c>
    </row>
    <row r="6870" spans="1:5" x14ac:dyDescent="0.3">
      <c r="A6870" t="s">
        <v>12252</v>
      </c>
      <c r="B6870">
        <v>1</v>
      </c>
      <c r="C6870">
        <v>31</v>
      </c>
      <c r="D6870">
        <v>5</v>
      </c>
      <c r="E6870" t="b">
        <v>0</v>
      </c>
    </row>
    <row r="6871" spans="1:5" x14ac:dyDescent="0.3">
      <c r="A6871" t="s">
        <v>12253</v>
      </c>
      <c r="B6871">
        <v>1</v>
      </c>
      <c r="C6871">
        <v>131</v>
      </c>
      <c r="D6871">
        <v>2</v>
      </c>
      <c r="E6871" t="b">
        <v>0</v>
      </c>
    </row>
    <row r="6872" spans="1:5" x14ac:dyDescent="0.3">
      <c r="A6872" t="s">
        <v>1214</v>
      </c>
      <c r="B6872">
        <v>1</v>
      </c>
      <c r="C6872">
        <v>87</v>
      </c>
      <c r="D6872">
        <v>2</v>
      </c>
      <c r="E6872" t="b">
        <v>0</v>
      </c>
    </row>
    <row r="6873" spans="1:5" x14ac:dyDescent="0.3">
      <c r="A6873" t="s">
        <v>12254</v>
      </c>
      <c r="B6873">
        <v>1</v>
      </c>
      <c r="C6873">
        <v>113</v>
      </c>
      <c r="D6873">
        <v>1</v>
      </c>
      <c r="E6873" t="b">
        <v>0</v>
      </c>
    </row>
    <row r="6874" spans="1:5" x14ac:dyDescent="0.3">
      <c r="A6874" t="s">
        <v>12256</v>
      </c>
      <c r="B6874">
        <v>1</v>
      </c>
      <c r="C6874">
        <v>40</v>
      </c>
      <c r="D6874">
        <v>3</v>
      </c>
      <c r="E6874" t="b">
        <v>0</v>
      </c>
    </row>
    <row r="6875" spans="1:5" x14ac:dyDescent="0.3">
      <c r="A6875" t="s">
        <v>12257</v>
      </c>
      <c r="B6875">
        <v>1</v>
      </c>
      <c r="C6875">
        <v>58</v>
      </c>
      <c r="D6875">
        <v>3</v>
      </c>
      <c r="E6875" t="b">
        <v>0</v>
      </c>
    </row>
    <row r="6876" spans="1:5" x14ac:dyDescent="0.3">
      <c r="A6876" t="s">
        <v>12258</v>
      </c>
      <c r="B6876">
        <v>1</v>
      </c>
      <c r="C6876">
        <v>1003</v>
      </c>
      <c r="D6876">
        <v>5</v>
      </c>
      <c r="E6876" t="b">
        <v>0</v>
      </c>
    </row>
    <row r="6877" spans="1:5" x14ac:dyDescent="0.3">
      <c r="A6877" t="s">
        <v>12259</v>
      </c>
      <c r="B6877">
        <v>1</v>
      </c>
      <c r="C6877">
        <v>49</v>
      </c>
      <c r="D6877">
        <v>1</v>
      </c>
      <c r="E6877" t="b">
        <v>0</v>
      </c>
    </row>
    <row r="6878" spans="1:5" x14ac:dyDescent="0.3">
      <c r="A6878" t="s">
        <v>12260</v>
      </c>
      <c r="B6878">
        <v>1</v>
      </c>
      <c r="C6878">
        <v>91</v>
      </c>
      <c r="D6878">
        <v>1</v>
      </c>
      <c r="E6878" t="b">
        <v>0</v>
      </c>
    </row>
    <row r="6879" spans="1:5" x14ac:dyDescent="0.3">
      <c r="A6879" t="s">
        <v>1472</v>
      </c>
      <c r="B6879">
        <v>1</v>
      </c>
      <c r="C6879">
        <v>95</v>
      </c>
      <c r="D6879">
        <v>5</v>
      </c>
      <c r="E6879" t="b">
        <v>0</v>
      </c>
    </row>
    <row r="6880" spans="1:5" x14ac:dyDescent="0.3">
      <c r="A6880" t="s">
        <v>12261</v>
      </c>
      <c r="B6880">
        <v>1</v>
      </c>
      <c r="C6880">
        <v>41</v>
      </c>
      <c r="D6880">
        <v>1</v>
      </c>
      <c r="E6880" t="b">
        <v>0</v>
      </c>
    </row>
    <row r="6881" spans="1:5" x14ac:dyDescent="0.3">
      <c r="A6881" t="s">
        <v>12262</v>
      </c>
      <c r="B6881">
        <v>1</v>
      </c>
      <c r="C6881">
        <v>26</v>
      </c>
      <c r="D6881">
        <v>1</v>
      </c>
      <c r="E6881" t="b">
        <v>0</v>
      </c>
    </row>
    <row r="6882" spans="1:5" x14ac:dyDescent="0.3">
      <c r="A6882" t="s">
        <v>12263</v>
      </c>
      <c r="B6882">
        <v>1</v>
      </c>
      <c r="C6882">
        <v>53</v>
      </c>
      <c r="D6882">
        <v>3</v>
      </c>
      <c r="E6882" t="b">
        <v>0</v>
      </c>
    </row>
    <row r="6883" spans="1:5" x14ac:dyDescent="0.3">
      <c r="A6883" t="s">
        <v>12265</v>
      </c>
      <c r="B6883">
        <v>2</v>
      </c>
      <c r="C6883">
        <v>171.5</v>
      </c>
      <c r="D6883">
        <v>3</v>
      </c>
      <c r="E6883" t="b">
        <v>0</v>
      </c>
    </row>
    <row r="6884" spans="1:5" x14ac:dyDescent="0.3">
      <c r="A6884" t="s">
        <v>12266</v>
      </c>
      <c r="B6884">
        <v>1</v>
      </c>
      <c r="C6884">
        <v>114</v>
      </c>
      <c r="D6884">
        <v>4</v>
      </c>
      <c r="E6884" t="b">
        <v>0</v>
      </c>
    </row>
    <row r="6885" spans="1:5" x14ac:dyDescent="0.3">
      <c r="A6885" t="s">
        <v>12267</v>
      </c>
      <c r="B6885">
        <v>5</v>
      </c>
      <c r="C6885">
        <v>143.4</v>
      </c>
      <c r="D6885">
        <v>1.8</v>
      </c>
      <c r="E6885" t="b">
        <v>0</v>
      </c>
    </row>
    <row r="6886" spans="1:5" x14ac:dyDescent="0.3">
      <c r="A6886" t="s">
        <v>12269</v>
      </c>
      <c r="B6886">
        <v>1</v>
      </c>
      <c r="C6886">
        <v>94</v>
      </c>
      <c r="D6886">
        <v>4</v>
      </c>
      <c r="E6886" t="b">
        <v>0</v>
      </c>
    </row>
    <row r="6887" spans="1:5" x14ac:dyDescent="0.3">
      <c r="A6887" t="s">
        <v>12270</v>
      </c>
      <c r="B6887">
        <v>1</v>
      </c>
      <c r="C6887">
        <v>275</v>
      </c>
      <c r="D6887">
        <v>4</v>
      </c>
      <c r="E6887" t="b">
        <v>0</v>
      </c>
    </row>
    <row r="6888" spans="1:5" x14ac:dyDescent="0.3">
      <c r="A6888" t="s">
        <v>12271</v>
      </c>
      <c r="B6888">
        <v>1</v>
      </c>
      <c r="C6888">
        <v>98</v>
      </c>
      <c r="D6888">
        <v>1</v>
      </c>
      <c r="E6888" t="b">
        <v>0</v>
      </c>
    </row>
    <row r="6889" spans="1:5" x14ac:dyDescent="0.3">
      <c r="A6889" t="s">
        <v>12273</v>
      </c>
      <c r="B6889">
        <v>3</v>
      </c>
      <c r="C6889">
        <v>420</v>
      </c>
      <c r="D6889">
        <v>3.3333333333333335</v>
      </c>
      <c r="E6889" t="b">
        <v>0</v>
      </c>
    </row>
    <row r="6890" spans="1:5" x14ac:dyDescent="0.3">
      <c r="A6890" t="s">
        <v>12274</v>
      </c>
      <c r="B6890">
        <v>1</v>
      </c>
      <c r="C6890">
        <v>79</v>
      </c>
      <c r="D6890">
        <v>1</v>
      </c>
      <c r="E6890" t="b">
        <v>0</v>
      </c>
    </row>
    <row r="6891" spans="1:5" x14ac:dyDescent="0.3">
      <c r="A6891" t="s">
        <v>12276</v>
      </c>
      <c r="B6891">
        <v>4</v>
      </c>
      <c r="C6891">
        <v>175</v>
      </c>
      <c r="D6891">
        <v>1</v>
      </c>
      <c r="E6891" t="b">
        <v>0</v>
      </c>
    </row>
    <row r="6892" spans="1:5" x14ac:dyDescent="0.3">
      <c r="A6892" t="s">
        <v>1216</v>
      </c>
      <c r="B6892">
        <v>1</v>
      </c>
      <c r="C6892">
        <v>277</v>
      </c>
      <c r="D6892">
        <v>1</v>
      </c>
      <c r="E6892" t="b">
        <v>0</v>
      </c>
    </row>
    <row r="6893" spans="1:5" x14ac:dyDescent="0.3">
      <c r="A6893" t="s">
        <v>12279</v>
      </c>
      <c r="B6893">
        <v>1</v>
      </c>
      <c r="C6893">
        <v>41</v>
      </c>
      <c r="D6893">
        <v>5</v>
      </c>
      <c r="E6893" t="b">
        <v>0</v>
      </c>
    </row>
    <row r="6894" spans="1:5" x14ac:dyDescent="0.3">
      <c r="A6894" t="s">
        <v>12280</v>
      </c>
      <c r="B6894">
        <v>1</v>
      </c>
      <c r="C6894">
        <v>70</v>
      </c>
      <c r="D6894">
        <v>2</v>
      </c>
      <c r="E6894" t="b">
        <v>0</v>
      </c>
    </row>
    <row r="6895" spans="1:5" x14ac:dyDescent="0.3">
      <c r="A6895" t="s">
        <v>12281</v>
      </c>
      <c r="B6895">
        <v>1</v>
      </c>
      <c r="C6895">
        <v>61</v>
      </c>
      <c r="D6895">
        <v>4</v>
      </c>
      <c r="E6895" t="b">
        <v>0</v>
      </c>
    </row>
    <row r="6896" spans="1:5" x14ac:dyDescent="0.3">
      <c r="A6896" t="s">
        <v>12284</v>
      </c>
      <c r="B6896">
        <v>1</v>
      </c>
      <c r="C6896">
        <v>21</v>
      </c>
      <c r="D6896">
        <v>4</v>
      </c>
      <c r="E6896" t="b">
        <v>0</v>
      </c>
    </row>
    <row r="6897" spans="1:5" x14ac:dyDescent="0.3">
      <c r="A6897" t="s">
        <v>12285</v>
      </c>
      <c r="B6897">
        <v>1</v>
      </c>
      <c r="C6897">
        <v>27</v>
      </c>
      <c r="D6897">
        <v>4</v>
      </c>
      <c r="E6897" t="b">
        <v>0</v>
      </c>
    </row>
    <row r="6898" spans="1:5" x14ac:dyDescent="0.3">
      <c r="A6898" t="s">
        <v>12288</v>
      </c>
      <c r="B6898">
        <v>1</v>
      </c>
      <c r="C6898">
        <v>308</v>
      </c>
      <c r="D6898">
        <v>2</v>
      </c>
      <c r="E6898" t="b">
        <v>0</v>
      </c>
    </row>
    <row r="6899" spans="1:5" x14ac:dyDescent="0.3">
      <c r="A6899" t="s">
        <v>12290</v>
      </c>
      <c r="B6899">
        <v>2</v>
      </c>
      <c r="C6899">
        <v>263</v>
      </c>
      <c r="D6899">
        <v>3</v>
      </c>
      <c r="E6899" t="b">
        <v>0</v>
      </c>
    </row>
    <row r="6900" spans="1:5" x14ac:dyDescent="0.3">
      <c r="A6900" t="s">
        <v>12291</v>
      </c>
      <c r="B6900">
        <v>1</v>
      </c>
      <c r="C6900">
        <v>234</v>
      </c>
      <c r="D6900">
        <v>3</v>
      </c>
      <c r="E6900" t="b">
        <v>0</v>
      </c>
    </row>
    <row r="6901" spans="1:5" x14ac:dyDescent="0.3">
      <c r="A6901" t="s">
        <v>2425</v>
      </c>
      <c r="B6901">
        <v>1</v>
      </c>
      <c r="C6901">
        <v>326</v>
      </c>
      <c r="D6901">
        <v>5</v>
      </c>
      <c r="E6901" t="b">
        <v>0</v>
      </c>
    </row>
    <row r="6902" spans="1:5" x14ac:dyDescent="0.3">
      <c r="A6902" t="s">
        <v>12292</v>
      </c>
      <c r="B6902">
        <v>1</v>
      </c>
      <c r="C6902">
        <v>84</v>
      </c>
      <c r="D6902">
        <v>3</v>
      </c>
      <c r="E6902" t="b">
        <v>0</v>
      </c>
    </row>
    <row r="6903" spans="1:5" x14ac:dyDescent="0.3">
      <c r="A6903" t="s">
        <v>12293</v>
      </c>
      <c r="B6903">
        <v>2</v>
      </c>
      <c r="C6903">
        <v>173</v>
      </c>
      <c r="D6903">
        <v>1.5</v>
      </c>
      <c r="E6903" t="b">
        <v>0</v>
      </c>
    </row>
    <row r="6904" spans="1:5" x14ac:dyDescent="0.3">
      <c r="A6904" t="s">
        <v>12298</v>
      </c>
      <c r="B6904">
        <v>4</v>
      </c>
      <c r="C6904">
        <v>118.25</v>
      </c>
      <c r="D6904">
        <v>2.75</v>
      </c>
      <c r="E6904" t="b">
        <v>0</v>
      </c>
    </row>
    <row r="6905" spans="1:5" x14ac:dyDescent="0.3">
      <c r="A6905" t="s">
        <v>12301</v>
      </c>
      <c r="B6905">
        <v>1</v>
      </c>
      <c r="C6905">
        <v>248</v>
      </c>
      <c r="D6905">
        <v>5</v>
      </c>
      <c r="E6905" t="b">
        <v>0</v>
      </c>
    </row>
    <row r="6906" spans="1:5" x14ac:dyDescent="0.3">
      <c r="A6906" t="s">
        <v>12302</v>
      </c>
      <c r="B6906">
        <v>2</v>
      </c>
      <c r="C6906">
        <v>96</v>
      </c>
      <c r="D6906">
        <v>3</v>
      </c>
      <c r="E6906" t="b">
        <v>0</v>
      </c>
    </row>
    <row r="6907" spans="1:5" x14ac:dyDescent="0.3">
      <c r="A6907" t="s">
        <v>1218</v>
      </c>
      <c r="B6907">
        <v>1</v>
      </c>
      <c r="C6907">
        <v>48</v>
      </c>
      <c r="D6907">
        <v>1</v>
      </c>
      <c r="E6907" t="b">
        <v>0</v>
      </c>
    </row>
    <row r="6908" spans="1:5" x14ac:dyDescent="0.3">
      <c r="A6908" t="s">
        <v>12303</v>
      </c>
      <c r="B6908">
        <v>1</v>
      </c>
      <c r="C6908">
        <v>125</v>
      </c>
      <c r="D6908">
        <v>3</v>
      </c>
      <c r="E6908" t="b">
        <v>0</v>
      </c>
    </row>
    <row r="6909" spans="1:5" x14ac:dyDescent="0.3">
      <c r="A6909" t="s">
        <v>1219</v>
      </c>
      <c r="B6909">
        <v>1</v>
      </c>
      <c r="C6909">
        <v>106</v>
      </c>
      <c r="D6909">
        <v>2</v>
      </c>
      <c r="E6909" t="b">
        <v>0</v>
      </c>
    </row>
    <row r="6910" spans="1:5" x14ac:dyDescent="0.3">
      <c r="A6910" t="s">
        <v>12305</v>
      </c>
      <c r="B6910">
        <v>1</v>
      </c>
      <c r="C6910">
        <v>526</v>
      </c>
      <c r="D6910">
        <v>3</v>
      </c>
      <c r="E6910" t="b">
        <v>0</v>
      </c>
    </row>
    <row r="6911" spans="1:5" x14ac:dyDescent="0.3">
      <c r="A6911" t="s">
        <v>12306</v>
      </c>
      <c r="B6911">
        <v>1</v>
      </c>
      <c r="C6911">
        <v>111</v>
      </c>
      <c r="D6911">
        <v>3</v>
      </c>
      <c r="E6911" t="b">
        <v>0</v>
      </c>
    </row>
    <row r="6912" spans="1:5" x14ac:dyDescent="0.3">
      <c r="A6912" t="s">
        <v>12309</v>
      </c>
      <c r="B6912">
        <v>1</v>
      </c>
      <c r="C6912">
        <v>86</v>
      </c>
      <c r="D6912">
        <v>5</v>
      </c>
      <c r="E6912" t="b">
        <v>0</v>
      </c>
    </row>
    <row r="6913" spans="1:5" x14ac:dyDescent="0.3">
      <c r="A6913" t="s">
        <v>12310</v>
      </c>
      <c r="B6913">
        <v>1</v>
      </c>
      <c r="C6913">
        <v>146</v>
      </c>
      <c r="D6913">
        <v>3</v>
      </c>
      <c r="E6913" t="b">
        <v>0</v>
      </c>
    </row>
    <row r="6914" spans="1:5" x14ac:dyDescent="0.3">
      <c r="A6914" t="s">
        <v>12311</v>
      </c>
      <c r="B6914">
        <v>2</v>
      </c>
      <c r="C6914">
        <v>73.5</v>
      </c>
      <c r="D6914">
        <v>3</v>
      </c>
      <c r="E6914" t="b">
        <v>0</v>
      </c>
    </row>
    <row r="6915" spans="1:5" x14ac:dyDescent="0.3">
      <c r="A6915" t="s">
        <v>12312</v>
      </c>
      <c r="B6915">
        <v>1</v>
      </c>
      <c r="C6915">
        <v>92</v>
      </c>
      <c r="D6915">
        <v>2</v>
      </c>
      <c r="E6915" t="b">
        <v>0</v>
      </c>
    </row>
    <row r="6916" spans="1:5" x14ac:dyDescent="0.3">
      <c r="A6916" t="s">
        <v>12317</v>
      </c>
      <c r="B6916">
        <v>1</v>
      </c>
      <c r="C6916">
        <v>72</v>
      </c>
      <c r="D6916">
        <v>5</v>
      </c>
      <c r="E6916" t="b">
        <v>0</v>
      </c>
    </row>
    <row r="6917" spans="1:5" x14ac:dyDescent="0.3">
      <c r="A6917" t="s">
        <v>2427</v>
      </c>
      <c r="B6917">
        <v>1</v>
      </c>
      <c r="C6917">
        <v>348</v>
      </c>
      <c r="D6917">
        <v>2</v>
      </c>
      <c r="E6917" t="b">
        <v>0</v>
      </c>
    </row>
    <row r="6918" spans="1:5" x14ac:dyDescent="0.3">
      <c r="A6918" t="s">
        <v>12319</v>
      </c>
      <c r="B6918">
        <v>1</v>
      </c>
      <c r="C6918">
        <v>195</v>
      </c>
      <c r="D6918">
        <v>3</v>
      </c>
      <c r="E6918" t="b">
        <v>0</v>
      </c>
    </row>
    <row r="6919" spans="1:5" x14ac:dyDescent="0.3">
      <c r="A6919" t="s">
        <v>12320</v>
      </c>
      <c r="B6919">
        <v>1</v>
      </c>
      <c r="C6919">
        <v>20</v>
      </c>
      <c r="D6919">
        <v>4</v>
      </c>
      <c r="E6919" t="b">
        <v>0</v>
      </c>
    </row>
    <row r="6920" spans="1:5" x14ac:dyDescent="0.3">
      <c r="A6920" t="s">
        <v>12330</v>
      </c>
      <c r="B6920">
        <v>1</v>
      </c>
      <c r="C6920">
        <v>21</v>
      </c>
      <c r="D6920">
        <v>5</v>
      </c>
      <c r="E6920" t="b">
        <v>0</v>
      </c>
    </row>
    <row r="6921" spans="1:5" x14ac:dyDescent="0.3">
      <c r="A6921" t="s">
        <v>12331</v>
      </c>
      <c r="B6921">
        <v>1</v>
      </c>
      <c r="C6921">
        <v>137</v>
      </c>
      <c r="D6921">
        <v>4</v>
      </c>
      <c r="E6921" t="b">
        <v>0</v>
      </c>
    </row>
    <row r="6922" spans="1:5" x14ac:dyDescent="0.3">
      <c r="A6922" t="s">
        <v>12334</v>
      </c>
      <c r="B6922">
        <v>1</v>
      </c>
      <c r="C6922">
        <v>87</v>
      </c>
      <c r="D6922">
        <v>3</v>
      </c>
      <c r="E6922" t="b">
        <v>0</v>
      </c>
    </row>
    <row r="6923" spans="1:5" x14ac:dyDescent="0.3">
      <c r="A6923" t="s">
        <v>12335</v>
      </c>
      <c r="B6923">
        <v>1</v>
      </c>
      <c r="C6923">
        <v>195</v>
      </c>
      <c r="D6923">
        <v>1</v>
      </c>
      <c r="E6923" t="b">
        <v>0</v>
      </c>
    </row>
    <row r="6924" spans="1:5" x14ac:dyDescent="0.3">
      <c r="A6924" t="s">
        <v>1221</v>
      </c>
      <c r="B6924">
        <v>1</v>
      </c>
      <c r="C6924">
        <v>250</v>
      </c>
      <c r="D6924">
        <v>2</v>
      </c>
      <c r="E6924" t="b">
        <v>0</v>
      </c>
    </row>
    <row r="6925" spans="1:5" x14ac:dyDescent="0.3">
      <c r="A6925" t="s">
        <v>12338</v>
      </c>
      <c r="B6925">
        <v>1</v>
      </c>
      <c r="C6925">
        <v>295</v>
      </c>
      <c r="D6925">
        <v>3</v>
      </c>
      <c r="E6925" t="b">
        <v>0</v>
      </c>
    </row>
    <row r="6926" spans="1:5" x14ac:dyDescent="0.3">
      <c r="A6926" t="s">
        <v>12339</v>
      </c>
      <c r="B6926">
        <v>1</v>
      </c>
      <c r="C6926">
        <v>73</v>
      </c>
      <c r="D6926">
        <v>3</v>
      </c>
      <c r="E6926" t="b">
        <v>0</v>
      </c>
    </row>
    <row r="6927" spans="1:5" x14ac:dyDescent="0.3">
      <c r="A6927" t="s">
        <v>12340</v>
      </c>
      <c r="B6927">
        <v>1</v>
      </c>
      <c r="C6927">
        <v>100</v>
      </c>
      <c r="D6927">
        <v>3</v>
      </c>
      <c r="E6927" t="b">
        <v>0</v>
      </c>
    </row>
    <row r="6928" spans="1:5" x14ac:dyDescent="0.3">
      <c r="A6928" t="s">
        <v>12341</v>
      </c>
      <c r="B6928">
        <v>1</v>
      </c>
      <c r="C6928">
        <v>22</v>
      </c>
      <c r="D6928">
        <v>4</v>
      </c>
      <c r="E6928" t="b">
        <v>0</v>
      </c>
    </row>
    <row r="6929" spans="1:5" x14ac:dyDescent="0.3">
      <c r="A6929" t="s">
        <v>1473</v>
      </c>
      <c r="B6929">
        <v>1</v>
      </c>
      <c r="C6929">
        <v>52</v>
      </c>
      <c r="D6929">
        <v>2</v>
      </c>
      <c r="E6929" t="b">
        <v>0</v>
      </c>
    </row>
    <row r="6930" spans="1:5" x14ac:dyDescent="0.3">
      <c r="A6930" t="s">
        <v>12343</v>
      </c>
      <c r="B6930">
        <v>2</v>
      </c>
      <c r="C6930">
        <v>137.5</v>
      </c>
      <c r="D6930">
        <v>2.5</v>
      </c>
      <c r="E6930" t="b">
        <v>0</v>
      </c>
    </row>
    <row r="6931" spans="1:5" x14ac:dyDescent="0.3">
      <c r="A6931" t="s">
        <v>1222</v>
      </c>
      <c r="B6931">
        <v>1</v>
      </c>
      <c r="C6931">
        <v>314</v>
      </c>
      <c r="D6931">
        <v>3</v>
      </c>
      <c r="E6931" t="b">
        <v>0</v>
      </c>
    </row>
    <row r="6932" spans="1:5" x14ac:dyDescent="0.3">
      <c r="A6932" t="s">
        <v>1223</v>
      </c>
      <c r="B6932">
        <v>1</v>
      </c>
      <c r="C6932">
        <v>153</v>
      </c>
      <c r="D6932">
        <v>2</v>
      </c>
      <c r="E6932" t="b">
        <v>0</v>
      </c>
    </row>
    <row r="6933" spans="1:5" x14ac:dyDescent="0.3">
      <c r="A6933" t="s">
        <v>12345</v>
      </c>
      <c r="B6933">
        <v>1</v>
      </c>
      <c r="C6933">
        <v>68</v>
      </c>
      <c r="D6933">
        <v>4</v>
      </c>
      <c r="E6933" t="b">
        <v>0</v>
      </c>
    </row>
    <row r="6934" spans="1:5" x14ac:dyDescent="0.3">
      <c r="A6934" t="s">
        <v>12346</v>
      </c>
      <c r="B6934">
        <v>1</v>
      </c>
      <c r="C6934">
        <v>104</v>
      </c>
      <c r="D6934">
        <v>2</v>
      </c>
      <c r="E6934" t="b">
        <v>0</v>
      </c>
    </row>
    <row r="6935" spans="1:5" x14ac:dyDescent="0.3">
      <c r="A6935" t="s">
        <v>12347</v>
      </c>
      <c r="B6935">
        <v>1</v>
      </c>
      <c r="C6935">
        <v>80</v>
      </c>
      <c r="D6935">
        <v>1</v>
      </c>
      <c r="E6935" t="b">
        <v>0</v>
      </c>
    </row>
    <row r="6936" spans="1:5" x14ac:dyDescent="0.3">
      <c r="A6936" t="s">
        <v>12348</v>
      </c>
      <c r="B6936">
        <v>1</v>
      </c>
      <c r="C6936">
        <v>456</v>
      </c>
      <c r="D6936">
        <v>1</v>
      </c>
      <c r="E6936" t="b">
        <v>0</v>
      </c>
    </row>
    <row r="6937" spans="1:5" x14ac:dyDescent="0.3">
      <c r="A6937" t="s">
        <v>12349</v>
      </c>
      <c r="B6937">
        <v>1</v>
      </c>
      <c r="C6937">
        <v>34</v>
      </c>
      <c r="D6937">
        <v>5</v>
      </c>
      <c r="E6937" t="b">
        <v>0</v>
      </c>
    </row>
    <row r="6938" spans="1:5" x14ac:dyDescent="0.3">
      <c r="A6938" t="s">
        <v>1224</v>
      </c>
      <c r="B6938">
        <v>1</v>
      </c>
      <c r="C6938">
        <v>104</v>
      </c>
      <c r="D6938">
        <v>2</v>
      </c>
      <c r="E6938" t="b">
        <v>0</v>
      </c>
    </row>
    <row r="6939" spans="1:5" x14ac:dyDescent="0.3">
      <c r="A6939" t="s">
        <v>12351</v>
      </c>
      <c r="B6939">
        <v>1</v>
      </c>
      <c r="C6939">
        <v>40</v>
      </c>
      <c r="D6939">
        <v>2</v>
      </c>
      <c r="E6939" t="b">
        <v>0</v>
      </c>
    </row>
    <row r="6940" spans="1:5" x14ac:dyDescent="0.3">
      <c r="A6940" t="s">
        <v>12352</v>
      </c>
      <c r="B6940">
        <v>1</v>
      </c>
      <c r="C6940">
        <v>27</v>
      </c>
      <c r="D6940">
        <v>2</v>
      </c>
      <c r="E6940" t="b">
        <v>0</v>
      </c>
    </row>
    <row r="6941" spans="1:5" x14ac:dyDescent="0.3">
      <c r="A6941" t="s">
        <v>2429</v>
      </c>
      <c r="B6941">
        <v>2</v>
      </c>
      <c r="C6941">
        <v>93.5</v>
      </c>
      <c r="D6941">
        <v>1</v>
      </c>
      <c r="E6941" t="b">
        <v>0</v>
      </c>
    </row>
    <row r="6942" spans="1:5" x14ac:dyDescent="0.3">
      <c r="A6942" t="s">
        <v>1225</v>
      </c>
      <c r="B6942">
        <v>3</v>
      </c>
      <c r="C6942">
        <v>136.33333333333334</v>
      </c>
      <c r="D6942">
        <v>3</v>
      </c>
      <c r="E6942" t="b">
        <v>0</v>
      </c>
    </row>
    <row r="6943" spans="1:5" x14ac:dyDescent="0.3">
      <c r="A6943" t="s">
        <v>1226</v>
      </c>
      <c r="B6943">
        <v>1</v>
      </c>
      <c r="C6943">
        <v>11</v>
      </c>
      <c r="D6943">
        <v>5</v>
      </c>
      <c r="E6943" t="b">
        <v>0</v>
      </c>
    </row>
    <row r="6944" spans="1:5" x14ac:dyDescent="0.3">
      <c r="A6944" t="s">
        <v>12362</v>
      </c>
      <c r="B6944">
        <v>1</v>
      </c>
      <c r="C6944">
        <v>65</v>
      </c>
      <c r="D6944">
        <v>1</v>
      </c>
      <c r="E6944" t="b">
        <v>0</v>
      </c>
    </row>
    <row r="6945" spans="1:5" x14ac:dyDescent="0.3">
      <c r="A6945" t="s">
        <v>1474</v>
      </c>
      <c r="B6945">
        <v>1</v>
      </c>
      <c r="C6945">
        <v>67</v>
      </c>
      <c r="D6945">
        <v>1</v>
      </c>
      <c r="E6945" t="b">
        <v>0</v>
      </c>
    </row>
    <row r="6946" spans="1:5" x14ac:dyDescent="0.3">
      <c r="A6946" t="s">
        <v>12369</v>
      </c>
      <c r="B6946">
        <v>1</v>
      </c>
      <c r="C6946">
        <v>237</v>
      </c>
      <c r="D6946">
        <v>1</v>
      </c>
      <c r="E6946" t="b">
        <v>0</v>
      </c>
    </row>
    <row r="6947" spans="1:5" x14ac:dyDescent="0.3">
      <c r="A6947" t="s">
        <v>12370</v>
      </c>
      <c r="B6947">
        <v>1</v>
      </c>
      <c r="C6947">
        <v>23</v>
      </c>
      <c r="D6947">
        <v>5</v>
      </c>
      <c r="E6947" t="b">
        <v>0</v>
      </c>
    </row>
    <row r="6948" spans="1:5" x14ac:dyDescent="0.3">
      <c r="A6948" t="s">
        <v>12372</v>
      </c>
      <c r="B6948">
        <v>1</v>
      </c>
      <c r="C6948">
        <v>157</v>
      </c>
      <c r="D6948">
        <v>4</v>
      </c>
      <c r="E6948" t="b">
        <v>0</v>
      </c>
    </row>
    <row r="6949" spans="1:5" x14ac:dyDescent="0.3">
      <c r="A6949" t="s">
        <v>12374</v>
      </c>
      <c r="B6949">
        <v>3</v>
      </c>
      <c r="C6949">
        <v>339.33333333333331</v>
      </c>
      <c r="D6949">
        <v>4</v>
      </c>
      <c r="E6949" t="b">
        <v>0</v>
      </c>
    </row>
    <row r="6950" spans="1:5" x14ac:dyDescent="0.3">
      <c r="A6950" t="s">
        <v>12375</v>
      </c>
      <c r="B6950">
        <v>1</v>
      </c>
      <c r="C6950">
        <v>57</v>
      </c>
      <c r="D6950">
        <v>4</v>
      </c>
      <c r="E6950" t="b">
        <v>0</v>
      </c>
    </row>
    <row r="6951" spans="1:5" x14ac:dyDescent="0.3">
      <c r="A6951" t="s">
        <v>1673</v>
      </c>
      <c r="B6951">
        <v>1</v>
      </c>
      <c r="C6951">
        <v>135</v>
      </c>
      <c r="D6951">
        <v>2</v>
      </c>
      <c r="E6951" t="b">
        <v>0</v>
      </c>
    </row>
    <row r="6952" spans="1:5" x14ac:dyDescent="0.3">
      <c r="A6952" t="s">
        <v>12376</v>
      </c>
      <c r="B6952">
        <v>1</v>
      </c>
      <c r="C6952">
        <v>187</v>
      </c>
      <c r="D6952">
        <v>2</v>
      </c>
      <c r="E6952" t="b">
        <v>0</v>
      </c>
    </row>
    <row r="6953" spans="1:5" x14ac:dyDescent="0.3">
      <c r="A6953" t="s">
        <v>1227</v>
      </c>
      <c r="B6953">
        <v>1</v>
      </c>
      <c r="C6953">
        <v>401</v>
      </c>
      <c r="D6953">
        <v>5</v>
      </c>
      <c r="E6953" t="b">
        <v>0</v>
      </c>
    </row>
    <row r="6954" spans="1:5" x14ac:dyDescent="0.3">
      <c r="A6954" t="s">
        <v>12379</v>
      </c>
      <c r="B6954">
        <v>1</v>
      </c>
      <c r="C6954">
        <v>74</v>
      </c>
      <c r="D6954">
        <v>1</v>
      </c>
      <c r="E6954" t="b">
        <v>0</v>
      </c>
    </row>
    <row r="6955" spans="1:5" x14ac:dyDescent="0.3">
      <c r="A6955" t="s">
        <v>12380</v>
      </c>
      <c r="B6955">
        <v>1</v>
      </c>
      <c r="C6955">
        <v>82</v>
      </c>
      <c r="D6955">
        <v>5</v>
      </c>
      <c r="E6955" t="b">
        <v>0</v>
      </c>
    </row>
    <row r="6956" spans="1:5" x14ac:dyDescent="0.3">
      <c r="A6956" t="s">
        <v>12381</v>
      </c>
      <c r="B6956">
        <v>1</v>
      </c>
      <c r="C6956">
        <v>32</v>
      </c>
      <c r="D6956">
        <v>5</v>
      </c>
      <c r="E6956" t="b">
        <v>0</v>
      </c>
    </row>
    <row r="6957" spans="1:5" x14ac:dyDescent="0.3">
      <c r="A6957" t="s">
        <v>12382</v>
      </c>
      <c r="B6957">
        <v>3</v>
      </c>
      <c r="C6957">
        <v>77.666666666666671</v>
      </c>
      <c r="D6957">
        <v>3</v>
      </c>
      <c r="E6957" t="b">
        <v>0</v>
      </c>
    </row>
    <row r="6958" spans="1:5" x14ac:dyDescent="0.3">
      <c r="A6958" t="s">
        <v>12385</v>
      </c>
      <c r="B6958">
        <v>1</v>
      </c>
      <c r="C6958">
        <v>100</v>
      </c>
      <c r="D6958">
        <v>2</v>
      </c>
      <c r="E6958" t="b">
        <v>0</v>
      </c>
    </row>
    <row r="6959" spans="1:5" x14ac:dyDescent="0.3">
      <c r="A6959" t="s">
        <v>12388</v>
      </c>
      <c r="B6959">
        <v>1</v>
      </c>
      <c r="C6959">
        <v>176</v>
      </c>
      <c r="D6959">
        <v>1</v>
      </c>
      <c r="E6959" t="b">
        <v>0</v>
      </c>
    </row>
    <row r="6960" spans="1:5" x14ac:dyDescent="0.3">
      <c r="A6960" t="s">
        <v>1228</v>
      </c>
      <c r="B6960">
        <v>10</v>
      </c>
      <c r="C6960">
        <v>173.8</v>
      </c>
      <c r="D6960">
        <v>2.2999999999999998</v>
      </c>
      <c r="E6960" t="b">
        <v>0</v>
      </c>
    </row>
    <row r="6961" spans="1:5" x14ac:dyDescent="0.3">
      <c r="A6961" t="s">
        <v>12391</v>
      </c>
      <c r="B6961">
        <v>1</v>
      </c>
      <c r="C6961">
        <v>19</v>
      </c>
      <c r="D6961">
        <v>1</v>
      </c>
      <c r="E6961" t="b">
        <v>0</v>
      </c>
    </row>
    <row r="6962" spans="1:5" x14ac:dyDescent="0.3">
      <c r="A6962" t="s">
        <v>1229</v>
      </c>
      <c r="B6962">
        <v>1</v>
      </c>
      <c r="C6962">
        <v>68</v>
      </c>
      <c r="D6962">
        <v>1</v>
      </c>
      <c r="E6962" t="b">
        <v>0</v>
      </c>
    </row>
    <row r="6963" spans="1:5" x14ac:dyDescent="0.3">
      <c r="A6963" t="s">
        <v>1475</v>
      </c>
      <c r="B6963">
        <v>2</v>
      </c>
      <c r="C6963">
        <v>87.5</v>
      </c>
      <c r="D6963">
        <v>3</v>
      </c>
      <c r="E6963" t="b">
        <v>0</v>
      </c>
    </row>
    <row r="6964" spans="1:5" x14ac:dyDescent="0.3">
      <c r="A6964" t="s">
        <v>12395</v>
      </c>
      <c r="B6964">
        <v>1</v>
      </c>
      <c r="C6964">
        <v>98</v>
      </c>
      <c r="D6964">
        <v>1</v>
      </c>
      <c r="E6964" t="b">
        <v>0</v>
      </c>
    </row>
    <row r="6965" spans="1:5" x14ac:dyDescent="0.3">
      <c r="A6965" t="s">
        <v>2431</v>
      </c>
      <c r="B6965">
        <v>1</v>
      </c>
      <c r="C6965">
        <v>145</v>
      </c>
      <c r="D6965">
        <v>4</v>
      </c>
      <c r="E6965" t="b">
        <v>0</v>
      </c>
    </row>
    <row r="6966" spans="1:5" x14ac:dyDescent="0.3">
      <c r="A6966" t="s">
        <v>12396</v>
      </c>
      <c r="B6966">
        <v>1</v>
      </c>
      <c r="C6966">
        <v>580</v>
      </c>
      <c r="D6966">
        <v>5</v>
      </c>
      <c r="E6966" t="b">
        <v>0</v>
      </c>
    </row>
    <row r="6967" spans="1:5" x14ac:dyDescent="0.3">
      <c r="A6967" t="s">
        <v>12398</v>
      </c>
      <c r="B6967">
        <v>1</v>
      </c>
      <c r="C6967">
        <v>20</v>
      </c>
      <c r="D6967">
        <v>3</v>
      </c>
      <c r="E6967" t="b">
        <v>0</v>
      </c>
    </row>
    <row r="6968" spans="1:5" x14ac:dyDescent="0.3">
      <c r="A6968" t="s">
        <v>12400</v>
      </c>
      <c r="B6968">
        <v>1</v>
      </c>
      <c r="C6968">
        <v>318</v>
      </c>
      <c r="D6968">
        <v>2</v>
      </c>
      <c r="E6968" t="b">
        <v>0</v>
      </c>
    </row>
    <row r="6969" spans="1:5" x14ac:dyDescent="0.3">
      <c r="A6969" t="s">
        <v>12401</v>
      </c>
      <c r="B6969">
        <v>1</v>
      </c>
      <c r="C6969">
        <v>411</v>
      </c>
      <c r="D6969">
        <v>3</v>
      </c>
      <c r="E6969" t="b">
        <v>0</v>
      </c>
    </row>
    <row r="6970" spans="1:5" x14ac:dyDescent="0.3">
      <c r="A6970" t="s">
        <v>12405</v>
      </c>
      <c r="B6970">
        <v>1</v>
      </c>
      <c r="C6970">
        <v>28</v>
      </c>
      <c r="D6970">
        <v>5</v>
      </c>
      <c r="E6970" t="b">
        <v>0</v>
      </c>
    </row>
    <row r="6971" spans="1:5" x14ac:dyDescent="0.3">
      <c r="A6971" t="s">
        <v>12407</v>
      </c>
      <c r="B6971">
        <v>1</v>
      </c>
      <c r="C6971">
        <v>498</v>
      </c>
      <c r="D6971">
        <v>1</v>
      </c>
      <c r="E6971" t="b">
        <v>0</v>
      </c>
    </row>
    <row r="6972" spans="1:5" x14ac:dyDescent="0.3">
      <c r="A6972" t="s">
        <v>12408</v>
      </c>
      <c r="B6972">
        <v>1</v>
      </c>
      <c r="C6972">
        <v>146</v>
      </c>
      <c r="D6972">
        <v>5</v>
      </c>
      <c r="E6972" t="b">
        <v>0</v>
      </c>
    </row>
    <row r="6973" spans="1:5" x14ac:dyDescent="0.3">
      <c r="A6973" t="s">
        <v>12410</v>
      </c>
      <c r="B6973">
        <v>3</v>
      </c>
      <c r="C6973">
        <v>103.33333333333333</v>
      </c>
      <c r="D6973">
        <v>2</v>
      </c>
      <c r="E6973" t="b">
        <v>0</v>
      </c>
    </row>
    <row r="6974" spans="1:5" x14ac:dyDescent="0.3">
      <c r="A6974" t="s">
        <v>12411</v>
      </c>
      <c r="B6974">
        <v>1</v>
      </c>
      <c r="C6974">
        <v>75</v>
      </c>
      <c r="D6974">
        <v>3</v>
      </c>
      <c r="E6974" t="b">
        <v>0</v>
      </c>
    </row>
    <row r="6975" spans="1:5" x14ac:dyDescent="0.3">
      <c r="A6975" t="s">
        <v>12412</v>
      </c>
      <c r="B6975">
        <v>1</v>
      </c>
      <c r="C6975">
        <v>29</v>
      </c>
      <c r="D6975">
        <v>3</v>
      </c>
      <c r="E6975" t="b">
        <v>0</v>
      </c>
    </row>
    <row r="6976" spans="1:5" x14ac:dyDescent="0.3">
      <c r="A6976" t="s">
        <v>12415</v>
      </c>
      <c r="B6976">
        <v>1</v>
      </c>
      <c r="C6976">
        <v>127</v>
      </c>
      <c r="D6976">
        <v>2</v>
      </c>
      <c r="E6976" t="b">
        <v>0</v>
      </c>
    </row>
    <row r="6977" spans="1:5" x14ac:dyDescent="0.3">
      <c r="A6977" t="s">
        <v>12416</v>
      </c>
      <c r="B6977">
        <v>1</v>
      </c>
      <c r="C6977">
        <v>382</v>
      </c>
      <c r="D6977">
        <v>3</v>
      </c>
      <c r="E6977" t="b">
        <v>0</v>
      </c>
    </row>
    <row r="6978" spans="1:5" x14ac:dyDescent="0.3">
      <c r="A6978" t="s">
        <v>2433</v>
      </c>
      <c r="B6978">
        <v>1</v>
      </c>
      <c r="C6978">
        <v>461</v>
      </c>
      <c r="D6978">
        <v>5</v>
      </c>
      <c r="E6978" t="b">
        <v>0</v>
      </c>
    </row>
    <row r="6979" spans="1:5" x14ac:dyDescent="0.3">
      <c r="A6979" t="s">
        <v>12417</v>
      </c>
      <c r="B6979">
        <v>1</v>
      </c>
      <c r="C6979">
        <v>150</v>
      </c>
      <c r="D6979">
        <v>1</v>
      </c>
      <c r="E6979" t="b">
        <v>0</v>
      </c>
    </row>
    <row r="6980" spans="1:5" x14ac:dyDescent="0.3">
      <c r="A6980" t="s">
        <v>1232</v>
      </c>
      <c r="B6980">
        <v>3</v>
      </c>
      <c r="C6980">
        <v>131</v>
      </c>
      <c r="D6980">
        <v>1.3333333333333333</v>
      </c>
      <c r="E6980" t="b">
        <v>0</v>
      </c>
    </row>
    <row r="6981" spans="1:5" x14ac:dyDescent="0.3">
      <c r="A6981" t="s">
        <v>12421</v>
      </c>
      <c r="B6981">
        <v>4</v>
      </c>
      <c r="C6981">
        <v>195</v>
      </c>
      <c r="D6981">
        <v>1.75</v>
      </c>
      <c r="E6981" t="b">
        <v>0</v>
      </c>
    </row>
    <row r="6982" spans="1:5" x14ac:dyDescent="0.3">
      <c r="A6982" t="s">
        <v>1233</v>
      </c>
      <c r="B6982">
        <v>1</v>
      </c>
      <c r="C6982">
        <v>149</v>
      </c>
      <c r="D6982">
        <v>5</v>
      </c>
      <c r="E6982" t="b">
        <v>0</v>
      </c>
    </row>
    <row r="6983" spans="1:5" x14ac:dyDescent="0.3">
      <c r="A6983" t="s">
        <v>12422</v>
      </c>
      <c r="B6983">
        <v>1</v>
      </c>
      <c r="C6983">
        <v>35</v>
      </c>
      <c r="D6983">
        <v>5</v>
      </c>
      <c r="E6983" t="b">
        <v>0</v>
      </c>
    </row>
    <row r="6984" spans="1:5" x14ac:dyDescent="0.3">
      <c r="A6984" t="s">
        <v>12424</v>
      </c>
      <c r="B6984">
        <v>1</v>
      </c>
      <c r="C6984">
        <v>48</v>
      </c>
      <c r="D6984">
        <v>1</v>
      </c>
      <c r="E6984" t="b">
        <v>0</v>
      </c>
    </row>
    <row r="6985" spans="1:5" x14ac:dyDescent="0.3">
      <c r="A6985" t="s">
        <v>12425</v>
      </c>
      <c r="B6985">
        <v>1</v>
      </c>
      <c r="C6985">
        <v>95</v>
      </c>
      <c r="D6985">
        <v>5</v>
      </c>
      <c r="E6985" t="b">
        <v>0</v>
      </c>
    </row>
    <row r="6986" spans="1:5" x14ac:dyDescent="0.3">
      <c r="A6986" t="s">
        <v>12426</v>
      </c>
      <c r="B6986">
        <v>1</v>
      </c>
      <c r="C6986">
        <v>27</v>
      </c>
      <c r="D6986">
        <v>4</v>
      </c>
      <c r="E6986" t="b">
        <v>0</v>
      </c>
    </row>
    <row r="6987" spans="1:5" x14ac:dyDescent="0.3">
      <c r="A6987" t="s">
        <v>1234</v>
      </c>
      <c r="B6987">
        <v>2</v>
      </c>
      <c r="C6987">
        <v>25</v>
      </c>
      <c r="D6987">
        <v>1</v>
      </c>
      <c r="E6987" t="b">
        <v>0</v>
      </c>
    </row>
    <row r="6988" spans="1:5" x14ac:dyDescent="0.3">
      <c r="A6988" t="s">
        <v>1235</v>
      </c>
      <c r="B6988">
        <v>1</v>
      </c>
      <c r="C6988">
        <v>478</v>
      </c>
      <c r="D6988">
        <v>2</v>
      </c>
      <c r="E6988" t="b">
        <v>0</v>
      </c>
    </row>
    <row r="6989" spans="1:5" x14ac:dyDescent="0.3">
      <c r="A6989" t="s">
        <v>12431</v>
      </c>
      <c r="B6989">
        <v>1</v>
      </c>
      <c r="C6989">
        <v>59</v>
      </c>
      <c r="D6989">
        <v>5</v>
      </c>
      <c r="E6989" t="b">
        <v>0</v>
      </c>
    </row>
    <row r="6990" spans="1:5" x14ac:dyDescent="0.3">
      <c r="A6990" t="s">
        <v>12432</v>
      </c>
      <c r="B6990">
        <v>2</v>
      </c>
      <c r="C6990">
        <v>401.5</v>
      </c>
      <c r="D6990">
        <v>3.5</v>
      </c>
      <c r="E6990" t="b">
        <v>0</v>
      </c>
    </row>
    <row r="6991" spans="1:5" x14ac:dyDescent="0.3">
      <c r="A6991" t="s">
        <v>12433</v>
      </c>
      <c r="B6991">
        <v>1</v>
      </c>
      <c r="C6991">
        <v>42</v>
      </c>
      <c r="D6991">
        <v>3</v>
      </c>
      <c r="E6991" t="b">
        <v>0</v>
      </c>
    </row>
    <row r="6992" spans="1:5" x14ac:dyDescent="0.3">
      <c r="A6992" t="s">
        <v>12436</v>
      </c>
      <c r="B6992">
        <v>1</v>
      </c>
      <c r="C6992">
        <v>22</v>
      </c>
      <c r="D6992">
        <v>1</v>
      </c>
      <c r="E6992" t="b">
        <v>0</v>
      </c>
    </row>
    <row r="6993" spans="1:5" x14ac:dyDescent="0.3">
      <c r="A6993" t="s">
        <v>12437</v>
      </c>
      <c r="B6993">
        <v>1</v>
      </c>
      <c r="C6993">
        <v>254</v>
      </c>
      <c r="D6993">
        <v>1</v>
      </c>
      <c r="E6993" t="b">
        <v>0</v>
      </c>
    </row>
    <row r="6994" spans="1:5" x14ac:dyDescent="0.3">
      <c r="A6994" t="s">
        <v>12438</v>
      </c>
      <c r="B6994">
        <v>2</v>
      </c>
      <c r="C6994">
        <v>137</v>
      </c>
      <c r="D6994">
        <v>2.5</v>
      </c>
      <c r="E6994" t="b">
        <v>0</v>
      </c>
    </row>
    <row r="6995" spans="1:5" x14ac:dyDescent="0.3">
      <c r="A6995" t="s">
        <v>12445</v>
      </c>
      <c r="B6995">
        <v>1</v>
      </c>
      <c r="C6995">
        <v>436</v>
      </c>
      <c r="D6995">
        <v>3</v>
      </c>
      <c r="E6995" t="b">
        <v>0</v>
      </c>
    </row>
    <row r="6996" spans="1:5" x14ac:dyDescent="0.3">
      <c r="A6996" t="s">
        <v>12446</v>
      </c>
      <c r="B6996">
        <v>1</v>
      </c>
      <c r="C6996">
        <v>80</v>
      </c>
      <c r="D6996">
        <v>5</v>
      </c>
      <c r="E6996" t="b">
        <v>0</v>
      </c>
    </row>
    <row r="6997" spans="1:5" x14ac:dyDescent="0.3">
      <c r="A6997" t="s">
        <v>1238</v>
      </c>
      <c r="B6997">
        <v>1</v>
      </c>
      <c r="C6997">
        <v>367</v>
      </c>
      <c r="D6997">
        <v>4</v>
      </c>
      <c r="E6997" t="b">
        <v>0</v>
      </c>
    </row>
    <row r="6998" spans="1:5" x14ac:dyDescent="0.3">
      <c r="A6998" t="s">
        <v>12447</v>
      </c>
      <c r="B6998">
        <v>2</v>
      </c>
      <c r="C6998">
        <v>122</v>
      </c>
      <c r="D6998">
        <v>2.5</v>
      </c>
      <c r="E6998" t="b">
        <v>0</v>
      </c>
    </row>
    <row r="6999" spans="1:5" x14ac:dyDescent="0.3">
      <c r="A6999" t="s">
        <v>12448</v>
      </c>
      <c r="B6999">
        <v>3</v>
      </c>
      <c r="C6999">
        <v>160</v>
      </c>
      <c r="D6999">
        <v>2.6666666666666665</v>
      </c>
      <c r="E6999" t="b">
        <v>0</v>
      </c>
    </row>
    <row r="7000" spans="1:5" x14ac:dyDescent="0.3">
      <c r="A7000" t="s">
        <v>12449</v>
      </c>
      <c r="B7000">
        <v>1</v>
      </c>
      <c r="C7000">
        <v>126</v>
      </c>
      <c r="D7000">
        <v>2</v>
      </c>
      <c r="E7000" t="b">
        <v>0</v>
      </c>
    </row>
    <row r="7001" spans="1:5" x14ac:dyDescent="0.3">
      <c r="A7001" t="s">
        <v>12451</v>
      </c>
      <c r="B7001">
        <v>3</v>
      </c>
      <c r="C7001">
        <v>174.33333333333334</v>
      </c>
      <c r="D7001">
        <v>2.3333333333333335</v>
      </c>
      <c r="E7001" t="b">
        <v>0</v>
      </c>
    </row>
    <row r="7002" spans="1:5" x14ac:dyDescent="0.3">
      <c r="A7002" t="s">
        <v>12452</v>
      </c>
      <c r="B7002">
        <v>2</v>
      </c>
      <c r="C7002">
        <v>190.5</v>
      </c>
      <c r="D7002">
        <v>2</v>
      </c>
      <c r="E7002" t="b">
        <v>0</v>
      </c>
    </row>
    <row r="7003" spans="1:5" x14ac:dyDescent="0.3">
      <c r="A7003" t="s">
        <v>1239</v>
      </c>
      <c r="B7003">
        <v>1</v>
      </c>
      <c r="C7003">
        <v>70</v>
      </c>
      <c r="D7003">
        <v>1</v>
      </c>
      <c r="E7003" t="b">
        <v>0</v>
      </c>
    </row>
    <row r="7004" spans="1:5" x14ac:dyDescent="0.3">
      <c r="A7004" t="s">
        <v>12455</v>
      </c>
      <c r="B7004">
        <v>1</v>
      </c>
      <c r="C7004">
        <v>29</v>
      </c>
      <c r="D7004">
        <v>5</v>
      </c>
      <c r="E7004" t="b">
        <v>0</v>
      </c>
    </row>
    <row r="7005" spans="1:5" x14ac:dyDescent="0.3">
      <c r="A7005" t="s">
        <v>1241</v>
      </c>
      <c r="B7005">
        <v>1</v>
      </c>
      <c r="C7005">
        <v>400</v>
      </c>
      <c r="D7005">
        <v>4</v>
      </c>
      <c r="E7005" t="b">
        <v>0</v>
      </c>
    </row>
    <row r="7006" spans="1:5" x14ac:dyDescent="0.3">
      <c r="A7006" t="s">
        <v>12459</v>
      </c>
      <c r="B7006">
        <v>1</v>
      </c>
      <c r="C7006">
        <v>258</v>
      </c>
      <c r="D7006">
        <v>3</v>
      </c>
      <c r="E7006" t="b">
        <v>0</v>
      </c>
    </row>
    <row r="7007" spans="1:5" x14ac:dyDescent="0.3">
      <c r="A7007" t="s">
        <v>12460</v>
      </c>
      <c r="B7007">
        <v>1</v>
      </c>
      <c r="C7007">
        <v>75</v>
      </c>
      <c r="D7007">
        <v>5</v>
      </c>
      <c r="E7007" t="b">
        <v>0</v>
      </c>
    </row>
    <row r="7008" spans="1:5" x14ac:dyDescent="0.3">
      <c r="A7008" t="s">
        <v>12461</v>
      </c>
      <c r="B7008">
        <v>2</v>
      </c>
      <c r="C7008">
        <v>103</v>
      </c>
      <c r="D7008">
        <v>1.5</v>
      </c>
      <c r="E7008" t="b">
        <v>0</v>
      </c>
    </row>
    <row r="7009" spans="1:5" x14ac:dyDescent="0.3">
      <c r="A7009" t="s">
        <v>12462</v>
      </c>
      <c r="B7009">
        <v>2</v>
      </c>
      <c r="C7009">
        <v>447.5</v>
      </c>
      <c r="D7009">
        <v>4</v>
      </c>
      <c r="E7009" t="b">
        <v>0</v>
      </c>
    </row>
    <row r="7010" spans="1:5" x14ac:dyDescent="0.3">
      <c r="A7010" t="s">
        <v>12463</v>
      </c>
      <c r="B7010">
        <v>1</v>
      </c>
      <c r="C7010">
        <v>71</v>
      </c>
      <c r="D7010">
        <v>4</v>
      </c>
      <c r="E7010" t="b">
        <v>0</v>
      </c>
    </row>
    <row r="7011" spans="1:5" x14ac:dyDescent="0.3">
      <c r="A7011" t="s">
        <v>1242</v>
      </c>
      <c r="B7011">
        <v>1</v>
      </c>
      <c r="C7011">
        <v>88</v>
      </c>
      <c r="D7011">
        <v>3</v>
      </c>
      <c r="E7011" t="b">
        <v>0</v>
      </c>
    </row>
    <row r="7012" spans="1:5" x14ac:dyDescent="0.3">
      <c r="A7012" t="s">
        <v>12464</v>
      </c>
      <c r="B7012">
        <v>1</v>
      </c>
      <c r="C7012">
        <v>37</v>
      </c>
      <c r="D7012">
        <v>1</v>
      </c>
      <c r="E7012" t="b">
        <v>0</v>
      </c>
    </row>
    <row r="7013" spans="1:5" x14ac:dyDescent="0.3">
      <c r="A7013" t="s">
        <v>12465</v>
      </c>
      <c r="B7013">
        <v>2</v>
      </c>
      <c r="C7013">
        <v>365.5</v>
      </c>
      <c r="D7013">
        <v>5</v>
      </c>
      <c r="E7013" t="b">
        <v>0</v>
      </c>
    </row>
    <row r="7014" spans="1:5" x14ac:dyDescent="0.3">
      <c r="A7014" t="s">
        <v>1675</v>
      </c>
      <c r="B7014">
        <v>1</v>
      </c>
      <c r="C7014">
        <v>101</v>
      </c>
      <c r="D7014">
        <v>5</v>
      </c>
      <c r="E7014" t="b">
        <v>0</v>
      </c>
    </row>
    <row r="7015" spans="1:5" x14ac:dyDescent="0.3">
      <c r="A7015" t="s">
        <v>12466</v>
      </c>
      <c r="B7015">
        <v>3</v>
      </c>
      <c r="C7015">
        <v>150.33333333333334</v>
      </c>
      <c r="D7015">
        <v>3.6666666666666665</v>
      </c>
      <c r="E7015" t="b">
        <v>0</v>
      </c>
    </row>
    <row r="7016" spans="1:5" x14ac:dyDescent="0.3">
      <c r="A7016" t="s">
        <v>2435</v>
      </c>
      <c r="B7016">
        <v>1</v>
      </c>
      <c r="C7016">
        <v>70</v>
      </c>
      <c r="D7016">
        <v>1</v>
      </c>
      <c r="E7016" t="b">
        <v>0</v>
      </c>
    </row>
    <row r="7017" spans="1:5" x14ac:dyDescent="0.3">
      <c r="A7017" t="s">
        <v>12467</v>
      </c>
      <c r="B7017">
        <v>2</v>
      </c>
      <c r="C7017">
        <v>100.5</v>
      </c>
      <c r="D7017">
        <v>3.5</v>
      </c>
      <c r="E7017" t="b">
        <v>0</v>
      </c>
    </row>
    <row r="7018" spans="1:5" x14ac:dyDescent="0.3">
      <c r="A7018" t="s">
        <v>12469</v>
      </c>
      <c r="B7018">
        <v>1</v>
      </c>
      <c r="C7018">
        <v>238</v>
      </c>
      <c r="D7018">
        <v>3</v>
      </c>
      <c r="E7018" t="b">
        <v>0</v>
      </c>
    </row>
    <row r="7019" spans="1:5" x14ac:dyDescent="0.3">
      <c r="A7019" t="s">
        <v>12470</v>
      </c>
      <c r="B7019">
        <v>1</v>
      </c>
      <c r="C7019">
        <v>333</v>
      </c>
      <c r="D7019">
        <v>4</v>
      </c>
      <c r="E7019" t="b">
        <v>0</v>
      </c>
    </row>
    <row r="7020" spans="1:5" x14ac:dyDescent="0.3">
      <c r="A7020" t="s">
        <v>12471</v>
      </c>
      <c r="B7020">
        <v>2</v>
      </c>
      <c r="C7020">
        <v>77.5</v>
      </c>
      <c r="D7020">
        <v>1</v>
      </c>
      <c r="E7020" t="b">
        <v>0</v>
      </c>
    </row>
    <row r="7021" spans="1:5" x14ac:dyDescent="0.3">
      <c r="A7021" t="s">
        <v>1243</v>
      </c>
      <c r="B7021">
        <v>1</v>
      </c>
      <c r="C7021">
        <v>515</v>
      </c>
      <c r="D7021">
        <v>3</v>
      </c>
      <c r="E7021" t="b">
        <v>0</v>
      </c>
    </row>
    <row r="7022" spans="1:5" x14ac:dyDescent="0.3">
      <c r="A7022" t="s">
        <v>12472</v>
      </c>
      <c r="B7022">
        <v>1</v>
      </c>
      <c r="C7022">
        <v>93</v>
      </c>
      <c r="D7022">
        <v>5</v>
      </c>
      <c r="E7022" t="b">
        <v>0</v>
      </c>
    </row>
    <row r="7023" spans="1:5" x14ac:dyDescent="0.3">
      <c r="A7023" t="s">
        <v>12474</v>
      </c>
      <c r="B7023">
        <v>1</v>
      </c>
      <c r="C7023">
        <v>150</v>
      </c>
      <c r="D7023">
        <v>3</v>
      </c>
      <c r="E7023" t="b">
        <v>0</v>
      </c>
    </row>
    <row r="7024" spans="1:5" x14ac:dyDescent="0.3">
      <c r="A7024" t="s">
        <v>1245</v>
      </c>
      <c r="B7024">
        <v>1</v>
      </c>
      <c r="C7024">
        <v>22</v>
      </c>
      <c r="D7024">
        <v>5</v>
      </c>
      <c r="E7024" t="b">
        <v>0</v>
      </c>
    </row>
    <row r="7025" spans="1:5" x14ac:dyDescent="0.3">
      <c r="A7025" t="s">
        <v>12479</v>
      </c>
      <c r="B7025">
        <v>1</v>
      </c>
      <c r="C7025">
        <v>72</v>
      </c>
      <c r="D7025">
        <v>3</v>
      </c>
      <c r="E7025" t="b">
        <v>0</v>
      </c>
    </row>
    <row r="7026" spans="1:5" x14ac:dyDescent="0.3">
      <c r="A7026" t="s">
        <v>12480</v>
      </c>
      <c r="B7026">
        <v>1</v>
      </c>
      <c r="C7026">
        <v>100</v>
      </c>
      <c r="D7026">
        <v>5</v>
      </c>
      <c r="E7026" t="b">
        <v>0</v>
      </c>
    </row>
    <row r="7027" spans="1:5" x14ac:dyDescent="0.3">
      <c r="A7027" t="s">
        <v>2436</v>
      </c>
      <c r="B7027">
        <v>1</v>
      </c>
      <c r="C7027">
        <v>174</v>
      </c>
      <c r="D7027">
        <v>4</v>
      </c>
      <c r="E7027" t="b">
        <v>0</v>
      </c>
    </row>
    <row r="7028" spans="1:5" x14ac:dyDescent="0.3">
      <c r="A7028" t="s">
        <v>12481</v>
      </c>
      <c r="B7028">
        <v>2</v>
      </c>
      <c r="C7028">
        <v>106</v>
      </c>
      <c r="D7028">
        <v>1.5</v>
      </c>
      <c r="E7028" t="b">
        <v>0</v>
      </c>
    </row>
    <row r="7029" spans="1:5" x14ac:dyDescent="0.3">
      <c r="A7029" t="s">
        <v>12482</v>
      </c>
      <c r="B7029">
        <v>1</v>
      </c>
      <c r="C7029">
        <v>42</v>
      </c>
      <c r="D7029">
        <v>1</v>
      </c>
      <c r="E7029" t="b">
        <v>0</v>
      </c>
    </row>
    <row r="7030" spans="1:5" x14ac:dyDescent="0.3">
      <c r="A7030" t="s">
        <v>12484</v>
      </c>
      <c r="B7030">
        <v>2</v>
      </c>
      <c r="C7030">
        <v>157</v>
      </c>
      <c r="D7030">
        <v>2</v>
      </c>
      <c r="E7030" t="b">
        <v>0</v>
      </c>
    </row>
    <row r="7031" spans="1:5" x14ac:dyDescent="0.3">
      <c r="A7031" t="s">
        <v>12486</v>
      </c>
      <c r="B7031">
        <v>1</v>
      </c>
      <c r="C7031">
        <v>137</v>
      </c>
      <c r="D7031">
        <v>1</v>
      </c>
      <c r="E7031" t="b">
        <v>0</v>
      </c>
    </row>
    <row r="7032" spans="1:5" x14ac:dyDescent="0.3">
      <c r="A7032" t="s">
        <v>12487</v>
      </c>
      <c r="B7032">
        <v>3</v>
      </c>
      <c r="C7032">
        <v>123</v>
      </c>
      <c r="D7032">
        <v>3.6666666666666665</v>
      </c>
      <c r="E7032" t="b">
        <v>0</v>
      </c>
    </row>
    <row r="7033" spans="1:5" x14ac:dyDescent="0.3">
      <c r="A7033" t="s">
        <v>1246</v>
      </c>
      <c r="B7033">
        <v>1</v>
      </c>
      <c r="C7033">
        <v>232</v>
      </c>
      <c r="D7033">
        <v>2</v>
      </c>
      <c r="E7033" t="b">
        <v>0</v>
      </c>
    </row>
    <row r="7034" spans="1:5" x14ac:dyDescent="0.3">
      <c r="A7034" t="s">
        <v>12488</v>
      </c>
      <c r="B7034">
        <v>1</v>
      </c>
      <c r="C7034">
        <v>326</v>
      </c>
      <c r="D7034">
        <v>3</v>
      </c>
      <c r="E7034" t="b">
        <v>0</v>
      </c>
    </row>
    <row r="7035" spans="1:5" x14ac:dyDescent="0.3">
      <c r="A7035" t="s">
        <v>1478</v>
      </c>
      <c r="B7035">
        <v>1</v>
      </c>
      <c r="C7035">
        <v>387</v>
      </c>
      <c r="D7035">
        <v>3</v>
      </c>
      <c r="E7035" t="b">
        <v>0</v>
      </c>
    </row>
    <row r="7036" spans="1:5" x14ac:dyDescent="0.3">
      <c r="A7036" t="s">
        <v>12490</v>
      </c>
      <c r="B7036">
        <v>1</v>
      </c>
      <c r="C7036">
        <v>220</v>
      </c>
      <c r="D7036">
        <v>5</v>
      </c>
      <c r="E7036" t="b">
        <v>0</v>
      </c>
    </row>
    <row r="7037" spans="1:5" x14ac:dyDescent="0.3">
      <c r="A7037" t="s">
        <v>12491</v>
      </c>
      <c r="B7037">
        <v>1</v>
      </c>
      <c r="C7037">
        <v>27</v>
      </c>
      <c r="D7037">
        <v>3</v>
      </c>
      <c r="E7037" t="b">
        <v>0</v>
      </c>
    </row>
    <row r="7038" spans="1:5" x14ac:dyDescent="0.3">
      <c r="A7038" t="s">
        <v>1249</v>
      </c>
      <c r="B7038">
        <v>16</v>
      </c>
      <c r="C7038">
        <v>163.3125</v>
      </c>
      <c r="D7038">
        <v>1.25</v>
      </c>
      <c r="E7038" t="b">
        <v>0</v>
      </c>
    </row>
    <row r="7039" spans="1:5" x14ac:dyDescent="0.3">
      <c r="A7039" t="s">
        <v>12493</v>
      </c>
      <c r="B7039">
        <v>1</v>
      </c>
      <c r="C7039">
        <v>78</v>
      </c>
      <c r="D7039">
        <v>5</v>
      </c>
      <c r="E7039" t="b">
        <v>0</v>
      </c>
    </row>
    <row r="7040" spans="1:5" x14ac:dyDescent="0.3">
      <c r="A7040" t="s">
        <v>12494</v>
      </c>
      <c r="B7040">
        <v>1</v>
      </c>
      <c r="C7040">
        <v>54</v>
      </c>
      <c r="D7040">
        <v>1</v>
      </c>
      <c r="E7040" t="b">
        <v>0</v>
      </c>
    </row>
    <row r="7041" spans="1:5" x14ac:dyDescent="0.3">
      <c r="A7041" t="s">
        <v>1250</v>
      </c>
      <c r="B7041">
        <v>1</v>
      </c>
      <c r="C7041">
        <v>85</v>
      </c>
      <c r="D7041">
        <v>5</v>
      </c>
      <c r="E7041" t="b">
        <v>0</v>
      </c>
    </row>
    <row r="7042" spans="1:5" x14ac:dyDescent="0.3">
      <c r="A7042" t="s">
        <v>12496</v>
      </c>
      <c r="B7042">
        <v>1</v>
      </c>
      <c r="C7042">
        <v>78</v>
      </c>
      <c r="D7042">
        <v>5</v>
      </c>
      <c r="E7042" t="b">
        <v>0</v>
      </c>
    </row>
    <row r="7043" spans="1:5" x14ac:dyDescent="0.3">
      <c r="A7043" t="s">
        <v>2437</v>
      </c>
      <c r="B7043">
        <v>1</v>
      </c>
      <c r="C7043">
        <v>718</v>
      </c>
      <c r="D7043">
        <v>3</v>
      </c>
      <c r="E7043" t="b">
        <v>0</v>
      </c>
    </row>
    <row r="7044" spans="1:5" x14ac:dyDescent="0.3">
      <c r="A7044" t="s">
        <v>1251</v>
      </c>
      <c r="B7044">
        <v>1</v>
      </c>
      <c r="C7044">
        <v>69</v>
      </c>
      <c r="D7044">
        <v>1</v>
      </c>
      <c r="E7044" t="b">
        <v>0</v>
      </c>
    </row>
    <row r="7045" spans="1:5" x14ac:dyDescent="0.3">
      <c r="A7045" t="s">
        <v>12499</v>
      </c>
      <c r="B7045">
        <v>1</v>
      </c>
      <c r="C7045">
        <v>71</v>
      </c>
      <c r="D7045">
        <v>3</v>
      </c>
      <c r="E7045" t="b">
        <v>0</v>
      </c>
    </row>
    <row r="7046" spans="1:5" x14ac:dyDescent="0.3">
      <c r="A7046" t="s">
        <v>1252</v>
      </c>
      <c r="B7046">
        <v>1</v>
      </c>
      <c r="C7046">
        <v>148</v>
      </c>
      <c r="D7046">
        <v>2</v>
      </c>
      <c r="E7046" t="b">
        <v>0</v>
      </c>
    </row>
    <row r="7047" spans="1:5" x14ac:dyDescent="0.3">
      <c r="A7047" t="s">
        <v>12502</v>
      </c>
      <c r="B7047">
        <v>1</v>
      </c>
      <c r="C7047">
        <v>80</v>
      </c>
      <c r="D7047">
        <v>2</v>
      </c>
      <c r="E7047" t="b">
        <v>0</v>
      </c>
    </row>
    <row r="7048" spans="1:5" x14ac:dyDescent="0.3">
      <c r="A7048" t="s">
        <v>1479</v>
      </c>
      <c r="B7048">
        <v>3</v>
      </c>
      <c r="C7048">
        <v>301.66666666666669</v>
      </c>
      <c r="D7048">
        <v>3</v>
      </c>
      <c r="E7048" t="b">
        <v>0</v>
      </c>
    </row>
    <row r="7049" spans="1:5" x14ac:dyDescent="0.3">
      <c r="A7049" t="s">
        <v>12504</v>
      </c>
      <c r="B7049">
        <v>1</v>
      </c>
      <c r="C7049">
        <v>279</v>
      </c>
      <c r="D7049">
        <v>5</v>
      </c>
      <c r="E7049" t="b">
        <v>0</v>
      </c>
    </row>
    <row r="7050" spans="1:5" x14ac:dyDescent="0.3">
      <c r="A7050" t="s">
        <v>12505</v>
      </c>
      <c r="B7050">
        <v>1</v>
      </c>
      <c r="C7050">
        <v>48</v>
      </c>
      <c r="D7050">
        <v>1</v>
      </c>
      <c r="E7050" t="b">
        <v>0</v>
      </c>
    </row>
    <row r="7051" spans="1:5" x14ac:dyDescent="0.3">
      <c r="A7051" t="s">
        <v>12506</v>
      </c>
      <c r="B7051">
        <v>1</v>
      </c>
      <c r="C7051">
        <v>142</v>
      </c>
      <c r="D7051">
        <v>3</v>
      </c>
      <c r="E7051" t="b">
        <v>0</v>
      </c>
    </row>
    <row r="7052" spans="1:5" x14ac:dyDescent="0.3">
      <c r="A7052" t="s">
        <v>12507</v>
      </c>
      <c r="B7052">
        <v>1</v>
      </c>
      <c r="C7052">
        <v>213</v>
      </c>
      <c r="D7052">
        <v>3</v>
      </c>
      <c r="E7052" t="b">
        <v>0</v>
      </c>
    </row>
    <row r="7053" spans="1:5" x14ac:dyDescent="0.3">
      <c r="A7053" t="s">
        <v>12508</v>
      </c>
      <c r="B7053">
        <v>1</v>
      </c>
      <c r="C7053">
        <v>288</v>
      </c>
      <c r="D7053">
        <v>1</v>
      </c>
      <c r="E7053" t="b">
        <v>0</v>
      </c>
    </row>
    <row r="7054" spans="1:5" x14ac:dyDescent="0.3">
      <c r="A7054" t="s">
        <v>1254</v>
      </c>
      <c r="B7054">
        <v>2</v>
      </c>
      <c r="C7054">
        <v>73.5</v>
      </c>
      <c r="D7054">
        <v>3</v>
      </c>
      <c r="E7054" t="b">
        <v>0</v>
      </c>
    </row>
    <row r="7055" spans="1:5" x14ac:dyDescent="0.3">
      <c r="A7055" t="s">
        <v>12510</v>
      </c>
      <c r="B7055">
        <v>1</v>
      </c>
      <c r="C7055">
        <v>39</v>
      </c>
      <c r="D7055">
        <v>1</v>
      </c>
      <c r="E7055" t="b">
        <v>0</v>
      </c>
    </row>
    <row r="7056" spans="1:5" x14ac:dyDescent="0.3">
      <c r="A7056" t="s">
        <v>12512</v>
      </c>
      <c r="B7056">
        <v>1</v>
      </c>
      <c r="C7056">
        <v>69</v>
      </c>
      <c r="D7056">
        <v>3</v>
      </c>
      <c r="E7056" t="b">
        <v>0</v>
      </c>
    </row>
    <row r="7057" spans="1:5" x14ac:dyDescent="0.3">
      <c r="A7057" t="s">
        <v>12513</v>
      </c>
      <c r="B7057">
        <v>1</v>
      </c>
      <c r="C7057">
        <v>27</v>
      </c>
      <c r="D7057">
        <v>2</v>
      </c>
      <c r="E7057" t="b">
        <v>0</v>
      </c>
    </row>
    <row r="7058" spans="1:5" x14ac:dyDescent="0.3">
      <c r="A7058" t="s">
        <v>12514</v>
      </c>
      <c r="B7058">
        <v>1</v>
      </c>
      <c r="C7058">
        <v>22</v>
      </c>
      <c r="D7058">
        <v>4</v>
      </c>
      <c r="E7058" t="b">
        <v>0</v>
      </c>
    </row>
    <row r="7059" spans="1:5" x14ac:dyDescent="0.3">
      <c r="A7059" t="s">
        <v>2439</v>
      </c>
      <c r="B7059">
        <v>1</v>
      </c>
      <c r="C7059">
        <v>56</v>
      </c>
      <c r="D7059">
        <v>5</v>
      </c>
      <c r="E7059" t="b">
        <v>0</v>
      </c>
    </row>
    <row r="7060" spans="1:5" x14ac:dyDescent="0.3">
      <c r="A7060" t="s">
        <v>12515</v>
      </c>
      <c r="B7060">
        <v>1</v>
      </c>
      <c r="C7060">
        <v>46</v>
      </c>
      <c r="D7060">
        <v>1</v>
      </c>
      <c r="E7060" t="b">
        <v>0</v>
      </c>
    </row>
    <row r="7061" spans="1:5" x14ac:dyDescent="0.3">
      <c r="A7061" t="s">
        <v>12517</v>
      </c>
      <c r="B7061">
        <v>1</v>
      </c>
      <c r="C7061">
        <v>48</v>
      </c>
      <c r="D7061">
        <v>3</v>
      </c>
      <c r="E7061" t="b">
        <v>0</v>
      </c>
    </row>
    <row r="7062" spans="1:5" x14ac:dyDescent="0.3">
      <c r="A7062" t="s">
        <v>1255</v>
      </c>
      <c r="B7062">
        <v>1</v>
      </c>
      <c r="C7062">
        <v>138</v>
      </c>
      <c r="D7062">
        <v>3</v>
      </c>
      <c r="E7062" t="b">
        <v>0</v>
      </c>
    </row>
    <row r="7063" spans="1:5" x14ac:dyDescent="0.3">
      <c r="A7063" t="s">
        <v>1256</v>
      </c>
      <c r="B7063">
        <v>1</v>
      </c>
      <c r="C7063">
        <v>383</v>
      </c>
      <c r="D7063">
        <v>2</v>
      </c>
      <c r="E7063" t="b">
        <v>0</v>
      </c>
    </row>
    <row r="7064" spans="1:5" x14ac:dyDescent="0.3">
      <c r="A7064" t="s">
        <v>12521</v>
      </c>
      <c r="B7064">
        <v>1</v>
      </c>
      <c r="C7064">
        <v>26</v>
      </c>
      <c r="D7064">
        <v>5</v>
      </c>
      <c r="E7064" t="b">
        <v>0</v>
      </c>
    </row>
    <row r="7065" spans="1:5" x14ac:dyDescent="0.3">
      <c r="A7065" t="s">
        <v>12522</v>
      </c>
      <c r="B7065">
        <v>1</v>
      </c>
      <c r="C7065">
        <v>191</v>
      </c>
      <c r="D7065">
        <v>4</v>
      </c>
      <c r="E7065" t="b">
        <v>0</v>
      </c>
    </row>
    <row r="7066" spans="1:5" x14ac:dyDescent="0.3">
      <c r="A7066" t="s">
        <v>1257</v>
      </c>
      <c r="B7066">
        <v>1</v>
      </c>
      <c r="C7066">
        <v>63</v>
      </c>
      <c r="D7066">
        <v>5</v>
      </c>
      <c r="E7066" t="b">
        <v>0</v>
      </c>
    </row>
    <row r="7067" spans="1:5" x14ac:dyDescent="0.3">
      <c r="A7067" t="s">
        <v>1259</v>
      </c>
      <c r="B7067">
        <v>1</v>
      </c>
      <c r="C7067">
        <v>318</v>
      </c>
      <c r="D7067">
        <v>2</v>
      </c>
      <c r="E7067" t="b">
        <v>0</v>
      </c>
    </row>
    <row r="7068" spans="1:5" x14ac:dyDescent="0.3">
      <c r="A7068" t="s">
        <v>12526</v>
      </c>
      <c r="B7068">
        <v>4</v>
      </c>
      <c r="C7068">
        <v>154.75</v>
      </c>
      <c r="D7068">
        <v>4.5</v>
      </c>
      <c r="E7068" t="b">
        <v>0</v>
      </c>
    </row>
    <row r="7069" spans="1:5" x14ac:dyDescent="0.3">
      <c r="A7069" t="s">
        <v>12529</v>
      </c>
      <c r="B7069">
        <v>1</v>
      </c>
      <c r="C7069">
        <v>25</v>
      </c>
      <c r="D7069">
        <v>3</v>
      </c>
      <c r="E7069" t="b">
        <v>0</v>
      </c>
    </row>
    <row r="7070" spans="1:5" x14ac:dyDescent="0.3">
      <c r="A7070" t="s">
        <v>1260</v>
      </c>
      <c r="B7070">
        <v>1</v>
      </c>
      <c r="C7070">
        <v>172</v>
      </c>
      <c r="D7070">
        <v>1</v>
      </c>
      <c r="E7070" t="b">
        <v>0</v>
      </c>
    </row>
    <row r="7071" spans="1:5" x14ac:dyDescent="0.3">
      <c r="A7071" t="s">
        <v>12530</v>
      </c>
      <c r="B7071">
        <v>1</v>
      </c>
      <c r="C7071">
        <v>442</v>
      </c>
      <c r="D7071">
        <v>2</v>
      </c>
      <c r="E7071" t="b">
        <v>0</v>
      </c>
    </row>
    <row r="7072" spans="1:5" x14ac:dyDescent="0.3">
      <c r="A7072" t="s">
        <v>12531</v>
      </c>
      <c r="B7072">
        <v>1</v>
      </c>
      <c r="C7072">
        <v>53</v>
      </c>
      <c r="D7072">
        <v>3</v>
      </c>
      <c r="E7072" t="b">
        <v>0</v>
      </c>
    </row>
    <row r="7073" spans="1:5" x14ac:dyDescent="0.3">
      <c r="A7073" t="s">
        <v>12532</v>
      </c>
      <c r="B7073">
        <v>1</v>
      </c>
      <c r="C7073">
        <v>75</v>
      </c>
      <c r="D7073">
        <v>3</v>
      </c>
      <c r="E7073" t="b">
        <v>0</v>
      </c>
    </row>
    <row r="7074" spans="1:5" x14ac:dyDescent="0.3">
      <c r="A7074" t="s">
        <v>1261</v>
      </c>
      <c r="B7074">
        <v>1</v>
      </c>
      <c r="C7074">
        <v>555</v>
      </c>
      <c r="D7074">
        <v>4</v>
      </c>
      <c r="E7074" t="b">
        <v>0</v>
      </c>
    </row>
    <row r="7075" spans="1:5" x14ac:dyDescent="0.3">
      <c r="A7075" t="s">
        <v>12535</v>
      </c>
      <c r="B7075">
        <v>3</v>
      </c>
      <c r="C7075">
        <v>203.66666666666666</v>
      </c>
      <c r="D7075">
        <v>2.3333333333333335</v>
      </c>
      <c r="E7075" t="b">
        <v>0</v>
      </c>
    </row>
    <row r="7076" spans="1:5" x14ac:dyDescent="0.3">
      <c r="A7076" t="s">
        <v>12536</v>
      </c>
      <c r="B7076">
        <v>2</v>
      </c>
      <c r="C7076">
        <v>64.5</v>
      </c>
      <c r="D7076">
        <v>2.5</v>
      </c>
      <c r="E7076" t="b">
        <v>0</v>
      </c>
    </row>
    <row r="7077" spans="1:5" x14ac:dyDescent="0.3">
      <c r="A7077" t="s">
        <v>12537</v>
      </c>
      <c r="B7077">
        <v>2</v>
      </c>
      <c r="C7077">
        <v>89.5</v>
      </c>
      <c r="D7077">
        <v>2</v>
      </c>
      <c r="E7077" t="b">
        <v>0</v>
      </c>
    </row>
    <row r="7078" spans="1:5" x14ac:dyDescent="0.3">
      <c r="A7078" t="s">
        <v>12538</v>
      </c>
      <c r="B7078">
        <v>1</v>
      </c>
      <c r="C7078">
        <v>122</v>
      </c>
      <c r="D7078">
        <v>2</v>
      </c>
      <c r="E7078" t="b">
        <v>0</v>
      </c>
    </row>
    <row r="7079" spans="1:5" x14ac:dyDescent="0.3">
      <c r="A7079" t="s">
        <v>1262</v>
      </c>
      <c r="B7079">
        <v>1</v>
      </c>
      <c r="C7079">
        <v>22</v>
      </c>
      <c r="D7079">
        <v>1</v>
      </c>
      <c r="E7079" t="b">
        <v>0</v>
      </c>
    </row>
    <row r="7080" spans="1:5" x14ac:dyDescent="0.3">
      <c r="A7080" t="s">
        <v>1263</v>
      </c>
      <c r="B7080">
        <v>1</v>
      </c>
      <c r="C7080">
        <v>55</v>
      </c>
      <c r="D7080">
        <v>2</v>
      </c>
      <c r="E7080" t="b">
        <v>0</v>
      </c>
    </row>
    <row r="7081" spans="1:5" x14ac:dyDescent="0.3">
      <c r="A7081" t="s">
        <v>2440</v>
      </c>
      <c r="B7081">
        <v>2</v>
      </c>
      <c r="C7081">
        <v>292.5</v>
      </c>
      <c r="D7081">
        <v>4</v>
      </c>
      <c r="E7081" t="b">
        <v>0</v>
      </c>
    </row>
    <row r="7082" spans="1:5" x14ac:dyDescent="0.3">
      <c r="A7082" t="s">
        <v>12545</v>
      </c>
      <c r="B7082">
        <v>3</v>
      </c>
      <c r="C7082">
        <v>183.66666666666666</v>
      </c>
      <c r="D7082">
        <v>4</v>
      </c>
      <c r="E7082" t="b">
        <v>0</v>
      </c>
    </row>
    <row r="7083" spans="1:5" x14ac:dyDescent="0.3">
      <c r="A7083" t="s">
        <v>12547</v>
      </c>
      <c r="B7083">
        <v>8</v>
      </c>
      <c r="C7083">
        <v>156.875</v>
      </c>
      <c r="D7083">
        <v>2.375</v>
      </c>
      <c r="E7083" t="b">
        <v>0</v>
      </c>
    </row>
    <row r="7084" spans="1:5" x14ac:dyDescent="0.3">
      <c r="A7084" t="s">
        <v>12553</v>
      </c>
      <c r="B7084">
        <v>1</v>
      </c>
      <c r="C7084">
        <v>131</v>
      </c>
      <c r="D7084">
        <v>1</v>
      </c>
      <c r="E7084" t="b">
        <v>0</v>
      </c>
    </row>
    <row r="7085" spans="1:5" x14ac:dyDescent="0.3">
      <c r="A7085" t="s">
        <v>12556</v>
      </c>
      <c r="B7085">
        <v>1</v>
      </c>
      <c r="C7085">
        <v>52</v>
      </c>
      <c r="D7085">
        <v>3</v>
      </c>
      <c r="E7085" t="b">
        <v>0</v>
      </c>
    </row>
    <row r="7086" spans="1:5" x14ac:dyDescent="0.3">
      <c r="A7086" t="s">
        <v>12557</v>
      </c>
      <c r="B7086">
        <v>1</v>
      </c>
      <c r="C7086">
        <v>112</v>
      </c>
      <c r="D7086">
        <v>3</v>
      </c>
      <c r="E7086" t="b">
        <v>0</v>
      </c>
    </row>
    <row r="7087" spans="1:5" x14ac:dyDescent="0.3">
      <c r="A7087" t="s">
        <v>12558</v>
      </c>
      <c r="B7087">
        <v>2</v>
      </c>
      <c r="C7087">
        <v>210</v>
      </c>
      <c r="D7087">
        <v>1.5</v>
      </c>
      <c r="E7087" t="b">
        <v>0</v>
      </c>
    </row>
    <row r="7088" spans="1:5" x14ac:dyDescent="0.3">
      <c r="A7088" t="s">
        <v>12559</v>
      </c>
      <c r="B7088">
        <v>1</v>
      </c>
      <c r="C7088">
        <v>400</v>
      </c>
      <c r="D7088">
        <v>3</v>
      </c>
      <c r="E7088" t="b">
        <v>0</v>
      </c>
    </row>
    <row r="7089" spans="1:5" x14ac:dyDescent="0.3">
      <c r="A7089" t="s">
        <v>12564</v>
      </c>
      <c r="B7089">
        <v>1</v>
      </c>
      <c r="C7089">
        <v>76</v>
      </c>
      <c r="D7089">
        <v>2</v>
      </c>
      <c r="E7089" t="b">
        <v>0</v>
      </c>
    </row>
    <row r="7090" spans="1:5" x14ac:dyDescent="0.3">
      <c r="A7090" t="s">
        <v>12566</v>
      </c>
      <c r="B7090">
        <v>1</v>
      </c>
      <c r="C7090">
        <v>108</v>
      </c>
      <c r="D7090">
        <v>3</v>
      </c>
      <c r="E7090" t="b">
        <v>0</v>
      </c>
    </row>
    <row r="7091" spans="1:5" x14ac:dyDescent="0.3">
      <c r="A7091" t="s">
        <v>12567</v>
      </c>
      <c r="B7091">
        <v>2</v>
      </c>
      <c r="C7091">
        <v>178</v>
      </c>
      <c r="D7091">
        <v>1.5</v>
      </c>
      <c r="E7091" t="b">
        <v>0</v>
      </c>
    </row>
    <row r="7092" spans="1:5" x14ac:dyDescent="0.3">
      <c r="A7092" t="s">
        <v>12568</v>
      </c>
      <c r="B7092">
        <v>1</v>
      </c>
      <c r="C7092">
        <v>165</v>
      </c>
      <c r="D7092">
        <v>1</v>
      </c>
      <c r="E7092" t="b">
        <v>0</v>
      </c>
    </row>
    <row r="7093" spans="1:5" x14ac:dyDescent="0.3">
      <c r="A7093" t="s">
        <v>12570</v>
      </c>
      <c r="B7093">
        <v>1</v>
      </c>
      <c r="C7093">
        <v>143</v>
      </c>
      <c r="D7093">
        <v>3</v>
      </c>
      <c r="E7093" t="b">
        <v>0</v>
      </c>
    </row>
    <row r="7094" spans="1:5" x14ac:dyDescent="0.3">
      <c r="A7094" t="s">
        <v>12576</v>
      </c>
      <c r="B7094">
        <v>2</v>
      </c>
      <c r="C7094">
        <v>556.5</v>
      </c>
      <c r="D7094">
        <v>3</v>
      </c>
      <c r="E7094" t="b">
        <v>0</v>
      </c>
    </row>
    <row r="7095" spans="1:5" x14ac:dyDescent="0.3">
      <c r="A7095" t="s">
        <v>12579</v>
      </c>
      <c r="B7095">
        <v>1</v>
      </c>
      <c r="C7095">
        <v>132</v>
      </c>
      <c r="D7095">
        <v>3</v>
      </c>
      <c r="E7095" t="b">
        <v>0</v>
      </c>
    </row>
    <row r="7096" spans="1:5" x14ac:dyDescent="0.3">
      <c r="A7096" t="s">
        <v>1677</v>
      </c>
      <c r="B7096">
        <v>1</v>
      </c>
      <c r="C7096">
        <v>286</v>
      </c>
      <c r="D7096">
        <v>3</v>
      </c>
      <c r="E7096" t="b">
        <v>0</v>
      </c>
    </row>
    <row r="7097" spans="1:5" x14ac:dyDescent="0.3">
      <c r="A7097" t="s">
        <v>12580</v>
      </c>
      <c r="B7097">
        <v>1</v>
      </c>
      <c r="C7097">
        <v>39</v>
      </c>
      <c r="D7097">
        <v>1</v>
      </c>
      <c r="E7097" t="b">
        <v>0</v>
      </c>
    </row>
    <row r="7098" spans="1:5" x14ac:dyDescent="0.3">
      <c r="A7098" t="s">
        <v>12581</v>
      </c>
      <c r="B7098">
        <v>1</v>
      </c>
      <c r="C7098">
        <v>471</v>
      </c>
      <c r="D7098">
        <v>5</v>
      </c>
      <c r="E7098" t="b">
        <v>0</v>
      </c>
    </row>
    <row r="7099" spans="1:5" x14ac:dyDescent="0.3">
      <c r="A7099" t="s">
        <v>12584</v>
      </c>
      <c r="B7099">
        <v>2</v>
      </c>
      <c r="C7099">
        <v>139.5</v>
      </c>
      <c r="D7099">
        <v>2.5</v>
      </c>
      <c r="E7099" t="b">
        <v>0</v>
      </c>
    </row>
    <row r="7100" spans="1:5" x14ac:dyDescent="0.3">
      <c r="A7100" t="s">
        <v>1480</v>
      </c>
      <c r="B7100">
        <v>1</v>
      </c>
      <c r="C7100">
        <v>150</v>
      </c>
      <c r="D7100">
        <v>2</v>
      </c>
      <c r="E7100" t="b">
        <v>0</v>
      </c>
    </row>
    <row r="7101" spans="1:5" x14ac:dyDescent="0.3">
      <c r="A7101" t="s">
        <v>1268</v>
      </c>
      <c r="B7101">
        <v>1</v>
      </c>
      <c r="C7101">
        <v>174</v>
      </c>
      <c r="D7101">
        <v>2</v>
      </c>
      <c r="E7101" t="b">
        <v>0</v>
      </c>
    </row>
    <row r="7102" spans="1:5" x14ac:dyDescent="0.3">
      <c r="A7102" t="s">
        <v>12586</v>
      </c>
      <c r="B7102">
        <v>2</v>
      </c>
      <c r="C7102">
        <v>133</v>
      </c>
      <c r="D7102">
        <v>1</v>
      </c>
      <c r="E7102" t="b">
        <v>0</v>
      </c>
    </row>
    <row r="7103" spans="1:5" x14ac:dyDescent="0.3">
      <c r="A7103" t="s">
        <v>12587</v>
      </c>
      <c r="B7103">
        <v>1</v>
      </c>
      <c r="C7103">
        <v>426</v>
      </c>
      <c r="D7103">
        <v>4</v>
      </c>
      <c r="E7103" t="b">
        <v>0</v>
      </c>
    </row>
    <row r="7104" spans="1:5" x14ac:dyDescent="0.3">
      <c r="A7104" t="s">
        <v>12588</v>
      </c>
      <c r="B7104">
        <v>8</v>
      </c>
      <c r="C7104">
        <v>211.125</v>
      </c>
      <c r="D7104">
        <v>1.5</v>
      </c>
      <c r="E7104" t="b">
        <v>0</v>
      </c>
    </row>
    <row r="7105" spans="1:5" x14ac:dyDescent="0.3">
      <c r="A7105" t="s">
        <v>12589</v>
      </c>
      <c r="B7105">
        <v>2</v>
      </c>
      <c r="C7105">
        <v>40.5</v>
      </c>
      <c r="D7105">
        <v>1</v>
      </c>
      <c r="E7105" t="b">
        <v>0</v>
      </c>
    </row>
    <row r="7106" spans="1:5" x14ac:dyDescent="0.3">
      <c r="A7106" t="s">
        <v>12590</v>
      </c>
      <c r="B7106">
        <v>7</v>
      </c>
      <c r="C7106">
        <v>331.14285714285717</v>
      </c>
      <c r="D7106">
        <v>1.7142857142857142</v>
      </c>
      <c r="E7106" t="b">
        <v>0</v>
      </c>
    </row>
    <row r="7107" spans="1:5" x14ac:dyDescent="0.3">
      <c r="A7107" t="s">
        <v>12591</v>
      </c>
      <c r="B7107">
        <v>1</v>
      </c>
      <c r="C7107">
        <v>110</v>
      </c>
      <c r="D7107">
        <v>5</v>
      </c>
      <c r="E7107" t="b">
        <v>0</v>
      </c>
    </row>
    <row r="7108" spans="1:5" x14ac:dyDescent="0.3">
      <c r="A7108" t="s">
        <v>12592</v>
      </c>
      <c r="B7108">
        <v>1</v>
      </c>
      <c r="C7108">
        <v>133</v>
      </c>
      <c r="D7108">
        <v>5</v>
      </c>
      <c r="E7108" t="b">
        <v>0</v>
      </c>
    </row>
    <row r="7109" spans="1:5" x14ac:dyDescent="0.3">
      <c r="A7109" t="s">
        <v>12593</v>
      </c>
      <c r="B7109">
        <v>1</v>
      </c>
      <c r="C7109">
        <v>142</v>
      </c>
      <c r="D7109">
        <v>1</v>
      </c>
      <c r="E7109" t="b">
        <v>0</v>
      </c>
    </row>
    <row r="7110" spans="1:5" x14ac:dyDescent="0.3">
      <c r="A7110" t="s">
        <v>1270</v>
      </c>
      <c r="B7110">
        <v>1</v>
      </c>
      <c r="C7110">
        <v>53</v>
      </c>
      <c r="D7110">
        <v>1</v>
      </c>
      <c r="E7110" t="b">
        <v>0</v>
      </c>
    </row>
    <row r="7111" spans="1:5" x14ac:dyDescent="0.3">
      <c r="A7111" t="s">
        <v>12595</v>
      </c>
      <c r="B7111">
        <v>2</v>
      </c>
      <c r="C7111">
        <v>142.5</v>
      </c>
      <c r="D7111">
        <v>2.5</v>
      </c>
      <c r="E7111" t="b">
        <v>0</v>
      </c>
    </row>
    <row r="7112" spans="1:5" x14ac:dyDescent="0.3">
      <c r="A7112" t="s">
        <v>12597</v>
      </c>
      <c r="B7112">
        <v>1</v>
      </c>
      <c r="C7112">
        <v>64</v>
      </c>
      <c r="D7112">
        <v>2</v>
      </c>
      <c r="E7112" t="b">
        <v>0</v>
      </c>
    </row>
    <row r="7113" spans="1:5" x14ac:dyDescent="0.3">
      <c r="A7113" t="s">
        <v>2442</v>
      </c>
      <c r="B7113">
        <v>1</v>
      </c>
      <c r="C7113">
        <v>376</v>
      </c>
      <c r="D7113">
        <v>4</v>
      </c>
      <c r="E7113" t="b">
        <v>0</v>
      </c>
    </row>
    <row r="7114" spans="1:5" x14ac:dyDescent="0.3">
      <c r="A7114" t="s">
        <v>12600</v>
      </c>
      <c r="B7114">
        <v>1</v>
      </c>
      <c r="C7114">
        <v>115</v>
      </c>
      <c r="D7114">
        <v>2</v>
      </c>
      <c r="E7114" t="b">
        <v>0</v>
      </c>
    </row>
    <row r="7115" spans="1:5" x14ac:dyDescent="0.3">
      <c r="A7115" t="s">
        <v>12601</v>
      </c>
      <c r="B7115">
        <v>1</v>
      </c>
      <c r="C7115">
        <v>264</v>
      </c>
      <c r="D7115">
        <v>5</v>
      </c>
      <c r="E7115" t="b">
        <v>0</v>
      </c>
    </row>
    <row r="7116" spans="1:5" x14ac:dyDescent="0.3">
      <c r="A7116" t="s">
        <v>12603</v>
      </c>
      <c r="B7116">
        <v>1</v>
      </c>
      <c r="C7116">
        <v>358</v>
      </c>
      <c r="D7116">
        <v>1</v>
      </c>
      <c r="E7116" t="b">
        <v>0</v>
      </c>
    </row>
    <row r="7117" spans="1:5" x14ac:dyDescent="0.3">
      <c r="A7117" t="s">
        <v>1271</v>
      </c>
      <c r="B7117">
        <v>9</v>
      </c>
      <c r="C7117">
        <v>266.33333333333331</v>
      </c>
      <c r="D7117">
        <v>2.1111111111111112</v>
      </c>
      <c r="E7117" t="b">
        <v>0</v>
      </c>
    </row>
    <row r="7118" spans="1:5" x14ac:dyDescent="0.3">
      <c r="A7118" t="s">
        <v>12604</v>
      </c>
      <c r="B7118">
        <v>1</v>
      </c>
      <c r="C7118">
        <v>247</v>
      </c>
      <c r="D7118">
        <v>5</v>
      </c>
      <c r="E7118" t="b">
        <v>0</v>
      </c>
    </row>
    <row r="7119" spans="1:5" x14ac:dyDescent="0.3">
      <c r="A7119" t="s">
        <v>12605</v>
      </c>
      <c r="B7119">
        <v>1</v>
      </c>
      <c r="C7119">
        <v>204</v>
      </c>
      <c r="D7119">
        <v>2</v>
      </c>
      <c r="E7119" t="b">
        <v>0</v>
      </c>
    </row>
    <row r="7120" spans="1:5" x14ac:dyDescent="0.3">
      <c r="A7120" t="s">
        <v>12606</v>
      </c>
      <c r="B7120">
        <v>6</v>
      </c>
      <c r="C7120">
        <v>222.83333333333334</v>
      </c>
      <c r="D7120">
        <v>1</v>
      </c>
      <c r="E7120" t="b">
        <v>0</v>
      </c>
    </row>
    <row r="7121" spans="1:5" x14ac:dyDescent="0.3">
      <c r="A7121" t="s">
        <v>12607</v>
      </c>
      <c r="B7121">
        <v>1</v>
      </c>
      <c r="C7121">
        <v>9</v>
      </c>
      <c r="D7121">
        <v>5</v>
      </c>
      <c r="E7121" t="b">
        <v>0</v>
      </c>
    </row>
    <row r="7122" spans="1:5" x14ac:dyDescent="0.3">
      <c r="A7122" t="s">
        <v>1272</v>
      </c>
      <c r="B7122">
        <v>1</v>
      </c>
      <c r="C7122">
        <v>220</v>
      </c>
      <c r="D7122">
        <v>4</v>
      </c>
      <c r="E7122" t="b">
        <v>0</v>
      </c>
    </row>
    <row r="7123" spans="1:5" x14ac:dyDescent="0.3">
      <c r="A7123" t="s">
        <v>12609</v>
      </c>
      <c r="B7123">
        <v>1</v>
      </c>
      <c r="C7123">
        <v>72</v>
      </c>
      <c r="D7123">
        <v>1</v>
      </c>
      <c r="E7123" t="b">
        <v>0</v>
      </c>
    </row>
    <row r="7124" spans="1:5" x14ac:dyDescent="0.3">
      <c r="A7124" t="s">
        <v>12613</v>
      </c>
      <c r="B7124">
        <v>1</v>
      </c>
      <c r="C7124">
        <v>97</v>
      </c>
      <c r="D7124">
        <v>3</v>
      </c>
      <c r="E7124" t="b">
        <v>0</v>
      </c>
    </row>
    <row r="7125" spans="1:5" x14ac:dyDescent="0.3">
      <c r="A7125" t="s">
        <v>12615</v>
      </c>
      <c r="B7125">
        <v>2</v>
      </c>
      <c r="C7125">
        <v>123</v>
      </c>
      <c r="D7125">
        <v>1.5</v>
      </c>
      <c r="E7125" t="b">
        <v>0</v>
      </c>
    </row>
    <row r="7126" spans="1:5" x14ac:dyDescent="0.3">
      <c r="A7126" t="s">
        <v>12616</v>
      </c>
      <c r="B7126">
        <v>1</v>
      </c>
      <c r="C7126">
        <v>50</v>
      </c>
      <c r="D7126">
        <v>1</v>
      </c>
      <c r="E7126" t="b">
        <v>0</v>
      </c>
    </row>
    <row r="7127" spans="1:5" x14ac:dyDescent="0.3">
      <c r="A7127" t="s">
        <v>12617</v>
      </c>
      <c r="B7127">
        <v>1</v>
      </c>
      <c r="C7127">
        <v>165</v>
      </c>
      <c r="D7127">
        <v>3</v>
      </c>
      <c r="E7127" t="b">
        <v>0</v>
      </c>
    </row>
    <row r="7128" spans="1:5" x14ac:dyDescent="0.3">
      <c r="A7128" t="s">
        <v>12619</v>
      </c>
      <c r="B7128">
        <v>1</v>
      </c>
      <c r="C7128">
        <v>50</v>
      </c>
      <c r="D7128">
        <v>3</v>
      </c>
      <c r="E7128" t="b">
        <v>0</v>
      </c>
    </row>
    <row r="7129" spans="1:5" x14ac:dyDescent="0.3">
      <c r="A7129" t="s">
        <v>12620</v>
      </c>
      <c r="B7129">
        <v>1</v>
      </c>
      <c r="C7129">
        <v>104</v>
      </c>
      <c r="D7129">
        <v>5</v>
      </c>
      <c r="E7129" t="b">
        <v>0</v>
      </c>
    </row>
    <row r="7130" spans="1:5" x14ac:dyDescent="0.3">
      <c r="A7130" t="s">
        <v>12621</v>
      </c>
      <c r="B7130">
        <v>1</v>
      </c>
      <c r="C7130">
        <v>29</v>
      </c>
      <c r="D7130">
        <v>1</v>
      </c>
      <c r="E7130" t="b">
        <v>0</v>
      </c>
    </row>
    <row r="7131" spans="1:5" x14ac:dyDescent="0.3">
      <c r="A7131" t="s">
        <v>2443</v>
      </c>
      <c r="B7131">
        <v>1</v>
      </c>
      <c r="C7131">
        <v>62</v>
      </c>
      <c r="D7131">
        <v>4</v>
      </c>
      <c r="E7131" t="b">
        <v>0</v>
      </c>
    </row>
    <row r="7132" spans="1:5" x14ac:dyDescent="0.3">
      <c r="A7132" t="s">
        <v>12622</v>
      </c>
      <c r="B7132">
        <v>2</v>
      </c>
      <c r="C7132">
        <v>395.5</v>
      </c>
      <c r="D7132">
        <v>4</v>
      </c>
      <c r="E7132" t="b">
        <v>0</v>
      </c>
    </row>
    <row r="7133" spans="1:5" x14ac:dyDescent="0.3">
      <c r="A7133" t="s">
        <v>12623</v>
      </c>
      <c r="B7133">
        <v>1</v>
      </c>
      <c r="C7133">
        <v>20</v>
      </c>
      <c r="D7133">
        <v>1</v>
      </c>
      <c r="E7133" t="b">
        <v>0</v>
      </c>
    </row>
    <row r="7134" spans="1:5" x14ac:dyDescent="0.3">
      <c r="A7134" t="s">
        <v>12624</v>
      </c>
      <c r="B7134">
        <v>1</v>
      </c>
      <c r="C7134">
        <v>151</v>
      </c>
      <c r="D7134">
        <v>2</v>
      </c>
      <c r="E7134" t="b">
        <v>0</v>
      </c>
    </row>
    <row r="7135" spans="1:5" x14ac:dyDescent="0.3">
      <c r="A7135" t="s">
        <v>1274</v>
      </c>
      <c r="B7135">
        <v>1</v>
      </c>
      <c r="C7135">
        <v>138</v>
      </c>
      <c r="D7135">
        <v>2</v>
      </c>
      <c r="E7135" t="b">
        <v>0</v>
      </c>
    </row>
    <row r="7136" spans="1:5" x14ac:dyDescent="0.3">
      <c r="A7136" t="s">
        <v>12625</v>
      </c>
      <c r="B7136">
        <v>1</v>
      </c>
      <c r="C7136">
        <v>271</v>
      </c>
      <c r="D7136">
        <v>5</v>
      </c>
      <c r="E7136" t="b">
        <v>0</v>
      </c>
    </row>
    <row r="7137" spans="1:5" x14ac:dyDescent="0.3">
      <c r="A7137" t="s">
        <v>12626</v>
      </c>
      <c r="B7137">
        <v>1</v>
      </c>
      <c r="C7137">
        <v>100</v>
      </c>
      <c r="D7137">
        <v>3</v>
      </c>
      <c r="E7137" t="b">
        <v>0</v>
      </c>
    </row>
    <row r="7138" spans="1:5" x14ac:dyDescent="0.3">
      <c r="A7138" t="s">
        <v>12628</v>
      </c>
      <c r="B7138">
        <v>1</v>
      </c>
      <c r="C7138">
        <v>58</v>
      </c>
      <c r="D7138">
        <v>3</v>
      </c>
      <c r="E7138" t="b">
        <v>0</v>
      </c>
    </row>
    <row r="7139" spans="1:5" x14ac:dyDescent="0.3">
      <c r="A7139" t="s">
        <v>12629</v>
      </c>
      <c r="B7139">
        <v>1</v>
      </c>
      <c r="C7139">
        <v>124</v>
      </c>
      <c r="D7139">
        <v>3</v>
      </c>
      <c r="E7139" t="b">
        <v>0</v>
      </c>
    </row>
    <row r="7140" spans="1:5" x14ac:dyDescent="0.3">
      <c r="A7140" t="s">
        <v>1275</v>
      </c>
      <c r="B7140">
        <v>1</v>
      </c>
      <c r="C7140">
        <v>106</v>
      </c>
      <c r="D7140">
        <v>2</v>
      </c>
      <c r="E7140" t="b">
        <v>0</v>
      </c>
    </row>
    <row r="7141" spans="1:5" x14ac:dyDescent="0.3">
      <c r="A7141" t="s">
        <v>12630</v>
      </c>
      <c r="B7141">
        <v>4</v>
      </c>
      <c r="C7141">
        <v>361.25</v>
      </c>
      <c r="D7141">
        <v>1.25</v>
      </c>
      <c r="E7141" t="b">
        <v>0</v>
      </c>
    </row>
    <row r="7142" spans="1:5" x14ac:dyDescent="0.3">
      <c r="A7142" t="s">
        <v>12633</v>
      </c>
      <c r="B7142">
        <v>1</v>
      </c>
      <c r="C7142">
        <v>480</v>
      </c>
      <c r="D7142">
        <v>2</v>
      </c>
      <c r="E7142" t="b">
        <v>0</v>
      </c>
    </row>
    <row r="7143" spans="1:5" x14ac:dyDescent="0.3">
      <c r="A7143" t="s">
        <v>2445</v>
      </c>
      <c r="B7143">
        <v>1</v>
      </c>
      <c r="C7143">
        <v>737</v>
      </c>
      <c r="D7143">
        <v>5</v>
      </c>
      <c r="E7143" t="b">
        <v>0</v>
      </c>
    </row>
    <row r="7144" spans="1:5" x14ac:dyDescent="0.3">
      <c r="A7144" t="s">
        <v>12636</v>
      </c>
      <c r="B7144">
        <v>1</v>
      </c>
      <c r="C7144">
        <v>30</v>
      </c>
      <c r="D7144">
        <v>1</v>
      </c>
      <c r="E7144" t="b">
        <v>0</v>
      </c>
    </row>
    <row r="7145" spans="1:5" x14ac:dyDescent="0.3">
      <c r="A7145" t="s">
        <v>12639</v>
      </c>
      <c r="B7145">
        <v>1</v>
      </c>
      <c r="C7145">
        <v>21</v>
      </c>
      <c r="D7145">
        <v>2</v>
      </c>
      <c r="E7145" t="b">
        <v>0</v>
      </c>
    </row>
    <row r="7146" spans="1:5" x14ac:dyDescent="0.3">
      <c r="A7146" t="s">
        <v>1276</v>
      </c>
      <c r="B7146">
        <v>1</v>
      </c>
      <c r="C7146">
        <v>104</v>
      </c>
      <c r="D7146">
        <v>3</v>
      </c>
      <c r="E7146" t="b">
        <v>0</v>
      </c>
    </row>
    <row r="7147" spans="1:5" x14ac:dyDescent="0.3">
      <c r="A7147" t="s">
        <v>12642</v>
      </c>
      <c r="B7147">
        <v>3</v>
      </c>
      <c r="C7147">
        <v>115.66666666666667</v>
      </c>
      <c r="D7147">
        <v>4</v>
      </c>
      <c r="E7147" t="b">
        <v>0</v>
      </c>
    </row>
    <row r="7148" spans="1:5" x14ac:dyDescent="0.3">
      <c r="A7148" t="s">
        <v>12643</v>
      </c>
      <c r="B7148">
        <v>2</v>
      </c>
      <c r="C7148">
        <v>50.5</v>
      </c>
      <c r="D7148">
        <v>5</v>
      </c>
      <c r="E7148" t="b">
        <v>0</v>
      </c>
    </row>
    <row r="7149" spans="1:5" x14ac:dyDescent="0.3">
      <c r="A7149" t="s">
        <v>1278</v>
      </c>
      <c r="B7149">
        <v>1</v>
      </c>
      <c r="C7149">
        <v>827</v>
      </c>
      <c r="D7149">
        <v>3</v>
      </c>
      <c r="E7149" t="b">
        <v>0</v>
      </c>
    </row>
    <row r="7150" spans="1:5" x14ac:dyDescent="0.3">
      <c r="A7150" t="s">
        <v>12644</v>
      </c>
      <c r="B7150">
        <v>2</v>
      </c>
      <c r="C7150">
        <v>143</v>
      </c>
      <c r="D7150">
        <v>2</v>
      </c>
      <c r="E7150" t="b">
        <v>0</v>
      </c>
    </row>
    <row r="7151" spans="1:5" x14ac:dyDescent="0.3">
      <c r="A7151" t="s">
        <v>12647</v>
      </c>
      <c r="B7151">
        <v>1</v>
      </c>
      <c r="C7151">
        <v>19</v>
      </c>
      <c r="D7151">
        <v>5</v>
      </c>
      <c r="E7151" t="b">
        <v>0</v>
      </c>
    </row>
    <row r="7152" spans="1:5" x14ac:dyDescent="0.3">
      <c r="A7152" t="s">
        <v>12648</v>
      </c>
      <c r="B7152">
        <v>1</v>
      </c>
      <c r="C7152">
        <v>65</v>
      </c>
      <c r="D7152">
        <v>4</v>
      </c>
      <c r="E7152" t="b">
        <v>0</v>
      </c>
    </row>
    <row r="7153" spans="1:5" x14ac:dyDescent="0.3">
      <c r="A7153" t="s">
        <v>12650</v>
      </c>
      <c r="B7153">
        <v>1</v>
      </c>
      <c r="C7153">
        <v>86</v>
      </c>
      <c r="D7153">
        <v>5</v>
      </c>
      <c r="E7153" t="b">
        <v>0</v>
      </c>
    </row>
    <row r="7154" spans="1:5" x14ac:dyDescent="0.3">
      <c r="A7154" t="s">
        <v>12651</v>
      </c>
      <c r="B7154">
        <v>1</v>
      </c>
      <c r="C7154">
        <v>84</v>
      </c>
      <c r="D7154">
        <v>1</v>
      </c>
      <c r="E7154" t="b">
        <v>0</v>
      </c>
    </row>
    <row r="7155" spans="1:5" x14ac:dyDescent="0.3">
      <c r="A7155" t="s">
        <v>12652</v>
      </c>
      <c r="B7155">
        <v>1</v>
      </c>
      <c r="C7155">
        <v>156</v>
      </c>
      <c r="D7155">
        <v>2</v>
      </c>
      <c r="E7155" t="b">
        <v>0</v>
      </c>
    </row>
    <row r="7156" spans="1:5" x14ac:dyDescent="0.3">
      <c r="A7156" t="s">
        <v>1279</v>
      </c>
      <c r="B7156">
        <v>1</v>
      </c>
      <c r="C7156">
        <v>305</v>
      </c>
      <c r="D7156">
        <v>3</v>
      </c>
      <c r="E7156" t="b">
        <v>0</v>
      </c>
    </row>
    <row r="7157" spans="1:5" x14ac:dyDescent="0.3">
      <c r="A7157" t="s">
        <v>12653</v>
      </c>
      <c r="B7157">
        <v>1</v>
      </c>
      <c r="C7157">
        <v>34</v>
      </c>
      <c r="D7157">
        <v>2</v>
      </c>
      <c r="E7157" t="b">
        <v>0</v>
      </c>
    </row>
    <row r="7158" spans="1:5" x14ac:dyDescent="0.3">
      <c r="A7158" t="s">
        <v>12654</v>
      </c>
      <c r="B7158">
        <v>1</v>
      </c>
      <c r="C7158">
        <v>66</v>
      </c>
      <c r="D7158">
        <v>1</v>
      </c>
      <c r="E7158" t="b">
        <v>0</v>
      </c>
    </row>
    <row r="7159" spans="1:5" x14ac:dyDescent="0.3">
      <c r="A7159" t="s">
        <v>12655</v>
      </c>
      <c r="B7159">
        <v>1</v>
      </c>
      <c r="C7159">
        <v>44</v>
      </c>
      <c r="D7159">
        <v>4</v>
      </c>
      <c r="E7159" t="b">
        <v>0</v>
      </c>
    </row>
    <row r="7160" spans="1:5" x14ac:dyDescent="0.3">
      <c r="A7160" t="s">
        <v>12656</v>
      </c>
      <c r="B7160">
        <v>1</v>
      </c>
      <c r="C7160">
        <v>98</v>
      </c>
      <c r="D7160">
        <v>3</v>
      </c>
      <c r="E7160" t="b">
        <v>0</v>
      </c>
    </row>
    <row r="7161" spans="1:5" x14ac:dyDescent="0.3">
      <c r="A7161" t="s">
        <v>12658</v>
      </c>
      <c r="B7161">
        <v>1</v>
      </c>
      <c r="C7161">
        <v>25</v>
      </c>
      <c r="D7161">
        <v>1</v>
      </c>
      <c r="E7161" t="b">
        <v>0</v>
      </c>
    </row>
    <row r="7162" spans="1:5" x14ac:dyDescent="0.3">
      <c r="A7162" t="s">
        <v>1281</v>
      </c>
      <c r="B7162">
        <v>1</v>
      </c>
      <c r="C7162">
        <v>533</v>
      </c>
      <c r="D7162">
        <v>2</v>
      </c>
      <c r="E7162" t="b">
        <v>0</v>
      </c>
    </row>
    <row r="7163" spans="1:5" x14ac:dyDescent="0.3">
      <c r="A7163" t="s">
        <v>2446</v>
      </c>
      <c r="B7163">
        <v>1</v>
      </c>
      <c r="C7163">
        <v>114</v>
      </c>
      <c r="D7163">
        <v>1</v>
      </c>
      <c r="E7163" t="b">
        <v>0</v>
      </c>
    </row>
    <row r="7164" spans="1:5" x14ac:dyDescent="0.3">
      <c r="A7164" t="s">
        <v>2447</v>
      </c>
      <c r="B7164">
        <v>1</v>
      </c>
      <c r="C7164">
        <v>249</v>
      </c>
      <c r="D7164">
        <v>3</v>
      </c>
      <c r="E7164" t="b">
        <v>0</v>
      </c>
    </row>
    <row r="7165" spans="1:5" x14ac:dyDescent="0.3">
      <c r="A7165" t="s">
        <v>12660</v>
      </c>
      <c r="B7165">
        <v>1</v>
      </c>
      <c r="C7165">
        <v>23</v>
      </c>
      <c r="D7165">
        <v>3</v>
      </c>
      <c r="E7165" t="b">
        <v>0</v>
      </c>
    </row>
    <row r="7166" spans="1:5" x14ac:dyDescent="0.3">
      <c r="A7166" t="s">
        <v>12661</v>
      </c>
      <c r="B7166">
        <v>1</v>
      </c>
      <c r="C7166">
        <v>229</v>
      </c>
      <c r="D7166">
        <v>2</v>
      </c>
      <c r="E7166" t="b">
        <v>0</v>
      </c>
    </row>
    <row r="7167" spans="1:5" x14ac:dyDescent="0.3">
      <c r="A7167" t="s">
        <v>12662</v>
      </c>
      <c r="B7167">
        <v>1</v>
      </c>
      <c r="C7167">
        <v>80</v>
      </c>
      <c r="D7167">
        <v>2</v>
      </c>
      <c r="E7167" t="b">
        <v>0</v>
      </c>
    </row>
    <row r="7168" spans="1:5" x14ac:dyDescent="0.3">
      <c r="A7168" t="s">
        <v>12664</v>
      </c>
      <c r="B7168">
        <v>1</v>
      </c>
      <c r="C7168">
        <v>33</v>
      </c>
      <c r="D7168">
        <v>3</v>
      </c>
      <c r="E7168" t="b">
        <v>0</v>
      </c>
    </row>
    <row r="7169" spans="1:5" x14ac:dyDescent="0.3">
      <c r="A7169" t="s">
        <v>12667</v>
      </c>
      <c r="B7169">
        <v>1</v>
      </c>
      <c r="C7169">
        <v>58</v>
      </c>
      <c r="D7169">
        <v>3</v>
      </c>
      <c r="E7169" t="b">
        <v>0</v>
      </c>
    </row>
    <row r="7170" spans="1:5" x14ac:dyDescent="0.3">
      <c r="A7170" t="s">
        <v>12668</v>
      </c>
      <c r="B7170">
        <v>1</v>
      </c>
      <c r="C7170">
        <v>34</v>
      </c>
      <c r="D7170">
        <v>5</v>
      </c>
      <c r="E7170" t="b">
        <v>0</v>
      </c>
    </row>
    <row r="7171" spans="1:5" x14ac:dyDescent="0.3">
      <c r="A7171" t="s">
        <v>1282</v>
      </c>
      <c r="B7171">
        <v>2</v>
      </c>
      <c r="C7171">
        <v>71.5</v>
      </c>
      <c r="D7171">
        <v>1</v>
      </c>
      <c r="E7171" t="b">
        <v>0</v>
      </c>
    </row>
    <row r="7172" spans="1:5" x14ac:dyDescent="0.3">
      <c r="A7172" t="s">
        <v>12673</v>
      </c>
      <c r="B7172">
        <v>1</v>
      </c>
      <c r="C7172">
        <v>188</v>
      </c>
      <c r="D7172">
        <v>1</v>
      </c>
      <c r="E7172" t="b">
        <v>0</v>
      </c>
    </row>
    <row r="7173" spans="1:5" x14ac:dyDescent="0.3">
      <c r="A7173" t="s">
        <v>12678</v>
      </c>
      <c r="B7173">
        <v>5</v>
      </c>
      <c r="C7173">
        <v>283.8</v>
      </c>
      <c r="D7173">
        <v>1.8</v>
      </c>
      <c r="E7173" t="b">
        <v>0</v>
      </c>
    </row>
    <row r="7174" spans="1:5" x14ac:dyDescent="0.3">
      <c r="A7174" t="s">
        <v>2448</v>
      </c>
      <c r="B7174">
        <v>1</v>
      </c>
      <c r="C7174">
        <v>132</v>
      </c>
      <c r="D7174">
        <v>1</v>
      </c>
      <c r="E7174" t="b">
        <v>0</v>
      </c>
    </row>
    <row r="7175" spans="1:5" x14ac:dyDescent="0.3">
      <c r="A7175" t="s">
        <v>12682</v>
      </c>
      <c r="B7175">
        <v>1</v>
      </c>
      <c r="C7175">
        <v>47</v>
      </c>
      <c r="D7175">
        <v>1</v>
      </c>
      <c r="E7175" t="b">
        <v>0</v>
      </c>
    </row>
    <row r="7176" spans="1:5" x14ac:dyDescent="0.3">
      <c r="A7176" t="s">
        <v>12685</v>
      </c>
      <c r="B7176">
        <v>1</v>
      </c>
      <c r="C7176">
        <v>53</v>
      </c>
      <c r="D7176">
        <v>4</v>
      </c>
      <c r="E7176" t="b">
        <v>0</v>
      </c>
    </row>
    <row r="7177" spans="1:5" x14ac:dyDescent="0.3">
      <c r="A7177" t="s">
        <v>12687</v>
      </c>
      <c r="B7177">
        <v>1</v>
      </c>
      <c r="C7177">
        <v>43</v>
      </c>
      <c r="D7177">
        <v>4</v>
      </c>
      <c r="E7177" t="b">
        <v>0</v>
      </c>
    </row>
    <row r="7178" spans="1:5" x14ac:dyDescent="0.3">
      <c r="A7178" t="s">
        <v>12689</v>
      </c>
      <c r="B7178">
        <v>1</v>
      </c>
      <c r="C7178">
        <v>152</v>
      </c>
      <c r="D7178">
        <v>5</v>
      </c>
      <c r="E7178" t="b">
        <v>0</v>
      </c>
    </row>
    <row r="7179" spans="1:5" x14ac:dyDescent="0.3">
      <c r="A7179" t="s">
        <v>1283</v>
      </c>
      <c r="B7179">
        <v>1</v>
      </c>
      <c r="C7179">
        <v>213</v>
      </c>
      <c r="D7179">
        <v>3</v>
      </c>
      <c r="E7179" t="b">
        <v>0</v>
      </c>
    </row>
    <row r="7180" spans="1:5" x14ac:dyDescent="0.3">
      <c r="A7180" t="s">
        <v>12691</v>
      </c>
      <c r="B7180">
        <v>1</v>
      </c>
      <c r="C7180">
        <v>70</v>
      </c>
      <c r="D7180">
        <v>3</v>
      </c>
      <c r="E7180" t="b">
        <v>0</v>
      </c>
    </row>
    <row r="7181" spans="1:5" x14ac:dyDescent="0.3">
      <c r="A7181" t="s">
        <v>12693</v>
      </c>
      <c r="B7181">
        <v>1</v>
      </c>
      <c r="C7181">
        <v>20</v>
      </c>
      <c r="D7181">
        <v>3</v>
      </c>
      <c r="E7181" t="b">
        <v>0</v>
      </c>
    </row>
    <row r="7182" spans="1:5" x14ac:dyDescent="0.3">
      <c r="A7182" t="s">
        <v>12694</v>
      </c>
      <c r="B7182">
        <v>1</v>
      </c>
      <c r="C7182">
        <v>23</v>
      </c>
      <c r="D7182">
        <v>1</v>
      </c>
      <c r="E7182" t="b">
        <v>0</v>
      </c>
    </row>
    <row r="7183" spans="1:5" x14ac:dyDescent="0.3">
      <c r="A7183" t="s">
        <v>1284</v>
      </c>
      <c r="B7183">
        <v>1</v>
      </c>
      <c r="C7183">
        <v>176</v>
      </c>
      <c r="D7183">
        <v>1</v>
      </c>
      <c r="E7183" t="b">
        <v>0</v>
      </c>
    </row>
    <row r="7184" spans="1:5" x14ac:dyDescent="0.3">
      <c r="A7184" t="s">
        <v>12696</v>
      </c>
      <c r="B7184">
        <v>1</v>
      </c>
      <c r="C7184">
        <v>110</v>
      </c>
      <c r="D7184">
        <v>2</v>
      </c>
      <c r="E7184" t="b">
        <v>0</v>
      </c>
    </row>
    <row r="7185" spans="1:5" x14ac:dyDescent="0.3">
      <c r="A7185" t="s">
        <v>12699</v>
      </c>
      <c r="B7185">
        <v>1</v>
      </c>
      <c r="C7185">
        <v>24</v>
      </c>
      <c r="D7185">
        <v>5</v>
      </c>
      <c r="E7185" t="b">
        <v>0</v>
      </c>
    </row>
    <row r="7186" spans="1:5" x14ac:dyDescent="0.3">
      <c r="A7186" t="s">
        <v>12700</v>
      </c>
      <c r="B7186">
        <v>4</v>
      </c>
      <c r="C7186">
        <v>184.5</v>
      </c>
      <c r="D7186">
        <v>4.25</v>
      </c>
      <c r="E7186" t="b">
        <v>0</v>
      </c>
    </row>
    <row r="7187" spans="1:5" x14ac:dyDescent="0.3">
      <c r="A7187" t="s">
        <v>12701</v>
      </c>
      <c r="B7187">
        <v>1</v>
      </c>
      <c r="C7187">
        <v>20</v>
      </c>
      <c r="D7187">
        <v>3</v>
      </c>
      <c r="E7187" t="b">
        <v>0</v>
      </c>
    </row>
    <row r="7188" spans="1:5" x14ac:dyDescent="0.3">
      <c r="A7188" t="s">
        <v>12702</v>
      </c>
      <c r="B7188">
        <v>1</v>
      </c>
      <c r="C7188">
        <v>23</v>
      </c>
      <c r="D7188">
        <v>3</v>
      </c>
      <c r="E7188" t="b">
        <v>0</v>
      </c>
    </row>
    <row r="7189" spans="1:5" x14ac:dyDescent="0.3">
      <c r="A7189" t="s">
        <v>1286</v>
      </c>
      <c r="B7189">
        <v>1</v>
      </c>
      <c r="C7189">
        <v>93</v>
      </c>
      <c r="D7189">
        <v>2</v>
      </c>
      <c r="E7189" t="b">
        <v>0</v>
      </c>
    </row>
    <row r="7190" spans="1:5" x14ac:dyDescent="0.3">
      <c r="A7190" t="s">
        <v>12704</v>
      </c>
      <c r="B7190">
        <v>1</v>
      </c>
      <c r="C7190">
        <v>113</v>
      </c>
      <c r="D7190">
        <v>3</v>
      </c>
      <c r="E7190" t="b">
        <v>0</v>
      </c>
    </row>
    <row r="7191" spans="1:5" x14ac:dyDescent="0.3">
      <c r="A7191" t="s">
        <v>12705</v>
      </c>
      <c r="B7191">
        <v>1</v>
      </c>
      <c r="C7191">
        <v>119</v>
      </c>
      <c r="D7191">
        <v>1</v>
      </c>
      <c r="E7191" t="b">
        <v>0</v>
      </c>
    </row>
    <row r="7192" spans="1:5" x14ac:dyDescent="0.3">
      <c r="A7192" t="s">
        <v>12706</v>
      </c>
      <c r="B7192">
        <v>3</v>
      </c>
      <c r="C7192">
        <v>73.333333333333329</v>
      </c>
      <c r="D7192">
        <v>4.333333333333333</v>
      </c>
      <c r="E7192" t="b">
        <v>0</v>
      </c>
    </row>
    <row r="7193" spans="1:5" x14ac:dyDescent="0.3">
      <c r="A7193" t="s">
        <v>12707</v>
      </c>
      <c r="B7193">
        <v>1</v>
      </c>
      <c r="C7193">
        <v>43</v>
      </c>
      <c r="D7193">
        <v>5</v>
      </c>
      <c r="E7193" t="b">
        <v>0</v>
      </c>
    </row>
    <row r="7194" spans="1:5" x14ac:dyDescent="0.3">
      <c r="A7194" t="s">
        <v>2449</v>
      </c>
      <c r="B7194">
        <v>1</v>
      </c>
      <c r="C7194">
        <v>221</v>
      </c>
      <c r="D7194">
        <v>5</v>
      </c>
      <c r="E7194" t="b">
        <v>0</v>
      </c>
    </row>
    <row r="7195" spans="1:5" x14ac:dyDescent="0.3">
      <c r="A7195" t="s">
        <v>12709</v>
      </c>
      <c r="B7195">
        <v>1</v>
      </c>
      <c r="C7195">
        <v>300</v>
      </c>
      <c r="D7195">
        <v>4</v>
      </c>
      <c r="E7195" t="b">
        <v>0</v>
      </c>
    </row>
    <row r="7196" spans="1:5" x14ac:dyDescent="0.3">
      <c r="A7196" t="s">
        <v>12710</v>
      </c>
      <c r="B7196">
        <v>1</v>
      </c>
      <c r="C7196">
        <v>43</v>
      </c>
      <c r="D7196">
        <v>3</v>
      </c>
      <c r="E7196" t="b">
        <v>0</v>
      </c>
    </row>
    <row r="7197" spans="1:5" x14ac:dyDescent="0.3">
      <c r="A7197" t="s">
        <v>12711</v>
      </c>
      <c r="B7197">
        <v>2</v>
      </c>
      <c r="C7197">
        <v>104.5</v>
      </c>
      <c r="D7197">
        <v>2.5</v>
      </c>
      <c r="E7197" t="b">
        <v>0</v>
      </c>
    </row>
    <row r="7198" spans="1:5" x14ac:dyDescent="0.3">
      <c r="A7198" t="s">
        <v>12712</v>
      </c>
      <c r="B7198">
        <v>2</v>
      </c>
      <c r="C7198">
        <v>144</v>
      </c>
      <c r="D7198">
        <v>1.5</v>
      </c>
      <c r="E7198" t="b">
        <v>0</v>
      </c>
    </row>
    <row r="7199" spans="1:5" x14ac:dyDescent="0.3">
      <c r="A7199" t="s">
        <v>12717</v>
      </c>
      <c r="B7199">
        <v>1</v>
      </c>
      <c r="C7199">
        <v>198</v>
      </c>
      <c r="D7199">
        <v>5</v>
      </c>
      <c r="E7199" t="b">
        <v>0</v>
      </c>
    </row>
    <row r="7200" spans="1:5" x14ac:dyDescent="0.3">
      <c r="A7200" t="s">
        <v>12718</v>
      </c>
      <c r="B7200">
        <v>1</v>
      </c>
      <c r="C7200">
        <v>73</v>
      </c>
      <c r="D7200">
        <v>3</v>
      </c>
      <c r="E7200" t="b">
        <v>0</v>
      </c>
    </row>
    <row r="7201" spans="1:5" x14ac:dyDescent="0.3">
      <c r="A7201" t="s">
        <v>1287</v>
      </c>
      <c r="B7201">
        <v>1</v>
      </c>
      <c r="C7201">
        <v>142</v>
      </c>
      <c r="D7201">
        <v>2</v>
      </c>
      <c r="E7201" t="b">
        <v>0</v>
      </c>
    </row>
    <row r="7202" spans="1:5" x14ac:dyDescent="0.3">
      <c r="A7202" t="s">
        <v>12720</v>
      </c>
      <c r="B7202">
        <v>1</v>
      </c>
      <c r="C7202">
        <v>89</v>
      </c>
      <c r="D7202">
        <v>1</v>
      </c>
      <c r="E7202" t="b">
        <v>0</v>
      </c>
    </row>
    <row r="7203" spans="1:5" x14ac:dyDescent="0.3">
      <c r="A7203" t="s">
        <v>12721</v>
      </c>
      <c r="B7203">
        <v>1</v>
      </c>
      <c r="C7203">
        <v>124</v>
      </c>
      <c r="D7203">
        <v>5</v>
      </c>
      <c r="E7203" t="b">
        <v>0</v>
      </c>
    </row>
    <row r="7204" spans="1:5" x14ac:dyDescent="0.3">
      <c r="A7204" t="s">
        <v>12722</v>
      </c>
      <c r="B7204">
        <v>1</v>
      </c>
      <c r="C7204">
        <v>44</v>
      </c>
      <c r="D7204">
        <v>1</v>
      </c>
      <c r="E7204" t="b">
        <v>0</v>
      </c>
    </row>
    <row r="7205" spans="1:5" x14ac:dyDescent="0.3">
      <c r="A7205" t="s">
        <v>12727</v>
      </c>
      <c r="B7205">
        <v>1</v>
      </c>
      <c r="C7205">
        <v>554</v>
      </c>
      <c r="D7205">
        <v>1</v>
      </c>
      <c r="E7205" t="b">
        <v>0</v>
      </c>
    </row>
    <row r="7206" spans="1:5" x14ac:dyDescent="0.3">
      <c r="A7206" t="s">
        <v>12728</v>
      </c>
      <c r="B7206">
        <v>1</v>
      </c>
      <c r="C7206">
        <v>37</v>
      </c>
      <c r="D7206">
        <v>5</v>
      </c>
      <c r="E7206" t="b">
        <v>0</v>
      </c>
    </row>
    <row r="7207" spans="1:5" x14ac:dyDescent="0.3">
      <c r="A7207" t="s">
        <v>12729</v>
      </c>
      <c r="B7207">
        <v>1</v>
      </c>
      <c r="C7207">
        <v>108</v>
      </c>
      <c r="D7207">
        <v>4</v>
      </c>
      <c r="E7207" t="b">
        <v>0</v>
      </c>
    </row>
    <row r="7208" spans="1:5" x14ac:dyDescent="0.3">
      <c r="A7208" t="s">
        <v>12731</v>
      </c>
      <c r="B7208">
        <v>1</v>
      </c>
      <c r="C7208">
        <v>92</v>
      </c>
      <c r="D7208">
        <v>3</v>
      </c>
      <c r="E7208" t="b">
        <v>0</v>
      </c>
    </row>
    <row r="7209" spans="1:5" x14ac:dyDescent="0.3">
      <c r="A7209" t="s">
        <v>12732</v>
      </c>
      <c r="B7209">
        <v>1</v>
      </c>
      <c r="C7209">
        <v>71</v>
      </c>
      <c r="D7209">
        <v>5</v>
      </c>
      <c r="E7209" t="b">
        <v>0</v>
      </c>
    </row>
    <row r="7210" spans="1:5" x14ac:dyDescent="0.3">
      <c r="A7210" t="s">
        <v>12734</v>
      </c>
      <c r="B7210">
        <v>2</v>
      </c>
      <c r="C7210">
        <v>438.5</v>
      </c>
      <c r="D7210">
        <v>4.5</v>
      </c>
      <c r="E7210" t="b">
        <v>0</v>
      </c>
    </row>
    <row r="7211" spans="1:5" x14ac:dyDescent="0.3">
      <c r="A7211" t="s">
        <v>12735</v>
      </c>
      <c r="B7211">
        <v>3</v>
      </c>
      <c r="C7211">
        <v>176.66666666666666</v>
      </c>
      <c r="D7211">
        <v>1</v>
      </c>
      <c r="E7211" t="b">
        <v>0</v>
      </c>
    </row>
    <row r="7212" spans="1:5" x14ac:dyDescent="0.3">
      <c r="A7212" t="s">
        <v>12736</v>
      </c>
      <c r="B7212">
        <v>1</v>
      </c>
      <c r="C7212">
        <v>157</v>
      </c>
      <c r="D7212">
        <v>2</v>
      </c>
      <c r="E7212" t="b">
        <v>0</v>
      </c>
    </row>
    <row r="7213" spans="1:5" x14ac:dyDescent="0.3">
      <c r="A7213" t="s">
        <v>12738</v>
      </c>
      <c r="B7213">
        <v>1</v>
      </c>
      <c r="C7213">
        <v>66</v>
      </c>
      <c r="D7213">
        <v>2</v>
      </c>
      <c r="E7213" t="b">
        <v>0</v>
      </c>
    </row>
    <row r="7214" spans="1:5" x14ac:dyDescent="0.3">
      <c r="A7214" t="s">
        <v>12740</v>
      </c>
      <c r="B7214">
        <v>1</v>
      </c>
      <c r="C7214">
        <v>39</v>
      </c>
      <c r="D7214">
        <v>3</v>
      </c>
      <c r="E7214" t="b">
        <v>0</v>
      </c>
    </row>
    <row r="7215" spans="1:5" x14ac:dyDescent="0.3">
      <c r="A7215" t="s">
        <v>2452</v>
      </c>
      <c r="B7215">
        <v>1</v>
      </c>
      <c r="C7215">
        <v>30</v>
      </c>
      <c r="D7215">
        <v>1</v>
      </c>
      <c r="E7215" t="b">
        <v>0</v>
      </c>
    </row>
    <row r="7216" spans="1:5" x14ac:dyDescent="0.3">
      <c r="A7216" t="s">
        <v>12742</v>
      </c>
      <c r="B7216">
        <v>1</v>
      </c>
      <c r="C7216">
        <v>328</v>
      </c>
      <c r="D7216">
        <v>1</v>
      </c>
      <c r="E7216" t="b">
        <v>0</v>
      </c>
    </row>
    <row r="7217" spans="1:5" x14ac:dyDescent="0.3">
      <c r="A7217" t="s">
        <v>12743</v>
      </c>
      <c r="B7217">
        <v>1</v>
      </c>
      <c r="C7217">
        <v>30</v>
      </c>
      <c r="D7217">
        <v>4</v>
      </c>
      <c r="E7217" t="b">
        <v>0</v>
      </c>
    </row>
    <row r="7218" spans="1:5" x14ac:dyDescent="0.3">
      <c r="A7218" t="s">
        <v>12745</v>
      </c>
      <c r="B7218">
        <v>1</v>
      </c>
      <c r="C7218">
        <v>485</v>
      </c>
      <c r="D7218">
        <v>2</v>
      </c>
      <c r="E7218" t="b">
        <v>0</v>
      </c>
    </row>
    <row r="7219" spans="1:5" x14ac:dyDescent="0.3">
      <c r="A7219" t="s">
        <v>1289</v>
      </c>
      <c r="B7219">
        <v>1</v>
      </c>
      <c r="C7219">
        <v>109</v>
      </c>
      <c r="D7219">
        <v>1</v>
      </c>
      <c r="E7219" t="b">
        <v>0</v>
      </c>
    </row>
    <row r="7220" spans="1:5" x14ac:dyDescent="0.3">
      <c r="A7220" t="s">
        <v>12746</v>
      </c>
      <c r="B7220">
        <v>1</v>
      </c>
      <c r="C7220">
        <v>60</v>
      </c>
      <c r="D7220">
        <v>2</v>
      </c>
      <c r="E7220" t="b">
        <v>0</v>
      </c>
    </row>
    <row r="7221" spans="1:5" x14ac:dyDescent="0.3">
      <c r="A7221" t="s">
        <v>12748</v>
      </c>
      <c r="B7221">
        <v>1</v>
      </c>
      <c r="C7221">
        <v>175</v>
      </c>
      <c r="D7221">
        <v>3</v>
      </c>
      <c r="E7221" t="b">
        <v>0</v>
      </c>
    </row>
    <row r="7222" spans="1:5" x14ac:dyDescent="0.3">
      <c r="A7222" t="s">
        <v>12751</v>
      </c>
      <c r="B7222">
        <v>1</v>
      </c>
      <c r="C7222">
        <v>47</v>
      </c>
      <c r="D7222">
        <v>4</v>
      </c>
      <c r="E7222" t="b">
        <v>0</v>
      </c>
    </row>
    <row r="7223" spans="1:5" x14ac:dyDescent="0.3">
      <c r="A7223" t="s">
        <v>12752</v>
      </c>
      <c r="B7223">
        <v>2</v>
      </c>
      <c r="C7223">
        <v>553</v>
      </c>
      <c r="D7223">
        <v>5</v>
      </c>
      <c r="E7223" t="b">
        <v>0</v>
      </c>
    </row>
    <row r="7224" spans="1:5" x14ac:dyDescent="0.3">
      <c r="A7224" t="s">
        <v>12754</v>
      </c>
      <c r="B7224">
        <v>1</v>
      </c>
      <c r="C7224">
        <v>42</v>
      </c>
      <c r="D7224">
        <v>3</v>
      </c>
      <c r="E7224" t="b">
        <v>0</v>
      </c>
    </row>
    <row r="7225" spans="1:5" x14ac:dyDescent="0.3">
      <c r="A7225" t="s">
        <v>12755</v>
      </c>
      <c r="B7225">
        <v>1</v>
      </c>
      <c r="C7225">
        <v>252</v>
      </c>
      <c r="D7225">
        <v>1</v>
      </c>
      <c r="E7225" t="b">
        <v>0</v>
      </c>
    </row>
    <row r="7226" spans="1:5" x14ac:dyDescent="0.3">
      <c r="A7226" t="s">
        <v>12756</v>
      </c>
      <c r="B7226">
        <v>1</v>
      </c>
      <c r="C7226">
        <v>53</v>
      </c>
      <c r="D7226">
        <v>2</v>
      </c>
      <c r="E7226" t="b">
        <v>0</v>
      </c>
    </row>
    <row r="7227" spans="1:5" x14ac:dyDescent="0.3">
      <c r="A7227" t="s">
        <v>12760</v>
      </c>
      <c r="B7227">
        <v>1</v>
      </c>
      <c r="C7227">
        <v>307</v>
      </c>
      <c r="D7227">
        <v>3</v>
      </c>
      <c r="E7227" t="b">
        <v>0</v>
      </c>
    </row>
    <row r="7228" spans="1:5" x14ac:dyDescent="0.3">
      <c r="A7228" t="s">
        <v>12761</v>
      </c>
      <c r="B7228">
        <v>1</v>
      </c>
      <c r="C7228">
        <v>43</v>
      </c>
      <c r="D7228">
        <v>1</v>
      </c>
      <c r="E7228" t="b">
        <v>0</v>
      </c>
    </row>
    <row r="7229" spans="1:5" x14ac:dyDescent="0.3">
      <c r="A7229" t="s">
        <v>2453</v>
      </c>
      <c r="B7229">
        <v>2</v>
      </c>
      <c r="C7229">
        <v>50.5</v>
      </c>
      <c r="D7229">
        <v>2.5</v>
      </c>
      <c r="E7229" t="b">
        <v>0</v>
      </c>
    </row>
    <row r="7230" spans="1:5" x14ac:dyDescent="0.3">
      <c r="A7230" t="s">
        <v>12763</v>
      </c>
      <c r="B7230">
        <v>3</v>
      </c>
      <c r="C7230">
        <v>218.66666666666666</v>
      </c>
      <c r="D7230">
        <v>2.6666666666666665</v>
      </c>
      <c r="E7230" t="b">
        <v>0</v>
      </c>
    </row>
    <row r="7231" spans="1:5" x14ac:dyDescent="0.3">
      <c r="A7231" t="s">
        <v>12764</v>
      </c>
      <c r="B7231">
        <v>1</v>
      </c>
      <c r="C7231">
        <v>66</v>
      </c>
      <c r="D7231">
        <v>5</v>
      </c>
      <c r="E7231" t="b">
        <v>0</v>
      </c>
    </row>
    <row r="7232" spans="1:5" x14ac:dyDescent="0.3">
      <c r="A7232" t="s">
        <v>12765</v>
      </c>
      <c r="B7232">
        <v>1</v>
      </c>
      <c r="C7232">
        <v>119</v>
      </c>
      <c r="D7232">
        <v>5</v>
      </c>
      <c r="E7232" t="b">
        <v>0</v>
      </c>
    </row>
    <row r="7233" spans="1:5" x14ac:dyDescent="0.3">
      <c r="A7233" t="s">
        <v>12769</v>
      </c>
      <c r="B7233">
        <v>1</v>
      </c>
      <c r="C7233">
        <v>40</v>
      </c>
      <c r="D7233">
        <v>5</v>
      </c>
      <c r="E7233" t="b">
        <v>0</v>
      </c>
    </row>
    <row r="7234" spans="1:5" x14ac:dyDescent="0.3">
      <c r="A7234" t="s">
        <v>12770</v>
      </c>
      <c r="B7234">
        <v>1</v>
      </c>
      <c r="C7234">
        <v>29</v>
      </c>
      <c r="D7234">
        <v>3</v>
      </c>
      <c r="E7234" t="b">
        <v>0</v>
      </c>
    </row>
    <row r="7235" spans="1:5" x14ac:dyDescent="0.3">
      <c r="A7235" t="s">
        <v>12771</v>
      </c>
      <c r="B7235">
        <v>1</v>
      </c>
      <c r="C7235">
        <v>30</v>
      </c>
      <c r="D7235">
        <v>3</v>
      </c>
      <c r="E7235" t="b">
        <v>0</v>
      </c>
    </row>
    <row r="7236" spans="1:5" x14ac:dyDescent="0.3">
      <c r="A7236" t="s">
        <v>12772</v>
      </c>
      <c r="B7236">
        <v>1</v>
      </c>
      <c r="C7236">
        <v>133</v>
      </c>
      <c r="D7236">
        <v>1</v>
      </c>
      <c r="E7236" t="b">
        <v>0</v>
      </c>
    </row>
    <row r="7237" spans="1:5" x14ac:dyDescent="0.3">
      <c r="A7237" t="s">
        <v>12774</v>
      </c>
      <c r="B7237">
        <v>1</v>
      </c>
      <c r="C7237">
        <v>29</v>
      </c>
      <c r="D7237">
        <v>5</v>
      </c>
      <c r="E7237" t="b">
        <v>0</v>
      </c>
    </row>
    <row r="7238" spans="1:5" x14ac:dyDescent="0.3">
      <c r="A7238" t="s">
        <v>12776</v>
      </c>
      <c r="B7238">
        <v>2</v>
      </c>
      <c r="C7238">
        <v>143.5</v>
      </c>
      <c r="D7238">
        <v>2</v>
      </c>
      <c r="E7238" t="b">
        <v>0</v>
      </c>
    </row>
    <row r="7239" spans="1:5" x14ac:dyDescent="0.3">
      <c r="A7239" t="s">
        <v>12777</v>
      </c>
      <c r="B7239">
        <v>2</v>
      </c>
      <c r="C7239">
        <v>161.5</v>
      </c>
      <c r="D7239">
        <v>1</v>
      </c>
      <c r="E7239" t="b">
        <v>0</v>
      </c>
    </row>
    <row r="7240" spans="1:5" x14ac:dyDescent="0.3">
      <c r="A7240" t="s">
        <v>12778</v>
      </c>
      <c r="B7240">
        <v>1</v>
      </c>
      <c r="C7240">
        <v>44</v>
      </c>
      <c r="D7240">
        <v>5</v>
      </c>
      <c r="E7240" t="b">
        <v>0</v>
      </c>
    </row>
    <row r="7241" spans="1:5" x14ac:dyDescent="0.3">
      <c r="A7241" t="s">
        <v>12779</v>
      </c>
      <c r="B7241">
        <v>1</v>
      </c>
      <c r="C7241">
        <v>44</v>
      </c>
      <c r="D7241">
        <v>3</v>
      </c>
      <c r="E7241" t="b">
        <v>0</v>
      </c>
    </row>
    <row r="7242" spans="1:5" x14ac:dyDescent="0.3">
      <c r="A7242" t="s">
        <v>12780</v>
      </c>
      <c r="B7242">
        <v>1</v>
      </c>
      <c r="C7242">
        <v>364</v>
      </c>
      <c r="D7242">
        <v>2</v>
      </c>
      <c r="E7242" t="b">
        <v>0</v>
      </c>
    </row>
    <row r="7243" spans="1:5" x14ac:dyDescent="0.3">
      <c r="A7243" t="s">
        <v>12781</v>
      </c>
      <c r="B7243">
        <v>2</v>
      </c>
      <c r="C7243">
        <v>447.5</v>
      </c>
      <c r="D7243">
        <v>3</v>
      </c>
      <c r="E7243" t="b">
        <v>0</v>
      </c>
    </row>
    <row r="7244" spans="1:5" x14ac:dyDescent="0.3">
      <c r="A7244" t="s">
        <v>12783</v>
      </c>
      <c r="B7244">
        <v>1</v>
      </c>
      <c r="C7244">
        <v>120</v>
      </c>
      <c r="D7244">
        <v>5</v>
      </c>
      <c r="E7244" t="b">
        <v>0</v>
      </c>
    </row>
    <row r="7245" spans="1:5" x14ac:dyDescent="0.3">
      <c r="A7245" t="s">
        <v>12785</v>
      </c>
      <c r="B7245">
        <v>1</v>
      </c>
      <c r="C7245">
        <v>26</v>
      </c>
      <c r="D7245">
        <v>3</v>
      </c>
      <c r="E7245" t="b">
        <v>0</v>
      </c>
    </row>
    <row r="7246" spans="1:5" x14ac:dyDescent="0.3">
      <c r="A7246" t="s">
        <v>12786</v>
      </c>
      <c r="B7246">
        <v>1</v>
      </c>
      <c r="C7246">
        <v>150</v>
      </c>
      <c r="D7246">
        <v>2</v>
      </c>
      <c r="E7246" t="b">
        <v>0</v>
      </c>
    </row>
    <row r="7247" spans="1:5" x14ac:dyDescent="0.3">
      <c r="A7247" t="s">
        <v>12787</v>
      </c>
      <c r="B7247">
        <v>1</v>
      </c>
      <c r="C7247">
        <v>173</v>
      </c>
      <c r="D7247">
        <v>4</v>
      </c>
      <c r="E7247" t="b">
        <v>0</v>
      </c>
    </row>
    <row r="7248" spans="1:5" x14ac:dyDescent="0.3">
      <c r="A7248" t="s">
        <v>12788</v>
      </c>
      <c r="B7248">
        <v>1</v>
      </c>
      <c r="C7248">
        <v>175</v>
      </c>
      <c r="D7248">
        <v>4</v>
      </c>
      <c r="E7248" t="b">
        <v>0</v>
      </c>
    </row>
    <row r="7249" spans="1:5" x14ac:dyDescent="0.3">
      <c r="A7249" t="s">
        <v>12790</v>
      </c>
      <c r="B7249">
        <v>2</v>
      </c>
      <c r="C7249">
        <v>199</v>
      </c>
      <c r="D7249">
        <v>3.5</v>
      </c>
      <c r="E7249" t="b">
        <v>0</v>
      </c>
    </row>
    <row r="7250" spans="1:5" x14ac:dyDescent="0.3">
      <c r="A7250" t="s">
        <v>12791</v>
      </c>
      <c r="B7250">
        <v>1</v>
      </c>
      <c r="C7250">
        <v>14</v>
      </c>
      <c r="D7250">
        <v>5</v>
      </c>
      <c r="E7250" t="b">
        <v>0</v>
      </c>
    </row>
    <row r="7251" spans="1:5" x14ac:dyDescent="0.3">
      <c r="A7251" t="s">
        <v>12792</v>
      </c>
      <c r="B7251">
        <v>1</v>
      </c>
      <c r="C7251">
        <v>822</v>
      </c>
      <c r="D7251">
        <v>4</v>
      </c>
      <c r="E7251" t="b">
        <v>0</v>
      </c>
    </row>
    <row r="7252" spans="1:5" x14ac:dyDescent="0.3">
      <c r="A7252" t="s">
        <v>1290</v>
      </c>
      <c r="B7252">
        <v>1</v>
      </c>
      <c r="C7252">
        <v>684</v>
      </c>
      <c r="D7252">
        <v>2</v>
      </c>
      <c r="E7252" t="b">
        <v>0</v>
      </c>
    </row>
    <row r="7253" spans="1:5" x14ac:dyDescent="0.3">
      <c r="A7253" t="s">
        <v>12796</v>
      </c>
      <c r="B7253">
        <v>2</v>
      </c>
      <c r="C7253">
        <v>108</v>
      </c>
      <c r="D7253">
        <v>1</v>
      </c>
      <c r="E7253" t="b">
        <v>0</v>
      </c>
    </row>
    <row r="7254" spans="1:5" x14ac:dyDescent="0.3">
      <c r="A7254" t="s">
        <v>12797</v>
      </c>
      <c r="B7254">
        <v>1</v>
      </c>
      <c r="C7254">
        <v>41</v>
      </c>
      <c r="D7254">
        <v>4</v>
      </c>
      <c r="E7254" t="b">
        <v>0</v>
      </c>
    </row>
    <row r="7255" spans="1:5" x14ac:dyDescent="0.3">
      <c r="A7255" t="s">
        <v>1292</v>
      </c>
      <c r="B7255">
        <v>1</v>
      </c>
      <c r="C7255">
        <v>269</v>
      </c>
      <c r="D7255">
        <v>4</v>
      </c>
      <c r="E7255" t="b">
        <v>0</v>
      </c>
    </row>
    <row r="7256" spans="1:5" x14ac:dyDescent="0.3">
      <c r="A7256" t="s">
        <v>12800</v>
      </c>
      <c r="B7256">
        <v>2</v>
      </c>
      <c r="C7256">
        <v>197</v>
      </c>
      <c r="D7256">
        <v>3.5</v>
      </c>
      <c r="E7256" t="b">
        <v>0</v>
      </c>
    </row>
    <row r="7257" spans="1:5" x14ac:dyDescent="0.3">
      <c r="A7257" t="s">
        <v>12801</v>
      </c>
      <c r="B7257">
        <v>1</v>
      </c>
      <c r="C7257">
        <v>120</v>
      </c>
      <c r="D7257">
        <v>1</v>
      </c>
      <c r="E7257" t="b">
        <v>0</v>
      </c>
    </row>
    <row r="7258" spans="1:5" x14ac:dyDescent="0.3">
      <c r="A7258" t="s">
        <v>12802</v>
      </c>
      <c r="B7258">
        <v>1</v>
      </c>
      <c r="C7258">
        <v>399</v>
      </c>
      <c r="D7258">
        <v>3</v>
      </c>
      <c r="E7258" t="b">
        <v>0</v>
      </c>
    </row>
    <row r="7259" spans="1:5" x14ac:dyDescent="0.3">
      <c r="A7259" t="s">
        <v>12803</v>
      </c>
      <c r="B7259">
        <v>1</v>
      </c>
      <c r="C7259">
        <v>363</v>
      </c>
      <c r="D7259">
        <v>1</v>
      </c>
      <c r="E7259" t="b">
        <v>0</v>
      </c>
    </row>
    <row r="7260" spans="1:5" x14ac:dyDescent="0.3">
      <c r="A7260" t="s">
        <v>12805</v>
      </c>
      <c r="B7260">
        <v>2</v>
      </c>
      <c r="C7260">
        <v>104</v>
      </c>
      <c r="D7260">
        <v>5</v>
      </c>
      <c r="E7260" t="b">
        <v>0</v>
      </c>
    </row>
    <row r="7261" spans="1:5" x14ac:dyDescent="0.3">
      <c r="A7261" t="s">
        <v>12808</v>
      </c>
      <c r="B7261">
        <v>1</v>
      </c>
      <c r="C7261">
        <v>88</v>
      </c>
      <c r="D7261">
        <v>1</v>
      </c>
      <c r="E7261" t="b">
        <v>0</v>
      </c>
    </row>
    <row r="7262" spans="1:5" x14ac:dyDescent="0.3">
      <c r="A7262" t="s">
        <v>1678</v>
      </c>
      <c r="B7262">
        <v>1</v>
      </c>
      <c r="C7262">
        <v>77</v>
      </c>
      <c r="D7262">
        <v>1</v>
      </c>
      <c r="E7262" t="b">
        <v>0</v>
      </c>
    </row>
    <row r="7263" spans="1:5" x14ac:dyDescent="0.3">
      <c r="A7263" t="s">
        <v>12812</v>
      </c>
      <c r="B7263">
        <v>3</v>
      </c>
      <c r="C7263">
        <v>69.666666666666671</v>
      </c>
      <c r="D7263">
        <v>3.6666666666666665</v>
      </c>
      <c r="E7263" t="b">
        <v>0</v>
      </c>
    </row>
    <row r="7264" spans="1:5" x14ac:dyDescent="0.3">
      <c r="A7264" t="s">
        <v>12814</v>
      </c>
      <c r="B7264">
        <v>3</v>
      </c>
      <c r="C7264">
        <v>102</v>
      </c>
      <c r="D7264">
        <v>4.666666666666667</v>
      </c>
      <c r="E7264" t="b">
        <v>0</v>
      </c>
    </row>
    <row r="7265" spans="1:5" x14ac:dyDescent="0.3">
      <c r="A7265" t="s">
        <v>12815</v>
      </c>
      <c r="B7265">
        <v>2</v>
      </c>
      <c r="C7265">
        <v>207.5</v>
      </c>
      <c r="D7265">
        <v>5</v>
      </c>
      <c r="E7265" t="b">
        <v>0</v>
      </c>
    </row>
    <row r="7266" spans="1:5" x14ac:dyDescent="0.3">
      <c r="A7266" t="s">
        <v>12816</v>
      </c>
      <c r="B7266">
        <v>1</v>
      </c>
      <c r="C7266">
        <v>51</v>
      </c>
      <c r="D7266">
        <v>1</v>
      </c>
      <c r="E7266" t="b">
        <v>0</v>
      </c>
    </row>
    <row r="7267" spans="1:5" x14ac:dyDescent="0.3">
      <c r="A7267" t="s">
        <v>12819</v>
      </c>
      <c r="B7267">
        <v>1</v>
      </c>
      <c r="C7267">
        <v>21</v>
      </c>
      <c r="D7267">
        <v>2</v>
      </c>
      <c r="E7267" t="b">
        <v>0</v>
      </c>
    </row>
    <row r="7268" spans="1:5" x14ac:dyDescent="0.3">
      <c r="A7268" t="s">
        <v>12820</v>
      </c>
      <c r="B7268">
        <v>1</v>
      </c>
      <c r="C7268">
        <v>323</v>
      </c>
      <c r="D7268">
        <v>1</v>
      </c>
      <c r="E7268" t="b">
        <v>0</v>
      </c>
    </row>
    <row r="7269" spans="1:5" x14ac:dyDescent="0.3">
      <c r="A7269" t="s">
        <v>12824</v>
      </c>
      <c r="B7269">
        <v>1</v>
      </c>
      <c r="C7269">
        <v>118</v>
      </c>
      <c r="D7269">
        <v>5</v>
      </c>
      <c r="E7269" t="b">
        <v>0</v>
      </c>
    </row>
    <row r="7270" spans="1:5" x14ac:dyDescent="0.3">
      <c r="A7270" t="s">
        <v>12828</v>
      </c>
      <c r="B7270">
        <v>1</v>
      </c>
      <c r="C7270">
        <v>384</v>
      </c>
      <c r="D7270">
        <v>4</v>
      </c>
      <c r="E7270" t="b">
        <v>0</v>
      </c>
    </row>
    <row r="7271" spans="1:5" x14ac:dyDescent="0.3">
      <c r="A7271" t="s">
        <v>12830</v>
      </c>
      <c r="B7271">
        <v>1</v>
      </c>
      <c r="C7271">
        <v>34</v>
      </c>
      <c r="D7271">
        <v>1</v>
      </c>
      <c r="E7271" t="b">
        <v>0</v>
      </c>
    </row>
    <row r="7272" spans="1:5" x14ac:dyDescent="0.3">
      <c r="A7272" t="s">
        <v>12834</v>
      </c>
      <c r="B7272">
        <v>5</v>
      </c>
      <c r="C7272">
        <v>435.6</v>
      </c>
      <c r="D7272">
        <v>2.4</v>
      </c>
      <c r="E7272" t="b">
        <v>0</v>
      </c>
    </row>
    <row r="7273" spans="1:5" x14ac:dyDescent="0.3">
      <c r="A7273" t="s">
        <v>12835</v>
      </c>
      <c r="B7273">
        <v>1</v>
      </c>
      <c r="C7273">
        <v>92</v>
      </c>
      <c r="D7273">
        <v>5</v>
      </c>
      <c r="E7273" t="b">
        <v>0</v>
      </c>
    </row>
    <row r="7274" spans="1:5" x14ac:dyDescent="0.3">
      <c r="A7274" t="s">
        <v>12836</v>
      </c>
      <c r="B7274">
        <v>1</v>
      </c>
      <c r="C7274">
        <v>202</v>
      </c>
      <c r="D7274">
        <v>1</v>
      </c>
      <c r="E7274" t="b">
        <v>0</v>
      </c>
    </row>
    <row r="7275" spans="1:5" x14ac:dyDescent="0.3">
      <c r="A7275" t="s">
        <v>1296</v>
      </c>
      <c r="B7275">
        <v>1</v>
      </c>
      <c r="C7275">
        <v>283</v>
      </c>
      <c r="D7275">
        <v>4</v>
      </c>
      <c r="E7275" t="b">
        <v>0</v>
      </c>
    </row>
    <row r="7276" spans="1:5" x14ac:dyDescent="0.3">
      <c r="A7276" t="s">
        <v>12837</v>
      </c>
      <c r="B7276">
        <v>1</v>
      </c>
      <c r="C7276">
        <v>961</v>
      </c>
      <c r="D7276">
        <v>3</v>
      </c>
      <c r="E7276" t="b">
        <v>0</v>
      </c>
    </row>
    <row r="7277" spans="1:5" x14ac:dyDescent="0.3">
      <c r="A7277" t="s">
        <v>12838</v>
      </c>
      <c r="B7277">
        <v>2</v>
      </c>
      <c r="C7277">
        <v>51</v>
      </c>
      <c r="D7277">
        <v>4.5</v>
      </c>
      <c r="E7277" t="b">
        <v>0</v>
      </c>
    </row>
    <row r="7278" spans="1:5" x14ac:dyDescent="0.3">
      <c r="A7278" t="s">
        <v>2455</v>
      </c>
      <c r="B7278">
        <v>1</v>
      </c>
      <c r="C7278">
        <v>295</v>
      </c>
      <c r="D7278">
        <v>3</v>
      </c>
      <c r="E7278" t="b">
        <v>0</v>
      </c>
    </row>
    <row r="7279" spans="1:5" x14ac:dyDescent="0.3">
      <c r="A7279" t="s">
        <v>12842</v>
      </c>
      <c r="B7279">
        <v>5</v>
      </c>
      <c r="C7279">
        <v>80</v>
      </c>
      <c r="D7279">
        <v>1</v>
      </c>
      <c r="E7279" t="b">
        <v>0</v>
      </c>
    </row>
    <row r="7280" spans="1:5" x14ac:dyDescent="0.3">
      <c r="A7280" t="s">
        <v>12843</v>
      </c>
      <c r="B7280">
        <v>1</v>
      </c>
      <c r="C7280">
        <v>60</v>
      </c>
      <c r="D7280">
        <v>2</v>
      </c>
      <c r="E7280" t="b">
        <v>0</v>
      </c>
    </row>
    <row r="7281" spans="1:5" x14ac:dyDescent="0.3">
      <c r="A7281" t="s">
        <v>1297</v>
      </c>
      <c r="B7281">
        <v>1</v>
      </c>
      <c r="C7281">
        <v>124</v>
      </c>
      <c r="D7281">
        <v>5</v>
      </c>
      <c r="E7281" t="b">
        <v>0</v>
      </c>
    </row>
    <row r="7282" spans="1:5" x14ac:dyDescent="0.3">
      <c r="A7282" t="s">
        <v>12847</v>
      </c>
      <c r="B7282">
        <v>1</v>
      </c>
      <c r="C7282">
        <v>330</v>
      </c>
      <c r="D7282">
        <v>3</v>
      </c>
      <c r="E7282" t="b">
        <v>0</v>
      </c>
    </row>
    <row r="7283" spans="1:5" x14ac:dyDescent="0.3">
      <c r="A7283" t="s">
        <v>1298</v>
      </c>
      <c r="B7283">
        <v>2</v>
      </c>
      <c r="C7283">
        <v>120</v>
      </c>
      <c r="D7283">
        <v>3</v>
      </c>
      <c r="E7283" t="b">
        <v>0</v>
      </c>
    </row>
    <row r="7284" spans="1:5" x14ac:dyDescent="0.3">
      <c r="A7284" t="s">
        <v>12848</v>
      </c>
      <c r="B7284">
        <v>1</v>
      </c>
      <c r="C7284">
        <v>265</v>
      </c>
      <c r="D7284">
        <v>4</v>
      </c>
      <c r="E7284" t="b">
        <v>0</v>
      </c>
    </row>
    <row r="7285" spans="1:5" x14ac:dyDescent="0.3">
      <c r="A7285" t="s">
        <v>12852</v>
      </c>
      <c r="B7285">
        <v>1</v>
      </c>
      <c r="C7285">
        <v>84</v>
      </c>
      <c r="D7285">
        <v>1</v>
      </c>
      <c r="E7285" t="b">
        <v>0</v>
      </c>
    </row>
    <row r="7286" spans="1:5" x14ac:dyDescent="0.3">
      <c r="A7286" t="s">
        <v>12853</v>
      </c>
      <c r="B7286">
        <v>2</v>
      </c>
      <c r="C7286">
        <v>114.5</v>
      </c>
      <c r="D7286">
        <v>1</v>
      </c>
      <c r="E7286" t="b">
        <v>0</v>
      </c>
    </row>
    <row r="7287" spans="1:5" x14ac:dyDescent="0.3">
      <c r="A7287" t="s">
        <v>1300</v>
      </c>
      <c r="B7287">
        <v>1</v>
      </c>
      <c r="C7287">
        <v>176</v>
      </c>
      <c r="D7287">
        <v>5</v>
      </c>
      <c r="E7287" t="b">
        <v>0</v>
      </c>
    </row>
    <row r="7288" spans="1:5" x14ac:dyDescent="0.3">
      <c r="A7288" t="s">
        <v>12856</v>
      </c>
      <c r="B7288">
        <v>1</v>
      </c>
      <c r="C7288">
        <v>202</v>
      </c>
      <c r="D7288">
        <v>3</v>
      </c>
      <c r="E7288" t="b">
        <v>0</v>
      </c>
    </row>
    <row r="7289" spans="1:5" x14ac:dyDescent="0.3">
      <c r="A7289" t="s">
        <v>12859</v>
      </c>
      <c r="B7289">
        <v>2</v>
      </c>
      <c r="C7289">
        <v>77</v>
      </c>
      <c r="D7289">
        <v>4</v>
      </c>
      <c r="E7289" t="b">
        <v>0</v>
      </c>
    </row>
    <row r="7290" spans="1:5" x14ac:dyDescent="0.3">
      <c r="A7290" t="s">
        <v>12860</v>
      </c>
      <c r="B7290">
        <v>1</v>
      </c>
      <c r="C7290">
        <v>562</v>
      </c>
      <c r="D7290">
        <v>3</v>
      </c>
      <c r="E7290" t="b">
        <v>0</v>
      </c>
    </row>
    <row r="7291" spans="1:5" x14ac:dyDescent="0.3">
      <c r="A7291" t="s">
        <v>12864</v>
      </c>
      <c r="B7291">
        <v>1</v>
      </c>
      <c r="C7291">
        <v>45</v>
      </c>
      <c r="D7291">
        <v>1</v>
      </c>
      <c r="E7291" t="b">
        <v>0</v>
      </c>
    </row>
    <row r="7292" spans="1:5" x14ac:dyDescent="0.3">
      <c r="A7292" t="s">
        <v>1679</v>
      </c>
      <c r="B7292">
        <v>1</v>
      </c>
      <c r="C7292">
        <v>429</v>
      </c>
      <c r="D7292">
        <v>4</v>
      </c>
      <c r="E7292" t="b">
        <v>0</v>
      </c>
    </row>
    <row r="7293" spans="1:5" x14ac:dyDescent="0.3">
      <c r="A7293" t="s">
        <v>2457</v>
      </c>
      <c r="B7293">
        <v>1</v>
      </c>
      <c r="C7293">
        <v>123</v>
      </c>
      <c r="D7293">
        <v>1</v>
      </c>
      <c r="E7293" t="b">
        <v>0</v>
      </c>
    </row>
    <row r="7294" spans="1:5" x14ac:dyDescent="0.3">
      <c r="A7294" t="s">
        <v>12867</v>
      </c>
      <c r="B7294">
        <v>1</v>
      </c>
      <c r="C7294">
        <v>413</v>
      </c>
      <c r="D7294">
        <v>2</v>
      </c>
      <c r="E7294" t="b">
        <v>0</v>
      </c>
    </row>
    <row r="7295" spans="1:5" x14ac:dyDescent="0.3">
      <c r="A7295" t="s">
        <v>12868</v>
      </c>
      <c r="B7295">
        <v>1</v>
      </c>
      <c r="C7295">
        <v>132</v>
      </c>
      <c r="D7295">
        <v>2</v>
      </c>
      <c r="E7295" t="b">
        <v>0</v>
      </c>
    </row>
    <row r="7296" spans="1:5" x14ac:dyDescent="0.3">
      <c r="A7296" t="s">
        <v>1301</v>
      </c>
      <c r="B7296">
        <v>1</v>
      </c>
      <c r="C7296">
        <v>130</v>
      </c>
      <c r="D7296">
        <v>2</v>
      </c>
      <c r="E7296" t="b">
        <v>0</v>
      </c>
    </row>
    <row r="7297" spans="1:5" x14ac:dyDescent="0.3">
      <c r="A7297" t="s">
        <v>12869</v>
      </c>
      <c r="B7297">
        <v>1</v>
      </c>
      <c r="C7297">
        <v>237</v>
      </c>
      <c r="D7297">
        <v>4</v>
      </c>
      <c r="E7297" t="b">
        <v>0</v>
      </c>
    </row>
    <row r="7298" spans="1:5" x14ac:dyDescent="0.3">
      <c r="A7298" t="s">
        <v>1302</v>
      </c>
      <c r="B7298">
        <v>1</v>
      </c>
      <c r="C7298">
        <v>253</v>
      </c>
      <c r="D7298">
        <v>5</v>
      </c>
      <c r="E7298" t="b">
        <v>0</v>
      </c>
    </row>
    <row r="7299" spans="1:5" x14ac:dyDescent="0.3">
      <c r="A7299" t="s">
        <v>12873</v>
      </c>
      <c r="B7299">
        <v>1</v>
      </c>
      <c r="C7299">
        <v>292</v>
      </c>
      <c r="D7299">
        <v>2</v>
      </c>
      <c r="E7299" t="b">
        <v>0</v>
      </c>
    </row>
    <row r="7300" spans="1:5" x14ac:dyDescent="0.3">
      <c r="A7300" t="s">
        <v>1303</v>
      </c>
      <c r="B7300">
        <v>1</v>
      </c>
      <c r="C7300">
        <v>56</v>
      </c>
      <c r="D7300">
        <v>1</v>
      </c>
      <c r="E7300" t="b">
        <v>0</v>
      </c>
    </row>
    <row r="7301" spans="1:5" x14ac:dyDescent="0.3">
      <c r="A7301" t="s">
        <v>12874</v>
      </c>
      <c r="B7301">
        <v>1</v>
      </c>
      <c r="C7301">
        <v>52</v>
      </c>
      <c r="D7301">
        <v>3</v>
      </c>
      <c r="E7301" t="b">
        <v>0</v>
      </c>
    </row>
    <row r="7302" spans="1:5" x14ac:dyDescent="0.3">
      <c r="A7302" t="s">
        <v>12875</v>
      </c>
      <c r="B7302">
        <v>1</v>
      </c>
      <c r="C7302">
        <v>48</v>
      </c>
      <c r="D7302">
        <v>5</v>
      </c>
      <c r="E7302" t="b">
        <v>0</v>
      </c>
    </row>
    <row r="7303" spans="1:5" x14ac:dyDescent="0.3">
      <c r="A7303" t="s">
        <v>12879</v>
      </c>
      <c r="B7303">
        <v>1</v>
      </c>
      <c r="C7303">
        <v>165</v>
      </c>
      <c r="D7303">
        <v>2</v>
      </c>
      <c r="E7303" t="b">
        <v>0</v>
      </c>
    </row>
    <row r="7304" spans="1:5" x14ac:dyDescent="0.3">
      <c r="A7304" t="s">
        <v>12882</v>
      </c>
      <c r="B7304">
        <v>1</v>
      </c>
      <c r="C7304">
        <v>135</v>
      </c>
      <c r="D7304">
        <v>2</v>
      </c>
      <c r="E7304" t="b">
        <v>0</v>
      </c>
    </row>
    <row r="7305" spans="1:5" x14ac:dyDescent="0.3">
      <c r="A7305" t="s">
        <v>12883</v>
      </c>
      <c r="B7305">
        <v>1</v>
      </c>
      <c r="C7305">
        <v>258</v>
      </c>
      <c r="D7305">
        <v>2</v>
      </c>
      <c r="E7305" t="b">
        <v>0</v>
      </c>
    </row>
    <row r="7306" spans="1:5" x14ac:dyDescent="0.3">
      <c r="A7306" t="s">
        <v>12884</v>
      </c>
      <c r="B7306">
        <v>2</v>
      </c>
      <c r="C7306">
        <v>308.5</v>
      </c>
      <c r="D7306">
        <v>3.5</v>
      </c>
      <c r="E7306" t="b">
        <v>0</v>
      </c>
    </row>
    <row r="7307" spans="1:5" x14ac:dyDescent="0.3">
      <c r="A7307" t="s">
        <v>12887</v>
      </c>
      <c r="B7307">
        <v>1</v>
      </c>
      <c r="C7307">
        <v>175</v>
      </c>
      <c r="D7307">
        <v>1</v>
      </c>
      <c r="E7307" t="b">
        <v>0</v>
      </c>
    </row>
    <row r="7308" spans="1:5" x14ac:dyDescent="0.3">
      <c r="A7308" t="s">
        <v>12891</v>
      </c>
      <c r="B7308">
        <v>1</v>
      </c>
      <c r="C7308">
        <v>24</v>
      </c>
      <c r="D7308">
        <v>1</v>
      </c>
      <c r="E7308" t="b">
        <v>0</v>
      </c>
    </row>
    <row r="7309" spans="1:5" x14ac:dyDescent="0.3">
      <c r="A7309" t="s">
        <v>12893</v>
      </c>
      <c r="B7309">
        <v>1</v>
      </c>
      <c r="C7309">
        <v>97</v>
      </c>
      <c r="D7309">
        <v>3</v>
      </c>
      <c r="E7309" t="b">
        <v>0</v>
      </c>
    </row>
    <row r="7310" spans="1:5" x14ac:dyDescent="0.3">
      <c r="A7310" t="s">
        <v>12895</v>
      </c>
      <c r="B7310">
        <v>2</v>
      </c>
      <c r="C7310">
        <v>83.5</v>
      </c>
      <c r="D7310">
        <v>3.5</v>
      </c>
      <c r="E7310" t="b">
        <v>0</v>
      </c>
    </row>
    <row r="7311" spans="1:5" x14ac:dyDescent="0.3">
      <c r="A7311" t="s">
        <v>12896</v>
      </c>
      <c r="B7311">
        <v>1</v>
      </c>
      <c r="C7311">
        <v>25</v>
      </c>
      <c r="D7311">
        <v>1</v>
      </c>
      <c r="E7311" t="b">
        <v>0</v>
      </c>
    </row>
    <row r="7312" spans="1:5" x14ac:dyDescent="0.3">
      <c r="A7312" t="s">
        <v>12897</v>
      </c>
      <c r="B7312">
        <v>1</v>
      </c>
      <c r="C7312">
        <v>73</v>
      </c>
      <c r="D7312">
        <v>3</v>
      </c>
      <c r="E7312" t="b">
        <v>0</v>
      </c>
    </row>
    <row r="7313" spans="1:5" x14ac:dyDescent="0.3">
      <c r="A7313" t="s">
        <v>12901</v>
      </c>
      <c r="B7313">
        <v>1</v>
      </c>
      <c r="C7313">
        <v>39</v>
      </c>
      <c r="D7313">
        <v>5</v>
      </c>
      <c r="E7313" t="b">
        <v>0</v>
      </c>
    </row>
    <row r="7314" spans="1:5" x14ac:dyDescent="0.3">
      <c r="A7314" t="s">
        <v>12905</v>
      </c>
      <c r="B7314">
        <v>12</v>
      </c>
      <c r="C7314">
        <v>364.58333333333331</v>
      </c>
      <c r="D7314">
        <v>2.5833333333333335</v>
      </c>
      <c r="E7314" t="b">
        <v>0</v>
      </c>
    </row>
    <row r="7315" spans="1:5" x14ac:dyDescent="0.3">
      <c r="A7315" t="s">
        <v>12906</v>
      </c>
      <c r="B7315">
        <v>1</v>
      </c>
      <c r="C7315">
        <v>87</v>
      </c>
      <c r="D7315">
        <v>3</v>
      </c>
      <c r="E7315" t="b">
        <v>0</v>
      </c>
    </row>
    <row r="7316" spans="1:5" x14ac:dyDescent="0.3">
      <c r="A7316" t="s">
        <v>2458</v>
      </c>
      <c r="B7316">
        <v>1</v>
      </c>
      <c r="C7316">
        <v>98</v>
      </c>
      <c r="D7316">
        <v>2</v>
      </c>
      <c r="E7316" t="b">
        <v>0</v>
      </c>
    </row>
    <row r="7317" spans="1:5" x14ac:dyDescent="0.3">
      <c r="A7317" t="s">
        <v>12909</v>
      </c>
      <c r="B7317">
        <v>1</v>
      </c>
      <c r="C7317">
        <v>202</v>
      </c>
      <c r="D7317">
        <v>3</v>
      </c>
      <c r="E7317" t="b">
        <v>0</v>
      </c>
    </row>
    <row r="7318" spans="1:5" x14ac:dyDescent="0.3">
      <c r="A7318" t="s">
        <v>12910</v>
      </c>
      <c r="B7318">
        <v>1</v>
      </c>
      <c r="C7318">
        <v>119</v>
      </c>
      <c r="D7318">
        <v>1</v>
      </c>
      <c r="E7318" t="b">
        <v>0</v>
      </c>
    </row>
    <row r="7319" spans="1:5" x14ac:dyDescent="0.3">
      <c r="A7319" t="s">
        <v>12911</v>
      </c>
      <c r="B7319">
        <v>1</v>
      </c>
      <c r="C7319">
        <v>211</v>
      </c>
      <c r="D7319">
        <v>4</v>
      </c>
      <c r="E7319" t="b">
        <v>0</v>
      </c>
    </row>
    <row r="7320" spans="1:5" x14ac:dyDescent="0.3">
      <c r="A7320" t="s">
        <v>12912</v>
      </c>
      <c r="B7320">
        <v>1</v>
      </c>
      <c r="C7320">
        <v>190</v>
      </c>
      <c r="D7320">
        <v>1</v>
      </c>
      <c r="E7320" t="b">
        <v>0</v>
      </c>
    </row>
    <row r="7321" spans="1:5" x14ac:dyDescent="0.3">
      <c r="A7321" t="s">
        <v>1304</v>
      </c>
      <c r="B7321">
        <v>1</v>
      </c>
      <c r="C7321">
        <v>191</v>
      </c>
      <c r="D7321">
        <v>4</v>
      </c>
      <c r="E7321" t="b">
        <v>0</v>
      </c>
    </row>
    <row r="7322" spans="1:5" x14ac:dyDescent="0.3">
      <c r="A7322" t="s">
        <v>1481</v>
      </c>
      <c r="B7322">
        <v>1</v>
      </c>
      <c r="C7322">
        <v>208</v>
      </c>
      <c r="D7322">
        <v>1</v>
      </c>
      <c r="E7322" t="b">
        <v>0</v>
      </c>
    </row>
    <row r="7323" spans="1:5" x14ac:dyDescent="0.3">
      <c r="A7323" t="s">
        <v>12913</v>
      </c>
      <c r="B7323">
        <v>1</v>
      </c>
      <c r="C7323">
        <v>180</v>
      </c>
      <c r="D7323">
        <v>4</v>
      </c>
      <c r="E7323" t="b">
        <v>0</v>
      </c>
    </row>
    <row r="7324" spans="1:5" x14ac:dyDescent="0.3">
      <c r="A7324" t="s">
        <v>12915</v>
      </c>
      <c r="B7324">
        <v>1</v>
      </c>
      <c r="C7324">
        <v>59</v>
      </c>
      <c r="D7324">
        <v>2</v>
      </c>
      <c r="E7324" t="b">
        <v>0</v>
      </c>
    </row>
    <row r="7325" spans="1:5" x14ac:dyDescent="0.3">
      <c r="A7325" t="s">
        <v>12916</v>
      </c>
      <c r="B7325">
        <v>1</v>
      </c>
      <c r="C7325">
        <v>150</v>
      </c>
      <c r="D7325">
        <v>2</v>
      </c>
      <c r="E7325" t="b">
        <v>0</v>
      </c>
    </row>
    <row r="7326" spans="1:5" x14ac:dyDescent="0.3">
      <c r="A7326" t="s">
        <v>12917</v>
      </c>
      <c r="B7326">
        <v>1</v>
      </c>
      <c r="C7326">
        <v>47</v>
      </c>
      <c r="D7326">
        <v>2</v>
      </c>
      <c r="E7326" t="b">
        <v>0</v>
      </c>
    </row>
    <row r="7327" spans="1:5" x14ac:dyDescent="0.3">
      <c r="A7327" t="s">
        <v>1305</v>
      </c>
      <c r="B7327">
        <v>1</v>
      </c>
      <c r="C7327">
        <v>299</v>
      </c>
      <c r="D7327">
        <v>3</v>
      </c>
      <c r="E7327" t="b">
        <v>0</v>
      </c>
    </row>
    <row r="7328" spans="1:5" x14ac:dyDescent="0.3">
      <c r="A7328" t="s">
        <v>12920</v>
      </c>
      <c r="B7328">
        <v>1</v>
      </c>
      <c r="C7328">
        <v>353</v>
      </c>
      <c r="D7328">
        <v>3</v>
      </c>
      <c r="E7328" t="b">
        <v>0</v>
      </c>
    </row>
    <row r="7329" spans="1:5" x14ac:dyDescent="0.3">
      <c r="A7329" t="s">
        <v>12922</v>
      </c>
      <c r="B7329">
        <v>1</v>
      </c>
      <c r="C7329">
        <v>24</v>
      </c>
      <c r="D7329">
        <v>4</v>
      </c>
      <c r="E7329" t="b">
        <v>0</v>
      </c>
    </row>
    <row r="7330" spans="1:5" x14ac:dyDescent="0.3">
      <c r="A7330" t="s">
        <v>12924</v>
      </c>
      <c r="B7330">
        <v>1</v>
      </c>
      <c r="C7330">
        <v>124</v>
      </c>
      <c r="D7330">
        <v>4</v>
      </c>
      <c r="E7330" t="b">
        <v>0</v>
      </c>
    </row>
    <row r="7331" spans="1:5" x14ac:dyDescent="0.3">
      <c r="A7331" t="s">
        <v>1680</v>
      </c>
      <c r="B7331">
        <v>1</v>
      </c>
      <c r="C7331">
        <v>63</v>
      </c>
      <c r="D7331">
        <v>5</v>
      </c>
      <c r="E7331" t="b">
        <v>0</v>
      </c>
    </row>
    <row r="7332" spans="1:5" x14ac:dyDescent="0.3">
      <c r="A7332" t="s">
        <v>12925</v>
      </c>
      <c r="B7332">
        <v>1</v>
      </c>
      <c r="C7332">
        <v>70</v>
      </c>
      <c r="D7332">
        <v>5</v>
      </c>
      <c r="E7332" t="b">
        <v>0</v>
      </c>
    </row>
    <row r="7333" spans="1:5" x14ac:dyDescent="0.3">
      <c r="A7333" t="s">
        <v>12926</v>
      </c>
      <c r="B7333">
        <v>2</v>
      </c>
      <c r="C7333">
        <v>740.5</v>
      </c>
      <c r="D7333">
        <v>2</v>
      </c>
      <c r="E7333" t="b">
        <v>0</v>
      </c>
    </row>
    <row r="7334" spans="1:5" x14ac:dyDescent="0.3">
      <c r="A7334" t="s">
        <v>12927</v>
      </c>
      <c r="B7334">
        <v>1</v>
      </c>
      <c r="C7334">
        <v>165</v>
      </c>
      <c r="D7334">
        <v>2</v>
      </c>
      <c r="E7334" t="b">
        <v>0</v>
      </c>
    </row>
    <row r="7335" spans="1:5" x14ac:dyDescent="0.3">
      <c r="A7335" t="s">
        <v>12929</v>
      </c>
      <c r="B7335">
        <v>1</v>
      </c>
      <c r="C7335">
        <v>329</v>
      </c>
      <c r="D7335">
        <v>4</v>
      </c>
      <c r="E7335" t="b">
        <v>0</v>
      </c>
    </row>
    <row r="7336" spans="1:5" x14ac:dyDescent="0.3">
      <c r="A7336" t="s">
        <v>12930</v>
      </c>
      <c r="B7336">
        <v>1</v>
      </c>
      <c r="C7336">
        <v>30</v>
      </c>
      <c r="D7336">
        <v>3</v>
      </c>
      <c r="E7336" t="b">
        <v>0</v>
      </c>
    </row>
    <row r="7337" spans="1:5" x14ac:dyDescent="0.3">
      <c r="A7337" t="s">
        <v>12932</v>
      </c>
      <c r="B7337">
        <v>1</v>
      </c>
      <c r="C7337">
        <v>218</v>
      </c>
      <c r="D7337">
        <v>2</v>
      </c>
      <c r="E7337" t="b">
        <v>0</v>
      </c>
    </row>
    <row r="7338" spans="1:5" x14ac:dyDescent="0.3">
      <c r="A7338" t="s">
        <v>12935</v>
      </c>
      <c r="B7338">
        <v>1</v>
      </c>
      <c r="C7338">
        <v>98</v>
      </c>
      <c r="D7338">
        <v>3</v>
      </c>
      <c r="E7338" t="b">
        <v>0</v>
      </c>
    </row>
    <row r="7339" spans="1:5" x14ac:dyDescent="0.3">
      <c r="A7339" t="s">
        <v>1482</v>
      </c>
      <c r="B7339">
        <v>2</v>
      </c>
      <c r="C7339">
        <v>98</v>
      </c>
      <c r="D7339">
        <v>1</v>
      </c>
      <c r="E7339" t="b">
        <v>0</v>
      </c>
    </row>
    <row r="7340" spans="1:5" x14ac:dyDescent="0.3">
      <c r="A7340" t="s">
        <v>1307</v>
      </c>
      <c r="B7340">
        <v>1</v>
      </c>
      <c r="C7340">
        <v>85</v>
      </c>
      <c r="D7340">
        <v>1</v>
      </c>
      <c r="E7340" t="b">
        <v>0</v>
      </c>
    </row>
    <row r="7341" spans="1:5" x14ac:dyDescent="0.3">
      <c r="A7341" t="s">
        <v>12936</v>
      </c>
      <c r="B7341">
        <v>12</v>
      </c>
      <c r="C7341">
        <v>259.5</v>
      </c>
      <c r="D7341">
        <v>2</v>
      </c>
      <c r="E7341" t="b">
        <v>0</v>
      </c>
    </row>
    <row r="7342" spans="1:5" x14ac:dyDescent="0.3">
      <c r="A7342" t="s">
        <v>12940</v>
      </c>
      <c r="B7342">
        <v>1</v>
      </c>
      <c r="C7342">
        <v>95</v>
      </c>
      <c r="D7342">
        <v>2</v>
      </c>
      <c r="E7342" t="b">
        <v>0</v>
      </c>
    </row>
    <row r="7343" spans="1:5" x14ac:dyDescent="0.3">
      <c r="A7343" t="s">
        <v>12941</v>
      </c>
      <c r="B7343">
        <v>1</v>
      </c>
      <c r="C7343">
        <v>25</v>
      </c>
      <c r="D7343">
        <v>5</v>
      </c>
      <c r="E7343" t="b">
        <v>0</v>
      </c>
    </row>
    <row r="7344" spans="1:5" x14ac:dyDescent="0.3">
      <c r="A7344" t="s">
        <v>12942</v>
      </c>
      <c r="B7344">
        <v>1</v>
      </c>
      <c r="C7344">
        <v>45</v>
      </c>
      <c r="D7344">
        <v>5</v>
      </c>
      <c r="E7344" t="b">
        <v>0</v>
      </c>
    </row>
    <row r="7345" spans="1:5" x14ac:dyDescent="0.3">
      <c r="A7345" t="s">
        <v>12943</v>
      </c>
      <c r="B7345">
        <v>1</v>
      </c>
      <c r="C7345">
        <v>94</v>
      </c>
      <c r="D7345">
        <v>1</v>
      </c>
      <c r="E7345" t="b">
        <v>0</v>
      </c>
    </row>
    <row r="7346" spans="1:5" x14ac:dyDescent="0.3">
      <c r="A7346" t="s">
        <v>12946</v>
      </c>
      <c r="B7346">
        <v>1</v>
      </c>
      <c r="C7346">
        <v>238</v>
      </c>
      <c r="D7346">
        <v>1</v>
      </c>
      <c r="E7346" t="b">
        <v>0</v>
      </c>
    </row>
    <row r="7347" spans="1:5" x14ac:dyDescent="0.3">
      <c r="A7347" t="s">
        <v>12947</v>
      </c>
      <c r="B7347">
        <v>1</v>
      </c>
      <c r="C7347">
        <v>41</v>
      </c>
      <c r="D7347">
        <v>3</v>
      </c>
      <c r="E7347" t="b">
        <v>0</v>
      </c>
    </row>
    <row r="7348" spans="1:5" x14ac:dyDescent="0.3">
      <c r="A7348" t="s">
        <v>12948</v>
      </c>
      <c r="B7348">
        <v>1</v>
      </c>
      <c r="C7348">
        <v>119</v>
      </c>
      <c r="D7348">
        <v>4</v>
      </c>
      <c r="E7348" t="b">
        <v>0</v>
      </c>
    </row>
    <row r="7349" spans="1:5" x14ac:dyDescent="0.3">
      <c r="A7349" t="s">
        <v>12954</v>
      </c>
      <c r="B7349">
        <v>1</v>
      </c>
      <c r="C7349">
        <v>64</v>
      </c>
      <c r="D7349">
        <v>5</v>
      </c>
      <c r="E7349" t="b">
        <v>0</v>
      </c>
    </row>
    <row r="7350" spans="1:5" x14ac:dyDescent="0.3">
      <c r="A7350" t="s">
        <v>12955</v>
      </c>
      <c r="B7350">
        <v>2</v>
      </c>
      <c r="C7350">
        <v>577</v>
      </c>
      <c r="D7350">
        <v>3.5</v>
      </c>
      <c r="E7350" t="b">
        <v>0</v>
      </c>
    </row>
    <row r="7351" spans="1:5" x14ac:dyDescent="0.3">
      <c r="A7351" t="s">
        <v>12957</v>
      </c>
      <c r="B7351">
        <v>2</v>
      </c>
      <c r="C7351">
        <v>460.5</v>
      </c>
      <c r="D7351">
        <v>3</v>
      </c>
      <c r="E7351" t="b">
        <v>0</v>
      </c>
    </row>
    <row r="7352" spans="1:5" x14ac:dyDescent="0.3">
      <c r="A7352" t="s">
        <v>12958</v>
      </c>
      <c r="B7352">
        <v>1</v>
      </c>
      <c r="C7352">
        <v>235</v>
      </c>
      <c r="D7352">
        <v>1</v>
      </c>
      <c r="E7352" t="b">
        <v>0</v>
      </c>
    </row>
    <row r="7353" spans="1:5" x14ac:dyDescent="0.3">
      <c r="A7353" t="s">
        <v>12959</v>
      </c>
      <c r="B7353">
        <v>2</v>
      </c>
      <c r="C7353">
        <v>151</v>
      </c>
      <c r="D7353">
        <v>1.5</v>
      </c>
      <c r="E7353" t="b">
        <v>0</v>
      </c>
    </row>
    <row r="7354" spans="1:5" x14ac:dyDescent="0.3">
      <c r="A7354" t="s">
        <v>1310</v>
      </c>
      <c r="B7354">
        <v>1</v>
      </c>
      <c r="C7354">
        <v>114</v>
      </c>
      <c r="D7354">
        <v>3</v>
      </c>
      <c r="E7354" t="b">
        <v>0</v>
      </c>
    </row>
    <row r="7355" spans="1:5" x14ac:dyDescent="0.3">
      <c r="A7355" t="s">
        <v>12960</v>
      </c>
      <c r="B7355">
        <v>1</v>
      </c>
      <c r="C7355">
        <v>76</v>
      </c>
      <c r="D7355">
        <v>1</v>
      </c>
      <c r="E7355" t="b">
        <v>0</v>
      </c>
    </row>
    <row r="7356" spans="1:5" x14ac:dyDescent="0.3">
      <c r="A7356" t="s">
        <v>2460</v>
      </c>
      <c r="B7356">
        <v>1</v>
      </c>
      <c r="C7356">
        <v>163</v>
      </c>
      <c r="D7356">
        <v>5</v>
      </c>
      <c r="E7356" t="b">
        <v>0</v>
      </c>
    </row>
    <row r="7357" spans="1:5" x14ac:dyDescent="0.3">
      <c r="A7357" t="s">
        <v>12961</v>
      </c>
      <c r="B7357">
        <v>2</v>
      </c>
      <c r="C7357">
        <v>199</v>
      </c>
      <c r="D7357">
        <v>5</v>
      </c>
      <c r="E7357" t="b">
        <v>0</v>
      </c>
    </row>
    <row r="7358" spans="1:5" x14ac:dyDescent="0.3">
      <c r="A7358" t="s">
        <v>12962</v>
      </c>
      <c r="B7358">
        <v>1</v>
      </c>
      <c r="C7358">
        <v>231</v>
      </c>
      <c r="D7358">
        <v>2</v>
      </c>
      <c r="E7358" t="b">
        <v>0</v>
      </c>
    </row>
    <row r="7359" spans="1:5" x14ac:dyDescent="0.3">
      <c r="A7359" t="s">
        <v>12963</v>
      </c>
      <c r="B7359">
        <v>1</v>
      </c>
      <c r="C7359">
        <v>51</v>
      </c>
      <c r="D7359">
        <v>3</v>
      </c>
      <c r="E7359" t="b">
        <v>0</v>
      </c>
    </row>
    <row r="7360" spans="1:5" x14ac:dyDescent="0.3">
      <c r="A7360" t="s">
        <v>1311</v>
      </c>
      <c r="B7360">
        <v>2</v>
      </c>
      <c r="C7360">
        <v>315.5</v>
      </c>
      <c r="D7360">
        <v>3</v>
      </c>
      <c r="E7360" t="b">
        <v>0</v>
      </c>
    </row>
    <row r="7361" spans="1:5" x14ac:dyDescent="0.3">
      <c r="A7361" t="s">
        <v>1312</v>
      </c>
      <c r="B7361">
        <v>1</v>
      </c>
      <c r="C7361">
        <v>186</v>
      </c>
      <c r="D7361">
        <v>4</v>
      </c>
      <c r="E7361" t="b">
        <v>0</v>
      </c>
    </row>
    <row r="7362" spans="1:5" x14ac:dyDescent="0.3">
      <c r="A7362" t="s">
        <v>12967</v>
      </c>
      <c r="B7362">
        <v>1</v>
      </c>
      <c r="C7362">
        <v>78</v>
      </c>
      <c r="D7362">
        <v>1</v>
      </c>
      <c r="E7362" t="b">
        <v>0</v>
      </c>
    </row>
    <row r="7363" spans="1:5" x14ac:dyDescent="0.3">
      <c r="A7363" t="s">
        <v>12969</v>
      </c>
      <c r="B7363">
        <v>1</v>
      </c>
      <c r="C7363">
        <v>219</v>
      </c>
      <c r="D7363">
        <v>2</v>
      </c>
      <c r="E7363" t="b">
        <v>0</v>
      </c>
    </row>
    <row r="7364" spans="1:5" x14ac:dyDescent="0.3">
      <c r="A7364" t="s">
        <v>12971</v>
      </c>
      <c r="B7364">
        <v>1</v>
      </c>
      <c r="C7364">
        <v>114</v>
      </c>
      <c r="D7364">
        <v>2</v>
      </c>
      <c r="E7364" t="b">
        <v>0</v>
      </c>
    </row>
    <row r="7365" spans="1:5" x14ac:dyDescent="0.3">
      <c r="A7365" t="s">
        <v>12972</v>
      </c>
      <c r="B7365">
        <v>1</v>
      </c>
      <c r="C7365">
        <v>48</v>
      </c>
      <c r="D7365">
        <v>4</v>
      </c>
      <c r="E7365" t="b">
        <v>0</v>
      </c>
    </row>
    <row r="7366" spans="1:5" x14ac:dyDescent="0.3">
      <c r="A7366" t="s">
        <v>1314</v>
      </c>
      <c r="B7366">
        <v>1</v>
      </c>
      <c r="C7366">
        <v>60</v>
      </c>
      <c r="D7366">
        <v>4</v>
      </c>
      <c r="E7366" t="b">
        <v>0</v>
      </c>
    </row>
    <row r="7367" spans="1:5" x14ac:dyDescent="0.3">
      <c r="A7367" t="s">
        <v>1315</v>
      </c>
      <c r="B7367">
        <v>1</v>
      </c>
      <c r="C7367">
        <v>151</v>
      </c>
      <c r="D7367">
        <v>1</v>
      </c>
      <c r="E7367" t="b">
        <v>0</v>
      </c>
    </row>
    <row r="7368" spans="1:5" x14ac:dyDescent="0.3">
      <c r="A7368" t="s">
        <v>1316</v>
      </c>
      <c r="B7368">
        <v>1</v>
      </c>
      <c r="C7368">
        <v>153</v>
      </c>
      <c r="D7368">
        <v>4</v>
      </c>
      <c r="E7368" t="b">
        <v>0</v>
      </c>
    </row>
    <row r="7369" spans="1:5" x14ac:dyDescent="0.3">
      <c r="A7369" t="s">
        <v>1317</v>
      </c>
      <c r="B7369">
        <v>1</v>
      </c>
      <c r="C7369">
        <v>243</v>
      </c>
      <c r="D7369">
        <v>1</v>
      </c>
      <c r="E7369" t="b">
        <v>0</v>
      </c>
    </row>
    <row r="7370" spans="1:5" x14ac:dyDescent="0.3">
      <c r="A7370" t="s">
        <v>12976</v>
      </c>
      <c r="B7370">
        <v>1</v>
      </c>
      <c r="C7370">
        <v>44</v>
      </c>
      <c r="D7370">
        <v>5</v>
      </c>
      <c r="E7370" t="b">
        <v>0</v>
      </c>
    </row>
    <row r="7371" spans="1:5" x14ac:dyDescent="0.3">
      <c r="A7371" t="s">
        <v>2461</v>
      </c>
      <c r="B7371">
        <v>1</v>
      </c>
      <c r="C7371">
        <v>79</v>
      </c>
      <c r="D7371">
        <v>1</v>
      </c>
      <c r="E7371" t="b">
        <v>0</v>
      </c>
    </row>
    <row r="7372" spans="1:5" x14ac:dyDescent="0.3">
      <c r="A7372" t="s">
        <v>2462</v>
      </c>
      <c r="B7372">
        <v>1</v>
      </c>
      <c r="C7372">
        <v>71</v>
      </c>
      <c r="D7372">
        <v>1</v>
      </c>
      <c r="E7372" t="b">
        <v>0</v>
      </c>
    </row>
    <row r="7373" spans="1:5" x14ac:dyDescent="0.3">
      <c r="A7373" t="s">
        <v>12978</v>
      </c>
      <c r="B7373">
        <v>1</v>
      </c>
      <c r="C7373">
        <v>132</v>
      </c>
      <c r="D7373">
        <v>3</v>
      </c>
      <c r="E7373" t="b">
        <v>0</v>
      </c>
    </row>
    <row r="7374" spans="1:5" x14ac:dyDescent="0.3">
      <c r="A7374" t="s">
        <v>12981</v>
      </c>
      <c r="B7374">
        <v>1</v>
      </c>
      <c r="C7374">
        <v>357</v>
      </c>
      <c r="D7374">
        <v>3</v>
      </c>
      <c r="E7374" t="b">
        <v>0</v>
      </c>
    </row>
    <row r="7375" spans="1:5" x14ac:dyDescent="0.3">
      <c r="A7375" t="s">
        <v>12982</v>
      </c>
      <c r="B7375">
        <v>1</v>
      </c>
      <c r="C7375">
        <v>64</v>
      </c>
      <c r="D7375">
        <v>3</v>
      </c>
      <c r="E7375" t="b">
        <v>0</v>
      </c>
    </row>
    <row r="7376" spans="1:5" x14ac:dyDescent="0.3">
      <c r="A7376" t="s">
        <v>12984</v>
      </c>
      <c r="B7376">
        <v>1</v>
      </c>
      <c r="C7376">
        <v>139</v>
      </c>
      <c r="D7376">
        <v>3</v>
      </c>
      <c r="E7376" t="b">
        <v>0</v>
      </c>
    </row>
    <row r="7377" spans="1:5" x14ac:dyDescent="0.3">
      <c r="A7377" t="s">
        <v>12985</v>
      </c>
      <c r="B7377">
        <v>1</v>
      </c>
      <c r="C7377">
        <v>60</v>
      </c>
      <c r="D7377">
        <v>1</v>
      </c>
      <c r="E7377" t="b">
        <v>0</v>
      </c>
    </row>
    <row r="7378" spans="1:5" x14ac:dyDescent="0.3">
      <c r="A7378" t="s">
        <v>12987</v>
      </c>
      <c r="B7378">
        <v>1</v>
      </c>
      <c r="C7378">
        <v>693</v>
      </c>
      <c r="D7378">
        <v>5</v>
      </c>
      <c r="E7378" t="b">
        <v>0</v>
      </c>
    </row>
    <row r="7379" spans="1:5" x14ac:dyDescent="0.3">
      <c r="A7379" t="s">
        <v>2463</v>
      </c>
      <c r="B7379">
        <v>2</v>
      </c>
      <c r="C7379">
        <v>154</v>
      </c>
      <c r="D7379">
        <v>1.5</v>
      </c>
      <c r="E7379" t="b">
        <v>0</v>
      </c>
    </row>
    <row r="7380" spans="1:5" x14ac:dyDescent="0.3">
      <c r="A7380" t="s">
        <v>12992</v>
      </c>
      <c r="B7380">
        <v>1</v>
      </c>
      <c r="C7380">
        <v>48</v>
      </c>
      <c r="D7380">
        <v>5</v>
      </c>
      <c r="E7380" t="b">
        <v>0</v>
      </c>
    </row>
    <row r="7381" spans="1:5" x14ac:dyDescent="0.3">
      <c r="A7381" t="s">
        <v>12993</v>
      </c>
      <c r="B7381">
        <v>1</v>
      </c>
      <c r="C7381">
        <v>13</v>
      </c>
      <c r="D7381">
        <v>5</v>
      </c>
      <c r="E7381" t="b">
        <v>0</v>
      </c>
    </row>
    <row r="7382" spans="1:5" x14ac:dyDescent="0.3">
      <c r="A7382" t="s">
        <v>12995</v>
      </c>
      <c r="B7382">
        <v>1</v>
      </c>
      <c r="C7382">
        <v>77</v>
      </c>
      <c r="D7382">
        <v>1</v>
      </c>
      <c r="E7382" t="b">
        <v>0</v>
      </c>
    </row>
    <row r="7383" spans="1:5" x14ac:dyDescent="0.3">
      <c r="A7383" t="s">
        <v>1318</v>
      </c>
      <c r="B7383">
        <v>3</v>
      </c>
      <c r="C7383">
        <v>195</v>
      </c>
      <c r="D7383">
        <v>4</v>
      </c>
      <c r="E7383" t="b">
        <v>0</v>
      </c>
    </row>
    <row r="7384" spans="1:5" x14ac:dyDescent="0.3">
      <c r="A7384" t="s">
        <v>2464</v>
      </c>
      <c r="B7384">
        <v>1</v>
      </c>
      <c r="C7384">
        <v>62</v>
      </c>
      <c r="D7384">
        <v>4</v>
      </c>
      <c r="E7384" t="b">
        <v>0</v>
      </c>
    </row>
    <row r="7385" spans="1:5" x14ac:dyDescent="0.3">
      <c r="A7385" t="s">
        <v>13001</v>
      </c>
      <c r="B7385">
        <v>1</v>
      </c>
      <c r="C7385">
        <v>788</v>
      </c>
      <c r="D7385">
        <v>4</v>
      </c>
      <c r="E7385" t="b">
        <v>0</v>
      </c>
    </row>
    <row r="7386" spans="1:5" x14ac:dyDescent="0.3">
      <c r="A7386" t="s">
        <v>13002</v>
      </c>
      <c r="B7386">
        <v>1</v>
      </c>
      <c r="C7386">
        <v>24</v>
      </c>
      <c r="D7386">
        <v>5</v>
      </c>
      <c r="E7386" t="b">
        <v>0</v>
      </c>
    </row>
    <row r="7387" spans="1:5" x14ac:dyDescent="0.3">
      <c r="A7387" t="s">
        <v>1319</v>
      </c>
      <c r="B7387">
        <v>1</v>
      </c>
      <c r="C7387">
        <v>1097</v>
      </c>
      <c r="D7387">
        <v>1</v>
      </c>
      <c r="E7387" t="b">
        <v>0</v>
      </c>
    </row>
    <row r="7388" spans="1:5" x14ac:dyDescent="0.3">
      <c r="A7388" t="s">
        <v>1483</v>
      </c>
      <c r="B7388">
        <v>1</v>
      </c>
      <c r="C7388">
        <v>153</v>
      </c>
      <c r="D7388">
        <v>1</v>
      </c>
      <c r="E7388" t="b">
        <v>0</v>
      </c>
    </row>
    <row r="7389" spans="1:5" x14ac:dyDescent="0.3">
      <c r="A7389" t="s">
        <v>13005</v>
      </c>
      <c r="B7389">
        <v>1</v>
      </c>
      <c r="C7389">
        <v>141</v>
      </c>
      <c r="D7389">
        <v>2</v>
      </c>
      <c r="E7389" t="b">
        <v>0</v>
      </c>
    </row>
    <row r="7390" spans="1:5" x14ac:dyDescent="0.3">
      <c r="A7390" t="s">
        <v>13007</v>
      </c>
      <c r="B7390">
        <v>1</v>
      </c>
      <c r="C7390">
        <v>98</v>
      </c>
      <c r="D7390">
        <v>3</v>
      </c>
      <c r="E7390" t="b">
        <v>0</v>
      </c>
    </row>
    <row r="7391" spans="1:5" x14ac:dyDescent="0.3">
      <c r="A7391" t="s">
        <v>1321</v>
      </c>
      <c r="B7391">
        <v>2</v>
      </c>
      <c r="C7391">
        <v>140.5</v>
      </c>
      <c r="D7391">
        <v>1.5</v>
      </c>
      <c r="E7391" t="b">
        <v>0</v>
      </c>
    </row>
    <row r="7392" spans="1:5" x14ac:dyDescent="0.3">
      <c r="A7392" t="s">
        <v>2465</v>
      </c>
      <c r="B7392">
        <v>3</v>
      </c>
      <c r="C7392">
        <v>109.33333333333333</v>
      </c>
      <c r="D7392">
        <v>5</v>
      </c>
      <c r="E7392" t="b">
        <v>0</v>
      </c>
    </row>
    <row r="7393" spans="1:5" x14ac:dyDescent="0.3">
      <c r="A7393" t="s">
        <v>13009</v>
      </c>
      <c r="B7393">
        <v>1</v>
      </c>
      <c r="C7393">
        <v>80</v>
      </c>
      <c r="D7393">
        <v>3</v>
      </c>
      <c r="E7393" t="b">
        <v>0</v>
      </c>
    </row>
    <row r="7394" spans="1:5" x14ac:dyDescent="0.3">
      <c r="A7394" t="s">
        <v>13010</v>
      </c>
      <c r="B7394">
        <v>1</v>
      </c>
      <c r="C7394">
        <v>100</v>
      </c>
      <c r="D7394">
        <v>4</v>
      </c>
      <c r="E7394" t="b">
        <v>0</v>
      </c>
    </row>
    <row r="7395" spans="1:5" x14ac:dyDescent="0.3">
      <c r="A7395" t="s">
        <v>13011</v>
      </c>
      <c r="B7395">
        <v>1</v>
      </c>
      <c r="C7395">
        <v>133</v>
      </c>
      <c r="D7395">
        <v>3</v>
      </c>
      <c r="E7395" t="b">
        <v>0</v>
      </c>
    </row>
    <row r="7396" spans="1:5" x14ac:dyDescent="0.3">
      <c r="A7396" t="s">
        <v>13012</v>
      </c>
      <c r="B7396">
        <v>1</v>
      </c>
      <c r="C7396">
        <v>80</v>
      </c>
      <c r="D7396">
        <v>4</v>
      </c>
      <c r="E7396" t="b">
        <v>0</v>
      </c>
    </row>
    <row r="7397" spans="1:5" x14ac:dyDescent="0.3">
      <c r="A7397" t="s">
        <v>2466</v>
      </c>
      <c r="B7397">
        <v>1</v>
      </c>
      <c r="C7397">
        <v>152</v>
      </c>
      <c r="D7397">
        <v>2</v>
      </c>
      <c r="E7397" t="b">
        <v>0</v>
      </c>
    </row>
    <row r="7398" spans="1:5" x14ac:dyDescent="0.3">
      <c r="A7398" t="s">
        <v>13016</v>
      </c>
      <c r="B7398">
        <v>1</v>
      </c>
      <c r="C7398">
        <v>73</v>
      </c>
      <c r="D7398">
        <v>2</v>
      </c>
      <c r="E7398" t="b">
        <v>0</v>
      </c>
    </row>
    <row r="7399" spans="1:5" x14ac:dyDescent="0.3">
      <c r="A7399" t="s">
        <v>13017</v>
      </c>
      <c r="B7399">
        <v>1</v>
      </c>
      <c r="C7399">
        <v>291</v>
      </c>
      <c r="D7399">
        <v>2</v>
      </c>
      <c r="E7399" t="b">
        <v>0</v>
      </c>
    </row>
    <row r="7400" spans="1:5" x14ac:dyDescent="0.3">
      <c r="A7400" t="s">
        <v>13018</v>
      </c>
      <c r="B7400">
        <v>1</v>
      </c>
      <c r="C7400">
        <v>50</v>
      </c>
      <c r="D7400">
        <v>1</v>
      </c>
      <c r="E7400" t="b">
        <v>0</v>
      </c>
    </row>
    <row r="7401" spans="1:5" x14ac:dyDescent="0.3">
      <c r="A7401" t="s">
        <v>13019</v>
      </c>
      <c r="B7401">
        <v>1</v>
      </c>
      <c r="C7401">
        <v>83</v>
      </c>
      <c r="D7401">
        <v>5</v>
      </c>
      <c r="E7401" t="b">
        <v>0</v>
      </c>
    </row>
    <row r="7402" spans="1:5" x14ac:dyDescent="0.3">
      <c r="A7402" t="s">
        <v>13020</v>
      </c>
      <c r="B7402">
        <v>1</v>
      </c>
      <c r="C7402">
        <v>24</v>
      </c>
      <c r="D7402">
        <v>4</v>
      </c>
      <c r="E7402" t="b">
        <v>0</v>
      </c>
    </row>
    <row r="7403" spans="1:5" x14ac:dyDescent="0.3">
      <c r="A7403" t="s">
        <v>13021</v>
      </c>
      <c r="B7403">
        <v>1</v>
      </c>
      <c r="C7403">
        <v>102</v>
      </c>
      <c r="D7403">
        <v>1</v>
      </c>
      <c r="E7403" t="b">
        <v>0</v>
      </c>
    </row>
    <row r="7404" spans="1:5" x14ac:dyDescent="0.3">
      <c r="A7404" t="s">
        <v>13022</v>
      </c>
      <c r="B7404">
        <v>4</v>
      </c>
      <c r="C7404">
        <v>138</v>
      </c>
      <c r="D7404">
        <v>1.75</v>
      </c>
      <c r="E7404" t="b">
        <v>0</v>
      </c>
    </row>
    <row r="7405" spans="1:5" x14ac:dyDescent="0.3">
      <c r="A7405" t="s">
        <v>13023</v>
      </c>
      <c r="B7405">
        <v>1</v>
      </c>
      <c r="C7405">
        <v>73</v>
      </c>
      <c r="D7405">
        <v>3</v>
      </c>
      <c r="E7405" t="b">
        <v>0</v>
      </c>
    </row>
    <row r="7406" spans="1:5" x14ac:dyDescent="0.3">
      <c r="A7406" t="s">
        <v>13024</v>
      </c>
      <c r="B7406">
        <v>1</v>
      </c>
      <c r="C7406">
        <v>592</v>
      </c>
      <c r="D7406">
        <v>2</v>
      </c>
      <c r="E7406" t="b">
        <v>0</v>
      </c>
    </row>
    <row r="7407" spans="1:5" x14ac:dyDescent="0.3">
      <c r="A7407" t="s">
        <v>2467</v>
      </c>
      <c r="B7407">
        <v>1</v>
      </c>
      <c r="C7407">
        <v>195</v>
      </c>
      <c r="D7407">
        <v>1</v>
      </c>
      <c r="E7407" t="b">
        <v>0</v>
      </c>
    </row>
    <row r="7408" spans="1:5" x14ac:dyDescent="0.3">
      <c r="A7408" t="s">
        <v>13025</v>
      </c>
      <c r="B7408">
        <v>1</v>
      </c>
      <c r="C7408">
        <v>279</v>
      </c>
      <c r="D7408">
        <v>1</v>
      </c>
      <c r="E7408" t="b">
        <v>0</v>
      </c>
    </row>
    <row r="7409" spans="1:5" x14ac:dyDescent="0.3">
      <c r="A7409" t="s">
        <v>13028</v>
      </c>
      <c r="B7409">
        <v>1</v>
      </c>
      <c r="C7409">
        <v>141</v>
      </c>
      <c r="D7409">
        <v>3</v>
      </c>
      <c r="E7409" t="b">
        <v>0</v>
      </c>
    </row>
    <row r="7410" spans="1:5" x14ac:dyDescent="0.3">
      <c r="A7410" t="s">
        <v>13030</v>
      </c>
      <c r="B7410">
        <v>1</v>
      </c>
      <c r="C7410">
        <v>104</v>
      </c>
      <c r="D7410">
        <v>2</v>
      </c>
      <c r="E7410" t="b">
        <v>0</v>
      </c>
    </row>
    <row r="7411" spans="1:5" x14ac:dyDescent="0.3">
      <c r="A7411" t="s">
        <v>13031</v>
      </c>
      <c r="B7411">
        <v>1</v>
      </c>
      <c r="C7411">
        <v>356</v>
      </c>
      <c r="D7411">
        <v>4</v>
      </c>
      <c r="E7411" t="b">
        <v>0</v>
      </c>
    </row>
    <row r="7412" spans="1:5" x14ac:dyDescent="0.3">
      <c r="A7412" t="s">
        <v>13032</v>
      </c>
      <c r="B7412">
        <v>1</v>
      </c>
      <c r="C7412">
        <v>60</v>
      </c>
      <c r="D7412">
        <v>4</v>
      </c>
      <c r="E7412" t="b">
        <v>0</v>
      </c>
    </row>
    <row r="7413" spans="1:5" x14ac:dyDescent="0.3">
      <c r="A7413" t="s">
        <v>13034</v>
      </c>
      <c r="B7413">
        <v>1</v>
      </c>
      <c r="C7413">
        <v>147</v>
      </c>
      <c r="D7413">
        <v>3</v>
      </c>
      <c r="E7413" t="b">
        <v>0</v>
      </c>
    </row>
    <row r="7414" spans="1:5" x14ac:dyDescent="0.3">
      <c r="A7414" t="s">
        <v>1323</v>
      </c>
      <c r="B7414">
        <v>1</v>
      </c>
      <c r="C7414">
        <v>573</v>
      </c>
      <c r="D7414">
        <v>3</v>
      </c>
      <c r="E7414" t="b">
        <v>0</v>
      </c>
    </row>
    <row r="7415" spans="1:5" x14ac:dyDescent="0.3">
      <c r="A7415" t="s">
        <v>13037</v>
      </c>
      <c r="B7415">
        <v>1</v>
      </c>
      <c r="C7415">
        <v>127</v>
      </c>
      <c r="D7415">
        <v>5</v>
      </c>
      <c r="E7415" t="b">
        <v>0</v>
      </c>
    </row>
    <row r="7416" spans="1:5" x14ac:dyDescent="0.3">
      <c r="A7416" t="s">
        <v>13038</v>
      </c>
      <c r="B7416">
        <v>1</v>
      </c>
      <c r="C7416">
        <v>150</v>
      </c>
      <c r="D7416">
        <v>4</v>
      </c>
      <c r="E7416" t="b">
        <v>0</v>
      </c>
    </row>
    <row r="7417" spans="1:5" x14ac:dyDescent="0.3">
      <c r="A7417" t="s">
        <v>13039</v>
      </c>
      <c r="B7417">
        <v>1</v>
      </c>
      <c r="C7417">
        <v>114</v>
      </c>
      <c r="D7417">
        <v>3</v>
      </c>
      <c r="E7417" t="b">
        <v>0</v>
      </c>
    </row>
    <row r="7418" spans="1:5" x14ac:dyDescent="0.3">
      <c r="A7418" t="s">
        <v>13041</v>
      </c>
      <c r="B7418">
        <v>1</v>
      </c>
      <c r="C7418">
        <v>653</v>
      </c>
      <c r="D7418">
        <v>5</v>
      </c>
      <c r="E7418" t="b">
        <v>0</v>
      </c>
    </row>
    <row r="7419" spans="1:5" x14ac:dyDescent="0.3">
      <c r="A7419" t="s">
        <v>13042</v>
      </c>
      <c r="B7419">
        <v>1</v>
      </c>
      <c r="C7419">
        <v>166</v>
      </c>
      <c r="D7419">
        <v>1</v>
      </c>
      <c r="E7419" t="b">
        <v>0</v>
      </c>
    </row>
    <row r="7420" spans="1:5" x14ac:dyDescent="0.3">
      <c r="A7420" t="s">
        <v>13043</v>
      </c>
      <c r="B7420">
        <v>1</v>
      </c>
      <c r="C7420">
        <v>30</v>
      </c>
      <c r="D7420">
        <v>2</v>
      </c>
      <c r="E7420" t="b">
        <v>0</v>
      </c>
    </row>
    <row r="7421" spans="1:5" x14ac:dyDescent="0.3">
      <c r="A7421" t="s">
        <v>13045</v>
      </c>
      <c r="B7421">
        <v>1</v>
      </c>
      <c r="C7421">
        <v>574</v>
      </c>
      <c r="D7421">
        <v>5</v>
      </c>
      <c r="E7421" t="b">
        <v>0</v>
      </c>
    </row>
    <row r="7422" spans="1:5" x14ac:dyDescent="0.3">
      <c r="A7422" t="s">
        <v>13047</v>
      </c>
      <c r="B7422">
        <v>1</v>
      </c>
      <c r="C7422">
        <v>29</v>
      </c>
      <c r="D7422">
        <v>5</v>
      </c>
      <c r="E7422" t="b">
        <v>0</v>
      </c>
    </row>
    <row r="7423" spans="1:5" x14ac:dyDescent="0.3">
      <c r="A7423" t="s">
        <v>2468</v>
      </c>
      <c r="B7423">
        <v>1</v>
      </c>
      <c r="C7423">
        <v>331</v>
      </c>
      <c r="D7423">
        <v>4</v>
      </c>
      <c r="E7423" t="b">
        <v>0</v>
      </c>
    </row>
    <row r="7424" spans="1:5" x14ac:dyDescent="0.3">
      <c r="A7424" t="s">
        <v>13049</v>
      </c>
      <c r="B7424">
        <v>1</v>
      </c>
      <c r="C7424">
        <v>165</v>
      </c>
      <c r="D7424">
        <v>4</v>
      </c>
      <c r="E7424" t="b">
        <v>0</v>
      </c>
    </row>
    <row r="7425" spans="1:5" x14ac:dyDescent="0.3">
      <c r="A7425" t="s">
        <v>13050</v>
      </c>
      <c r="B7425">
        <v>1</v>
      </c>
      <c r="C7425">
        <v>510</v>
      </c>
      <c r="D7425">
        <v>3</v>
      </c>
      <c r="E7425" t="b">
        <v>0</v>
      </c>
    </row>
    <row r="7426" spans="1:5" x14ac:dyDescent="0.3">
      <c r="A7426" t="s">
        <v>13052</v>
      </c>
      <c r="B7426">
        <v>2</v>
      </c>
      <c r="C7426">
        <v>68.5</v>
      </c>
      <c r="D7426">
        <v>1.5</v>
      </c>
      <c r="E7426" t="b">
        <v>0</v>
      </c>
    </row>
    <row r="7427" spans="1:5" x14ac:dyDescent="0.3">
      <c r="A7427" t="s">
        <v>13053</v>
      </c>
      <c r="B7427">
        <v>1</v>
      </c>
      <c r="C7427">
        <v>61</v>
      </c>
      <c r="D7427">
        <v>4</v>
      </c>
      <c r="E7427" t="b">
        <v>0</v>
      </c>
    </row>
    <row r="7428" spans="1:5" x14ac:dyDescent="0.3">
      <c r="A7428" t="s">
        <v>13054</v>
      </c>
      <c r="B7428">
        <v>1</v>
      </c>
      <c r="C7428">
        <v>209</v>
      </c>
      <c r="D7428">
        <v>4</v>
      </c>
      <c r="E7428" t="b">
        <v>0</v>
      </c>
    </row>
    <row r="7429" spans="1:5" x14ac:dyDescent="0.3">
      <c r="A7429" t="s">
        <v>13055</v>
      </c>
      <c r="B7429">
        <v>1</v>
      </c>
      <c r="C7429">
        <v>123</v>
      </c>
      <c r="D7429">
        <v>4</v>
      </c>
      <c r="E7429" t="b">
        <v>0</v>
      </c>
    </row>
    <row r="7430" spans="1:5" x14ac:dyDescent="0.3">
      <c r="A7430" t="s">
        <v>13057</v>
      </c>
      <c r="B7430">
        <v>1</v>
      </c>
      <c r="C7430">
        <v>53</v>
      </c>
      <c r="D7430">
        <v>3</v>
      </c>
      <c r="E7430" t="b">
        <v>0</v>
      </c>
    </row>
    <row r="7431" spans="1:5" x14ac:dyDescent="0.3">
      <c r="A7431" t="s">
        <v>1324</v>
      </c>
      <c r="B7431">
        <v>1</v>
      </c>
      <c r="C7431">
        <v>73</v>
      </c>
      <c r="D7431">
        <v>1</v>
      </c>
      <c r="E7431" t="b">
        <v>0</v>
      </c>
    </row>
    <row r="7432" spans="1:5" x14ac:dyDescent="0.3">
      <c r="A7432" t="s">
        <v>13064</v>
      </c>
      <c r="B7432">
        <v>1</v>
      </c>
      <c r="C7432">
        <v>89</v>
      </c>
      <c r="D7432">
        <v>1</v>
      </c>
      <c r="E7432" t="b">
        <v>0</v>
      </c>
    </row>
    <row r="7433" spans="1:5" x14ac:dyDescent="0.3">
      <c r="A7433" t="s">
        <v>13065</v>
      </c>
      <c r="B7433">
        <v>1</v>
      </c>
      <c r="C7433">
        <v>85</v>
      </c>
      <c r="D7433">
        <v>1</v>
      </c>
      <c r="E7433" t="b">
        <v>0</v>
      </c>
    </row>
    <row r="7434" spans="1:5" x14ac:dyDescent="0.3">
      <c r="A7434" t="s">
        <v>13066</v>
      </c>
      <c r="B7434">
        <v>1</v>
      </c>
      <c r="C7434">
        <v>164</v>
      </c>
      <c r="D7434">
        <v>5</v>
      </c>
      <c r="E7434" t="b">
        <v>0</v>
      </c>
    </row>
    <row r="7435" spans="1:5" x14ac:dyDescent="0.3">
      <c r="A7435" t="s">
        <v>13067</v>
      </c>
      <c r="B7435">
        <v>1</v>
      </c>
      <c r="C7435">
        <v>215</v>
      </c>
      <c r="D7435">
        <v>2</v>
      </c>
      <c r="E7435" t="b">
        <v>0</v>
      </c>
    </row>
    <row r="7436" spans="1:5" x14ac:dyDescent="0.3">
      <c r="A7436" t="s">
        <v>13071</v>
      </c>
      <c r="B7436">
        <v>1</v>
      </c>
      <c r="C7436">
        <v>61</v>
      </c>
      <c r="D7436">
        <v>4</v>
      </c>
      <c r="E7436" t="b">
        <v>0</v>
      </c>
    </row>
    <row r="7437" spans="1:5" x14ac:dyDescent="0.3">
      <c r="A7437" t="s">
        <v>13073</v>
      </c>
      <c r="B7437">
        <v>1</v>
      </c>
      <c r="C7437">
        <v>86</v>
      </c>
      <c r="D7437">
        <v>4</v>
      </c>
      <c r="E7437" t="b">
        <v>0</v>
      </c>
    </row>
    <row r="7438" spans="1:5" x14ac:dyDescent="0.3">
      <c r="A7438" t="s">
        <v>13074</v>
      </c>
      <c r="B7438">
        <v>1</v>
      </c>
      <c r="C7438">
        <v>23</v>
      </c>
      <c r="D7438">
        <v>2</v>
      </c>
      <c r="E7438" t="b">
        <v>0</v>
      </c>
    </row>
    <row r="7439" spans="1:5" x14ac:dyDescent="0.3">
      <c r="A7439" t="s">
        <v>13075</v>
      </c>
      <c r="B7439">
        <v>1</v>
      </c>
      <c r="C7439">
        <v>320</v>
      </c>
      <c r="D7439">
        <v>2</v>
      </c>
      <c r="E7439" t="b">
        <v>0</v>
      </c>
    </row>
    <row r="7440" spans="1:5" x14ac:dyDescent="0.3">
      <c r="A7440" t="s">
        <v>13076</v>
      </c>
      <c r="B7440">
        <v>1</v>
      </c>
      <c r="C7440">
        <v>32</v>
      </c>
      <c r="D7440">
        <v>5</v>
      </c>
      <c r="E7440" t="b">
        <v>0</v>
      </c>
    </row>
    <row r="7441" spans="1:5" x14ac:dyDescent="0.3">
      <c r="A7441" t="s">
        <v>13082</v>
      </c>
      <c r="B7441">
        <v>1</v>
      </c>
      <c r="C7441">
        <v>74</v>
      </c>
      <c r="D7441">
        <v>2</v>
      </c>
      <c r="E7441" t="b">
        <v>0</v>
      </c>
    </row>
    <row r="7442" spans="1:5" x14ac:dyDescent="0.3">
      <c r="A7442" t="s">
        <v>13083</v>
      </c>
      <c r="B7442">
        <v>1</v>
      </c>
      <c r="C7442">
        <v>129</v>
      </c>
      <c r="D7442">
        <v>1</v>
      </c>
      <c r="E7442" t="b">
        <v>0</v>
      </c>
    </row>
    <row r="7443" spans="1:5" x14ac:dyDescent="0.3">
      <c r="A7443" t="s">
        <v>2469</v>
      </c>
      <c r="B7443">
        <v>2</v>
      </c>
      <c r="C7443">
        <v>237.5</v>
      </c>
      <c r="D7443">
        <v>4</v>
      </c>
      <c r="E7443" t="b">
        <v>0</v>
      </c>
    </row>
    <row r="7444" spans="1:5" x14ac:dyDescent="0.3">
      <c r="A7444" t="s">
        <v>2470</v>
      </c>
      <c r="B7444">
        <v>2</v>
      </c>
      <c r="C7444">
        <v>699.5</v>
      </c>
      <c r="D7444">
        <v>3</v>
      </c>
      <c r="E7444" t="b">
        <v>0</v>
      </c>
    </row>
    <row r="7445" spans="1:5" x14ac:dyDescent="0.3">
      <c r="A7445" t="s">
        <v>1327</v>
      </c>
      <c r="B7445">
        <v>4</v>
      </c>
      <c r="C7445">
        <v>212</v>
      </c>
      <c r="D7445">
        <v>1.5</v>
      </c>
      <c r="E7445" t="b">
        <v>0</v>
      </c>
    </row>
    <row r="7446" spans="1:5" x14ac:dyDescent="0.3">
      <c r="A7446" t="s">
        <v>13086</v>
      </c>
      <c r="B7446">
        <v>1</v>
      </c>
      <c r="C7446">
        <v>286</v>
      </c>
      <c r="D7446">
        <v>5</v>
      </c>
      <c r="E7446" t="b">
        <v>0</v>
      </c>
    </row>
    <row r="7447" spans="1:5" x14ac:dyDescent="0.3">
      <c r="A7447" t="s">
        <v>13087</v>
      </c>
      <c r="B7447">
        <v>1</v>
      </c>
      <c r="C7447">
        <v>186</v>
      </c>
      <c r="D7447">
        <v>4</v>
      </c>
      <c r="E7447" t="b">
        <v>0</v>
      </c>
    </row>
    <row r="7448" spans="1:5" x14ac:dyDescent="0.3">
      <c r="A7448" t="s">
        <v>13088</v>
      </c>
      <c r="B7448">
        <v>2</v>
      </c>
      <c r="C7448">
        <v>69</v>
      </c>
      <c r="D7448">
        <v>4</v>
      </c>
      <c r="E7448" t="b">
        <v>0</v>
      </c>
    </row>
    <row r="7449" spans="1:5" x14ac:dyDescent="0.3">
      <c r="A7449" t="s">
        <v>13089</v>
      </c>
      <c r="B7449">
        <v>1</v>
      </c>
      <c r="C7449">
        <v>53</v>
      </c>
      <c r="D7449">
        <v>2</v>
      </c>
      <c r="E7449" t="b">
        <v>0</v>
      </c>
    </row>
    <row r="7450" spans="1:5" x14ac:dyDescent="0.3">
      <c r="A7450" t="s">
        <v>13090</v>
      </c>
      <c r="B7450">
        <v>2</v>
      </c>
      <c r="C7450">
        <v>68</v>
      </c>
      <c r="D7450">
        <v>4</v>
      </c>
      <c r="E7450" t="b">
        <v>0</v>
      </c>
    </row>
    <row r="7451" spans="1:5" x14ac:dyDescent="0.3">
      <c r="A7451" t="s">
        <v>13093</v>
      </c>
      <c r="B7451">
        <v>1</v>
      </c>
      <c r="C7451">
        <v>19</v>
      </c>
      <c r="D7451">
        <v>1</v>
      </c>
      <c r="E7451" t="b">
        <v>0</v>
      </c>
    </row>
    <row r="7452" spans="1:5" x14ac:dyDescent="0.3">
      <c r="A7452" t="s">
        <v>13094</v>
      </c>
      <c r="B7452">
        <v>1</v>
      </c>
      <c r="C7452">
        <v>316</v>
      </c>
      <c r="D7452">
        <v>3</v>
      </c>
      <c r="E7452" t="b">
        <v>0</v>
      </c>
    </row>
    <row r="7453" spans="1:5" x14ac:dyDescent="0.3">
      <c r="A7453" t="s">
        <v>13096</v>
      </c>
      <c r="B7453">
        <v>2</v>
      </c>
      <c r="C7453">
        <v>261.5</v>
      </c>
      <c r="D7453">
        <v>2</v>
      </c>
      <c r="E7453" t="b">
        <v>0</v>
      </c>
    </row>
    <row r="7454" spans="1:5" x14ac:dyDescent="0.3">
      <c r="A7454" t="s">
        <v>13097</v>
      </c>
      <c r="B7454">
        <v>1</v>
      </c>
      <c r="C7454">
        <v>82</v>
      </c>
      <c r="D7454">
        <v>1</v>
      </c>
      <c r="E7454" t="b">
        <v>0</v>
      </c>
    </row>
    <row r="7455" spans="1:5" x14ac:dyDescent="0.3">
      <c r="A7455" t="s">
        <v>13098</v>
      </c>
      <c r="B7455">
        <v>1</v>
      </c>
      <c r="C7455">
        <v>725</v>
      </c>
      <c r="D7455">
        <v>3</v>
      </c>
      <c r="E7455" t="b">
        <v>0</v>
      </c>
    </row>
    <row r="7456" spans="1:5" x14ac:dyDescent="0.3">
      <c r="A7456" t="s">
        <v>1485</v>
      </c>
      <c r="B7456">
        <v>1</v>
      </c>
      <c r="C7456">
        <v>504</v>
      </c>
      <c r="D7456">
        <v>5</v>
      </c>
      <c r="E7456" t="b">
        <v>0</v>
      </c>
    </row>
    <row r="7457" spans="1:5" x14ac:dyDescent="0.3">
      <c r="A7457" t="s">
        <v>1328</v>
      </c>
      <c r="B7457">
        <v>1</v>
      </c>
      <c r="C7457">
        <v>101</v>
      </c>
      <c r="D7457">
        <v>2</v>
      </c>
      <c r="E7457" t="b">
        <v>0</v>
      </c>
    </row>
    <row r="7458" spans="1:5" x14ac:dyDescent="0.3">
      <c r="A7458" t="s">
        <v>1329</v>
      </c>
      <c r="B7458">
        <v>1</v>
      </c>
      <c r="C7458">
        <v>111</v>
      </c>
      <c r="D7458">
        <v>1</v>
      </c>
      <c r="E7458" t="b">
        <v>0</v>
      </c>
    </row>
    <row r="7459" spans="1:5" x14ac:dyDescent="0.3">
      <c r="A7459" t="s">
        <v>1330</v>
      </c>
      <c r="B7459">
        <v>1</v>
      </c>
      <c r="C7459">
        <v>149</v>
      </c>
      <c r="D7459">
        <v>1</v>
      </c>
      <c r="E7459" t="b">
        <v>0</v>
      </c>
    </row>
    <row r="7460" spans="1:5" x14ac:dyDescent="0.3">
      <c r="A7460" t="s">
        <v>1331</v>
      </c>
      <c r="B7460">
        <v>1</v>
      </c>
      <c r="C7460">
        <v>291</v>
      </c>
      <c r="D7460">
        <v>5</v>
      </c>
      <c r="E7460" t="b">
        <v>0</v>
      </c>
    </row>
    <row r="7461" spans="1:5" x14ac:dyDescent="0.3">
      <c r="A7461" t="s">
        <v>13102</v>
      </c>
      <c r="B7461">
        <v>1</v>
      </c>
      <c r="C7461">
        <v>601</v>
      </c>
      <c r="D7461">
        <v>3</v>
      </c>
      <c r="E7461" t="b">
        <v>0</v>
      </c>
    </row>
    <row r="7462" spans="1:5" x14ac:dyDescent="0.3">
      <c r="A7462" t="s">
        <v>1486</v>
      </c>
      <c r="B7462">
        <v>3</v>
      </c>
      <c r="C7462">
        <v>709.33333333333337</v>
      </c>
      <c r="D7462">
        <v>4.333333333333333</v>
      </c>
      <c r="E7462" t="b">
        <v>0</v>
      </c>
    </row>
    <row r="7463" spans="1:5" x14ac:dyDescent="0.3">
      <c r="A7463" t="s">
        <v>13105</v>
      </c>
      <c r="B7463">
        <v>1</v>
      </c>
      <c r="C7463">
        <v>106</v>
      </c>
      <c r="D7463">
        <v>5</v>
      </c>
      <c r="E7463" t="b">
        <v>0</v>
      </c>
    </row>
    <row r="7464" spans="1:5" x14ac:dyDescent="0.3">
      <c r="A7464" t="s">
        <v>13106</v>
      </c>
      <c r="B7464">
        <v>1</v>
      </c>
      <c r="C7464">
        <v>237</v>
      </c>
      <c r="D7464">
        <v>4</v>
      </c>
      <c r="E7464" t="b">
        <v>0</v>
      </c>
    </row>
    <row r="7465" spans="1:5" x14ac:dyDescent="0.3">
      <c r="A7465" t="s">
        <v>13108</v>
      </c>
      <c r="B7465">
        <v>1</v>
      </c>
      <c r="C7465">
        <v>69</v>
      </c>
      <c r="D7465">
        <v>2</v>
      </c>
      <c r="E7465" t="b">
        <v>0</v>
      </c>
    </row>
    <row r="7466" spans="1:5" x14ac:dyDescent="0.3">
      <c r="A7466" t="s">
        <v>1332</v>
      </c>
      <c r="B7466">
        <v>1</v>
      </c>
      <c r="C7466">
        <v>85</v>
      </c>
      <c r="D7466">
        <v>1</v>
      </c>
      <c r="E7466" t="b"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683"/>
  <sheetViews>
    <sheetView workbookViewId="0">
      <selection activeCell="B2" sqref="B2"/>
    </sheetView>
  </sheetViews>
  <sheetFormatPr defaultRowHeight="14.4" x14ac:dyDescent="0.3"/>
  <cols>
    <col min="1" max="1" width="66.33203125" customWidth="1"/>
    <col min="2" max="2" width="22.88671875" bestFit="1" customWidth="1"/>
    <col min="3" max="3" width="13.44140625" bestFit="1" customWidth="1"/>
    <col min="4" max="4" width="13.88671875" bestFit="1" customWidth="1"/>
    <col min="5" max="6" width="13.6640625" bestFit="1" customWidth="1"/>
    <col min="7" max="7" width="13.33203125" bestFit="1" customWidth="1"/>
    <col min="8" max="8" width="9.6640625" bestFit="1" customWidth="1"/>
  </cols>
  <sheetData>
    <row r="1" spans="1:8" x14ac:dyDescent="0.3">
      <c r="A1" t="s">
        <v>0</v>
      </c>
      <c r="B1" t="s">
        <v>1</v>
      </c>
      <c r="C1" t="s">
        <v>1336</v>
      </c>
      <c r="D1" t="s">
        <v>1335</v>
      </c>
      <c r="E1" t="s">
        <v>1334</v>
      </c>
      <c r="F1" t="s">
        <v>1333</v>
      </c>
      <c r="G1" t="s">
        <v>2</v>
      </c>
      <c r="H1" t="s">
        <v>1487</v>
      </c>
    </row>
    <row r="2" spans="1:8" x14ac:dyDescent="0.3">
      <c r="A2" t="s">
        <v>5</v>
      </c>
      <c r="B2">
        <v>8</v>
      </c>
      <c r="C2">
        <v>1</v>
      </c>
      <c r="D2">
        <v>4</v>
      </c>
      <c r="E2">
        <v>2</v>
      </c>
      <c r="F2">
        <v>1</v>
      </c>
      <c r="G2">
        <v>2.25</v>
      </c>
      <c r="H2" t="b">
        <v>0</v>
      </c>
    </row>
    <row r="3" spans="1:8" x14ac:dyDescent="0.3">
      <c r="A3" t="s">
        <v>2530</v>
      </c>
      <c r="B3">
        <v>2</v>
      </c>
      <c r="C3">
        <v>2</v>
      </c>
      <c r="D3">
        <v>4</v>
      </c>
      <c r="E3">
        <v>2</v>
      </c>
      <c r="F3">
        <v>4</v>
      </c>
      <c r="G3">
        <v>3</v>
      </c>
      <c r="H3" t="b">
        <v>0</v>
      </c>
    </row>
    <row r="4" spans="1:8" x14ac:dyDescent="0.3">
      <c r="A4" t="s">
        <v>2532</v>
      </c>
      <c r="B4">
        <v>3</v>
      </c>
      <c r="C4">
        <v>5</v>
      </c>
      <c r="D4">
        <v>5</v>
      </c>
      <c r="E4">
        <v>5</v>
      </c>
      <c r="F4">
        <v>5</v>
      </c>
      <c r="G4">
        <v>5</v>
      </c>
      <c r="H4" t="b">
        <v>0</v>
      </c>
    </row>
    <row r="5" spans="1:8" x14ac:dyDescent="0.3">
      <c r="A5" t="s">
        <v>2536</v>
      </c>
      <c r="B5">
        <v>2</v>
      </c>
      <c r="C5">
        <v>1</v>
      </c>
      <c r="D5">
        <v>2</v>
      </c>
      <c r="E5">
        <v>2</v>
      </c>
      <c r="F5">
        <v>1</v>
      </c>
      <c r="G5">
        <v>1.5</v>
      </c>
      <c r="H5" t="b">
        <v>0</v>
      </c>
    </row>
    <row r="6" spans="1:8" x14ac:dyDescent="0.3">
      <c r="A6" t="s">
        <v>2543</v>
      </c>
      <c r="B6">
        <v>2</v>
      </c>
      <c r="C6">
        <v>2</v>
      </c>
      <c r="D6">
        <v>4</v>
      </c>
      <c r="E6">
        <v>4</v>
      </c>
      <c r="F6">
        <v>2</v>
      </c>
      <c r="G6">
        <v>3</v>
      </c>
      <c r="H6" t="b">
        <v>0</v>
      </c>
    </row>
    <row r="7" spans="1:8" x14ac:dyDescent="0.3">
      <c r="A7" t="s">
        <v>2547</v>
      </c>
      <c r="B7">
        <v>3</v>
      </c>
      <c r="C7">
        <v>2</v>
      </c>
      <c r="D7">
        <v>5</v>
      </c>
      <c r="E7">
        <v>2</v>
      </c>
      <c r="F7">
        <v>2</v>
      </c>
      <c r="G7">
        <v>3</v>
      </c>
      <c r="H7" t="b">
        <v>0</v>
      </c>
    </row>
    <row r="8" spans="1:8" x14ac:dyDescent="0.3">
      <c r="A8" t="s">
        <v>2551</v>
      </c>
      <c r="B8">
        <v>2</v>
      </c>
      <c r="C8">
        <v>1</v>
      </c>
      <c r="D8">
        <v>2</v>
      </c>
      <c r="E8">
        <v>1</v>
      </c>
      <c r="F8">
        <v>2</v>
      </c>
      <c r="G8">
        <v>1.5</v>
      </c>
      <c r="H8" t="b">
        <v>0</v>
      </c>
    </row>
    <row r="9" spans="1:8" x14ac:dyDescent="0.3">
      <c r="A9" t="s">
        <v>2554</v>
      </c>
      <c r="B9">
        <v>2</v>
      </c>
      <c r="C9">
        <v>2</v>
      </c>
      <c r="D9">
        <v>5</v>
      </c>
      <c r="E9">
        <v>5</v>
      </c>
      <c r="F9">
        <v>2</v>
      </c>
      <c r="G9">
        <v>3.5</v>
      </c>
      <c r="H9" t="b">
        <v>0</v>
      </c>
    </row>
    <row r="10" spans="1:8" x14ac:dyDescent="0.3">
      <c r="A10" t="s">
        <v>2561</v>
      </c>
      <c r="B10">
        <v>12</v>
      </c>
      <c r="C10">
        <v>1</v>
      </c>
      <c r="D10">
        <v>4</v>
      </c>
      <c r="E10">
        <v>2</v>
      </c>
      <c r="F10">
        <v>4</v>
      </c>
      <c r="G10">
        <v>2</v>
      </c>
      <c r="H10" t="b">
        <v>0</v>
      </c>
    </row>
    <row r="11" spans="1:8" x14ac:dyDescent="0.3">
      <c r="A11" t="s">
        <v>2564</v>
      </c>
      <c r="B11">
        <v>2</v>
      </c>
      <c r="C11">
        <v>5</v>
      </c>
      <c r="D11">
        <v>5</v>
      </c>
      <c r="E11">
        <v>5</v>
      </c>
      <c r="F11">
        <v>5</v>
      </c>
      <c r="G11">
        <v>5</v>
      </c>
      <c r="H11" t="b">
        <v>0</v>
      </c>
    </row>
    <row r="12" spans="1:8" x14ac:dyDescent="0.3">
      <c r="A12" t="s">
        <v>2568</v>
      </c>
      <c r="B12">
        <v>2</v>
      </c>
      <c r="C12">
        <v>1</v>
      </c>
      <c r="D12">
        <v>3</v>
      </c>
      <c r="E12">
        <v>3</v>
      </c>
      <c r="F12">
        <v>1</v>
      </c>
      <c r="G12">
        <v>2</v>
      </c>
      <c r="H12" t="b">
        <v>0</v>
      </c>
    </row>
    <row r="13" spans="1:8" x14ac:dyDescent="0.3">
      <c r="A13" t="s">
        <v>2572</v>
      </c>
      <c r="B13">
        <v>3</v>
      </c>
      <c r="C13">
        <v>1</v>
      </c>
      <c r="D13">
        <v>3</v>
      </c>
      <c r="E13">
        <v>1</v>
      </c>
      <c r="F13">
        <v>3</v>
      </c>
      <c r="G13">
        <v>1.6666666666666667</v>
      </c>
      <c r="H13" t="b">
        <v>0</v>
      </c>
    </row>
    <row r="14" spans="1:8" x14ac:dyDescent="0.3">
      <c r="A14" t="s">
        <v>2577</v>
      </c>
      <c r="B14">
        <v>2</v>
      </c>
      <c r="C14">
        <v>3</v>
      </c>
      <c r="D14">
        <v>3</v>
      </c>
      <c r="E14">
        <v>3</v>
      </c>
      <c r="F14">
        <v>3</v>
      </c>
      <c r="G14">
        <v>3</v>
      </c>
      <c r="H14" t="b">
        <v>0</v>
      </c>
    </row>
    <row r="15" spans="1:8" x14ac:dyDescent="0.3">
      <c r="A15" t="s">
        <v>7</v>
      </c>
      <c r="B15">
        <v>2</v>
      </c>
      <c r="C15">
        <v>4</v>
      </c>
      <c r="D15">
        <v>4</v>
      </c>
      <c r="E15">
        <v>4</v>
      </c>
      <c r="F15">
        <v>4</v>
      </c>
      <c r="G15">
        <v>4</v>
      </c>
      <c r="H15" t="b">
        <v>0</v>
      </c>
    </row>
    <row r="16" spans="1:8" x14ac:dyDescent="0.3">
      <c r="A16" t="s">
        <v>8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 t="b">
        <v>0</v>
      </c>
    </row>
    <row r="17" spans="1:8" x14ac:dyDescent="0.3">
      <c r="A17" t="s">
        <v>2591</v>
      </c>
      <c r="B17">
        <v>6</v>
      </c>
      <c r="C17">
        <v>1</v>
      </c>
      <c r="D17">
        <v>5</v>
      </c>
      <c r="E17">
        <v>1</v>
      </c>
      <c r="F17">
        <v>5</v>
      </c>
      <c r="G17">
        <v>2</v>
      </c>
      <c r="H17" t="b">
        <v>0</v>
      </c>
    </row>
    <row r="18" spans="1:8" x14ac:dyDescent="0.3">
      <c r="A18" t="s">
        <v>2597</v>
      </c>
      <c r="B18">
        <v>2</v>
      </c>
      <c r="C18">
        <v>5</v>
      </c>
      <c r="D18">
        <v>5</v>
      </c>
      <c r="E18">
        <v>5</v>
      </c>
      <c r="F18">
        <v>5</v>
      </c>
      <c r="G18">
        <v>5</v>
      </c>
      <c r="H18" t="b">
        <v>0</v>
      </c>
    </row>
    <row r="19" spans="1:8" x14ac:dyDescent="0.3">
      <c r="A19" t="s">
        <v>2600</v>
      </c>
      <c r="B19">
        <v>3</v>
      </c>
      <c r="C19">
        <v>3</v>
      </c>
      <c r="D19">
        <v>4</v>
      </c>
      <c r="E19">
        <v>3</v>
      </c>
      <c r="F19">
        <v>4</v>
      </c>
      <c r="G19">
        <v>3.3333333333333335</v>
      </c>
      <c r="H19" t="b">
        <v>0</v>
      </c>
    </row>
    <row r="20" spans="1:8" x14ac:dyDescent="0.3">
      <c r="A20" t="s">
        <v>2601</v>
      </c>
      <c r="B20">
        <v>5</v>
      </c>
      <c r="C20">
        <v>1</v>
      </c>
      <c r="D20">
        <v>5</v>
      </c>
      <c r="E20">
        <v>2</v>
      </c>
      <c r="F20">
        <v>5</v>
      </c>
      <c r="G20">
        <v>2.6</v>
      </c>
      <c r="H20" t="b">
        <v>0</v>
      </c>
    </row>
    <row r="21" spans="1:8" x14ac:dyDescent="0.3">
      <c r="A21" t="s">
        <v>2602</v>
      </c>
      <c r="B21">
        <v>4</v>
      </c>
      <c r="C21">
        <v>2</v>
      </c>
      <c r="D21">
        <v>5</v>
      </c>
      <c r="E21">
        <v>5</v>
      </c>
      <c r="F21">
        <v>2</v>
      </c>
      <c r="G21">
        <v>3.25</v>
      </c>
      <c r="H21" t="b">
        <v>0</v>
      </c>
    </row>
    <row r="22" spans="1:8" x14ac:dyDescent="0.3">
      <c r="A22" t="s">
        <v>2655</v>
      </c>
      <c r="B22">
        <v>3</v>
      </c>
      <c r="C22">
        <v>1</v>
      </c>
      <c r="D22">
        <v>4</v>
      </c>
      <c r="E22">
        <v>4</v>
      </c>
      <c r="F22">
        <v>3</v>
      </c>
      <c r="G22">
        <v>2.6666666666666665</v>
      </c>
      <c r="H22" t="b">
        <v>0</v>
      </c>
    </row>
    <row r="23" spans="1:8" x14ac:dyDescent="0.3">
      <c r="A23" t="s">
        <v>2656</v>
      </c>
      <c r="B23">
        <v>2</v>
      </c>
      <c r="C23">
        <v>1</v>
      </c>
      <c r="D23">
        <v>2</v>
      </c>
      <c r="E23">
        <v>2</v>
      </c>
      <c r="F23">
        <v>1</v>
      </c>
      <c r="G23">
        <v>1.5</v>
      </c>
      <c r="H23" t="b">
        <v>0</v>
      </c>
    </row>
    <row r="24" spans="1:8" x14ac:dyDescent="0.3">
      <c r="A24" t="s">
        <v>2678</v>
      </c>
      <c r="B24">
        <v>4</v>
      </c>
      <c r="C24">
        <v>2</v>
      </c>
      <c r="D24">
        <v>5</v>
      </c>
      <c r="E24">
        <v>5</v>
      </c>
      <c r="F24">
        <v>4</v>
      </c>
      <c r="G24">
        <v>4</v>
      </c>
      <c r="H24" t="b">
        <v>0</v>
      </c>
    </row>
    <row r="25" spans="1:8" x14ac:dyDescent="0.3">
      <c r="A25" t="s">
        <v>2683</v>
      </c>
      <c r="B25">
        <v>6</v>
      </c>
      <c r="C25">
        <v>1</v>
      </c>
      <c r="D25">
        <v>5</v>
      </c>
      <c r="E25">
        <v>1</v>
      </c>
      <c r="F25">
        <v>1</v>
      </c>
      <c r="G25">
        <v>2.1666666666666665</v>
      </c>
      <c r="H25" t="b">
        <v>0</v>
      </c>
    </row>
    <row r="26" spans="1:8" x14ac:dyDescent="0.3">
      <c r="A26" t="s">
        <v>2684</v>
      </c>
      <c r="B26">
        <v>2</v>
      </c>
      <c r="C26">
        <v>1</v>
      </c>
      <c r="D26">
        <v>2</v>
      </c>
      <c r="E26">
        <v>1</v>
      </c>
      <c r="F26">
        <v>2</v>
      </c>
      <c r="G26">
        <v>1.5</v>
      </c>
      <c r="H26" t="b">
        <v>0</v>
      </c>
    </row>
    <row r="27" spans="1:8" x14ac:dyDescent="0.3">
      <c r="A27" t="s">
        <v>21</v>
      </c>
      <c r="B27">
        <v>2</v>
      </c>
      <c r="C27">
        <v>1</v>
      </c>
      <c r="D27">
        <v>1</v>
      </c>
      <c r="E27">
        <v>1</v>
      </c>
      <c r="F27">
        <v>1</v>
      </c>
      <c r="G27">
        <v>1</v>
      </c>
      <c r="H27" t="b">
        <v>0</v>
      </c>
    </row>
    <row r="28" spans="1:8" x14ac:dyDescent="0.3">
      <c r="A28" t="s">
        <v>2703</v>
      </c>
      <c r="B28">
        <v>3</v>
      </c>
      <c r="C28">
        <v>1</v>
      </c>
      <c r="D28">
        <v>5</v>
      </c>
      <c r="E28">
        <v>1</v>
      </c>
      <c r="F28">
        <v>5</v>
      </c>
      <c r="G28">
        <v>3.6666666666666665</v>
      </c>
      <c r="H28" t="b">
        <v>0</v>
      </c>
    </row>
    <row r="29" spans="1:8" x14ac:dyDescent="0.3">
      <c r="A29" t="s">
        <v>2712</v>
      </c>
      <c r="B29">
        <v>5</v>
      </c>
      <c r="C29">
        <v>1</v>
      </c>
      <c r="D29">
        <v>3</v>
      </c>
      <c r="E29">
        <v>1</v>
      </c>
      <c r="F29">
        <v>1</v>
      </c>
      <c r="G29">
        <v>1.4</v>
      </c>
      <c r="H29" t="b">
        <v>0</v>
      </c>
    </row>
    <row r="30" spans="1:8" x14ac:dyDescent="0.3">
      <c r="A30" t="s">
        <v>1698</v>
      </c>
      <c r="B30">
        <v>2</v>
      </c>
      <c r="C30">
        <v>4</v>
      </c>
      <c r="D30">
        <v>4</v>
      </c>
      <c r="E30">
        <v>4</v>
      </c>
      <c r="F30">
        <v>4</v>
      </c>
      <c r="G30">
        <v>4</v>
      </c>
      <c r="H30" t="b">
        <v>0</v>
      </c>
    </row>
    <row r="31" spans="1:8" x14ac:dyDescent="0.3">
      <c r="A31" t="s">
        <v>2713</v>
      </c>
      <c r="B31">
        <v>3</v>
      </c>
      <c r="C31">
        <v>1</v>
      </c>
      <c r="D31">
        <v>3</v>
      </c>
      <c r="E31">
        <v>3</v>
      </c>
      <c r="F31">
        <v>1</v>
      </c>
      <c r="G31">
        <v>2</v>
      </c>
      <c r="H31" t="b">
        <v>0</v>
      </c>
    </row>
    <row r="32" spans="1:8" x14ac:dyDescent="0.3">
      <c r="A32" t="s">
        <v>2721</v>
      </c>
      <c r="B32">
        <v>3</v>
      </c>
      <c r="C32">
        <v>3</v>
      </c>
      <c r="D32">
        <v>5</v>
      </c>
      <c r="E32">
        <v>3</v>
      </c>
      <c r="F32">
        <v>5</v>
      </c>
      <c r="G32">
        <v>4.333333333333333</v>
      </c>
      <c r="H32" t="b">
        <v>0</v>
      </c>
    </row>
    <row r="33" spans="1:8" x14ac:dyDescent="0.3">
      <c r="A33" t="s">
        <v>2729</v>
      </c>
      <c r="B33">
        <v>2</v>
      </c>
      <c r="C33">
        <v>1</v>
      </c>
      <c r="D33">
        <v>5</v>
      </c>
      <c r="E33">
        <v>5</v>
      </c>
      <c r="F33">
        <v>1</v>
      </c>
      <c r="G33">
        <v>3</v>
      </c>
      <c r="H33" t="b">
        <v>0</v>
      </c>
    </row>
    <row r="34" spans="1:8" x14ac:dyDescent="0.3">
      <c r="A34" t="s">
        <v>29</v>
      </c>
      <c r="B34">
        <v>2</v>
      </c>
      <c r="C34">
        <v>1</v>
      </c>
      <c r="D34">
        <v>5</v>
      </c>
      <c r="E34">
        <v>5</v>
      </c>
      <c r="F34">
        <v>1</v>
      </c>
      <c r="G34">
        <v>3</v>
      </c>
      <c r="H34" t="b">
        <v>0</v>
      </c>
    </row>
    <row r="35" spans="1:8" x14ac:dyDescent="0.3">
      <c r="A35" t="s">
        <v>2739</v>
      </c>
      <c r="B35">
        <v>3</v>
      </c>
      <c r="C35">
        <v>1</v>
      </c>
      <c r="D35">
        <v>4</v>
      </c>
      <c r="E35">
        <v>4</v>
      </c>
      <c r="F35">
        <v>1</v>
      </c>
      <c r="G35">
        <v>3</v>
      </c>
      <c r="H35" t="b">
        <v>0</v>
      </c>
    </row>
    <row r="36" spans="1:8" x14ac:dyDescent="0.3">
      <c r="A36" t="s">
        <v>1703</v>
      </c>
      <c r="B36">
        <v>2</v>
      </c>
      <c r="C36">
        <v>1</v>
      </c>
      <c r="D36">
        <v>1</v>
      </c>
      <c r="E36">
        <v>1</v>
      </c>
      <c r="F36">
        <v>1</v>
      </c>
      <c r="G36">
        <v>1</v>
      </c>
      <c r="H36" t="b">
        <v>0</v>
      </c>
    </row>
    <row r="37" spans="1:8" x14ac:dyDescent="0.3">
      <c r="A37" t="s">
        <v>2771</v>
      </c>
      <c r="B37">
        <v>2</v>
      </c>
      <c r="C37">
        <v>1</v>
      </c>
      <c r="D37">
        <v>1</v>
      </c>
      <c r="E37">
        <v>1</v>
      </c>
      <c r="F37">
        <v>1</v>
      </c>
      <c r="G37">
        <v>1</v>
      </c>
      <c r="H37" t="b">
        <v>0</v>
      </c>
    </row>
    <row r="38" spans="1:8" x14ac:dyDescent="0.3">
      <c r="A38" t="s">
        <v>2778</v>
      </c>
      <c r="B38">
        <v>5</v>
      </c>
      <c r="C38">
        <v>3</v>
      </c>
      <c r="D38">
        <v>5</v>
      </c>
      <c r="E38">
        <v>4</v>
      </c>
      <c r="F38">
        <v>4</v>
      </c>
      <c r="G38">
        <v>4</v>
      </c>
      <c r="H38" t="b">
        <v>0</v>
      </c>
    </row>
    <row r="39" spans="1:8" x14ac:dyDescent="0.3">
      <c r="A39" t="s">
        <v>2780</v>
      </c>
      <c r="B39">
        <v>2</v>
      </c>
      <c r="C39">
        <v>4</v>
      </c>
      <c r="D39">
        <v>5</v>
      </c>
      <c r="E39">
        <v>4</v>
      </c>
      <c r="F39">
        <v>5</v>
      </c>
      <c r="G39">
        <v>4.5</v>
      </c>
      <c r="H39" t="b">
        <v>0</v>
      </c>
    </row>
    <row r="40" spans="1:8" x14ac:dyDescent="0.3">
      <c r="A40" t="s">
        <v>2784</v>
      </c>
      <c r="B40">
        <v>2</v>
      </c>
      <c r="C40">
        <v>3</v>
      </c>
      <c r="D40">
        <v>3</v>
      </c>
      <c r="E40">
        <v>3</v>
      </c>
      <c r="F40">
        <v>3</v>
      </c>
      <c r="G40">
        <v>3</v>
      </c>
      <c r="H40" t="b">
        <v>0</v>
      </c>
    </row>
    <row r="41" spans="1:8" x14ac:dyDescent="0.3">
      <c r="A41" t="s">
        <v>2793</v>
      </c>
      <c r="B41">
        <v>3</v>
      </c>
      <c r="C41">
        <v>1</v>
      </c>
      <c r="D41">
        <v>5</v>
      </c>
      <c r="E41">
        <v>1</v>
      </c>
      <c r="F41">
        <v>5</v>
      </c>
      <c r="G41">
        <v>3</v>
      </c>
      <c r="H41" t="b">
        <v>0</v>
      </c>
    </row>
    <row r="42" spans="1:8" x14ac:dyDescent="0.3">
      <c r="A42" t="s">
        <v>2796</v>
      </c>
      <c r="B42">
        <v>3</v>
      </c>
      <c r="C42">
        <v>1</v>
      </c>
      <c r="D42">
        <v>2</v>
      </c>
      <c r="E42">
        <v>2</v>
      </c>
      <c r="F42">
        <v>2</v>
      </c>
      <c r="G42">
        <v>1.6666666666666667</v>
      </c>
      <c r="H42" t="b">
        <v>0</v>
      </c>
    </row>
    <row r="43" spans="1:8" x14ac:dyDescent="0.3">
      <c r="A43" t="s">
        <v>2798</v>
      </c>
      <c r="B43">
        <v>2</v>
      </c>
      <c r="C43">
        <v>3</v>
      </c>
      <c r="D43">
        <v>5</v>
      </c>
      <c r="E43">
        <v>3</v>
      </c>
      <c r="F43">
        <v>5</v>
      </c>
      <c r="G43">
        <v>4</v>
      </c>
      <c r="H43" t="b">
        <v>0</v>
      </c>
    </row>
    <row r="44" spans="1:8" x14ac:dyDescent="0.3">
      <c r="A44" t="s">
        <v>2812</v>
      </c>
      <c r="B44">
        <v>2</v>
      </c>
      <c r="C44">
        <v>1</v>
      </c>
      <c r="D44">
        <v>2</v>
      </c>
      <c r="E44">
        <v>2</v>
      </c>
      <c r="F44">
        <v>1</v>
      </c>
      <c r="G44">
        <v>1.5</v>
      </c>
      <c r="H44" t="b">
        <v>0</v>
      </c>
    </row>
    <row r="45" spans="1:8" x14ac:dyDescent="0.3">
      <c r="A45" t="s">
        <v>2825</v>
      </c>
      <c r="B45">
        <v>2</v>
      </c>
      <c r="C45">
        <v>1</v>
      </c>
      <c r="D45">
        <v>2</v>
      </c>
      <c r="E45">
        <v>1</v>
      </c>
      <c r="F45">
        <v>2</v>
      </c>
      <c r="G45">
        <v>1.5</v>
      </c>
      <c r="H45" t="b">
        <v>0</v>
      </c>
    </row>
    <row r="46" spans="1:8" x14ac:dyDescent="0.3">
      <c r="A46" t="s">
        <v>2826</v>
      </c>
      <c r="B46">
        <v>3</v>
      </c>
      <c r="C46">
        <v>4</v>
      </c>
      <c r="D46">
        <v>4</v>
      </c>
      <c r="E46">
        <v>4</v>
      </c>
      <c r="F46">
        <v>4</v>
      </c>
      <c r="G46">
        <v>4</v>
      </c>
      <c r="H46" t="b">
        <v>0</v>
      </c>
    </row>
    <row r="47" spans="1:8" x14ac:dyDescent="0.3">
      <c r="A47" t="s">
        <v>1712</v>
      </c>
      <c r="B47">
        <v>16</v>
      </c>
      <c r="C47">
        <v>1</v>
      </c>
      <c r="D47">
        <v>5</v>
      </c>
      <c r="E47">
        <v>5</v>
      </c>
      <c r="F47">
        <v>5</v>
      </c>
      <c r="G47">
        <v>3.8125</v>
      </c>
      <c r="H47" t="b">
        <v>0</v>
      </c>
    </row>
    <row r="48" spans="1:8" x14ac:dyDescent="0.3">
      <c r="A48" t="s">
        <v>2828</v>
      </c>
      <c r="B48">
        <v>3</v>
      </c>
      <c r="C48">
        <v>2</v>
      </c>
      <c r="D48">
        <v>4</v>
      </c>
      <c r="E48">
        <v>4</v>
      </c>
      <c r="F48">
        <v>2</v>
      </c>
      <c r="G48">
        <v>3</v>
      </c>
      <c r="H48" t="b">
        <v>0</v>
      </c>
    </row>
    <row r="49" spans="1:8" x14ac:dyDescent="0.3">
      <c r="A49" t="s">
        <v>42</v>
      </c>
      <c r="B49">
        <v>2</v>
      </c>
      <c r="C49">
        <v>1</v>
      </c>
      <c r="D49">
        <v>4</v>
      </c>
      <c r="E49">
        <v>4</v>
      </c>
      <c r="F49">
        <v>1</v>
      </c>
      <c r="G49">
        <v>2.5</v>
      </c>
      <c r="H49" t="b">
        <v>0</v>
      </c>
    </row>
    <row r="50" spans="1:8" x14ac:dyDescent="0.3">
      <c r="A50" t="s">
        <v>43</v>
      </c>
      <c r="B50">
        <v>2</v>
      </c>
      <c r="C50">
        <v>2</v>
      </c>
      <c r="D50">
        <v>5</v>
      </c>
      <c r="E50">
        <v>2</v>
      </c>
      <c r="F50">
        <v>5</v>
      </c>
      <c r="G50">
        <v>3.5</v>
      </c>
      <c r="H50" t="b">
        <v>0</v>
      </c>
    </row>
    <row r="51" spans="1:8" x14ac:dyDescent="0.3">
      <c r="A51" t="s">
        <v>2857</v>
      </c>
      <c r="B51">
        <v>3</v>
      </c>
      <c r="C51">
        <v>1</v>
      </c>
      <c r="D51">
        <v>2</v>
      </c>
      <c r="E51">
        <v>1</v>
      </c>
      <c r="F51">
        <v>2</v>
      </c>
      <c r="G51">
        <v>1.3333333333333333</v>
      </c>
      <c r="H51" t="b">
        <v>0</v>
      </c>
    </row>
    <row r="52" spans="1:8" x14ac:dyDescent="0.3">
      <c r="A52" t="s">
        <v>2861</v>
      </c>
      <c r="B52">
        <v>2</v>
      </c>
      <c r="C52">
        <v>1</v>
      </c>
      <c r="D52">
        <v>3</v>
      </c>
      <c r="E52">
        <v>1</v>
      </c>
      <c r="F52">
        <v>3</v>
      </c>
      <c r="G52">
        <v>2</v>
      </c>
      <c r="H52" t="b">
        <v>0</v>
      </c>
    </row>
    <row r="53" spans="1:8" x14ac:dyDescent="0.3">
      <c r="A53" t="s">
        <v>2865</v>
      </c>
      <c r="B53">
        <v>2</v>
      </c>
      <c r="C53">
        <v>2</v>
      </c>
      <c r="D53">
        <v>5</v>
      </c>
      <c r="E53">
        <v>2</v>
      </c>
      <c r="F53">
        <v>5</v>
      </c>
      <c r="G53">
        <v>3.5</v>
      </c>
      <c r="H53" t="b">
        <v>0</v>
      </c>
    </row>
    <row r="54" spans="1:8" x14ac:dyDescent="0.3">
      <c r="A54" t="s">
        <v>2885</v>
      </c>
      <c r="B54">
        <v>2</v>
      </c>
      <c r="C54">
        <v>1</v>
      </c>
      <c r="D54">
        <v>5</v>
      </c>
      <c r="E54">
        <v>1</v>
      </c>
      <c r="F54">
        <v>5</v>
      </c>
      <c r="G54">
        <v>3</v>
      </c>
      <c r="H54" t="b">
        <v>0</v>
      </c>
    </row>
    <row r="55" spans="1:8" x14ac:dyDescent="0.3">
      <c r="A55" t="s">
        <v>2887</v>
      </c>
      <c r="B55">
        <v>2</v>
      </c>
      <c r="C55">
        <v>3</v>
      </c>
      <c r="D55">
        <v>5</v>
      </c>
      <c r="E55">
        <v>5</v>
      </c>
      <c r="F55">
        <v>3</v>
      </c>
      <c r="G55">
        <v>4</v>
      </c>
      <c r="H55" t="b">
        <v>0</v>
      </c>
    </row>
    <row r="56" spans="1:8" x14ac:dyDescent="0.3">
      <c r="A56" t="s">
        <v>2892</v>
      </c>
      <c r="B56">
        <v>11</v>
      </c>
      <c r="C56">
        <v>1</v>
      </c>
      <c r="D56">
        <v>2</v>
      </c>
      <c r="E56">
        <v>1</v>
      </c>
      <c r="F56">
        <v>2</v>
      </c>
      <c r="G56">
        <v>1.1818181818181819</v>
      </c>
      <c r="H56" t="b">
        <v>0</v>
      </c>
    </row>
    <row r="57" spans="1:8" x14ac:dyDescent="0.3">
      <c r="A57" t="s">
        <v>1719</v>
      </c>
      <c r="B57">
        <v>2</v>
      </c>
      <c r="C57">
        <v>1</v>
      </c>
      <c r="D57">
        <v>3</v>
      </c>
      <c r="E57">
        <v>1</v>
      </c>
      <c r="F57">
        <v>3</v>
      </c>
      <c r="G57">
        <v>2</v>
      </c>
      <c r="H57" t="b">
        <v>0</v>
      </c>
    </row>
    <row r="58" spans="1:8" x14ac:dyDescent="0.3">
      <c r="A58" t="s">
        <v>1721</v>
      </c>
      <c r="B58">
        <v>2</v>
      </c>
      <c r="C58">
        <v>1</v>
      </c>
      <c r="D58">
        <v>2</v>
      </c>
      <c r="E58">
        <v>1</v>
      </c>
      <c r="F58">
        <v>2</v>
      </c>
      <c r="G58">
        <v>1.5</v>
      </c>
      <c r="H58" t="b">
        <v>1</v>
      </c>
    </row>
    <row r="59" spans="1:8" x14ac:dyDescent="0.3">
      <c r="A59" t="s">
        <v>2922</v>
      </c>
      <c r="B59">
        <v>3</v>
      </c>
      <c r="C59">
        <v>1</v>
      </c>
      <c r="D59">
        <v>5</v>
      </c>
      <c r="E59">
        <v>5</v>
      </c>
      <c r="F59">
        <v>4</v>
      </c>
      <c r="G59">
        <v>3.3333333333333335</v>
      </c>
      <c r="H59" t="b">
        <v>0</v>
      </c>
    </row>
    <row r="60" spans="1:8" x14ac:dyDescent="0.3">
      <c r="A60" t="s">
        <v>2924</v>
      </c>
      <c r="B60">
        <v>2</v>
      </c>
      <c r="C60">
        <v>5</v>
      </c>
      <c r="D60">
        <v>5</v>
      </c>
      <c r="E60">
        <v>5</v>
      </c>
      <c r="F60">
        <v>5</v>
      </c>
      <c r="G60">
        <v>5</v>
      </c>
      <c r="H60" t="b">
        <v>0</v>
      </c>
    </row>
    <row r="61" spans="1:8" x14ac:dyDescent="0.3">
      <c r="A61" t="s">
        <v>2928</v>
      </c>
      <c r="B61">
        <v>5</v>
      </c>
      <c r="C61">
        <v>1</v>
      </c>
      <c r="D61">
        <v>3</v>
      </c>
      <c r="E61">
        <v>2</v>
      </c>
      <c r="F61">
        <v>3</v>
      </c>
      <c r="G61">
        <v>1.6</v>
      </c>
      <c r="H61" t="b">
        <v>0</v>
      </c>
    </row>
    <row r="62" spans="1:8" x14ac:dyDescent="0.3">
      <c r="A62" t="s">
        <v>1722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 t="b">
        <v>0</v>
      </c>
    </row>
    <row r="63" spans="1:8" x14ac:dyDescent="0.3">
      <c r="A63" t="s">
        <v>2934</v>
      </c>
      <c r="B63">
        <v>2</v>
      </c>
      <c r="C63">
        <v>5</v>
      </c>
      <c r="D63">
        <v>5</v>
      </c>
      <c r="E63">
        <v>5</v>
      </c>
      <c r="F63">
        <v>5</v>
      </c>
      <c r="G63">
        <v>5</v>
      </c>
      <c r="H63" t="b">
        <v>0</v>
      </c>
    </row>
    <row r="64" spans="1:8" x14ac:dyDescent="0.3">
      <c r="A64" t="s">
        <v>2936</v>
      </c>
      <c r="B64">
        <v>2</v>
      </c>
      <c r="C64">
        <v>5</v>
      </c>
      <c r="D64">
        <v>5</v>
      </c>
      <c r="E64">
        <v>5</v>
      </c>
      <c r="F64">
        <v>5</v>
      </c>
      <c r="G64">
        <v>5</v>
      </c>
      <c r="H64" t="b">
        <v>0</v>
      </c>
    </row>
    <row r="65" spans="1:8" x14ac:dyDescent="0.3">
      <c r="A65" t="s">
        <v>2942</v>
      </c>
      <c r="B65">
        <v>3</v>
      </c>
      <c r="C65">
        <v>2</v>
      </c>
      <c r="D65">
        <v>4</v>
      </c>
      <c r="E65">
        <v>2</v>
      </c>
      <c r="F65">
        <v>4</v>
      </c>
      <c r="G65">
        <v>2.6666666666666665</v>
      </c>
      <c r="H65" t="b">
        <v>0</v>
      </c>
    </row>
    <row r="66" spans="1:8" x14ac:dyDescent="0.3">
      <c r="A66" t="s">
        <v>2962</v>
      </c>
      <c r="B66">
        <v>2</v>
      </c>
      <c r="C66">
        <v>1</v>
      </c>
      <c r="D66">
        <v>5</v>
      </c>
      <c r="E66">
        <v>5</v>
      </c>
      <c r="F66">
        <v>1</v>
      </c>
      <c r="G66">
        <v>3</v>
      </c>
      <c r="H66" t="b">
        <v>0</v>
      </c>
    </row>
    <row r="67" spans="1:8" x14ac:dyDescent="0.3">
      <c r="A67" t="s">
        <v>2973</v>
      </c>
      <c r="B67">
        <v>3</v>
      </c>
      <c r="C67">
        <v>1</v>
      </c>
      <c r="D67">
        <v>5</v>
      </c>
      <c r="E67">
        <v>3</v>
      </c>
      <c r="F67">
        <v>5</v>
      </c>
      <c r="G67">
        <v>3</v>
      </c>
      <c r="H67" t="b">
        <v>0</v>
      </c>
    </row>
    <row r="68" spans="1:8" x14ac:dyDescent="0.3">
      <c r="A68" t="s">
        <v>2980</v>
      </c>
      <c r="B68">
        <v>4</v>
      </c>
      <c r="C68">
        <v>1</v>
      </c>
      <c r="D68">
        <v>2</v>
      </c>
      <c r="E68">
        <v>2</v>
      </c>
      <c r="F68">
        <v>1</v>
      </c>
      <c r="G68">
        <v>1.25</v>
      </c>
      <c r="H68" t="b">
        <v>0</v>
      </c>
    </row>
    <row r="69" spans="1:8" x14ac:dyDescent="0.3">
      <c r="A69" t="s">
        <v>2984</v>
      </c>
      <c r="B69">
        <v>3</v>
      </c>
      <c r="C69">
        <v>5</v>
      </c>
      <c r="D69">
        <v>5</v>
      </c>
      <c r="E69">
        <v>5</v>
      </c>
      <c r="F69">
        <v>5</v>
      </c>
      <c r="G69">
        <v>5</v>
      </c>
      <c r="H69" t="b">
        <v>0</v>
      </c>
    </row>
    <row r="70" spans="1:8" x14ac:dyDescent="0.3">
      <c r="A70" t="s">
        <v>2985</v>
      </c>
      <c r="B70">
        <v>2</v>
      </c>
      <c r="C70">
        <v>1</v>
      </c>
      <c r="D70">
        <v>3</v>
      </c>
      <c r="E70">
        <v>1</v>
      </c>
      <c r="F70">
        <v>3</v>
      </c>
      <c r="G70">
        <v>2</v>
      </c>
      <c r="H70" t="b">
        <v>0</v>
      </c>
    </row>
    <row r="71" spans="1:8" x14ac:dyDescent="0.3">
      <c r="A71" t="s">
        <v>2991</v>
      </c>
      <c r="B71">
        <v>4</v>
      </c>
      <c r="C71">
        <v>2</v>
      </c>
      <c r="D71">
        <v>5</v>
      </c>
      <c r="E71">
        <v>5</v>
      </c>
      <c r="F71">
        <v>4</v>
      </c>
      <c r="G71">
        <v>3.75</v>
      </c>
      <c r="H71" t="b">
        <v>0</v>
      </c>
    </row>
    <row r="72" spans="1:8" x14ac:dyDescent="0.3">
      <c r="A72" t="s">
        <v>1544</v>
      </c>
      <c r="B72">
        <v>5</v>
      </c>
      <c r="C72">
        <v>1</v>
      </c>
      <c r="D72">
        <v>4</v>
      </c>
      <c r="E72">
        <v>3</v>
      </c>
      <c r="F72">
        <v>4</v>
      </c>
      <c r="G72">
        <v>2.2000000000000002</v>
      </c>
      <c r="H72" t="b">
        <v>0</v>
      </c>
    </row>
    <row r="73" spans="1:8" x14ac:dyDescent="0.3">
      <c r="A73" t="s">
        <v>3012</v>
      </c>
      <c r="B73">
        <v>4</v>
      </c>
      <c r="C73">
        <v>1</v>
      </c>
      <c r="D73">
        <v>4</v>
      </c>
      <c r="E73">
        <v>4</v>
      </c>
      <c r="F73">
        <v>1</v>
      </c>
      <c r="G73">
        <v>2.5</v>
      </c>
      <c r="H73" t="b">
        <v>0</v>
      </c>
    </row>
    <row r="74" spans="1:8" x14ac:dyDescent="0.3">
      <c r="A74" t="s">
        <v>3013</v>
      </c>
      <c r="B74">
        <v>4</v>
      </c>
      <c r="C74">
        <v>2</v>
      </c>
      <c r="D74">
        <v>4</v>
      </c>
      <c r="E74">
        <v>2</v>
      </c>
      <c r="F74">
        <v>2</v>
      </c>
      <c r="G74">
        <v>2.5</v>
      </c>
      <c r="H74" t="b">
        <v>0</v>
      </c>
    </row>
    <row r="75" spans="1:8" x14ac:dyDescent="0.3">
      <c r="A75" t="s">
        <v>3015</v>
      </c>
      <c r="B75">
        <v>2</v>
      </c>
      <c r="C75">
        <v>2</v>
      </c>
      <c r="D75">
        <v>3</v>
      </c>
      <c r="E75">
        <v>2</v>
      </c>
      <c r="F75">
        <v>3</v>
      </c>
      <c r="G75">
        <v>2.5</v>
      </c>
      <c r="H75" t="b">
        <v>0</v>
      </c>
    </row>
    <row r="76" spans="1:8" x14ac:dyDescent="0.3">
      <c r="A76" t="s">
        <v>3016</v>
      </c>
      <c r="B76">
        <v>2</v>
      </c>
      <c r="C76">
        <v>1</v>
      </c>
      <c r="D76">
        <v>3</v>
      </c>
      <c r="E76">
        <v>3</v>
      </c>
      <c r="F76">
        <v>1</v>
      </c>
      <c r="G76">
        <v>2</v>
      </c>
      <c r="H76" t="b">
        <v>0</v>
      </c>
    </row>
    <row r="77" spans="1:8" x14ac:dyDescent="0.3">
      <c r="A77" t="s">
        <v>55</v>
      </c>
      <c r="B77">
        <v>5</v>
      </c>
      <c r="C77">
        <v>1</v>
      </c>
      <c r="D77">
        <v>5</v>
      </c>
      <c r="E77">
        <v>5</v>
      </c>
      <c r="F77">
        <v>1</v>
      </c>
      <c r="G77">
        <v>2</v>
      </c>
      <c r="H77" t="b">
        <v>0</v>
      </c>
    </row>
    <row r="78" spans="1:8" x14ac:dyDescent="0.3">
      <c r="A78" t="s">
        <v>3033</v>
      </c>
      <c r="B78">
        <v>3</v>
      </c>
      <c r="C78">
        <v>4</v>
      </c>
      <c r="D78">
        <v>5</v>
      </c>
      <c r="E78">
        <v>5</v>
      </c>
      <c r="F78">
        <v>5</v>
      </c>
      <c r="G78">
        <v>4.666666666666667</v>
      </c>
      <c r="H78" t="b">
        <v>0</v>
      </c>
    </row>
    <row r="79" spans="1:8" x14ac:dyDescent="0.3">
      <c r="A79" t="s">
        <v>3034</v>
      </c>
      <c r="B79">
        <v>2</v>
      </c>
      <c r="C79">
        <v>2</v>
      </c>
      <c r="D79">
        <v>4</v>
      </c>
      <c r="E79">
        <v>4</v>
      </c>
      <c r="F79">
        <v>2</v>
      </c>
      <c r="G79">
        <v>3</v>
      </c>
      <c r="H79" t="b">
        <v>0</v>
      </c>
    </row>
    <row r="80" spans="1:8" x14ac:dyDescent="0.3">
      <c r="A80" t="s">
        <v>1726</v>
      </c>
      <c r="B80">
        <v>2</v>
      </c>
      <c r="C80">
        <v>2</v>
      </c>
      <c r="D80">
        <v>3</v>
      </c>
      <c r="E80">
        <v>2</v>
      </c>
      <c r="F80">
        <v>3</v>
      </c>
      <c r="G80">
        <v>2.5</v>
      </c>
      <c r="H80" t="b">
        <v>0</v>
      </c>
    </row>
    <row r="81" spans="1:8" x14ac:dyDescent="0.3">
      <c r="A81" t="s">
        <v>57</v>
      </c>
      <c r="B81">
        <v>5</v>
      </c>
      <c r="C81">
        <v>1</v>
      </c>
      <c r="D81">
        <v>1</v>
      </c>
      <c r="E81">
        <v>1</v>
      </c>
      <c r="F81">
        <v>1</v>
      </c>
      <c r="G81">
        <v>1</v>
      </c>
      <c r="H81" t="b">
        <v>0</v>
      </c>
    </row>
    <row r="82" spans="1:8" x14ac:dyDescent="0.3">
      <c r="A82" t="s">
        <v>3052</v>
      </c>
      <c r="B82">
        <v>2</v>
      </c>
      <c r="C82">
        <v>2</v>
      </c>
      <c r="D82">
        <v>3</v>
      </c>
      <c r="E82">
        <v>2</v>
      </c>
      <c r="F82">
        <v>3</v>
      </c>
      <c r="G82">
        <v>2.5</v>
      </c>
      <c r="H82" t="b">
        <v>0</v>
      </c>
    </row>
    <row r="83" spans="1:8" x14ac:dyDescent="0.3">
      <c r="A83" t="s">
        <v>3062</v>
      </c>
      <c r="B83">
        <v>2</v>
      </c>
      <c r="C83">
        <v>2</v>
      </c>
      <c r="D83">
        <v>4</v>
      </c>
      <c r="E83">
        <v>4</v>
      </c>
      <c r="F83">
        <v>2</v>
      </c>
      <c r="G83">
        <v>3</v>
      </c>
      <c r="H83" t="b">
        <v>0</v>
      </c>
    </row>
    <row r="84" spans="1:8" x14ac:dyDescent="0.3">
      <c r="A84" t="s">
        <v>3065</v>
      </c>
      <c r="B84">
        <v>2</v>
      </c>
      <c r="C84">
        <v>1</v>
      </c>
      <c r="D84">
        <v>1</v>
      </c>
      <c r="E84">
        <v>1</v>
      </c>
      <c r="F84">
        <v>1</v>
      </c>
      <c r="G84">
        <v>1</v>
      </c>
      <c r="H84" t="b">
        <v>0</v>
      </c>
    </row>
    <row r="85" spans="1:8" x14ac:dyDescent="0.3">
      <c r="A85" t="s">
        <v>3069</v>
      </c>
      <c r="B85">
        <v>2</v>
      </c>
      <c r="C85">
        <v>1</v>
      </c>
      <c r="D85">
        <v>4</v>
      </c>
      <c r="E85">
        <v>4</v>
      </c>
      <c r="F85">
        <v>1</v>
      </c>
      <c r="G85">
        <v>2.5</v>
      </c>
      <c r="H85" t="b">
        <v>0</v>
      </c>
    </row>
    <row r="86" spans="1:8" x14ac:dyDescent="0.3">
      <c r="A86" t="s">
        <v>60</v>
      </c>
      <c r="B86">
        <v>2</v>
      </c>
      <c r="C86">
        <v>1</v>
      </c>
      <c r="D86">
        <v>1</v>
      </c>
      <c r="E86">
        <v>1</v>
      </c>
      <c r="F86">
        <v>1</v>
      </c>
      <c r="G86">
        <v>1</v>
      </c>
      <c r="H86" t="b">
        <v>0</v>
      </c>
    </row>
    <row r="87" spans="1:8" x14ac:dyDescent="0.3">
      <c r="A87" t="s">
        <v>3078</v>
      </c>
      <c r="B87">
        <v>2</v>
      </c>
      <c r="C87">
        <v>2</v>
      </c>
      <c r="D87">
        <v>4</v>
      </c>
      <c r="E87">
        <v>4</v>
      </c>
      <c r="F87">
        <v>2</v>
      </c>
      <c r="G87">
        <v>3</v>
      </c>
      <c r="H87" t="b">
        <v>0</v>
      </c>
    </row>
    <row r="88" spans="1:8" x14ac:dyDescent="0.3">
      <c r="A88" t="s">
        <v>3079</v>
      </c>
      <c r="B88">
        <v>3</v>
      </c>
      <c r="C88">
        <v>1</v>
      </c>
      <c r="D88">
        <v>3</v>
      </c>
      <c r="E88">
        <v>3</v>
      </c>
      <c r="F88">
        <v>3</v>
      </c>
      <c r="G88">
        <v>2.3333333333333335</v>
      </c>
      <c r="H88" t="b">
        <v>0</v>
      </c>
    </row>
    <row r="89" spans="1:8" x14ac:dyDescent="0.3">
      <c r="A89" t="s">
        <v>1365</v>
      </c>
      <c r="B89">
        <v>2</v>
      </c>
      <c r="C89">
        <v>1</v>
      </c>
      <c r="D89">
        <v>4</v>
      </c>
      <c r="E89">
        <v>1</v>
      </c>
      <c r="F89">
        <v>4</v>
      </c>
      <c r="G89">
        <v>2.5</v>
      </c>
      <c r="H89" t="b">
        <v>0</v>
      </c>
    </row>
    <row r="90" spans="1:8" x14ac:dyDescent="0.3">
      <c r="A90" t="s">
        <v>3084</v>
      </c>
      <c r="B90">
        <v>2</v>
      </c>
      <c r="C90">
        <v>1</v>
      </c>
      <c r="D90">
        <v>4</v>
      </c>
      <c r="E90">
        <v>1</v>
      </c>
      <c r="F90">
        <v>4</v>
      </c>
      <c r="G90">
        <v>2.5</v>
      </c>
      <c r="H90" t="b">
        <v>0</v>
      </c>
    </row>
    <row r="91" spans="1:8" x14ac:dyDescent="0.3">
      <c r="A91" t="s">
        <v>3087</v>
      </c>
      <c r="B91">
        <v>3</v>
      </c>
      <c r="C91">
        <v>1</v>
      </c>
      <c r="D91">
        <v>3</v>
      </c>
      <c r="E91">
        <v>1</v>
      </c>
      <c r="F91">
        <v>3</v>
      </c>
      <c r="G91">
        <v>2</v>
      </c>
      <c r="H91" t="b">
        <v>0</v>
      </c>
    </row>
    <row r="92" spans="1:8" x14ac:dyDescent="0.3">
      <c r="A92" t="s">
        <v>3091</v>
      </c>
      <c r="B92">
        <v>3</v>
      </c>
      <c r="C92">
        <v>1</v>
      </c>
      <c r="D92">
        <v>2</v>
      </c>
      <c r="E92">
        <v>1</v>
      </c>
      <c r="F92">
        <v>1</v>
      </c>
      <c r="G92">
        <v>1.3333333333333333</v>
      </c>
      <c r="H92" t="b">
        <v>0</v>
      </c>
    </row>
    <row r="93" spans="1:8" x14ac:dyDescent="0.3">
      <c r="A93" t="s">
        <v>3096</v>
      </c>
      <c r="B93">
        <v>2</v>
      </c>
      <c r="C93">
        <v>5</v>
      </c>
      <c r="D93">
        <v>5</v>
      </c>
      <c r="E93">
        <v>5</v>
      </c>
      <c r="F93">
        <v>5</v>
      </c>
      <c r="G93">
        <v>5</v>
      </c>
      <c r="H93" t="b">
        <v>0</v>
      </c>
    </row>
    <row r="94" spans="1:8" x14ac:dyDescent="0.3">
      <c r="A94" t="s">
        <v>3099</v>
      </c>
      <c r="B94">
        <v>6</v>
      </c>
      <c r="C94">
        <v>1</v>
      </c>
      <c r="D94">
        <v>3</v>
      </c>
      <c r="E94">
        <v>2</v>
      </c>
      <c r="F94">
        <v>1</v>
      </c>
      <c r="G94">
        <v>1.5</v>
      </c>
      <c r="H94" t="b">
        <v>0</v>
      </c>
    </row>
    <row r="95" spans="1:8" x14ac:dyDescent="0.3">
      <c r="A95" t="s">
        <v>3101</v>
      </c>
      <c r="B95">
        <v>5</v>
      </c>
      <c r="C95">
        <v>1</v>
      </c>
      <c r="D95">
        <v>5</v>
      </c>
      <c r="E95">
        <v>5</v>
      </c>
      <c r="F95">
        <v>1</v>
      </c>
      <c r="G95">
        <v>3.8</v>
      </c>
      <c r="H95" t="b">
        <v>0</v>
      </c>
    </row>
    <row r="96" spans="1:8" x14ac:dyDescent="0.3">
      <c r="A96" t="s">
        <v>3109</v>
      </c>
      <c r="B96">
        <v>3</v>
      </c>
      <c r="C96">
        <v>2</v>
      </c>
      <c r="D96">
        <v>5</v>
      </c>
      <c r="E96">
        <v>4</v>
      </c>
      <c r="F96">
        <v>5</v>
      </c>
      <c r="G96">
        <v>3.6666666666666665</v>
      </c>
      <c r="H96" t="b">
        <v>0</v>
      </c>
    </row>
    <row r="97" spans="1:8" x14ac:dyDescent="0.3">
      <c r="A97" t="s">
        <v>1730</v>
      </c>
      <c r="B97">
        <v>2</v>
      </c>
      <c r="C97">
        <v>1</v>
      </c>
      <c r="D97">
        <v>4</v>
      </c>
      <c r="E97">
        <v>1</v>
      </c>
      <c r="F97">
        <v>4</v>
      </c>
      <c r="G97">
        <v>2.5</v>
      </c>
      <c r="H97" t="b">
        <v>0</v>
      </c>
    </row>
    <row r="98" spans="1:8" x14ac:dyDescent="0.3">
      <c r="A98" t="s">
        <v>3123</v>
      </c>
      <c r="B98">
        <v>2</v>
      </c>
      <c r="C98">
        <v>2</v>
      </c>
      <c r="D98">
        <v>4</v>
      </c>
      <c r="E98">
        <v>2</v>
      </c>
      <c r="F98">
        <v>4</v>
      </c>
      <c r="G98">
        <v>3</v>
      </c>
      <c r="H98" t="b">
        <v>0</v>
      </c>
    </row>
    <row r="99" spans="1:8" x14ac:dyDescent="0.3">
      <c r="A99" t="s">
        <v>3126</v>
      </c>
      <c r="B99">
        <v>6</v>
      </c>
      <c r="C99">
        <v>1</v>
      </c>
      <c r="D99">
        <v>4</v>
      </c>
      <c r="E99">
        <v>1</v>
      </c>
      <c r="F99">
        <v>1</v>
      </c>
      <c r="G99">
        <v>2.1666666666666665</v>
      </c>
      <c r="H99" t="b">
        <v>0</v>
      </c>
    </row>
    <row r="100" spans="1:8" x14ac:dyDescent="0.3">
      <c r="A100" t="s">
        <v>3129</v>
      </c>
      <c r="B100">
        <v>2</v>
      </c>
      <c r="C100">
        <v>2</v>
      </c>
      <c r="D100">
        <v>5</v>
      </c>
      <c r="E100">
        <v>2</v>
      </c>
      <c r="F100">
        <v>5</v>
      </c>
      <c r="G100">
        <v>3.5</v>
      </c>
      <c r="H100" t="b">
        <v>0</v>
      </c>
    </row>
    <row r="101" spans="1:8" x14ac:dyDescent="0.3">
      <c r="A101" t="s">
        <v>69</v>
      </c>
      <c r="B101">
        <v>2</v>
      </c>
      <c r="C101">
        <v>1</v>
      </c>
      <c r="D101">
        <v>1</v>
      </c>
      <c r="E101">
        <v>1</v>
      </c>
      <c r="F101">
        <v>1</v>
      </c>
      <c r="G101">
        <v>1</v>
      </c>
      <c r="H101" t="b">
        <v>0</v>
      </c>
    </row>
    <row r="102" spans="1:8" x14ac:dyDescent="0.3">
      <c r="A102" t="s">
        <v>3136</v>
      </c>
      <c r="B102">
        <v>2</v>
      </c>
      <c r="C102">
        <v>4</v>
      </c>
      <c r="D102">
        <v>5</v>
      </c>
      <c r="E102">
        <v>4</v>
      </c>
      <c r="F102">
        <v>5</v>
      </c>
      <c r="G102">
        <v>4.5</v>
      </c>
      <c r="H102" t="b">
        <v>0</v>
      </c>
    </row>
    <row r="103" spans="1:8" x14ac:dyDescent="0.3">
      <c r="A103" t="s">
        <v>3137</v>
      </c>
      <c r="B103">
        <v>2</v>
      </c>
      <c r="C103">
        <v>1</v>
      </c>
      <c r="D103">
        <v>4</v>
      </c>
      <c r="E103">
        <v>1</v>
      </c>
      <c r="F103">
        <v>4</v>
      </c>
      <c r="G103">
        <v>2.5</v>
      </c>
      <c r="H103" t="b">
        <v>0</v>
      </c>
    </row>
    <row r="104" spans="1:8" x14ac:dyDescent="0.3">
      <c r="A104" t="s">
        <v>3138</v>
      </c>
      <c r="B104">
        <v>4</v>
      </c>
      <c r="C104">
        <v>2</v>
      </c>
      <c r="D104">
        <v>4</v>
      </c>
      <c r="E104">
        <v>3</v>
      </c>
      <c r="F104">
        <v>4</v>
      </c>
      <c r="G104">
        <v>3</v>
      </c>
      <c r="H104" t="b">
        <v>0</v>
      </c>
    </row>
    <row r="105" spans="1:8" x14ac:dyDescent="0.3">
      <c r="A105" t="s">
        <v>3141</v>
      </c>
      <c r="B105">
        <v>2</v>
      </c>
      <c r="C105">
        <v>1</v>
      </c>
      <c r="D105">
        <v>2</v>
      </c>
      <c r="E105">
        <v>2</v>
      </c>
      <c r="F105">
        <v>1</v>
      </c>
      <c r="G105">
        <v>1.5</v>
      </c>
      <c r="H105" t="b">
        <v>0</v>
      </c>
    </row>
    <row r="106" spans="1:8" x14ac:dyDescent="0.3">
      <c r="A106" t="s">
        <v>72</v>
      </c>
      <c r="B106">
        <v>2</v>
      </c>
      <c r="C106">
        <v>1</v>
      </c>
      <c r="D106">
        <v>1</v>
      </c>
      <c r="E106">
        <v>1</v>
      </c>
      <c r="F106">
        <v>1</v>
      </c>
      <c r="G106">
        <v>1</v>
      </c>
      <c r="H106" t="b">
        <v>0</v>
      </c>
    </row>
    <row r="107" spans="1:8" x14ac:dyDescent="0.3">
      <c r="A107" t="s">
        <v>3150</v>
      </c>
      <c r="B107">
        <v>3</v>
      </c>
      <c r="C107">
        <v>1</v>
      </c>
      <c r="D107">
        <v>4</v>
      </c>
      <c r="E107">
        <v>4</v>
      </c>
      <c r="F107">
        <v>1</v>
      </c>
      <c r="G107">
        <v>2.3333333333333335</v>
      </c>
      <c r="H107" t="b">
        <v>0</v>
      </c>
    </row>
    <row r="108" spans="1:8" x14ac:dyDescent="0.3">
      <c r="A108" t="s">
        <v>3162</v>
      </c>
      <c r="B108">
        <v>5</v>
      </c>
      <c r="C108">
        <v>1</v>
      </c>
      <c r="D108">
        <v>4</v>
      </c>
      <c r="E108">
        <v>4</v>
      </c>
      <c r="F108">
        <v>3</v>
      </c>
      <c r="G108">
        <v>2.6</v>
      </c>
      <c r="H108" t="b">
        <v>0</v>
      </c>
    </row>
    <row r="109" spans="1:8" x14ac:dyDescent="0.3">
      <c r="A109" t="s">
        <v>3164</v>
      </c>
      <c r="B109">
        <v>2</v>
      </c>
      <c r="C109">
        <v>1</v>
      </c>
      <c r="D109">
        <v>2</v>
      </c>
      <c r="E109">
        <v>1</v>
      </c>
      <c r="F109">
        <v>2</v>
      </c>
      <c r="G109">
        <v>1.5</v>
      </c>
      <c r="H109" t="b">
        <v>0</v>
      </c>
    </row>
    <row r="110" spans="1:8" x14ac:dyDescent="0.3">
      <c r="A110" t="s">
        <v>3165</v>
      </c>
      <c r="B110">
        <v>2</v>
      </c>
      <c r="C110">
        <v>2</v>
      </c>
      <c r="D110">
        <v>4</v>
      </c>
      <c r="E110">
        <v>4</v>
      </c>
      <c r="F110">
        <v>2</v>
      </c>
      <c r="G110">
        <v>3</v>
      </c>
      <c r="H110" t="b">
        <v>0</v>
      </c>
    </row>
    <row r="111" spans="1:8" x14ac:dyDescent="0.3">
      <c r="A111" t="s">
        <v>75</v>
      </c>
      <c r="B111">
        <v>3</v>
      </c>
      <c r="C111">
        <v>1</v>
      </c>
      <c r="D111">
        <v>3</v>
      </c>
      <c r="E111">
        <v>1</v>
      </c>
      <c r="F111">
        <v>2</v>
      </c>
      <c r="G111">
        <v>2</v>
      </c>
      <c r="H111" t="b">
        <v>0</v>
      </c>
    </row>
    <row r="112" spans="1:8" x14ac:dyDescent="0.3">
      <c r="A112" t="s">
        <v>1732</v>
      </c>
      <c r="B112">
        <v>2</v>
      </c>
      <c r="C112">
        <v>1</v>
      </c>
      <c r="D112">
        <v>5</v>
      </c>
      <c r="E112">
        <v>1</v>
      </c>
      <c r="F112">
        <v>5</v>
      </c>
      <c r="G112">
        <v>3</v>
      </c>
      <c r="H112" t="b">
        <v>0</v>
      </c>
    </row>
    <row r="113" spans="1:8" x14ac:dyDescent="0.3">
      <c r="A113" t="s">
        <v>76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2</v>
      </c>
      <c r="H113" t="b">
        <v>0</v>
      </c>
    </row>
    <row r="114" spans="1:8" x14ac:dyDescent="0.3">
      <c r="A114" t="s">
        <v>77</v>
      </c>
      <c r="B114">
        <v>2</v>
      </c>
      <c r="C114">
        <v>1</v>
      </c>
      <c r="D114">
        <v>2</v>
      </c>
      <c r="E114">
        <v>1</v>
      </c>
      <c r="F114">
        <v>2</v>
      </c>
      <c r="G114">
        <v>1.5</v>
      </c>
      <c r="H114" t="b">
        <v>0</v>
      </c>
    </row>
    <row r="115" spans="1:8" x14ac:dyDescent="0.3">
      <c r="A115" t="s">
        <v>3178</v>
      </c>
      <c r="B115">
        <v>2</v>
      </c>
      <c r="C115">
        <v>3</v>
      </c>
      <c r="D115">
        <v>4</v>
      </c>
      <c r="E115">
        <v>3</v>
      </c>
      <c r="F115">
        <v>4</v>
      </c>
      <c r="G115">
        <v>3.5</v>
      </c>
      <c r="H115" t="b">
        <v>0</v>
      </c>
    </row>
    <row r="116" spans="1:8" x14ac:dyDescent="0.3">
      <c r="A116" t="s">
        <v>3183</v>
      </c>
      <c r="B116">
        <v>2</v>
      </c>
      <c r="C116">
        <v>2</v>
      </c>
      <c r="D116">
        <v>2</v>
      </c>
      <c r="E116">
        <v>2</v>
      </c>
      <c r="F116">
        <v>2</v>
      </c>
      <c r="G116">
        <v>2</v>
      </c>
      <c r="H116" t="b">
        <v>0</v>
      </c>
    </row>
    <row r="117" spans="1:8" x14ac:dyDescent="0.3">
      <c r="A117" t="s">
        <v>3184</v>
      </c>
      <c r="B117">
        <v>2</v>
      </c>
      <c r="C117">
        <v>4</v>
      </c>
      <c r="D117">
        <v>5</v>
      </c>
      <c r="E117">
        <v>5</v>
      </c>
      <c r="F117">
        <v>4</v>
      </c>
      <c r="G117">
        <v>4.5</v>
      </c>
      <c r="H117" t="b">
        <v>0</v>
      </c>
    </row>
    <row r="118" spans="1:8" x14ac:dyDescent="0.3">
      <c r="A118" t="s">
        <v>3190</v>
      </c>
      <c r="B118">
        <v>2</v>
      </c>
      <c r="C118">
        <v>1</v>
      </c>
      <c r="D118">
        <v>2</v>
      </c>
      <c r="E118">
        <v>2</v>
      </c>
      <c r="F118">
        <v>1</v>
      </c>
      <c r="G118">
        <v>1.5</v>
      </c>
      <c r="H118" t="b">
        <v>0</v>
      </c>
    </row>
    <row r="119" spans="1:8" x14ac:dyDescent="0.3">
      <c r="A119" t="s">
        <v>1738</v>
      </c>
      <c r="B119">
        <v>2</v>
      </c>
      <c r="C119">
        <v>3</v>
      </c>
      <c r="D119">
        <v>3</v>
      </c>
      <c r="E119">
        <v>3</v>
      </c>
      <c r="F119">
        <v>3</v>
      </c>
      <c r="G119">
        <v>3</v>
      </c>
      <c r="H119" t="b">
        <v>0</v>
      </c>
    </row>
    <row r="120" spans="1:8" x14ac:dyDescent="0.3">
      <c r="A120" t="s">
        <v>3207</v>
      </c>
      <c r="B120">
        <v>2</v>
      </c>
      <c r="C120">
        <v>2</v>
      </c>
      <c r="D120">
        <v>3</v>
      </c>
      <c r="E120">
        <v>3</v>
      </c>
      <c r="F120">
        <v>2</v>
      </c>
      <c r="G120">
        <v>2.5</v>
      </c>
      <c r="H120" t="b">
        <v>0</v>
      </c>
    </row>
    <row r="121" spans="1:8" x14ac:dyDescent="0.3">
      <c r="A121" t="s">
        <v>3210</v>
      </c>
      <c r="B121">
        <v>2</v>
      </c>
      <c r="C121">
        <v>1</v>
      </c>
      <c r="D121">
        <v>5</v>
      </c>
      <c r="E121">
        <v>1</v>
      </c>
      <c r="F121">
        <v>5</v>
      </c>
      <c r="G121">
        <v>3</v>
      </c>
      <c r="H121" t="b">
        <v>0</v>
      </c>
    </row>
    <row r="122" spans="1:8" x14ac:dyDescent="0.3">
      <c r="A122" t="s">
        <v>85</v>
      </c>
      <c r="B122">
        <v>2</v>
      </c>
      <c r="C122">
        <v>3</v>
      </c>
      <c r="D122">
        <v>4</v>
      </c>
      <c r="E122">
        <v>3</v>
      </c>
      <c r="F122">
        <v>4</v>
      </c>
      <c r="G122">
        <v>3.5</v>
      </c>
      <c r="H122" t="b">
        <v>0</v>
      </c>
    </row>
    <row r="123" spans="1:8" x14ac:dyDescent="0.3">
      <c r="A123" t="s">
        <v>3246</v>
      </c>
      <c r="B123">
        <v>4</v>
      </c>
      <c r="C123">
        <v>1</v>
      </c>
      <c r="D123">
        <v>3</v>
      </c>
      <c r="E123">
        <v>3</v>
      </c>
      <c r="F123">
        <v>1</v>
      </c>
      <c r="G123">
        <v>1.5</v>
      </c>
      <c r="H123" t="b">
        <v>0</v>
      </c>
    </row>
    <row r="124" spans="1:8" x14ac:dyDescent="0.3">
      <c r="A124" t="s">
        <v>3247</v>
      </c>
      <c r="B124">
        <v>6</v>
      </c>
      <c r="C124">
        <v>1</v>
      </c>
      <c r="D124">
        <v>5</v>
      </c>
      <c r="E124">
        <v>5</v>
      </c>
      <c r="F124">
        <v>5</v>
      </c>
      <c r="G124">
        <v>4.333333333333333</v>
      </c>
      <c r="H124" t="b">
        <v>0</v>
      </c>
    </row>
    <row r="125" spans="1:8" x14ac:dyDescent="0.3">
      <c r="A125" t="s">
        <v>3260</v>
      </c>
      <c r="B125">
        <v>3</v>
      </c>
      <c r="C125">
        <v>1</v>
      </c>
      <c r="D125">
        <v>3</v>
      </c>
      <c r="E125">
        <v>1</v>
      </c>
      <c r="F125">
        <v>3</v>
      </c>
      <c r="G125">
        <v>1.6666666666666667</v>
      </c>
      <c r="H125" t="b">
        <v>0</v>
      </c>
    </row>
    <row r="126" spans="1:8" x14ac:dyDescent="0.3">
      <c r="A126" t="s">
        <v>91</v>
      </c>
      <c r="B126">
        <v>2</v>
      </c>
      <c r="C126">
        <v>1</v>
      </c>
      <c r="D126">
        <v>4</v>
      </c>
      <c r="E126">
        <v>1</v>
      </c>
      <c r="F126">
        <v>4</v>
      </c>
      <c r="G126">
        <v>2.5</v>
      </c>
      <c r="H126" t="b">
        <v>0</v>
      </c>
    </row>
    <row r="127" spans="1:8" x14ac:dyDescent="0.3">
      <c r="A127" t="s">
        <v>92</v>
      </c>
      <c r="B127">
        <v>2</v>
      </c>
      <c r="C127">
        <v>1</v>
      </c>
      <c r="D127">
        <v>1</v>
      </c>
      <c r="E127">
        <v>1</v>
      </c>
      <c r="F127">
        <v>1</v>
      </c>
      <c r="G127">
        <v>1</v>
      </c>
      <c r="H127" t="b">
        <v>0</v>
      </c>
    </row>
    <row r="128" spans="1:8" x14ac:dyDescent="0.3">
      <c r="A128" t="s">
        <v>93</v>
      </c>
      <c r="B128">
        <v>4</v>
      </c>
      <c r="C128">
        <v>3</v>
      </c>
      <c r="D128">
        <v>5</v>
      </c>
      <c r="E128">
        <v>3</v>
      </c>
      <c r="F128">
        <v>5</v>
      </c>
      <c r="G128">
        <v>4</v>
      </c>
      <c r="H128" t="b">
        <v>0</v>
      </c>
    </row>
    <row r="129" spans="1:8" x14ac:dyDescent="0.3">
      <c r="A129" t="s">
        <v>3280</v>
      </c>
      <c r="B129">
        <v>2</v>
      </c>
      <c r="C129">
        <v>1</v>
      </c>
      <c r="D129">
        <v>1</v>
      </c>
      <c r="E129">
        <v>1</v>
      </c>
      <c r="F129">
        <v>1</v>
      </c>
      <c r="G129">
        <v>1</v>
      </c>
      <c r="H129" t="b">
        <v>0</v>
      </c>
    </row>
    <row r="130" spans="1:8" x14ac:dyDescent="0.3">
      <c r="A130" t="s">
        <v>3296</v>
      </c>
      <c r="B130">
        <v>3</v>
      </c>
      <c r="C130">
        <v>3</v>
      </c>
      <c r="D130">
        <v>5</v>
      </c>
      <c r="E130">
        <v>5</v>
      </c>
      <c r="F130">
        <v>4</v>
      </c>
      <c r="G130">
        <v>4</v>
      </c>
      <c r="H130" t="b">
        <v>0</v>
      </c>
    </row>
    <row r="131" spans="1:8" x14ac:dyDescent="0.3">
      <c r="A131" t="s">
        <v>3302</v>
      </c>
      <c r="B131">
        <v>2</v>
      </c>
      <c r="C131">
        <v>2</v>
      </c>
      <c r="D131">
        <v>2</v>
      </c>
      <c r="E131">
        <v>2</v>
      </c>
      <c r="F131">
        <v>2</v>
      </c>
      <c r="G131">
        <v>2</v>
      </c>
      <c r="H131" t="b">
        <v>0</v>
      </c>
    </row>
    <row r="132" spans="1:8" x14ac:dyDescent="0.3">
      <c r="A132" t="s">
        <v>3303</v>
      </c>
      <c r="B132">
        <v>2</v>
      </c>
      <c r="C132">
        <v>1</v>
      </c>
      <c r="D132">
        <v>2</v>
      </c>
      <c r="E132">
        <v>2</v>
      </c>
      <c r="F132">
        <v>1</v>
      </c>
      <c r="G132">
        <v>1.5</v>
      </c>
      <c r="H132" t="b">
        <v>0</v>
      </c>
    </row>
    <row r="133" spans="1:8" x14ac:dyDescent="0.3">
      <c r="A133" t="s">
        <v>3325</v>
      </c>
      <c r="B133">
        <v>3</v>
      </c>
      <c r="C133">
        <v>1</v>
      </c>
      <c r="D133">
        <v>2</v>
      </c>
      <c r="E133">
        <v>2</v>
      </c>
      <c r="F133">
        <v>2</v>
      </c>
      <c r="G133">
        <v>1.6666666666666667</v>
      </c>
      <c r="H133" t="b">
        <v>0</v>
      </c>
    </row>
    <row r="134" spans="1:8" x14ac:dyDescent="0.3">
      <c r="A134" t="s">
        <v>3329</v>
      </c>
      <c r="B134">
        <v>2</v>
      </c>
      <c r="C134">
        <v>4</v>
      </c>
      <c r="D134">
        <v>5</v>
      </c>
      <c r="E134">
        <v>5</v>
      </c>
      <c r="F134">
        <v>4</v>
      </c>
      <c r="G134">
        <v>4.5</v>
      </c>
      <c r="H134" t="b">
        <v>0</v>
      </c>
    </row>
    <row r="135" spans="1:8" x14ac:dyDescent="0.3">
      <c r="A135" t="s">
        <v>3342</v>
      </c>
      <c r="B135">
        <v>3</v>
      </c>
      <c r="C135">
        <v>4</v>
      </c>
      <c r="D135">
        <v>4</v>
      </c>
      <c r="E135">
        <v>4</v>
      </c>
      <c r="F135">
        <v>4</v>
      </c>
      <c r="G135">
        <v>4</v>
      </c>
      <c r="H135" t="b">
        <v>0</v>
      </c>
    </row>
    <row r="136" spans="1:8" x14ac:dyDescent="0.3">
      <c r="A136" t="s">
        <v>100</v>
      </c>
      <c r="B136">
        <v>2</v>
      </c>
      <c r="C136">
        <v>4</v>
      </c>
      <c r="D136">
        <v>4</v>
      </c>
      <c r="E136">
        <v>4</v>
      </c>
      <c r="F136">
        <v>4</v>
      </c>
      <c r="G136">
        <v>4</v>
      </c>
      <c r="H136" t="b">
        <v>0</v>
      </c>
    </row>
    <row r="137" spans="1:8" x14ac:dyDescent="0.3">
      <c r="A137" t="s">
        <v>3357</v>
      </c>
      <c r="B137">
        <v>2</v>
      </c>
      <c r="C137">
        <v>1</v>
      </c>
      <c r="D137">
        <v>1</v>
      </c>
      <c r="E137">
        <v>1</v>
      </c>
      <c r="F137">
        <v>1</v>
      </c>
      <c r="G137">
        <v>1</v>
      </c>
      <c r="H137" t="b">
        <v>0</v>
      </c>
    </row>
    <row r="138" spans="1:8" x14ac:dyDescent="0.3">
      <c r="A138" t="s">
        <v>3365</v>
      </c>
      <c r="B138">
        <v>3</v>
      </c>
      <c r="C138">
        <v>1</v>
      </c>
      <c r="D138">
        <v>2</v>
      </c>
      <c r="E138">
        <v>2</v>
      </c>
      <c r="F138">
        <v>1</v>
      </c>
      <c r="G138">
        <v>1.6666666666666667</v>
      </c>
      <c r="H138" t="b">
        <v>0</v>
      </c>
    </row>
    <row r="139" spans="1:8" x14ac:dyDescent="0.3">
      <c r="A139" t="s">
        <v>3389</v>
      </c>
      <c r="B139">
        <v>2</v>
      </c>
      <c r="C139">
        <v>2</v>
      </c>
      <c r="D139">
        <v>2</v>
      </c>
      <c r="E139">
        <v>2</v>
      </c>
      <c r="F139">
        <v>2</v>
      </c>
      <c r="G139">
        <v>2</v>
      </c>
      <c r="H139" t="b">
        <v>0</v>
      </c>
    </row>
    <row r="140" spans="1:8" x14ac:dyDescent="0.3">
      <c r="A140" t="s">
        <v>3390</v>
      </c>
      <c r="B140">
        <v>2</v>
      </c>
      <c r="C140">
        <v>1</v>
      </c>
      <c r="D140">
        <v>2</v>
      </c>
      <c r="E140">
        <v>2</v>
      </c>
      <c r="F140">
        <v>1</v>
      </c>
      <c r="G140">
        <v>1.5</v>
      </c>
      <c r="H140" t="b">
        <v>0</v>
      </c>
    </row>
    <row r="141" spans="1:8" x14ac:dyDescent="0.3">
      <c r="A141" t="s">
        <v>104</v>
      </c>
      <c r="B141">
        <v>5</v>
      </c>
      <c r="C141">
        <v>3</v>
      </c>
      <c r="D141">
        <v>5</v>
      </c>
      <c r="E141">
        <v>4</v>
      </c>
      <c r="F141">
        <v>4</v>
      </c>
      <c r="G141">
        <v>4</v>
      </c>
      <c r="H141" t="b">
        <v>0</v>
      </c>
    </row>
    <row r="142" spans="1:8" x14ac:dyDescent="0.3">
      <c r="A142" t="s">
        <v>3396</v>
      </c>
      <c r="B142">
        <v>3</v>
      </c>
      <c r="C142">
        <v>5</v>
      </c>
      <c r="D142">
        <v>5</v>
      </c>
      <c r="E142">
        <v>5</v>
      </c>
      <c r="F142">
        <v>5</v>
      </c>
      <c r="G142">
        <v>5</v>
      </c>
      <c r="H142" t="b">
        <v>0</v>
      </c>
    </row>
    <row r="143" spans="1:8" x14ac:dyDescent="0.3">
      <c r="A143" t="s">
        <v>3400</v>
      </c>
      <c r="B143">
        <v>2</v>
      </c>
      <c r="C143">
        <v>1</v>
      </c>
      <c r="D143">
        <v>2</v>
      </c>
      <c r="E143">
        <v>2</v>
      </c>
      <c r="F143">
        <v>1</v>
      </c>
      <c r="G143">
        <v>1.5</v>
      </c>
      <c r="H143" t="b">
        <v>0</v>
      </c>
    </row>
    <row r="144" spans="1:8" x14ac:dyDescent="0.3">
      <c r="A144" t="s">
        <v>106</v>
      </c>
      <c r="B144">
        <v>2</v>
      </c>
      <c r="C144">
        <v>1</v>
      </c>
      <c r="D144">
        <v>5</v>
      </c>
      <c r="E144">
        <v>5</v>
      </c>
      <c r="F144">
        <v>1</v>
      </c>
      <c r="G144">
        <v>3</v>
      </c>
      <c r="H144" t="b">
        <v>0</v>
      </c>
    </row>
    <row r="145" spans="1:8" x14ac:dyDescent="0.3">
      <c r="A145" t="s">
        <v>3428</v>
      </c>
      <c r="B145">
        <v>2</v>
      </c>
      <c r="C145">
        <v>5</v>
      </c>
      <c r="D145">
        <v>5</v>
      </c>
      <c r="E145">
        <v>5</v>
      </c>
      <c r="F145">
        <v>5</v>
      </c>
      <c r="G145">
        <v>5</v>
      </c>
      <c r="H145" t="b">
        <v>0</v>
      </c>
    </row>
    <row r="146" spans="1:8" x14ac:dyDescent="0.3">
      <c r="A146" t="s">
        <v>3429</v>
      </c>
      <c r="B146">
        <v>3</v>
      </c>
      <c r="C146">
        <v>3</v>
      </c>
      <c r="D146">
        <v>5</v>
      </c>
      <c r="E146">
        <v>3</v>
      </c>
      <c r="F146">
        <v>5</v>
      </c>
      <c r="G146">
        <v>4</v>
      </c>
      <c r="H146" t="b">
        <v>0</v>
      </c>
    </row>
    <row r="147" spans="1:8" x14ac:dyDescent="0.3">
      <c r="A147" t="s">
        <v>3439</v>
      </c>
      <c r="B147">
        <v>2</v>
      </c>
      <c r="C147">
        <v>5</v>
      </c>
      <c r="D147">
        <v>5</v>
      </c>
      <c r="E147">
        <v>5</v>
      </c>
      <c r="F147">
        <v>5</v>
      </c>
      <c r="G147">
        <v>5</v>
      </c>
      <c r="H147" t="b">
        <v>0</v>
      </c>
    </row>
    <row r="148" spans="1:8" x14ac:dyDescent="0.3">
      <c r="A148" t="s">
        <v>3440</v>
      </c>
      <c r="B148">
        <v>2</v>
      </c>
      <c r="C148">
        <v>2</v>
      </c>
      <c r="D148">
        <v>5</v>
      </c>
      <c r="E148">
        <v>5</v>
      </c>
      <c r="F148">
        <v>2</v>
      </c>
      <c r="G148">
        <v>3.5</v>
      </c>
      <c r="H148" t="b">
        <v>0</v>
      </c>
    </row>
    <row r="149" spans="1:8" x14ac:dyDescent="0.3">
      <c r="A149" t="s">
        <v>1752</v>
      </c>
      <c r="B149">
        <v>2</v>
      </c>
      <c r="C149">
        <v>1</v>
      </c>
      <c r="D149">
        <v>4</v>
      </c>
      <c r="E149">
        <v>1</v>
      </c>
      <c r="F149">
        <v>4</v>
      </c>
      <c r="G149">
        <v>2.5</v>
      </c>
      <c r="H149" t="b">
        <v>0</v>
      </c>
    </row>
    <row r="150" spans="1:8" x14ac:dyDescent="0.3">
      <c r="A150" t="s">
        <v>3455</v>
      </c>
      <c r="B150">
        <v>4</v>
      </c>
      <c r="C150">
        <v>3</v>
      </c>
      <c r="D150">
        <v>5</v>
      </c>
      <c r="E150">
        <v>4</v>
      </c>
      <c r="F150">
        <v>3</v>
      </c>
      <c r="G150">
        <v>3.75</v>
      </c>
      <c r="H150" t="b">
        <v>0</v>
      </c>
    </row>
    <row r="151" spans="1:8" x14ac:dyDescent="0.3">
      <c r="A151" t="s">
        <v>3467</v>
      </c>
      <c r="B151">
        <v>3</v>
      </c>
      <c r="C151">
        <v>1</v>
      </c>
      <c r="D151">
        <v>1</v>
      </c>
      <c r="E151">
        <v>1</v>
      </c>
      <c r="F151">
        <v>1</v>
      </c>
      <c r="G151">
        <v>1</v>
      </c>
      <c r="H151" t="b">
        <v>0</v>
      </c>
    </row>
    <row r="152" spans="1:8" x14ac:dyDescent="0.3">
      <c r="A152" t="s">
        <v>3487</v>
      </c>
      <c r="B152">
        <v>2</v>
      </c>
      <c r="C152">
        <v>4</v>
      </c>
      <c r="D152">
        <v>5</v>
      </c>
      <c r="E152">
        <v>5</v>
      </c>
      <c r="F152">
        <v>4</v>
      </c>
      <c r="G152">
        <v>4.5</v>
      </c>
      <c r="H152" t="b">
        <v>0</v>
      </c>
    </row>
    <row r="153" spans="1:8" x14ac:dyDescent="0.3">
      <c r="A153" t="s">
        <v>118</v>
      </c>
      <c r="B153">
        <v>2</v>
      </c>
      <c r="C153">
        <v>2</v>
      </c>
      <c r="D153">
        <v>3</v>
      </c>
      <c r="E153">
        <v>3</v>
      </c>
      <c r="F153">
        <v>2</v>
      </c>
      <c r="G153">
        <v>2.5</v>
      </c>
      <c r="H153" t="b">
        <v>0</v>
      </c>
    </row>
    <row r="154" spans="1:8" x14ac:dyDescent="0.3">
      <c r="A154" t="s">
        <v>3509</v>
      </c>
      <c r="B154">
        <v>2</v>
      </c>
      <c r="C154">
        <v>1</v>
      </c>
      <c r="D154">
        <v>3</v>
      </c>
      <c r="E154">
        <v>1</v>
      </c>
      <c r="F154">
        <v>3</v>
      </c>
      <c r="G154">
        <v>2</v>
      </c>
      <c r="H154" t="b">
        <v>0</v>
      </c>
    </row>
    <row r="155" spans="1:8" x14ac:dyDescent="0.3">
      <c r="A155" t="s">
        <v>1758</v>
      </c>
      <c r="B155">
        <v>2</v>
      </c>
      <c r="C155">
        <v>1</v>
      </c>
      <c r="D155">
        <v>1</v>
      </c>
      <c r="E155">
        <v>1</v>
      </c>
      <c r="F155">
        <v>1</v>
      </c>
      <c r="G155">
        <v>1</v>
      </c>
      <c r="H155" t="b">
        <v>0</v>
      </c>
    </row>
    <row r="156" spans="1:8" x14ac:dyDescent="0.3">
      <c r="A156" t="s">
        <v>3514</v>
      </c>
      <c r="B156">
        <v>2</v>
      </c>
      <c r="C156">
        <v>1</v>
      </c>
      <c r="D156">
        <v>3</v>
      </c>
      <c r="E156">
        <v>3</v>
      </c>
      <c r="F156">
        <v>1</v>
      </c>
      <c r="G156">
        <v>2</v>
      </c>
      <c r="H156" t="b">
        <v>0</v>
      </c>
    </row>
    <row r="157" spans="1:8" x14ac:dyDescent="0.3">
      <c r="A157" t="s">
        <v>120</v>
      </c>
      <c r="B157">
        <v>7</v>
      </c>
      <c r="C157">
        <v>1</v>
      </c>
      <c r="D157">
        <v>4</v>
      </c>
      <c r="E157">
        <v>3</v>
      </c>
      <c r="F157">
        <v>2</v>
      </c>
      <c r="G157">
        <v>2.4285714285714284</v>
      </c>
      <c r="H157" t="b">
        <v>0</v>
      </c>
    </row>
    <row r="158" spans="1:8" x14ac:dyDescent="0.3">
      <c r="A158" t="s">
        <v>3521</v>
      </c>
      <c r="B158">
        <v>2</v>
      </c>
      <c r="C158">
        <v>2</v>
      </c>
      <c r="D158">
        <v>4</v>
      </c>
      <c r="E158">
        <v>2</v>
      </c>
      <c r="F158">
        <v>4</v>
      </c>
      <c r="G158">
        <v>3</v>
      </c>
      <c r="H158" t="b">
        <v>0</v>
      </c>
    </row>
    <row r="159" spans="1:8" x14ac:dyDescent="0.3">
      <c r="A159" t="s">
        <v>3524</v>
      </c>
      <c r="B159">
        <v>2</v>
      </c>
      <c r="C159">
        <v>1</v>
      </c>
      <c r="D159">
        <v>4</v>
      </c>
      <c r="E159">
        <v>1</v>
      </c>
      <c r="F159">
        <v>4</v>
      </c>
      <c r="G159">
        <v>2.5</v>
      </c>
      <c r="H159" t="b">
        <v>0</v>
      </c>
    </row>
    <row r="160" spans="1:8" x14ac:dyDescent="0.3">
      <c r="A160" t="s">
        <v>3526</v>
      </c>
      <c r="B160">
        <v>2</v>
      </c>
      <c r="C160">
        <v>3</v>
      </c>
      <c r="D160">
        <v>5</v>
      </c>
      <c r="E160">
        <v>5</v>
      </c>
      <c r="F160">
        <v>3</v>
      </c>
      <c r="G160">
        <v>4</v>
      </c>
      <c r="H160" t="b">
        <v>0</v>
      </c>
    </row>
    <row r="161" spans="1:8" x14ac:dyDescent="0.3">
      <c r="A161" t="s">
        <v>3535</v>
      </c>
      <c r="B161">
        <v>2</v>
      </c>
      <c r="C161">
        <v>3</v>
      </c>
      <c r="D161">
        <v>4</v>
      </c>
      <c r="E161">
        <v>3</v>
      </c>
      <c r="F161">
        <v>4</v>
      </c>
      <c r="G161">
        <v>3.5</v>
      </c>
      <c r="H161" t="b">
        <v>0</v>
      </c>
    </row>
    <row r="162" spans="1:8" x14ac:dyDescent="0.3">
      <c r="A162" t="s">
        <v>3536</v>
      </c>
      <c r="B162">
        <v>2</v>
      </c>
      <c r="C162">
        <v>1</v>
      </c>
      <c r="D162">
        <v>1</v>
      </c>
      <c r="E162">
        <v>1</v>
      </c>
      <c r="F162">
        <v>1</v>
      </c>
      <c r="G162">
        <v>1</v>
      </c>
      <c r="H162" t="b">
        <v>0</v>
      </c>
    </row>
    <row r="163" spans="1:8" x14ac:dyDescent="0.3">
      <c r="A163" t="s">
        <v>3544</v>
      </c>
      <c r="B163">
        <v>2</v>
      </c>
      <c r="C163">
        <v>1</v>
      </c>
      <c r="D163">
        <v>1</v>
      </c>
      <c r="E163">
        <v>1</v>
      </c>
      <c r="F163">
        <v>1</v>
      </c>
      <c r="G163">
        <v>1</v>
      </c>
      <c r="H163" t="b">
        <v>0</v>
      </c>
    </row>
    <row r="164" spans="1:8" x14ac:dyDescent="0.3">
      <c r="A164" t="s">
        <v>3546</v>
      </c>
      <c r="B164">
        <v>3</v>
      </c>
      <c r="C164">
        <v>1</v>
      </c>
      <c r="D164">
        <v>4</v>
      </c>
      <c r="E164">
        <v>1</v>
      </c>
      <c r="F164">
        <v>4</v>
      </c>
      <c r="G164">
        <v>2.3333333333333335</v>
      </c>
      <c r="H164" t="b">
        <v>0</v>
      </c>
    </row>
    <row r="165" spans="1:8" x14ac:dyDescent="0.3">
      <c r="A165" t="s">
        <v>124</v>
      </c>
      <c r="B165">
        <v>31</v>
      </c>
      <c r="C165">
        <v>1</v>
      </c>
      <c r="D165">
        <v>4</v>
      </c>
      <c r="E165">
        <v>2</v>
      </c>
      <c r="F165">
        <v>3</v>
      </c>
      <c r="G165">
        <v>1.5483870967741935</v>
      </c>
      <c r="H165" t="b">
        <v>0</v>
      </c>
    </row>
    <row r="166" spans="1:8" x14ac:dyDescent="0.3">
      <c r="A166" t="s">
        <v>129</v>
      </c>
      <c r="B166">
        <v>2</v>
      </c>
      <c r="C166">
        <v>1</v>
      </c>
      <c r="D166">
        <v>1</v>
      </c>
      <c r="E166">
        <v>1</v>
      </c>
      <c r="F166">
        <v>1</v>
      </c>
      <c r="G166">
        <v>1</v>
      </c>
      <c r="H166" t="b">
        <v>0</v>
      </c>
    </row>
    <row r="167" spans="1:8" x14ac:dyDescent="0.3">
      <c r="A167" t="s">
        <v>130</v>
      </c>
      <c r="B167">
        <v>2</v>
      </c>
      <c r="C167">
        <v>2</v>
      </c>
      <c r="D167">
        <v>3</v>
      </c>
      <c r="E167">
        <v>2</v>
      </c>
      <c r="F167">
        <v>3</v>
      </c>
      <c r="G167">
        <v>2.5</v>
      </c>
      <c r="H167" t="b">
        <v>0</v>
      </c>
    </row>
    <row r="168" spans="1:8" x14ac:dyDescent="0.3">
      <c r="A168" t="s">
        <v>3583</v>
      </c>
      <c r="B168">
        <v>2</v>
      </c>
      <c r="C168">
        <v>3</v>
      </c>
      <c r="D168">
        <v>3</v>
      </c>
      <c r="E168">
        <v>3</v>
      </c>
      <c r="F168">
        <v>3</v>
      </c>
      <c r="G168">
        <v>3</v>
      </c>
      <c r="H168" t="b">
        <v>0</v>
      </c>
    </row>
    <row r="169" spans="1:8" x14ac:dyDescent="0.3">
      <c r="A169" t="s">
        <v>133</v>
      </c>
      <c r="B169">
        <v>25</v>
      </c>
      <c r="C169">
        <v>1</v>
      </c>
      <c r="D169">
        <v>5</v>
      </c>
      <c r="E169">
        <v>5</v>
      </c>
      <c r="F169">
        <v>2</v>
      </c>
      <c r="G169">
        <v>3</v>
      </c>
      <c r="H169" t="b">
        <v>0</v>
      </c>
    </row>
    <row r="170" spans="1:8" x14ac:dyDescent="0.3">
      <c r="A170" t="s">
        <v>134</v>
      </c>
      <c r="B170">
        <v>2</v>
      </c>
      <c r="C170">
        <v>1</v>
      </c>
      <c r="D170">
        <v>3</v>
      </c>
      <c r="E170">
        <v>1</v>
      </c>
      <c r="F170">
        <v>3</v>
      </c>
      <c r="G170">
        <v>2</v>
      </c>
      <c r="H170" t="b">
        <v>0</v>
      </c>
    </row>
    <row r="171" spans="1:8" x14ac:dyDescent="0.3">
      <c r="A171" t="s">
        <v>3585</v>
      </c>
      <c r="B171">
        <v>3</v>
      </c>
      <c r="C171">
        <v>2</v>
      </c>
      <c r="D171">
        <v>4</v>
      </c>
      <c r="E171">
        <v>4</v>
      </c>
      <c r="F171">
        <v>2</v>
      </c>
      <c r="G171">
        <v>3.3333333333333335</v>
      </c>
      <c r="H171" t="b">
        <v>0</v>
      </c>
    </row>
    <row r="172" spans="1:8" x14ac:dyDescent="0.3">
      <c r="A172" t="s">
        <v>135</v>
      </c>
      <c r="B172">
        <v>3</v>
      </c>
      <c r="C172">
        <v>2</v>
      </c>
      <c r="D172">
        <v>3</v>
      </c>
      <c r="E172">
        <v>3</v>
      </c>
      <c r="F172">
        <v>3</v>
      </c>
      <c r="G172">
        <v>2.6666666666666665</v>
      </c>
      <c r="H172" t="b">
        <v>0</v>
      </c>
    </row>
    <row r="173" spans="1:8" x14ac:dyDescent="0.3">
      <c r="A173" t="s">
        <v>3591</v>
      </c>
      <c r="B173">
        <v>3</v>
      </c>
      <c r="C173">
        <v>4</v>
      </c>
      <c r="D173">
        <v>5</v>
      </c>
      <c r="E173">
        <v>5</v>
      </c>
      <c r="F173">
        <v>5</v>
      </c>
      <c r="G173">
        <v>4.666666666666667</v>
      </c>
      <c r="H173" t="b">
        <v>0</v>
      </c>
    </row>
    <row r="174" spans="1:8" x14ac:dyDescent="0.3">
      <c r="A174" t="s">
        <v>136</v>
      </c>
      <c r="B174">
        <v>2</v>
      </c>
      <c r="C174">
        <v>5</v>
      </c>
      <c r="D174">
        <v>5</v>
      </c>
      <c r="E174">
        <v>5</v>
      </c>
      <c r="F174">
        <v>5</v>
      </c>
      <c r="G174">
        <v>5</v>
      </c>
      <c r="H174" t="b">
        <v>0</v>
      </c>
    </row>
    <row r="175" spans="1:8" x14ac:dyDescent="0.3">
      <c r="A175" t="s">
        <v>3592</v>
      </c>
      <c r="B175">
        <v>2</v>
      </c>
      <c r="C175">
        <v>1</v>
      </c>
      <c r="D175">
        <v>2</v>
      </c>
      <c r="E175">
        <v>2</v>
      </c>
      <c r="F175">
        <v>1</v>
      </c>
      <c r="G175">
        <v>1.5</v>
      </c>
      <c r="H175" t="b">
        <v>0</v>
      </c>
    </row>
    <row r="176" spans="1:8" x14ac:dyDescent="0.3">
      <c r="A176" t="s">
        <v>3602</v>
      </c>
      <c r="B176">
        <v>2</v>
      </c>
      <c r="C176">
        <v>1</v>
      </c>
      <c r="D176">
        <v>1</v>
      </c>
      <c r="E176">
        <v>1</v>
      </c>
      <c r="F176">
        <v>1</v>
      </c>
      <c r="G176">
        <v>1</v>
      </c>
      <c r="H176" t="b">
        <v>0</v>
      </c>
    </row>
    <row r="177" spans="1:8" x14ac:dyDescent="0.3">
      <c r="A177" t="s">
        <v>3608</v>
      </c>
      <c r="B177">
        <v>2</v>
      </c>
      <c r="C177">
        <v>1</v>
      </c>
      <c r="D177">
        <v>2</v>
      </c>
      <c r="E177">
        <v>1</v>
      </c>
      <c r="F177">
        <v>2</v>
      </c>
      <c r="G177">
        <v>1.5</v>
      </c>
      <c r="H177" t="b">
        <v>0</v>
      </c>
    </row>
    <row r="178" spans="1:8" x14ac:dyDescent="0.3">
      <c r="A178" t="s">
        <v>3629</v>
      </c>
      <c r="B178">
        <v>2</v>
      </c>
      <c r="C178">
        <v>1</v>
      </c>
      <c r="D178">
        <v>4</v>
      </c>
      <c r="E178">
        <v>4</v>
      </c>
      <c r="F178">
        <v>1</v>
      </c>
      <c r="G178">
        <v>2.5</v>
      </c>
      <c r="H178" t="b">
        <v>0</v>
      </c>
    </row>
    <row r="179" spans="1:8" x14ac:dyDescent="0.3">
      <c r="A179" t="s">
        <v>142</v>
      </c>
      <c r="B179">
        <v>2</v>
      </c>
      <c r="C179">
        <v>1</v>
      </c>
      <c r="D179">
        <v>1</v>
      </c>
      <c r="E179">
        <v>1</v>
      </c>
      <c r="F179">
        <v>1</v>
      </c>
      <c r="G179">
        <v>1</v>
      </c>
      <c r="H179" t="b">
        <v>0</v>
      </c>
    </row>
    <row r="180" spans="1:8" x14ac:dyDescent="0.3">
      <c r="A180" t="s">
        <v>1772</v>
      </c>
      <c r="B180">
        <v>8</v>
      </c>
      <c r="C180">
        <v>1</v>
      </c>
      <c r="D180">
        <v>3</v>
      </c>
      <c r="E180">
        <v>1</v>
      </c>
      <c r="F180">
        <v>3</v>
      </c>
      <c r="G180">
        <v>1.875</v>
      </c>
      <c r="H180" t="b">
        <v>0</v>
      </c>
    </row>
    <row r="181" spans="1:8" x14ac:dyDescent="0.3">
      <c r="A181" t="s">
        <v>1773</v>
      </c>
      <c r="B181">
        <v>2</v>
      </c>
      <c r="C181">
        <v>3</v>
      </c>
      <c r="D181">
        <v>5</v>
      </c>
      <c r="E181">
        <v>5</v>
      </c>
      <c r="F181">
        <v>3</v>
      </c>
      <c r="G181">
        <v>4</v>
      </c>
      <c r="H181" t="b">
        <v>0</v>
      </c>
    </row>
    <row r="182" spans="1:8" x14ac:dyDescent="0.3">
      <c r="A182" t="s">
        <v>145</v>
      </c>
      <c r="B182">
        <v>2</v>
      </c>
      <c r="C182">
        <v>1</v>
      </c>
      <c r="D182">
        <v>3</v>
      </c>
      <c r="E182">
        <v>3</v>
      </c>
      <c r="F182">
        <v>1</v>
      </c>
      <c r="G182">
        <v>2</v>
      </c>
      <c r="H182" t="b">
        <v>0</v>
      </c>
    </row>
    <row r="183" spans="1:8" x14ac:dyDescent="0.3">
      <c r="A183" t="s">
        <v>3674</v>
      </c>
      <c r="B183">
        <v>6</v>
      </c>
      <c r="C183">
        <v>1</v>
      </c>
      <c r="D183">
        <v>4</v>
      </c>
      <c r="E183">
        <v>1</v>
      </c>
      <c r="F183">
        <v>2</v>
      </c>
      <c r="G183">
        <v>1.6666666666666667</v>
      </c>
      <c r="H183" t="b">
        <v>0</v>
      </c>
    </row>
    <row r="184" spans="1:8" x14ac:dyDescent="0.3">
      <c r="A184" t="s">
        <v>3685</v>
      </c>
      <c r="B184">
        <v>2</v>
      </c>
      <c r="C184">
        <v>2</v>
      </c>
      <c r="D184">
        <v>3</v>
      </c>
      <c r="E184">
        <v>2</v>
      </c>
      <c r="F184">
        <v>3</v>
      </c>
      <c r="G184">
        <v>2.5</v>
      </c>
      <c r="H184" t="b">
        <v>0</v>
      </c>
    </row>
    <row r="185" spans="1:8" x14ac:dyDescent="0.3">
      <c r="A185" t="s">
        <v>3690</v>
      </c>
      <c r="B185">
        <v>2</v>
      </c>
      <c r="C185">
        <v>1</v>
      </c>
      <c r="D185">
        <v>5</v>
      </c>
      <c r="E185">
        <v>5</v>
      </c>
      <c r="F185">
        <v>1</v>
      </c>
      <c r="G185">
        <v>3</v>
      </c>
      <c r="H185" t="b">
        <v>0</v>
      </c>
    </row>
    <row r="186" spans="1:8" x14ac:dyDescent="0.3">
      <c r="A186" t="s">
        <v>3693</v>
      </c>
      <c r="B186">
        <v>9</v>
      </c>
      <c r="C186">
        <v>1</v>
      </c>
      <c r="D186">
        <v>3</v>
      </c>
      <c r="E186">
        <v>3</v>
      </c>
      <c r="F186">
        <v>2</v>
      </c>
      <c r="G186">
        <v>2.4444444444444446</v>
      </c>
      <c r="H186" t="b">
        <v>0</v>
      </c>
    </row>
    <row r="187" spans="1:8" x14ac:dyDescent="0.3">
      <c r="A187" t="s">
        <v>3700</v>
      </c>
      <c r="B187">
        <v>3</v>
      </c>
      <c r="C187">
        <v>1</v>
      </c>
      <c r="D187">
        <v>4</v>
      </c>
      <c r="E187">
        <v>4</v>
      </c>
      <c r="F187">
        <v>1</v>
      </c>
      <c r="G187">
        <v>2</v>
      </c>
      <c r="H187" t="b">
        <v>0</v>
      </c>
    </row>
    <row r="188" spans="1:8" x14ac:dyDescent="0.3">
      <c r="A188" t="s">
        <v>3708</v>
      </c>
      <c r="B188">
        <v>4</v>
      </c>
      <c r="C188">
        <v>4</v>
      </c>
      <c r="D188">
        <v>5</v>
      </c>
      <c r="E188">
        <v>4</v>
      </c>
      <c r="F188">
        <v>4</v>
      </c>
      <c r="G188">
        <v>4.5</v>
      </c>
      <c r="H188" t="b">
        <v>0</v>
      </c>
    </row>
    <row r="189" spans="1:8" x14ac:dyDescent="0.3">
      <c r="A189" t="s">
        <v>3711</v>
      </c>
      <c r="B189">
        <v>3</v>
      </c>
      <c r="C189">
        <v>2</v>
      </c>
      <c r="D189">
        <v>4</v>
      </c>
      <c r="E189">
        <v>2</v>
      </c>
      <c r="F189">
        <v>3</v>
      </c>
      <c r="G189">
        <v>3</v>
      </c>
      <c r="H189" t="b">
        <v>0</v>
      </c>
    </row>
    <row r="190" spans="1:8" x14ac:dyDescent="0.3">
      <c r="A190" t="s">
        <v>3723</v>
      </c>
      <c r="B190">
        <v>10</v>
      </c>
      <c r="C190">
        <v>1</v>
      </c>
      <c r="D190">
        <v>5</v>
      </c>
      <c r="E190">
        <v>1</v>
      </c>
      <c r="F190">
        <v>5</v>
      </c>
      <c r="G190">
        <v>3.2</v>
      </c>
      <c r="H190" t="b">
        <v>0</v>
      </c>
    </row>
    <row r="191" spans="1:8" x14ac:dyDescent="0.3">
      <c r="A191" t="s">
        <v>3728</v>
      </c>
      <c r="B191">
        <v>2</v>
      </c>
      <c r="C191">
        <v>3</v>
      </c>
      <c r="D191">
        <v>5</v>
      </c>
      <c r="E191">
        <v>5</v>
      </c>
      <c r="F191">
        <v>3</v>
      </c>
      <c r="G191">
        <v>4</v>
      </c>
      <c r="H191" t="b">
        <v>0</v>
      </c>
    </row>
    <row r="192" spans="1:8" x14ac:dyDescent="0.3">
      <c r="A192" t="s">
        <v>1778</v>
      </c>
      <c r="B192">
        <v>2</v>
      </c>
      <c r="C192">
        <v>2</v>
      </c>
      <c r="D192">
        <v>5</v>
      </c>
      <c r="E192">
        <v>2</v>
      </c>
      <c r="F192">
        <v>5</v>
      </c>
      <c r="G192">
        <v>3.5</v>
      </c>
      <c r="H192" t="b">
        <v>0</v>
      </c>
    </row>
    <row r="193" spans="1:8" x14ac:dyDescent="0.3">
      <c r="A193" t="s">
        <v>3736</v>
      </c>
      <c r="B193">
        <v>2</v>
      </c>
      <c r="C193">
        <v>1</v>
      </c>
      <c r="D193">
        <v>5</v>
      </c>
      <c r="E193">
        <v>1</v>
      </c>
      <c r="F193">
        <v>5</v>
      </c>
      <c r="G193">
        <v>3</v>
      </c>
      <c r="H193" t="b">
        <v>0</v>
      </c>
    </row>
    <row r="194" spans="1:8" x14ac:dyDescent="0.3">
      <c r="A194" t="s">
        <v>3739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 t="b">
        <v>0</v>
      </c>
    </row>
    <row r="195" spans="1:8" x14ac:dyDescent="0.3">
      <c r="A195" t="s">
        <v>3763</v>
      </c>
      <c r="B195">
        <v>2</v>
      </c>
      <c r="C195">
        <v>1</v>
      </c>
      <c r="D195">
        <v>2</v>
      </c>
      <c r="E195">
        <v>1</v>
      </c>
      <c r="F195">
        <v>2</v>
      </c>
      <c r="G195">
        <v>1.5</v>
      </c>
      <c r="H195" t="b">
        <v>0</v>
      </c>
    </row>
    <row r="196" spans="1:8" x14ac:dyDescent="0.3">
      <c r="A196" t="s">
        <v>3764</v>
      </c>
      <c r="B196">
        <v>3</v>
      </c>
      <c r="C196">
        <v>5</v>
      </c>
      <c r="D196">
        <v>5</v>
      </c>
      <c r="E196">
        <v>5</v>
      </c>
      <c r="F196">
        <v>5</v>
      </c>
      <c r="G196">
        <v>5</v>
      </c>
      <c r="H196" t="b">
        <v>0</v>
      </c>
    </row>
    <row r="197" spans="1:8" x14ac:dyDescent="0.3">
      <c r="A197" t="s">
        <v>3775</v>
      </c>
      <c r="B197">
        <v>3</v>
      </c>
      <c r="C197">
        <v>1</v>
      </c>
      <c r="D197">
        <v>5</v>
      </c>
      <c r="E197">
        <v>5</v>
      </c>
      <c r="F197">
        <v>2</v>
      </c>
      <c r="G197">
        <v>2.6666666666666665</v>
      </c>
      <c r="H197" t="b">
        <v>0</v>
      </c>
    </row>
    <row r="198" spans="1:8" x14ac:dyDescent="0.3">
      <c r="A198" t="s">
        <v>3782</v>
      </c>
      <c r="B198">
        <v>2</v>
      </c>
      <c r="C198">
        <v>3</v>
      </c>
      <c r="D198">
        <v>3</v>
      </c>
      <c r="E198">
        <v>3</v>
      </c>
      <c r="F198">
        <v>3</v>
      </c>
      <c r="G198">
        <v>3</v>
      </c>
      <c r="H198" t="b">
        <v>0</v>
      </c>
    </row>
    <row r="199" spans="1:8" x14ac:dyDescent="0.3">
      <c r="A199" t="s">
        <v>3783</v>
      </c>
      <c r="B199">
        <v>3</v>
      </c>
      <c r="C199">
        <v>1</v>
      </c>
      <c r="D199">
        <v>5</v>
      </c>
      <c r="E199">
        <v>2</v>
      </c>
      <c r="F199">
        <v>5</v>
      </c>
      <c r="G199">
        <v>2.6666666666666665</v>
      </c>
      <c r="H199" t="b">
        <v>0</v>
      </c>
    </row>
    <row r="200" spans="1:8" x14ac:dyDescent="0.3">
      <c r="A200" t="s">
        <v>3791</v>
      </c>
      <c r="B200">
        <v>3</v>
      </c>
      <c r="C200">
        <v>1</v>
      </c>
      <c r="D200">
        <v>1</v>
      </c>
      <c r="E200">
        <v>1</v>
      </c>
      <c r="F200">
        <v>1</v>
      </c>
      <c r="G200">
        <v>1</v>
      </c>
      <c r="H200" t="b">
        <v>0</v>
      </c>
    </row>
    <row r="201" spans="1:8" x14ac:dyDescent="0.3">
      <c r="A201" t="s">
        <v>3792</v>
      </c>
      <c r="B201">
        <v>2</v>
      </c>
      <c r="C201">
        <v>3</v>
      </c>
      <c r="D201">
        <v>4</v>
      </c>
      <c r="E201">
        <v>4</v>
      </c>
      <c r="F201">
        <v>3</v>
      </c>
      <c r="G201">
        <v>3.5</v>
      </c>
      <c r="H201" t="b">
        <v>0</v>
      </c>
    </row>
    <row r="202" spans="1:8" x14ac:dyDescent="0.3">
      <c r="A202" t="s">
        <v>3797</v>
      </c>
      <c r="B202">
        <v>2</v>
      </c>
      <c r="C202">
        <v>1</v>
      </c>
      <c r="D202">
        <v>1</v>
      </c>
      <c r="E202">
        <v>1</v>
      </c>
      <c r="F202">
        <v>1</v>
      </c>
      <c r="G202">
        <v>1</v>
      </c>
      <c r="H202" t="b">
        <v>0</v>
      </c>
    </row>
    <row r="203" spans="1:8" x14ac:dyDescent="0.3">
      <c r="A203" t="s">
        <v>3802</v>
      </c>
      <c r="B203">
        <v>2</v>
      </c>
      <c r="C203">
        <v>2</v>
      </c>
      <c r="D203">
        <v>5</v>
      </c>
      <c r="E203">
        <v>5</v>
      </c>
      <c r="F203">
        <v>2</v>
      </c>
      <c r="G203">
        <v>3.5</v>
      </c>
      <c r="H203" t="b">
        <v>0</v>
      </c>
    </row>
    <row r="204" spans="1:8" x14ac:dyDescent="0.3">
      <c r="A204" t="s">
        <v>3804</v>
      </c>
      <c r="B204">
        <v>6</v>
      </c>
      <c r="C204">
        <v>2</v>
      </c>
      <c r="D204">
        <v>5</v>
      </c>
      <c r="E204">
        <v>5</v>
      </c>
      <c r="F204">
        <v>2</v>
      </c>
      <c r="G204">
        <v>4.5</v>
      </c>
      <c r="H204" t="b">
        <v>0</v>
      </c>
    </row>
    <row r="205" spans="1:8" x14ac:dyDescent="0.3">
      <c r="A205" t="s">
        <v>162</v>
      </c>
      <c r="B205">
        <v>5</v>
      </c>
      <c r="C205">
        <v>1</v>
      </c>
      <c r="D205">
        <v>3</v>
      </c>
      <c r="E205">
        <v>1</v>
      </c>
      <c r="F205">
        <v>2</v>
      </c>
      <c r="G205">
        <v>1.8</v>
      </c>
      <c r="H205" t="b">
        <v>0</v>
      </c>
    </row>
    <row r="206" spans="1:8" x14ac:dyDescent="0.3">
      <c r="A206" t="s">
        <v>1784</v>
      </c>
      <c r="B206">
        <v>4</v>
      </c>
      <c r="C206">
        <v>1</v>
      </c>
      <c r="D206">
        <v>4</v>
      </c>
      <c r="E206">
        <v>3</v>
      </c>
      <c r="F206">
        <v>4</v>
      </c>
      <c r="G206">
        <v>2.75</v>
      </c>
      <c r="H206" t="b">
        <v>0</v>
      </c>
    </row>
    <row r="207" spans="1:8" x14ac:dyDescent="0.3">
      <c r="A207" t="s">
        <v>1550</v>
      </c>
      <c r="B207">
        <v>12</v>
      </c>
      <c r="C207">
        <v>1</v>
      </c>
      <c r="D207">
        <v>4</v>
      </c>
      <c r="E207">
        <v>3</v>
      </c>
      <c r="F207">
        <v>1</v>
      </c>
      <c r="G207">
        <v>2</v>
      </c>
      <c r="H207" t="b">
        <v>0</v>
      </c>
    </row>
    <row r="208" spans="1:8" x14ac:dyDescent="0.3">
      <c r="A208" t="s">
        <v>3849</v>
      </c>
      <c r="B208">
        <v>2</v>
      </c>
      <c r="C208">
        <v>5</v>
      </c>
      <c r="D208">
        <v>5</v>
      </c>
      <c r="E208">
        <v>5</v>
      </c>
      <c r="F208">
        <v>5</v>
      </c>
      <c r="G208">
        <v>5</v>
      </c>
      <c r="H208" t="b">
        <v>0</v>
      </c>
    </row>
    <row r="209" spans="1:8" x14ac:dyDescent="0.3">
      <c r="A209" t="s">
        <v>3857</v>
      </c>
      <c r="B209">
        <v>5</v>
      </c>
      <c r="C209">
        <v>1</v>
      </c>
      <c r="D209">
        <v>4</v>
      </c>
      <c r="E209">
        <v>3</v>
      </c>
      <c r="F209">
        <v>1</v>
      </c>
      <c r="G209">
        <v>2.6</v>
      </c>
      <c r="H209" t="b">
        <v>0</v>
      </c>
    </row>
    <row r="210" spans="1:8" x14ac:dyDescent="0.3">
      <c r="A210" t="s">
        <v>168</v>
      </c>
      <c r="B210">
        <v>12</v>
      </c>
      <c r="C210">
        <v>1</v>
      </c>
      <c r="D210">
        <v>5</v>
      </c>
      <c r="E210">
        <v>3</v>
      </c>
      <c r="F210">
        <v>1</v>
      </c>
      <c r="G210">
        <v>2.0833333333333335</v>
      </c>
      <c r="H210" t="b">
        <v>0</v>
      </c>
    </row>
    <row r="211" spans="1:8" x14ac:dyDescent="0.3">
      <c r="A211" t="s">
        <v>169</v>
      </c>
      <c r="B211">
        <v>4</v>
      </c>
      <c r="C211">
        <v>2</v>
      </c>
      <c r="D211">
        <v>4</v>
      </c>
      <c r="E211">
        <v>2</v>
      </c>
      <c r="F211">
        <v>4</v>
      </c>
      <c r="G211">
        <v>3</v>
      </c>
      <c r="H211" t="b">
        <v>0</v>
      </c>
    </row>
    <row r="212" spans="1:8" x14ac:dyDescent="0.3">
      <c r="A212" t="s">
        <v>170</v>
      </c>
      <c r="B212">
        <v>4</v>
      </c>
      <c r="C212">
        <v>1</v>
      </c>
      <c r="D212">
        <v>2</v>
      </c>
      <c r="E212">
        <v>1</v>
      </c>
      <c r="F212">
        <v>1</v>
      </c>
      <c r="G212">
        <v>1.25</v>
      </c>
      <c r="H212" t="b">
        <v>0</v>
      </c>
    </row>
    <row r="213" spans="1:8" x14ac:dyDescent="0.3">
      <c r="A213" t="s">
        <v>3915</v>
      </c>
      <c r="B213">
        <v>2</v>
      </c>
      <c r="C213">
        <v>1</v>
      </c>
      <c r="D213">
        <v>3</v>
      </c>
      <c r="E213">
        <v>3</v>
      </c>
      <c r="F213">
        <v>1</v>
      </c>
      <c r="G213">
        <v>2</v>
      </c>
      <c r="H213" t="b">
        <v>0</v>
      </c>
    </row>
    <row r="214" spans="1:8" x14ac:dyDescent="0.3">
      <c r="A214" t="s">
        <v>3916</v>
      </c>
      <c r="B214">
        <v>2</v>
      </c>
      <c r="C214">
        <v>1</v>
      </c>
      <c r="D214">
        <v>3</v>
      </c>
      <c r="E214">
        <v>3</v>
      </c>
      <c r="F214">
        <v>1</v>
      </c>
      <c r="G214">
        <v>2</v>
      </c>
      <c r="H214" t="b">
        <v>0</v>
      </c>
    </row>
    <row r="215" spans="1:8" x14ac:dyDescent="0.3">
      <c r="A215" t="s">
        <v>3922</v>
      </c>
      <c r="B215">
        <v>2</v>
      </c>
      <c r="C215">
        <v>4</v>
      </c>
      <c r="D215">
        <v>5</v>
      </c>
      <c r="E215">
        <v>4</v>
      </c>
      <c r="F215">
        <v>5</v>
      </c>
      <c r="G215">
        <v>4.5</v>
      </c>
      <c r="H215" t="b">
        <v>0</v>
      </c>
    </row>
    <row r="216" spans="1:8" x14ac:dyDescent="0.3">
      <c r="A216" t="s">
        <v>3924</v>
      </c>
      <c r="B216">
        <v>4</v>
      </c>
      <c r="C216">
        <v>1</v>
      </c>
      <c r="D216">
        <v>4</v>
      </c>
      <c r="E216">
        <v>2</v>
      </c>
      <c r="F216">
        <v>4</v>
      </c>
      <c r="G216">
        <v>2</v>
      </c>
      <c r="H216" t="b">
        <v>0</v>
      </c>
    </row>
    <row r="217" spans="1:8" x14ac:dyDescent="0.3">
      <c r="A217" t="s">
        <v>3930</v>
      </c>
      <c r="B217">
        <v>2</v>
      </c>
      <c r="C217">
        <v>3</v>
      </c>
      <c r="D217">
        <v>5</v>
      </c>
      <c r="E217">
        <v>5</v>
      </c>
      <c r="F217">
        <v>3</v>
      </c>
      <c r="G217">
        <v>4</v>
      </c>
      <c r="H217" t="b">
        <v>0</v>
      </c>
    </row>
    <row r="218" spans="1:8" x14ac:dyDescent="0.3">
      <c r="A218" t="s">
        <v>3938</v>
      </c>
      <c r="B218">
        <v>3</v>
      </c>
      <c r="C218">
        <v>1</v>
      </c>
      <c r="D218">
        <v>2</v>
      </c>
      <c r="E218">
        <v>2</v>
      </c>
      <c r="F218">
        <v>1</v>
      </c>
      <c r="G218">
        <v>1.6666666666666667</v>
      </c>
      <c r="H218" t="b">
        <v>0</v>
      </c>
    </row>
    <row r="219" spans="1:8" x14ac:dyDescent="0.3">
      <c r="A219" t="s">
        <v>3942</v>
      </c>
      <c r="B219">
        <v>2</v>
      </c>
      <c r="C219">
        <v>2</v>
      </c>
      <c r="D219">
        <v>3</v>
      </c>
      <c r="E219">
        <v>3</v>
      </c>
      <c r="F219">
        <v>2</v>
      </c>
      <c r="G219">
        <v>2.5</v>
      </c>
      <c r="H219" t="b">
        <v>0</v>
      </c>
    </row>
    <row r="220" spans="1:8" x14ac:dyDescent="0.3">
      <c r="A220" t="s">
        <v>174</v>
      </c>
      <c r="B220">
        <v>3</v>
      </c>
      <c r="C220">
        <v>3</v>
      </c>
      <c r="D220">
        <v>4</v>
      </c>
      <c r="E220">
        <v>3</v>
      </c>
      <c r="F220">
        <v>4</v>
      </c>
      <c r="G220">
        <v>3.6666666666666665</v>
      </c>
      <c r="H220" t="b">
        <v>0</v>
      </c>
    </row>
    <row r="221" spans="1:8" x14ac:dyDescent="0.3">
      <c r="A221" t="s">
        <v>3948</v>
      </c>
      <c r="B221">
        <v>4</v>
      </c>
      <c r="C221">
        <v>1</v>
      </c>
      <c r="D221">
        <v>4</v>
      </c>
      <c r="E221">
        <v>1</v>
      </c>
      <c r="F221">
        <v>4</v>
      </c>
      <c r="G221">
        <v>1.75</v>
      </c>
      <c r="H221" t="b">
        <v>0</v>
      </c>
    </row>
    <row r="222" spans="1:8" x14ac:dyDescent="0.3">
      <c r="A222" t="s">
        <v>3957</v>
      </c>
      <c r="B222">
        <v>2</v>
      </c>
      <c r="C222">
        <v>1</v>
      </c>
      <c r="D222">
        <v>3</v>
      </c>
      <c r="E222">
        <v>3</v>
      </c>
      <c r="F222">
        <v>1</v>
      </c>
      <c r="G222">
        <v>2</v>
      </c>
      <c r="H222" t="b">
        <v>0</v>
      </c>
    </row>
    <row r="223" spans="1:8" x14ac:dyDescent="0.3">
      <c r="A223" t="s">
        <v>3959</v>
      </c>
      <c r="B223">
        <v>4</v>
      </c>
      <c r="C223">
        <v>1</v>
      </c>
      <c r="D223">
        <v>1</v>
      </c>
      <c r="E223">
        <v>1</v>
      </c>
      <c r="F223">
        <v>1</v>
      </c>
      <c r="G223">
        <v>1</v>
      </c>
      <c r="H223" t="b">
        <v>0</v>
      </c>
    </row>
    <row r="224" spans="1:8" x14ac:dyDescent="0.3">
      <c r="A224" t="s">
        <v>3965</v>
      </c>
      <c r="B224">
        <v>2</v>
      </c>
      <c r="C224">
        <v>2</v>
      </c>
      <c r="D224">
        <v>3</v>
      </c>
      <c r="E224">
        <v>2</v>
      </c>
      <c r="F224">
        <v>3</v>
      </c>
      <c r="G224">
        <v>2.5</v>
      </c>
      <c r="H224" t="b">
        <v>0</v>
      </c>
    </row>
    <row r="225" spans="1:8" x14ac:dyDescent="0.3">
      <c r="A225" t="s">
        <v>3969</v>
      </c>
      <c r="B225">
        <v>2</v>
      </c>
      <c r="C225">
        <v>3</v>
      </c>
      <c r="D225">
        <v>3</v>
      </c>
      <c r="E225">
        <v>3</v>
      </c>
      <c r="F225">
        <v>3</v>
      </c>
      <c r="G225">
        <v>3</v>
      </c>
      <c r="H225" t="b">
        <v>0</v>
      </c>
    </row>
    <row r="226" spans="1:8" x14ac:dyDescent="0.3">
      <c r="A226" t="s">
        <v>3976</v>
      </c>
      <c r="B226">
        <v>2</v>
      </c>
      <c r="C226">
        <v>2</v>
      </c>
      <c r="D226">
        <v>3</v>
      </c>
      <c r="E226">
        <v>2</v>
      </c>
      <c r="F226">
        <v>3</v>
      </c>
      <c r="G226">
        <v>2.5</v>
      </c>
      <c r="H226" t="b">
        <v>0</v>
      </c>
    </row>
    <row r="227" spans="1:8" x14ac:dyDescent="0.3">
      <c r="A227" t="s">
        <v>3977</v>
      </c>
      <c r="B227">
        <v>4</v>
      </c>
      <c r="C227">
        <v>2</v>
      </c>
      <c r="D227">
        <v>4</v>
      </c>
      <c r="E227">
        <v>4</v>
      </c>
      <c r="F227">
        <v>2</v>
      </c>
      <c r="G227">
        <v>2.5</v>
      </c>
      <c r="H227" t="b">
        <v>0</v>
      </c>
    </row>
    <row r="228" spans="1:8" x14ac:dyDescent="0.3">
      <c r="A228" t="s">
        <v>3979</v>
      </c>
      <c r="B228">
        <v>5</v>
      </c>
      <c r="C228">
        <v>1</v>
      </c>
      <c r="D228">
        <v>5</v>
      </c>
      <c r="E228">
        <v>2</v>
      </c>
      <c r="F228">
        <v>1</v>
      </c>
      <c r="G228">
        <v>2.4</v>
      </c>
      <c r="H228" t="b">
        <v>0</v>
      </c>
    </row>
    <row r="229" spans="1:8" x14ac:dyDescent="0.3">
      <c r="A229" t="s">
        <v>3980</v>
      </c>
      <c r="B229">
        <v>2</v>
      </c>
      <c r="C229">
        <v>1</v>
      </c>
      <c r="D229">
        <v>5</v>
      </c>
      <c r="E229">
        <v>5</v>
      </c>
      <c r="F229">
        <v>1</v>
      </c>
      <c r="G229">
        <v>3</v>
      </c>
      <c r="H229" t="b">
        <v>0</v>
      </c>
    </row>
    <row r="230" spans="1:8" x14ac:dyDescent="0.3">
      <c r="A230" t="s">
        <v>3981</v>
      </c>
      <c r="B230">
        <v>2</v>
      </c>
      <c r="C230">
        <v>3</v>
      </c>
      <c r="D230">
        <v>4</v>
      </c>
      <c r="E230">
        <v>4</v>
      </c>
      <c r="F230">
        <v>3</v>
      </c>
      <c r="G230">
        <v>3.5</v>
      </c>
      <c r="H230" t="b">
        <v>0</v>
      </c>
    </row>
    <row r="231" spans="1:8" x14ac:dyDescent="0.3">
      <c r="A231" t="s">
        <v>3989</v>
      </c>
      <c r="B231">
        <v>2</v>
      </c>
      <c r="C231">
        <v>5</v>
      </c>
      <c r="D231">
        <v>5</v>
      </c>
      <c r="E231">
        <v>5</v>
      </c>
      <c r="F231">
        <v>5</v>
      </c>
      <c r="G231">
        <v>5</v>
      </c>
      <c r="H231" t="b">
        <v>0</v>
      </c>
    </row>
    <row r="232" spans="1:8" x14ac:dyDescent="0.3">
      <c r="A232" t="s">
        <v>177</v>
      </c>
      <c r="B232">
        <v>2</v>
      </c>
      <c r="C232">
        <v>2</v>
      </c>
      <c r="D232">
        <v>3</v>
      </c>
      <c r="E232">
        <v>2</v>
      </c>
      <c r="F232">
        <v>3</v>
      </c>
      <c r="G232">
        <v>2.5</v>
      </c>
      <c r="H232" t="b">
        <v>0</v>
      </c>
    </row>
    <row r="233" spans="1:8" x14ac:dyDescent="0.3">
      <c r="A233" t="s">
        <v>3994</v>
      </c>
      <c r="B233">
        <v>2</v>
      </c>
      <c r="C233">
        <v>5</v>
      </c>
      <c r="D233">
        <v>5</v>
      </c>
      <c r="E233">
        <v>5</v>
      </c>
      <c r="F233">
        <v>5</v>
      </c>
      <c r="G233">
        <v>5</v>
      </c>
      <c r="H233" t="b">
        <v>0</v>
      </c>
    </row>
    <row r="234" spans="1:8" x14ac:dyDescent="0.3">
      <c r="A234" t="s">
        <v>3997</v>
      </c>
      <c r="B234">
        <v>2</v>
      </c>
      <c r="C234">
        <v>1</v>
      </c>
      <c r="D234">
        <v>2</v>
      </c>
      <c r="E234">
        <v>2</v>
      </c>
      <c r="F234">
        <v>1</v>
      </c>
      <c r="G234">
        <v>1.5</v>
      </c>
      <c r="H234" t="b">
        <v>0</v>
      </c>
    </row>
    <row r="235" spans="1:8" x14ac:dyDescent="0.3">
      <c r="A235" t="s">
        <v>3999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 t="b">
        <v>0</v>
      </c>
    </row>
    <row r="236" spans="1:8" x14ac:dyDescent="0.3">
      <c r="A236" t="s">
        <v>1794</v>
      </c>
      <c r="B236">
        <v>2</v>
      </c>
      <c r="C236">
        <v>5</v>
      </c>
      <c r="D236">
        <v>5</v>
      </c>
      <c r="E236">
        <v>5</v>
      </c>
      <c r="F236">
        <v>5</v>
      </c>
      <c r="G236">
        <v>5</v>
      </c>
      <c r="H236" t="b">
        <v>0</v>
      </c>
    </row>
    <row r="237" spans="1:8" x14ac:dyDescent="0.3">
      <c r="A237" t="s">
        <v>4001</v>
      </c>
      <c r="B237">
        <v>3</v>
      </c>
      <c r="C237">
        <v>1</v>
      </c>
      <c r="D237">
        <v>2</v>
      </c>
      <c r="E237">
        <v>2</v>
      </c>
      <c r="F237">
        <v>1</v>
      </c>
      <c r="G237">
        <v>1.3333333333333333</v>
      </c>
      <c r="H237" t="b">
        <v>0</v>
      </c>
    </row>
    <row r="238" spans="1:8" x14ac:dyDescent="0.3">
      <c r="A238" t="s">
        <v>4009</v>
      </c>
      <c r="B238">
        <v>2</v>
      </c>
      <c r="C238">
        <v>1</v>
      </c>
      <c r="D238">
        <v>5</v>
      </c>
      <c r="E238">
        <v>1</v>
      </c>
      <c r="F238">
        <v>5</v>
      </c>
      <c r="G238">
        <v>3</v>
      </c>
      <c r="H238" t="b">
        <v>0</v>
      </c>
    </row>
    <row r="239" spans="1:8" x14ac:dyDescent="0.3">
      <c r="A239" t="s">
        <v>1795</v>
      </c>
      <c r="B239">
        <v>2</v>
      </c>
      <c r="C239">
        <v>5</v>
      </c>
      <c r="D239">
        <v>5</v>
      </c>
      <c r="E239">
        <v>5</v>
      </c>
      <c r="F239">
        <v>5</v>
      </c>
      <c r="G239">
        <v>5</v>
      </c>
      <c r="H239" t="b">
        <v>0</v>
      </c>
    </row>
    <row r="240" spans="1:8" x14ac:dyDescent="0.3">
      <c r="A240" t="s">
        <v>4019</v>
      </c>
      <c r="B240">
        <v>2</v>
      </c>
      <c r="C240">
        <v>1</v>
      </c>
      <c r="D240">
        <v>3</v>
      </c>
      <c r="E240">
        <v>1</v>
      </c>
      <c r="F240">
        <v>3</v>
      </c>
      <c r="G240">
        <v>2</v>
      </c>
      <c r="H240" t="b">
        <v>0</v>
      </c>
    </row>
    <row r="241" spans="1:8" x14ac:dyDescent="0.3">
      <c r="A241" t="s">
        <v>4025</v>
      </c>
      <c r="B241">
        <v>2</v>
      </c>
      <c r="C241">
        <v>1</v>
      </c>
      <c r="D241">
        <v>1</v>
      </c>
      <c r="E241">
        <v>1</v>
      </c>
      <c r="F241">
        <v>1</v>
      </c>
      <c r="G241">
        <v>1</v>
      </c>
      <c r="H241" t="b">
        <v>0</v>
      </c>
    </row>
    <row r="242" spans="1:8" x14ac:dyDescent="0.3">
      <c r="A242" t="s">
        <v>4035</v>
      </c>
      <c r="B242">
        <v>2</v>
      </c>
      <c r="C242">
        <v>1</v>
      </c>
      <c r="D242">
        <v>3</v>
      </c>
      <c r="E242">
        <v>3</v>
      </c>
      <c r="F242">
        <v>1</v>
      </c>
      <c r="G242">
        <v>2</v>
      </c>
      <c r="H242" t="b">
        <v>0</v>
      </c>
    </row>
    <row r="243" spans="1:8" x14ac:dyDescent="0.3">
      <c r="A243" t="s">
        <v>1373</v>
      </c>
      <c r="B243">
        <v>3</v>
      </c>
      <c r="C243">
        <v>1</v>
      </c>
      <c r="D243">
        <v>5</v>
      </c>
      <c r="E243">
        <v>3</v>
      </c>
      <c r="F243">
        <v>1</v>
      </c>
      <c r="G243">
        <v>3</v>
      </c>
      <c r="H243" t="b">
        <v>0</v>
      </c>
    </row>
    <row r="244" spans="1:8" x14ac:dyDescent="0.3">
      <c r="A244" t="s">
        <v>4046</v>
      </c>
      <c r="B244">
        <v>2</v>
      </c>
      <c r="C244">
        <v>5</v>
      </c>
      <c r="D244">
        <v>5</v>
      </c>
      <c r="E244">
        <v>5</v>
      </c>
      <c r="F244">
        <v>5</v>
      </c>
      <c r="G244">
        <v>5</v>
      </c>
      <c r="H244" t="b">
        <v>0</v>
      </c>
    </row>
    <row r="245" spans="1:8" x14ac:dyDescent="0.3">
      <c r="A245" t="s">
        <v>4058</v>
      </c>
      <c r="B245">
        <v>4</v>
      </c>
      <c r="C245">
        <v>5</v>
      </c>
      <c r="D245">
        <v>5</v>
      </c>
      <c r="E245">
        <v>5</v>
      </c>
      <c r="F245">
        <v>5</v>
      </c>
      <c r="G245">
        <v>5</v>
      </c>
      <c r="H245" t="b">
        <v>0</v>
      </c>
    </row>
    <row r="246" spans="1:8" x14ac:dyDescent="0.3">
      <c r="A246" t="s">
        <v>4061</v>
      </c>
      <c r="B246">
        <v>2</v>
      </c>
      <c r="C246">
        <v>1</v>
      </c>
      <c r="D246">
        <v>1</v>
      </c>
      <c r="E246">
        <v>1</v>
      </c>
      <c r="F246">
        <v>1</v>
      </c>
      <c r="G246">
        <v>1</v>
      </c>
      <c r="H246" t="b">
        <v>0</v>
      </c>
    </row>
    <row r="247" spans="1:8" x14ac:dyDescent="0.3">
      <c r="A247" t="s">
        <v>4063</v>
      </c>
      <c r="B247">
        <v>2</v>
      </c>
      <c r="C247">
        <v>2</v>
      </c>
      <c r="D247">
        <v>4</v>
      </c>
      <c r="E247">
        <v>4</v>
      </c>
      <c r="F247">
        <v>2</v>
      </c>
      <c r="G247">
        <v>3</v>
      </c>
      <c r="H247" t="b">
        <v>0</v>
      </c>
    </row>
    <row r="248" spans="1:8" x14ac:dyDescent="0.3">
      <c r="A248" t="s">
        <v>4072</v>
      </c>
      <c r="B248">
        <v>15</v>
      </c>
      <c r="C248">
        <v>1</v>
      </c>
      <c r="D248">
        <v>5</v>
      </c>
      <c r="E248">
        <v>3</v>
      </c>
      <c r="F248">
        <v>5</v>
      </c>
      <c r="G248">
        <v>3.2666666666666666</v>
      </c>
      <c r="H248" t="b">
        <v>0</v>
      </c>
    </row>
    <row r="249" spans="1:8" x14ac:dyDescent="0.3">
      <c r="A249" t="s">
        <v>4085</v>
      </c>
      <c r="B249">
        <v>4</v>
      </c>
      <c r="C249">
        <v>2</v>
      </c>
      <c r="D249">
        <v>4</v>
      </c>
      <c r="E249">
        <v>2</v>
      </c>
      <c r="F249">
        <v>3</v>
      </c>
      <c r="G249">
        <v>2.75</v>
      </c>
      <c r="H249" t="b">
        <v>0</v>
      </c>
    </row>
    <row r="250" spans="1:8" x14ac:dyDescent="0.3">
      <c r="A250" t="s">
        <v>4095</v>
      </c>
      <c r="B250">
        <v>2</v>
      </c>
      <c r="C250">
        <v>5</v>
      </c>
      <c r="D250">
        <v>5</v>
      </c>
      <c r="E250">
        <v>5</v>
      </c>
      <c r="F250">
        <v>5</v>
      </c>
      <c r="G250">
        <v>5</v>
      </c>
      <c r="H250" t="b">
        <v>0</v>
      </c>
    </row>
    <row r="251" spans="1:8" x14ac:dyDescent="0.3">
      <c r="A251" t="s">
        <v>1800</v>
      </c>
      <c r="B251">
        <v>2</v>
      </c>
      <c r="C251">
        <v>2</v>
      </c>
      <c r="D251">
        <v>3</v>
      </c>
      <c r="E251">
        <v>3</v>
      </c>
      <c r="F251">
        <v>2</v>
      </c>
      <c r="G251">
        <v>2.5</v>
      </c>
      <c r="H251" t="b">
        <v>0</v>
      </c>
    </row>
    <row r="252" spans="1:8" x14ac:dyDescent="0.3">
      <c r="A252" t="s">
        <v>4104</v>
      </c>
      <c r="B252">
        <v>2</v>
      </c>
      <c r="C252">
        <v>2</v>
      </c>
      <c r="D252">
        <v>5</v>
      </c>
      <c r="E252">
        <v>5</v>
      </c>
      <c r="F252">
        <v>2</v>
      </c>
      <c r="G252">
        <v>3.5</v>
      </c>
      <c r="H252" t="b">
        <v>0</v>
      </c>
    </row>
    <row r="253" spans="1:8" x14ac:dyDescent="0.3">
      <c r="A253" t="s">
        <v>4112</v>
      </c>
      <c r="B253">
        <v>3</v>
      </c>
      <c r="C253">
        <v>1</v>
      </c>
      <c r="D253">
        <v>2</v>
      </c>
      <c r="E253">
        <v>1</v>
      </c>
      <c r="F253">
        <v>1</v>
      </c>
      <c r="G253">
        <v>1.3333333333333333</v>
      </c>
      <c r="H253" t="b">
        <v>0</v>
      </c>
    </row>
    <row r="254" spans="1:8" x14ac:dyDescent="0.3">
      <c r="A254" t="s">
        <v>4119</v>
      </c>
      <c r="B254">
        <v>3</v>
      </c>
      <c r="C254">
        <v>1</v>
      </c>
      <c r="D254">
        <v>5</v>
      </c>
      <c r="E254">
        <v>5</v>
      </c>
      <c r="F254">
        <v>1</v>
      </c>
      <c r="G254">
        <v>3.3333333333333335</v>
      </c>
      <c r="H254" t="b">
        <v>0</v>
      </c>
    </row>
    <row r="255" spans="1:8" x14ac:dyDescent="0.3">
      <c r="A255" t="s">
        <v>4134</v>
      </c>
      <c r="B255">
        <v>2</v>
      </c>
      <c r="C255">
        <v>1</v>
      </c>
      <c r="D255">
        <v>2</v>
      </c>
      <c r="E255">
        <v>1</v>
      </c>
      <c r="F255">
        <v>2</v>
      </c>
      <c r="G255">
        <v>1.5</v>
      </c>
      <c r="H255" t="b">
        <v>0</v>
      </c>
    </row>
    <row r="256" spans="1:8" x14ac:dyDescent="0.3">
      <c r="A256" t="s">
        <v>4137</v>
      </c>
      <c r="B256">
        <v>2</v>
      </c>
      <c r="C256">
        <v>1</v>
      </c>
      <c r="D256">
        <v>3</v>
      </c>
      <c r="E256">
        <v>3</v>
      </c>
      <c r="F256">
        <v>1</v>
      </c>
      <c r="G256">
        <v>2</v>
      </c>
      <c r="H256" t="b">
        <v>0</v>
      </c>
    </row>
    <row r="257" spans="1:8" x14ac:dyDescent="0.3">
      <c r="A257" t="s">
        <v>4139</v>
      </c>
      <c r="B257">
        <v>3</v>
      </c>
      <c r="C257">
        <v>1</v>
      </c>
      <c r="D257">
        <v>2</v>
      </c>
      <c r="E257">
        <v>2</v>
      </c>
      <c r="F257">
        <v>1</v>
      </c>
      <c r="G257">
        <v>1.3333333333333333</v>
      </c>
      <c r="H257" t="b">
        <v>0</v>
      </c>
    </row>
    <row r="258" spans="1:8" x14ac:dyDescent="0.3">
      <c r="A258" t="s">
        <v>4143</v>
      </c>
      <c r="B258">
        <v>2</v>
      </c>
      <c r="C258">
        <v>1</v>
      </c>
      <c r="D258">
        <v>3</v>
      </c>
      <c r="E258">
        <v>1</v>
      </c>
      <c r="F258">
        <v>3</v>
      </c>
      <c r="G258">
        <v>2</v>
      </c>
      <c r="H258" t="b">
        <v>0</v>
      </c>
    </row>
    <row r="259" spans="1:8" x14ac:dyDescent="0.3">
      <c r="A259" t="s">
        <v>4148</v>
      </c>
      <c r="B259">
        <v>2</v>
      </c>
      <c r="C259">
        <v>1</v>
      </c>
      <c r="D259">
        <v>4</v>
      </c>
      <c r="E259">
        <v>1</v>
      </c>
      <c r="F259">
        <v>4</v>
      </c>
      <c r="G259">
        <v>2.5</v>
      </c>
      <c r="H259" t="b">
        <v>0</v>
      </c>
    </row>
    <row r="260" spans="1:8" x14ac:dyDescent="0.3">
      <c r="A260" t="s">
        <v>1555</v>
      </c>
      <c r="B260">
        <v>3</v>
      </c>
      <c r="C260">
        <v>5</v>
      </c>
      <c r="D260">
        <v>5</v>
      </c>
      <c r="E260">
        <v>5</v>
      </c>
      <c r="F260">
        <v>5</v>
      </c>
      <c r="G260">
        <v>5</v>
      </c>
      <c r="H260" t="b">
        <v>0</v>
      </c>
    </row>
    <row r="261" spans="1:8" x14ac:dyDescent="0.3">
      <c r="A261" t="s">
        <v>4155</v>
      </c>
      <c r="B261">
        <v>2</v>
      </c>
      <c r="C261">
        <v>3</v>
      </c>
      <c r="D261">
        <v>4</v>
      </c>
      <c r="E261">
        <v>4</v>
      </c>
      <c r="F261">
        <v>3</v>
      </c>
      <c r="G261">
        <v>3.5</v>
      </c>
      <c r="H261" t="b">
        <v>0</v>
      </c>
    </row>
    <row r="262" spans="1:8" x14ac:dyDescent="0.3">
      <c r="A262" t="s">
        <v>4159</v>
      </c>
      <c r="B262">
        <v>2</v>
      </c>
      <c r="C262">
        <v>5</v>
      </c>
      <c r="D262">
        <v>5</v>
      </c>
      <c r="E262">
        <v>5</v>
      </c>
      <c r="F262">
        <v>5</v>
      </c>
      <c r="G262">
        <v>5</v>
      </c>
      <c r="H262" t="b">
        <v>0</v>
      </c>
    </row>
    <row r="263" spans="1:8" x14ac:dyDescent="0.3">
      <c r="A263" t="s">
        <v>4163</v>
      </c>
      <c r="B263">
        <v>2</v>
      </c>
      <c r="C263">
        <v>1</v>
      </c>
      <c r="D263">
        <v>3</v>
      </c>
      <c r="E263">
        <v>1</v>
      </c>
      <c r="F263">
        <v>3</v>
      </c>
      <c r="G263">
        <v>2</v>
      </c>
      <c r="H263" t="b">
        <v>0</v>
      </c>
    </row>
    <row r="264" spans="1:8" x14ac:dyDescent="0.3">
      <c r="A264" t="s">
        <v>4166</v>
      </c>
      <c r="B264">
        <v>2</v>
      </c>
      <c r="C264">
        <v>1</v>
      </c>
      <c r="D264">
        <v>3</v>
      </c>
      <c r="E264">
        <v>1</v>
      </c>
      <c r="F264">
        <v>3</v>
      </c>
      <c r="G264">
        <v>2</v>
      </c>
      <c r="H264" t="b">
        <v>0</v>
      </c>
    </row>
    <row r="265" spans="1:8" x14ac:dyDescent="0.3">
      <c r="A265" t="s">
        <v>4172</v>
      </c>
      <c r="B265">
        <v>5</v>
      </c>
      <c r="C265">
        <v>2</v>
      </c>
      <c r="D265">
        <v>5</v>
      </c>
      <c r="E265">
        <v>2</v>
      </c>
      <c r="F265">
        <v>5</v>
      </c>
      <c r="G265">
        <v>3.2</v>
      </c>
      <c r="H265" t="b">
        <v>0</v>
      </c>
    </row>
    <row r="266" spans="1:8" x14ac:dyDescent="0.3">
      <c r="A266" t="s">
        <v>4176</v>
      </c>
      <c r="B266">
        <v>4</v>
      </c>
      <c r="C266">
        <v>1</v>
      </c>
      <c r="D266">
        <v>5</v>
      </c>
      <c r="E266">
        <v>3</v>
      </c>
      <c r="F266">
        <v>5</v>
      </c>
      <c r="G266">
        <v>2.75</v>
      </c>
      <c r="H266" t="b">
        <v>0</v>
      </c>
    </row>
    <row r="267" spans="1:8" x14ac:dyDescent="0.3">
      <c r="A267" t="s">
        <v>4177</v>
      </c>
      <c r="B267">
        <v>5</v>
      </c>
      <c r="C267">
        <v>2</v>
      </c>
      <c r="D267">
        <v>5</v>
      </c>
      <c r="E267">
        <v>2</v>
      </c>
      <c r="F267">
        <v>3</v>
      </c>
      <c r="G267">
        <v>3.8</v>
      </c>
      <c r="H267" t="b">
        <v>0</v>
      </c>
    </row>
    <row r="268" spans="1:8" x14ac:dyDescent="0.3">
      <c r="A268" t="s">
        <v>4178</v>
      </c>
      <c r="B268">
        <v>2</v>
      </c>
      <c r="C268">
        <v>1</v>
      </c>
      <c r="D268">
        <v>3</v>
      </c>
      <c r="E268">
        <v>1</v>
      </c>
      <c r="F268">
        <v>3</v>
      </c>
      <c r="G268">
        <v>2</v>
      </c>
      <c r="H268" t="b">
        <v>0</v>
      </c>
    </row>
    <row r="269" spans="1:8" x14ac:dyDescent="0.3">
      <c r="A269" t="s">
        <v>1807</v>
      </c>
      <c r="B269">
        <v>5</v>
      </c>
      <c r="C269">
        <v>4</v>
      </c>
      <c r="D269">
        <v>5</v>
      </c>
      <c r="E269">
        <v>4</v>
      </c>
      <c r="F269">
        <v>4</v>
      </c>
      <c r="G269">
        <v>4.4000000000000004</v>
      </c>
      <c r="H269" t="b">
        <v>0</v>
      </c>
    </row>
    <row r="270" spans="1:8" x14ac:dyDescent="0.3">
      <c r="A270" t="s">
        <v>4194</v>
      </c>
      <c r="B270">
        <v>2</v>
      </c>
      <c r="C270">
        <v>1</v>
      </c>
      <c r="D270">
        <v>4</v>
      </c>
      <c r="E270">
        <v>1</v>
      </c>
      <c r="F270">
        <v>4</v>
      </c>
      <c r="G270">
        <v>2.5</v>
      </c>
      <c r="H270" t="b">
        <v>0</v>
      </c>
    </row>
    <row r="271" spans="1:8" x14ac:dyDescent="0.3">
      <c r="A271" t="s">
        <v>4196</v>
      </c>
      <c r="B271">
        <v>3</v>
      </c>
      <c r="C271">
        <v>1</v>
      </c>
      <c r="D271">
        <v>4</v>
      </c>
      <c r="E271">
        <v>4</v>
      </c>
      <c r="F271">
        <v>1</v>
      </c>
      <c r="G271">
        <v>2</v>
      </c>
      <c r="H271" t="b">
        <v>0</v>
      </c>
    </row>
    <row r="272" spans="1:8" x14ac:dyDescent="0.3">
      <c r="A272" t="s">
        <v>4198</v>
      </c>
      <c r="B272">
        <v>2</v>
      </c>
      <c r="C272">
        <v>1</v>
      </c>
      <c r="D272">
        <v>3</v>
      </c>
      <c r="E272">
        <v>1</v>
      </c>
      <c r="F272">
        <v>3</v>
      </c>
      <c r="G272">
        <v>2</v>
      </c>
      <c r="H272" t="b">
        <v>0</v>
      </c>
    </row>
    <row r="273" spans="1:8" x14ac:dyDescent="0.3">
      <c r="A273" t="s">
        <v>4201</v>
      </c>
      <c r="B273">
        <v>4</v>
      </c>
      <c r="C273">
        <v>1</v>
      </c>
      <c r="D273">
        <v>4</v>
      </c>
      <c r="E273">
        <v>4</v>
      </c>
      <c r="F273">
        <v>3</v>
      </c>
      <c r="G273">
        <v>3</v>
      </c>
      <c r="H273" t="b">
        <v>0</v>
      </c>
    </row>
    <row r="274" spans="1:8" x14ac:dyDescent="0.3">
      <c r="A274" t="s">
        <v>205</v>
      </c>
      <c r="B274">
        <v>9</v>
      </c>
      <c r="C274">
        <v>1</v>
      </c>
      <c r="D274">
        <v>2</v>
      </c>
      <c r="E274">
        <v>2</v>
      </c>
      <c r="F274">
        <v>1</v>
      </c>
      <c r="G274">
        <v>1.2222222222222223</v>
      </c>
      <c r="H274" t="b">
        <v>0</v>
      </c>
    </row>
    <row r="275" spans="1:8" x14ac:dyDescent="0.3">
      <c r="A275" t="s">
        <v>4213</v>
      </c>
      <c r="B275">
        <v>3</v>
      </c>
      <c r="C275">
        <v>1</v>
      </c>
      <c r="D275">
        <v>2</v>
      </c>
      <c r="E275">
        <v>2</v>
      </c>
      <c r="F275">
        <v>1</v>
      </c>
      <c r="G275">
        <v>1.3333333333333333</v>
      </c>
      <c r="H275" t="b">
        <v>0</v>
      </c>
    </row>
    <row r="276" spans="1:8" x14ac:dyDescent="0.3">
      <c r="A276" t="s">
        <v>4214</v>
      </c>
      <c r="B276">
        <v>3</v>
      </c>
      <c r="C276">
        <v>4</v>
      </c>
      <c r="D276">
        <v>4</v>
      </c>
      <c r="E276">
        <v>4</v>
      </c>
      <c r="F276">
        <v>4</v>
      </c>
      <c r="G276">
        <v>4</v>
      </c>
      <c r="H276" t="b">
        <v>0</v>
      </c>
    </row>
    <row r="277" spans="1:8" x14ac:dyDescent="0.3">
      <c r="A277" t="s">
        <v>4222</v>
      </c>
      <c r="B277">
        <v>2</v>
      </c>
      <c r="C277">
        <v>1</v>
      </c>
      <c r="D277">
        <v>3</v>
      </c>
      <c r="E277">
        <v>3</v>
      </c>
      <c r="F277">
        <v>1</v>
      </c>
      <c r="G277">
        <v>2</v>
      </c>
      <c r="H277" t="b">
        <v>0</v>
      </c>
    </row>
    <row r="278" spans="1:8" x14ac:dyDescent="0.3">
      <c r="A278" t="s">
        <v>4224</v>
      </c>
      <c r="B278">
        <v>3</v>
      </c>
      <c r="C278">
        <v>1</v>
      </c>
      <c r="D278">
        <v>2</v>
      </c>
      <c r="E278">
        <v>2</v>
      </c>
      <c r="F278">
        <v>1</v>
      </c>
      <c r="G278">
        <v>1.6666666666666667</v>
      </c>
      <c r="H278" t="b">
        <v>0</v>
      </c>
    </row>
    <row r="279" spans="1:8" x14ac:dyDescent="0.3">
      <c r="A279" t="s">
        <v>4227</v>
      </c>
      <c r="B279">
        <v>4</v>
      </c>
      <c r="C279">
        <v>2</v>
      </c>
      <c r="D279">
        <v>3</v>
      </c>
      <c r="E279">
        <v>3</v>
      </c>
      <c r="F279">
        <v>2</v>
      </c>
      <c r="G279">
        <v>2.75</v>
      </c>
      <c r="H279" t="b">
        <v>0</v>
      </c>
    </row>
    <row r="280" spans="1:8" x14ac:dyDescent="0.3">
      <c r="A280" t="s">
        <v>4229</v>
      </c>
      <c r="B280">
        <v>2</v>
      </c>
      <c r="C280">
        <v>1</v>
      </c>
      <c r="D280">
        <v>4</v>
      </c>
      <c r="E280">
        <v>4</v>
      </c>
      <c r="F280">
        <v>1</v>
      </c>
      <c r="G280">
        <v>2.5</v>
      </c>
      <c r="H280" t="b">
        <v>0</v>
      </c>
    </row>
    <row r="281" spans="1:8" x14ac:dyDescent="0.3">
      <c r="A281" t="s">
        <v>4230</v>
      </c>
      <c r="B281">
        <v>2</v>
      </c>
      <c r="C281">
        <v>1</v>
      </c>
      <c r="D281">
        <v>2</v>
      </c>
      <c r="E281">
        <v>1</v>
      </c>
      <c r="F281">
        <v>2</v>
      </c>
      <c r="G281">
        <v>1.5</v>
      </c>
      <c r="H281" t="b">
        <v>0</v>
      </c>
    </row>
    <row r="282" spans="1:8" x14ac:dyDescent="0.3">
      <c r="A282" t="s">
        <v>1812</v>
      </c>
      <c r="B282">
        <v>2</v>
      </c>
      <c r="C282">
        <v>3</v>
      </c>
      <c r="D282">
        <v>5</v>
      </c>
      <c r="E282">
        <v>5</v>
      </c>
      <c r="F282">
        <v>3</v>
      </c>
      <c r="G282">
        <v>4</v>
      </c>
      <c r="H282" t="b">
        <v>0</v>
      </c>
    </row>
    <row r="283" spans="1:8" x14ac:dyDescent="0.3">
      <c r="A283" t="s">
        <v>4245</v>
      </c>
      <c r="B283">
        <v>4</v>
      </c>
      <c r="C283">
        <v>1</v>
      </c>
      <c r="D283">
        <v>4</v>
      </c>
      <c r="E283">
        <v>4</v>
      </c>
      <c r="F283">
        <v>2</v>
      </c>
      <c r="G283">
        <v>2.25</v>
      </c>
      <c r="H283" t="b">
        <v>0</v>
      </c>
    </row>
    <row r="284" spans="1:8" x14ac:dyDescent="0.3">
      <c r="A284" t="s">
        <v>4258</v>
      </c>
      <c r="B284">
        <v>2</v>
      </c>
      <c r="C284">
        <v>3</v>
      </c>
      <c r="D284">
        <v>4</v>
      </c>
      <c r="E284">
        <v>3</v>
      </c>
      <c r="F284">
        <v>4</v>
      </c>
      <c r="G284">
        <v>3.5</v>
      </c>
      <c r="H284" t="b">
        <v>0</v>
      </c>
    </row>
    <row r="285" spans="1:8" x14ac:dyDescent="0.3">
      <c r="A285" t="s">
        <v>1813</v>
      </c>
      <c r="B285">
        <v>2</v>
      </c>
      <c r="C285">
        <v>4</v>
      </c>
      <c r="D285">
        <v>4</v>
      </c>
      <c r="E285">
        <v>4</v>
      </c>
      <c r="F285">
        <v>4</v>
      </c>
      <c r="G285">
        <v>4</v>
      </c>
      <c r="H285" t="b">
        <v>0</v>
      </c>
    </row>
    <row r="286" spans="1:8" x14ac:dyDescent="0.3">
      <c r="A286" t="s">
        <v>4272</v>
      </c>
      <c r="B286">
        <v>2</v>
      </c>
      <c r="C286">
        <v>2</v>
      </c>
      <c r="D286">
        <v>5</v>
      </c>
      <c r="E286">
        <v>2</v>
      </c>
      <c r="F286">
        <v>5</v>
      </c>
      <c r="G286">
        <v>3.5</v>
      </c>
      <c r="H286" t="b">
        <v>0</v>
      </c>
    </row>
    <row r="287" spans="1:8" x14ac:dyDescent="0.3">
      <c r="A287" t="s">
        <v>4274</v>
      </c>
      <c r="B287">
        <v>2</v>
      </c>
      <c r="C287">
        <v>3</v>
      </c>
      <c r="D287">
        <v>4</v>
      </c>
      <c r="E287">
        <v>3</v>
      </c>
      <c r="F287">
        <v>4</v>
      </c>
      <c r="G287">
        <v>3.5</v>
      </c>
      <c r="H287" t="b">
        <v>0</v>
      </c>
    </row>
    <row r="288" spans="1:8" x14ac:dyDescent="0.3">
      <c r="A288" t="s">
        <v>1374</v>
      </c>
      <c r="B288">
        <v>2</v>
      </c>
      <c r="C288">
        <v>3</v>
      </c>
      <c r="D288">
        <v>5</v>
      </c>
      <c r="E288">
        <v>3</v>
      </c>
      <c r="F288">
        <v>5</v>
      </c>
      <c r="G288">
        <v>4</v>
      </c>
      <c r="H288" t="b">
        <v>0</v>
      </c>
    </row>
    <row r="289" spans="1:8" x14ac:dyDescent="0.3">
      <c r="A289" t="s">
        <v>4288</v>
      </c>
      <c r="B289">
        <v>2</v>
      </c>
      <c r="C289">
        <v>4</v>
      </c>
      <c r="D289">
        <v>5</v>
      </c>
      <c r="E289">
        <v>5</v>
      </c>
      <c r="F289">
        <v>4</v>
      </c>
      <c r="G289">
        <v>4.5</v>
      </c>
      <c r="H289" t="b">
        <v>0</v>
      </c>
    </row>
    <row r="290" spans="1:8" x14ac:dyDescent="0.3">
      <c r="A290" t="s">
        <v>4300</v>
      </c>
      <c r="B290">
        <v>2</v>
      </c>
      <c r="C290">
        <v>1</v>
      </c>
      <c r="D290">
        <v>1</v>
      </c>
      <c r="E290">
        <v>1</v>
      </c>
      <c r="F290">
        <v>1</v>
      </c>
      <c r="G290">
        <v>1</v>
      </c>
      <c r="H290" t="b">
        <v>0</v>
      </c>
    </row>
    <row r="291" spans="1:8" x14ac:dyDescent="0.3">
      <c r="A291" t="s">
        <v>4329</v>
      </c>
      <c r="B291">
        <v>14</v>
      </c>
      <c r="C291">
        <v>1</v>
      </c>
      <c r="D291">
        <v>5</v>
      </c>
      <c r="E291">
        <v>5</v>
      </c>
      <c r="F291">
        <v>1</v>
      </c>
      <c r="G291">
        <v>3.0714285714285716</v>
      </c>
      <c r="H291" t="b">
        <v>0</v>
      </c>
    </row>
    <row r="292" spans="1:8" x14ac:dyDescent="0.3">
      <c r="A292" t="s">
        <v>4330</v>
      </c>
      <c r="B292">
        <v>2</v>
      </c>
      <c r="C292">
        <v>4</v>
      </c>
      <c r="D292">
        <v>4</v>
      </c>
      <c r="E292">
        <v>4</v>
      </c>
      <c r="F292">
        <v>4</v>
      </c>
      <c r="G292">
        <v>4</v>
      </c>
      <c r="H292" t="b">
        <v>0</v>
      </c>
    </row>
    <row r="293" spans="1:8" x14ac:dyDescent="0.3">
      <c r="A293" t="s">
        <v>4334</v>
      </c>
      <c r="B293">
        <v>3</v>
      </c>
      <c r="C293">
        <v>1</v>
      </c>
      <c r="D293">
        <v>4</v>
      </c>
      <c r="E293">
        <v>1</v>
      </c>
      <c r="F293">
        <v>2</v>
      </c>
      <c r="G293">
        <v>2.3333333333333335</v>
      </c>
      <c r="H293" t="b">
        <v>0</v>
      </c>
    </row>
    <row r="294" spans="1:8" x14ac:dyDescent="0.3">
      <c r="A294" t="s">
        <v>4339</v>
      </c>
      <c r="B294">
        <v>3</v>
      </c>
      <c r="C294">
        <v>5</v>
      </c>
      <c r="D294">
        <v>5</v>
      </c>
      <c r="E294">
        <v>5</v>
      </c>
      <c r="F294">
        <v>5</v>
      </c>
      <c r="G294">
        <v>5</v>
      </c>
      <c r="H294" t="b">
        <v>0</v>
      </c>
    </row>
    <row r="295" spans="1:8" x14ac:dyDescent="0.3">
      <c r="A295" t="s">
        <v>4343</v>
      </c>
      <c r="B295">
        <v>2</v>
      </c>
      <c r="C295">
        <v>4</v>
      </c>
      <c r="D295">
        <v>5</v>
      </c>
      <c r="E295">
        <v>4</v>
      </c>
      <c r="F295">
        <v>5</v>
      </c>
      <c r="G295">
        <v>4.5</v>
      </c>
      <c r="H295" t="b">
        <v>0</v>
      </c>
    </row>
    <row r="296" spans="1:8" x14ac:dyDescent="0.3">
      <c r="A296" t="s">
        <v>4345</v>
      </c>
      <c r="B296">
        <v>3</v>
      </c>
      <c r="C296">
        <v>1</v>
      </c>
      <c r="D296">
        <v>2</v>
      </c>
      <c r="E296">
        <v>1</v>
      </c>
      <c r="F296">
        <v>2</v>
      </c>
      <c r="G296">
        <v>1.6666666666666667</v>
      </c>
      <c r="H296" t="b">
        <v>0</v>
      </c>
    </row>
    <row r="297" spans="1:8" x14ac:dyDescent="0.3">
      <c r="A297" t="s">
        <v>4356</v>
      </c>
      <c r="B297">
        <v>2</v>
      </c>
      <c r="C297">
        <v>1</v>
      </c>
      <c r="D297">
        <v>1</v>
      </c>
      <c r="E297">
        <v>1</v>
      </c>
      <c r="F297">
        <v>1</v>
      </c>
      <c r="G297">
        <v>1</v>
      </c>
      <c r="H297" t="b">
        <v>0</v>
      </c>
    </row>
    <row r="298" spans="1:8" x14ac:dyDescent="0.3">
      <c r="A298" t="s">
        <v>4358</v>
      </c>
      <c r="B298">
        <v>6</v>
      </c>
      <c r="C298">
        <v>1</v>
      </c>
      <c r="D298">
        <v>3</v>
      </c>
      <c r="E298">
        <v>1</v>
      </c>
      <c r="F298">
        <v>3</v>
      </c>
      <c r="G298">
        <v>2.3333333333333335</v>
      </c>
      <c r="H298" t="b">
        <v>0</v>
      </c>
    </row>
    <row r="299" spans="1:8" x14ac:dyDescent="0.3">
      <c r="A299" t="s">
        <v>4365</v>
      </c>
      <c r="B299">
        <v>2</v>
      </c>
      <c r="C299">
        <v>1</v>
      </c>
      <c r="D299">
        <v>3</v>
      </c>
      <c r="E299">
        <v>1</v>
      </c>
      <c r="F299">
        <v>3</v>
      </c>
      <c r="G299">
        <v>2</v>
      </c>
      <c r="H299" t="b">
        <v>0</v>
      </c>
    </row>
    <row r="300" spans="1:8" x14ac:dyDescent="0.3">
      <c r="A300" t="s">
        <v>4369</v>
      </c>
      <c r="B300">
        <v>3</v>
      </c>
      <c r="C300">
        <v>1</v>
      </c>
      <c r="D300">
        <v>2</v>
      </c>
      <c r="E300">
        <v>1</v>
      </c>
      <c r="F300">
        <v>1</v>
      </c>
      <c r="G300">
        <v>1.3333333333333333</v>
      </c>
      <c r="H300" t="b">
        <v>0</v>
      </c>
    </row>
    <row r="301" spans="1:8" x14ac:dyDescent="0.3">
      <c r="A301" t="s">
        <v>4382</v>
      </c>
      <c r="B301">
        <v>10</v>
      </c>
      <c r="C301">
        <v>1</v>
      </c>
      <c r="D301">
        <v>5</v>
      </c>
      <c r="E301">
        <v>5</v>
      </c>
      <c r="F301">
        <v>1</v>
      </c>
      <c r="G301">
        <v>4</v>
      </c>
      <c r="H301" t="b">
        <v>0</v>
      </c>
    </row>
    <row r="302" spans="1:8" x14ac:dyDescent="0.3">
      <c r="A302" t="s">
        <v>223</v>
      </c>
      <c r="B302">
        <v>3</v>
      </c>
      <c r="C302">
        <v>2</v>
      </c>
      <c r="D302">
        <v>3</v>
      </c>
      <c r="E302">
        <v>2</v>
      </c>
      <c r="F302">
        <v>3</v>
      </c>
      <c r="G302">
        <v>2.3333333333333335</v>
      </c>
      <c r="H302" t="b">
        <v>0</v>
      </c>
    </row>
    <row r="303" spans="1:8" x14ac:dyDescent="0.3">
      <c r="A303" t="s">
        <v>4389</v>
      </c>
      <c r="B303">
        <v>2</v>
      </c>
      <c r="C303">
        <v>1</v>
      </c>
      <c r="D303">
        <v>1</v>
      </c>
      <c r="E303">
        <v>1</v>
      </c>
      <c r="F303">
        <v>1</v>
      </c>
      <c r="G303">
        <v>1</v>
      </c>
      <c r="H303" t="b">
        <v>0</v>
      </c>
    </row>
    <row r="304" spans="1:8" x14ac:dyDescent="0.3">
      <c r="A304" t="s">
        <v>4396</v>
      </c>
      <c r="B304">
        <v>3</v>
      </c>
      <c r="C304">
        <v>1</v>
      </c>
      <c r="D304">
        <v>3</v>
      </c>
      <c r="E304">
        <v>3</v>
      </c>
      <c r="F304">
        <v>1</v>
      </c>
      <c r="G304">
        <v>2</v>
      </c>
      <c r="H304" t="b">
        <v>0</v>
      </c>
    </row>
    <row r="305" spans="1:8" x14ac:dyDescent="0.3">
      <c r="A305" t="s">
        <v>4407</v>
      </c>
      <c r="B305">
        <v>3</v>
      </c>
      <c r="C305">
        <v>1</v>
      </c>
      <c r="D305">
        <v>3</v>
      </c>
      <c r="E305">
        <v>2</v>
      </c>
      <c r="F305">
        <v>1</v>
      </c>
      <c r="G305">
        <v>2</v>
      </c>
      <c r="H305" t="b">
        <v>0</v>
      </c>
    </row>
    <row r="306" spans="1:8" x14ac:dyDescent="0.3">
      <c r="A306" t="s">
        <v>226</v>
      </c>
      <c r="B306">
        <v>3</v>
      </c>
      <c r="C306">
        <v>2</v>
      </c>
      <c r="D306">
        <v>5</v>
      </c>
      <c r="E306">
        <v>2</v>
      </c>
      <c r="F306">
        <v>4</v>
      </c>
      <c r="G306">
        <v>3.6666666666666665</v>
      </c>
      <c r="H306" t="b">
        <v>0</v>
      </c>
    </row>
    <row r="307" spans="1:8" x14ac:dyDescent="0.3">
      <c r="A307" t="s">
        <v>4419</v>
      </c>
      <c r="B307">
        <v>2</v>
      </c>
      <c r="C307">
        <v>3</v>
      </c>
      <c r="D307">
        <v>5</v>
      </c>
      <c r="E307">
        <v>3</v>
      </c>
      <c r="F307">
        <v>5</v>
      </c>
      <c r="G307">
        <v>4</v>
      </c>
      <c r="H307" t="b">
        <v>0</v>
      </c>
    </row>
    <row r="308" spans="1:8" x14ac:dyDescent="0.3">
      <c r="A308" t="s">
        <v>4437</v>
      </c>
      <c r="B308">
        <v>2</v>
      </c>
      <c r="C308">
        <v>1</v>
      </c>
      <c r="D308">
        <v>4</v>
      </c>
      <c r="E308">
        <v>1</v>
      </c>
      <c r="F308">
        <v>4</v>
      </c>
      <c r="G308">
        <v>2.5</v>
      </c>
      <c r="H308" t="b">
        <v>0</v>
      </c>
    </row>
    <row r="309" spans="1:8" x14ac:dyDescent="0.3">
      <c r="A309" t="s">
        <v>4438</v>
      </c>
      <c r="B309">
        <v>2</v>
      </c>
      <c r="C309">
        <v>1</v>
      </c>
      <c r="D309">
        <v>4</v>
      </c>
      <c r="E309">
        <v>1</v>
      </c>
      <c r="F309">
        <v>4</v>
      </c>
      <c r="G309">
        <v>2.5</v>
      </c>
      <c r="H309" t="b">
        <v>0</v>
      </c>
    </row>
    <row r="310" spans="1:8" x14ac:dyDescent="0.3">
      <c r="A310" t="s">
        <v>4448</v>
      </c>
      <c r="B310">
        <v>2</v>
      </c>
      <c r="C310">
        <v>1</v>
      </c>
      <c r="D310">
        <v>3</v>
      </c>
      <c r="E310">
        <v>1</v>
      </c>
      <c r="F310">
        <v>3</v>
      </c>
      <c r="G310">
        <v>2</v>
      </c>
      <c r="H310" t="b">
        <v>0</v>
      </c>
    </row>
    <row r="311" spans="1:8" x14ac:dyDescent="0.3">
      <c r="A311" t="s">
        <v>1827</v>
      </c>
      <c r="B311">
        <v>2</v>
      </c>
      <c r="C311">
        <v>1</v>
      </c>
      <c r="D311">
        <v>2</v>
      </c>
      <c r="E311">
        <v>2</v>
      </c>
      <c r="F311">
        <v>1</v>
      </c>
      <c r="G311">
        <v>1.5</v>
      </c>
      <c r="H311" t="b">
        <v>0</v>
      </c>
    </row>
    <row r="312" spans="1:8" x14ac:dyDescent="0.3">
      <c r="A312" t="s">
        <v>4453</v>
      </c>
      <c r="B312">
        <v>3</v>
      </c>
      <c r="C312">
        <v>2</v>
      </c>
      <c r="D312">
        <v>3</v>
      </c>
      <c r="E312">
        <v>2</v>
      </c>
      <c r="F312">
        <v>2</v>
      </c>
      <c r="G312">
        <v>2.3333333333333335</v>
      </c>
      <c r="H312" t="b">
        <v>0</v>
      </c>
    </row>
    <row r="313" spans="1:8" x14ac:dyDescent="0.3">
      <c r="A313" t="s">
        <v>230</v>
      </c>
      <c r="B313">
        <v>2</v>
      </c>
      <c r="C313">
        <v>2</v>
      </c>
      <c r="D313">
        <v>2</v>
      </c>
      <c r="E313">
        <v>2</v>
      </c>
      <c r="F313">
        <v>2</v>
      </c>
      <c r="G313">
        <v>2</v>
      </c>
      <c r="H313" t="b">
        <v>0</v>
      </c>
    </row>
    <row r="314" spans="1:8" x14ac:dyDescent="0.3">
      <c r="A314" t="s">
        <v>4472</v>
      </c>
      <c r="B314">
        <v>3</v>
      </c>
      <c r="C314">
        <v>3</v>
      </c>
      <c r="D314">
        <v>4</v>
      </c>
      <c r="E314">
        <v>3</v>
      </c>
      <c r="F314">
        <v>3</v>
      </c>
      <c r="G314">
        <v>3.3333333333333335</v>
      </c>
      <c r="H314" t="b">
        <v>0</v>
      </c>
    </row>
    <row r="315" spans="1:8" x14ac:dyDescent="0.3">
      <c r="A315" t="s">
        <v>4477</v>
      </c>
      <c r="B315">
        <v>6</v>
      </c>
      <c r="C315">
        <v>1</v>
      </c>
      <c r="D315">
        <v>5</v>
      </c>
      <c r="E315">
        <v>5</v>
      </c>
      <c r="F315">
        <v>5</v>
      </c>
      <c r="G315">
        <v>3.1666666666666665</v>
      </c>
      <c r="H315" t="b">
        <v>0</v>
      </c>
    </row>
    <row r="316" spans="1:8" x14ac:dyDescent="0.3">
      <c r="A316" t="s">
        <v>4478</v>
      </c>
      <c r="B316">
        <v>2</v>
      </c>
      <c r="C316">
        <v>3</v>
      </c>
      <c r="D316">
        <v>3</v>
      </c>
      <c r="E316">
        <v>3</v>
      </c>
      <c r="F316">
        <v>3</v>
      </c>
      <c r="G316">
        <v>3</v>
      </c>
      <c r="H316" t="b">
        <v>0</v>
      </c>
    </row>
    <row r="317" spans="1:8" x14ac:dyDescent="0.3">
      <c r="A317" t="s">
        <v>4481</v>
      </c>
      <c r="B317">
        <v>3</v>
      </c>
      <c r="C317">
        <v>2</v>
      </c>
      <c r="D317">
        <v>4</v>
      </c>
      <c r="E317">
        <v>2</v>
      </c>
      <c r="F317">
        <v>4</v>
      </c>
      <c r="G317">
        <v>2.6666666666666665</v>
      </c>
      <c r="H317" t="b">
        <v>0</v>
      </c>
    </row>
    <row r="318" spans="1:8" x14ac:dyDescent="0.3">
      <c r="A318" t="s">
        <v>4483</v>
      </c>
      <c r="B318">
        <v>2</v>
      </c>
      <c r="C318">
        <v>1</v>
      </c>
      <c r="D318">
        <v>5</v>
      </c>
      <c r="E318">
        <v>5</v>
      </c>
      <c r="F318">
        <v>1</v>
      </c>
      <c r="G318">
        <v>3</v>
      </c>
      <c r="H318" t="b">
        <v>0</v>
      </c>
    </row>
    <row r="319" spans="1:8" x14ac:dyDescent="0.3">
      <c r="A319" t="s">
        <v>4507</v>
      </c>
      <c r="B319">
        <v>4</v>
      </c>
      <c r="C319">
        <v>3</v>
      </c>
      <c r="D319">
        <v>5</v>
      </c>
      <c r="E319">
        <v>5</v>
      </c>
      <c r="F319">
        <v>5</v>
      </c>
      <c r="G319">
        <v>4.5</v>
      </c>
      <c r="H319" t="b">
        <v>0</v>
      </c>
    </row>
    <row r="320" spans="1:8" x14ac:dyDescent="0.3">
      <c r="A320" t="s">
        <v>4509</v>
      </c>
      <c r="B320">
        <v>4</v>
      </c>
      <c r="C320">
        <v>1</v>
      </c>
      <c r="D320">
        <v>2</v>
      </c>
      <c r="E320">
        <v>1</v>
      </c>
      <c r="F320">
        <v>2</v>
      </c>
      <c r="G320">
        <v>1.25</v>
      </c>
      <c r="H320" t="b">
        <v>0</v>
      </c>
    </row>
    <row r="321" spans="1:8" x14ac:dyDescent="0.3">
      <c r="A321" t="s">
        <v>4512</v>
      </c>
      <c r="B321">
        <v>2</v>
      </c>
      <c r="C321">
        <v>1</v>
      </c>
      <c r="D321">
        <v>1</v>
      </c>
      <c r="E321">
        <v>1</v>
      </c>
      <c r="F321">
        <v>1</v>
      </c>
      <c r="G321">
        <v>1</v>
      </c>
      <c r="H321" t="b">
        <v>0</v>
      </c>
    </row>
    <row r="322" spans="1:8" x14ac:dyDescent="0.3">
      <c r="A322" t="s">
        <v>234</v>
      </c>
      <c r="B322">
        <v>2</v>
      </c>
      <c r="C322">
        <v>2</v>
      </c>
      <c r="D322">
        <v>2</v>
      </c>
      <c r="E322">
        <v>2</v>
      </c>
      <c r="F322">
        <v>2</v>
      </c>
      <c r="G322">
        <v>2</v>
      </c>
      <c r="H322" t="b">
        <v>0</v>
      </c>
    </row>
    <row r="323" spans="1:8" x14ac:dyDescent="0.3">
      <c r="A323" t="s">
        <v>4528</v>
      </c>
      <c r="B323">
        <v>2</v>
      </c>
      <c r="C323">
        <v>2</v>
      </c>
      <c r="D323">
        <v>3</v>
      </c>
      <c r="E323">
        <v>2</v>
      </c>
      <c r="F323">
        <v>3</v>
      </c>
      <c r="G323">
        <v>2.5</v>
      </c>
      <c r="H323" t="b">
        <v>0</v>
      </c>
    </row>
    <row r="324" spans="1:8" x14ac:dyDescent="0.3">
      <c r="A324" t="s">
        <v>4533</v>
      </c>
      <c r="B324">
        <v>2</v>
      </c>
      <c r="C324">
        <v>5</v>
      </c>
      <c r="D324">
        <v>5</v>
      </c>
      <c r="E324">
        <v>5</v>
      </c>
      <c r="F324">
        <v>5</v>
      </c>
      <c r="G324">
        <v>5</v>
      </c>
      <c r="H324" t="b">
        <v>0</v>
      </c>
    </row>
    <row r="325" spans="1:8" x14ac:dyDescent="0.3">
      <c r="A325" t="s">
        <v>240</v>
      </c>
      <c r="B325">
        <v>2</v>
      </c>
      <c r="C325">
        <v>2</v>
      </c>
      <c r="D325">
        <v>2</v>
      </c>
      <c r="E325">
        <v>2</v>
      </c>
      <c r="F325">
        <v>2</v>
      </c>
      <c r="G325">
        <v>2</v>
      </c>
      <c r="H325" t="b">
        <v>0</v>
      </c>
    </row>
    <row r="326" spans="1:8" x14ac:dyDescent="0.3">
      <c r="A326" t="s">
        <v>4560</v>
      </c>
      <c r="B326">
        <v>3</v>
      </c>
      <c r="C326">
        <v>5</v>
      </c>
      <c r="D326">
        <v>5</v>
      </c>
      <c r="E326">
        <v>5</v>
      </c>
      <c r="F326">
        <v>5</v>
      </c>
      <c r="G326">
        <v>5</v>
      </c>
      <c r="H326" t="b">
        <v>0</v>
      </c>
    </row>
    <row r="327" spans="1:8" x14ac:dyDescent="0.3">
      <c r="A327" t="s">
        <v>4570</v>
      </c>
      <c r="B327">
        <v>3</v>
      </c>
      <c r="C327">
        <v>4</v>
      </c>
      <c r="D327">
        <v>5</v>
      </c>
      <c r="E327">
        <v>4</v>
      </c>
      <c r="F327">
        <v>5</v>
      </c>
      <c r="G327">
        <v>4.666666666666667</v>
      </c>
      <c r="H327" t="b">
        <v>0</v>
      </c>
    </row>
    <row r="328" spans="1:8" x14ac:dyDescent="0.3">
      <c r="A328" t="s">
        <v>245</v>
      </c>
      <c r="B328">
        <v>2</v>
      </c>
      <c r="C328">
        <v>2</v>
      </c>
      <c r="D328">
        <v>3</v>
      </c>
      <c r="E328">
        <v>3</v>
      </c>
      <c r="F328">
        <v>2</v>
      </c>
      <c r="G328">
        <v>2.5</v>
      </c>
      <c r="H328" t="b">
        <v>0</v>
      </c>
    </row>
    <row r="329" spans="1:8" x14ac:dyDescent="0.3">
      <c r="A329" t="s">
        <v>4584</v>
      </c>
      <c r="B329">
        <v>2</v>
      </c>
      <c r="C329">
        <v>3</v>
      </c>
      <c r="D329">
        <v>5</v>
      </c>
      <c r="E329">
        <v>5</v>
      </c>
      <c r="F329">
        <v>3</v>
      </c>
      <c r="G329">
        <v>4</v>
      </c>
      <c r="H329" t="b">
        <v>0</v>
      </c>
    </row>
    <row r="330" spans="1:8" x14ac:dyDescent="0.3">
      <c r="A330" t="s">
        <v>4588</v>
      </c>
      <c r="B330">
        <v>3</v>
      </c>
      <c r="C330">
        <v>1</v>
      </c>
      <c r="D330">
        <v>5</v>
      </c>
      <c r="E330">
        <v>1</v>
      </c>
      <c r="F330">
        <v>5</v>
      </c>
      <c r="G330">
        <v>2.3333333333333335</v>
      </c>
      <c r="H330" t="b">
        <v>0</v>
      </c>
    </row>
    <row r="331" spans="1:8" x14ac:dyDescent="0.3">
      <c r="A331" t="s">
        <v>1837</v>
      </c>
      <c r="B331">
        <v>2</v>
      </c>
      <c r="C331">
        <v>3</v>
      </c>
      <c r="D331">
        <v>5</v>
      </c>
      <c r="E331">
        <v>3</v>
      </c>
      <c r="F331">
        <v>5</v>
      </c>
      <c r="G331">
        <v>4</v>
      </c>
      <c r="H331" t="b">
        <v>0</v>
      </c>
    </row>
    <row r="332" spans="1:8" x14ac:dyDescent="0.3">
      <c r="A332" t="s">
        <v>4591</v>
      </c>
      <c r="B332">
        <v>6</v>
      </c>
      <c r="C332">
        <v>1</v>
      </c>
      <c r="D332">
        <v>5</v>
      </c>
      <c r="E332">
        <v>4</v>
      </c>
      <c r="F332">
        <v>4</v>
      </c>
      <c r="G332">
        <v>3.3333333333333335</v>
      </c>
      <c r="H332" t="b">
        <v>0</v>
      </c>
    </row>
    <row r="333" spans="1:8" x14ac:dyDescent="0.3">
      <c r="A333" t="s">
        <v>4605</v>
      </c>
      <c r="B333">
        <v>2</v>
      </c>
      <c r="C333">
        <v>2</v>
      </c>
      <c r="D333">
        <v>3</v>
      </c>
      <c r="E333">
        <v>2</v>
      </c>
      <c r="F333">
        <v>3</v>
      </c>
      <c r="G333">
        <v>2.5</v>
      </c>
      <c r="H333" t="b">
        <v>0</v>
      </c>
    </row>
    <row r="334" spans="1:8" x14ac:dyDescent="0.3">
      <c r="A334" t="s">
        <v>249</v>
      </c>
      <c r="B334">
        <v>3</v>
      </c>
      <c r="C334">
        <v>2</v>
      </c>
      <c r="D334">
        <v>2</v>
      </c>
      <c r="E334">
        <v>2</v>
      </c>
      <c r="F334">
        <v>2</v>
      </c>
      <c r="G334">
        <v>2</v>
      </c>
      <c r="H334" t="b">
        <v>0</v>
      </c>
    </row>
    <row r="335" spans="1:8" x14ac:dyDescent="0.3">
      <c r="A335" t="s">
        <v>250</v>
      </c>
      <c r="B335">
        <v>2</v>
      </c>
      <c r="C335">
        <v>1</v>
      </c>
      <c r="D335">
        <v>1</v>
      </c>
      <c r="E335">
        <v>1</v>
      </c>
      <c r="F335">
        <v>1</v>
      </c>
      <c r="G335">
        <v>1</v>
      </c>
      <c r="H335" t="b">
        <v>0</v>
      </c>
    </row>
    <row r="336" spans="1:8" x14ac:dyDescent="0.3">
      <c r="A336" t="s">
        <v>4616</v>
      </c>
      <c r="B336">
        <v>3</v>
      </c>
      <c r="C336">
        <v>4</v>
      </c>
      <c r="D336">
        <v>5</v>
      </c>
      <c r="E336">
        <v>4</v>
      </c>
      <c r="F336">
        <v>5</v>
      </c>
      <c r="G336">
        <v>4.333333333333333</v>
      </c>
      <c r="H336" t="b">
        <v>0</v>
      </c>
    </row>
    <row r="337" spans="1:8" x14ac:dyDescent="0.3">
      <c r="A337" t="s">
        <v>4623</v>
      </c>
      <c r="B337">
        <v>2</v>
      </c>
      <c r="C337">
        <v>1</v>
      </c>
      <c r="D337">
        <v>2</v>
      </c>
      <c r="E337">
        <v>2</v>
      </c>
      <c r="F337">
        <v>1</v>
      </c>
      <c r="G337">
        <v>1.5</v>
      </c>
      <c r="H337" t="b">
        <v>0</v>
      </c>
    </row>
    <row r="338" spans="1:8" x14ac:dyDescent="0.3">
      <c r="A338" t="s">
        <v>4626</v>
      </c>
      <c r="B338">
        <v>2</v>
      </c>
      <c r="C338">
        <v>1</v>
      </c>
      <c r="D338">
        <v>2</v>
      </c>
      <c r="E338">
        <v>1</v>
      </c>
      <c r="F338">
        <v>2</v>
      </c>
      <c r="G338">
        <v>1.5</v>
      </c>
      <c r="H338" t="b">
        <v>1</v>
      </c>
    </row>
    <row r="339" spans="1:8" x14ac:dyDescent="0.3">
      <c r="A339" t="s">
        <v>4635</v>
      </c>
      <c r="B339">
        <v>2</v>
      </c>
      <c r="C339">
        <v>1</v>
      </c>
      <c r="D339">
        <v>2</v>
      </c>
      <c r="E339">
        <v>1</v>
      </c>
      <c r="F339">
        <v>2</v>
      </c>
      <c r="G339">
        <v>1.5</v>
      </c>
      <c r="H339" t="b">
        <v>0</v>
      </c>
    </row>
    <row r="340" spans="1:8" x14ac:dyDescent="0.3">
      <c r="A340" t="s">
        <v>255</v>
      </c>
      <c r="B340">
        <v>2</v>
      </c>
      <c r="C340">
        <v>1</v>
      </c>
      <c r="D340">
        <v>2</v>
      </c>
      <c r="E340">
        <v>1</v>
      </c>
      <c r="F340">
        <v>2</v>
      </c>
      <c r="G340">
        <v>1.5</v>
      </c>
      <c r="H340" t="b">
        <v>0</v>
      </c>
    </row>
    <row r="341" spans="1:8" x14ac:dyDescent="0.3">
      <c r="A341" t="s">
        <v>4641</v>
      </c>
      <c r="B341">
        <v>2</v>
      </c>
      <c r="C341">
        <v>3</v>
      </c>
      <c r="D341">
        <v>3</v>
      </c>
      <c r="E341">
        <v>3</v>
      </c>
      <c r="F341">
        <v>3</v>
      </c>
      <c r="G341">
        <v>3</v>
      </c>
      <c r="H341" t="b">
        <v>0</v>
      </c>
    </row>
    <row r="342" spans="1:8" x14ac:dyDescent="0.3">
      <c r="A342" t="s">
        <v>4667</v>
      </c>
      <c r="B342">
        <v>2</v>
      </c>
      <c r="C342">
        <v>1</v>
      </c>
      <c r="D342">
        <v>1</v>
      </c>
      <c r="E342">
        <v>1</v>
      </c>
      <c r="F342">
        <v>1</v>
      </c>
      <c r="G342">
        <v>1</v>
      </c>
      <c r="H342" t="b">
        <v>0</v>
      </c>
    </row>
    <row r="343" spans="1:8" x14ac:dyDescent="0.3">
      <c r="A343" t="s">
        <v>4687</v>
      </c>
      <c r="B343">
        <v>2</v>
      </c>
      <c r="C343">
        <v>5</v>
      </c>
      <c r="D343">
        <v>5</v>
      </c>
      <c r="E343">
        <v>5</v>
      </c>
      <c r="F343">
        <v>5</v>
      </c>
      <c r="G343">
        <v>5</v>
      </c>
      <c r="H343" t="b">
        <v>0</v>
      </c>
    </row>
    <row r="344" spans="1:8" x14ac:dyDescent="0.3">
      <c r="A344" t="s">
        <v>4689</v>
      </c>
      <c r="B344">
        <v>5</v>
      </c>
      <c r="C344">
        <v>1</v>
      </c>
      <c r="D344">
        <v>4</v>
      </c>
      <c r="E344">
        <v>3</v>
      </c>
      <c r="F344">
        <v>1</v>
      </c>
      <c r="G344">
        <v>2.4</v>
      </c>
      <c r="H344" t="b">
        <v>0</v>
      </c>
    </row>
    <row r="345" spans="1:8" x14ac:dyDescent="0.3">
      <c r="A345" t="s">
        <v>4691</v>
      </c>
      <c r="B345">
        <v>2</v>
      </c>
      <c r="C345">
        <v>1</v>
      </c>
      <c r="D345">
        <v>1</v>
      </c>
      <c r="E345">
        <v>1</v>
      </c>
      <c r="F345">
        <v>1</v>
      </c>
      <c r="G345">
        <v>1</v>
      </c>
      <c r="H345" t="b">
        <v>0</v>
      </c>
    </row>
    <row r="346" spans="1:8" x14ac:dyDescent="0.3">
      <c r="A346" t="s">
        <v>4695</v>
      </c>
      <c r="B346">
        <v>6</v>
      </c>
      <c r="C346">
        <v>1</v>
      </c>
      <c r="D346">
        <v>5</v>
      </c>
      <c r="E346">
        <v>5</v>
      </c>
      <c r="F346">
        <v>5</v>
      </c>
      <c r="G346">
        <v>3.3333333333333335</v>
      </c>
      <c r="H346" t="b">
        <v>0</v>
      </c>
    </row>
    <row r="347" spans="1:8" x14ac:dyDescent="0.3">
      <c r="A347" t="s">
        <v>4710</v>
      </c>
      <c r="B347">
        <v>2</v>
      </c>
      <c r="C347">
        <v>1</v>
      </c>
      <c r="D347">
        <v>2</v>
      </c>
      <c r="E347">
        <v>1</v>
      </c>
      <c r="F347">
        <v>2</v>
      </c>
      <c r="G347">
        <v>1.5</v>
      </c>
      <c r="H347" t="b">
        <v>0</v>
      </c>
    </row>
    <row r="348" spans="1:8" x14ac:dyDescent="0.3">
      <c r="A348" t="s">
        <v>4717</v>
      </c>
      <c r="B348">
        <v>2</v>
      </c>
      <c r="C348">
        <v>5</v>
      </c>
      <c r="D348">
        <v>5</v>
      </c>
      <c r="E348">
        <v>5</v>
      </c>
      <c r="F348">
        <v>5</v>
      </c>
      <c r="G348">
        <v>5</v>
      </c>
      <c r="H348" t="b">
        <v>0</v>
      </c>
    </row>
    <row r="349" spans="1:8" x14ac:dyDescent="0.3">
      <c r="A349" t="s">
        <v>4722</v>
      </c>
      <c r="B349">
        <v>2</v>
      </c>
      <c r="C349">
        <v>1</v>
      </c>
      <c r="D349">
        <v>5</v>
      </c>
      <c r="E349">
        <v>1</v>
      </c>
      <c r="F349">
        <v>5</v>
      </c>
      <c r="G349">
        <v>3</v>
      </c>
      <c r="H349" t="b">
        <v>0</v>
      </c>
    </row>
    <row r="350" spans="1:8" x14ac:dyDescent="0.3">
      <c r="A350" t="s">
        <v>4727</v>
      </c>
      <c r="B350">
        <v>10</v>
      </c>
      <c r="C350">
        <v>1</v>
      </c>
      <c r="D350">
        <v>4</v>
      </c>
      <c r="E350">
        <v>3</v>
      </c>
      <c r="F350">
        <v>1</v>
      </c>
      <c r="G350">
        <v>2.2000000000000002</v>
      </c>
      <c r="H350" t="b">
        <v>0</v>
      </c>
    </row>
    <row r="351" spans="1:8" x14ac:dyDescent="0.3">
      <c r="A351" t="s">
        <v>4733</v>
      </c>
      <c r="B351">
        <v>5</v>
      </c>
      <c r="C351">
        <v>1</v>
      </c>
      <c r="D351">
        <v>5</v>
      </c>
      <c r="E351">
        <v>5</v>
      </c>
      <c r="F351">
        <v>1</v>
      </c>
      <c r="G351">
        <v>3</v>
      </c>
      <c r="H351" t="b">
        <v>0</v>
      </c>
    </row>
    <row r="352" spans="1:8" x14ac:dyDescent="0.3">
      <c r="A352" t="s">
        <v>4748</v>
      </c>
      <c r="B352">
        <v>2</v>
      </c>
      <c r="C352">
        <v>1</v>
      </c>
      <c r="D352">
        <v>1</v>
      </c>
      <c r="E352">
        <v>1</v>
      </c>
      <c r="F352">
        <v>1</v>
      </c>
      <c r="G352">
        <v>1</v>
      </c>
      <c r="H352" t="b">
        <v>0</v>
      </c>
    </row>
    <row r="353" spans="1:8" x14ac:dyDescent="0.3">
      <c r="A353" t="s">
        <v>1850</v>
      </c>
      <c r="B353">
        <v>6</v>
      </c>
      <c r="C353">
        <v>1</v>
      </c>
      <c r="D353">
        <v>2</v>
      </c>
      <c r="E353">
        <v>1</v>
      </c>
      <c r="F353">
        <v>2</v>
      </c>
      <c r="G353">
        <v>1.3333333333333333</v>
      </c>
      <c r="H353" t="b">
        <v>0</v>
      </c>
    </row>
    <row r="354" spans="1:8" x14ac:dyDescent="0.3">
      <c r="A354" t="s">
        <v>4764</v>
      </c>
      <c r="B354">
        <v>2</v>
      </c>
      <c r="C354">
        <v>2</v>
      </c>
      <c r="D354">
        <v>4</v>
      </c>
      <c r="E354">
        <v>4</v>
      </c>
      <c r="F354">
        <v>2</v>
      </c>
      <c r="G354">
        <v>3</v>
      </c>
      <c r="H354" t="b">
        <v>0</v>
      </c>
    </row>
    <row r="355" spans="1:8" x14ac:dyDescent="0.3">
      <c r="A355" t="s">
        <v>264</v>
      </c>
      <c r="B355">
        <v>2</v>
      </c>
      <c r="C355">
        <v>3</v>
      </c>
      <c r="D355">
        <v>4</v>
      </c>
      <c r="E355">
        <v>4</v>
      </c>
      <c r="F355">
        <v>3</v>
      </c>
      <c r="G355">
        <v>3.5</v>
      </c>
      <c r="H355" t="b">
        <v>0</v>
      </c>
    </row>
    <row r="356" spans="1:8" x14ac:dyDescent="0.3">
      <c r="A356" t="s">
        <v>4779</v>
      </c>
      <c r="B356">
        <v>3</v>
      </c>
      <c r="C356">
        <v>3</v>
      </c>
      <c r="D356">
        <v>5</v>
      </c>
      <c r="E356">
        <v>5</v>
      </c>
      <c r="F356">
        <v>3</v>
      </c>
      <c r="G356">
        <v>3.6666666666666665</v>
      </c>
      <c r="H356" t="b">
        <v>0</v>
      </c>
    </row>
    <row r="357" spans="1:8" x14ac:dyDescent="0.3">
      <c r="A357" t="s">
        <v>4782</v>
      </c>
      <c r="B357">
        <v>3</v>
      </c>
      <c r="C357">
        <v>4</v>
      </c>
      <c r="D357">
        <v>5</v>
      </c>
      <c r="E357">
        <v>4</v>
      </c>
      <c r="F357">
        <v>4</v>
      </c>
      <c r="G357">
        <v>4.333333333333333</v>
      </c>
      <c r="H357" t="b">
        <v>0</v>
      </c>
    </row>
    <row r="358" spans="1:8" x14ac:dyDescent="0.3">
      <c r="A358" t="s">
        <v>4793</v>
      </c>
      <c r="B358">
        <v>2</v>
      </c>
      <c r="C358">
        <v>3</v>
      </c>
      <c r="D358">
        <v>4</v>
      </c>
      <c r="E358">
        <v>4</v>
      </c>
      <c r="F358">
        <v>3</v>
      </c>
      <c r="G358">
        <v>3.5</v>
      </c>
      <c r="H358" t="b">
        <v>0</v>
      </c>
    </row>
    <row r="359" spans="1:8" x14ac:dyDescent="0.3">
      <c r="A359" t="s">
        <v>268</v>
      </c>
      <c r="B359">
        <v>2</v>
      </c>
      <c r="C359">
        <v>4</v>
      </c>
      <c r="D359">
        <v>4</v>
      </c>
      <c r="E359">
        <v>4</v>
      </c>
      <c r="F359">
        <v>4</v>
      </c>
      <c r="G359">
        <v>4</v>
      </c>
      <c r="H359" t="b">
        <v>0</v>
      </c>
    </row>
    <row r="360" spans="1:8" x14ac:dyDescent="0.3">
      <c r="A360" t="s">
        <v>4801</v>
      </c>
      <c r="B360">
        <v>2</v>
      </c>
      <c r="C360">
        <v>5</v>
      </c>
      <c r="D360">
        <v>5</v>
      </c>
      <c r="E360">
        <v>5</v>
      </c>
      <c r="F360">
        <v>5</v>
      </c>
      <c r="G360">
        <v>5</v>
      </c>
      <c r="H360" t="b">
        <v>0</v>
      </c>
    </row>
    <row r="361" spans="1:8" x14ac:dyDescent="0.3">
      <c r="A361" t="s">
        <v>4804</v>
      </c>
      <c r="B361">
        <v>3</v>
      </c>
      <c r="C361">
        <v>2</v>
      </c>
      <c r="D361">
        <v>4</v>
      </c>
      <c r="E361">
        <v>3</v>
      </c>
      <c r="F361">
        <v>2</v>
      </c>
      <c r="G361">
        <v>3</v>
      </c>
      <c r="H361" t="b">
        <v>0</v>
      </c>
    </row>
    <row r="362" spans="1:8" x14ac:dyDescent="0.3">
      <c r="A362" t="s">
        <v>4808</v>
      </c>
      <c r="B362">
        <v>2</v>
      </c>
      <c r="C362">
        <v>3</v>
      </c>
      <c r="D362">
        <v>3</v>
      </c>
      <c r="E362">
        <v>3</v>
      </c>
      <c r="F362">
        <v>3</v>
      </c>
      <c r="G362">
        <v>3</v>
      </c>
      <c r="H362" t="b">
        <v>0</v>
      </c>
    </row>
    <row r="363" spans="1:8" x14ac:dyDescent="0.3">
      <c r="A363" t="s">
        <v>1561</v>
      </c>
      <c r="B363">
        <v>3</v>
      </c>
      <c r="C363">
        <v>2</v>
      </c>
      <c r="D363">
        <v>3</v>
      </c>
      <c r="E363">
        <v>3</v>
      </c>
      <c r="F363">
        <v>3</v>
      </c>
      <c r="G363">
        <v>2.6666666666666665</v>
      </c>
      <c r="H363" t="b">
        <v>0</v>
      </c>
    </row>
    <row r="364" spans="1:8" x14ac:dyDescent="0.3">
      <c r="A364" t="s">
        <v>4812</v>
      </c>
      <c r="B364">
        <v>4</v>
      </c>
      <c r="C364">
        <v>1</v>
      </c>
      <c r="D364">
        <v>3</v>
      </c>
      <c r="E364">
        <v>2</v>
      </c>
      <c r="F364">
        <v>2</v>
      </c>
      <c r="G364">
        <v>2</v>
      </c>
      <c r="H364" t="b">
        <v>0</v>
      </c>
    </row>
    <row r="365" spans="1:8" x14ac:dyDescent="0.3">
      <c r="A365" t="s">
        <v>4815</v>
      </c>
      <c r="B365">
        <v>2</v>
      </c>
      <c r="C365">
        <v>1</v>
      </c>
      <c r="D365">
        <v>1</v>
      </c>
      <c r="E365">
        <v>1</v>
      </c>
      <c r="F365">
        <v>1</v>
      </c>
      <c r="G365">
        <v>1</v>
      </c>
      <c r="H365" t="b">
        <v>0</v>
      </c>
    </row>
    <row r="366" spans="1:8" x14ac:dyDescent="0.3">
      <c r="A366" t="s">
        <v>4835</v>
      </c>
      <c r="B366">
        <v>7</v>
      </c>
      <c r="C366">
        <v>2</v>
      </c>
      <c r="D366">
        <v>5</v>
      </c>
      <c r="E366">
        <v>4</v>
      </c>
      <c r="F366">
        <v>3</v>
      </c>
      <c r="G366">
        <v>3.4285714285714284</v>
      </c>
      <c r="H366" t="b">
        <v>0</v>
      </c>
    </row>
    <row r="367" spans="1:8" x14ac:dyDescent="0.3">
      <c r="A367" t="s">
        <v>4838</v>
      </c>
      <c r="B367">
        <v>2</v>
      </c>
      <c r="C367">
        <v>1</v>
      </c>
      <c r="D367">
        <v>5</v>
      </c>
      <c r="E367">
        <v>5</v>
      </c>
      <c r="F367">
        <v>1</v>
      </c>
      <c r="G367">
        <v>3</v>
      </c>
      <c r="H367" t="b">
        <v>0</v>
      </c>
    </row>
    <row r="368" spans="1:8" x14ac:dyDescent="0.3">
      <c r="A368" t="s">
        <v>4841</v>
      </c>
      <c r="B368">
        <v>3</v>
      </c>
      <c r="C368">
        <v>1</v>
      </c>
      <c r="D368">
        <v>3</v>
      </c>
      <c r="E368">
        <v>1</v>
      </c>
      <c r="F368">
        <v>3</v>
      </c>
      <c r="G368">
        <v>2.3333333333333335</v>
      </c>
      <c r="H368" t="b">
        <v>0</v>
      </c>
    </row>
    <row r="369" spans="1:8" x14ac:dyDescent="0.3">
      <c r="A369" t="s">
        <v>4854</v>
      </c>
      <c r="B369">
        <v>2</v>
      </c>
      <c r="C369">
        <v>3</v>
      </c>
      <c r="D369">
        <v>4</v>
      </c>
      <c r="E369">
        <v>4</v>
      </c>
      <c r="F369">
        <v>3</v>
      </c>
      <c r="G369">
        <v>3.5</v>
      </c>
      <c r="H369" t="b">
        <v>0</v>
      </c>
    </row>
    <row r="370" spans="1:8" x14ac:dyDescent="0.3">
      <c r="A370" t="s">
        <v>4862</v>
      </c>
      <c r="B370">
        <v>3</v>
      </c>
      <c r="C370">
        <v>3</v>
      </c>
      <c r="D370">
        <v>5</v>
      </c>
      <c r="E370">
        <v>3</v>
      </c>
      <c r="F370">
        <v>5</v>
      </c>
      <c r="G370">
        <v>4.333333333333333</v>
      </c>
      <c r="H370" t="b">
        <v>0</v>
      </c>
    </row>
    <row r="371" spans="1:8" x14ac:dyDescent="0.3">
      <c r="A371" t="s">
        <v>4868</v>
      </c>
      <c r="B371">
        <v>3</v>
      </c>
      <c r="C371">
        <v>1</v>
      </c>
      <c r="D371">
        <v>1</v>
      </c>
      <c r="E371">
        <v>1</v>
      </c>
      <c r="F371">
        <v>1</v>
      </c>
      <c r="G371">
        <v>1</v>
      </c>
      <c r="H371" t="b">
        <v>0</v>
      </c>
    </row>
    <row r="372" spans="1:8" x14ac:dyDescent="0.3">
      <c r="A372" t="s">
        <v>4869</v>
      </c>
      <c r="B372">
        <v>2</v>
      </c>
      <c r="C372">
        <v>2</v>
      </c>
      <c r="D372">
        <v>3</v>
      </c>
      <c r="E372">
        <v>3</v>
      </c>
      <c r="F372">
        <v>2</v>
      </c>
      <c r="G372">
        <v>2.5</v>
      </c>
      <c r="H372" t="b">
        <v>0</v>
      </c>
    </row>
    <row r="373" spans="1:8" x14ac:dyDescent="0.3">
      <c r="A373" t="s">
        <v>276</v>
      </c>
      <c r="B373">
        <v>2</v>
      </c>
      <c r="C373">
        <v>3</v>
      </c>
      <c r="D373">
        <v>5</v>
      </c>
      <c r="E373">
        <v>5</v>
      </c>
      <c r="F373">
        <v>3</v>
      </c>
      <c r="G373">
        <v>4</v>
      </c>
      <c r="H373" t="b">
        <v>0</v>
      </c>
    </row>
    <row r="374" spans="1:8" x14ac:dyDescent="0.3">
      <c r="A374" t="s">
        <v>4882</v>
      </c>
      <c r="B374">
        <v>2</v>
      </c>
      <c r="C374">
        <v>1</v>
      </c>
      <c r="D374">
        <v>2</v>
      </c>
      <c r="E374">
        <v>1</v>
      </c>
      <c r="F374">
        <v>2</v>
      </c>
      <c r="G374">
        <v>1.5</v>
      </c>
      <c r="H374" t="b">
        <v>0</v>
      </c>
    </row>
    <row r="375" spans="1:8" x14ac:dyDescent="0.3">
      <c r="A375" t="s">
        <v>4883</v>
      </c>
      <c r="B375">
        <v>2</v>
      </c>
      <c r="C375">
        <v>1</v>
      </c>
      <c r="D375">
        <v>1</v>
      </c>
      <c r="E375">
        <v>1</v>
      </c>
      <c r="F375">
        <v>1</v>
      </c>
      <c r="G375">
        <v>1</v>
      </c>
      <c r="H375" t="b">
        <v>0</v>
      </c>
    </row>
    <row r="376" spans="1:8" x14ac:dyDescent="0.3">
      <c r="A376" t="s">
        <v>4886</v>
      </c>
      <c r="B376">
        <v>2</v>
      </c>
      <c r="C376">
        <v>3</v>
      </c>
      <c r="D376">
        <v>4</v>
      </c>
      <c r="E376">
        <v>4</v>
      </c>
      <c r="F376">
        <v>3</v>
      </c>
      <c r="G376">
        <v>3.5</v>
      </c>
      <c r="H376" t="b">
        <v>0</v>
      </c>
    </row>
    <row r="377" spans="1:8" x14ac:dyDescent="0.3">
      <c r="A377" t="s">
        <v>4887</v>
      </c>
      <c r="B377">
        <v>2</v>
      </c>
      <c r="C377">
        <v>1</v>
      </c>
      <c r="D377">
        <v>1</v>
      </c>
      <c r="E377">
        <v>1</v>
      </c>
      <c r="F377">
        <v>1</v>
      </c>
      <c r="G377">
        <v>1</v>
      </c>
      <c r="H377" t="b">
        <v>0</v>
      </c>
    </row>
    <row r="378" spans="1:8" x14ac:dyDescent="0.3">
      <c r="A378" t="s">
        <v>1867</v>
      </c>
      <c r="B378">
        <v>2</v>
      </c>
      <c r="C378">
        <v>1</v>
      </c>
      <c r="D378">
        <v>1</v>
      </c>
      <c r="E378">
        <v>1</v>
      </c>
      <c r="F378">
        <v>1</v>
      </c>
      <c r="G378">
        <v>1</v>
      </c>
      <c r="H378" t="b">
        <v>0</v>
      </c>
    </row>
    <row r="379" spans="1:8" x14ac:dyDescent="0.3">
      <c r="A379" t="s">
        <v>4901</v>
      </c>
      <c r="B379">
        <v>2</v>
      </c>
      <c r="C379">
        <v>1</v>
      </c>
      <c r="D379">
        <v>2</v>
      </c>
      <c r="E379">
        <v>2</v>
      </c>
      <c r="F379">
        <v>1</v>
      </c>
      <c r="G379">
        <v>1.5</v>
      </c>
      <c r="H379" t="b">
        <v>0</v>
      </c>
    </row>
    <row r="380" spans="1:8" x14ac:dyDescent="0.3">
      <c r="A380" t="s">
        <v>4902</v>
      </c>
      <c r="B380">
        <v>4</v>
      </c>
      <c r="C380">
        <v>3</v>
      </c>
      <c r="D380">
        <v>5</v>
      </c>
      <c r="E380">
        <v>3</v>
      </c>
      <c r="F380">
        <v>4</v>
      </c>
      <c r="G380">
        <v>3.75</v>
      </c>
      <c r="H380" t="b">
        <v>0</v>
      </c>
    </row>
    <row r="381" spans="1:8" x14ac:dyDescent="0.3">
      <c r="A381" t="s">
        <v>4904</v>
      </c>
      <c r="B381">
        <v>2</v>
      </c>
      <c r="C381">
        <v>1</v>
      </c>
      <c r="D381">
        <v>1</v>
      </c>
      <c r="E381">
        <v>1</v>
      </c>
      <c r="F381">
        <v>1</v>
      </c>
      <c r="G381">
        <v>1</v>
      </c>
      <c r="H381" t="b">
        <v>0</v>
      </c>
    </row>
    <row r="382" spans="1:8" x14ac:dyDescent="0.3">
      <c r="A382" t="s">
        <v>4906</v>
      </c>
      <c r="B382">
        <v>2</v>
      </c>
      <c r="C382">
        <v>2</v>
      </c>
      <c r="D382">
        <v>2</v>
      </c>
      <c r="E382">
        <v>2</v>
      </c>
      <c r="F382">
        <v>2</v>
      </c>
      <c r="G382">
        <v>2</v>
      </c>
      <c r="H382" t="b">
        <v>0</v>
      </c>
    </row>
    <row r="383" spans="1:8" x14ac:dyDescent="0.3">
      <c r="A383" t="s">
        <v>4911</v>
      </c>
      <c r="B383">
        <v>4</v>
      </c>
      <c r="C383">
        <v>1</v>
      </c>
      <c r="D383">
        <v>4</v>
      </c>
      <c r="E383">
        <v>3</v>
      </c>
      <c r="F383">
        <v>4</v>
      </c>
      <c r="G383">
        <v>2.5</v>
      </c>
      <c r="H383" t="b">
        <v>0</v>
      </c>
    </row>
    <row r="384" spans="1:8" x14ac:dyDescent="0.3">
      <c r="A384" t="s">
        <v>4913</v>
      </c>
      <c r="B384">
        <v>3</v>
      </c>
      <c r="C384">
        <v>3</v>
      </c>
      <c r="D384">
        <v>3</v>
      </c>
      <c r="E384">
        <v>3</v>
      </c>
      <c r="F384">
        <v>3</v>
      </c>
      <c r="G384">
        <v>3</v>
      </c>
      <c r="H384" t="b">
        <v>0</v>
      </c>
    </row>
    <row r="385" spans="1:8" x14ac:dyDescent="0.3">
      <c r="A385" t="s">
        <v>4920</v>
      </c>
      <c r="B385">
        <v>3</v>
      </c>
      <c r="C385">
        <v>1</v>
      </c>
      <c r="D385">
        <v>1</v>
      </c>
      <c r="E385">
        <v>1</v>
      </c>
      <c r="F385">
        <v>1</v>
      </c>
      <c r="G385">
        <v>1</v>
      </c>
      <c r="H385" t="b">
        <v>0</v>
      </c>
    </row>
    <row r="386" spans="1:8" x14ac:dyDescent="0.3">
      <c r="A386" t="s">
        <v>4921</v>
      </c>
      <c r="B386">
        <v>4</v>
      </c>
      <c r="C386">
        <v>2</v>
      </c>
      <c r="D386">
        <v>4</v>
      </c>
      <c r="E386">
        <v>4</v>
      </c>
      <c r="F386">
        <v>2</v>
      </c>
      <c r="G386">
        <v>2.75</v>
      </c>
      <c r="H386" t="b">
        <v>0</v>
      </c>
    </row>
    <row r="387" spans="1:8" x14ac:dyDescent="0.3">
      <c r="A387" t="s">
        <v>4927</v>
      </c>
      <c r="B387">
        <v>3</v>
      </c>
      <c r="C387">
        <v>1</v>
      </c>
      <c r="D387">
        <v>4</v>
      </c>
      <c r="E387">
        <v>4</v>
      </c>
      <c r="F387">
        <v>1</v>
      </c>
      <c r="G387">
        <v>3</v>
      </c>
      <c r="H387" t="b">
        <v>0</v>
      </c>
    </row>
    <row r="388" spans="1:8" x14ac:dyDescent="0.3">
      <c r="A388" t="s">
        <v>1870</v>
      </c>
      <c r="B388">
        <v>2</v>
      </c>
      <c r="C388">
        <v>4</v>
      </c>
      <c r="D388">
        <v>5</v>
      </c>
      <c r="E388">
        <v>5</v>
      </c>
      <c r="F388">
        <v>4</v>
      </c>
      <c r="G388">
        <v>4.5</v>
      </c>
      <c r="H388" t="b">
        <v>0</v>
      </c>
    </row>
    <row r="389" spans="1:8" x14ac:dyDescent="0.3">
      <c r="A389" t="s">
        <v>4931</v>
      </c>
      <c r="B389">
        <v>8</v>
      </c>
      <c r="C389">
        <v>1</v>
      </c>
      <c r="D389">
        <v>5</v>
      </c>
      <c r="E389">
        <v>4</v>
      </c>
      <c r="F389">
        <v>4</v>
      </c>
      <c r="G389">
        <v>2.625</v>
      </c>
      <c r="H389" t="b">
        <v>0</v>
      </c>
    </row>
    <row r="390" spans="1:8" x14ac:dyDescent="0.3">
      <c r="A390" t="s">
        <v>4935</v>
      </c>
      <c r="B390">
        <v>2</v>
      </c>
      <c r="C390">
        <v>5</v>
      </c>
      <c r="D390">
        <v>5</v>
      </c>
      <c r="E390">
        <v>5</v>
      </c>
      <c r="F390">
        <v>5</v>
      </c>
      <c r="G390">
        <v>5</v>
      </c>
      <c r="H390" t="b">
        <v>0</v>
      </c>
    </row>
    <row r="391" spans="1:8" x14ac:dyDescent="0.3">
      <c r="A391" t="s">
        <v>4936</v>
      </c>
      <c r="B391">
        <v>4</v>
      </c>
      <c r="C391">
        <v>1</v>
      </c>
      <c r="D391">
        <v>3</v>
      </c>
      <c r="E391">
        <v>1</v>
      </c>
      <c r="F391">
        <v>3</v>
      </c>
      <c r="G391">
        <v>2</v>
      </c>
      <c r="H391" t="b">
        <v>0</v>
      </c>
    </row>
    <row r="392" spans="1:8" x14ac:dyDescent="0.3">
      <c r="A392" t="s">
        <v>4954</v>
      </c>
      <c r="B392">
        <v>2</v>
      </c>
      <c r="C392">
        <v>1</v>
      </c>
      <c r="D392">
        <v>3</v>
      </c>
      <c r="E392">
        <v>3</v>
      </c>
      <c r="F392">
        <v>1</v>
      </c>
      <c r="G392">
        <v>2</v>
      </c>
      <c r="H392" t="b">
        <v>0</v>
      </c>
    </row>
    <row r="393" spans="1:8" x14ac:dyDescent="0.3">
      <c r="A393" t="s">
        <v>1871</v>
      </c>
      <c r="B393">
        <v>6</v>
      </c>
      <c r="C393">
        <v>1</v>
      </c>
      <c r="D393">
        <v>5</v>
      </c>
      <c r="E393">
        <v>2</v>
      </c>
      <c r="F393">
        <v>1</v>
      </c>
      <c r="G393">
        <v>2.5</v>
      </c>
      <c r="H393" t="b">
        <v>0</v>
      </c>
    </row>
    <row r="394" spans="1:8" x14ac:dyDescent="0.3">
      <c r="A394" t="s">
        <v>292</v>
      </c>
      <c r="B394">
        <v>3</v>
      </c>
      <c r="C394">
        <v>2</v>
      </c>
      <c r="D394">
        <v>4</v>
      </c>
      <c r="E394">
        <v>3</v>
      </c>
      <c r="F394">
        <v>2</v>
      </c>
      <c r="G394">
        <v>3</v>
      </c>
      <c r="H394" t="b">
        <v>0</v>
      </c>
    </row>
    <row r="395" spans="1:8" x14ac:dyDescent="0.3">
      <c r="A395" t="s">
        <v>4976</v>
      </c>
      <c r="B395">
        <v>2</v>
      </c>
      <c r="C395">
        <v>1</v>
      </c>
      <c r="D395">
        <v>4</v>
      </c>
      <c r="E395">
        <v>4</v>
      </c>
      <c r="F395">
        <v>1</v>
      </c>
      <c r="G395">
        <v>2.5</v>
      </c>
      <c r="H395" t="b">
        <v>0</v>
      </c>
    </row>
    <row r="396" spans="1:8" x14ac:dyDescent="0.3">
      <c r="A396" t="s">
        <v>4977</v>
      </c>
      <c r="B396">
        <v>2</v>
      </c>
      <c r="C396">
        <v>1</v>
      </c>
      <c r="D396">
        <v>4</v>
      </c>
      <c r="E396">
        <v>4</v>
      </c>
      <c r="F396">
        <v>1</v>
      </c>
      <c r="G396">
        <v>2.5</v>
      </c>
      <c r="H396" t="b">
        <v>0</v>
      </c>
    </row>
    <row r="397" spans="1:8" x14ac:dyDescent="0.3">
      <c r="A397" t="s">
        <v>4982</v>
      </c>
      <c r="B397">
        <v>2</v>
      </c>
      <c r="C397">
        <v>2</v>
      </c>
      <c r="D397">
        <v>5</v>
      </c>
      <c r="E397">
        <v>2</v>
      </c>
      <c r="F397">
        <v>5</v>
      </c>
      <c r="G397">
        <v>3.5</v>
      </c>
      <c r="H397" t="b">
        <v>0</v>
      </c>
    </row>
    <row r="398" spans="1:8" x14ac:dyDescent="0.3">
      <c r="A398" t="s">
        <v>4989</v>
      </c>
      <c r="B398">
        <v>2</v>
      </c>
      <c r="C398">
        <v>1</v>
      </c>
      <c r="D398">
        <v>1</v>
      </c>
      <c r="E398">
        <v>1</v>
      </c>
      <c r="F398">
        <v>1</v>
      </c>
      <c r="G398">
        <v>1</v>
      </c>
      <c r="H398" t="b">
        <v>0</v>
      </c>
    </row>
    <row r="399" spans="1:8" x14ac:dyDescent="0.3">
      <c r="A399" t="s">
        <v>5000</v>
      </c>
      <c r="B399">
        <v>5</v>
      </c>
      <c r="C399">
        <v>1</v>
      </c>
      <c r="D399">
        <v>5</v>
      </c>
      <c r="E399">
        <v>1</v>
      </c>
      <c r="F399">
        <v>1</v>
      </c>
      <c r="G399">
        <v>1.8</v>
      </c>
      <c r="H399" t="b">
        <v>0</v>
      </c>
    </row>
    <row r="400" spans="1:8" x14ac:dyDescent="0.3">
      <c r="A400" t="s">
        <v>5004</v>
      </c>
      <c r="B400">
        <v>2</v>
      </c>
      <c r="C400">
        <v>4</v>
      </c>
      <c r="D400">
        <v>5</v>
      </c>
      <c r="E400">
        <v>4</v>
      </c>
      <c r="F400">
        <v>5</v>
      </c>
      <c r="G400">
        <v>4.5</v>
      </c>
      <c r="H400" t="b">
        <v>0</v>
      </c>
    </row>
    <row r="401" spans="1:8" x14ac:dyDescent="0.3">
      <c r="A401" t="s">
        <v>5007</v>
      </c>
      <c r="B401">
        <v>2</v>
      </c>
      <c r="C401">
        <v>5</v>
      </c>
      <c r="D401">
        <v>5</v>
      </c>
      <c r="E401">
        <v>5</v>
      </c>
      <c r="F401">
        <v>5</v>
      </c>
      <c r="G401">
        <v>5</v>
      </c>
      <c r="H401" t="b">
        <v>0</v>
      </c>
    </row>
    <row r="402" spans="1:8" x14ac:dyDescent="0.3">
      <c r="A402" t="s">
        <v>5013</v>
      </c>
      <c r="B402">
        <v>4</v>
      </c>
      <c r="C402">
        <v>2</v>
      </c>
      <c r="D402">
        <v>5</v>
      </c>
      <c r="E402">
        <v>2</v>
      </c>
      <c r="F402">
        <v>5</v>
      </c>
      <c r="G402">
        <v>3.25</v>
      </c>
      <c r="H402" t="b">
        <v>0</v>
      </c>
    </row>
    <row r="403" spans="1:8" x14ac:dyDescent="0.3">
      <c r="A403" t="s">
        <v>5015</v>
      </c>
      <c r="B403">
        <v>5</v>
      </c>
      <c r="C403">
        <v>1</v>
      </c>
      <c r="D403">
        <v>5</v>
      </c>
      <c r="E403">
        <v>1</v>
      </c>
      <c r="F403">
        <v>1</v>
      </c>
      <c r="G403">
        <v>2</v>
      </c>
      <c r="H403" t="b">
        <v>0</v>
      </c>
    </row>
    <row r="404" spans="1:8" x14ac:dyDescent="0.3">
      <c r="A404" t="s">
        <v>5031</v>
      </c>
      <c r="B404">
        <v>3</v>
      </c>
      <c r="C404">
        <v>2</v>
      </c>
      <c r="D404">
        <v>4</v>
      </c>
      <c r="E404">
        <v>3</v>
      </c>
      <c r="F404">
        <v>4</v>
      </c>
      <c r="G404">
        <v>3</v>
      </c>
      <c r="H404" t="b">
        <v>0</v>
      </c>
    </row>
    <row r="405" spans="1:8" x14ac:dyDescent="0.3">
      <c r="A405" t="s">
        <v>1876</v>
      </c>
      <c r="B405">
        <v>2</v>
      </c>
      <c r="C405">
        <v>1</v>
      </c>
      <c r="D405">
        <v>3</v>
      </c>
      <c r="E405">
        <v>3</v>
      </c>
      <c r="F405">
        <v>1</v>
      </c>
      <c r="G405">
        <v>2</v>
      </c>
      <c r="H405" t="b">
        <v>0</v>
      </c>
    </row>
    <row r="406" spans="1:8" x14ac:dyDescent="0.3">
      <c r="A406" t="s">
        <v>5071</v>
      </c>
      <c r="B406">
        <v>2</v>
      </c>
      <c r="C406">
        <v>1</v>
      </c>
      <c r="D406">
        <v>3</v>
      </c>
      <c r="E406">
        <v>3</v>
      </c>
      <c r="F406">
        <v>1</v>
      </c>
      <c r="G406">
        <v>2</v>
      </c>
      <c r="H406" t="b">
        <v>0</v>
      </c>
    </row>
    <row r="407" spans="1:8" x14ac:dyDescent="0.3">
      <c r="A407" t="s">
        <v>5073</v>
      </c>
      <c r="B407">
        <v>2</v>
      </c>
      <c r="C407">
        <v>1</v>
      </c>
      <c r="D407">
        <v>2</v>
      </c>
      <c r="E407">
        <v>2</v>
      </c>
      <c r="F407">
        <v>1</v>
      </c>
      <c r="G407">
        <v>1.5</v>
      </c>
      <c r="H407" t="b">
        <v>0</v>
      </c>
    </row>
    <row r="408" spans="1:8" x14ac:dyDescent="0.3">
      <c r="A408" t="s">
        <v>5074</v>
      </c>
      <c r="B408">
        <v>2</v>
      </c>
      <c r="C408">
        <v>4</v>
      </c>
      <c r="D408">
        <v>5</v>
      </c>
      <c r="E408">
        <v>4</v>
      </c>
      <c r="F408">
        <v>5</v>
      </c>
      <c r="G408">
        <v>4.5</v>
      </c>
      <c r="H408" t="b">
        <v>0</v>
      </c>
    </row>
    <row r="409" spans="1:8" x14ac:dyDescent="0.3">
      <c r="A409" t="s">
        <v>5076</v>
      </c>
      <c r="B409">
        <v>2</v>
      </c>
      <c r="C409">
        <v>3</v>
      </c>
      <c r="D409">
        <v>5</v>
      </c>
      <c r="E409">
        <v>5</v>
      </c>
      <c r="F409">
        <v>3</v>
      </c>
      <c r="G409">
        <v>4</v>
      </c>
      <c r="H409" t="b">
        <v>0</v>
      </c>
    </row>
    <row r="410" spans="1:8" x14ac:dyDescent="0.3">
      <c r="A410" t="s">
        <v>5089</v>
      </c>
      <c r="B410">
        <v>3</v>
      </c>
      <c r="C410">
        <v>4</v>
      </c>
      <c r="D410">
        <v>5</v>
      </c>
      <c r="E410">
        <v>5</v>
      </c>
      <c r="F410">
        <v>4</v>
      </c>
      <c r="G410">
        <v>4.666666666666667</v>
      </c>
      <c r="H410" t="b">
        <v>0</v>
      </c>
    </row>
    <row r="411" spans="1:8" x14ac:dyDescent="0.3">
      <c r="A411" t="s">
        <v>1381</v>
      </c>
      <c r="B411">
        <v>2</v>
      </c>
      <c r="C411">
        <v>5</v>
      </c>
      <c r="D411">
        <v>5</v>
      </c>
      <c r="E411">
        <v>5</v>
      </c>
      <c r="F411">
        <v>5</v>
      </c>
      <c r="G411">
        <v>5</v>
      </c>
      <c r="H411" t="b">
        <v>0</v>
      </c>
    </row>
    <row r="412" spans="1:8" x14ac:dyDescent="0.3">
      <c r="A412" t="s">
        <v>5112</v>
      </c>
      <c r="B412">
        <v>3</v>
      </c>
      <c r="C412">
        <v>5</v>
      </c>
      <c r="D412">
        <v>5</v>
      </c>
      <c r="E412">
        <v>5</v>
      </c>
      <c r="F412">
        <v>5</v>
      </c>
      <c r="G412">
        <v>5</v>
      </c>
      <c r="H412" t="b">
        <v>0</v>
      </c>
    </row>
    <row r="413" spans="1:8" x14ac:dyDescent="0.3">
      <c r="A413" t="s">
        <v>5171</v>
      </c>
      <c r="B413">
        <v>2</v>
      </c>
      <c r="C413">
        <v>4</v>
      </c>
      <c r="D413">
        <v>5</v>
      </c>
      <c r="E413">
        <v>5</v>
      </c>
      <c r="F413">
        <v>4</v>
      </c>
      <c r="G413">
        <v>4.5</v>
      </c>
      <c r="H413" t="b">
        <v>0</v>
      </c>
    </row>
    <row r="414" spans="1:8" x14ac:dyDescent="0.3">
      <c r="A414" t="s">
        <v>310</v>
      </c>
      <c r="B414">
        <v>2</v>
      </c>
      <c r="C414">
        <v>2</v>
      </c>
      <c r="D414">
        <v>4</v>
      </c>
      <c r="E414">
        <v>4</v>
      </c>
      <c r="F414">
        <v>2</v>
      </c>
      <c r="G414">
        <v>3</v>
      </c>
      <c r="H414" t="b">
        <v>0</v>
      </c>
    </row>
    <row r="415" spans="1:8" x14ac:dyDescent="0.3">
      <c r="A415" t="s">
        <v>5193</v>
      </c>
      <c r="B415">
        <v>2</v>
      </c>
      <c r="C415">
        <v>1</v>
      </c>
      <c r="D415">
        <v>1</v>
      </c>
      <c r="E415">
        <v>1</v>
      </c>
      <c r="F415">
        <v>1</v>
      </c>
      <c r="G415">
        <v>1</v>
      </c>
      <c r="H415" t="b">
        <v>0</v>
      </c>
    </row>
    <row r="416" spans="1:8" x14ac:dyDescent="0.3">
      <c r="A416" t="s">
        <v>315</v>
      </c>
      <c r="B416">
        <v>5</v>
      </c>
      <c r="C416">
        <v>2</v>
      </c>
      <c r="D416">
        <v>4</v>
      </c>
      <c r="E416">
        <v>4</v>
      </c>
      <c r="F416">
        <v>2</v>
      </c>
      <c r="G416">
        <v>2.8</v>
      </c>
      <c r="H416" t="b">
        <v>0</v>
      </c>
    </row>
    <row r="417" spans="1:8" x14ac:dyDescent="0.3">
      <c r="A417" t="s">
        <v>316</v>
      </c>
      <c r="B417">
        <v>2</v>
      </c>
      <c r="C417">
        <v>2</v>
      </c>
      <c r="D417">
        <v>4</v>
      </c>
      <c r="E417">
        <v>4</v>
      </c>
      <c r="F417">
        <v>2</v>
      </c>
      <c r="G417">
        <v>3</v>
      </c>
      <c r="H417" t="b">
        <v>0</v>
      </c>
    </row>
    <row r="418" spans="1:8" x14ac:dyDescent="0.3">
      <c r="A418" t="s">
        <v>5218</v>
      </c>
      <c r="B418">
        <v>2</v>
      </c>
      <c r="C418">
        <v>5</v>
      </c>
      <c r="D418">
        <v>5</v>
      </c>
      <c r="E418">
        <v>5</v>
      </c>
      <c r="F418">
        <v>5</v>
      </c>
      <c r="G418">
        <v>5</v>
      </c>
      <c r="H418" t="b">
        <v>0</v>
      </c>
    </row>
    <row r="419" spans="1:8" x14ac:dyDescent="0.3">
      <c r="A419" t="s">
        <v>5224</v>
      </c>
      <c r="B419">
        <v>3</v>
      </c>
      <c r="C419">
        <v>1</v>
      </c>
      <c r="D419">
        <v>1</v>
      </c>
      <c r="E419">
        <v>1</v>
      </c>
      <c r="F419">
        <v>1</v>
      </c>
      <c r="G419">
        <v>1</v>
      </c>
      <c r="H419" t="b">
        <v>0</v>
      </c>
    </row>
    <row r="420" spans="1:8" x14ac:dyDescent="0.3">
      <c r="A420" t="s">
        <v>5226</v>
      </c>
      <c r="B420">
        <v>2</v>
      </c>
      <c r="C420">
        <v>1</v>
      </c>
      <c r="D420">
        <v>4</v>
      </c>
      <c r="E420">
        <v>1</v>
      </c>
      <c r="F420">
        <v>4</v>
      </c>
      <c r="G420">
        <v>2.5</v>
      </c>
      <c r="H420" t="b">
        <v>0</v>
      </c>
    </row>
    <row r="421" spans="1:8" x14ac:dyDescent="0.3">
      <c r="A421" t="s">
        <v>5229</v>
      </c>
      <c r="B421">
        <v>3</v>
      </c>
      <c r="C421">
        <v>1</v>
      </c>
      <c r="D421">
        <v>5</v>
      </c>
      <c r="E421">
        <v>5</v>
      </c>
      <c r="F421">
        <v>5</v>
      </c>
      <c r="G421">
        <v>3.6666666666666665</v>
      </c>
      <c r="H421" t="b">
        <v>0</v>
      </c>
    </row>
    <row r="422" spans="1:8" x14ac:dyDescent="0.3">
      <c r="A422" t="s">
        <v>1382</v>
      </c>
      <c r="B422">
        <v>2</v>
      </c>
      <c r="C422">
        <v>4</v>
      </c>
      <c r="D422">
        <v>5</v>
      </c>
      <c r="E422">
        <v>5</v>
      </c>
      <c r="F422">
        <v>4</v>
      </c>
      <c r="G422">
        <v>4.5</v>
      </c>
      <c r="H422" t="b">
        <v>0</v>
      </c>
    </row>
    <row r="423" spans="1:8" x14ac:dyDescent="0.3">
      <c r="A423" t="s">
        <v>5237</v>
      </c>
      <c r="B423">
        <v>2</v>
      </c>
      <c r="C423">
        <v>1</v>
      </c>
      <c r="D423">
        <v>1</v>
      </c>
      <c r="E423">
        <v>1</v>
      </c>
      <c r="F423">
        <v>1</v>
      </c>
      <c r="G423">
        <v>1</v>
      </c>
      <c r="H423" t="b">
        <v>0</v>
      </c>
    </row>
    <row r="424" spans="1:8" x14ac:dyDescent="0.3">
      <c r="A424" t="s">
        <v>5246</v>
      </c>
      <c r="B424">
        <v>2</v>
      </c>
      <c r="C424">
        <v>4</v>
      </c>
      <c r="D424">
        <v>5</v>
      </c>
      <c r="E424">
        <v>5</v>
      </c>
      <c r="F424">
        <v>4</v>
      </c>
      <c r="G424">
        <v>4.5</v>
      </c>
      <c r="H424" t="b">
        <v>0</v>
      </c>
    </row>
    <row r="425" spans="1:8" x14ac:dyDescent="0.3">
      <c r="A425" t="s">
        <v>1383</v>
      </c>
      <c r="B425">
        <v>2</v>
      </c>
      <c r="C425">
        <v>4</v>
      </c>
      <c r="D425">
        <v>4</v>
      </c>
      <c r="E425">
        <v>4</v>
      </c>
      <c r="F425">
        <v>4</v>
      </c>
      <c r="G425">
        <v>4</v>
      </c>
      <c r="H425" t="b">
        <v>0</v>
      </c>
    </row>
    <row r="426" spans="1:8" x14ac:dyDescent="0.3">
      <c r="A426" t="s">
        <v>5285</v>
      </c>
      <c r="B426">
        <v>3</v>
      </c>
      <c r="C426">
        <v>2</v>
      </c>
      <c r="D426">
        <v>3</v>
      </c>
      <c r="E426">
        <v>2</v>
      </c>
      <c r="F426">
        <v>2</v>
      </c>
      <c r="G426">
        <v>2.3333333333333335</v>
      </c>
      <c r="H426" t="b">
        <v>0</v>
      </c>
    </row>
    <row r="427" spans="1:8" x14ac:dyDescent="0.3">
      <c r="A427" t="s">
        <v>5293</v>
      </c>
      <c r="B427">
        <v>3</v>
      </c>
      <c r="C427">
        <v>1</v>
      </c>
      <c r="D427">
        <v>4</v>
      </c>
      <c r="E427">
        <v>4</v>
      </c>
      <c r="F427">
        <v>1</v>
      </c>
      <c r="G427">
        <v>2</v>
      </c>
      <c r="H427" t="b">
        <v>0</v>
      </c>
    </row>
    <row r="428" spans="1:8" x14ac:dyDescent="0.3">
      <c r="A428" t="s">
        <v>5301</v>
      </c>
      <c r="B428">
        <v>5</v>
      </c>
      <c r="C428">
        <v>1</v>
      </c>
      <c r="D428">
        <v>5</v>
      </c>
      <c r="E428">
        <v>5</v>
      </c>
      <c r="F428">
        <v>1</v>
      </c>
      <c r="G428">
        <v>2</v>
      </c>
      <c r="H428" t="b">
        <v>0</v>
      </c>
    </row>
    <row r="429" spans="1:8" x14ac:dyDescent="0.3">
      <c r="A429" t="s">
        <v>1892</v>
      </c>
      <c r="B429">
        <v>3</v>
      </c>
      <c r="C429">
        <v>1</v>
      </c>
      <c r="D429">
        <v>3</v>
      </c>
      <c r="E429">
        <v>2</v>
      </c>
      <c r="F429">
        <v>3</v>
      </c>
      <c r="G429">
        <v>2</v>
      </c>
      <c r="H429" t="b">
        <v>0</v>
      </c>
    </row>
    <row r="430" spans="1:8" x14ac:dyDescent="0.3">
      <c r="A430" t="s">
        <v>5314</v>
      </c>
      <c r="B430">
        <v>2</v>
      </c>
      <c r="C430">
        <v>3</v>
      </c>
      <c r="D430">
        <v>3</v>
      </c>
      <c r="E430">
        <v>3</v>
      </c>
      <c r="F430">
        <v>3</v>
      </c>
      <c r="G430">
        <v>3</v>
      </c>
      <c r="H430" t="b">
        <v>0</v>
      </c>
    </row>
    <row r="431" spans="1:8" x14ac:dyDescent="0.3">
      <c r="A431" t="s">
        <v>5317</v>
      </c>
      <c r="B431">
        <v>5</v>
      </c>
      <c r="C431">
        <v>1</v>
      </c>
      <c r="D431">
        <v>5</v>
      </c>
      <c r="E431">
        <v>2</v>
      </c>
      <c r="F431">
        <v>4</v>
      </c>
      <c r="G431">
        <v>3</v>
      </c>
      <c r="H431" t="b">
        <v>0</v>
      </c>
    </row>
    <row r="432" spans="1:8" x14ac:dyDescent="0.3">
      <c r="A432" t="s">
        <v>5325</v>
      </c>
      <c r="B432">
        <v>2</v>
      </c>
      <c r="C432">
        <v>5</v>
      </c>
      <c r="D432">
        <v>5</v>
      </c>
      <c r="E432">
        <v>5</v>
      </c>
      <c r="F432">
        <v>5</v>
      </c>
      <c r="G432">
        <v>5</v>
      </c>
      <c r="H432" t="b">
        <v>0</v>
      </c>
    </row>
    <row r="433" spans="1:8" x14ac:dyDescent="0.3">
      <c r="A433" t="s">
        <v>5329</v>
      </c>
      <c r="B433">
        <v>2</v>
      </c>
      <c r="C433">
        <v>4</v>
      </c>
      <c r="D433">
        <v>5</v>
      </c>
      <c r="E433">
        <v>4</v>
      </c>
      <c r="F433">
        <v>5</v>
      </c>
      <c r="G433">
        <v>4.5</v>
      </c>
      <c r="H433" t="b">
        <v>0</v>
      </c>
    </row>
    <row r="434" spans="1:8" x14ac:dyDescent="0.3">
      <c r="A434" t="s">
        <v>333</v>
      </c>
      <c r="B434">
        <v>4</v>
      </c>
      <c r="C434">
        <v>1</v>
      </c>
      <c r="D434">
        <v>3</v>
      </c>
      <c r="E434">
        <v>1</v>
      </c>
      <c r="F434">
        <v>2</v>
      </c>
      <c r="G434">
        <v>1.75</v>
      </c>
      <c r="H434" t="b">
        <v>0</v>
      </c>
    </row>
    <row r="435" spans="1:8" x14ac:dyDescent="0.3">
      <c r="A435" t="s">
        <v>5356</v>
      </c>
      <c r="B435">
        <v>2</v>
      </c>
      <c r="C435">
        <v>1</v>
      </c>
      <c r="D435">
        <v>4</v>
      </c>
      <c r="E435">
        <v>4</v>
      </c>
      <c r="F435">
        <v>1</v>
      </c>
      <c r="G435">
        <v>2.5</v>
      </c>
      <c r="H435" t="b">
        <v>0</v>
      </c>
    </row>
    <row r="436" spans="1:8" x14ac:dyDescent="0.3">
      <c r="A436" t="s">
        <v>5360</v>
      </c>
      <c r="B436">
        <v>2</v>
      </c>
      <c r="C436">
        <v>1</v>
      </c>
      <c r="D436">
        <v>2</v>
      </c>
      <c r="E436">
        <v>1</v>
      </c>
      <c r="F436">
        <v>2</v>
      </c>
      <c r="G436">
        <v>1.5</v>
      </c>
      <c r="H436" t="b">
        <v>1</v>
      </c>
    </row>
    <row r="437" spans="1:8" x14ac:dyDescent="0.3">
      <c r="A437" t="s">
        <v>5365</v>
      </c>
      <c r="B437">
        <v>2</v>
      </c>
      <c r="C437">
        <v>4</v>
      </c>
      <c r="D437">
        <v>4</v>
      </c>
      <c r="E437">
        <v>4</v>
      </c>
      <c r="F437">
        <v>4</v>
      </c>
      <c r="G437">
        <v>4</v>
      </c>
      <c r="H437" t="b">
        <v>0</v>
      </c>
    </row>
    <row r="438" spans="1:8" x14ac:dyDescent="0.3">
      <c r="A438" t="s">
        <v>5367</v>
      </c>
      <c r="B438">
        <v>2</v>
      </c>
      <c r="C438">
        <v>2</v>
      </c>
      <c r="D438">
        <v>4</v>
      </c>
      <c r="E438">
        <v>2</v>
      </c>
      <c r="F438">
        <v>4</v>
      </c>
      <c r="G438">
        <v>3</v>
      </c>
      <c r="H438" t="b">
        <v>0</v>
      </c>
    </row>
    <row r="439" spans="1:8" x14ac:dyDescent="0.3">
      <c r="A439" t="s">
        <v>5371</v>
      </c>
      <c r="B439">
        <v>2</v>
      </c>
      <c r="C439">
        <v>1</v>
      </c>
      <c r="D439">
        <v>5</v>
      </c>
      <c r="E439">
        <v>5</v>
      </c>
      <c r="F439">
        <v>1</v>
      </c>
      <c r="G439">
        <v>3</v>
      </c>
      <c r="H439" t="b">
        <v>0</v>
      </c>
    </row>
    <row r="440" spans="1:8" x14ac:dyDescent="0.3">
      <c r="A440" t="s">
        <v>5374</v>
      </c>
      <c r="B440">
        <v>2</v>
      </c>
      <c r="C440">
        <v>1</v>
      </c>
      <c r="D440">
        <v>2</v>
      </c>
      <c r="E440">
        <v>2</v>
      </c>
      <c r="F440">
        <v>1</v>
      </c>
      <c r="G440">
        <v>1.5</v>
      </c>
      <c r="H440" t="b">
        <v>0</v>
      </c>
    </row>
    <row r="441" spans="1:8" x14ac:dyDescent="0.3">
      <c r="A441" t="s">
        <v>339</v>
      </c>
      <c r="B441">
        <v>2</v>
      </c>
      <c r="C441">
        <v>3</v>
      </c>
      <c r="D441">
        <v>3</v>
      </c>
      <c r="E441">
        <v>3</v>
      </c>
      <c r="F441">
        <v>3</v>
      </c>
      <c r="G441">
        <v>3</v>
      </c>
      <c r="H441" t="b">
        <v>0</v>
      </c>
    </row>
    <row r="442" spans="1:8" x14ac:dyDescent="0.3">
      <c r="A442" t="s">
        <v>5393</v>
      </c>
      <c r="B442">
        <v>2</v>
      </c>
      <c r="C442">
        <v>3</v>
      </c>
      <c r="D442">
        <v>4</v>
      </c>
      <c r="E442">
        <v>4</v>
      </c>
      <c r="F442">
        <v>3</v>
      </c>
      <c r="G442">
        <v>3.5</v>
      </c>
      <c r="H442" t="b">
        <v>0</v>
      </c>
    </row>
    <row r="443" spans="1:8" x14ac:dyDescent="0.3">
      <c r="A443" t="s">
        <v>5394</v>
      </c>
      <c r="B443">
        <v>5</v>
      </c>
      <c r="C443">
        <v>1</v>
      </c>
      <c r="D443">
        <v>5</v>
      </c>
      <c r="E443">
        <v>4</v>
      </c>
      <c r="F443">
        <v>4</v>
      </c>
      <c r="G443">
        <v>3.6</v>
      </c>
      <c r="H443" t="b">
        <v>0</v>
      </c>
    </row>
    <row r="444" spans="1:8" x14ac:dyDescent="0.3">
      <c r="A444" t="s">
        <v>5405</v>
      </c>
      <c r="B444">
        <v>5</v>
      </c>
      <c r="C444">
        <v>1</v>
      </c>
      <c r="D444">
        <v>3</v>
      </c>
      <c r="E444">
        <v>3</v>
      </c>
      <c r="F444">
        <v>1</v>
      </c>
      <c r="G444">
        <v>1.6</v>
      </c>
      <c r="H444" t="b">
        <v>0</v>
      </c>
    </row>
    <row r="445" spans="1:8" x14ac:dyDescent="0.3">
      <c r="A445" t="s">
        <v>5409</v>
      </c>
      <c r="B445">
        <v>2</v>
      </c>
      <c r="C445">
        <v>1</v>
      </c>
      <c r="D445">
        <v>2</v>
      </c>
      <c r="E445">
        <v>2</v>
      </c>
      <c r="F445">
        <v>1</v>
      </c>
      <c r="G445">
        <v>1.5</v>
      </c>
      <c r="H445" t="b">
        <v>0</v>
      </c>
    </row>
    <row r="446" spans="1:8" x14ac:dyDescent="0.3">
      <c r="A446" t="s">
        <v>5413</v>
      </c>
      <c r="B446">
        <v>3</v>
      </c>
      <c r="C446">
        <v>2</v>
      </c>
      <c r="D446">
        <v>3</v>
      </c>
      <c r="E446">
        <v>3</v>
      </c>
      <c r="F446">
        <v>3</v>
      </c>
      <c r="G446">
        <v>2.6666666666666665</v>
      </c>
      <c r="H446" t="b">
        <v>0</v>
      </c>
    </row>
    <row r="447" spans="1:8" x14ac:dyDescent="0.3">
      <c r="A447" t="s">
        <v>5438</v>
      </c>
      <c r="B447">
        <v>2</v>
      </c>
      <c r="C447">
        <v>4</v>
      </c>
      <c r="D447">
        <v>5</v>
      </c>
      <c r="E447">
        <v>4</v>
      </c>
      <c r="F447">
        <v>5</v>
      </c>
      <c r="G447">
        <v>4.5</v>
      </c>
      <c r="H447" t="b">
        <v>0</v>
      </c>
    </row>
    <row r="448" spans="1:8" x14ac:dyDescent="0.3">
      <c r="A448" t="s">
        <v>5439</v>
      </c>
      <c r="B448">
        <v>4</v>
      </c>
      <c r="C448">
        <v>1</v>
      </c>
      <c r="D448">
        <v>4</v>
      </c>
      <c r="E448">
        <v>4</v>
      </c>
      <c r="F448">
        <v>1</v>
      </c>
      <c r="G448">
        <v>2</v>
      </c>
      <c r="H448" t="b">
        <v>0</v>
      </c>
    </row>
    <row r="449" spans="1:8" x14ac:dyDescent="0.3">
      <c r="A449" t="s">
        <v>5440</v>
      </c>
      <c r="B449">
        <v>2</v>
      </c>
      <c r="C449">
        <v>3</v>
      </c>
      <c r="D449">
        <v>5</v>
      </c>
      <c r="E449">
        <v>5</v>
      </c>
      <c r="F449">
        <v>3</v>
      </c>
      <c r="G449">
        <v>4</v>
      </c>
      <c r="H449" t="b">
        <v>0</v>
      </c>
    </row>
    <row r="450" spans="1:8" x14ac:dyDescent="0.3">
      <c r="A450" t="s">
        <v>5446</v>
      </c>
      <c r="B450">
        <v>2</v>
      </c>
      <c r="C450">
        <v>1</v>
      </c>
      <c r="D450">
        <v>4</v>
      </c>
      <c r="E450">
        <v>1</v>
      </c>
      <c r="F450">
        <v>4</v>
      </c>
      <c r="G450">
        <v>2.5</v>
      </c>
      <c r="H450" t="b">
        <v>0</v>
      </c>
    </row>
    <row r="451" spans="1:8" x14ac:dyDescent="0.3">
      <c r="A451" t="s">
        <v>5456</v>
      </c>
      <c r="B451">
        <v>2</v>
      </c>
      <c r="C451">
        <v>1</v>
      </c>
      <c r="D451">
        <v>5</v>
      </c>
      <c r="E451">
        <v>1</v>
      </c>
      <c r="F451">
        <v>5</v>
      </c>
      <c r="G451">
        <v>3</v>
      </c>
      <c r="H451" t="b">
        <v>0</v>
      </c>
    </row>
    <row r="452" spans="1:8" x14ac:dyDescent="0.3">
      <c r="A452" t="s">
        <v>5460</v>
      </c>
      <c r="B452">
        <v>2</v>
      </c>
      <c r="C452">
        <v>3</v>
      </c>
      <c r="D452">
        <v>4</v>
      </c>
      <c r="E452">
        <v>4</v>
      </c>
      <c r="F452">
        <v>3</v>
      </c>
      <c r="G452">
        <v>3.5</v>
      </c>
      <c r="H452" t="b">
        <v>0</v>
      </c>
    </row>
    <row r="453" spans="1:8" x14ac:dyDescent="0.3">
      <c r="A453" t="s">
        <v>5481</v>
      </c>
      <c r="B453">
        <v>2</v>
      </c>
      <c r="C453">
        <v>1</v>
      </c>
      <c r="D453">
        <v>3</v>
      </c>
      <c r="E453">
        <v>1</v>
      </c>
      <c r="F453">
        <v>3</v>
      </c>
      <c r="G453">
        <v>2</v>
      </c>
      <c r="H453" t="b">
        <v>0</v>
      </c>
    </row>
    <row r="454" spans="1:8" x14ac:dyDescent="0.3">
      <c r="A454" t="s">
        <v>5492</v>
      </c>
      <c r="B454">
        <v>5</v>
      </c>
      <c r="C454">
        <v>1</v>
      </c>
      <c r="D454">
        <v>5</v>
      </c>
      <c r="E454">
        <v>1</v>
      </c>
      <c r="F454">
        <v>1</v>
      </c>
      <c r="G454">
        <v>1.8</v>
      </c>
      <c r="H454" t="b">
        <v>0</v>
      </c>
    </row>
    <row r="455" spans="1:8" x14ac:dyDescent="0.3">
      <c r="A455" t="s">
        <v>351</v>
      </c>
      <c r="B455">
        <v>2</v>
      </c>
      <c r="C455">
        <v>1</v>
      </c>
      <c r="D455">
        <v>1</v>
      </c>
      <c r="E455">
        <v>1</v>
      </c>
      <c r="F455">
        <v>1</v>
      </c>
      <c r="G455">
        <v>1</v>
      </c>
      <c r="H455" t="b">
        <v>0</v>
      </c>
    </row>
    <row r="456" spans="1:8" x14ac:dyDescent="0.3">
      <c r="A456" t="s">
        <v>5499</v>
      </c>
      <c r="B456">
        <v>2</v>
      </c>
      <c r="C456">
        <v>1</v>
      </c>
      <c r="D456">
        <v>3</v>
      </c>
      <c r="E456">
        <v>3</v>
      </c>
      <c r="F456">
        <v>1</v>
      </c>
      <c r="G456">
        <v>2</v>
      </c>
      <c r="H456" t="b">
        <v>0</v>
      </c>
    </row>
    <row r="457" spans="1:8" x14ac:dyDescent="0.3">
      <c r="A457" t="s">
        <v>5501</v>
      </c>
      <c r="B457">
        <v>3</v>
      </c>
      <c r="C457">
        <v>1</v>
      </c>
      <c r="D457">
        <v>4</v>
      </c>
      <c r="E457">
        <v>4</v>
      </c>
      <c r="F457">
        <v>3</v>
      </c>
      <c r="G457">
        <v>2.6666666666666665</v>
      </c>
      <c r="H457" t="b">
        <v>0</v>
      </c>
    </row>
    <row r="458" spans="1:8" x14ac:dyDescent="0.3">
      <c r="A458" t="s">
        <v>1910</v>
      </c>
      <c r="B458">
        <v>3</v>
      </c>
      <c r="C458">
        <v>2</v>
      </c>
      <c r="D458">
        <v>5</v>
      </c>
      <c r="E458">
        <v>2</v>
      </c>
      <c r="F458">
        <v>5</v>
      </c>
      <c r="G458">
        <v>3.3333333333333335</v>
      </c>
      <c r="H458" t="b">
        <v>0</v>
      </c>
    </row>
    <row r="459" spans="1:8" x14ac:dyDescent="0.3">
      <c r="A459" t="s">
        <v>355</v>
      </c>
      <c r="B459">
        <v>6</v>
      </c>
      <c r="C459">
        <v>1</v>
      </c>
      <c r="D459">
        <v>4</v>
      </c>
      <c r="E459">
        <v>1</v>
      </c>
      <c r="F459">
        <v>3</v>
      </c>
      <c r="G459">
        <v>2.3333333333333335</v>
      </c>
      <c r="H459" t="b">
        <v>0</v>
      </c>
    </row>
    <row r="460" spans="1:8" x14ac:dyDescent="0.3">
      <c r="A460" t="s">
        <v>5511</v>
      </c>
      <c r="B460">
        <v>3</v>
      </c>
      <c r="C460">
        <v>3</v>
      </c>
      <c r="D460">
        <v>4</v>
      </c>
      <c r="E460">
        <v>3</v>
      </c>
      <c r="F460">
        <v>4</v>
      </c>
      <c r="G460">
        <v>3.3333333333333335</v>
      </c>
      <c r="H460" t="b">
        <v>0</v>
      </c>
    </row>
    <row r="461" spans="1:8" x14ac:dyDescent="0.3">
      <c r="A461" t="s">
        <v>5518</v>
      </c>
      <c r="B461">
        <v>2</v>
      </c>
      <c r="C461">
        <v>2</v>
      </c>
      <c r="D461">
        <v>3</v>
      </c>
      <c r="E461">
        <v>2</v>
      </c>
      <c r="F461">
        <v>3</v>
      </c>
      <c r="G461">
        <v>2.5</v>
      </c>
      <c r="H461" t="b">
        <v>0</v>
      </c>
    </row>
    <row r="462" spans="1:8" x14ac:dyDescent="0.3">
      <c r="A462" t="s">
        <v>357</v>
      </c>
      <c r="B462">
        <v>3</v>
      </c>
      <c r="C462">
        <v>2</v>
      </c>
      <c r="D462">
        <v>5</v>
      </c>
      <c r="E462">
        <v>4</v>
      </c>
      <c r="F462">
        <v>2</v>
      </c>
      <c r="G462">
        <v>3.6666666666666665</v>
      </c>
      <c r="H462" t="b">
        <v>0</v>
      </c>
    </row>
    <row r="463" spans="1:8" x14ac:dyDescent="0.3">
      <c r="A463" t="s">
        <v>5544</v>
      </c>
      <c r="B463">
        <v>3</v>
      </c>
      <c r="C463">
        <v>2</v>
      </c>
      <c r="D463">
        <v>3</v>
      </c>
      <c r="E463">
        <v>3</v>
      </c>
      <c r="F463">
        <v>3</v>
      </c>
      <c r="G463">
        <v>2.6666666666666665</v>
      </c>
      <c r="H463" t="b">
        <v>0</v>
      </c>
    </row>
    <row r="464" spans="1:8" x14ac:dyDescent="0.3">
      <c r="A464" t="s">
        <v>5546</v>
      </c>
      <c r="B464">
        <v>3</v>
      </c>
      <c r="C464">
        <v>1</v>
      </c>
      <c r="D464">
        <v>3</v>
      </c>
      <c r="E464">
        <v>3</v>
      </c>
      <c r="F464">
        <v>1</v>
      </c>
      <c r="G464">
        <v>1.6666666666666667</v>
      </c>
      <c r="H464" t="b">
        <v>0</v>
      </c>
    </row>
    <row r="465" spans="1:8" x14ac:dyDescent="0.3">
      <c r="A465" t="s">
        <v>359</v>
      </c>
      <c r="B465">
        <v>3</v>
      </c>
      <c r="C465">
        <v>1</v>
      </c>
      <c r="D465">
        <v>3</v>
      </c>
      <c r="E465">
        <v>3</v>
      </c>
      <c r="F465">
        <v>2</v>
      </c>
      <c r="G465">
        <v>2</v>
      </c>
      <c r="H465" t="b">
        <v>0</v>
      </c>
    </row>
    <row r="466" spans="1:8" x14ac:dyDescent="0.3">
      <c r="A466" t="s">
        <v>362</v>
      </c>
      <c r="B466">
        <v>4</v>
      </c>
      <c r="C466">
        <v>2</v>
      </c>
      <c r="D466">
        <v>5</v>
      </c>
      <c r="E466">
        <v>5</v>
      </c>
      <c r="F466">
        <v>3</v>
      </c>
      <c r="G466">
        <v>3.75</v>
      </c>
      <c r="H466" t="b">
        <v>0</v>
      </c>
    </row>
    <row r="467" spans="1:8" x14ac:dyDescent="0.3">
      <c r="A467" t="s">
        <v>5567</v>
      </c>
      <c r="B467">
        <v>2</v>
      </c>
      <c r="C467">
        <v>1</v>
      </c>
      <c r="D467">
        <v>2</v>
      </c>
      <c r="E467">
        <v>2</v>
      </c>
      <c r="F467">
        <v>1</v>
      </c>
      <c r="G467">
        <v>1.5</v>
      </c>
      <c r="H467" t="b">
        <v>0</v>
      </c>
    </row>
    <row r="468" spans="1:8" x14ac:dyDescent="0.3">
      <c r="A468" t="s">
        <v>5568</v>
      </c>
      <c r="B468">
        <v>3</v>
      </c>
      <c r="C468">
        <v>1</v>
      </c>
      <c r="D468">
        <v>2</v>
      </c>
      <c r="E468">
        <v>1</v>
      </c>
      <c r="F468">
        <v>1</v>
      </c>
      <c r="G468">
        <v>1.3333333333333333</v>
      </c>
      <c r="H468" t="b">
        <v>0</v>
      </c>
    </row>
    <row r="469" spans="1:8" x14ac:dyDescent="0.3">
      <c r="A469" t="s">
        <v>5570</v>
      </c>
      <c r="B469">
        <v>3</v>
      </c>
      <c r="C469">
        <v>1</v>
      </c>
      <c r="D469">
        <v>5</v>
      </c>
      <c r="E469">
        <v>1</v>
      </c>
      <c r="F469">
        <v>5</v>
      </c>
      <c r="G469">
        <v>3.6666666666666665</v>
      </c>
      <c r="H469" t="b">
        <v>0</v>
      </c>
    </row>
    <row r="470" spans="1:8" x14ac:dyDescent="0.3">
      <c r="A470" t="s">
        <v>5586</v>
      </c>
      <c r="B470">
        <v>3</v>
      </c>
      <c r="C470">
        <v>2</v>
      </c>
      <c r="D470">
        <v>5</v>
      </c>
      <c r="E470">
        <v>2</v>
      </c>
      <c r="F470">
        <v>5</v>
      </c>
      <c r="G470">
        <v>4</v>
      </c>
      <c r="H470" t="b">
        <v>0</v>
      </c>
    </row>
    <row r="471" spans="1:8" x14ac:dyDescent="0.3">
      <c r="A471" t="s">
        <v>365</v>
      </c>
      <c r="B471">
        <v>2</v>
      </c>
      <c r="C471">
        <v>2</v>
      </c>
      <c r="D471">
        <v>4</v>
      </c>
      <c r="E471">
        <v>4</v>
      </c>
      <c r="F471">
        <v>2</v>
      </c>
      <c r="G471">
        <v>3</v>
      </c>
      <c r="H471" t="b">
        <v>0</v>
      </c>
    </row>
    <row r="472" spans="1:8" x14ac:dyDescent="0.3">
      <c r="A472" t="s">
        <v>368</v>
      </c>
      <c r="B472">
        <v>2</v>
      </c>
      <c r="C472">
        <v>1</v>
      </c>
      <c r="D472">
        <v>3</v>
      </c>
      <c r="E472">
        <v>1</v>
      </c>
      <c r="F472">
        <v>3</v>
      </c>
      <c r="G472">
        <v>2</v>
      </c>
      <c r="H472" t="b">
        <v>0</v>
      </c>
    </row>
    <row r="473" spans="1:8" x14ac:dyDescent="0.3">
      <c r="A473" t="s">
        <v>5612</v>
      </c>
      <c r="B473">
        <v>2</v>
      </c>
      <c r="C473">
        <v>2</v>
      </c>
      <c r="D473">
        <v>4</v>
      </c>
      <c r="E473">
        <v>4</v>
      </c>
      <c r="F473">
        <v>2</v>
      </c>
      <c r="G473">
        <v>3</v>
      </c>
      <c r="H473" t="b">
        <v>0</v>
      </c>
    </row>
    <row r="474" spans="1:8" x14ac:dyDescent="0.3">
      <c r="A474" t="s">
        <v>1568</v>
      </c>
      <c r="B474">
        <v>2</v>
      </c>
      <c r="C474">
        <v>1</v>
      </c>
      <c r="D474">
        <v>2</v>
      </c>
      <c r="E474">
        <v>2</v>
      </c>
      <c r="F474">
        <v>1</v>
      </c>
      <c r="G474">
        <v>1.5</v>
      </c>
      <c r="H474" t="b">
        <v>0</v>
      </c>
    </row>
    <row r="475" spans="1:8" x14ac:dyDescent="0.3">
      <c r="A475" t="s">
        <v>5627</v>
      </c>
      <c r="B475">
        <v>3</v>
      </c>
      <c r="C475">
        <v>1</v>
      </c>
      <c r="D475">
        <v>4</v>
      </c>
      <c r="E475">
        <v>3</v>
      </c>
      <c r="F475">
        <v>4</v>
      </c>
      <c r="G475">
        <v>2.6666666666666665</v>
      </c>
      <c r="H475" t="b">
        <v>0</v>
      </c>
    </row>
    <row r="476" spans="1:8" x14ac:dyDescent="0.3">
      <c r="A476" t="s">
        <v>5628</v>
      </c>
      <c r="B476">
        <v>2</v>
      </c>
      <c r="C476">
        <v>1</v>
      </c>
      <c r="D476">
        <v>1</v>
      </c>
      <c r="E476">
        <v>1</v>
      </c>
      <c r="F476">
        <v>1</v>
      </c>
      <c r="G476">
        <v>1</v>
      </c>
      <c r="H476" t="b">
        <v>0</v>
      </c>
    </row>
    <row r="477" spans="1:8" x14ac:dyDescent="0.3">
      <c r="A477" t="s">
        <v>5640</v>
      </c>
      <c r="B477">
        <v>2</v>
      </c>
      <c r="C477">
        <v>3</v>
      </c>
      <c r="D477">
        <v>3</v>
      </c>
      <c r="E477">
        <v>3</v>
      </c>
      <c r="F477">
        <v>3</v>
      </c>
      <c r="G477">
        <v>3</v>
      </c>
      <c r="H477" t="b">
        <v>0</v>
      </c>
    </row>
    <row r="478" spans="1:8" x14ac:dyDescent="0.3">
      <c r="A478" t="s">
        <v>5653</v>
      </c>
      <c r="B478">
        <v>3</v>
      </c>
      <c r="C478">
        <v>4</v>
      </c>
      <c r="D478">
        <v>5</v>
      </c>
      <c r="E478">
        <v>4</v>
      </c>
      <c r="F478">
        <v>5</v>
      </c>
      <c r="G478">
        <v>4.666666666666667</v>
      </c>
      <c r="H478" t="b">
        <v>0</v>
      </c>
    </row>
    <row r="479" spans="1:8" x14ac:dyDescent="0.3">
      <c r="A479" t="s">
        <v>1920</v>
      </c>
      <c r="B479">
        <v>2</v>
      </c>
      <c r="C479">
        <v>3</v>
      </c>
      <c r="D479">
        <v>5</v>
      </c>
      <c r="E479">
        <v>5</v>
      </c>
      <c r="F479">
        <v>3</v>
      </c>
      <c r="G479">
        <v>4</v>
      </c>
      <c r="H479" t="b">
        <v>0</v>
      </c>
    </row>
    <row r="480" spans="1:8" x14ac:dyDescent="0.3">
      <c r="A480" t="s">
        <v>378</v>
      </c>
      <c r="B480">
        <v>2</v>
      </c>
      <c r="C480">
        <v>2</v>
      </c>
      <c r="D480">
        <v>2</v>
      </c>
      <c r="E480">
        <v>2</v>
      </c>
      <c r="F480">
        <v>2</v>
      </c>
      <c r="G480">
        <v>2</v>
      </c>
      <c r="H480" t="b">
        <v>0</v>
      </c>
    </row>
    <row r="481" spans="1:8" x14ac:dyDescent="0.3">
      <c r="A481" t="s">
        <v>1921</v>
      </c>
      <c r="B481">
        <v>2</v>
      </c>
      <c r="C481">
        <v>1</v>
      </c>
      <c r="D481">
        <v>1</v>
      </c>
      <c r="E481">
        <v>1</v>
      </c>
      <c r="F481">
        <v>1</v>
      </c>
      <c r="G481">
        <v>1</v>
      </c>
      <c r="H481" t="b">
        <v>0</v>
      </c>
    </row>
    <row r="482" spans="1:8" x14ac:dyDescent="0.3">
      <c r="A482" t="s">
        <v>5693</v>
      </c>
      <c r="B482">
        <v>3</v>
      </c>
      <c r="C482">
        <v>1</v>
      </c>
      <c r="D482">
        <v>5</v>
      </c>
      <c r="E482">
        <v>5</v>
      </c>
      <c r="F482">
        <v>1</v>
      </c>
      <c r="G482">
        <v>2.3333333333333335</v>
      </c>
      <c r="H482" t="b">
        <v>0</v>
      </c>
    </row>
    <row r="483" spans="1:8" x14ac:dyDescent="0.3">
      <c r="A483" t="s">
        <v>381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 t="b">
        <v>0</v>
      </c>
    </row>
    <row r="484" spans="1:8" x14ac:dyDescent="0.3">
      <c r="A484" t="s">
        <v>5694</v>
      </c>
      <c r="B484">
        <v>3</v>
      </c>
      <c r="C484">
        <v>1</v>
      </c>
      <c r="D484">
        <v>5</v>
      </c>
      <c r="E484">
        <v>5</v>
      </c>
      <c r="F484">
        <v>5</v>
      </c>
      <c r="G484">
        <v>3.6666666666666665</v>
      </c>
      <c r="H484" t="b">
        <v>0</v>
      </c>
    </row>
    <row r="485" spans="1:8" x14ac:dyDescent="0.3">
      <c r="A485" t="s">
        <v>382</v>
      </c>
      <c r="B485">
        <v>2</v>
      </c>
      <c r="C485">
        <v>1</v>
      </c>
      <c r="D485">
        <v>3</v>
      </c>
      <c r="E485">
        <v>3</v>
      </c>
      <c r="F485">
        <v>1</v>
      </c>
      <c r="G485">
        <v>2</v>
      </c>
      <c r="H485" t="b">
        <v>0</v>
      </c>
    </row>
    <row r="486" spans="1:8" x14ac:dyDescent="0.3">
      <c r="A486" t="s">
        <v>5701</v>
      </c>
      <c r="B486">
        <v>2</v>
      </c>
      <c r="C486">
        <v>5</v>
      </c>
      <c r="D486">
        <v>5</v>
      </c>
      <c r="E486">
        <v>5</v>
      </c>
      <c r="F486">
        <v>5</v>
      </c>
      <c r="G486">
        <v>5</v>
      </c>
      <c r="H486" t="b">
        <v>0</v>
      </c>
    </row>
    <row r="487" spans="1:8" x14ac:dyDescent="0.3">
      <c r="A487" t="s">
        <v>5708</v>
      </c>
      <c r="B487">
        <v>3</v>
      </c>
      <c r="C487">
        <v>2</v>
      </c>
      <c r="D487">
        <v>3</v>
      </c>
      <c r="E487">
        <v>2</v>
      </c>
      <c r="F487">
        <v>3</v>
      </c>
      <c r="G487">
        <v>2.3333333333333335</v>
      </c>
      <c r="H487" t="b">
        <v>0</v>
      </c>
    </row>
    <row r="488" spans="1:8" x14ac:dyDescent="0.3">
      <c r="A488" t="s">
        <v>5709</v>
      </c>
      <c r="B488">
        <v>4</v>
      </c>
      <c r="C488">
        <v>3</v>
      </c>
      <c r="D488">
        <v>5</v>
      </c>
      <c r="E488">
        <v>4</v>
      </c>
      <c r="F488">
        <v>5</v>
      </c>
      <c r="G488">
        <v>4</v>
      </c>
      <c r="H488" t="b">
        <v>0</v>
      </c>
    </row>
    <row r="489" spans="1:8" x14ac:dyDescent="0.3">
      <c r="A489" t="s">
        <v>5710</v>
      </c>
      <c r="B489">
        <v>2</v>
      </c>
      <c r="C489">
        <v>1</v>
      </c>
      <c r="D489">
        <v>4</v>
      </c>
      <c r="E489">
        <v>4</v>
      </c>
      <c r="F489">
        <v>1</v>
      </c>
      <c r="G489">
        <v>2.5</v>
      </c>
      <c r="H489" t="b">
        <v>0</v>
      </c>
    </row>
    <row r="490" spans="1:8" x14ac:dyDescent="0.3">
      <c r="A490" t="s">
        <v>5713</v>
      </c>
      <c r="B490">
        <v>3</v>
      </c>
      <c r="C490">
        <v>1</v>
      </c>
      <c r="D490">
        <v>3</v>
      </c>
      <c r="E490">
        <v>2</v>
      </c>
      <c r="F490">
        <v>1</v>
      </c>
      <c r="G490">
        <v>2</v>
      </c>
      <c r="H490" t="b">
        <v>0</v>
      </c>
    </row>
    <row r="491" spans="1:8" x14ac:dyDescent="0.3">
      <c r="A491" t="s">
        <v>5714</v>
      </c>
      <c r="B491">
        <v>3</v>
      </c>
      <c r="C491">
        <v>1</v>
      </c>
      <c r="D491">
        <v>4</v>
      </c>
      <c r="E491">
        <v>3</v>
      </c>
      <c r="F491">
        <v>4</v>
      </c>
      <c r="G491">
        <v>2.6666666666666665</v>
      </c>
      <c r="H491" t="b">
        <v>0</v>
      </c>
    </row>
    <row r="492" spans="1:8" x14ac:dyDescent="0.3">
      <c r="A492" t="s">
        <v>384</v>
      </c>
      <c r="B492">
        <v>2</v>
      </c>
      <c r="C492">
        <v>2</v>
      </c>
      <c r="D492">
        <v>3</v>
      </c>
      <c r="E492">
        <v>2</v>
      </c>
      <c r="F492">
        <v>3</v>
      </c>
      <c r="G492">
        <v>2.5</v>
      </c>
      <c r="H492" t="b">
        <v>0</v>
      </c>
    </row>
    <row r="493" spans="1:8" x14ac:dyDescent="0.3">
      <c r="A493" t="s">
        <v>5722</v>
      </c>
      <c r="B493">
        <v>5</v>
      </c>
      <c r="C493">
        <v>2</v>
      </c>
      <c r="D493">
        <v>5</v>
      </c>
      <c r="E493">
        <v>5</v>
      </c>
      <c r="F493">
        <v>4</v>
      </c>
      <c r="G493">
        <v>4.2</v>
      </c>
      <c r="H493" t="b">
        <v>0</v>
      </c>
    </row>
    <row r="494" spans="1:8" x14ac:dyDescent="0.3">
      <c r="A494" t="s">
        <v>5723</v>
      </c>
      <c r="B494">
        <v>2</v>
      </c>
      <c r="C494">
        <v>1</v>
      </c>
      <c r="D494">
        <v>2</v>
      </c>
      <c r="E494">
        <v>2</v>
      </c>
      <c r="F494">
        <v>1</v>
      </c>
      <c r="G494">
        <v>1.5</v>
      </c>
      <c r="H494" t="b">
        <v>0</v>
      </c>
    </row>
    <row r="495" spans="1:8" x14ac:dyDescent="0.3">
      <c r="A495" t="s">
        <v>5727</v>
      </c>
      <c r="B495">
        <v>3</v>
      </c>
      <c r="C495">
        <v>1</v>
      </c>
      <c r="D495">
        <v>4</v>
      </c>
      <c r="E495">
        <v>1</v>
      </c>
      <c r="F495">
        <v>4</v>
      </c>
      <c r="G495">
        <v>2.3333333333333335</v>
      </c>
      <c r="H495" t="b">
        <v>0</v>
      </c>
    </row>
    <row r="496" spans="1:8" x14ac:dyDescent="0.3">
      <c r="A496" t="s">
        <v>5735</v>
      </c>
      <c r="B496">
        <v>2</v>
      </c>
      <c r="C496">
        <v>1</v>
      </c>
      <c r="D496">
        <v>3</v>
      </c>
      <c r="E496">
        <v>3</v>
      </c>
      <c r="F496">
        <v>1</v>
      </c>
      <c r="G496">
        <v>2</v>
      </c>
      <c r="H496" t="b">
        <v>0</v>
      </c>
    </row>
    <row r="497" spans="1:8" x14ac:dyDescent="0.3">
      <c r="A497" t="s">
        <v>5746</v>
      </c>
      <c r="B497">
        <v>2</v>
      </c>
      <c r="C497">
        <v>1</v>
      </c>
      <c r="D497">
        <v>4</v>
      </c>
      <c r="E497">
        <v>4</v>
      </c>
      <c r="F497">
        <v>1</v>
      </c>
      <c r="G497">
        <v>2.5</v>
      </c>
      <c r="H497" t="b">
        <v>0</v>
      </c>
    </row>
    <row r="498" spans="1:8" x14ac:dyDescent="0.3">
      <c r="A498" t="s">
        <v>5757</v>
      </c>
      <c r="B498">
        <v>3</v>
      </c>
      <c r="C498">
        <v>1</v>
      </c>
      <c r="D498">
        <v>2</v>
      </c>
      <c r="E498">
        <v>1</v>
      </c>
      <c r="F498">
        <v>2</v>
      </c>
      <c r="G498">
        <v>1.6666666666666667</v>
      </c>
      <c r="H498" t="b">
        <v>0</v>
      </c>
    </row>
    <row r="499" spans="1:8" x14ac:dyDescent="0.3">
      <c r="A499" t="s">
        <v>387</v>
      </c>
      <c r="B499">
        <v>3</v>
      </c>
      <c r="C499">
        <v>1</v>
      </c>
      <c r="D499">
        <v>3</v>
      </c>
      <c r="E499">
        <v>2</v>
      </c>
      <c r="F499">
        <v>1</v>
      </c>
      <c r="G499">
        <v>2</v>
      </c>
      <c r="H499" t="b">
        <v>0</v>
      </c>
    </row>
    <row r="500" spans="1:8" x14ac:dyDescent="0.3">
      <c r="A500" t="s">
        <v>5762</v>
      </c>
      <c r="B500">
        <v>2</v>
      </c>
      <c r="C500">
        <v>3</v>
      </c>
      <c r="D500">
        <v>4</v>
      </c>
      <c r="E500">
        <v>4</v>
      </c>
      <c r="F500">
        <v>3</v>
      </c>
      <c r="G500">
        <v>3.5</v>
      </c>
      <c r="H500" t="b">
        <v>0</v>
      </c>
    </row>
    <row r="501" spans="1:8" x14ac:dyDescent="0.3">
      <c r="A501" t="s">
        <v>390</v>
      </c>
      <c r="B501">
        <v>6</v>
      </c>
      <c r="C501">
        <v>1</v>
      </c>
      <c r="D501">
        <v>5</v>
      </c>
      <c r="E501">
        <v>3</v>
      </c>
      <c r="F501">
        <v>4</v>
      </c>
      <c r="G501">
        <v>3.5</v>
      </c>
      <c r="H501" t="b">
        <v>0</v>
      </c>
    </row>
    <row r="502" spans="1:8" x14ac:dyDescent="0.3">
      <c r="A502" t="s">
        <v>5774</v>
      </c>
      <c r="B502">
        <v>3</v>
      </c>
      <c r="C502">
        <v>3</v>
      </c>
      <c r="D502">
        <v>5</v>
      </c>
      <c r="E502">
        <v>3</v>
      </c>
      <c r="F502">
        <v>5</v>
      </c>
      <c r="G502">
        <v>3.6666666666666665</v>
      </c>
      <c r="H502" t="b">
        <v>0</v>
      </c>
    </row>
    <row r="503" spans="1:8" x14ac:dyDescent="0.3">
      <c r="A503" t="s">
        <v>1391</v>
      </c>
      <c r="B503">
        <v>4</v>
      </c>
      <c r="C503">
        <v>1</v>
      </c>
      <c r="D503">
        <v>2</v>
      </c>
      <c r="E503">
        <v>1</v>
      </c>
      <c r="F503">
        <v>1</v>
      </c>
      <c r="G503">
        <v>1.25</v>
      </c>
      <c r="H503" t="b">
        <v>0</v>
      </c>
    </row>
    <row r="504" spans="1:8" x14ac:dyDescent="0.3">
      <c r="A504" t="s">
        <v>5777</v>
      </c>
      <c r="B504">
        <v>2</v>
      </c>
      <c r="C504">
        <v>2</v>
      </c>
      <c r="D504">
        <v>2</v>
      </c>
      <c r="E504">
        <v>2</v>
      </c>
      <c r="F504">
        <v>2</v>
      </c>
      <c r="G504">
        <v>2</v>
      </c>
      <c r="H504" t="b">
        <v>0</v>
      </c>
    </row>
    <row r="505" spans="1:8" x14ac:dyDescent="0.3">
      <c r="A505" t="s">
        <v>394</v>
      </c>
      <c r="B505">
        <v>2</v>
      </c>
      <c r="C505">
        <v>1</v>
      </c>
      <c r="D505">
        <v>2</v>
      </c>
      <c r="E505">
        <v>2</v>
      </c>
      <c r="F505">
        <v>1</v>
      </c>
      <c r="G505">
        <v>1.5</v>
      </c>
      <c r="H505" t="b">
        <v>0</v>
      </c>
    </row>
    <row r="506" spans="1:8" x14ac:dyDescent="0.3">
      <c r="A506" t="s">
        <v>5791</v>
      </c>
      <c r="B506">
        <v>2</v>
      </c>
      <c r="C506">
        <v>1</v>
      </c>
      <c r="D506">
        <v>3</v>
      </c>
      <c r="E506">
        <v>1</v>
      </c>
      <c r="F506">
        <v>3</v>
      </c>
      <c r="G506">
        <v>2</v>
      </c>
      <c r="H506" t="b">
        <v>0</v>
      </c>
    </row>
    <row r="507" spans="1:8" x14ac:dyDescent="0.3">
      <c r="A507" t="s">
        <v>5799</v>
      </c>
      <c r="B507">
        <v>3</v>
      </c>
      <c r="C507">
        <v>2</v>
      </c>
      <c r="D507">
        <v>5</v>
      </c>
      <c r="E507">
        <v>4</v>
      </c>
      <c r="F507">
        <v>2</v>
      </c>
      <c r="G507">
        <v>3.6666666666666665</v>
      </c>
      <c r="H507" t="b">
        <v>0</v>
      </c>
    </row>
    <row r="508" spans="1:8" x14ac:dyDescent="0.3">
      <c r="A508" t="s">
        <v>5802</v>
      </c>
      <c r="B508">
        <v>3</v>
      </c>
      <c r="C508">
        <v>1</v>
      </c>
      <c r="D508">
        <v>2</v>
      </c>
      <c r="E508">
        <v>2</v>
      </c>
      <c r="F508">
        <v>1</v>
      </c>
      <c r="G508">
        <v>1.3333333333333333</v>
      </c>
      <c r="H508" t="b">
        <v>0</v>
      </c>
    </row>
    <row r="509" spans="1:8" x14ac:dyDescent="0.3">
      <c r="A509" t="s">
        <v>5805</v>
      </c>
      <c r="B509">
        <v>2</v>
      </c>
      <c r="C509">
        <v>3</v>
      </c>
      <c r="D509">
        <v>5</v>
      </c>
      <c r="E509">
        <v>5</v>
      </c>
      <c r="F509">
        <v>3</v>
      </c>
      <c r="G509">
        <v>4</v>
      </c>
      <c r="H509" t="b">
        <v>0</v>
      </c>
    </row>
    <row r="510" spans="1:8" x14ac:dyDescent="0.3">
      <c r="A510" t="s">
        <v>1929</v>
      </c>
      <c r="B510">
        <v>3</v>
      </c>
      <c r="C510">
        <v>1</v>
      </c>
      <c r="D510">
        <v>1</v>
      </c>
      <c r="E510">
        <v>1</v>
      </c>
      <c r="F510">
        <v>1</v>
      </c>
      <c r="G510">
        <v>1</v>
      </c>
      <c r="H510" t="b">
        <v>0</v>
      </c>
    </row>
    <row r="511" spans="1:8" x14ac:dyDescent="0.3">
      <c r="A511" t="s">
        <v>5813</v>
      </c>
      <c r="B511">
        <v>6</v>
      </c>
      <c r="C511">
        <v>1</v>
      </c>
      <c r="D511">
        <v>4</v>
      </c>
      <c r="E511">
        <v>2</v>
      </c>
      <c r="F511">
        <v>2</v>
      </c>
      <c r="G511">
        <v>2.5</v>
      </c>
      <c r="H511" t="b">
        <v>0</v>
      </c>
    </row>
    <row r="512" spans="1:8" x14ac:dyDescent="0.3">
      <c r="A512" t="s">
        <v>399</v>
      </c>
      <c r="B512">
        <v>2</v>
      </c>
      <c r="C512">
        <v>1</v>
      </c>
      <c r="D512">
        <v>2</v>
      </c>
      <c r="E512">
        <v>1</v>
      </c>
      <c r="F512">
        <v>2</v>
      </c>
      <c r="G512">
        <v>1.5</v>
      </c>
      <c r="H512" t="b">
        <v>0</v>
      </c>
    </row>
    <row r="513" spans="1:8" x14ac:dyDescent="0.3">
      <c r="A513" t="s">
        <v>5814</v>
      </c>
      <c r="B513">
        <v>3</v>
      </c>
      <c r="C513">
        <v>1</v>
      </c>
      <c r="D513">
        <v>3</v>
      </c>
      <c r="E513">
        <v>1</v>
      </c>
      <c r="F513">
        <v>3</v>
      </c>
      <c r="G513">
        <v>2</v>
      </c>
      <c r="H513" t="b">
        <v>0</v>
      </c>
    </row>
    <row r="514" spans="1:8" x14ac:dyDescent="0.3">
      <c r="A514" t="s">
        <v>5818</v>
      </c>
      <c r="B514">
        <v>2</v>
      </c>
      <c r="C514">
        <v>1</v>
      </c>
      <c r="D514">
        <v>2</v>
      </c>
      <c r="E514">
        <v>1</v>
      </c>
      <c r="F514">
        <v>2</v>
      </c>
      <c r="G514">
        <v>1.5</v>
      </c>
      <c r="H514" t="b">
        <v>0</v>
      </c>
    </row>
    <row r="515" spans="1:8" x14ac:dyDescent="0.3">
      <c r="A515" t="s">
        <v>5829</v>
      </c>
      <c r="B515">
        <v>2</v>
      </c>
      <c r="C515">
        <v>1</v>
      </c>
      <c r="D515">
        <v>1</v>
      </c>
      <c r="E515">
        <v>1</v>
      </c>
      <c r="F515">
        <v>1</v>
      </c>
      <c r="G515">
        <v>1</v>
      </c>
      <c r="H515" t="b">
        <v>0</v>
      </c>
    </row>
    <row r="516" spans="1:8" x14ac:dyDescent="0.3">
      <c r="A516" t="s">
        <v>5835</v>
      </c>
      <c r="B516">
        <v>2</v>
      </c>
      <c r="C516">
        <v>2</v>
      </c>
      <c r="D516">
        <v>3</v>
      </c>
      <c r="E516">
        <v>3</v>
      </c>
      <c r="F516">
        <v>2</v>
      </c>
      <c r="G516">
        <v>2.5</v>
      </c>
      <c r="H516" t="b">
        <v>0</v>
      </c>
    </row>
    <row r="517" spans="1:8" x14ac:dyDescent="0.3">
      <c r="A517" t="s">
        <v>5839</v>
      </c>
      <c r="B517">
        <v>3</v>
      </c>
      <c r="C517">
        <v>1</v>
      </c>
      <c r="D517">
        <v>1</v>
      </c>
      <c r="E517">
        <v>1</v>
      </c>
      <c r="F517">
        <v>1</v>
      </c>
      <c r="G517">
        <v>1</v>
      </c>
      <c r="H517" t="b">
        <v>0</v>
      </c>
    </row>
    <row r="518" spans="1:8" x14ac:dyDescent="0.3">
      <c r="A518" t="s">
        <v>400</v>
      </c>
      <c r="B518">
        <v>2</v>
      </c>
      <c r="C518">
        <v>2</v>
      </c>
      <c r="D518">
        <v>3</v>
      </c>
      <c r="E518">
        <v>2</v>
      </c>
      <c r="F518">
        <v>3</v>
      </c>
      <c r="G518">
        <v>2.5</v>
      </c>
      <c r="H518" t="b">
        <v>0</v>
      </c>
    </row>
    <row r="519" spans="1:8" x14ac:dyDescent="0.3">
      <c r="A519" t="s">
        <v>401</v>
      </c>
      <c r="B519">
        <v>2</v>
      </c>
      <c r="C519">
        <v>1</v>
      </c>
      <c r="D519">
        <v>3</v>
      </c>
      <c r="E519">
        <v>1</v>
      </c>
      <c r="F519">
        <v>3</v>
      </c>
      <c r="G519">
        <v>2</v>
      </c>
      <c r="H519" t="b">
        <v>0</v>
      </c>
    </row>
    <row r="520" spans="1:8" x14ac:dyDescent="0.3">
      <c r="A520" t="s">
        <v>5864</v>
      </c>
      <c r="B520">
        <v>2</v>
      </c>
      <c r="C520">
        <v>5</v>
      </c>
      <c r="D520">
        <v>5</v>
      </c>
      <c r="E520">
        <v>5</v>
      </c>
      <c r="F520">
        <v>5</v>
      </c>
      <c r="G520">
        <v>5</v>
      </c>
      <c r="H520" t="b">
        <v>0</v>
      </c>
    </row>
    <row r="521" spans="1:8" x14ac:dyDescent="0.3">
      <c r="A521" t="s">
        <v>5866</v>
      </c>
      <c r="B521">
        <v>38</v>
      </c>
      <c r="C521">
        <v>1</v>
      </c>
      <c r="D521">
        <v>5</v>
      </c>
      <c r="E521">
        <v>2</v>
      </c>
      <c r="F521">
        <v>2</v>
      </c>
      <c r="G521">
        <v>1.5789473684210527</v>
      </c>
      <c r="H521" t="b">
        <v>0</v>
      </c>
    </row>
    <row r="522" spans="1:8" x14ac:dyDescent="0.3">
      <c r="A522" t="s">
        <v>403</v>
      </c>
      <c r="B522">
        <v>2</v>
      </c>
      <c r="C522">
        <v>3</v>
      </c>
      <c r="D522">
        <v>4</v>
      </c>
      <c r="E522">
        <v>4</v>
      </c>
      <c r="F522">
        <v>3</v>
      </c>
      <c r="G522">
        <v>3.5</v>
      </c>
      <c r="H522" t="b">
        <v>0</v>
      </c>
    </row>
    <row r="523" spans="1:8" x14ac:dyDescent="0.3">
      <c r="A523" t="s">
        <v>5872</v>
      </c>
      <c r="B523">
        <v>4</v>
      </c>
      <c r="C523">
        <v>1</v>
      </c>
      <c r="D523">
        <v>3</v>
      </c>
      <c r="E523">
        <v>3</v>
      </c>
      <c r="F523">
        <v>1</v>
      </c>
      <c r="G523">
        <v>2</v>
      </c>
      <c r="H523" t="b">
        <v>0</v>
      </c>
    </row>
    <row r="524" spans="1:8" x14ac:dyDescent="0.3">
      <c r="A524" t="s">
        <v>5882</v>
      </c>
      <c r="B524">
        <v>4</v>
      </c>
      <c r="C524">
        <v>2</v>
      </c>
      <c r="D524">
        <v>4</v>
      </c>
      <c r="E524">
        <v>4</v>
      </c>
      <c r="F524">
        <v>2</v>
      </c>
      <c r="G524">
        <v>3.25</v>
      </c>
      <c r="H524" t="b">
        <v>0</v>
      </c>
    </row>
    <row r="525" spans="1:8" x14ac:dyDescent="0.3">
      <c r="A525" t="s">
        <v>5885</v>
      </c>
      <c r="B525">
        <v>3</v>
      </c>
      <c r="C525">
        <v>1</v>
      </c>
      <c r="D525">
        <v>1</v>
      </c>
      <c r="E525">
        <v>1</v>
      </c>
      <c r="F525">
        <v>1</v>
      </c>
      <c r="G525">
        <v>1</v>
      </c>
      <c r="H525" t="b">
        <v>0</v>
      </c>
    </row>
    <row r="526" spans="1:8" x14ac:dyDescent="0.3">
      <c r="A526" t="s">
        <v>5888</v>
      </c>
      <c r="B526">
        <v>2</v>
      </c>
      <c r="C526">
        <v>2</v>
      </c>
      <c r="D526">
        <v>3</v>
      </c>
      <c r="E526">
        <v>3</v>
      </c>
      <c r="F526">
        <v>2</v>
      </c>
      <c r="G526">
        <v>2.5</v>
      </c>
      <c r="H526" t="b">
        <v>0</v>
      </c>
    </row>
    <row r="527" spans="1:8" x14ac:dyDescent="0.3">
      <c r="A527" t="s">
        <v>5893</v>
      </c>
      <c r="B527">
        <v>2</v>
      </c>
      <c r="C527">
        <v>2</v>
      </c>
      <c r="D527">
        <v>3</v>
      </c>
      <c r="E527">
        <v>3</v>
      </c>
      <c r="F527">
        <v>2</v>
      </c>
      <c r="G527">
        <v>2.5</v>
      </c>
      <c r="H527" t="b">
        <v>0</v>
      </c>
    </row>
    <row r="528" spans="1:8" x14ac:dyDescent="0.3">
      <c r="A528" t="s">
        <v>5906</v>
      </c>
      <c r="B528">
        <v>2</v>
      </c>
      <c r="C528">
        <v>2</v>
      </c>
      <c r="D528">
        <v>3</v>
      </c>
      <c r="E528">
        <v>2</v>
      </c>
      <c r="F528">
        <v>3</v>
      </c>
      <c r="G528">
        <v>2.5</v>
      </c>
      <c r="H528" t="b">
        <v>0</v>
      </c>
    </row>
    <row r="529" spans="1:8" x14ac:dyDescent="0.3">
      <c r="A529" t="s">
        <v>5911</v>
      </c>
      <c r="B529">
        <v>2</v>
      </c>
      <c r="C529">
        <v>5</v>
      </c>
      <c r="D529">
        <v>5</v>
      </c>
      <c r="E529">
        <v>5</v>
      </c>
      <c r="F529">
        <v>5</v>
      </c>
      <c r="G529">
        <v>5</v>
      </c>
      <c r="H529" t="b">
        <v>0</v>
      </c>
    </row>
    <row r="530" spans="1:8" x14ac:dyDescent="0.3">
      <c r="A530" t="s">
        <v>5916</v>
      </c>
      <c r="B530">
        <v>2</v>
      </c>
      <c r="C530">
        <v>1</v>
      </c>
      <c r="D530">
        <v>4</v>
      </c>
      <c r="E530">
        <v>4</v>
      </c>
      <c r="F530">
        <v>1</v>
      </c>
      <c r="G530">
        <v>2.5</v>
      </c>
      <c r="H530" t="b">
        <v>0</v>
      </c>
    </row>
    <row r="531" spans="1:8" x14ac:dyDescent="0.3">
      <c r="A531" t="s">
        <v>5918</v>
      </c>
      <c r="B531">
        <v>2</v>
      </c>
      <c r="C531">
        <v>1</v>
      </c>
      <c r="D531">
        <v>4</v>
      </c>
      <c r="E531">
        <v>4</v>
      </c>
      <c r="F531">
        <v>1</v>
      </c>
      <c r="G531">
        <v>2.5</v>
      </c>
      <c r="H531" t="b">
        <v>0</v>
      </c>
    </row>
    <row r="532" spans="1:8" x14ac:dyDescent="0.3">
      <c r="A532" t="s">
        <v>5924</v>
      </c>
      <c r="B532">
        <v>2</v>
      </c>
      <c r="C532">
        <v>4</v>
      </c>
      <c r="D532">
        <v>5</v>
      </c>
      <c r="E532">
        <v>5</v>
      </c>
      <c r="F532">
        <v>4</v>
      </c>
      <c r="G532">
        <v>4.5</v>
      </c>
      <c r="H532" t="b">
        <v>0</v>
      </c>
    </row>
    <row r="533" spans="1:8" x14ac:dyDescent="0.3">
      <c r="A533" t="s">
        <v>5929</v>
      </c>
      <c r="B533">
        <v>2</v>
      </c>
      <c r="C533">
        <v>1</v>
      </c>
      <c r="D533">
        <v>2</v>
      </c>
      <c r="E533">
        <v>1</v>
      </c>
      <c r="F533">
        <v>2</v>
      </c>
      <c r="G533">
        <v>1.5</v>
      </c>
      <c r="H533" t="b">
        <v>0</v>
      </c>
    </row>
    <row r="534" spans="1:8" x14ac:dyDescent="0.3">
      <c r="A534" t="s">
        <v>5940</v>
      </c>
      <c r="B534">
        <v>3</v>
      </c>
      <c r="C534">
        <v>1</v>
      </c>
      <c r="D534">
        <v>3</v>
      </c>
      <c r="E534">
        <v>3</v>
      </c>
      <c r="F534">
        <v>2</v>
      </c>
      <c r="G534">
        <v>2</v>
      </c>
      <c r="H534" t="b">
        <v>0</v>
      </c>
    </row>
    <row r="535" spans="1:8" x14ac:dyDescent="0.3">
      <c r="A535" t="s">
        <v>412</v>
      </c>
      <c r="B535">
        <v>2</v>
      </c>
      <c r="C535">
        <v>1</v>
      </c>
      <c r="D535">
        <v>2</v>
      </c>
      <c r="E535">
        <v>1</v>
      </c>
      <c r="F535">
        <v>2</v>
      </c>
      <c r="G535">
        <v>1.5</v>
      </c>
      <c r="H535" t="b">
        <v>0</v>
      </c>
    </row>
    <row r="536" spans="1:8" x14ac:dyDescent="0.3">
      <c r="A536" t="s">
        <v>413</v>
      </c>
      <c r="B536">
        <v>4</v>
      </c>
      <c r="C536">
        <v>1</v>
      </c>
      <c r="D536">
        <v>5</v>
      </c>
      <c r="E536">
        <v>5</v>
      </c>
      <c r="F536">
        <v>1</v>
      </c>
      <c r="G536">
        <v>3</v>
      </c>
      <c r="H536" t="b">
        <v>0</v>
      </c>
    </row>
    <row r="537" spans="1:8" x14ac:dyDescent="0.3">
      <c r="A537" t="s">
        <v>5946</v>
      </c>
      <c r="B537">
        <v>2</v>
      </c>
      <c r="C537">
        <v>5</v>
      </c>
      <c r="D537">
        <v>5</v>
      </c>
      <c r="E537">
        <v>5</v>
      </c>
      <c r="F537">
        <v>5</v>
      </c>
      <c r="G537">
        <v>5</v>
      </c>
      <c r="H537" t="b">
        <v>0</v>
      </c>
    </row>
    <row r="538" spans="1:8" x14ac:dyDescent="0.3">
      <c r="A538" t="s">
        <v>5949</v>
      </c>
      <c r="B538">
        <v>7</v>
      </c>
      <c r="C538">
        <v>1</v>
      </c>
      <c r="D538">
        <v>4</v>
      </c>
      <c r="E538">
        <v>4</v>
      </c>
      <c r="F538">
        <v>4</v>
      </c>
      <c r="G538">
        <v>2.1428571428571428</v>
      </c>
      <c r="H538" t="b">
        <v>0</v>
      </c>
    </row>
    <row r="539" spans="1:8" x14ac:dyDescent="0.3">
      <c r="A539" t="s">
        <v>5964</v>
      </c>
      <c r="B539">
        <v>3</v>
      </c>
      <c r="C539">
        <v>1</v>
      </c>
      <c r="D539">
        <v>2</v>
      </c>
      <c r="E539">
        <v>1</v>
      </c>
      <c r="F539">
        <v>1</v>
      </c>
      <c r="G539">
        <v>1.3333333333333333</v>
      </c>
      <c r="H539" t="b">
        <v>0</v>
      </c>
    </row>
    <row r="540" spans="1:8" x14ac:dyDescent="0.3">
      <c r="A540" t="s">
        <v>1932</v>
      </c>
      <c r="B540">
        <v>5</v>
      </c>
      <c r="C540">
        <v>2</v>
      </c>
      <c r="D540">
        <v>3</v>
      </c>
      <c r="E540">
        <v>2</v>
      </c>
      <c r="F540">
        <v>3</v>
      </c>
      <c r="G540">
        <v>2.6</v>
      </c>
      <c r="H540" t="b">
        <v>0</v>
      </c>
    </row>
    <row r="541" spans="1:8" x14ac:dyDescent="0.3">
      <c r="A541" t="s">
        <v>416</v>
      </c>
      <c r="B541">
        <v>3</v>
      </c>
      <c r="C541">
        <v>1</v>
      </c>
      <c r="D541">
        <v>5</v>
      </c>
      <c r="E541">
        <v>1</v>
      </c>
      <c r="F541">
        <v>3</v>
      </c>
      <c r="G541">
        <v>3</v>
      </c>
      <c r="H541" t="b">
        <v>0</v>
      </c>
    </row>
    <row r="542" spans="1:8" x14ac:dyDescent="0.3">
      <c r="A542" t="s">
        <v>1572</v>
      </c>
      <c r="B542">
        <v>3</v>
      </c>
      <c r="C542">
        <v>5</v>
      </c>
      <c r="D542">
        <v>5</v>
      </c>
      <c r="E542">
        <v>5</v>
      </c>
      <c r="F542">
        <v>5</v>
      </c>
      <c r="G542">
        <v>5</v>
      </c>
      <c r="H542" t="b">
        <v>0</v>
      </c>
    </row>
    <row r="543" spans="1:8" x14ac:dyDescent="0.3">
      <c r="A543" t="s">
        <v>5996</v>
      </c>
      <c r="B543">
        <v>2</v>
      </c>
      <c r="C543">
        <v>3</v>
      </c>
      <c r="D543">
        <v>4</v>
      </c>
      <c r="E543">
        <v>3</v>
      </c>
      <c r="F543">
        <v>4</v>
      </c>
      <c r="G543">
        <v>3.5</v>
      </c>
      <c r="H543" t="b">
        <v>0</v>
      </c>
    </row>
    <row r="544" spans="1:8" x14ac:dyDescent="0.3">
      <c r="A544" t="s">
        <v>1936</v>
      </c>
      <c r="B544">
        <v>2</v>
      </c>
      <c r="C544">
        <v>2</v>
      </c>
      <c r="D544">
        <v>3</v>
      </c>
      <c r="E544">
        <v>3</v>
      </c>
      <c r="F544">
        <v>2</v>
      </c>
      <c r="G544">
        <v>2.5</v>
      </c>
      <c r="H544" t="b">
        <v>0</v>
      </c>
    </row>
    <row r="545" spans="1:8" x14ac:dyDescent="0.3">
      <c r="A545" t="s">
        <v>419</v>
      </c>
      <c r="B545">
        <v>2</v>
      </c>
      <c r="C545">
        <v>1</v>
      </c>
      <c r="D545">
        <v>1</v>
      </c>
      <c r="E545">
        <v>1</v>
      </c>
      <c r="F545">
        <v>1</v>
      </c>
      <c r="G545">
        <v>1</v>
      </c>
      <c r="H545" t="b">
        <v>0</v>
      </c>
    </row>
    <row r="546" spans="1:8" x14ac:dyDescent="0.3">
      <c r="A546" t="s">
        <v>6015</v>
      </c>
      <c r="B546">
        <v>2</v>
      </c>
      <c r="C546">
        <v>1</v>
      </c>
      <c r="D546">
        <v>3</v>
      </c>
      <c r="E546">
        <v>1</v>
      </c>
      <c r="F546">
        <v>3</v>
      </c>
      <c r="G546">
        <v>2</v>
      </c>
      <c r="H546" t="b">
        <v>0</v>
      </c>
    </row>
    <row r="547" spans="1:8" x14ac:dyDescent="0.3">
      <c r="A547" t="s">
        <v>6017</v>
      </c>
      <c r="B547">
        <v>2</v>
      </c>
      <c r="C547">
        <v>3</v>
      </c>
      <c r="D547">
        <v>5</v>
      </c>
      <c r="E547">
        <v>5</v>
      </c>
      <c r="F547">
        <v>3</v>
      </c>
      <c r="G547">
        <v>4</v>
      </c>
      <c r="H547" t="b">
        <v>0</v>
      </c>
    </row>
    <row r="548" spans="1:8" x14ac:dyDescent="0.3">
      <c r="A548" t="s">
        <v>6020</v>
      </c>
      <c r="B548">
        <v>2</v>
      </c>
      <c r="C548">
        <v>1</v>
      </c>
      <c r="D548">
        <v>4</v>
      </c>
      <c r="E548">
        <v>1</v>
      </c>
      <c r="F548">
        <v>4</v>
      </c>
      <c r="G548">
        <v>2.5</v>
      </c>
      <c r="H548" t="b">
        <v>0</v>
      </c>
    </row>
    <row r="549" spans="1:8" x14ac:dyDescent="0.3">
      <c r="A549" t="s">
        <v>6025</v>
      </c>
      <c r="B549">
        <v>3</v>
      </c>
      <c r="C549">
        <v>1</v>
      </c>
      <c r="D549">
        <v>1</v>
      </c>
      <c r="E549">
        <v>1</v>
      </c>
      <c r="F549">
        <v>1</v>
      </c>
      <c r="G549">
        <v>1</v>
      </c>
      <c r="H549" t="b">
        <v>0</v>
      </c>
    </row>
    <row r="550" spans="1:8" x14ac:dyDescent="0.3">
      <c r="A550" t="s">
        <v>6030</v>
      </c>
      <c r="B550">
        <v>3</v>
      </c>
      <c r="C550">
        <v>2</v>
      </c>
      <c r="D550">
        <v>5</v>
      </c>
      <c r="E550">
        <v>5</v>
      </c>
      <c r="F550">
        <v>2</v>
      </c>
      <c r="G550">
        <v>4</v>
      </c>
      <c r="H550" t="b">
        <v>0</v>
      </c>
    </row>
    <row r="551" spans="1:8" x14ac:dyDescent="0.3">
      <c r="A551" t="s">
        <v>421</v>
      </c>
      <c r="B551">
        <v>17</v>
      </c>
      <c r="C551">
        <v>1</v>
      </c>
      <c r="D551">
        <v>5</v>
      </c>
      <c r="E551">
        <v>2</v>
      </c>
      <c r="F551">
        <v>5</v>
      </c>
      <c r="G551">
        <v>2.6470588235294117</v>
      </c>
      <c r="H551" t="b">
        <v>0</v>
      </c>
    </row>
    <row r="552" spans="1:8" x14ac:dyDescent="0.3">
      <c r="A552" t="s">
        <v>1940</v>
      </c>
      <c r="B552">
        <v>2</v>
      </c>
      <c r="C552">
        <v>5</v>
      </c>
      <c r="D552">
        <v>5</v>
      </c>
      <c r="E552">
        <v>5</v>
      </c>
      <c r="F552">
        <v>5</v>
      </c>
      <c r="G552">
        <v>5</v>
      </c>
      <c r="H552" t="b">
        <v>0</v>
      </c>
    </row>
    <row r="553" spans="1:8" x14ac:dyDescent="0.3">
      <c r="A553" t="s">
        <v>6039</v>
      </c>
      <c r="B553">
        <v>3</v>
      </c>
      <c r="C553">
        <v>1</v>
      </c>
      <c r="D553">
        <v>1</v>
      </c>
      <c r="E553">
        <v>1</v>
      </c>
      <c r="F553">
        <v>1</v>
      </c>
      <c r="G553">
        <v>1</v>
      </c>
      <c r="H553" t="b">
        <v>0</v>
      </c>
    </row>
    <row r="554" spans="1:8" x14ac:dyDescent="0.3">
      <c r="A554" t="s">
        <v>6044</v>
      </c>
      <c r="B554">
        <v>2</v>
      </c>
      <c r="C554">
        <v>1</v>
      </c>
      <c r="D554">
        <v>1</v>
      </c>
      <c r="E554">
        <v>1</v>
      </c>
      <c r="F554">
        <v>1</v>
      </c>
      <c r="G554">
        <v>1</v>
      </c>
      <c r="H554" t="b">
        <v>0</v>
      </c>
    </row>
    <row r="555" spans="1:8" x14ac:dyDescent="0.3">
      <c r="A555" t="s">
        <v>425</v>
      </c>
      <c r="B555">
        <v>6</v>
      </c>
      <c r="C555">
        <v>1</v>
      </c>
      <c r="D555">
        <v>5</v>
      </c>
      <c r="E555">
        <v>3</v>
      </c>
      <c r="F555">
        <v>5</v>
      </c>
      <c r="G555">
        <v>3</v>
      </c>
      <c r="H555" t="b">
        <v>0</v>
      </c>
    </row>
    <row r="556" spans="1:8" x14ac:dyDescent="0.3">
      <c r="A556" t="s">
        <v>6053</v>
      </c>
      <c r="B556">
        <v>2</v>
      </c>
      <c r="C556">
        <v>5</v>
      </c>
      <c r="D556">
        <v>5</v>
      </c>
      <c r="E556">
        <v>5</v>
      </c>
      <c r="F556">
        <v>5</v>
      </c>
      <c r="G556">
        <v>5</v>
      </c>
      <c r="H556" t="b">
        <v>0</v>
      </c>
    </row>
    <row r="557" spans="1:8" x14ac:dyDescent="0.3">
      <c r="A557" t="s">
        <v>6055</v>
      </c>
      <c r="B557">
        <v>3</v>
      </c>
      <c r="C557">
        <v>4</v>
      </c>
      <c r="D557">
        <v>5</v>
      </c>
      <c r="E557">
        <v>5</v>
      </c>
      <c r="F557">
        <v>4</v>
      </c>
      <c r="G557">
        <v>4.666666666666667</v>
      </c>
      <c r="H557" t="b">
        <v>0</v>
      </c>
    </row>
    <row r="558" spans="1:8" x14ac:dyDescent="0.3">
      <c r="A558" t="s">
        <v>1941</v>
      </c>
      <c r="B558">
        <v>5</v>
      </c>
      <c r="C558">
        <v>3</v>
      </c>
      <c r="D558">
        <v>5</v>
      </c>
      <c r="E558">
        <v>5</v>
      </c>
      <c r="F558">
        <v>3</v>
      </c>
      <c r="G558">
        <v>4.2</v>
      </c>
      <c r="H558" t="b">
        <v>0</v>
      </c>
    </row>
    <row r="559" spans="1:8" x14ac:dyDescent="0.3">
      <c r="A559" t="s">
        <v>6071</v>
      </c>
      <c r="B559">
        <v>3</v>
      </c>
      <c r="C559">
        <v>4</v>
      </c>
      <c r="D559">
        <v>5</v>
      </c>
      <c r="E559">
        <v>4</v>
      </c>
      <c r="F559">
        <v>4</v>
      </c>
      <c r="G559">
        <v>4.333333333333333</v>
      </c>
      <c r="H559" t="b">
        <v>0</v>
      </c>
    </row>
    <row r="560" spans="1:8" x14ac:dyDescent="0.3">
      <c r="A560" t="s">
        <v>1942</v>
      </c>
      <c r="B560">
        <v>3</v>
      </c>
      <c r="C560">
        <v>1</v>
      </c>
      <c r="D560">
        <v>2</v>
      </c>
      <c r="E560">
        <v>2</v>
      </c>
      <c r="F560">
        <v>1</v>
      </c>
      <c r="G560">
        <v>1.3333333333333333</v>
      </c>
      <c r="H560" t="b">
        <v>0</v>
      </c>
    </row>
    <row r="561" spans="1:8" x14ac:dyDescent="0.3">
      <c r="A561" t="s">
        <v>6078</v>
      </c>
      <c r="B561">
        <v>2</v>
      </c>
      <c r="C561">
        <v>3</v>
      </c>
      <c r="D561">
        <v>4</v>
      </c>
      <c r="E561">
        <v>3</v>
      </c>
      <c r="F561">
        <v>4</v>
      </c>
      <c r="G561">
        <v>3.5</v>
      </c>
      <c r="H561" t="b">
        <v>0</v>
      </c>
    </row>
    <row r="562" spans="1:8" x14ac:dyDescent="0.3">
      <c r="A562" t="s">
        <v>6080</v>
      </c>
      <c r="B562">
        <v>2</v>
      </c>
      <c r="C562">
        <v>2</v>
      </c>
      <c r="D562">
        <v>4</v>
      </c>
      <c r="E562">
        <v>4</v>
      </c>
      <c r="F562">
        <v>2</v>
      </c>
      <c r="G562">
        <v>3</v>
      </c>
      <c r="H562" t="b">
        <v>0</v>
      </c>
    </row>
    <row r="563" spans="1:8" x14ac:dyDescent="0.3">
      <c r="A563" t="s">
        <v>6091</v>
      </c>
      <c r="B563">
        <v>3</v>
      </c>
      <c r="C563">
        <v>1</v>
      </c>
      <c r="D563">
        <v>5</v>
      </c>
      <c r="E563">
        <v>5</v>
      </c>
      <c r="F563">
        <v>5</v>
      </c>
      <c r="G563">
        <v>3.6666666666666665</v>
      </c>
      <c r="H563" t="b">
        <v>0</v>
      </c>
    </row>
    <row r="564" spans="1:8" x14ac:dyDescent="0.3">
      <c r="A564" t="s">
        <v>6099</v>
      </c>
      <c r="B564">
        <v>2</v>
      </c>
      <c r="C564">
        <v>3</v>
      </c>
      <c r="D564">
        <v>4</v>
      </c>
      <c r="E564">
        <v>4</v>
      </c>
      <c r="F564">
        <v>3</v>
      </c>
      <c r="G564">
        <v>3.5</v>
      </c>
      <c r="H564" t="b">
        <v>0</v>
      </c>
    </row>
    <row r="565" spans="1:8" x14ac:dyDescent="0.3">
      <c r="A565" t="s">
        <v>6104</v>
      </c>
      <c r="B565">
        <v>2</v>
      </c>
      <c r="C565">
        <v>1</v>
      </c>
      <c r="D565">
        <v>1</v>
      </c>
      <c r="E565">
        <v>1</v>
      </c>
      <c r="F565">
        <v>1</v>
      </c>
      <c r="G565">
        <v>1</v>
      </c>
      <c r="H565" t="b">
        <v>0</v>
      </c>
    </row>
    <row r="566" spans="1:8" x14ac:dyDescent="0.3">
      <c r="A566" t="s">
        <v>6106</v>
      </c>
      <c r="B566">
        <v>2</v>
      </c>
      <c r="C566">
        <v>1</v>
      </c>
      <c r="D566">
        <v>2</v>
      </c>
      <c r="E566">
        <v>2</v>
      </c>
      <c r="F566">
        <v>1</v>
      </c>
      <c r="G566">
        <v>1.5</v>
      </c>
      <c r="H566" t="b">
        <v>0</v>
      </c>
    </row>
    <row r="567" spans="1:8" x14ac:dyDescent="0.3">
      <c r="A567" t="s">
        <v>6111</v>
      </c>
      <c r="B567">
        <v>2</v>
      </c>
      <c r="C567">
        <v>3</v>
      </c>
      <c r="D567">
        <v>4</v>
      </c>
      <c r="E567">
        <v>4</v>
      </c>
      <c r="F567">
        <v>3</v>
      </c>
      <c r="G567">
        <v>3.5</v>
      </c>
      <c r="H567" t="b">
        <v>0</v>
      </c>
    </row>
    <row r="568" spans="1:8" x14ac:dyDescent="0.3">
      <c r="A568" t="s">
        <v>6114</v>
      </c>
      <c r="B568">
        <v>2</v>
      </c>
      <c r="C568">
        <v>3</v>
      </c>
      <c r="D568">
        <v>5</v>
      </c>
      <c r="E568">
        <v>5</v>
      </c>
      <c r="F568">
        <v>3</v>
      </c>
      <c r="G568">
        <v>4</v>
      </c>
      <c r="H568" t="b">
        <v>0</v>
      </c>
    </row>
    <row r="569" spans="1:8" x14ac:dyDescent="0.3">
      <c r="A569" t="s">
        <v>6115</v>
      </c>
      <c r="B569">
        <v>3</v>
      </c>
      <c r="C569">
        <v>2</v>
      </c>
      <c r="D569">
        <v>3</v>
      </c>
      <c r="E569">
        <v>2</v>
      </c>
      <c r="F569">
        <v>3</v>
      </c>
      <c r="G569">
        <v>2.3333333333333335</v>
      </c>
      <c r="H569" t="b">
        <v>0</v>
      </c>
    </row>
    <row r="570" spans="1:8" x14ac:dyDescent="0.3">
      <c r="A570" t="s">
        <v>6116</v>
      </c>
      <c r="B570">
        <v>4</v>
      </c>
      <c r="C570">
        <v>2</v>
      </c>
      <c r="D570">
        <v>4</v>
      </c>
      <c r="E570">
        <v>4</v>
      </c>
      <c r="F570">
        <v>4</v>
      </c>
      <c r="G570">
        <v>3.5</v>
      </c>
      <c r="H570" t="b">
        <v>0</v>
      </c>
    </row>
    <row r="571" spans="1:8" x14ac:dyDescent="0.3">
      <c r="A571" t="s">
        <v>6123</v>
      </c>
      <c r="B571">
        <v>2</v>
      </c>
      <c r="C571">
        <v>1</v>
      </c>
      <c r="D571">
        <v>5</v>
      </c>
      <c r="E571">
        <v>1</v>
      </c>
      <c r="F571">
        <v>5</v>
      </c>
      <c r="G571">
        <v>3</v>
      </c>
      <c r="H571" t="b">
        <v>0</v>
      </c>
    </row>
    <row r="572" spans="1:8" x14ac:dyDescent="0.3">
      <c r="A572" t="s">
        <v>1573</v>
      </c>
      <c r="B572">
        <v>3</v>
      </c>
      <c r="C572">
        <v>2</v>
      </c>
      <c r="D572">
        <v>4</v>
      </c>
      <c r="E572">
        <v>2</v>
      </c>
      <c r="F572">
        <v>2</v>
      </c>
      <c r="G572">
        <v>2.6666666666666665</v>
      </c>
      <c r="H572" t="b">
        <v>0</v>
      </c>
    </row>
    <row r="573" spans="1:8" x14ac:dyDescent="0.3">
      <c r="A573" t="s">
        <v>1574</v>
      </c>
      <c r="B573">
        <v>2</v>
      </c>
      <c r="C573">
        <v>2</v>
      </c>
      <c r="D573">
        <v>3</v>
      </c>
      <c r="E573">
        <v>2</v>
      </c>
      <c r="F573">
        <v>3</v>
      </c>
      <c r="G573">
        <v>2.5</v>
      </c>
      <c r="H573" t="b">
        <v>0</v>
      </c>
    </row>
    <row r="574" spans="1:8" x14ac:dyDescent="0.3">
      <c r="A574" t="s">
        <v>6149</v>
      </c>
      <c r="B574">
        <v>2</v>
      </c>
      <c r="C574">
        <v>5</v>
      </c>
      <c r="D574">
        <v>5</v>
      </c>
      <c r="E574">
        <v>5</v>
      </c>
      <c r="F574">
        <v>5</v>
      </c>
      <c r="G574">
        <v>5</v>
      </c>
      <c r="H574" t="b">
        <v>0</v>
      </c>
    </row>
    <row r="575" spans="1:8" x14ac:dyDescent="0.3">
      <c r="A575" t="s">
        <v>6151</v>
      </c>
      <c r="B575">
        <v>3</v>
      </c>
      <c r="C575">
        <v>4</v>
      </c>
      <c r="D575">
        <v>5</v>
      </c>
      <c r="E575">
        <v>5</v>
      </c>
      <c r="F575">
        <v>4</v>
      </c>
      <c r="G575">
        <v>4.333333333333333</v>
      </c>
      <c r="H575" t="b">
        <v>0</v>
      </c>
    </row>
    <row r="576" spans="1:8" x14ac:dyDescent="0.3">
      <c r="A576" t="s">
        <v>6164</v>
      </c>
      <c r="B576">
        <v>2</v>
      </c>
      <c r="C576">
        <v>1</v>
      </c>
      <c r="D576">
        <v>4</v>
      </c>
      <c r="E576">
        <v>4</v>
      </c>
      <c r="F576">
        <v>1</v>
      </c>
      <c r="G576">
        <v>2.5</v>
      </c>
      <c r="H576" t="b">
        <v>0</v>
      </c>
    </row>
    <row r="577" spans="1:8" x14ac:dyDescent="0.3">
      <c r="A577" t="s">
        <v>450</v>
      </c>
      <c r="B577">
        <v>2</v>
      </c>
      <c r="C577">
        <v>5</v>
      </c>
      <c r="D577">
        <v>5</v>
      </c>
      <c r="E577">
        <v>5</v>
      </c>
      <c r="F577">
        <v>5</v>
      </c>
      <c r="G577">
        <v>5</v>
      </c>
      <c r="H577" t="b">
        <v>0</v>
      </c>
    </row>
    <row r="578" spans="1:8" x14ac:dyDescent="0.3">
      <c r="A578" t="s">
        <v>451</v>
      </c>
      <c r="B578">
        <v>2</v>
      </c>
      <c r="C578">
        <v>1</v>
      </c>
      <c r="D578">
        <v>1</v>
      </c>
      <c r="E578">
        <v>1</v>
      </c>
      <c r="F578">
        <v>1</v>
      </c>
      <c r="G578">
        <v>1</v>
      </c>
      <c r="H578" t="b">
        <v>0</v>
      </c>
    </row>
    <row r="579" spans="1:8" x14ac:dyDescent="0.3">
      <c r="A579" t="s">
        <v>6183</v>
      </c>
      <c r="B579">
        <v>4</v>
      </c>
      <c r="C579">
        <v>1</v>
      </c>
      <c r="D579">
        <v>3</v>
      </c>
      <c r="E579">
        <v>2</v>
      </c>
      <c r="F579">
        <v>3</v>
      </c>
      <c r="G579">
        <v>2.25</v>
      </c>
      <c r="H579" t="b">
        <v>0</v>
      </c>
    </row>
    <row r="580" spans="1:8" x14ac:dyDescent="0.3">
      <c r="A580" t="s">
        <v>6188</v>
      </c>
      <c r="B580">
        <v>4</v>
      </c>
      <c r="C580">
        <v>2</v>
      </c>
      <c r="D580">
        <v>5</v>
      </c>
      <c r="E580">
        <v>5</v>
      </c>
      <c r="F580">
        <v>2</v>
      </c>
      <c r="G580">
        <v>3.75</v>
      </c>
      <c r="H580" t="b">
        <v>0</v>
      </c>
    </row>
    <row r="581" spans="1:8" x14ac:dyDescent="0.3">
      <c r="A581" t="s">
        <v>6202</v>
      </c>
      <c r="B581">
        <v>2</v>
      </c>
      <c r="C581">
        <v>2</v>
      </c>
      <c r="D581">
        <v>3</v>
      </c>
      <c r="E581">
        <v>3</v>
      </c>
      <c r="F581">
        <v>2</v>
      </c>
      <c r="G581">
        <v>2.5</v>
      </c>
      <c r="H581" t="b">
        <v>0</v>
      </c>
    </row>
    <row r="582" spans="1:8" x14ac:dyDescent="0.3">
      <c r="A582" t="s">
        <v>6207</v>
      </c>
      <c r="B582">
        <v>6</v>
      </c>
      <c r="C582">
        <v>1</v>
      </c>
      <c r="D582">
        <v>5</v>
      </c>
      <c r="E582">
        <v>3</v>
      </c>
      <c r="F582">
        <v>4</v>
      </c>
      <c r="G582">
        <v>3.5</v>
      </c>
      <c r="H582" t="b">
        <v>0</v>
      </c>
    </row>
    <row r="583" spans="1:8" x14ac:dyDescent="0.3">
      <c r="A583" t="s">
        <v>6217</v>
      </c>
      <c r="B583">
        <v>4</v>
      </c>
      <c r="C583">
        <v>2</v>
      </c>
      <c r="D583">
        <v>4</v>
      </c>
      <c r="E583">
        <v>3</v>
      </c>
      <c r="F583">
        <v>4</v>
      </c>
      <c r="G583">
        <v>3</v>
      </c>
      <c r="H583" t="b">
        <v>0</v>
      </c>
    </row>
    <row r="584" spans="1:8" x14ac:dyDescent="0.3">
      <c r="A584" t="s">
        <v>6223</v>
      </c>
      <c r="B584">
        <v>2</v>
      </c>
      <c r="C584">
        <v>5</v>
      </c>
      <c r="D584">
        <v>5</v>
      </c>
      <c r="E584">
        <v>5</v>
      </c>
      <c r="F584">
        <v>5</v>
      </c>
      <c r="G584">
        <v>5</v>
      </c>
      <c r="H584" t="b">
        <v>0</v>
      </c>
    </row>
    <row r="585" spans="1:8" x14ac:dyDescent="0.3">
      <c r="A585" t="s">
        <v>459</v>
      </c>
      <c r="B585">
        <v>8</v>
      </c>
      <c r="C585">
        <v>1</v>
      </c>
      <c r="D585">
        <v>5</v>
      </c>
      <c r="E585">
        <v>5</v>
      </c>
      <c r="F585">
        <v>1</v>
      </c>
      <c r="G585">
        <v>2.625</v>
      </c>
      <c r="H585" t="b">
        <v>0</v>
      </c>
    </row>
    <row r="586" spans="1:8" x14ac:dyDescent="0.3">
      <c r="A586" t="s">
        <v>6257</v>
      </c>
      <c r="B586">
        <v>2</v>
      </c>
      <c r="C586">
        <v>1</v>
      </c>
      <c r="D586">
        <v>5</v>
      </c>
      <c r="E586">
        <v>5</v>
      </c>
      <c r="F586">
        <v>1</v>
      </c>
      <c r="G586">
        <v>3</v>
      </c>
      <c r="H586" t="b">
        <v>0</v>
      </c>
    </row>
    <row r="587" spans="1:8" x14ac:dyDescent="0.3">
      <c r="A587" t="s">
        <v>1955</v>
      </c>
      <c r="B587">
        <v>2</v>
      </c>
      <c r="C587">
        <v>2</v>
      </c>
      <c r="D587">
        <v>3</v>
      </c>
      <c r="E587">
        <v>2</v>
      </c>
      <c r="F587">
        <v>3</v>
      </c>
      <c r="G587">
        <v>2.5</v>
      </c>
      <c r="H587" t="b">
        <v>0</v>
      </c>
    </row>
    <row r="588" spans="1:8" x14ac:dyDescent="0.3">
      <c r="A588" t="s">
        <v>6269</v>
      </c>
      <c r="B588">
        <v>6</v>
      </c>
      <c r="C588">
        <v>2</v>
      </c>
      <c r="D588">
        <v>5</v>
      </c>
      <c r="E588">
        <v>5</v>
      </c>
      <c r="F588">
        <v>4</v>
      </c>
      <c r="G588">
        <v>3.8333333333333335</v>
      </c>
      <c r="H588" t="b">
        <v>0</v>
      </c>
    </row>
    <row r="589" spans="1:8" x14ac:dyDescent="0.3">
      <c r="A589" t="s">
        <v>6271</v>
      </c>
      <c r="B589">
        <v>2</v>
      </c>
      <c r="C589">
        <v>1</v>
      </c>
      <c r="D589">
        <v>1</v>
      </c>
      <c r="E589">
        <v>1</v>
      </c>
      <c r="F589">
        <v>1</v>
      </c>
      <c r="G589">
        <v>1</v>
      </c>
      <c r="H589" t="b">
        <v>0</v>
      </c>
    </row>
    <row r="590" spans="1:8" x14ac:dyDescent="0.3">
      <c r="A590" t="s">
        <v>6280</v>
      </c>
      <c r="B590">
        <v>3</v>
      </c>
      <c r="C590">
        <v>1</v>
      </c>
      <c r="D590">
        <v>2</v>
      </c>
      <c r="E590">
        <v>2</v>
      </c>
      <c r="F590">
        <v>2</v>
      </c>
      <c r="G590">
        <v>1.6666666666666667</v>
      </c>
      <c r="H590" t="b">
        <v>0</v>
      </c>
    </row>
    <row r="591" spans="1:8" x14ac:dyDescent="0.3">
      <c r="A591" t="s">
        <v>1959</v>
      </c>
      <c r="B591">
        <v>2</v>
      </c>
      <c r="C591">
        <v>2</v>
      </c>
      <c r="D591">
        <v>3</v>
      </c>
      <c r="E591">
        <v>2</v>
      </c>
      <c r="F591">
        <v>3</v>
      </c>
      <c r="G591">
        <v>2.5</v>
      </c>
      <c r="H591" t="b">
        <v>0</v>
      </c>
    </row>
    <row r="592" spans="1:8" x14ac:dyDescent="0.3">
      <c r="A592" t="s">
        <v>1962</v>
      </c>
      <c r="B592">
        <v>2</v>
      </c>
      <c r="C592">
        <v>2</v>
      </c>
      <c r="D592">
        <v>3</v>
      </c>
      <c r="E592">
        <v>3</v>
      </c>
      <c r="F592">
        <v>2</v>
      </c>
      <c r="G592">
        <v>2.5</v>
      </c>
      <c r="H592" t="b">
        <v>0</v>
      </c>
    </row>
    <row r="593" spans="1:8" x14ac:dyDescent="0.3">
      <c r="A593" t="s">
        <v>1578</v>
      </c>
      <c r="B593">
        <v>10</v>
      </c>
      <c r="C593">
        <v>1</v>
      </c>
      <c r="D593">
        <v>5</v>
      </c>
      <c r="E593">
        <v>3</v>
      </c>
      <c r="F593">
        <v>2</v>
      </c>
      <c r="G593">
        <v>2.6</v>
      </c>
      <c r="H593" t="b">
        <v>0</v>
      </c>
    </row>
    <row r="594" spans="1:8" x14ac:dyDescent="0.3">
      <c r="A594" t="s">
        <v>6315</v>
      </c>
      <c r="B594">
        <v>3</v>
      </c>
      <c r="C594">
        <v>3</v>
      </c>
      <c r="D594">
        <v>5</v>
      </c>
      <c r="E594">
        <v>3</v>
      </c>
      <c r="F594">
        <v>5</v>
      </c>
      <c r="G594">
        <v>4</v>
      </c>
      <c r="H594" t="b">
        <v>0</v>
      </c>
    </row>
    <row r="595" spans="1:8" x14ac:dyDescent="0.3">
      <c r="A595" t="s">
        <v>6320</v>
      </c>
      <c r="B595">
        <v>4</v>
      </c>
      <c r="C595">
        <v>3</v>
      </c>
      <c r="D595">
        <v>4</v>
      </c>
      <c r="E595">
        <v>3</v>
      </c>
      <c r="F595">
        <v>4</v>
      </c>
      <c r="G595">
        <v>3.5</v>
      </c>
      <c r="H595" t="b">
        <v>0</v>
      </c>
    </row>
    <row r="596" spans="1:8" x14ac:dyDescent="0.3">
      <c r="A596" t="s">
        <v>6341</v>
      </c>
      <c r="B596">
        <v>2</v>
      </c>
      <c r="C596">
        <v>1</v>
      </c>
      <c r="D596">
        <v>1</v>
      </c>
      <c r="E596">
        <v>1</v>
      </c>
      <c r="F596">
        <v>1</v>
      </c>
      <c r="G596">
        <v>1</v>
      </c>
      <c r="H596" t="b">
        <v>0</v>
      </c>
    </row>
    <row r="597" spans="1:8" x14ac:dyDescent="0.3">
      <c r="A597" t="s">
        <v>6349</v>
      </c>
      <c r="B597">
        <v>2</v>
      </c>
      <c r="C597">
        <v>1</v>
      </c>
      <c r="D597">
        <v>3</v>
      </c>
      <c r="E597">
        <v>3</v>
      </c>
      <c r="F597">
        <v>1</v>
      </c>
      <c r="G597">
        <v>2</v>
      </c>
      <c r="H597" t="b">
        <v>0</v>
      </c>
    </row>
    <row r="598" spans="1:8" x14ac:dyDescent="0.3">
      <c r="A598" t="s">
        <v>6351</v>
      </c>
      <c r="B598">
        <v>3</v>
      </c>
      <c r="C598">
        <v>2</v>
      </c>
      <c r="D598">
        <v>5</v>
      </c>
      <c r="E598">
        <v>2</v>
      </c>
      <c r="F598">
        <v>5</v>
      </c>
      <c r="G598">
        <v>3.3333333333333335</v>
      </c>
      <c r="H598" t="b">
        <v>0</v>
      </c>
    </row>
    <row r="599" spans="1:8" x14ac:dyDescent="0.3">
      <c r="A599" t="s">
        <v>471</v>
      </c>
      <c r="B599">
        <v>3</v>
      </c>
      <c r="C599">
        <v>1</v>
      </c>
      <c r="D599">
        <v>4</v>
      </c>
      <c r="E599">
        <v>1</v>
      </c>
      <c r="F599">
        <v>4</v>
      </c>
      <c r="G599">
        <v>2.3333333333333335</v>
      </c>
      <c r="H599" t="b">
        <v>0</v>
      </c>
    </row>
    <row r="600" spans="1:8" x14ac:dyDescent="0.3">
      <c r="A600" t="s">
        <v>1970</v>
      </c>
      <c r="B600">
        <v>18</v>
      </c>
      <c r="C600">
        <v>1</v>
      </c>
      <c r="D600">
        <v>5</v>
      </c>
      <c r="E600">
        <v>4</v>
      </c>
      <c r="F600">
        <v>1</v>
      </c>
      <c r="G600">
        <v>2.6666666666666665</v>
      </c>
      <c r="H600" t="b">
        <v>0</v>
      </c>
    </row>
    <row r="601" spans="1:8" x14ac:dyDescent="0.3">
      <c r="A601" t="s">
        <v>6380</v>
      </c>
      <c r="B601">
        <v>2</v>
      </c>
      <c r="C601">
        <v>1</v>
      </c>
      <c r="D601">
        <v>3</v>
      </c>
      <c r="E601">
        <v>1</v>
      </c>
      <c r="F601">
        <v>3</v>
      </c>
      <c r="G601">
        <v>2</v>
      </c>
      <c r="H601" t="b">
        <v>0</v>
      </c>
    </row>
    <row r="602" spans="1:8" x14ac:dyDescent="0.3">
      <c r="A602" t="s">
        <v>6386</v>
      </c>
      <c r="B602">
        <v>2</v>
      </c>
      <c r="C602">
        <v>2</v>
      </c>
      <c r="D602">
        <v>4</v>
      </c>
      <c r="E602">
        <v>4</v>
      </c>
      <c r="F602">
        <v>2</v>
      </c>
      <c r="G602">
        <v>3</v>
      </c>
      <c r="H602" t="b">
        <v>0</v>
      </c>
    </row>
    <row r="603" spans="1:8" x14ac:dyDescent="0.3">
      <c r="A603" t="s">
        <v>6394</v>
      </c>
      <c r="B603">
        <v>3</v>
      </c>
      <c r="C603">
        <v>1</v>
      </c>
      <c r="D603">
        <v>3</v>
      </c>
      <c r="E603">
        <v>2</v>
      </c>
      <c r="F603">
        <v>3</v>
      </c>
      <c r="G603">
        <v>2</v>
      </c>
      <c r="H603" t="b">
        <v>0</v>
      </c>
    </row>
    <row r="604" spans="1:8" x14ac:dyDescent="0.3">
      <c r="A604" t="s">
        <v>6397</v>
      </c>
      <c r="B604">
        <v>2</v>
      </c>
      <c r="C604">
        <v>2</v>
      </c>
      <c r="D604">
        <v>3</v>
      </c>
      <c r="E604">
        <v>2</v>
      </c>
      <c r="F604">
        <v>3</v>
      </c>
      <c r="G604">
        <v>2.5</v>
      </c>
      <c r="H604" t="b">
        <v>0</v>
      </c>
    </row>
    <row r="605" spans="1:8" x14ac:dyDescent="0.3">
      <c r="A605" t="s">
        <v>6400</v>
      </c>
      <c r="B605">
        <v>3</v>
      </c>
      <c r="C605">
        <v>1</v>
      </c>
      <c r="D605">
        <v>2</v>
      </c>
      <c r="E605">
        <v>2</v>
      </c>
      <c r="F605">
        <v>1</v>
      </c>
      <c r="G605">
        <v>1.3333333333333333</v>
      </c>
      <c r="H605" t="b">
        <v>0</v>
      </c>
    </row>
    <row r="606" spans="1:8" x14ac:dyDescent="0.3">
      <c r="A606" t="s">
        <v>6401</v>
      </c>
      <c r="B606">
        <v>2</v>
      </c>
      <c r="C606">
        <v>1</v>
      </c>
      <c r="D606">
        <v>1</v>
      </c>
      <c r="E606">
        <v>1</v>
      </c>
      <c r="F606">
        <v>1</v>
      </c>
      <c r="G606">
        <v>1</v>
      </c>
      <c r="H606" t="b">
        <v>0</v>
      </c>
    </row>
    <row r="607" spans="1:8" x14ac:dyDescent="0.3">
      <c r="A607" t="s">
        <v>6407</v>
      </c>
      <c r="B607">
        <v>2</v>
      </c>
      <c r="C607">
        <v>1</v>
      </c>
      <c r="D607">
        <v>3</v>
      </c>
      <c r="E607">
        <v>3</v>
      </c>
      <c r="F607">
        <v>1</v>
      </c>
      <c r="G607">
        <v>2</v>
      </c>
      <c r="H607" t="b">
        <v>0</v>
      </c>
    </row>
    <row r="608" spans="1:8" x14ac:dyDescent="0.3">
      <c r="A608" t="s">
        <v>6408</v>
      </c>
      <c r="B608">
        <v>3</v>
      </c>
      <c r="C608">
        <v>2</v>
      </c>
      <c r="D608">
        <v>5</v>
      </c>
      <c r="E608">
        <v>2</v>
      </c>
      <c r="F608">
        <v>4</v>
      </c>
      <c r="G608">
        <v>3.6666666666666665</v>
      </c>
      <c r="H608" t="b">
        <v>0</v>
      </c>
    </row>
    <row r="609" spans="1:8" x14ac:dyDescent="0.3">
      <c r="A609" t="s">
        <v>6415</v>
      </c>
      <c r="B609">
        <v>3</v>
      </c>
      <c r="C609">
        <v>2</v>
      </c>
      <c r="D609">
        <v>3</v>
      </c>
      <c r="E609">
        <v>2</v>
      </c>
      <c r="F609">
        <v>3</v>
      </c>
      <c r="G609">
        <v>2.6666666666666665</v>
      </c>
      <c r="H609" t="b">
        <v>0</v>
      </c>
    </row>
    <row r="610" spans="1:8" x14ac:dyDescent="0.3">
      <c r="A610" t="s">
        <v>6417</v>
      </c>
      <c r="B610">
        <v>2</v>
      </c>
      <c r="C610">
        <v>1</v>
      </c>
      <c r="D610">
        <v>2</v>
      </c>
      <c r="E610">
        <v>1</v>
      </c>
      <c r="F610">
        <v>2</v>
      </c>
      <c r="G610">
        <v>1.5</v>
      </c>
      <c r="H610" t="b">
        <v>0</v>
      </c>
    </row>
    <row r="611" spans="1:8" x14ac:dyDescent="0.3">
      <c r="A611" t="s">
        <v>6418</v>
      </c>
      <c r="B611">
        <v>3</v>
      </c>
      <c r="C611">
        <v>3</v>
      </c>
      <c r="D611">
        <v>4</v>
      </c>
      <c r="E611">
        <v>4</v>
      </c>
      <c r="F611">
        <v>3</v>
      </c>
      <c r="G611">
        <v>3.6666666666666665</v>
      </c>
      <c r="H611" t="b">
        <v>0</v>
      </c>
    </row>
    <row r="612" spans="1:8" x14ac:dyDescent="0.3">
      <c r="A612" t="s">
        <v>6430</v>
      </c>
      <c r="B612">
        <v>2</v>
      </c>
      <c r="C612">
        <v>3</v>
      </c>
      <c r="D612">
        <v>4</v>
      </c>
      <c r="E612">
        <v>3</v>
      </c>
      <c r="F612">
        <v>4</v>
      </c>
      <c r="G612">
        <v>3.5</v>
      </c>
      <c r="H612" t="b">
        <v>0</v>
      </c>
    </row>
    <row r="613" spans="1:8" x14ac:dyDescent="0.3">
      <c r="A613" t="s">
        <v>6431</v>
      </c>
      <c r="B613">
        <v>2</v>
      </c>
      <c r="C613">
        <v>1</v>
      </c>
      <c r="D613">
        <v>1</v>
      </c>
      <c r="E613">
        <v>1</v>
      </c>
      <c r="F613">
        <v>1</v>
      </c>
      <c r="G613">
        <v>1</v>
      </c>
      <c r="H613" t="b">
        <v>0</v>
      </c>
    </row>
    <row r="614" spans="1:8" x14ac:dyDescent="0.3">
      <c r="A614" t="s">
        <v>1972</v>
      </c>
      <c r="B614">
        <v>3</v>
      </c>
      <c r="C614">
        <v>1</v>
      </c>
      <c r="D614">
        <v>2</v>
      </c>
      <c r="E614">
        <v>1</v>
      </c>
      <c r="F614">
        <v>2</v>
      </c>
      <c r="G614">
        <v>1.6666666666666667</v>
      </c>
      <c r="H614" t="b">
        <v>0</v>
      </c>
    </row>
    <row r="615" spans="1:8" x14ac:dyDescent="0.3">
      <c r="A615" t="s">
        <v>6435</v>
      </c>
      <c r="B615">
        <v>2</v>
      </c>
      <c r="C615">
        <v>4</v>
      </c>
      <c r="D615">
        <v>4</v>
      </c>
      <c r="E615">
        <v>4</v>
      </c>
      <c r="F615">
        <v>4</v>
      </c>
      <c r="G615">
        <v>4</v>
      </c>
      <c r="H615" t="b">
        <v>0</v>
      </c>
    </row>
    <row r="616" spans="1:8" x14ac:dyDescent="0.3">
      <c r="A616" t="s">
        <v>6443</v>
      </c>
      <c r="B616">
        <v>2</v>
      </c>
      <c r="C616">
        <v>2</v>
      </c>
      <c r="D616">
        <v>4</v>
      </c>
      <c r="E616">
        <v>2</v>
      </c>
      <c r="F616">
        <v>4</v>
      </c>
      <c r="G616">
        <v>3</v>
      </c>
      <c r="H616" t="b">
        <v>0</v>
      </c>
    </row>
    <row r="617" spans="1:8" x14ac:dyDescent="0.3">
      <c r="A617" t="s">
        <v>6447</v>
      </c>
      <c r="B617">
        <v>2</v>
      </c>
      <c r="C617">
        <v>5</v>
      </c>
      <c r="D617">
        <v>5</v>
      </c>
      <c r="E617">
        <v>5</v>
      </c>
      <c r="F617">
        <v>5</v>
      </c>
      <c r="G617">
        <v>5</v>
      </c>
      <c r="H617" t="b">
        <v>0</v>
      </c>
    </row>
    <row r="618" spans="1:8" x14ac:dyDescent="0.3">
      <c r="A618" t="s">
        <v>6451</v>
      </c>
      <c r="B618">
        <v>2</v>
      </c>
      <c r="C618">
        <v>4</v>
      </c>
      <c r="D618">
        <v>4</v>
      </c>
      <c r="E618">
        <v>4</v>
      </c>
      <c r="F618">
        <v>4</v>
      </c>
      <c r="G618">
        <v>4</v>
      </c>
      <c r="H618" t="b">
        <v>0</v>
      </c>
    </row>
    <row r="619" spans="1:8" x14ac:dyDescent="0.3">
      <c r="A619" t="s">
        <v>6463</v>
      </c>
      <c r="B619">
        <v>4</v>
      </c>
      <c r="C619">
        <v>4</v>
      </c>
      <c r="D619">
        <v>5</v>
      </c>
      <c r="E619">
        <v>4</v>
      </c>
      <c r="F619">
        <v>5</v>
      </c>
      <c r="G619">
        <v>4.5</v>
      </c>
      <c r="H619" t="b">
        <v>0</v>
      </c>
    </row>
    <row r="620" spans="1:8" x14ac:dyDescent="0.3">
      <c r="A620" t="s">
        <v>6468</v>
      </c>
      <c r="B620">
        <v>2</v>
      </c>
      <c r="C620">
        <v>1</v>
      </c>
      <c r="D620">
        <v>2</v>
      </c>
      <c r="E620">
        <v>1</v>
      </c>
      <c r="F620">
        <v>2</v>
      </c>
      <c r="G620">
        <v>1.5</v>
      </c>
      <c r="H620" t="b">
        <v>0</v>
      </c>
    </row>
    <row r="621" spans="1:8" x14ac:dyDescent="0.3">
      <c r="A621" t="s">
        <v>6485</v>
      </c>
      <c r="B621">
        <v>2</v>
      </c>
      <c r="C621">
        <v>1</v>
      </c>
      <c r="D621">
        <v>3</v>
      </c>
      <c r="E621">
        <v>3</v>
      </c>
      <c r="F621">
        <v>1</v>
      </c>
      <c r="G621">
        <v>2</v>
      </c>
      <c r="H621" t="b">
        <v>0</v>
      </c>
    </row>
    <row r="622" spans="1:8" x14ac:dyDescent="0.3">
      <c r="A622" t="s">
        <v>487</v>
      </c>
      <c r="B622">
        <v>2</v>
      </c>
      <c r="C622">
        <v>4</v>
      </c>
      <c r="D622">
        <v>5</v>
      </c>
      <c r="E622">
        <v>5</v>
      </c>
      <c r="F622">
        <v>4</v>
      </c>
      <c r="G622">
        <v>4.5</v>
      </c>
      <c r="H622" t="b">
        <v>0</v>
      </c>
    </row>
    <row r="623" spans="1:8" x14ac:dyDescent="0.3">
      <c r="A623" t="s">
        <v>6495</v>
      </c>
      <c r="B623">
        <v>4</v>
      </c>
      <c r="C623">
        <v>1</v>
      </c>
      <c r="D623">
        <v>3</v>
      </c>
      <c r="E623">
        <v>2</v>
      </c>
      <c r="F623">
        <v>3</v>
      </c>
      <c r="G623">
        <v>2</v>
      </c>
      <c r="H623" t="b">
        <v>0</v>
      </c>
    </row>
    <row r="624" spans="1:8" x14ac:dyDescent="0.3">
      <c r="A624" t="s">
        <v>491</v>
      </c>
      <c r="B624">
        <v>2</v>
      </c>
      <c r="C624">
        <v>4</v>
      </c>
      <c r="D624">
        <v>5</v>
      </c>
      <c r="E624">
        <v>4</v>
      </c>
      <c r="F624">
        <v>5</v>
      </c>
      <c r="G624">
        <v>4.5</v>
      </c>
      <c r="H624" t="b">
        <v>0</v>
      </c>
    </row>
    <row r="625" spans="1:8" x14ac:dyDescent="0.3">
      <c r="A625" t="s">
        <v>6512</v>
      </c>
      <c r="B625">
        <v>2</v>
      </c>
      <c r="C625">
        <v>1</v>
      </c>
      <c r="D625">
        <v>1</v>
      </c>
      <c r="E625">
        <v>1</v>
      </c>
      <c r="F625">
        <v>1</v>
      </c>
      <c r="G625">
        <v>1</v>
      </c>
      <c r="H625" t="b">
        <v>0</v>
      </c>
    </row>
    <row r="626" spans="1:8" x14ac:dyDescent="0.3">
      <c r="A626" t="s">
        <v>6526</v>
      </c>
      <c r="B626">
        <v>2</v>
      </c>
      <c r="C626">
        <v>3</v>
      </c>
      <c r="D626">
        <v>4</v>
      </c>
      <c r="E626">
        <v>3</v>
      </c>
      <c r="F626">
        <v>4</v>
      </c>
      <c r="G626">
        <v>3.5</v>
      </c>
      <c r="H626" t="b">
        <v>0</v>
      </c>
    </row>
    <row r="627" spans="1:8" x14ac:dyDescent="0.3">
      <c r="A627" t="s">
        <v>6528</v>
      </c>
      <c r="B627">
        <v>2</v>
      </c>
      <c r="C627">
        <v>3</v>
      </c>
      <c r="D627">
        <v>3</v>
      </c>
      <c r="E627">
        <v>3</v>
      </c>
      <c r="F627">
        <v>3</v>
      </c>
      <c r="G627">
        <v>3</v>
      </c>
      <c r="H627" t="b">
        <v>0</v>
      </c>
    </row>
    <row r="628" spans="1:8" x14ac:dyDescent="0.3">
      <c r="A628" t="s">
        <v>6534</v>
      </c>
      <c r="B628">
        <v>12</v>
      </c>
      <c r="C628">
        <v>1</v>
      </c>
      <c r="D628">
        <v>5</v>
      </c>
      <c r="E628">
        <v>5</v>
      </c>
      <c r="F628">
        <v>1</v>
      </c>
      <c r="G628">
        <v>4.666666666666667</v>
      </c>
      <c r="H628" t="b">
        <v>0</v>
      </c>
    </row>
    <row r="629" spans="1:8" x14ac:dyDescent="0.3">
      <c r="A629" t="s">
        <v>6544</v>
      </c>
      <c r="B629">
        <v>2</v>
      </c>
      <c r="C629">
        <v>1</v>
      </c>
      <c r="D629">
        <v>1</v>
      </c>
      <c r="E629">
        <v>1</v>
      </c>
      <c r="F629">
        <v>1</v>
      </c>
      <c r="G629">
        <v>1</v>
      </c>
      <c r="H629" t="b">
        <v>0</v>
      </c>
    </row>
    <row r="630" spans="1:8" x14ac:dyDescent="0.3">
      <c r="A630" t="s">
        <v>496</v>
      </c>
      <c r="B630">
        <v>3</v>
      </c>
      <c r="C630">
        <v>2</v>
      </c>
      <c r="D630">
        <v>4</v>
      </c>
      <c r="E630">
        <v>2</v>
      </c>
      <c r="F630">
        <v>3</v>
      </c>
      <c r="G630">
        <v>3</v>
      </c>
      <c r="H630" t="b">
        <v>0</v>
      </c>
    </row>
    <row r="631" spans="1:8" x14ac:dyDescent="0.3">
      <c r="A631" t="s">
        <v>6547</v>
      </c>
      <c r="B631">
        <v>2</v>
      </c>
      <c r="C631">
        <v>1</v>
      </c>
      <c r="D631">
        <v>2</v>
      </c>
      <c r="E631">
        <v>2</v>
      </c>
      <c r="F631">
        <v>1</v>
      </c>
      <c r="G631">
        <v>1.5</v>
      </c>
      <c r="H631" t="b">
        <v>0</v>
      </c>
    </row>
    <row r="632" spans="1:8" x14ac:dyDescent="0.3">
      <c r="A632" t="s">
        <v>497</v>
      </c>
      <c r="B632">
        <v>3</v>
      </c>
      <c r="C632">
        <v>3</v>
      </c>
      <c r="D632">
        <v>5</v>
      </c>
      <c r="E632">
        <v>5</v>
      </c>
      <c r="F632">
        <v>5</v>
      </c>
      <c r="G632">
        <v>4.333333333333333</v>
      </c>
      <c r="H632" t="b">
        <v>0</v>
      </c>
    </row>
    <row r="633" spans="1:8" x14ac:dyDescent="0.3">
      <c r="A633" t="s">
        <v>6566</v>
      </c>
      <c r="B633">
        <v>2</v>
      </c>
      <c r="C633">
        <v>1</v>
      </c>
      <c r="D633">
        <v>2</v>
      </c>
      <c r="E633">
        <v>1</v>
      </c>
      <c r="F633">
        <v>2</v>
      </c>
      <c r="G633">
        <v>1.5</v>
      </c>
      <c r="H633" t="b">
        <v>0</v>
      </c>
    </row>
    <row r="634" spans="1:8" x14ac:dyDescent="0.3">
      <c r="A634" t="s">
        <v>6579</v>
      </c>
      <c r="B634">
        <v>2</v>
      </c>
      <c r="C634">
        <v>2</v>
      </c>
      <c r="D634">
        <v>3</v>
      </c>
      <c r="E634">
        <v>3</v>
      </c>
      <c r="F634">
        <v>2</v>
      </c>
      <c r="G634">
        <v>2.5</v>
      </c>
      <c r="H634" t="b">
        <v>0</v>
      </c>
    </row>
    <row r="635" spans="1:8" x14ac:dyDescent="0.3">
      <c r="A635" t="s">
        <v>6583</v>
      </c>
      <c r="B635">
        <v>2</v>
      </c>
      <c r="C635">
        <v>1</v>
      </c>
      <c r="D635">
        <v>5</v>
      </c>
      <c r="E635">
        <v>5</v>
      </c>
      <c r="F635">
        <v>1</v>
      </c>
      <c r="G635">
        <v>3</v>
      </c>
      <c r="H635" t="b">
        <v>0</v>
      </c>
    </row>
    <row r="636" spans="1:8" x14ac:dyDescent="0.3">
      <c r="A636" t="s">
        <v>6588</v>
      </c>
      <c r="B636">
        <v>2</v>
      </c>
      <c r="C636">
        <v>1</v>
      </c>
      <c r="D636">
        <v>3</v>
      </c>
      <c r="E636">
        <v>1</v>
      </c>
      <c r="F636">
        <v>3</v>
      </c>
      <c r="G636">
        <v>2</v>
      </c>
      <c r="H636" t="b">
        <v>0</v>
      </c>
    </row>
    <row r="637" spans="1:8" x14ac:dyDescent="0.3">
      <c r="A637" t="s">
        <v>504</v>
      </c>
      <c r="B637">
        <v>2</v>
      </c>
      <c r="C637">
        <v>2</v>
      </c>
      <c r="D637">
        <v>3</v>
      </c>
      <c r="E637">
        <v>2</v>
      </c>
      <c r="F637">
        <v>3</v>
      </c>
      <c r="G637">
        <v>2.5</v>
      </c>
      <c r="H637" t="b">
        <v>0</v>
      </c>
    </row>
    <row r="638" spans="1:8" x14ac:dyDescent="0.3">
      <c r="A638" t="s">
        <v>6594</v>
      </c>
      <c r="B638">
        <v>3</v>
      </c>
      <c r="C638">
        <v>4</v>
      </c>
      <c r="D638">
        <v>5</v>
      </c>
      <c r="E638">
        <v>5</v>
      </c>
      <c r="F638">
        <v>5</v>
      </c>
      <c r="G638">
        <v>4.666666666666667</v>
      </c>
      <c r="H638" t="b">
        <v>0</v>
      </c>
    </row>
    <row r="639" spans="1:8" x14ac:dyDescent="0.3">
      <c r="A639" t="s">
        <v>6606</v>
      </c>
      <c r="B639">
        <v>2</v>
      </c>
      <c r="C639">
        <v>4</v>
      </c>
      <c r="D639">
        <v>5</v>
      </c>
      <c r="E639">
        <v>5</v>
      </c>
      <c r="F639">
        <v>4</v>
      </c>
      <c r="G639">
        <v>4.5</v>
      </c>
      <c r="H639" t="b">
        <v>0</v>
      </c>
    </row>
    <row r="640" spans="1:8" x14ac:dyDescent="0.3">
      <c r="A640" t="s">
        <v>6615</v>
      </c>
      <c r="B640">
        <v>2</v>
      </c>
      <c r="C640">
        <v>1</v>
      </c>
      <c r="D640">
        <v>5</v>
      </c>
      <c r="E640">
        <v>5</v>
      </c>
      <c r="F640">
        <v>1</v>
      </c>
      <c r="G640">
        <v>3</v>
      </c>
      <c r="H640" t="b">
        <v>0</v>
      </c>
    </row>
    <row r="641" spans="1:8" x14ac:dyDescent="0.3">
      <c r="A641" t="s">
        <v>6617</v>
      </c>
      <c r="B641">
        <v>3</v>
      </c>
      <c r="C641">
        <v>1</v>
      </c>
      <c r="D641">
        <v>2</v>
      </c>
      <c r="E641">
        <v>2</v>
      </c>
      <c r="F641">
        <v>1</v>
      </c>
      <c r="G641">
        <v>1.3333333333333333</v>
      </c>
      <c r="H641" t="b">
        <v>0</v>
      </c>
    </row>
    <row r="642" spans="1:8" x14ac:dyDescent="0.3">
      <c r="A642" t="s">
        <v>6640</v>
      </c>
      <c r="B642">
        <v>2</v>
      </c>
      <c r="C642">
        <v>5</v>
      </c>
      <c r="D642">
        <v>5</v>
      </c>
      <c r="E642">
        <v>5</v>
      </c>
      <c r="F642">
        <v>5</v>
      </c>
      <c r="G642">
        <v>5</v>
      </c>
      <c r="H642" t="b">
        <v>0</v>
      </c>
    </row>
    <row r="643" spans="1:8" x14ac:dyDescent="0.3">
      <c r="A643" t="s">
        <v>1402</v>
      </c>
      <c r="B643">
        <v>2</v>
      </c>
      <c r="C643">
        <v>2</v>
      </c>
      <c r="D643">
        <v>5</v>
      </c>
      <c r="E643">
        <v>2</v>
      </c>
      <c r="F643">
        <v>5</v>
      </c>
      <c r="G643">
        <v>3.5</v>
      </c>
      <c r="H643" t="b">
        <v>0</v>
      </c>
    </row>
    <row r="644" spans="1:8" x14ac:dyDescent="0.3">
      <c r="A644" t="s">
        <v>6673</v>
      </c>
      <c r="B644">
        <v>2</v>
      </c>
      <c r="C644">
        <v>1</v>
      </c>
      <c r="D644">
        <v>1</v>
      </c>
      <c r="E644">
        <v>1</v>
      </c>
      <c r="F644">
        <v>1</v>
      </c>
      <c r="G644">
        <v>1</v>
      </c>
      <c r="H644" t="b">
        <v>0</v>
      </c>
    </row>
    <row r="645" spans="1:8" x14ac:dyDescent="0.3">
      <c r="A645" t="s">
        <v>6675</v>
      </c>
      <c r="B645">
        <v>2</v>
      </c>
      <c r="C645">
        <v>1</v>
      </c>
      <c r="D645">
        <v>2</v>
      </c>
      <c r="E645">
        <v>1</v>
      </c>
      <c r="F645">
        <v>2</v>
      </c>
      <c r="G645">
        <v>1.5</v>
      </c>
      <c r="H645" t="b">
        <v>0</v>
      </c>
    </row>
    <row r="646" spans="1:8" x14ac:dyDescent="0.3">
      <c r="A646" t="s">
        <v>6702</v>
      </c>
      <c r="B646">
        <v>3</v>
      </c>
      <c r="C646">
        <v>2</v>
      </c>
      <c r="D646">
        <v>5</v>
      </c>
      <c r="E646">
        <v>5</v>
      </c>
      <c r="F646">
        <v>3</v>
      </c>
      <c r="G646">
        <v>3.3333333333333335</v>
      </c>
      <c r="H646" t="b">
        <v>0</v>
      </c>
    </row>
    <row r="647" spans="1:8" x14ac:dyDescent="0.3">
      <c r="A647" t="s">
        <v>6703</v>
      </c>
      <c r="B647">
        <v>2</v>
      </c>
      <c r="C647">
        <v>3</v>
      </c>
      <c r="D647">
        <v>5</v>
      </c>
      <c r="E647">
        <v>3</v>
      </c>
      <c r="F647">
        <v>5</v>
      </c>
      <c r="G647">
        <v>4</v>
      </c>
      <c r="H647" t="b">
        <v>0</v>
      </c>
    </row>
    <row r="648" spans="1:8" x14ac:dyDescent="0.3">
      <c r="A648" t="s">
        <v>6707</v>
      </c>
      <c r="B648">
        <v>4</v>
      </c>
      <c r="C648">
        <v>1</v>
      </c>
      <c r="D648">
        <v>5</v>
      </c>
      <c r="E648">
        <v>5</v>
      </c>
      <c r="F648">
        <v>1</v>
      </c>
      <c r="G648">
        <v>4</v>
      </c>
      <c r="H648" t="b">
        <v>0</v>
      </c>
    </row>
    <row r="649" spans="1:8" x14ac:dyDescent="0.3">
      <c r="A649" t="s">
        <v>6714</v>
      </c>
      <c r="B649">
        <v>2</v>
      </c>
      <c r="C649">
        <v>3</v>
      </c>
      <c r="D649">
        <v>5</v>
      </c>
      <c r="E649">
        <v>5</v>
      </c>
      <c r="F649">
        <v>3</v>
      </c>
      <c r="G649">
        <v>4</v>
      </c>
      <c r="H649" t="b">
        <v>0</v>
      </c>
    </row>
    <row r="650" spans="1:8" x14ac:dyDescent="0.3">
      <c r="A650" t="s">
        <v>6719</v>
      </c>
      <c r="B650">
        <v>2</v>
      </c>
      <c r="C650">
        <v>2</v>
      </c>
      <c r="D650">
        <v>2</v>
      </c>
      <c r="E650">
        <v>2</v>
      </c>
      <c r="F650">
        <v>2</v>
      </c>
      <c r="G650">
        <v>2</v>
      </c>
      <c r="H650" t="b">
        <v>0</v>
      </c>
    </row>
    <row r="651" spans="1:8" x14ac:dyDescent="0.3">
      <c r="A651" t="s">
        <v>6739</v>
      </c>
      <c r="B651">
        <v>2</v>
      </c>
      <c r="C651">
        <v>3</v>
      </c>
      <c r="D651">
        <v>4</v>
      </c>
      <c r="E651">
        <v>4</v>
      </c>
      <c r="F651">
        <v>3</v>
      </c>
      <c r="G651">
        <v>3.5</v>
      </c>
      <c r="H651" t="b">
        <v>0</v>
      </c>
    </row>
    <row r="652" spans="1:8" x14ac:dyDescent="0.3">
      <c r="A652" t="s">
        <v>6750</v>
      </c>
      <c r="B652">
        <v>2</v>
      </c>
      <c r="C652">
        <v>2</v>
      </c>
      <c r="D652">
        <v>4</v>
      </c>
      <c r="E652">
        <v>4</v>
      </c>
      <c r="F652">
        <v>2</v>
      </c>
      <c r="G652">
        <v>3</v>
      </c>
      <c r="H652" t="b">
        <v>0</v>
      </c>
    </row>
    <row r="653" spans="1:8" x14ac:dyDescent="0.3">
      <c r="A653" t="s">
        <v>1999</v>
      </c>
      <c r="B653">
        <v>2</v>
      </c>
      <c r="C653">
        <v>2</v>
      </c>
      <c r="D653">
        <v>4</v>
      </c>
      <c r="E653">
        <v>2</v>
      </c>
      <c r="F653">
        <v>4</v>
      </c>
      <c r="G653">
        <v>3</v>
      </c>
      <c r="H653" t="b">
        <v>0</v>
      </c>
    </row>
    <row r="654" spans="1:8" x14ac:dyDescent="0.3">
      <c r="A654" t="s">
        <v>6757</v>
      </c>
      <c r="B654">
        <v>2</v>
      </c>
      <c r="C654">
        <v>1</v>
      </c>
      <c r="D654">
        <v>2</v>
      </c>
      <c r="E654">
        <v>1</v>
      </c>
      <c r="F654">
        <v>2</v>
      </c>
      <c r="G654">
        <v>1.5</v>
      </c>
      <c r="H654" t="b">
        <v>0</v>
      </c>
    </row>
    <row r="655" spans="1:8" x14ac:dyDescent="0.3">
      <c r="A655" t="s">
        <v>6758</v>
      </c>
      <c r="B655">
        <v>2</v>
      </c>
      <c r="C655">
        <v>1</v>
      </c>
      <c r="D655">
        <v>1</v>
      </c>
      <c r="E655">
        <v>1</v>
      </c>
      <c r="F655">
        <v>1</v>
      </c>
      <c r="G655">
        <v>1</v>
      </c>
      <c r="H655" t="b">
        <v>0</v>
      </c>
    </row>
    <row r="656" spans="1:8" x14ac:dyDescent="0.3">
      <c r="A656" t="s">
        <v>6759</v>
      </c>
      <c r="B656">
        <v>3</v>
      </c>
      <c r="C656">
        <v>3</v>
      </c>
      <c r="D656">
        <v>5</v>
      </c>
      <c r="E656">
        <v>3</v>
      </c>
      <c r="F656">
        <v>4</v>
      </c>
      <c r="G656">
        <v>4</v>
      </c>
      <c r="H656" t="b">
        <v>0</v>
      </c>
    </row>
    <row r="657" spans="1:8" x14ac:dyDescent="0.3">
      <c r="A657" t="s">
        <v>6762</v>
      </c>
      <c r="B657">
        <v>3</v>
      </c>
      <c r="C657">
        <v>1</v>
      </c>
      <c r="D657">
        <v>2</v>
      </c>
      <c r="E657">
        <v>2</v>
      </c>
      <c r="F657">
        <v>2</v>
      </c>
      <c r="G657">
        <v>1.6666666666666667</v>
      </c>
      <c r="H657" t="b">
        <v>0</v>
      </c>
    </row>
    <row r="658" spans="1:8" x14ac:dyDescent="0.3">
      <c r="A658" t="s">
        <v>6765</v>
      </c>
      <c r="B658">
        <v>2</v>
      </c>
      <c r="C658">
        <v>1</v>
      </c>
      <c r="D658">
        <v>2</v>
      </c>
      <c r="E658">
        <v>1</v>
      </c>
      <c r="F658">
        <v>2</v>
      </c>
      <c r="G658">
        <v>1.5</v>
      </c>
      <c r="H658" t="b">
        <v>0</v>
      </c>
    </row>
    <row r="659" spans="1:8" x14ac:dyDescent="0.3">
      <c r="A659" t="s">
        <v>6766</v>
      </c>
      <c r="B659">
        <v>2</v>
      </c>
      <c r="C659">
        <v>1</v>
      </c>
      <c r="D659">
        <v>4</v>
      </c>
      <c r="E659">
        <v>4</v>
      </c>
      <c r="F659">
        <v>1</v>
      </c>
      <c r="G659">
        <v>2.5</v>
      </c>
      <c r="H659" t="b">
        <v>0</v>
      </c>
    </row>
    <row r="660" spans="1:8" x14ac:dyDescent="0.3">
      <c r="A660" t="s">
        <v>6776</v>
      </c>
      <c r="B660">
        <v>4</v>
      </c>
      <c r="C660">
        <v>4</v>
      </c>
      <c r="D660">
        <v>5</v>
      </c>
      <c r="E660">
        <v>5</v>
      </c>
      <c r="F660">
        <v>5</v>
      </c>
      <c r="G660">
        <v>4.5</v>
      </c>
      <c r="H660" t="b">
        <v>0</v>
      </c>
    </row>
    <row r="661" spans="1:8" x14ac:dyDescent="0.3">
      <c r="A661" t="s">
        <v>6784</v>
      </c>
      <c r="B661">
        <v>3</v>
      </c>
      <c r="C661">
        <v>3</v>
      </c>
      <c r="D661">
        <v>3</v>
      </c>
      <c r="E661">
        <v>3</v>
      </c>
      <c r="F661">
        <v>3</v>
      </c>
      <c r="G661">
        <v>3</v>
      </c>
      <c r="H661" t="b">
        <v>0</v>
      </c>
    </row>
    <row r="662" spans="1:8" x14ac:dyDescent="0.3">
      <c r="A662" t="s">
        <v>6788</v>
      </c>
      <c r="B662">
        <v>4</v>
      </c>
      <c r="C662">
        <v>1</v>
      </c>
      <c r="D662">
        <v>3</v>
      </c>
      <c r="E662">
        <v>2</v>
      </c>
      <c r="F662">
        <v>1</v>
      </c>
      <c r="G662">
        <v>1.75</v>
      </c>
      <c r="H662" t="b">
        <v>0</v>
      </c>
    </row>
    <row r="663" spans="1:8" x14ac:dyDescent="0.3">
      <c r="A663" t="s">
        <v>6799</v>
      </c>
      <c r="B663">
        <v>4</v>
      </c>
      <c r="C663">
        <v>1</v>
      </c>
      <c r="D663">
        <v>5</v>
      </c>
      <c r="E663">
        <v>5</v>
      </c>
      <c r="F663">
        <v>5</v>
      </c>
      <c r="G663">
        <v>3.75</v>
      </c>
      <c r="H663" t="b">
        <v>0</v>
      </c>
    </row>
    <row r="664" spans="1:8" x14ac:dyDescent="0.3">
      <c r="A664" t="s">
        <v>6800</v>
      </c>
      <c r="B664">
        <v>3</v>
      </c>
      <c r="C664">
        <v>2</v>
      </c>
      <c r="D664">
        <v>5</v>
      </c>
      <c r="E664">
        <v>5</v>
      </c>
      <c r="F664">
        <v>4</v>
      </c>
      <c r="G664">
        <v>3.6666666666666665</v>
      </c>
      <c r="H664" t="b">
        <v>0</v>
      </c>
    </row>
    <row r="665" spans="1:8" x14ac:dyDescent="0.3">
      <c r="A665" t="s">
        <v>6808</v>
      </c>
      <c r="B665">
        <v>2</v>
      </c>
      <c r="C665">
        <v>5</v>
      </c>
      <c r="D665">
        <v>5</v>
      </c>
      <c r="E665">
        <v>5</v>
      </c>
      <c r="F665">
        <v>5</v>
      </c>
      <c r="G665">
        <v>5</v>
      </c>
      <c r="H665" t="b">
        <v>0</v>
      </c>
    </row>
    <row r="666" spans="1:8" x14ac:dyDescent="0.3">
      <c r="A666" t="s">
        <v>6809</v>
      </c>
      <c r="B666">
        <v>2</v>
      </c>
      <c r="C666">
        <v>5</v>
      </c>
      <c r="D666">
        <v>5</v>
      </c>
      <c r="E666">
        <v>5</v>
      </c>
      <c r="F666">
        <v>5</v>
      </c>
      <c r="G666">
        <v>5</v>
      </c>
      <c r="H666" t="b">
        <v>0</v>
      </c>
    </row>
    <row r="667" spans="1:8" x14ac:dyDescent="0.3">
      <c r="A667" t="s">
        <v>527</v>
      </c>
      <c r="B667">
        <v>3</v>
      </c>
      <c r="C667">
        <v>1</v>
      </c>
      <c r="D667">
        <v>5</v>
      </c>
      <c r="E667">
        <v>1</v>
      </c>
      <c r="F667">
        <v>5</v>
      </c>
      <c r="G667">
        <v>2.3333333333333335</v>
      </c>
      <c r="H667" t="b">
        <v>0</v>
      </c>
    </row>
    <row r="668" spans="1:8" x14ac:dyDescent="0.3">
      <c r="A668" t="s">
        <v>6835</v>
      </c>
      <c r="B668">
        <v>2</v>
      </c>
      <c r="C668">
        <v>3</v>
      </c>
      <c r="D668">
        <v>5</v>
      </c>
      <c r="E668">
        <v>5</v>
      </c>
      <c r="F668">
        <v>3</v>
      </c>
      <c r="G668">
        <v>4</v>
      </c>
      <c r="H668" t="b">
        <v>0</v>
      </c>
    </row>
    <row r="669" spans="1:8" x14ac:dyDescent="0.3">
      <c r="A669" t="s">
        <v>6839</v>
      </c>
      <c r="B669">
        <v>3</v>
      </c>
      <c r="C669">
        <v>5</v>
      </c>
      <c r="D669">
        <v>5</v>
      </c>
      <c r="E669">
        <v>5</v>
      </c>
      <c r="F669">
        <v>5</v>
      </c>
      <c r="G669">
        <v>5</v>
      </c>
      <c r="H669" t="b">
        <v>0</v>
      </c>
    </row>
    <row r="670" spans="1:8" x14ac:dyDescent="0.3">
      <c r="A670" t="s">
        <v>6840</v>
      </c>
      <c r="B670">
        <v>12</v>
      </c>
      <c r="C670">
        <v>1</v>
      </c>
      <c r="D670">
        <v>5</v>
      </c>
      <c r="E670">
        <v>5</v>
      </c>
      <c r="F670">
        <v>1</v>
      </c>
      <c r="G670">
        <v>1.6666666666666667</v>
      </c>
      <c r="H670" t="b">
        <v>0</v>
      </c>
    </row>
    <row r="671" spans="1:8" x14ac:dyDescent="0.3">
      <c r="A671" t="s">
        <v>6855</v>
      </c>
      <c r="B671">
        <v>2</v>
      </c>
      <c r="C671">
        <v>1</v>
      </c>
      <c r="D671">
        <v>4</v>
      </c>
      <c r="E671">
        <v>4</v>
      </c>
      <c r="F671">
        <v>1</v>
      </c>
      <c r="G671">
        <v>2.5</v>
      </c>
      <c r="H671" t="b">
        <v>0</v>
      </c>
    </row>
    <row r="672" spans="1:8" x14ac:dyDescent="0.3">
      <c r="A672" t="s">
        <v>533</v>
      </c>
      <c r="B672">
        <v>44</v>
      </c>
      <c r="C672">
        <v>1</v>
      </c>
      <c r="D672">
        <v>4</v>
      </c>
      <c r="E672">
        <v>2</v>
      </c>
      <c r="F672">
        <v>4</v>
      </c>
      <c r="G672">
        <v>2.1818181818181817</v>
      </c>
      <c r="H672" t="b">
        <v>0</v>
      </c>
    </row>
    <row r="673" spans="1:8" x14ac:dyDescent="0.3">
      <c r="A673" t="s">
        <v>6858</v>
      </c>
      <c r="B673">
        <v>2</v>
      </c>
      <c r="C673">
        <v>1</v>
      </c>
      <c r="D673">
        <v>4</v>
      </c>
      <c r="E673">
        <v>4</v>
      </c>
      <c r="F673">
        <v>1</v>
      </c>
      <c r="G673">
        <v>2.5</v>
      </c>
      <c r="H673" t="b">
        <v>0</v>
      </c>
    </row>
    <row r="674" spans="1:8" x14ac:dyDescent="0.3">
      <c r="A674" t="s">
        <v>534</v>
      </c>
      <c r="B674">
        <v>2</v>
      </c>
      <c r="C674">
        <v>2</v>
      </c>
      <c r="D674">
        <v>5</v>
      </c>
      <c r="E674">
        <v>2</v>
      </c>
      <c r="F674">
        <v>5</v>
      </c>
      <c r="G674">
        <v>3.5</v>
      </c>
      <c r="H674" t="b">
        <v>0</v>
      </c>
    </row>
    <row r="675" spans="1:8" x14ac:dyDescent="0.3">
      <c r="A675" t="s">
        <v>6867</v>
      </c>
      <c r="B675">
        <v>3</v>
      </c>
      <c r="C675">
        <v>3</v>
      </c>
      <c r="D675">
        <v>4</v>
      </c>
      <c r="E675">
        <v>4</v>
      </c>
      <c r="F675">
        <v>3</v>
      </c>
      <c r="G675">
        <v>3.6666666666666665</v>
      </c>
      <c r="H675" t="b">
        <v>0</v>
      </c>
    </row>
    <row r="676" spans="1:8" x14ac:dyDescent="0.3">
      <c r="A676" t="s">
        <v>6869</v>
      </c>
      <c r="B676">
        <v>2</v>
      </c>
      <c r="C676">
        <v>1</v>
      </c>
      <c r="D676">
        <v>1</v>
      </c>
      <c r="E676">
        <v>1</v>
      </c>
      <c r="F676">
        <v>1</v>
      </c>
      <c r="G676">
        <v>1</v>
      </c>
      <c r="H676" t="b">
        <v>0</v>
      </c>
    </row>
    <row r="677" spans="1:8" x14ac:dyDescent="0.3">
      <c r="A677" t="s">
        <v>6872</v>
      </c>
      <c r="B677">
        <v>2</v>
      </c>
      <c r="C677">
        <v>1</v>
      </c>
      <c r="D677">
        <v>1</v>
      </c>
      <c r="E677">
        <v>1</v>
      </c>
      <c r="F677">
        <v>1</v>
      </c>
      <c r="G677">
        <v>1</v>
      </c>
      <c r="H677" t="b">
        <v>0</v>
      </c>
    </row>
    <row r="678" spans="1:8" x14ac:dyDescent="0.3">
      <c r="A678" t="s">
        <v>536</v>
      </c>
      <c r="B678">
        <v>2</v>
      </c>
      <c r="C678">
        <v>4</v>
      </c>
      <c r="D678">
        <v>5</v>
      </c>
      <c r="E678">
        <v>4</v>
      </c>
      <c r="F678">
        <v>5</v>
      </c>
      <c r="G678">
        <v>4.5</v>
      </c>
      <c r="H678" t="b">
        <v>0</v>
      </c>
    </row>
    <row r="679" spans="1:8" x14ac:dyDescent="0.3">
      <c r="A679" t="s">
        <v>6886</v>
      </c>
      <c r="B679">
        <v>4</v>
      </c>
      <c r="C679">
        <v>2</v>
      </c>
      <c r="D679">
        <v>5</v>
      </c>
      <c r="E679">
        <v>5</v>
      </c>
      <c r="F679">
        <v>2</v>
      </c>
      <c r="G679">
        <v>3</v>
      </c>
      <c r="H679" t="b">
        <v>0</v>
      </c>
    </row>
    <row r="680" spans="1:8" x14ac:dyDescent="0.3">
      <c r="A680" t="s">
        <v>6887</v>
      </c>
      <c r="B680">
        <v>2</v>
      </c>
      <c r="C680">
        <v>2</v>
      </c>
      <c r="D680">
        <v>3</v>
      </c>
      <c r="E680">
        <v>3</v>
      </c>
      <c r="F680">
        <v>2</v>
      </c>
      <c r="G680">
        <v>2.5</v>
      </c>
      <c r="H680" t="b">
        <v>0</v>
      </c>
    </row>
    <row r="681" spans="1:8" x14ac:dyDescent="0.3">
      <c r="A681" t="s">
        <v>6888</v>
      </c>
      <c r="B681">
        <v>3</v>
      </c>
      <c r="C681">
        <v>3</v>
      </c>
      <c r="D681">
        <v>5</v>
      </c>
      <c r="E681">
        <v>5</v>
      </c>
      <c r="F681">
        <v>3</v>
      </c>
      <c r="G681">
        <v>3.6666666666666665</v>
      </c>
      <c r="H681" t="b">
        <v>0</v>
      </c>
    </row>
    <row r="682" spans="1:8" x14ac:dyDescent="0.3">
      <c r="A682" t="s">
        <v>6899</v>
      </c>
      <c r="B682">
        <v>5</v>
      </c>
      <c r="C682">
        <v>1</v>
      </c>
      <c r="D682">
        <v>5</v>
      </c>
      <c r="E682">
        <v>5</v>
      </c>
      <c r="F682">
        <v>3</v>
      </c>
      <c r="G682">
        <v>3.8</v>
      </c>
      <c r="H682" t="b">
        <v>0</v>
      </c>
    </row>
    <row r="683" spans="1:8" x14ac:dyDescent="0.3">
      <c r="A683" t="s">
        <v>6912</v>
      </c>
      <c r="B683">
        <v>2</v>
      </c>
      <c r="C683">
        <v>4</v>
      </c>
      <c r="D683">
        <v>4</v>
      </c>
      <c r="E683">
        <v>4</v>
      </c>
      <c r="F683">
        <v>4</v>
      </c>
      <c r="G683">
        <v>4</v>
      </c>
      <c r="H683" t="b">
        <v>0</v>
      </c>
    </row>
    <row r="684" spans="1:8" x14ac:dyDescent="0.3">
      <c r="A684" t="s">
        <v>6917</v>
      </c>
      <c r="B684">
        <v>2</v>
      </c>
      <c r="C684">
        <v>1</v>
      </c>
      <c r="D684">
        <v>4</v>
      </c>
      <c r="E684">
        <v>1</v>
      </c>
      <c r="F684">
        <v>4</v>
      </c>
      <c r="G684">
        <v>2.5</v>
      </c>
      <c r="H684" t="b">
        <v>0</v>
      </c>
    </row>
    <row r="685" spans="1:8" x14ac:dyDescent="0.3">
      <c r="A685" t="s">
        <v>6929</v>
      </c>
      <c r="B685">
        <v>2</v>
      </c>
      <c r="C685">
        <v>2</v>
      </c>
      <c r="D685">
        <v>5</v>
      </c>
      <c r="E685">
        <v>5</v>
      </c>
      <c r="F685">
        <v>2</v>
      </c>
      <c r="G685">
        <v>3.5</v>
      </c>
      <c r="H685" t="b">
        <v>0</v>
      </c>
    </row>
    <row r="686" spans="1:8" x14ac:dyDescent="0.3">
      <c r="A686" t="s">
        <v>6941</v>
      </c>
      <c r="B686">
        <v>5</v>
      </c>
      <c r="C686">
        <v>1</v>
      </c>
      <c r="D686">
        <v>3</v>
      </c>
      <c r="E686">
        <v>1</v>
      </c>
      <c r="F686">
        <v>1</v>
      </c>
      <c r="G686">
        <v>1.6</v>
      </c>
      <c r="H686" t="b">
        <v>0</v>
      </c>
    </row>
    <row r="687" spans="1:8" x14ac:dyDescent="0.3">
      <c r="A687" t="s">
        <v>6949</v>
      </c>
      <c r="B687">
        <v>2</v>
      </c>
      <c r="C687">
        <v>3</v>
      </c>
      <c r="D687">
        <v>3</v>
      </c>
      <c r="E687">
        <v>3</v>
      </c>
      <c r="F687">
        <v>3</v>
      </c>
      <c r="G687">
        <v>3</v>
      </c>
      <c r="H687" t="b">
        <v>0</v>
      </c>
    </row>
    <row r="688" spans="1:8" x14ac:dyDescent="0.3">
      <c r="A688" t="s">
        <v>6951</v>
      </c>
      <c r="B688">
        <v>2</v>
      </c>
      <c r="C688">
        <v>2</v>
      </c>
      <c r="D688">
        <v>3</v>
      </c>
      <c r="E688">
        <v>2</v>
      </c>
      <c r="F688">
        <v>3</v>
      </c>
      <c r="G688">
        <v>2.5</v>
      </c>
      <c r="H688" t="b">
        <v>0</v>
      </c>
    </row>
    <row r="689" spans="1:8" x14ac:dyDescent="0.3">
      <c r="A689" t="s">
        <v>6965</v>
      </c>
      <c r="B689">
        <v>2</v>
      </c>
      <c r="C689">
        <v>1</v>
      </c>
      <c r="D689">
        <v>2</v>
      </c>
      <c r="E689">
        <v>2</v>
      </c>
      <c r="F689">
        <v>1</v>
      </c>
      <c r="G689">
        <v>1.5</v>
      </c>
      <c r="H689" t="b">
        <v>0</v>
      </c>
    </row>
    <row r="690" spans="1:8" x14ac:dyDescent="0.3">
      <c r="A690" t="s">
        <v>6966</v>
      </c>
      <c r="B690">
        <v>3</v>
      </c>
      <c r="C690">
        <v>2</v>
      </c>
      <c r="D690">
        <v>5</v>
      </c>
      <c r="E690">
        <v>2</v>
      </c>
      <c r="F690">
        <v>5</v>
      </c>
      <c r="G690">
        <v>3.6666666666666665</v>
      </c>
      <c r="H690" t="b">
        <v>0</v>
      </c>
    </row>
    <row r="691" spans="1:8" x14ac:dyDescent="0.3">
      <c r="A691" t="s">
        <v>6968</v>
      </c>
      <c r="B691">
        <v>2</v>
      </c>
      <c r="C691">
        <v>1</v>
      </c>
      <c r="D691">
        <v>3</v>
      </c>
      <c r="E691">
        <v>1</v>
      </c>
      <c r="F691">
        <v>3</v>
      </c>
      <c r="G691">
        <v>2</v>
      </c>
      <c r="H691" t="b">
        <v>0</v>
      </c>
    </row>
    <row r="692" spans="1:8" x14ac:dyDescent="0.3">
      <c r="A692" t="s">
        <v>6969</v>
      </c>
      <c r="B692">
        <v>3</v>
      </c>
      <c r="C692">
        <v>1</v>
      </c>
      <c r="D692">
        <v>2</v>
      </c>
      <c r="E692">
        <v>2</v>
      </c>
      <c r="F692">
        <v>2</v>
      </c>
      <c r="G692">
        <v>1.6666666666666667</v>
      </c>
      <c r="H692" t="b">
        <v>0</v>
      </c>
    </row>
    <row r="693" spans="1:8" x14ac:dyDescent="0.3">
      <c r="A693" t="s">
        <v>2009</v>
      </c>
      <c r="B693">
        <v>3</v>
      </c>
      <c r="C693">
        <v>1</v>
      </c>
      <c r="D693">
        <v>4</v>
      </c>
      <c r="E693">
        <v>2</v>
      </c>
      <c r="F693">
        <v>4</v>
      </c>
      <c r="G693">
        <v>2.3333333333333335</v>
      </c>
      <c r="H693" t="b">
        <v>0</v>
      </c>
    </row>
    <row r="694" spans="1:8" x14ac:dyDescent="0.3">
      <c r="A694" t="s">
        <v>6982</v>
      </c>
      <c r="B694">
        <v>2</v>
      </c>
      <c r="C694">
        <v>1</v>
      </c>
      <c r="D694">
        <v>3</v>
      </c>
      <c r="E694">
        <v>1</v>
      </c>
      <c r="F694">
        <v>3</v>
      </c>
      <c r="G694">
        <v>2</v>
      </c>
      <c r="H694" t="b">
        <v>0</v>
      </c>
    </row>
    <row r="695" spans="1:8" x14ac:dyDescent="0.3">
      <c r="A695" t="s">
        <v>6990</v>
      </c>
      <c r="B695">
        <v>5</v>
      </c>
      <c r="C695">
        <v>1</v>
      </c>
      <c r="D695">
        <v>5</v>
      </c>
      <c r="E695">
        <v>2</v>
      </c>
      <c r="F695">
        <v>5</v>
      </c>
      <c r="G695">
        <v>3</v>
      </c>
      <c r="H695" t="b">
        <v>0</v>
      </c>
    </row>
    <row r="696" spans="1:8" x14ac:dyDescent="0.3">
      <c r="A696" t="s">
        <v>6996</v>
      </c>
      <c r="B696">
        <v>6</v>
      </c>
      <c r="C696">
        <v>2</v>
      </c>
      <c r="D696">
        <v>5</v>
      </c>
      <c r="E696">
        <v>5</v>
      </c>
      <c r="F696">
        <v>5</v>
      </c>
      <c r="G696">
        <v>4.333333333333333</v>
      </c>
      <c r="H696" t="b">
        <v>0</v>
      </c>
    </row>
    <row r="697" spans="1:8" x14ac:dyDescent="0.3">
      <c r="A697" t="s">
        <v>7009</v>
      </c>
      <c r="B697">
        <v>4</v>
      </c>
      <c r="C697">
        <v>1</v>
      </c>
      <c r="D697">
        <v>4</v>
      </c>
      <c r="E697">
        <v>2</v>
      </c>
      <c r="F697">
        <v>4</v>
      </c>
      <c r="G697">
        <v>2.25</v>
      </c>
      <c r="H697" t="b">
        <v>0</v>
      </c>
    </row>
    <row r="698" spans="1:8" x14ac:dyDescent="0.3">
      <c r="A698" t="s">
        <v>546</v>
      </c>
      <c r="B698">
        <v>2</v>
      </c>
      <c r="C698">
        <v>1</v>
      </c>
      <c r="D698">
        <v>2</v>
      </c>
      <c r="E698">
        <v>2</v>
      </c>
      <c r="F698">
        <v>1</v>
      </c>
      <c r="G698">
        <v>1.5</v>
      </c>
      <c r="H698" t="b">
        <v>0</v>
      </c>
    </row>
    <row r="699" spans="1:8" x14ac:dyDescent="0.3">
      <c r="A699" t="s">
        <v>2011</v>
      </c>
      <c r="B699">
        <v>2</v>
      </c>
      <c r="C699">
        <v>5</v>
      </c>
      <c r="D699">
        <v>5</v>
      </c>
      <c r="E699">
        <v>5</v>
      </c>
      <c r="F699">
        <v>5</v>
      </c>
      <c r="G699">
        <v>5</v>
      </c>
      <c r="H699" t="b">
        <v>0</v>
      </c>
    </row>
    <row r="700" spans="1:8" x14ac:dyDescent="0.3">
      <c r="A700" t="s">
        <v>547</v>
      </c>
      <c r="B700">
        <v>4</v>
      </c>
      <c r="C700">
        <v>5</v>
      </c>
      <c r="D700">
        <v>5</v>
      </c>
      <c r="E700">
        <v>5</v>
      </c>
      <c r="F700">
        <v>5</v>
      </c>
      <c r="G700">
        <v>5</v>
      </c>
      <c r="H700" t="b">
        <v>0</v>
      </c>
    </row>
    <row r="701" spans="1:8" x14ac:dyDescent="0.3">
      <c r="A701" t="s">
        <v>2013</v>
      </c>
      <c r="B701">
        <v>3</v>
      </c>
      <c r="C701">
        <v>2</v>
      </c>
      <c r="D701">
        <v>3</v>
      </c>
      <c r="E701">
        <v>3</v>
      </c>
      <c r="F701">
        <v>3</v>
      </c>
      <c r="G701">
        <v>2.6666666666666665</v>
      </c>
      <c r="H701" t="b">
        <v>0</v>
      </c>
    </row>
    <row r="702" spans="1:8" x14ac:dyDescent="0.3">
      <c r="A702" t="s">
        <v>550</v>
      </c>
      <c r="B702">
        <v>3</v>
      </c>
      <c r="C702">
        <v>2</v>
      </c>
      <c r="D702">
        <v>5</v>
      </c>
      <c r="E702">
        <v>5</v>
      </c>
      <c r="F702">
        <v>3</v>
      </c>
      <c r="G702">
        <v>3.3333333333333335</v>
      </c>
      <c r="H702" t="b">
        <v>0</v>
      </c>
    </row>
    <row r="703" spans="1:8" x14ac:dyDescent="0.3">
      <c r="A703" t="s">
        <v>7041</v>
      </c>
      <c r="B703">
        <v>3</v>
      </c>
      <c r="C703">
        <v>3</v>
      </c>
      <c r="D703">
        <v>4</v>
      </c>
      <c r="E703">
        <v>3</v>
      </c>
      <c r="F703">
        <v>4</v>
      </c>
      <c r="G703">
        <v>3.6666666666666665</v>
      </c>
      <c r="H703" t="b">
        <v>0</v>
      </c>
    </row>
    <row r="704" spans="1:8" x14ac:dyDescent="0.3">
      <c r="A704" t="s">
        <v>7042</v>
      </c>
      <c r="B704">
        <v>2</v>
      </c>
      <c r="C704">
        <v>3</v>
      </c>
      <c r="D704">
        <v>4</v>
      </c>
      <c r="E704">
        <v>4</v>
      </c>
      <c r="F704">
        <v>3</v>
      </c>
      <c r="G704">
        <v>3.5</v>
      </c>
      <c r="H704" t="b">
        <v>0</v>
      </c>
    </row>
    <row r="705" spans="1:8" x14ac:dyDescent="0.3">
      <c r="A705" t="s">
        <v>7059</v>
      </c>
      <c r="B705">
        <v>3</v>
      </c>
      <c r="C705">
        <v>2</v>
      </c>
      <c r="D705">
        <v>3</v>
      </c>
      <c r="E705">
        <v>2</v>
      </c>
      <c r="F705">
        <v>3</v>
      </c>
      <c r="G705">
        <v>2.6666666666666665</v>
      </c>
      <c r="H705" t="b">
        <v>0</v>
      </c>
    </row>
    <row r="706" spans="1:8" x14ac:dyDescent="0.3">
      <c r="A706" t="s">
        <v>2016</v>
      </c>
      <c r="B706">
        <v>2</v>
      </c>
      <c r="C706">
        <v>4</v>
      </c>
      <c r="D706">
        <v>5</v>
      </c>
      <c r="E706">
        <v>4</v>
      </c>
      <c r="F706">
        <v>5</v>
      </c>
      <c r="G706">
        <v>4.5</v>
      </c>
      <c r="H706" t="b">
        <v>0</v>
      </c>
    </row>
    <row r="707" spans="1:8" x14ac:dyDescent="0.3">
      <c r="A707" t="s">
        <v>7065</v>
      </c>
      <c r="B707">
        <v>2</v>
      </c>
      <c r="C707">
        <v>1</v>
      </c>
      <c r="D707">
        <v>3</v>
      </c>
      <c r="E707">
        <v>1</v>
      </c>
      <c r="F707">
        <v>3</v>
      </c>
      <c r="G707">
        <v>2</v>
      </c>
      <c r="H707" t="b">
        <v>0</v>
      </c>
    </row>
    <row r="708" spans="1:8" x14ac:dyDescent="0.3">
      <c r="A708" t="s">
        <v>7066</v>
      </c>
      <c r="B708">
        <v>4</v>
      </c>
      <c r="C708">
        <v>2</v>
      </c>
      <c r="D708">
        <v>2</v>
      </c>
      <c r="E708">
        <v>2</v>
      </c>
      <c r="F708">
        <v>2</v>
      </c>
      <c r="G708">
        <v>2</v>
      </c>
      <c r="H708" t="b">
        <v>0</v>
      </c>
    </row>
    <row r="709" spans="1:8" x14ac:dyDescent="0.3">
      <c r="A709" t="s">
        <v>7067</v>
      </c>
      <c r="B709">
        <v>2</v>
      </c>
      <c r="C709">
        <v>2</v>
      </c>
      <c r="D709">
        <v>3</v>
      </c>
      <c r="E709">
        <v>2</v>
      </c>
      <c r="F709">
        <v>3</v>
      </c>
      <c r="G709">
        <v>2.5</v>
      </c>
      <c r="H709" t="b">
        <v>0</v>
      </c>
    </row>
    <row r="710" spans="1:8" x14ac:dyDescent="0.3">
      <c r="A710" t="s">
        <v>7076</v>
      </c>
      <c r="B710">
        <v>2</v>
      </c>
      <c r="C710">
        <v>4</v>
      </c>
      <c r="D710">
        <v>4</v>
      </c>
      <c r="E710">
        <v>4</v>
      </c>
      <c r="F710">
        <v>4</v>
      </c>
      <c r="G710">
        <v>4</v>
      </c>
      <c r="H710" t="b">
        <v>0</v>
      </c>
    </row>
    <row r="711" spans="1:8" x14ac:dyDescent="0.3">
      <c r="A711" t="s">
        <v>558</v>
      </c>
      <c r="B711">
        <v>4</v>
      </c>
      <c r="C711">
        <v>5</v>
      </c>
      <c r="D711">
        <v>5</v>
      </c>
      <c r="E711">
        <v>5</v>
      </c>
      <c r="F711">
        <v>5</v>
      </c>
      <c r="G711">
        <v>5</v>
      </c>
      <c r="H711" t="b">
        <v>0</v>
      </c>
    </row>
    <row r="712" spans="1:8" x14ac:dyDescent="0.3">
      <c r="A712" t="s">
        <v>7077</v>
      </c>
      <c r="B712">
        <v>3</v>
      </c>
      <c r="C712">
        <v>3</v>
      </c>
      <c r="D712">
        <v>4</v>
      </c>
      <c r="E712">
        <v>4</v>
      </c>
      <c r="F712">
        <v>3</v>
      </c>
      <c r="G712">
        <v>3.6666666666666665</v>
      </c>
      <c r="H712" t="b">
        <v>0</v>
      </c>
    </row>
    <row r="713" spans="1:8" x14ac:dyDescent="0.3">
      <c r="A713" t="s">
        <v>2018</v>
      </c>
      <c r="B713">
        <v>2</v>
      </c>
      <c r="C713">
        <v>5</v>
      </c>
      <c r="D713">
        <v>5</v>
      </c>
      <c r="E713">
        <v>5</v>
      </c>
      <c r="F713">
        <v>5</v>
      </c>
      <c r="G713">
        <v>5</v>
      </c>
      <c r="H713" t="b">
        <v>0</v>
      </c>
    </row>
    <row r="714" spans="1:8" x14ac:dyDescent="0.3">
      <c r="A714" t="s">
        <v>7093</v>
      </c>
      <c r="B714">
        <v>2</v>
      </c>
      <c r="C714">
        <v>3</v>
      </c>
      <c r="D714">
        <v>4</v>
      </c>
      <c r="E714">
        <v>3</v>
      </c>
      <c r="F714">
        <v>4</v>
      </c>
      <c r="G714">
        <v>3.5</v>
      </c>
      <c r="H714" t="b">
        <v>0</v>
      </c>
    </row>
    <row r="715" spans="1:8" x14ac:dyDescent="0.3">
      <c r="A715" t="s">
        <v>7100</v>
      </c>
      <c r="B715">
        <v>4</v>
      </c>
      <c r="C715">
        <v>2</v>
      </c>
      <c r="D715">
        <v>5</v>
      </c>
      <c r="E715">
        <v>5</v>
      </c>
      <c r="F715">
        <v>2</v>
      </c>
      <c r="G715">
        <v>3.5</v>
      </c>
      <c r="H715" t="b">
        <v>0</v>
      </c>
    </row>
    <row r="716" spans="1:8" x14ac:dyDescent="0.3">
      <c r="A716" t="s">
        <v>7109</v>
      </c>
      <c r="B716">
        <v>3</v>
      </c>
      <c r="C716">
        <v>1</v>
      </c>
      <c r="D716">
        <v>4</v>
      </c>
      <c r="E716">
        <v>4</v>
      </c>
      <c r="F716">
        <v>4</v>
      </c>
      <c r="G716">
        <v>3</v>
      </c>
      <c r="H716" t="b">
        <v>0</v>
      </c>
    </row>
    <row r="717" spans="1:8" x14ac:dyDescent="0.3">
      <c r="A717" t="s">
        <v>7112</v>
      </c>
      <c r="B717">
        <v>3</v>
      </c>
      <c r="C717">
        <v>1</v>
      </c>
      <c r="D717">
        <v>2</v>
      </c>
      <c r="E717">
        <v>1</v>
      </c>
      <c r="F717">
        <v>2</v>
      </c>
      <c r="G717">
        <v>1.3333333333333333</v>
      </c>
      <c r="H717" t="b">
        <v>0</v>
      </c>
    </row>
    <row r="718" spans="1:8" x14ac:dyDescent="0.3">
      <c r="A718" t="s">
        <v>7113</v>
      </c>
      <c r="B718">
        <v>3</v>
      </c>
      <c r="C718">
        <v>2</v>
      </c>
      <c r="D718">
        <v>2</v>
      </c>
      <c r="E718">
        <v>2</v>
      </c>
      <c r="F718">
        <v>2</v>
      </c>
      <c r="G718">
        <v>2</v>
      </c>
      <c r="H718" t="b">
        <v>0</v>
      </c>
    </row>
    <row r="719" spans="1:8" x14ac:dyDescent="0.3">
      <c r="A719" t="s">
        <v>1409</v>
      </c>
      <c r="B719">
        <v>2</v>
      </c>
      <c r="C719">
        <v>1</v>
      </c>
      <c r="D719">
        <v>2</v>
      </c>
      <c r="E719">
        <v>1</v>
      </c>
      <c r="F719">
        <v>2</v>
      </c>
      <c r="G719">
        <v>1.5</v>
      </c>
      <c r="H719" t="b">
        <v>0</v>
      </c>
    </row>
    <row r="720" spans="1:8" x14ac:dyDescent="0.3">
      <c r="A720" t="s">
        <v>561</v>
      </c>
      <c r="B720">
        <v>2</v>
      </c>
      <c r="C720">
        <v>4</v>
      </c>
      <c r="D720">
        <v>5</v>
      </c>
      <c r="E720">
        <v>4</v>
      </c>
      <c r="F720">
        <v>5</v>
      </c>
      <c r="G720">
        <v>4.5</v>
      </c>
      <c r="H720" t="b">
        <v>0</v>
      </c>
    </row>
    <row r="721" spans="1:8" x14ac:dyDescent="0.3">
      <c r="A721" t="s">
        <v>7145</v>
      </c>
      <c r="B721">
        <v>5</v>
      </c>
      <c r="C721">
        <v>1</v>
      </c>
      <c r="D721">
        <v>5</v>
      </c>
      <c r="E721">
        <v>1</v>
      </c>
      <c r="F721">
        <v>5</v>
      </c>
      <c r="G721">
        <v>3.4</v>
      </c>
      <c r="H721" t="b">
        <v>0</v>
      </c>
    </row>
    <row r="722" spans="1:8" x14ac:dyDescent="0.3">
      <c r="A722" t="s">
        <v>564</v>
      </c>
      <c r="B722">
        <v>3</v>
      </c>
      <c r="C722">
        <v>1</v>
      </c>
      <c r="D722">
        <v>1</v>
      </c>
      <c r="E722">
        <v>1</v>
      </c>
      <c r="F722">
        <v>1</v>
      </c>
      <c r="G722">
        <v>1</v>
      </c>
      <c r="H722" t="b">
        <v>0</v>
      </c>
    </row>
    <row r="723" spans="1:8" x14ac:dyDescent="0.3">
      <c r="A723" t="s">
        <v>7157</v>
      </c>
      <c r="B723">
        <v>3</v>
      </c>
      <c r="C723">
        <v>1</v>
      </c>
      <c r="D723">
        <v>4</v>
      </c>
      <c r="E723">
        <v>4</v>
      </c>
      <c r="F723">
        <v>4</v>
      </c>
      <c r="G723">
        <v>3</v>
      </c>
      <c r="H723" t="b">
        <v>0</v>
      </c>
    </row>
    <row r="724" spans="1:8" x14ac:dyDescent="0.3">
      <c r="A724" t="s">
        <v>567</v>
      </c>
      <c r="B724">
        <v>20</v>
      </c>
      <c r="C724">
        <v>1</v>
      </c>
      <c r="D724">
        <v>5</v>
      </c>
      <c r="E724">
        <v>1</v>
      </c>
      <c r="F724">
        <v>1</v>
      </c>
      <c r="G724">
        <v>1.75</v>
      </c>
      <c r="H724" t="b">
        <v>0</v>
      </c>
    </row>
    <row r="725" spans="1:8" x14ac:dyDescent="0.3">
      <c r="A725" t="s">
        <v>568</v>
      </c>
      <c r="B725">
        <v>2</v>
      </c>
      <c r="C725">
        <v>2</v>
      </c>
      <c r="D725">
        <v>3</v>
      </c>
      <c r="E725">
        <v>2</v>
      </c>
      <c r="F725">
        <v>3</v>
      </c>
      <c r="G725">
        <v>2.5</v>
      </c>
      <c r="H725" t="b">
        <v>0</v>
      </c>
    </row>
    <row r="726" spans="1:8" x14ac:dyDescent="0.3">
      <c r="A726" t="s">
        <v>7166</v>
      </c>
      <c r="B726">
        <v>3</v>
      </c>
      <c r="C726">
        <v>3</v>
      </c>
      <c r="D726">
        <v>5</v>
      </c>
      <c r="E726">
        <v>5</v>
      </c>
      <c r="F726">
        <v>3</v>
      </c>
      <c r="G726">
        <v>4.333333333333333</v>
      </c>
      <c r="H726" t="b">
        <v>0</v>
      </c>
    </row>
    <row r="727" spans="1:8" x14ac:dyDescent="0.3">
      <c r="A727" t="s">
        <v>7168</v>
      </c>
      <c r="B727">
        <v>5</v>
      </c>
      <c r="C727">
        <v>1</v>
      </c>
      <c r="D727">
        <v>3</v>
      </c>
      <c r="E727">
        <v>1</v>
      </c>
      <c r="F727">
        <v>1</v>
      </c>
      <c r="G727">
        <v>1.8</v>
      </c>
      <c r="H727" t="b">
        <v>0</v>
      </c>
    </row>
    <row r="728" spans="1:8" x14ac:dyDescent="0.3">
      <c r="A728" t="s">
        <v>7171</v>
      </c>
      <c r="B728">
        <v>5</v>
      </c>
      <c r="C728">
        <v>1</v>
      </c>
      <c r="D728">
        <v>4</v>
      </c>
      <c r="E728">
        <v>4</v>
      </c>
      <c r="F728">
        <v>4</v>
      </c>
      <c r="G728">
        <v>3</v>
      </c>
      <c r="H728" t="b">
        <v>0</v>
      </c>
    </row>
    <row r="729" spans="1:8" x14ac:dyDescent="0.3">
      <c r="A729" t="s">
        <v>7174</v>
      </c>
      <c r="B729">
        <v>2</v>
      </c>
      <c r="C729">
        <v>1</v>
      </c>
      <c r="D729">
        <v>1</v>
      </c>
      <c r="E729">
        <v>1</v>
      </c>
      <c r="F729">
        <v>1</v>
      </c>
      <c r="G729">
        <v>1</v>
      </c>
      <c r="H729" t="b">
        <v>0</v>
      </c>
    </row>
    <row r="730" spans="1:8" x14ac:dyDescent="0.3">
      <c r="A730" t="s">
        <v>7179</v>
      </c>
      <c r="B730">
        <v>2</v>
      </c>
      <c r="C730">
        <v>3</v>
      </c>
      <c r="D730">
        <v>5</v>
      </c>
      <c r="E730">
        <v>5</v>
      </c>
      <c r="F730">
        <v>3</v>
      </c>
      <c r="G730">
        <v>4</v>
      </c>
      <c r="H730" t="b">
        <v>0</v>
      </c>
    </row>
    <row r="731" spans="1:8" x14ac:dyDescent="0.3">
      <c r="A731" t="s">
        <v>2027</v>
      </c>
      <c r="B731">
        <v>2</v>
      </c>
      <c r="C731">
        <v>1</v>
      </c>
      <c r="D731">
        <v>4</v>
      </c>
      <c r="E731">
        <v>1</v>
      </c>
      <c r="F731">
        <v>4</v>
      </c>
      <c r="G731">
        <v>2.5</v>
      </c>
      <c r="H731" t="b">
        <v>0</v>
      </c>
    </row>
    <row r="732" spans="1:8" x14ac:dyDescent="0.3">
      <c r="A732" t="s">
        <v>7191</v>
      </c>
      <c r="B732">
        <v>2</v>
      </c>
      <c r="C732">
        <v>1</v>
      </c>
      <c r="D732">
        <v>1</v>
      </c>
      <c r="E732">
        <v>1</v>
      </c>
      <c r="F732">
        <v>1</v>
      </c>
      <c r="G732">
        <v>1</v>
      </c>
      <c r="H732" t="b">
        <v>0</v>
      </c>
    </row>
    <row r="733" spans="1:8" x14ac:dyDescent="0.3">
      <c r="A733" t="s">
        <v>7203</v>
      </c>
      <c r="B733">
        <v>2</v>
      </c>
      <c r="C733">
        <v>1</v>
      </c>
      <c r="D733">
        <v>2</v>
      </c>
      <c r="E733">
        <v>1</v>
      </c>
      <c r="F733">
        <v>2</v>
      </c>
      <c r="G733">
        <v>1.5</v>
      </c>
      <c r="H733" t="b">
        <v>0</v>
      </c>
    </row>
    <row r="734" spans="1:8" x14ac:dyDescent="0.3">
      <c r="A734" t="s">
        <v>7212</v>
      </c>
      <c r="B734">
        <v>4</v>
      </c>
      <c r="C734">
        <v>1</v>
      </c>
      <c r="D734">
        <v>5</v>
      </c>
      <c r="E734">
        <v>5</v>
      </c>
      <c r="F734">
        <v>1</v>
      </c>
      <c r="G734">
        <v>3</v>
      </c>
      <c r="H734" t="b">
        <v>0</v>
      </c>
    </row>
    <row r="735" spans="1:8" x14ac:dyDescent="0.3">
      <c r="A735" t="s">
        <v>7214</v>
      </c>
      <c r="B735">
        <v>2</v>
      </c>
      <c r="C735">
        <v>2</v>
      </c>
      <c r="D735">
        <v>3</v>
      </c>
      <c r="E735">
        <v>3</v>
      </c>
      <c r="F735">
        <v>2</v>
      </c>
      <c r="G735">
        <v>2.5</v>
      </c>
      <c r="H735" t="b">
        <v>0</v>
      </c>
    </row>
    <row r="736" spans="1:8" x14ac:dyDescent="0.3">
      <c r="A736" t="s">
        <v>574</v>
      </c>
      <c r="B736">
        <v>3</v>
      </c>
      <c r="C736">
        <v>2</v>
      </c>
      <c r="D736">
        <v>3</v>
      </c>
      <c r="E736">
        <v>3</v>
      </c>
      <c r="F736">
        <v>2</v>
      </c>
      <c r="G736">
        <v>2.3333333333333335</v>
      </c>
      <c r="H736" t="b">
        <v>0</v>
      </c>
    </row>
    <row r="737" spans="1:8" x14ac:dyDescent="0.3">
      <c r="A737" t="s">
        <v>7236</v>
      </c>
      <c r="B737">
        <v>2</v>
      </c>
      <c r="C737">
        <v>2</v>
      </c>
      <c r="D737">
        <v>3</v>
      </c>
      <c r="E737">
        <v>3</v>
      </c>
      <c r="F737">
        <v>2</v>
      </c>
      <c r="G737">
        <v>2.5</v>
      </c>
      <c r="H737" t="b">
        <v>0</v>
      </c>
    </row>
    <row r="738" spans="1:8" x14ac:dyDescent="0.3">
      <c r="A738" t="s">
        <v>578</v>
      </c>
      <c r="B738">
        <v>4</v>
      </c>
      <c r="C738">
        <v>2</v>
      </c>
      <c r="D738">
        <v>4</v>
      </c>
      <c r="E738">
        <v>2</v>
      </c>
      <c r="F738">
        <v>3</v>
      </c>
      <c r="G738">
        <v>3</v>
      </c>
      <c r="H738" t="b">
        <v>0</v>
      </c>
    </row>
    <row r="739" spans="1:8" x14ac:dyDescent="0.3">
      <c r="A739" t="s">
        <v>7240</v>
      </c>
      <c r="B739">
        <v>2</v>
      </c>
      <c r="C739">
        <v>2</v>
      </c>
      <c r="D739">
        <v>5</v>
      </c>
      <c r="E739">
        <v>2</v>
      </c>
      <c r="F739">
        <v>5</v>
      </c>
      <c r="G739">
        <v>3.5</v>
      </c>
      <c r="H739" t="b">
        <v>0</v>
      </c>
    </row>
    <row r="740" spans="1:8" x14ac:dyDescent="0.3">
      <c r="A740" t="s">
        <v>7242</v>
      </c>
      <c r="B740">
        <v>3</v>
      </c>
      <c r="C740">
        <v>1</v>
      </c>
      <c r="D740">
        <v>4</v>
      </c>
      <c r="E740">
        <v>4</v>
      </c>
      <c r="F740">
        <v>1</v>
      </c>
      <c r="G740">
        <v>2</v>
      </c>
      <c r="H740" t="b">
        <v>0</v>
      </c>
    </row>
    <row r="741" spans="1:8" x14ac:dyDescent="0.3">
      <c r="A741" t="s">
        <v>7244</v>
      </c>
      <c r="B741">
        <v>2</v>
      </c>
      <c r="C741">
        <v>1</v>
      </c>
      <c r="D741">
        <v>3</v>
      </c>
      <c r="E741">
        <v>1</v>
      </c>
      <c r="F741">
        <v>3</v>
      </c>
      <c r="G741">
        <v>2</v>
      </c>
      <c r="H741" t="b">
        <v>0</v>
      </c>
    </row>
    <row r="742" spans="1:8" x14ac:dyDescent="0.3">
      <c r="A742" t="s">
        <v>7248</v>
      </c>
      <c r="B742">
        <v>2</v>
      </c>
      <c r="C742">
        <v>1</v>
      </c>
      <c r="D742">
        <v>5</v>
      </c>
      <c r="E742">
        <v>5</v>
      </c>
      <c r="F742">
        <v>1</v>
      </c>
      <c r="G742">
        <v>3</v>
      </c>
      <c r="H742" t="b">
        <v>0</v>
      </c>
    </row>
    <row r="743" spans="1:8" x14ac:dyDescent="0.3">
      <c r="A743" t="s">
        <v>7251</v>
      </c>
      <c r="B743">
        <v>2</v>
      </c>
      <c r="C743">
        <v>1</v>
      </c>
      <c r="D743">
        <v>1</v>
      </c>
      <c r="E743">
        <v>1</v>
      </c>
      <c r="F743">
        <v>1</v>
      </c>
      <c r="G743">
        <v>1</v>
      </c>
      <c r="H743" t="b">
        <v>0</v>
      </c>
    </row>
    <row r="744" spans="1:8" x14ac:dyDescent="0.3">
      <c r="A744" t="s">
        <v>7257</v>
      </c>
      <c r="B744">
        <v>2</v>
      </c>
      <c r="C744">
        <v>5</v>
      </c>
      <c r="D744">
        <v>5</v>
      </c>
      <c r="E744">
        <v>5</v>
      </c>
      <c r="F744">
        <v>5</v>
      </c>
      <c r="G744">
        <v>5</v>
      </c>
      <c r="H744" t="b">
        <v>0</v>
      </c>
    </row>
    <row r="745" spans="1:8" x14ac:dyDescent="0.3">
      <c r="A745" t="s">
        <v>7258</v>
      </c>
      <c r="B745">
        <v>2</v>
      </c>
      <c r="C745">
        <v>5</v>
      </c>
      <c r="D745">
        <v>5</v>
      </c>
      <c r="E745">
        <v>5</v>
      </c>
      <c r="F745">
        <v>5</v>
      </c>
      <c r="G745">
        <v>5</v>
      </c>
      <c r="H745" t="b">
        <v>0</v>
      </c>
    </row>
    <row r="746" spans="1:8" x14ac:dyDescent="0.3">
      <c r="A746" t="s">
        <v>7261</v>
      </c>
      <c r="B746">
        <v>3</v>
      </c>
      <c r="C746">
        <v>3</v>
      </c>
      <c r="D746">
        <v>4</v>
      </c>
      <c r="E746">
        <v>4</v>
      </c>
      <c r="F746">
        <v>3</v>
      </c>
      <c r="G746">
        <v>3.3333333333333335</v>
      </c>
      <c r="H746" t="b">
        <v>0</v>
      </c>
    </row>
    <row r="747" spans="1:8" x14ac:dyDescent="0.3">
      <c r="A747" t="s">
        <v>7262</v>
      </c>
      <c r="B747">
        <v>2</v>
      </c>
      <c r="C747">
        <v>3</v>
      </c>
      <c r="D747">
        <v>3</v>
      </c>
      <c r="E747">
        <v>3</v>
      </c>
      <c r="F747">
        <v>3</v>
      </c>
      <c r="G747">
        <v>3</v>
      </c>
      <c r="H747" t="b">
        <v>0</v>
      </c>
    </row>
    <row r="748" spans="1:8" x14ac:dyDescent="0.3">
      <c r="A748" t="s">
        <v>7263</v>
      </c>
      <c r="B748">
        <v>3</v>
      </c>
      <c r="C748">
        <v>2</v>
      </c>
      <c r="D748">
        <v>4</v>
      </c>
      <c r="E748">
        <v>2</v>
      </c>
      <c r="F748">
        <v>4</v>
      </c>
      <c r="G748">
        <v>2.6666666666666665</v>
      </c>
      <c r="H748" t="b">
        <v>0</v>
      </c>
    </row>
    <row r="749" spans="1:8" x14ac:dyDescent="0.3">
      <c r="A749" t="s">
        <v>7268</v>
      </c>
      <c r="B749">
        <v>2</v>
      </c>
      <c r="C749">
        <v>2</v>
      </c>
      <c r="D749">
        <v>3</v>
      </c>
      <c r="E749">
        <v>3</v>
      </c>
      <c r="F749">
        <v>2</v>
      </c>
      <c r="G749">
        <v>2.5</v>
      </c>
      <c r="H749" t="b">
        <v>0</v>
      </c>
    </row>
    <row r="750" spans="1:8" x14ac:dyDescent="0.3">
      <c r="A750" t="s">
        <v>7273</v>
      </c>
      <c r="B750">
        <v>2</v>
      </c>
      <c r="C750">
        <v>3</v>
      </c>
      <c r="D750">
        <v>4</v>
      </c>
      <c r="E750">
        <v>3</v>
      </c>
      <c r="F750">
        <v>4</v>
      </c>
      <c r="G750">
        <v>3.5</v>
      </c>
      <c r="H750" t="b">
        <v>0</v>
      </c>
    </row>
    <row r="751" spans="1:8" x14ac:dyDescent="0.3">
      <c r="A751" t="s">
        <v>582</v>
      </c>
      <c r="B751">
        <v>7</v>
      </c>
      <c r="C751">
        <v>5</v>
      </c>
      <c r="D751">
        <v>5</v>
      </c>
      <c r="E751">
        <v>5</v>
      </c>
      <c r="F751">
        <v>5</v>
      </c>
      <c r="G751">
        <v>5</v>
      </c>
      <c r="H751" t="b">
        <v>0</v>
      </c>
    </row>
    <row r="752" spans="1:8" x14ac:dyDescent="0.3">
      <c r="A752" t="s">
        <v>7289</v>
      </c>
      <c r="B752">
        <v>2</v>
      </c>
      <c r="C752">
        <v>1</v>
      </c>
      <c r="D752">
        <v>3</v>
      </c>
      <c r="E752">
        <v>1</v>
      </c>
      <c r="F752">
        <v>3</v>
      </c>
      <c r="G752">
        <v>2</v>
      </c>
      <c r="H752" t="b">
        <v>0</v>
      </c>
    </row>
    <row r="753" spans="1:8" x14ac:dyDescent="0.3">
      <c r="A753" t="s">
        <v>7305</v>
      </c>
      <c r="B753">
        <v>2</v>
      </c>
      <c r="C753">
        <v>2</v>
      </c>
      <c r="D753">
        <v>5</v>
      </c>
      <c r="E753">
        <v>5</v>
      </c>
      <c r="F753">
        <v>2</v>
      </c>
      <c r="G753">
        <v>3.5</v>
      </c>
      <c r="H753" t="b">
        <v>0</v>
      </c>
    </row>
    <row r="754" spans="1:8" x14ac:dyDescent="0.3">
      <c r="A754" t="s">
        <v>586</v>
      </c>
      <c r="B754">
        <v>2</v>
      </c>
      <c r="C754">
        <v>2</v>
      </c>
      <c r="D754">
        <v>4</v>
      </c>
      <c r="E754">
        <v>4</v>
      </c>
      <c r="F754">
        <v>2</v>
      </c>
      <c r="G754">
        <v>3</v>
      </c>
      <c r="H754" t="b">
        <v>0</v>
      </c>
    </row>
    <row r="755" spans="1:8" x14ac:dyDescent="0.3">
      <c r="A755" t="s">
        <v>587</v>
      </c>
      <c r="B755">
        <v>2</v>
      </c>
      <c r="C755">
        <v>2</v>
      </c>
      <c r="D755">
        <v>2</v>
      </c>
      <c r="E755">
        <v>2</v>
      </c>
      <c r="F755">
        <v>2</v>
      </c>
      <c r="G755">
        <v>2</v>
      </c>
      <c r="H755" t="b">
        <v>0</v>
      </c>
    </row>
    <row r="756" spans="1:8" x14ac:dyDescent="0.3">
      <c r="A756" t="s">
        <v>7318</v>
      </c>
      <c r="B756">
        <v>2</v>
      </c>
      <c r="C756">
        <v>2</v>
      </c>
      <c r="D756">
        <v>3</v>
      </c>
      <c r="E756">
        <v>3</v>
      </c>
      <c r="F756">
        <v>2</v>
      </c>
      <c r="G756">
        <v>2.5</v>
      </c>
      <c r="H756" t="b">
        <v>0</v>
      </c>
    </row>
    <row r="757" spans="1:8" x14ac:dyDescent="0.3">
      <c r="A757" t="s">
        <v>7327</v>
      </c>
      <c r="B757">
        <v>2</v>
      </c>
      <c r="C757">
        <v>3</v>
      </c>
      <c r="D757">
        <v>5</v>
      </c>
      <c r="E757">
        <v>5</v>
      </c>
      <c r="F757">
        <v>3</v>
      </c>
      <c r="G757">
        <v>4</v>
      </c>
      <c r="H757" t="b">
        <v>0</v>
      </c>
    </row>
    <row r="758" spans="1:8" x14ac:dyDescent="0.3">
      <c r="A758" t="s">
        <v>2033</v>
      </c>
      <c r="B758">
        <v>2</v>
      </c>
      <c r="C758">
        <v>1</v>
      </c>
      <c r="D758">
        <v>5</v>
      </c>
      <c r="E758">
        <v>1</v>
      </c>
      <c r="F758">
        <v>5</v>
      </c>
      <c r="G758">
        <v>3</v>
      </c>
      <c r="H758" t="b">
        <v>0</v>
      </c>
    </row>
    <row r="759" spans="1:8" x14ac:dyDescent="0.3">
      <c r="A759" t="s">
        <v>7334</v>
      </c>
      <c r="B759">
        <v>2</v>
      </c>
      <c r="C759">
        <v>4</v>
      </c>
      <c r="D759">
        <v>4</v>
      </c>
      <c r="E759">
        <v>4</v>
      </c>
      <c r="F759">
        <v>4</v>
      </c>
      <c r="G759">
        <v>4</v>
      </c>
      <c r="H759" t="b">
        <v>0</v>
      </c>
    </row>
    <row r="760" spans="1:8" x14ac:dyDescent="0.3">
      <c r="A760" t="s">
        <v>7336</v>
      </c>
      <c r="B760">
        <v>3</v>
      </c>
      <c r="C760">
        <v>1</v>
      </c>
      <c r="D760">
        <v>5</v>
      </c>
      <c r="E760">
        <v>5</v>
      </c>
      <c r="F760">
        <v>1</v>
      </c>
      <c r="G760">
        <v>2.3333333333333335</v>
      </c>
      <c r="H760" t="b">
        <v>0</v>
      </c>
    </row>
    <row r="761" spans="1:8" x14ac:dyDescent="0.3">
      <c r="A761" t="s">
        <v>7338</v>
      </c>
      <c r="B761">
        <v>2</v>
      </c>
      <c r="C761">
        <v>2</v>
      </c>
      <c r="D761">
        <v>5</v>
      </c>
      <c r="E761">
        <v>2</v>
      </c>
      <c r="F761">
        <v>5</v>
      </c>
      <c r="G761">
        <v>3.5</v>
      </c>
      <c r="H761" t="b">
        <v>0</v>
      </c>
    </row>
    <row r="762" spans="1:8" x14ac:dyDescent="0.3">
      <c r="A762" t="s">
        <v>7356</v>
      </c>
      <c r="B762">
        <v>2</v>
      </c>
      <c r="C762">
        <v>2</v>
      </c>
      <c r="D762">
        <v>5</v>
      </c>
      <c r="E762">
        <v>5</v>
      </c>
      <c r="F762">
        <v>2</v>
      </c>
      <c r="G762">
        <v>3.5</v>
      </c>
      <c r="H762" t="b">
        <v>0</v>
      </c>
    </row>
    <row r="763" spans="1:8" x14ac:dyDescent="0.3">
      <c r="A763" t="s">
        <v>7358</v>
      </c>
      <c r="B763">
        <v>2</v>
      </c>
      <c r="C763">
        <v>1</v>
      </c>
      <c r="D763">
        <v>1</v>
      </c>
      <c r="E763">
        <v>1</v>
      </c>
      <c r="F763">
        <v>1</v>
      </c>
      <c r="G763">
        <v>1</v>
      </c>
      <c r="H763" t="b">
        <v>0</v>
      </c>
    </row>
    <row r="764" spans="1:8" x14ac:dyDescent="0.3">
      <c r="A764" t="s">
        <v>1410</v>
      </c>
      <c r="B764">
        <v>3</v>
      </c>
      <c r="C764">
        <v>1</v>
      </c>
      <c r="D764">
        <v>3</v>
      </c>
      <c r="E764">
        <v>1</v>
      </c>
      <c r="F764">
        <v>2</v>
      </c>
      <c r="G764">
        <v>2</v>
      </c>
      <c r="H764" t="b">
        <v>0</v>
      </c>
    </row>
    <row r="765" spans="1:8" x14ac:dyDescent="0.3">
      <c r="A765" t="s">
        <v>7359</v>
      </c>
      <c r="B765">
        <v>3</v>
      </c>
      <c r="C765">
        <v>1</v>
      </c>
      <c r="D765">
        <v>2</v>
      </c>
      <c r="E765">
        <v>2</v>
      </c>
      <c r="F765">
        <v>1</v>
      </c>
      <c r="G765">
        <v>1.6666666666666667</v>
      </c>
      <c r="H765" t="b">
        <v>0</v>
      </c>
    </row>
    <row r="766" spans="1:8" x14ac:dyDescent="0.3">
      <c r="A766" t="s">
        <v>7370</v>
      </c>
      <c r="B766">
        <v>2</v>
      </c>
      <c r="C766">
        <v>1</v>
      </c>
      <c r="D766">
        <v>2</v>
      </c>
      <c r="E766">
        <v>1</v>
      </c>
      <c r="F766">
        <v>2</v>
      </c>
      <c r="G766">
        <v>1.5</v>
      </c>
      <c r="H766" t="b">
        <v>0</v>
      </c>
    </row>
    <row r="767" spans="1:8" x14ac:dyDescent="0.3">
      <c r="A767" t="s">
        <v>7375</v>
      </c>
      <c r="B767">
        <v>2</v>
      </c>
      <c r="C767">
        <v>1</v>
      </c>
      <c r="D767">
        <v>1</v>
      </c>
      <c r="E767">
        <v>1</v>
      </c>
      <c r="F767">
        <v>1</v>
      </c>
      <c r="G767">
        <v>1</v>
      </c>
      <c r="H767" t="b">
        <v>0</v>
      </c>
    </row>
    <row r="768" spans="1:8" x14ac:dyDescent="0.3">
      <c r="A768" t="s">
        <v>7378</v>
      </c>
      <c r="B768">
        <v>5</v>
      </c>
      <c r="C768">
        <v>1</v>
      </c>
      <c r="D768">
        <v>5</v>
      </c>
      <c r="E768">
        <v>1</v>
      </c>
      <c r="F768">
        <v>2</v>
      </c>
      <c r="G768">
        <v>2.8</v>
      </c>
      <c r="H768" t="b">
        <v>0</v>
      </c>
    </row>
    <row r="769" spans="1:8" x14ac:dyDescent="0.3">
      <c r="A769" t="s">
        <v>7389</v>
      </c>
      <c r="B769">
        <v>2</v>
      </c>
      <c r="C769">
        <v>2</v>
      </c>
      <c r="D769">
        <v>2</v>
      </c>
      <c r="E769">
        <v>2</v>
      </c>
      <c r="F769">
        <v>2</v>
      </c>
      <c r="G769">
        <v>2</v>
      </c>
      <c r="H769" t="b">
        <v>0</v>
      </c>
    </row>
    <row r="770" spans="1:8" x14ac:dyDescent="0.3">
      <c r="A770" t="s">
        <v>7393</v>
      </c>
      <c r="B770">
        <v>6</v>
      </c>
      <c r="C770">
        <v>1</v>
      </c>
      <c r="D770">
        <v>4</v>
      </c>
      <c r="E770">
        <v>3</v>
      </c>
      <c r="F770">
        <v>2</v>
      </c>
      <c r="G770">
        <v>2.5</v>
      </c>
      <c r="H770" t="b">
        <v>0</v>
      </c>
    </row>
    <row r="771" spans="1:8" x14ac:dyDescent="0.3">
      <c r="A771" t="s">
        <v>7402</v>
      </c>
      <c r="B771">
        <v>2</v>
      </c>
      <c r="C771">
        <v>1</v>
      </c>
      <c r="D771">
        <v>2</v>
      </c>
      <c r="E771">
        <v>1</v>
      </c>
      <c r="F771">
        <v>2</v>
      </c>
      <c r="G771">
        <v>1.5</v>
      </c>
      <c r="H771" t="b">
        <v>0</v>
      </c>
    </row>
    <row r="772" spans="1:8" x14ac:dyDescent="0.3">
      <c r="A772" t="s">
        <v>595</v>
      </c>
      <c r="B772">
        <v>4</v>
      </c>
      <c r="C772">
        <v>1</v>
      </c>
      <c r="D772">
        <v>1</v>
      </c>
      <c r="E772">
        <v>1</v>
      </c>
      <c r="F772">
        <v>1</v>
      </c>
      <c r="G772">
        <v>1</v>
      </c>
      <c r="H772" t="b">
        <v>0</v>
      </c>
    </row>
    <row r="773" spans="1:8" x14ac:dyDescent="0.3">
      <c r="A773" t="s">
        <v>7408</v>
      </c>
      <c r="B773">
        <v>2</v>
      </c>
      <c r="C773">
        <v>2</v>
      </c>
      <c r="D773">
        <v>3</v>
      </c>
      <c r="E773">
        <v>3</v>
      </c>
      <c r="F773">
        <v>2</v>
      </c>
      <c r="G773">
        <v>2.5</v>
      </c>
      <c r="H773" t="b">
        <v>0</v>
      </c>
    </row>
    <row r="774" spans="1:8" x14ac:dyDescent="0.3">
      <c r="A774" t="s">
        <v>7418</v>
      </c>
      <c r="B774">
        <v>8</v>
      </c>
      <c r="C774">
        <v>1</v>
      </c>
      <c r="D774">
        <v>4</v>
      </c>
      <c r="E774">
        <v>2</v>
      </c>
      <c r="F774">
        <v>4</v>
      </c>
      <c r="G774">
        <v>2.375</v>
      </c>
      <c r="H774" t="b">
        <v>0</v>
      </c>
    </row>
    <row r="775" spans="1:8" x14ac:dyDescent="0.3">
      <c r="A775" t="s">
        <v>7429</v>
      </c>
      <c r="B775">
        <v>2</v>
      </c>
      <c r="C775">
        <v>1</v>
      </c>
      <c r="D775">
        <v>2</v>
      </c>
      <c r="E775">
        <v>2</v>
      </c>
      <c r="F775">
        <v>1</v>
      </c>
      <c r="G775">
        <v>1.5</v>
      </c>
      <c r="H775" t="b">
        <v>0</v>
      </c>
    </row>
    <row r="776" spans="1:8" x14ac:dyDescent="0.3">
      <c r="A776" t="s">
        <v>2038</v>
      </c>
      <c r="B776">
        <v>2</v>
      </c>
      <c r="C776">
        <v>5</v>
      </c>
      <c r="D776">
        <v>5</v>
      </c>
      <c r="E776">
        <v>5</v>
      </c>
      <c r="F776">
        <v>5</v>
      </c>
      <c r="G776">
        <v>5</v>
      </c>
      <c r="H776" t="b">
        <v>0</v>
      </c>
    </row>
    <row r="777" spans="1:8" x14ac:dyDescent="0.3">
      <c r="A777" t="s">
        <v>2039</v>
      </c>
      <c r="B777">
        <v>3</v>
      </c>
      <c r="C777">
        <v>3</v>
      </c>
      <c r="D777">
        <v>5</v>
      </c>
      <c r="E777">
        <v>5</v>
      </c>
      <c r="F777">
        <v>3</v>
      </c>
      <c r="G777">
        <v>4.333333333333333</v>
      </c>
      <c r="H777" t="b">
        <v>0</v>
      </c>
    </row>
    <row r="778" spans="1:8" x14ac:dyDescent="0.3">
      <c r="A778" t="s">
        <v>7445</v>
      </c>
      <c r="B778">
        <v>2</v>
      </c>
      <c r="C778">
        <v>5</v>
      </c>
      <c r="D778">
        <v>5</v>
      </c>
      <c r="E778">
        <v>5</v>
      </c>
      <c r="F778">
        <v>5</v>
      </c>
      <c r="G778">
        <v>5</v>
      </c>
      <c r="H778" t="b">
        <v>0</v>
      </c>
    </row>
    <row r="779" spans="1:8" x14ac:dyDescent="0.3">
      <c r="A779" t="s">
        <v>7453</v>
      </c>
      <c r="B779">
        <v>2</v>
      </c>
      <c r="C779">
        <v>1</v>
      </c>
      <c r="D779">
        <v>1</v>
      </c>
      <c r="E779">
        <v>1</v>
      </c>
      <c r="F779">
        <v>1</v>
      </c>
      <c r="G779">
        <v>1</v>
      </c>
      <c r="H779" t="b">
        <v>0</v>
      </c>
    </row>
    <row r="780" spans="1:8" x14ac:dyDescent="0.3">
      <c r="A780" t="s">
        <v>7459</v>
      </c>
      <c r="B780">
        <v>5</v>
      </c>
      <c r="C780">
        <v>2</v>
      </c>
      <c r="D780">
        <v>5</v>
      </c>
      <c r="E780">
        <v>5</v>
      </c>
      <c r="F780">
        <v>2</v>
      </c>
      <c r="G780">
        <v>3.6</v>
      </c>
      <c r="H780" t="b">
        <v>0</v>
      </c>
    </row>
    <row r="781" spans="1:8" x14ac:dyDescent="0.3">
      <c r="A781" t="s">
        <v>7460</v>
      </c>
      <c r="B781">
        <v>9</v>
      </c>
      <c r="C781">
        <v>1</v>
      </c>
      <c r="D781">
        <v>5</v>
      </c>
      <c r="E781">
        <v>4</v>
      </c>
      <c r="F781">
        <v>1</v>
      </c>
      <c r="G781">
        <v>2</v>
      </c>
      <c r="H781" t="b">
        <v>0</v>
      </c>
    </row>
    <row r="782" spans="1:8" x14ac:dyDescent="0.3">
      <c r="A782" t="s">
        <v>7468</v>
      </c>
      <c r="B782">
        <v>4</v>
      </c>
      <c r="C782">
        <v>3</v>
      </c>
      <c r="D782">
        <v>5</v>
      </c>
      <c r="E782">
        <v>5</v>
      </c>
      <c r="F782">
        <v>5</v>
      </c>
      <c r="G782">
        <v>4.25</v>
      </c>
      <c r="H782" t="b">
        <v>0</v>
      </c>
    </row>
    <row r="783" spans="1:8" x14ac:dyDescent="0.3">
      <c r="A783" t="s">
        <v>7472</v>
      </c>
      <c r="B783">
        <v>3</v>
      </c>
      <c r="C783">
        <v>1</v>
      </c>
      <c r="D783">
        <v>4</v>
      </c>
      <c r="E783">
        <v>1</v>
      </c>
      <c r="F783">
        <v>4</v>
      </c>
      <c r="G783">
        <v>2</v>
      </c>
      <c r="H783" t="b">
        <v>0</v>
      </c>
    </row>
    <row r="784" spans="1:8" x14ac:dyDescent="0.3">
      <c r="A784" t="s">
        <v>7474</v>
      </c>
      <c r="B784">
        <v>2</v>
      </c>
      <c r="C784">
        <v>3</v>
      </c>
      <c r="D784">
        <v>4</v>
      </c>
      <c r="E784">
        <v>4</v>
      </c>
      <c r="F784">
        <v>3</v>
      </c>
      <c r="G784">
        <v>3.5</v>
      </c>
      <c r="H784" t="b">
        <v>0</v>
      </c>
    </row>
    <row r="785" spans="1:8" x14ac:dyDescent="0.3">
      <c r="A785" t="s">
        <v>7485</v>
      </c>
      <c r="B785">
        <v>2</v>
      </c>
      <c r="C785">
        <v>1</v>
      </c>
      <c r="D785">
        <v>2</v>
      </c>
      <c r="E785">
        <v>2</v>
      </c>
      <c r="F785">
        <v>1</v>
      </c>
      <c r="G785">
        <v>1.5</v>
      </c>
      <c r="H785" t="b">
        <v>0</v>
      </c>
    </row>
    <row r="786" spans="1:8" x14ac:dyDescent="0.3">
      <c r="A786" t="s">
        <v>2051</v>
      </c>
      <c r="B786">
        <v>2</v>
      </c>
      <c r="C786">
        <v>5</v>
      </c>
      <c r="D786">
        <v>5</v>
      </c>
      <c r="E786">
        <v>5</v>
      </c>
      <c r="F786">
        <v>5</v>
      </c>
      <c r="G786">
        <v>5</v>
      </c>
      <c r="H786" t="b">
        <v>0</v>
      </c>
    </row>
    <row r="787" spans="1:8" x14ac:dyDescent="0.3">
      <c r="A787" t="s">
        <v>1604</v>
      </c>
      <c r="B787">
        <v>2</v>
      </c>
      <c r="C787">
        <v>1</v>
      </c>
      <c r="D787">
        <v>3</v>
      </c>
      <c r="E787">
        <v>3</v>
      </c>
      <c r="F787">
        <v>1</v>
      </c>
      <c r="G787">
        <v>2</v>
      </c>
      <c r="H787" t="b">
        <v>0</v>
      </c>
    </row>
    <row r="788" spans="1:8" x14ac:dyDescent="0.3">
      <c r="A788" t="s">
        <v>7511</v>
      </c>
      <c r="B788">
        <v>2</v>
      </c>
      <c r="C788">
        <v>1</v>
      </c>
      <c r="D788">
        <v>3</v>
      </c>
      <c r="E788">
        <v>3</v>
      </c>
      <c r="F788">
        <v>1</v>
      </c>
      <c r="G788">
        <v>2</v>
      </c>
      <c r="H788" t="b">
        <v>0</v>
      </c>
    </row>
    <row r="789" spans="1:8" x14ac:dyDescent="0.3">
      <c r="A789" t="s">
        <v>611</v>
      </c>
      <c r="B789">
        <v>4</v>
      </c>
      <c r="C789">
        <v>1</v>
      </c>
      <c r="D789">
        <v>4</v>
      </c>
      <c r="E789">
        <v>2</v>
      </c>
      <c r="F789">
        <v>4</v>
      </c>
      <c r="G789">
        <v>2.25</v>
      </c>
      <c r="H789" t="b">
        <v>0</v>
      </c>
    </row>
    <row r="790" spans="1:8" x14ac:dyDescent="0.3">
      <c r="A790" t="s">
        <v>7529</v>
      </c>
      <c r="B790">
        <v>2</v>
      </c>
      <c r="C790">
        <v>1</v>
      </c>
      <c r="D790">
        <v>3</v>
      </c>
      <c r="E790">
        <v>1</v>
      </c>
      <c r="F790">
        <v>3</v>
      </c>
      <c r="G790">
        <v>2</v>
      </c>
      <c r="H790" t="b">
        <v>0</v>
      </c>
    </row>
    <row r="791" spans="1:8" x14ac:dyDescent="0.3">
      <c r="A791" t="s">
        <v>7531</v>
      </c>
      <c r="B791">
        <v>2</v>
      </c>
      <c r="C791">
        <v>2</v>
      </c>
      <c r="D791">
        <v>4</v>
      </c>
      <c r="E791">
        <v>2</v>
      </c>
      <c r="F791">
        <v>4</v>
      </c>
      <c r="G791">
        <v>3</v>
      </c>
      <c r="H791" t="b">
        <v>0</v>
      </c>
    </row>
    <row r="792" spans="1:8" x14ac:dyDescent="0.3">
      <c r="A792" t="s">
        <v>2056</v>
      </c>
      <c r="B792">
        <v>4</v>
      </c>
      <c r="C792">
        <v>1</v>
      </c>
      <c r="D792">
        <v>3</v>
      </c>
      <c r="E792">
        <v>1</v>
      </c>
      <c r="F792">
        <v>1</v>
      </c>
      <c r="G792">
        <v>1.75</v>
      </c>
      <c r="H792" t="b">
        <v>0</v>
      </c>
    </row>
    <row r="793" spans="1:8" x14ac:dyDescent="0.3">
      <c r="A793" t="s">
        <v>7544</v>
      </c>
      <c r="B793">
        <v>4</v>
      </c>
      <c r="C793">
        <v>2</v>
      </c>
      <c r="D793">
        <v>4</v>
      </c>
      <c r="E793">
        <v>2</v>
      </c>
      <c r="F793">
        <v>4</v>
      </c>
      <c r="G793">
        <v>2.75</v>
      </c>
      <c r="H793" t="b">
        <v>0</v>
      </c>
    </row>
    <row r="794" spans="1:8" x14ac:dyDescent="0.3">
      <c r="A794" t="s">
        <v>2057</v>
      </c>
      <c r="B794">
        <v>2</v>
      </c>
      <c r="C794">
        <v>4</v>
      </c>
      <c r="D794">
        <v>5</v>
      </c>
      <c r="E794">
        <v>4</v>
      </c>
      <c r="F794">
        <v>5</v>
      </c>
      <c r="G794">
        <v>4.5</v>
      </c>
      <c r="H794" t="b">
        <v>0</v>
      </c>
    </row>
    <row r="795" spans="1:8" x14ac:dyDescent="0.3">
      <c r="A795" t="s">
        <v>7551</v>
      </c>
      <c r="B795">
        <v>2</v>
      </c>
      <c r="C795">
        <v>2</v>
      </c>
      <c r="D795">
        <v>3</v>
      </c>
      <c r="E795">
        <v>3</v>
      </c>
      <c r="F795">
        <v>2</v>
      </c>
      <c r="G795">
        <v>2.5</v>
      </c>
      <c r="H795" t="b">
        <v>0</v>
      </c>
    </row>
    <row r="796" spans="1:8" x14ac:dyDescent="0.3">
      <c r="A796" t="s">
        <v>7554</v>
      </c>
      <c r="B796">
        <v>2</v>
      </c>
      <c r="C796">
        <v>1</v>
      </c>
      <c r="D796">
        <v>1</v>
      </c>
      <c r="E796">
        <v>1</v>
      </c>
      <c r="F796">
        <v>1</v>
      </c>
      <c r="G796">
        <v>1</v>
      </c>
      <c r="H796" t="b">
        <v>0</v>
      </c>
    </row>
    <row r="797" spans="1:8" x14ac:dyDescent="0.3">
      <c r="A797" t="s">
        <v>7573</v>
      </c>
      <c r="B797">
        <v>3</v>
      </c>
      <c r="C797">
        <v>1</v>
      </c>
      <c r="D797">
        <v>4</v>
      </c>
      <c r="E797">
        <v>1</v>
      </c>
      <c r="F797">
        <v>2</v>
      </c>
      <c r="G797">
        <v>2.3333333333333335</v>
      </c>
      <c r="H797" t="b">
        <v>0</v>
      </c>
    </row>
    <row r="798" spans="1:8" x14ac:dyDescent="0.3">
      <c r="A798" t="s">
        <v>7586</v>
      </c>
      <c r="B798">
        <v>2</v>
      </c>
      <c r="C798">
        <v>1</v>
      </c>
      <c r="D798">
        <v>2</v>
      </c>
      <c r="E798">
        <v>1</v>
      </c>
      <c r="F798">
        <v>2</v>
      </c>
      <c r="G798">
        <v>1.5</v>
      </c>
      <c r="H798" t="b">
        <v>0</v>
      </c>
    </row>
    <row r="799" spans="1:8" x14ac:dyDescent="0.3">
      <c r="A799" t="s">
        <v>1416</v>
      </c>
      <c r="B799">
        <v>2</v>
      </c>
      <c r="C799">
        <v>1</v>
      </c>
      <c r="D799">
        <v>1</v>
      </c>
      <c r="E799">
        <v>1</v>
      </c>
      <c r="F799">
        <v>1</v>
      </c>
      <c r="G799">
        <v>1</v>
      </c>
      <c r="H799" t="b">
        <v>0</v>
      </c>
    </row>
    <row r="800" spans="1:8" x14ac:dyDescent="0.3">
      <c r="A800" t="s">
        <v>7591</v>
      </c>
      <c r="B800">
        <v>3</v>
      </c>
      <c r="C800">
        <v>2</v>
      </c>
      <c r="D800">
        <v>4</v>
      </c>
      <c r="E800">
        <v>4</v>
      </c>
      <c r="F800">
        <v>3</v>
      </c>
      <c r="G800">
        <v>3</v>
      </c>
      <c r="H800" t="b">
        <v>0</v>
      </c>
    </row>
    <row r="801" spans="1:8" x14ac:dyDescent="0.3">
      <c r="A801" t="s">
        <v>7599</v>
      </c>
      <c r="B801">
        <v>3</v>
      </c>
      <c r="C801">
        <v>4</v>
      </c>
      <c r="D801">
        <v>4</v>
      </c>
      <c r="E801">
        <v>4</v>
      </c>
      <c r="F801">
        <v>4</v>
      </c>
      <c r="G801">
        <v>4</v>
      </c>
      <c r="H801" t="b">
        <v>0</v>
      </c>
    </row>
    <row r="802" spans="1:8" x14ac:dyDescent="0.3">
      <c r="A802" t="s">
        <v>7600</v>
      </c>
      <c r="B802">
        <v>2</v>
      </c>
      <c r="C802">
        <v>1</v>
      </c>
      <c r="D802">
        <v>1</v>
      </c>
      <c r="E802">
        <v>1</v>
      </c>
      <c r="F802">
        <v>1</v>
      </c>
      <c r="G802">
        <v>1</v>
      </c>
      <c r="H802" t="b">
        <v>0</v>
      </c>
    </row>
    <row r="803" spans="1:8" x14ac:dyDescent="0.3">
      <c r="A803" t="s">
        <v>7607</v>
      </c>
      <c r="B803">
        <v>2</v>
      </c>
      <c r="C803">
        <v>3</v>
      </c>
      <c r="D803">
        <v>3</v>
      </c>
      <c r="E803">
        <v>3</v>
      </c>
      <c r="F803">
        <v>3</v>
      </c>
      <c r="G803">
        <v>3</v>
      </c>
      <c r="H803" t="b">
        <v>0</v>
      </c>
    </row>
    <row r="804" spans="1:8" x14ac:dyDescent="0.3">
      <c r="A804" t="s">
        <v>7609</v>
      </c>
      <c r="B804">
        <v>4</v>
      </c>
      <c r="C804">
        <v>1</v>
      </c>
      <c r="D804">
        <v>5</v>
      </c>
      <c r="E804">
        <v>1</v>
      </c>
      <c r="F804">
        <v>2</v>
      </c>
      <c r="G804">
        <v>3</v>
      </c>
      <c r="H804" t="b">
        <v>0</v>
      </c>
    </row>
    <row r="805" spans="1:8" x14ac:dyDescent="0.3">
      <c r="A805" t="s">
        <v>623</v>
      </c>
      <c r="B805">
        <v>2</v>
      </c>
      <c r="C805">
        <v>3</v>
      </c>
      <c r="D805">
        <v>4</v>
      </c>
      <c r="E805">
        <v>4</v>
      </c>
      <c r="F805">
        <v>3</v>
      </c>
      <c r="G805">
        <v>3.5</v>
      </c>
      <c r="H805" t="b">
        <v>0</v>
      </c>
    </row>
    <row r="806" spans="1:8" x14ac:dyDescent="0.3">
      <c r="A806" t="s">
        <v>7626</v>
      </c>
      <c r="B806">
        <v>2</v>
      </c>
      <c r="C806">
        <v>1</v>
      </c>
      <c r="D806">
        <v>1</v>
      </c>
      <c r="E806">
        <v>1</v>
      </c>
      <c r="F806">
        <v>1</v>
      </c>
      <c r="G806">
        <v>1</v>
      </c>
      <c r="H806" t="b">
        <v>0</v>
      </c>
    </row>
    <row r="807" spans="1:8" x14ac:dyDescent="0.3">
      <c r="A807" t="s">
        <v>7631</v>
      </c>
      <c r="B807">
        <v>3</v>
      </c>
      <c r="C807">
        <v>2</v>
      </c>
      <c r="D807">
        <v>4</v>
      </c>
      <c r="E807">
        <v>4</v>
      </c>
      <c r="F807">
        <v>4</v>
      </c>
      <c r="G807">
        <v>3.3333333333333335</v>
      </c>
      <c r="H807" t="b">
        <v>0</v>
      </c>
    </row>
    <row r="808" spans="1:8" x14ac:dyDescent="0.3">
      <c r="A808" t="s">
        <v>628</v>
      </c>
      <c r="B808">
        <v>3</v>
      </c>
      <c r="C808">
        <v>1</v>
      </c>
      <c r="D808">
        <v>4</v>
      </c>
      <c r="E808">
        <v>4</v>
      </c>
      <c r="F808">
        <v>3</v>
      </c>
      <c r="G808">
        <v>2.6666666666666665</v>
      </c>
      <c r="H808" t="b">
        <v>0</v>
      </c>
    </row>
    <row r="809" spans="1:8" x14ac:dyDescent="0.3">
      <c r="A809" t="s">
        <v>7635</v>
      </c>
      <c r="B809">
        <v>2</v>
      </c>
      <c r="C809">
        <v>1</v>
      </c>
      <c r="D809">
        <v>1</v>
      </c>
      <c r="E809">
        <v>1</v>
      </c>
      <c r="F809">
        <v>1</v>
      </c>
      <c r="G809">
        <v>1</v>
      </c>
      <c r="H809" t="b">
        <v>0</v>
      </c>
    </row>
    <row r="810" spans="1:8" x14ac:dyDescent="0.3">
      <c r="A810" t="s">
        <v>2065</v>
      </c>
      <c r="B810">
        <v>2</v>
      </c>
      <c r="C810">
        <v>1</v>
      </c>
      <c r="D810">
        <v>2</v>
      </c>
      <c r="E810">
        <v>1</v>
      </c>
      <c r="F810">
        <v>2</v>
      </c>
      <c r="G810">
        <v>1.5</v>
      </c>
      <c r="H810" t="b">
        <v>0</v>
      </c>
    </row>
    <row r="811" spans="1:8" x14ac:dyDescent="0.3">
      <c r="A811" t="s">
        <v>7656</v>
      </c>
      <c r="B811">
        <v>2</v>
      </c>
      <c r="C811">
        <v>2</v>
      </c>
      <c r="D811">
        <v>4</v>
      </c>
      <c r="E811">
        <v>4</v>
      </c>
      <c r="F811">
        <v>2</v>
      </c>
      <c r="G811">
        <v>3</v>
      </c>
      <c r="H811" t="b">
        <v>0</v>
      </c>
    </row>
    <row r="812" spans="1:8" x14ac:dyDescent="0.3">
      <c r="A812" t="s">
        <v>632</v>
      </c>
      <c r="B812">
        <v>2</v>
      </c>
      <c r="C812">
        <v>1</v>
      </c>
      <c r="D812">
        <v>1</v>
      </c>
      <c r="E812">
        <v>1</v>
      </c>
      <c r="F812">
        <v>1</v>
      </c>
      <c r="G812">
        <v>1</v>
      </c>
      <c r="H812" t="b">
        <v>0</v>
      </c>
    </row>
    <row r="813" spans="1:8" x14ac:dyDescent="0.3">
      <c r="A813" t="s">
        <v>7659</v>
      </c>
      <c r="B813">
        <v>2</v>
      </c>
      <c r="C813">
        <v>2</v>
      </c>
      <c r="D813">
        <v>4</v>
      </c>
      <c r="E813">
        <v>4</v>
      </c>
      <c r="F813">
        <v>2</v>
      </c>
      <c r="G813">
        <v>3</v>
      </c>
      <c r="H813" t="b">
        <v>0</v>
      </c>
    </row>
    <row r="814" spans="1:8" x14ac:dyDescent="0.3">
      <c r="A814" t="s">
        <v>7664</v>
      </c>
      <c r="B814">
        <v>4</v>
      </c>
      <c r="C814">
        <v>1</v>
      </c>
      <c r="D814">
        <v>2</v>
      </c>
      <c r="E814">
        <v>1</v>
      </c>
      <c r="F814">
        <v>1</v>
      </c>
      <c r="G814">
        <v>1.25</v>
      </c>
      <c r="H814" t="b">
        <v>0</v>
      </c>
    </row>
    <row r="815" spans="1:8" x14ac:dyDescent="0.3">
      <c r="A815" t="s">
        <v>634</v>
      </c>
      <c r="B815">
        <v>4</v>
      </c>
      <c r="C815">
        <v>1</v>
      </c>
      <c r="D815">
        <v>5</v>
      </c>
      <c r="E815">
        <v>1</v>
      </c>
      <c r="F815">
        <v>2</v>
      </c>
      <c r="G815">
        <v>2.75</v>
      </c>
      <c r="H815" t="b">
        <v>0</v>
      </c>
    </row>
    <row r="816" spans="1:8" x14ac:dyDescent="0.3">
      <c r="A816" t="s">
        <v>7681</v>
      </c>
      <c r="B816">
        <v>2</v>
      </c>
      <c r="C816">
        <v>2</v>
      </c>
      <c r="D816">
        <v>5</v>
      </c>
      <c r="E816">
        <v>5</v>
      </c>
      <c r="F816">
        <v>2</v>
      </c>
      <c r="G816">
        <v>3.5</v>
      </c>
      <c r="H816" t="b">
        <v>0</v>
      </c>
    </row>
    <row r="817" spans="1:8" x14ac:dyDescent="0.3">
      <c r="A817" t="s">
        <v>638</v>
      </c>
      <c r="B817">
        <v>2</v>
      </c>
      <c r="C817">
        <v>4</v>
      </c>
      <c r="D817">
        <v>5</v>
      </c>
      <c r="E817">
        <v>4</v>
      </c>
      <c r="F817">
        <v>5</v>
      </c>
      <c r="G817">
        <v>4.5</v>
      </c>
      <c r="H817" t="b">
        <v>0</v>
      </c>
    </row>
    <row r="818" spans="1:8" x14ac:dyDescent="0.3">
      <c r="A818" t="s">
        <v>7702</v>
      </c>
      <c r="B818">
        <v>2</v>
      </c>
      <c r="C818">
        <v>4</v>
      </c>
      <c r="D818">
        <v>4</v>
      </c>
      <c r="E818">
        <v>4</v>
      </c>
      <c r="F818">
        <v>4</v>
      </c>
      <c r="G818">
        <v>4</v>
      </c>
      <c r="H818" t="b">
        <v>0</v>
      </c>
    </row>
    <row r="819" spans="1:8" x14ac:dyDescent="0.3">
      <c r="A819" t="s">
        <v>7704</v>
      </c>
      <c r="B819">
        <v>4</v>
      </c>
      <c r="C819">
        <v>1</v>
      </c>
      <c r="D819">
        <v>5</v>
      </c>
      <c r="E819">
        <v>3</v>
      </c>
      <c r="F819">
        <v>5</v>
      </c>
      <c r="G819">
        <v>3.5</v>
      </c>
      <c r="H819" t="b">
        <v>0</v>
      </c>
    </row>
    <row r="820" spans="1:8" x14ac:dyDescent="0.3">
      <c r="A820" t="s">
        <v>1418</v>
      </c>
      <c r="B820">
        <v>2</v>
      </c>
      <c r="C820">
        <v>2</v>
      </c>
      <c r="D820">
        <v>4</v>
      </c>
      <c r="E820">
        <v>2</v>
      </c>
      <c r="F820">
        <v>4</v>
      </c>
      <c r="G820">
        <v>3</v>
      </c>
      <c r="H820" t="b">
        <v>0</v>
      </c>
    </row>
    <row r="821" spans="1:8" x14ac:dyDescent="0.3">
      <c r="A821" t="s">
        <v>7710</v>
      </c>
      <c r="B821">
        <v>2</v>
      </c>
      <c r="C821">
        <v>3</v>
      </c>
      <c r="D821">
        <v>4</v>
      </c>
      <c r="E821">
        <v>3</v>
      </c>
      <c r="F821">
        <v>4</v>
      </c>
      <c r="G821">
        <v>3.5</v>
      </c>
      <c r="H821" t="b">
        <v>0</v>
      </c>
    </row>
    <row r="822" spans="1:8" x14ac:dyDescent="0.3">
      <c r="A822" t="s">
        <v>7712</v>
      </c>
      <c r="B822">
        <v>6</v>
      </c>
      <c r="C822">
        <v>2</v>
      </c>
      <c r="D822">
        <v>5</v>
      </c>
      <c r="E822">
        <v>2</v>
      </c>
      <c r="F822">
        <v>5</v>
      </c>
      <c r="G822">
        <v>3.5</v>
      </c>
      <c r="H822" t="b">
        <v>0</v>
      </c>
    </row>
    <row r="823" spans="1:8" x14ac:dyDescent="0.3">
      <c r="A823" t="s">
        <v>7729</v>
      </c>
      <c r="B823">
        <v>2</v>
      </c>
      <c r="C823">
        <v>4</v>
      </c>
      <c r="D823">
        <v>4</v>
      </c>
      <c r="E823">
        <v>4</v>
      </c>
      <c r="F823">
        <v>4</v>
      </c>
      <c r="G823">
        <v>4</v>
      </c>
      <c r="H823" t="b">
        <v>0</v>
      </c>
    </row>
    <row r="824" spans="1:8" x14ac:dyDescent="0.3">
      <c r="A824" t="s">
        <v>644</v>
      </c>
      <c r="B824">
        <v>2</v>
      </c>
      <c r="C824">
        <v>5</v>
      </c>
      <c r="D824">
        <v>5</v>
      </c>
      <c r="E824">
        <v>5</v>
      </c>
      <c r="F824">
        <v>5</v>
      </c>
      <c r="G824">
        <v>5</v>
      </c>
      <c r="H824" t="b">
        <v>0</v>
      </c>
    </row>
    <row r="825" spans="1:8" x14ac:dyDescent="0.3">
      <c r="A825" t="s">
        <v>7743</v>
      </c>
      <c r="B825">
        <v>3</v>
      </c>
      <c r="C825">
        <v>4</v>
      </c>
      <c r="D825">
        <v>5</v>
      </c>
      <c r="E825">
        <v>4</v>
      </c>
      <c r="F825">
        <v>5</v>
      </c>
      <c r="G825">
        <v>4.333333333333333</v>
      </c>
      <c r="H825" t="b">
        <v>0</v>
      </c>
    </row>
    <row r="826" spans="1:8" x14ac:dyDescent="0.3">
      <c r="A826" t="s">
        <v>649</v>
      </c>
      <c r="B826">
        <v>2</v>
      </c>
      <c r="C826">
        <v>3</v>
      </c>
      <c r="D826">
        <v>3</v>
      </c>
      <c r="E826">
        <v>3</v>
      </c>
      <c r="F826">
        <v>3</v>
      </c>
      <c r="G826">
        <v>3</v>
      </c>
      <c r="H826" t="b">
        <v>0</v>
      </c>
    </row>
    <row r="827" spans="1:8" x14ac:dyDescent="0.3">
      <c r="A827" t="s">
        <v>7754</v>
      </c>
      <c r="B827">
        <v>4</v>
      </c>
      <c r="C827">
        <v>3</v>
      </c>
      <c r="D827">
        <v>5</v>
      </c>
      <c r="E827">
        <v>5</v>
      </c>
      <c r="F827">
        <v>5</v>
      </c>
      <c r="G827">
        <v>4.5</v>
      </c>
      <c r="H827" t="b">
        <v>0</v>
      </c>
    </row>
    <row r="828" spans="1:8" x14ac:dyDescent="0.3">
      <c r="A828" t="s">
        <v>653</v>
      </c>
      <c r="B828">
        <v>2</v>
      </c>
      <c r="C828">
        <v>1</v>
      </c>
      <c r="D828">
        <v>4</v>
      </c>
      <c r="E828">
        <v>1</v>
      </c>
      <c r="F828">
        <v>4</v>
      </c>
      <c r="G828">
        <v>2.5</v>
      </c>
      <c r="H828" t="b">
        <v>0</v>
      </c>
    </row>
    <row r="829" spans="1:8" x14ac:dyDescent="0.3">
      <c r="A829" t="s">
        <v>7773</v>
      </c>
      <c r="B829">
        <v>2</v>
      </c>
      <c r="C829">
        <v>2</v>
      </c>
      <c r="D829">
        <v>3</v>
      </c>
      <c r="E829">
        <v>2</v>
      </c>
      <c r="F829">
        <v>3</v>
      </c>
      <c r="G829">
        <v>2.5</v>
      </c>
      <c r="H829" t="b">
        <v>0</v>
      </c>
    </row>
    <row r="830" spans="1:8" x14ac:dyDescent="0.3">
      <c r="A830" t="s">
        <v>7781</v>
      </c>
      <c r="B830">
        <v>9</v>
      </c>
      <c r="C830">
        <v>1</v>
      </c>
      <c r="D830">
        <v>5</v>
      </c>
      <c r="E830">
        <v>2</v>
      </c>
      <c r="F830">
        <v>4</v>
      </c>
      <c r="G830">
        <v>2.6666666666666665</v>
      </c>
      <c r="H830" t="b">
        <v>0</v>
      </c>
    </row>
    <row r="831" spans="1:8" x14ac:dyDescent="0.3">
      <c r="A831" t="s">
        <v>7786</v>
      </c>
      <c r="B831">
        <v>3</v>
      </c>
      <c r="C831">
        <v>1</v>
      </c>
      <c r="D831">
        <v>4</v>
      </c>
      <c r="E831">
        <v>1</v>
      </c>
      <c r="F831">
        <v>3</v>
      </c>
      <c r="G831">
        <v>2.6666666666666665</v>
      </c>
      <c r="H831" t="b">
        <v>0</v>
      </c>
    </row>
    <row r="832" spans="1:8" x14ac:dyDescent="0.3">
      <c r="A832" t="s">
        <v>7798</v>
      </c>
      <c r="B832">
        <v>2</v>
      </c>
      <c r="C832">
        <v>4</v>
      </c>
      <c r="D832">
        <v>5</v>
      </c>
      <c r="E832">
        <v>4</v>
      </c>
      <c r="F832">
        <v>5</v>
      </c>
      <c r="G832">
        <v>4.5</v>
      </c>
      <c r="H832" t="b">
        <v>0</v>
      </c>
    </row>
    <row r="833" spans="1:8" x14ac:dyDescent="0.3">
      <c r="A833" t="s">
        <v>7808</v>
      </c>
      <c r="B833">
        <v>2</v>
      </c>
      <c r="C833">
        <v>1</v>
      </c>
      <c r="D833">
        <v>3</v>
      </c>
      <c r="E833">
        <v>3</v>
      </c>
      <c r="F833">
        <v>1</v>
      </c>
      <c r="G833">
        <v>2</v>
      </c>
      <c r="H833" t="b">
        <v>0</v>
      </c>
    </row>
    <row r="834" spans="1:8" x14ac:dyDescent="0.3">
      <c r="A834" t="s">
        <v>7811</v>
      </c>
      <c r="B834">
        <v>2</v>
      </c>
      <c r="C834">
        <v>2</v>
      </c>
      <c r="D834">
        <v>2</v>
      </c>
      <c r="E834">
        <v>2</v>
      </c>
      <c r="F834">
        <v>2</v>
      </c>
      <c r="G834">
        <v>2</v>
      </c>
      <c r="H834" t="b">
        <v>0</v>
      </c>
    </row>
    <row r="835" spans="1:8" x14ac:dyDescent="0.3">
      <c r="A835" t="s">
        <v>2075</v>
      </c>
      <c r="B835">
        <v>3</v>
      </c>
      <c r="C835">
        <v>1</v>
      </c>
      <c r="D835">
        <v>4</v>
      </c>
      <c r="E835">
        <v>2</v>
      </c>
      <c r="F835">
        <v>4</v>
      </c>
      <c r="G835">
        <v>2.3333333333333335</v>
      </c>
      <c r="H835" t="b">
        <v>0</v>
      </c>
    </row>
    <row r="836" spans="1:8" x14ac:dyDescent="0.3">
      <c r="A836" t="s">
        <v>7816</v>
      </c>
      <c r="B836">
        <v>2</v>
      </c>
      <c r="C836">
        <v>1</v>
      </c>
      <c r="D836">
        <v>2</v>
      </c>
      <c r="E836">
        <v>1</v>
      </c>
      <c r="F836">
        <v>2</v>
      </c>
      <c r="G836">
        <v>1.5</v>
      </c>
      <c r="H836" t="b">
        <v>0</v>
      </c>
    </row>
    <row r="837" spans="1:8" x14ac:dyDescent="0.3">
      <c r="A837" t="s">
        <v>7822</v>
      </c>
      <c r="B837">
        <v>2</v>
      </c>
      <c r="C837">
        <v>1</v>
      </c>
      <c r="D837">
        <v>2</v>
      </c>
      <c r="E837">
        <v>2</v>
      </c>
      <c r="F837">
        <v>1</v>
      </c>
      <c r="G837">
        <v>1.5</v>
      </c>
      <c r="H837" t="b">
        <v>0</v>
      </c>
    </row>
    <row r="838" spans="1:8" x14ac:dyDescent="0.3">
      <c r="A838" t="s">
        <v>7823</v>
      </c>
      <c r="B838">
        <v>2</v>
      </c>
      <c r="C838">
        <v>5</v>
      </c>
      <c r="D838">
        <v>5</v>
      </c>
      <c r="E838">
        <v>5</v>
      </c>
      <c r="F838">
        <v>5</v>
      </c>
      <c r="G838">
        <v>5</v>
      </c>
      <c r="H838" t="b">
        <v>0</v>
      </c>
    </row>
    <row r="839" spans="1:8" x14ac:dyDescent="0.3">
      <c r="A839" t="s">
        <v>663</v>
      </c>
      <c r="B839">
        <v>2</v>
      </c>
      <c r="C839">
        <v>1</v>
      </c>
      <c r="D839">
        <v>2</v>
      </c>
      <c r="E839">
        <v>2</v>
      </c>
      <c r="F839">
        <v>1</v>
      </c>
      <c r="G839">
        <v>1.5</v>
      </c>
      <c r="H839" t="b">
        <v>0</v>
      </c>
    </row>
    <row r="840" spans="1:8" x14ac:dyDescent="0.3">
      <c r="A840" t="s">
        <v>7833</v>
      </c>
      <c r="B840">
        <v>2</v>
      </c>
      <c r="C840">
        <v>2</v>
      </c>
      <c r="D840">
        <v>2</v>
      </c>
      <c r="E840">
        <v>2</v>
      </c>
      <c r="F840">
        <v>2</v>
      </c>
      <c r="G840">
        <v>2</v>
      </c>
      <c r="H840" t="b">
        <v>0</v>
      </c>
    </row>
    <row r="841" spans="1:8" x14ac:dyDescent="0.3">
      <c r="A841" t="s">
        <v>1608</v>
      </c>
      <c r="B841">
        <v>2</v>
      </c>
      <c r="C841">
        <v>1</v>
      </c>
      <c r="D841">
        <v>1</v>
      </c>
      <c r="E841">
        <v>1</v>
      </c>
      <c r="F841">
        <v>1</v>
      </c>
      <c r="G841">
        <v>1</v>
      </c>
      <c r="H841" t="b">
        <v>0</v>
      </c>
    </row>
    <row r="842" spans="1:8" x14ac:dyDescent="0.3">
      <c r="A842" t="s">
        <v>7857</v>
      </c>
      <c r="B842">
        <v>3</v>
      </c>
      <c r="C842">
        <v>2</v>
      </c>
      <c r="D842">
        <v>5</v>
      </c>
      <c r="E842">
        <v>2</v>
      </c>
      <c r="F842">
        <v>5</v>
      </c>
      <c r="G842">
        <v>4</v>
      </c>
      <c r="H842" t="b">
        <v>0</v>
      </c>
    </row>
    <row r="843" spans="1:8" x14ac:dyDescent="0.3">
      <c r="A843" t="s">
        <v>1609</v>
      </c>
      <c r="B843">
        <v>2</v>
      </c>
      <c r="C843">
        <v>4</v>
      </c>
      <c r="D843">
        <v>4</v>
      </c>
      <c r="E843">
        <v>4</v>
      </c>
      <c r="F843">
        <v>4</v>
      </c>
      <c r="G843">
        <v>4</v>
      </c>
      <c r="H843" t="b">
        <v>0</v>
      </c>
    </row>
    <row r="844" spans="1:8" x14ac:dyDescent="0.3">
      <c r="A844" t="s">
        <v>7862</v>
      </c>
      <c r="B844">
        <v>2</v>
      </c>
      <c r="C844">
        <v>1</v>
      </c>
      <c r="D844">
        <v>1</v>
      </c>
      <c r="E844">
        <v>1</v>
      </c>
      <c r="F844">
        <v>1</v>
      </c>
      <c r="G844">
        <v>1</v>
      </c>
      <c r="H844" t="b">
        <v>0</v>
      </c>
    </row>
    <row r="845" spans="1:8" x14ac:dyDescent="0.3">
      <c r="A845" t="s">
        <v>7864</v>
      </c>
      <c r="B845">
        <v>5</v>
      </c>
      <c r="C845">
        <v>1</v>
      </c>
      <c r="D845">
        <v>3</v>
      </c>
      <c r="E845">
        <v>1</v>
      </c>
      <c r="F845">
        <v>3</v>
      </c>
      <c r="G845">
        <v>2</v>
      </c>
      <c r="H845" t="b">
        <v>0</v>
      </c>
    </row>
    <row r="846" spans="1:8" x14ac:dyDescent="0.3">
      <c r="A846" t="s">
        <v>667</v>
      </c>
      <c r="B846">
        <v>2</v>
      </c>
      <c r="C846">
        <v>2</v>
      </c>
      <c r="D846">
        <v>3</v>
      </c>
      <c r="E846">
        <v>3</v>
      </c>
      <c r="F846">
        <v>2</v>
      </c>
      <c r="G846">
        <v>2.5</v>
      </c>
      <c r="H846" t="b">
        <v>0</v>
      </c>
    </row>
    <row r="847" spans="1:8" x14ac:dyDescent="0.3">
      <c r="A847" t="s">
        <v>7867</v>
      </c>
      <c r="B847">
        <v>2</v>
      </c>
      <c r="C847">
        <v>1</v>
      </c>
      <c r="D847">
        <v>2</v>
      </c>
      <c r="E847">
        <v>1</v>
      </c>
      <c r="F847">
        <v>2</v>
      </c>
      <c r="G847">
        <v>1.5</v>
      </c>
      <c r="H847" t="b">
        <v>0</v>
      </c>
    </row>
    <row r="848" spans="1:8" x14ac:dyDescent="0.3">
      <c r="A848" t="s">
        <v>7869</v>
      </c>
      <c r="B848">
        <v>4</v>
      </c>
      <c r="C848">
        <v>1</v>
      </c>
      <c r="D848">
        <v>5</v>
      </c>
      <c r="E848">
        <v>1</v>
      </c>
      <c r="F848">
        <v>5</v>
      </c>
      <c r="G848">
        <v>3.25</v>
      </c>
      <c r="H848" t="b">
        <v>0</v>
      </c>
    </row>
    <row r="849" spans="1:8" x14ac:dyDescent="0.3">
      <c r="A849" t="s">
        <v>669</v>
      </c>
      <c r="B849">
        <v>3</v>
      </c>
      <c r="C849">
        <v>1</v>
      </c>
      <c r="D849">
        <v>4</v>
      </c>
      <c r="E849">
        <v>4</v>
      </c>
      <c r="F849">
        <v>4</v>
      </c>
      <c r="G849">
        <v>3</v>
      </c>
      <c r="H849" t="b">
        <v>0</v>
      </c>
    </row>
    <row r="850" spans="1:8" x14ac:dyDescent="0.3">
      <c r="A850" t="s">
        <v>7877</v>
      </c>
      <c r="B850">
        <v>9</v>
      </c>
      <c r="C850">
        <v>1</v>
      </c>
      <c r="D850">
        <v>3</v>
      </c>
      <c r="E850">
        <v>2</v>
      </c>
      <c r="F850">
        <v>3</v>
      </c>
      <c r="G850">
        <v>1.4444444444444444</v>
      </c>
      <c r="H850" t="b">
        <v>0</v>
      </c>
    </row>
    <row r="851" spans="1:8" x14ac:dyDescent="0.3">
      <c r="A851" t="s">
        <v>2078</v>
      </c>
      <c r="B851">
        <v>2</v>
      </c>
      <c r="C851">
        <v>3</v>
      </c>
      <c r="D851">
        <v>4</v>
      </c>
      <c r="E851">
        <v>3</v>
      </c>
      <c r="F851">
        <v>4</v>
      </c>
      <c r="G851">
        <v>3.5</v>
      </c>
      <c r="H851" t="b">
        <v>0</v>
      </c>
    </row>
    <row r="852" spans="1:8" x14ac:dyDescent="0.3">
      <c r="A852" t="s">
        <v>7898</v>
      </c>
      <c r="B852">
        <v>2</v>
      </c>
      <c r="C852">
        <v>1</v>
      </c>
      <c r="D852">
        <v>1</v>
      </c>
      <c r="E852">
        <v>1</v>
      </c>
      <c r="F852">
        <v>1</v>
      </c>
      <c r="G852">
        <v>1</v>
      </c>
      <c r="H852" t="b">
        <v>0</v>
      </c>
    </row>
    <row r="853" spans="1:8" x14ac:dyDescent="0.3">
      <c r="A853" t="s">
        <v>7899</v>
      </c>
      <c r="B853">
        <v>2</v>
      </c>
      <c r="C853">
        <v>4</v>
      </c>
      <c r="D853">
        <v>5</v>
      </c>
      <c r="E853">
        <v>5</v>
      </c>
      <c r="F853">
        <v>4</v>
      </c>
      <c r="G853">
        <v>4.5</v>
      </c>
      <c r="H853" t="b">
        <v>0</v>
      </c>
    </row>
    <row r="854" spans="1:8" x14ac:dyDescent="0.3">
      <c r="A854" t="s">
        <v>7912</v>
      </c>
      <c r="B854">
        <v>2</v>
      </c>
      <c r="C854">
        <v>3</v>
      </c>
      <c r="D854">
        <v>5</v>
      </c>
      <c r="E854">
        <v>3</v>
      </c>
      <c r="F854">
        <v>5</v>
      </c>
      <c r="G854">
        <v>4</v>
      </c>
      <c r="H854" t="b">
        <v>0</v>
      </c>
    </row>
    <row r="855" spans="1:8" x14ac:dyDescent="0.3">
      <c r="A855" t="s">
        <v>7913</v>
      </c>
      <c r="B855">
        <v>2</v>
      </c>
      <c r="C855">
        <v>5</v>
      </c>
      <c r="D855">
        <v>5</v>
      </c>
      <c r="E855">
        <v>5</v>
      </c>
      <c r="F855">
        <v>5</v>
      </c>
      <c r="G855">
        <v>5</v>
      </c>
      <c r="H855" t="b">
        <v>0</v>
      </c>
    </row>
    <row r="856" spans="1:8" x14ac:dyDescent="0.3">
      <c r="A856" t="s">
        <v>673</v>
      </c>
      <c r="B856">
        <v>2</v>
      </c>
      <c r="C856">
        <v>2</v>
      </c>
      <c r="D856">
        <v>3</v>
      </c>
      <c r="E856">
        <v>3</v>
      </c>
      <c r="F856">
        <v>2</v>
      </c>
      <c r="G856">
        <v>2.5</v>
      </c>
      <c r="H856" t="b">
        <v>0</v>
      </c>
    </row>
    <row r="857" spans="1:8" x14ac:dyDescent="0.3">
      <c r="A857" t="s">
        <v>2080</v>
      </c>
      <c r="B857">
        <v>5</v>
      </c>
      <c r="C857">
        <v>1</v>
      </c>
      <c r="D857">
        <v>3</v>
      </c>
      <c r="E857">
        <v>1</v>
      </c>
      <c r="F857">
        <v>1</v>
      </c>
      <c r="G857">
        <v>1.6</v>
      </c>
      <c r="H857" t="b">
        <v>0</v>
      </c>
    </row>
    <row r="858" spans="1:8" x14ac:dyDescent="0.3">
      <c r="A858" t="s">
        <v>677</v>
      </c>
      <c r="B858">
        <v>2</v>
      </c>
      <c r="C858">
        <v>3</v>
      </c>
      <c r="D858">
        <v>5</v>
      </c>
      <c r="E858">
        <v>3</v>
      </c>
      <c r="F858">
        <v>5</v>
      </c>
      <c r="G858">
        <v>4</v>
      </c>
      <c r="H858" t="b">
        <v>0</v>
      </c>
    </row>
    <row r="859" spans="1:8" x14ac:dyDescent="0.3">
      <c r="A859" t="s">
        <v>7928</v>
      </c>
      <c r="B859">
        <v>3</v>
      </c>
      <c r="C859">
        <v>2</v>
      </c>
      <c r="D859">
        <v>4</v>
      </c>
      <c r="E859">
        <v>3</v>
      </c>
      <c r="F859">
        <v>4</v>
      </c>
      <c r="G859">
        <v>3</v>
      </c>
      <c r="H859" t="b">
        <v>0</v>
      </c>
    </row>
    <row r="860" spans="1:8" x14ac:dyDescent="0.3">
      <c r="A860" t="s">
        <v>7929</v>
      </c>
      <c r="B860">
        <v>7</v>
      </c>
      <c r="C860">
        <v>1</v>
      </c>
      <c r="D860">
        <v>3</v>
      </c>
      <c r="E860">
        <v>2</v>
      </c>
      <c r="F860">
        <v>2</v>
      </c>
      <c r="G860">
        <v>1.8571428571428572</v>
      </c>
      <c r="H860" t="b">
        <v>0</v>
      </c>
    </row>
    <row r="861" spans="1:8" x14ac:dyDescent="0.3">
      <c r="A861" t="s">
        <v>7939</v>
      </c>
      <c r="B861">
        <v>2</v>
      </c>
      <c r="C861">
        <v>1</v>
      </c>
      <c r="D861">
        <v>2</v>
      </c>
      <c r="E861">
        <v>1</v>
      </c>
      <c r="F861">
        <v>2</v>
      </c>
      <c r="G861">
        <v>1.5</v>
      </c>
      <c r="H861" t="b">
        <v>0</v>
      </c>
    </row>
    <row r="862" spans="1:8" x14ac:dyDescent="0.3">
      <c r="A862" t="s">
        <v>7962</v>
      </c>
      <c r="B862">
        <v>4</v>
      </c>
      <c r="C862">
        <v>1</v>
      </c>
      <c r="D862">
        <v>5</v>
      </c>
      <c r="E862">
        <v>3</v>
      </c>
      <c r="F862">
        <v>5</v>
      </c>
      <c r="G862">
        <v>2.5</v>
      </c>
      <c r="H862" t="b">
        <v>0</v>
      </c>
    </row>
    <row r="863" spans="1:8" x14ac:dyDescent="0.3">
      <c r="A863" t="s">
        <v>681</v>
      </c>
      <c r="B863">
        <v>3</v>
      </c>
      <c r="C863">
        <v>2</v>
      </c>
      <c r="D863">
        <v>4</v>
      </c>
      <c r="E863">
        <v>2</v>
      </c>
      <c r="F863">
        <v>4</v>
      </c>
      <c r="G863">
        <v>3</v>
      </c>
      <c r="H863" t="b">
        <v>1</v>
      </c>
    </row>
    <row r="864" spans="1:8" x14ac:dyDescent="0.3">
      <c r="A864" t="s">
        <v>7983</v>
      </c>
      <c r="B864">
        <v>14</v>
      </c>
      <c r="C864">
        <v>1</v>
      </c>
      <c r="D864">
        <v>5</v>
      </c>
      <c r="E864">
        <v>2</v>
      </c>
      <c r="F864">
        <v>3</v>
      </c>
      <c r="G864">
        <v>3.2142857142857144</v>
      </c>
      <c r="H864" t="b">
        <v>0</v>
      </c>
    </row>
    <row r="865" spans="1:8" x14ac:dyDescent="0.3">
      <c r="A865" t="s">
        <v>7993</v>
      </c>
      <c r="B865">
        <v>3</v>
      </c>
      <c r="C865">
        <v>2</v>
      </c>
      <c r="D865">
        <v>5</v>
      </c>
      <c r="E865">
        <v>2</v>
      </c>
      <c r="F865">
        <v>5</v>
      </c>
      <c r="G865">
        <v>3</v>
      </c>
      <c r="H865" t="b">
        <v>0</v>
      </c>
    </row>
    <row r="866" spans="1:8" x14ac:dyDescent="0.3">
      <c r="A866" t="s">
        <v>7998</v>
      </c>
      <c r="B866">
        <v>4</v>
      </c>
      <c r="C866">
        <v>2</v>
      </c>
      <c r="D866">
        <v>5</v>
      </c>
      <c r="E866">
        <v>4</v>
      </c>
      <c r="F866">
        <v>5</v>
      </c>
      <c r="G866">
        <v>3.75</v>
      </c>
      <c r="H866" t="b">
        <v>0</v>
      </c>
    </row>
    <row r="867" spans="1:8" x14ac:dyDescent="0.3">
      <c r="A867" t="s">
        <v>7999</v>
      </c>
      <c r="B867">
        <v>2</v>
      </c>
      <c r="C867">
        <v>3</v>
      </c>
      <c r="D867">
        <v>4</v>
      </c>
      <c r="E867">
        <v>3</v>
      </c>
      <c r="F867">
        <v>4</v>
      </c>
      <c r="G867">
        <v>3.5</v>
      </c>
      <c r="H867" t="b">
        <v>0</v>
      </c>
    </row>
    <row r="868" spans="1:8" x14ac:dyDescent="0.3">
      <c r="A868" t="s">
        <v>8002</v>
      </c>
      <c r="B868">
        <v>4</v>
      </c>
      <c r="C868">
        <v>1</v>
      </c>
      <c r="D868">
        <v>5</v>
      </c>
      <c r="E868">
        <v>5</v>
      </c>
      <c r="F868">
        <v>3</v>
      </c>
      <c r="G868">
        <v>3.5</v>
      </c>
      <c r="H868" t="b">
        <v>0</v>
      </c>
    </row>
    <row r="869" spans="1:8" x14ac:dyDescent="0.3">
      <c r="A869" t="s">
        <v>8003</v>
      </c>
      <c r="B869">
        <v>3</v>
      </c>
      <c r="C869">
        <v>2</v>
      </c>
      <c r="D869">
        <v>3</v>
      </c>
      <c r="E869">
        <v>3</v>
      </c>
      <c r="F869">
        <v>3</v>
      </c>
      <c r="G869">
        <v>2.6666666666666665</v>
      </c>
      <c r="H869" t="b">
        <v>0</v>
      </c>
    </row>
    <row r="870" spans="1:8" x14ac:dyDescent="0.3">
      <c r="A870" t="s">
        <v>8014</v>
      </c>
      <c r="B870">
        <v>4</v>
      </c>
      <c r="C870">
        <v>2</v>
      </c>
      <c r="D870">
        <v>3</v>
      </c>
      <c r="E870">
        <v>2</v>
      </c>
      <c r="F870">
        <v>3</v>
      </c>
      <c r="G870">
        <v>2.25</v>
      </c>
      <c r="H870" t="b">
        <v>0</v>
      </c>
    </row>
    <row r="871" spans="1:8" x14ac:dyDescent="0.3">
      <c r="A871" t="s">
        <v>8020</v>
      </c>
      <c r="B871">
        <v>28</v>
      </c>
      <c r="C871">
        <v>1</v>
      </c>
      <c r="D871">
        <v>5</v>
      </c>
      <c r="E871">
        <v>3</v>
      </c>
      <c r="F871">
        <v>4</v>
      </c>
      <c r="G871">
        <v>3.2142857142857144</v>
      </c>
      <c r="H871" t="b">
        <v>0</v>
      </c>
    </row>
    <row r="872" spans="1:8" x14ac:dyDescent="0.3">
      <c r="A872" t="s">
        <v>8021</v>
      </c>
      <c r="B872">
        <v>2</v>
      </c>
      <c r="C872">
        <v>1</v>
      </c>
      <c r="D872">
        <v>1</v>
      </c>
      <c r="E872">
        <v>1</v>
      </c>
      <c r="F872">
        <v>1</v>
      </c>
      <c r="G872">
        <v>1</v>
      </c>
      <c r="H872" t="b">
        <v>0</v>
      </c>
    </row>
    <row r="873" spans="1:8" x14ac:dyDescent="0.3">
      <c r="A873" t="s">
        <v>8023</v>
      </c>
      <c r="B873">
        <v>2</v>
      </c>
      <c r="C873">
        <v>4</v>
      </c>
      <c r="D873">
        <v>4</v>
      </c>
      <c r="E873">
        <v>4</v>
      </c>
      <c r="F873">
        <v>4</v>
      </c>
      <c r="G873">
        <v>4</v>
      </c>
      <c r="H873" t="b">
        <v>0</v>
      </c>
    </row>
    <row r="874" spans="1:8" x14ac:dyDescent="0.3">
      <c r="A874" t="s">
        <v>8026</v>
      </c>
      <c r="B874">
        <v>2</v>
      </c>
      <c r="C874">
        <v>5</v>
      </c>
      <c r="D874">
        <v>5</v>
      </c>
      <c r="E874">
        <v>5</v>
      </c>
      <c r="F874">
        <v>5</v>
      </c>
      <c r="G874">
        <v>5</v>
      </c>
      <c r="H874" t="b">
        <v>0</v>
      </c>
    </row>
    <row r="875" spans="1:8" x14ac:dyDescent="0.3">
      <c r="A875" t="s">
        <v>8038</v>
      </c>
      <c r="B875">
        <v>6</v>
      </c>
      <c r="C875">
        <v>1</v>
      </c>
      <c r="D875">
        <v>5</v>
      </c>
      <c r="E875">
        <v>5</v>
      </c>
      <c r="F875">
        <v>5</v>
      </c>
      <c r="G875">
        <v>3.3333333333333335</v>
      </c>
      <c r="H875" t="b">
        <v>0</v>
      </c>
    </row>
    <row r="876" spans="1:8" x14ac:dyDescent="0.3">
      <c r="A876" t="s">
        <v>687</v>
      </c>
      <c r="B876">
        <v>5</v>
      </c>
      <c r="C876">
        <v>2</v>
      </c>
      <c r="D876">
        <v>4</v>
      </c>
      <c r="E876">
        <v>2</v>
      </c>
      <c r="F876">
        <v>3</v>
      </c>
      <c r="G876">
        <v>3</v>
      </c>
      <c r="H876" t="b">
        <v>0</v>
      </c>
    </row>
    <row r="877" spans="1:8" x14ac:dyDescent="0.3">
      <c r="A877" t="s">
        <v>8049</v>
      </c>
      <c r="B877">
        <v>2</v>
      </c>
      <c r="C877">
        <v>1</v>
      </c>
      <c r="D877">
        <v>3</v>
      </c>
      <c r="E877">
        <v>3</v>
      </c>
      <c r="F877">
        <v>1</v>
      </c>
      <c r="G877">
        <v>2</v>
      </c>
      <c r="H877" t="b">
        <v>0</v>
      </c>
    </row>
    <row r="878" spans="1:8" x14ac:dyDescent="0.3">
      <c r="A878" t="s">
        <v>688</v>
      </c>
      <c r="B878">
        <v>2</v>
      </c>
      <c r="C878">
        <v>1</v>
      </c>
      <c r="D878">
        <v>5</v>
      </c>
      <c r="E878">
        <v>5</v>
      </c>
      <c r="F878">
        <v>1</v>
      </c>
      <c r="G878">
        <v>3</v>
      </c>
      <c r="H878" t="b">
        <v>0</v>
      </c>
    </row>
    <row r="879" spans="1:8" x14ac:dyDescent="0.3">
      <c r="A879" t="s">
        <v>690</v>
      </c>
      <c r="B879">
        <v>6</v>
      </c>
      <c r="C879">
        <v>4</v>
      </c>
      <c r="D879">
        <v>5</v>
      </c>
      <c r="E879">
        <v>5</v>
      </c>
      <c r="F879">
        <v>5</v>
      </c>
      <c r="G879">
        <v>4.833333333333333</v>
      </c>
      <c r="H879" t="b">
        <v>0</v>
      </c>
    </row>
    <row r="880" spans="1:8" x14ac:dyDescent="0.3">
      <c r="A880" t="s">
        <v>2088</v>
      </c>
      <c r="B880">
        <v>2</v>
      </c>
      <c r="C880">
        <v>3</v>
      </c>
      <c r="D880">
        <v>4</v>
      </c>
      <c r="E880">
        <v>3</v>
      </c>
      <c r="F880">
        <v>4</v>
      </c>
      <c r="G880">
        <v>3.5</v>
      </c>
      <c r="H880" t="b">
        <v>0</v>
      </c>
    </row>
    <row r="881" spans="1:8" x14ac:dyDescent="0.3">
      <c r="A881" t="s">
        <v>8085</v>
      </c>
      <c r="B881">
        <v>3</v>
      </c>
      <c r="C881">
        <v>3</v>
      </c>
      <c r="D881">
        <v>4</v>
      </c>
      <c r="E881">
        <v>3</v>
      </c>
      <c r="F881">
        <v>4</v>
      </c>
      <c r="G881">
        <v>3.6666666666666665</v>
      </c>
      <c r="H881" t="b">
        <v>0</v>
      </c>
    </row>
    <row r="882" spans="1:8" x14ac:dyDescent="0.3">
      <c r="A882" t="s">
        <v>8087</v>
      </c>
      <c r="B882">
        <v>2</v>
      </c>
      <c r="C882">
        <v>5</v>
      </c>
      <c r="D882">
        <v>5</v>
      </c>
      <c r="E882">
        <v>5</v>
      </c>
      <c r="F882">
        <v>5</v>
      </c>
      <c r="G882">
        <v>5</v>
      </c>
      <c r="H882" t="b">
        <v>0</v>
      </c>
    </row>
    <row r="883" spans="1:8" x14ac:dyDescent="0.3">
      <c r="A883" t="s">
        <v>693</v>
      </c>
      <c r="B883">
        <v>2</v>
      </c>
      <c r="C883">
        <v>1</v>
      </c>
      <c r="D883">
        <v>1</v>
      </c>
      <c r="E883">
        <v>1</v>
      </c>
      <c r="F883">
        <v>1</v>
      </c>
      <c r="G883">
        <v>1</v>
      </c>
      <c r="H883" t="b">
        <v>0</v>
      </c>
    </row>
    <row r="884" spans="1:8" x14ac:dyDescent="0.3">
      <c r="A884" t="s">
        <v>8099</v>
      </c>
      <c r="B884">
        <v>3</v>
      </c>
      <c r="C884">
        <v>1</v>
      </c>
      <c r="D884">
        <v>3</v>
      </c>
      <c r="E884">
        <v>3</v>
      </c>
      <c r="F884">
        <v>1</v>
      </c>
      <c r="G884">
        <v>1.6666666666666667</v>
      </c>
      <c r="H884" t="b">
        <v>0</v>
      </c>
    </row>
    <row r="885" spans="1:8" x14ac:dyDescent="0.3">
      <c r="A885" t="s">
        <v>694</v>
      </c>
      <c r="B885">
        <v>2</v>
      </c>
      <c r="C885">
        <v>1</v>
      </c>
      <c r="D885">
        <v>3</v>
      </c>
      <c r="E885">
        <v>1</v>
      </c>
      <c r="F885">
        <v>3</v>
      </c>
      <c r="G885">
        <v>2</v>
      </c>
      <c r="H885" t="b">
        <v>0</v>
      </c>
    </row>
    <row r="886" spans="1:8" x14ac:dyDescent="0.3">
      <c r="A886" t="s">
        <v>8112</v>
      </c>
      <c r="B886">
        <v>3</v>
      </c>
      <c r="C886">
        <v>4</v>
      </c>
      <c r="D886">
        <v>5</v>
      </c>
      <c r="E886">
        <v>4</v>
      </c>
      <c r="F886">
        <v>4</v>
      </c>
      <c r="G886">
        <v>4.333333333333333</v>
      </c>
      <c r="H886" t="b">
        <v>0</v>
      </c>
    </row>
    <row r="887" spans="1:8" x14ac:dyDescent="0.3">
      <c r="A887" t="s">
        <v>8113</v>
      </c>
      <c r="B887">
        <v>3</v>
      </c>
      <c r="C887">
        <v>2</v>
      </c>
      <c r="D887">
        <v>3</v>
      </c>
      <c r="E887">
        <v>3</v>
      </c>
      <c r="F887">
        <v>3</v>
      </c>
      <c r="G887">
        <v>2.6666666666666665</v>
      </c>
      <c r="H887" t="b">
        <v>0</v>
      </c>
    </row>
    <row r="888" spans="1:8" x14ac:dyDescent="0.3">
      <c r="A888" t="s">
        <v>8118</v>
      </c>
      <c r="B888">
        <v>4</v>
      </c>
      <c r="C888">
        <v>1</v>
      </c>
      <c r="D888">
        <v>5</v>
      </c>
      <c r="E888">
        <v>4</v>
      </c>
      <c r="F888">
        <v>5</v>
      </c>
      <c r="G888">
        <v>3.25</v>
      </c>
      <c r="H888" t="b">
        <v>0</v>
      </c>
    </row>
    <row r="889" spans="1:8" x14ac:dyDescent="0.3">
      <c r="A889" t="s">
        <v>8120</v>
      </c>
      <c r="B889">
        <v>2</v>
      </c>
      <c r="C889">
        <v>1</v>
      </c>
      <c r="D889">
        <v>5</v>
      </c>
      <c r="E889">
        <v>1</v>
      </c>
      <c r="F889">
        <v>5</v>
      </c>
      <c r="G889">
        <v>3</v>
      </c>
      <c r="H889" t="b">
        <v>0</v>
      </c>
    </row>
    <row r="890" spans="1:8" x14ac:dyDescent="0.3">
      <c r="A890" t="s">
        <v>8121</v>
      </c>
      <c r="B890">
        <v>2</v>
      </c>
      <c r="C890">
        <v>1</v>
      </c>
      <c r="D890">
        <v>1</v>
      </c>
      <c r="E890">
        <v>1</v>
      </c>
      <c r="F890">
        <v>1</v>
      </c>
      <c r="G890">
        <v>1</v>
      </c>
      <c r="H890" t="b">
        <v>0</v>
      </c>
    </row>
    <row r="891" spans="1:8" x14ac:dyDescent="0.3">
      <c r="A891" t="s">
        <v>8122</v>
      </c>
      <c r="B891">
        <v>2</v>
      </c>
      <c r="C891">
        <v>1</v>
      </c>
      <c r="D891">
        <v>2</v>
      </c>
      <c r="E891">
        <v>1</v>
      </c>
      <c r="F891">
        <v>2</v>
      </c>
      <c r="G891">
        <v>1.5</v>
      </c>
      <c r="H891" t="b">
        <v>0</v>
      </c>
    </row>
    <row r="892" spans="1:8" x14ac:dyDescent="0.3">
      <c r="A892" t="s">
        <v>8130</v>
      </c>
      <c r="B892">
        <v>3</v>
      </c>
      <c r="C892">
        <v>1</v>
      </c>
      <c r="D892">
        <v>4</v>
      </c>
      <c r="E892">
        <v>2</v>
      </c>
      <c r="F892">
        <v>1</v>
      </c>
      <c r="G892">
        <v>2.3333333333333335</v>
      </c>
      <c r="H892" t="b">
        <v>0</v>
      </c>
    </row>
    <row r="893" spans="1:8" x14ac:dyDescent="0.3">
      <c r="A893" t="s">
        <v>8136</v>
      </c>
      <c r="B893">
        <v>3</v>
      </c>
      <c r="C893">
        <v>1</v>
      </c>
      <c r="D893">
        <v>2</v>
      </c>
      <c r="E893">
        <v>2</v>
      </c>
      <c r="F893">
        <v>2</v>
      </c>
      <c r="G893">
        <v>1.6666666666666667</v>
      </c>
      <c r="H893" t="b">
        <v>0</v>
      </c>
    </row>
    <row r="894" spans="1:8" x14ac:dyDescent="0.3">
      <c r="A894" t="s">
        <v>698</v>
      </c>
      <c r="B894">
        <v>2</v>
      </c>
      <c r="C894">
        <v>1</v>
      </c>
      <c r="D894">
        <v>2</v>
      </c>
      <c r="E894">
        <v>2</v>
      </c>
      <c r="F894">
        <v>1</v>
      </c>
      <c r="G894">
        <v>1.5</v>
      </c>
      <c r="H894" t="b">
        <v>1</v>
      </c>
    </row>
    <row r="895" spans="1:8" x14ac:dyDescent="0.3">
      <c r="A895" t="s">
        <v>8141</v>
      </c>
      <c r="B895">
        <v>4</v>
      </c>
      <c r="C895">
        <v>2</v>
      </c>
      <c r="D895">
        <v>5</v>
      </c>
      <c r="E895">
        <v>5</v>
      </c>
      <c r="F895">
        <v>2</v>
      </c>
      <c r="G895">
        <v>3.5</v>
      </c>
      <c r="H895" t="b">
        <v>0</v>
      </c>
    </row>
    <row r="896" spans="1:8" x14ac:dyDescent="0.3">
      <c r="A896" t="s">
        <v>8143</v>
      </c>
      <c r="B896">
        <v>5</v>
      </c>
      <c r="C896">
        <v>2</v>
      </c>
      <c r="D896">
        <v>4</v>
      </c>
      <c r="E896">
        <v>2</v>
      </c>
      <c r="F896">
        <v>2</v>
      </c>
      <c r="G896">
        <v>2.6</v>
      </c>
      <c r="H896" t="b">
        <v>0</v>
      </c>
    </row>
    <row r="897" spans="1:8" x14ac:dyDescent="0.3">
      <c r="A897" t="s">
        <v>699</v>
      </c>
      <c r="B897">
        <v>2</v>
      </c>
      <c r="C897">
        <v>3</v>
      </c>
      <c r="D897">
        <v>5</v>
      </c>
      <c r="E897">
        <v>3</v>
      </c>
      <c r="F897">
        <v>5</v>
      </c>
      <c r="G897">
        <v>4</v>
      </c>
      <c r="H897" t="b">
        <v>0</v>
      </c>
    </row>
    <row r="898" spans="1:8" x14ac:dyDescent="0.3">
      <c r="A898" t="s">
        <v>2094</v>
      </c>
      <c r="B898">
        <v>2</v>
      </c>
      <c r="C898">
        <v>1</v>
      </c>
      <c r="D898">
        <v>4</v>
      </c>
      <c r="E898">
        <v>4</v>
      </c>
      <c r="F898">
        <v>1</v>
      </c>
      <c r="G898">
        <v>2.5</v>
      </c>
      <c r="H898" t="b">
        <v>0</v>
      </c>
    </row>
    <row r="899" spans="1:8" x14ac:dyDescent="0.3">
      <c r="A899" t="s">
        <v>701</v>
      </c>
      <c r="B899">
        <v>3</v>
      </c>
      <c r="C899">
        <v>5</v>
      </c>
      <c r="D899">
        <v>5</v>
      </c>
      <c r="E899">
        <v>5</v>
      </c>
      <c r="F899">
        <v>5</v>
      </c>
      <c r="G899">
        <v>5</v>
      </c>
      <c r="H899" t="b">
        <v>0</v>
      </c>
    </row>
    <row r="900" spans="1:8" x14ac:dyDescent="0.3">
      <c r="A900" t="s">
        <v>8156</v>
      </c>
      <c r="B900">
        <v>2</v>
      </c>
      <c r="C900">
        <v>1</v>
      </c>
      <c r="D900">
        <v>2</v>
      </c>
      <c r="E900">
        <v>1</v>
      </c>
      <c r="F900">
        <v>2</v>
      </c>
      <c r="G900">
        <v>1.5</v>
      </c>
      <c r="H900" t="b">
        <v>0</v>
      </c>
    </row>
    <row r="901" spans="1:8" x14ac:dyDescent="0.3">
      <c r="A901" t="s">
        <v>8163</v>
      </c>
      <c r="B901">
        <v>2</v>
      </c>
      <c r="C901">
        <v>1</v>
      </c>
      <c r="D901">
        <v>1</v>
      </c>
      <c r="E901">
        <v>1</v>
      </c>
      <c r="F901">
        <v>1</v>
      </c>
      <c r="G901">
        <v>1</v>
      </c>
      <c r="H901" t="b">
        <v>0</v>
      </c>
    </row>
    <row r="902" spans="1:8" x14ac:dyDescent="0.3">
      <c r="A902" t="s">
        <v>8180</v>
      </c>
      <c r="B902">
        <v>2</v>
      </c>
      <c r="C902">
        <v>5</v>
      </c>
      <c r="D902">
        <v>5</v>
      </c>
      <c r="E902">
        <v>5</v>
      </c>
      <c r="F902">
        <v>5</v>
      </c>
      <c r="G902">
        <v>5</v>
      </c>
      <c r="H902" t="b">
        <v>0</v>
      </c>
    </row>
    <row r="903" spans="1:8" x14ac:dyDescent="0.3">
      <c r="A903" t="s">
        <v>8189</v>
      </c>
      <c r="B903">
        <v>6</v>
      </c>
      <c r="C903">
        <v>1</v>
      </c>
      <c r="D903">
        <v>3</v>
      </c>
      <c r="E903">
        <v>2</v>
      </c>
      <c r="F903">
        <v>3</v>
      </c>
      <c r="G903">
        <v>1.6666666666666667</v>
      </c>
      <c r="H903" t="b">
        <v>0</v>
      </c>
    </row>
    <row r="904" spans="1:8" x14ac:dyDescent="0.3">
      <c r="A904" t="s">
        <v>8192</v>
      </c>
      <c r="B904">
        <v>2</v>
      </c>
      <c r="C904">
        <v>1</v>
      </c>
      <c r="D904">
        <v>1</v>
      </c>
      <c r="E904">
        <v>1</v>
      </c>
      <c r="F904">
        <v>1</v>
      </c>
      <c r="G904">
        <v>1</v>
      </c>
      <c r="H904" t="b">
        <v>0</v>
      </c>
    </row>
    <row r="905" spans="1:8" x14ac:dyDescent="0.3">
      <c r="A905" t="s">
        <v>8194</v>
      </c>
      <c r="B905">
        <v>3</v>
      </c>
      <c r="C905">
        <v>1</v>
      </c>
      <c r="D905">
        <v>1</v>
      </c>
      <c r="E905">
        <v>1</v>
      </c>
      <c r="F905">
        <v>1</v>
      </c>
      <c r="G905">
        <v>1</v>
      </c>
      <c r="H905" t="b">
        <v>0</v>
      </c>
    </row>
    <row r="906" spans="1:8" x14ac:dyDescent="0.3">
      <c r="A906" t="s">
        <v>8196</v>
      </c>
      <c r="B906">
        <v>2</v>
      </c>
      <c r="C906">
        <v>4</v>
      </c>
      <c r="D906">
        <v>5</v>
      </c>
      <c r="E906">
        <v>5</v>
      </c>
      <c r="F906">
        <v>4</v>
      </c>
      <c r="G906">
        <v>4.5</v>
      </c>
      <c r="H906" t="b">
        <v>0</v>
      </c>
    </row>
    <row r="907" spans="1:8" x14ac:dyDescent="0.3">
      <c r="A907" t="s">
        <v>8201</v>
      </c>
      <c r="B907">
        <v>2</v>
      </c>
      <c r="C907">
        <v>2</v>
      </c>
      <c r="D907">
        <v>5</v>
      </c>
      <c r="E907">
        <v>5</v>
      </c>
      <c r="F907">
        <v>2</v>
      </c>
      <c r="G907">
        <v>3.5</v>
      </c>
      <c r="H907" t="b">
        <v>0</v>
      </c>
    </row>
    <row r="908" spans="1:8" x14ac:dyDescent="0.3">
      <c r="A908" t="s">
        <v>8204</v>
      </c>
      <c r="B908">
        <v>2</v>
      </c>
      <c r="C908">
        <v>1</v>
      </c>
      <c r="D908">
        <v>3</v>
      </c>
      <c r="E908">
        <v>3</v>
      </c>
      <c r="F908">
        <v>1</v>
      </c>
      <c r="G908">
        <v>2</v>
      </c>
      <c r="H908" t="b">
        <v>0</v>
      </c>
    </row>
    <row r="909" spans="1:8" x14ac:dyDescent="0.3">
      <c r="A909" t="s">
        <v>8216</v>
      </c>
      <c r="B909">
        <v>3</v>
      </c>
      <c r="C909">
        <v>4</v>
      </c>
      <c r="D909">
        <v>5</v>
      </c>
      <c r="E909">
        <v>4</v>
      </c>
      <c r="F909">
        <v>4</v>
      </c>
      <c r="G909">
        <v>4.333333333333333</v>
      </c>
      <c r="H909" t="b">
        <v>0</v>
      </c>
    </row>
    <row r="910" spans="1:8" x14ac:dyDescent="0.3">
      <c r="A910" t="s">
        <v>8232</v>
      </c>
      <c r="B910">
        <v>2</v>
      </c>
      <c r="C910">
        <v>2</v>
      </c>
      <c r="D910">
        <v>5</v>
      </c>
      <c r="E910">
        <v>5</v>
      </c>
      <c r="F910">
        <v>2</v>
      </c>
      <c r="G910">
        <v>3.5</v>
      </c>
      <c r="H910" t="b">
        <v>0</v>
      </c>
    </row>
    <row r="911" spans="1:8" x14ac:dyDescent="0.3">
      <c r="A911" t="s">
        <v>8234</v>
      </c>
      <c r="B911">
        <v>2</v>
      </c>
      <c r="C911">
        <v>1</v>
      </c>
      <c r="D911">
        <v>5</v>
      </c>
      <c r="E911">
        <v>1</v>
      </c>
      <c r="F911">
        <v>5</v>
      </c>
      <c r="G911">
        <v>3</v>
      </c>
      <c r="H911" t="b">
        <v>0</v>
      </c>
    </row>
    <row r="912" spans="1:8" x14ac:dyDescent="0.3">
      <c r="A912" t="s">
        <v>8250</v>
      </c>
      <c r="B912">
        <v>2</v>
      </c>
      <c r="C912">
        <v>5</v>
      </c>
      <c r="D912">
        <v>5</v>
      </c>
      <c r="E912">
        <v>5</v>
      </c>
      <c r="F912">
        <v>5</v>
      </c>
      <c r="G912">
        <v>5</v>
      </c>
      <c r="H912" t="b">
        <v>0</v>
      </c>
    </row>
    <row r="913" spans="1:8" x14ac:dyDescent="0.3">
      <c r="A913" t="s">
        <v>710</v>
      </c>
      <c r="B913">
        <v>7</v>
      </c>
      <c r="C913">
        <v>1</v>
      </c>
      <c r="D913">
        <v>5</v>
      </c>
      <c r="E913">
        <v>5</v>
      </c>
      <c r="F913">
        <v>5</v>
      </c>
      <c r="G913">
        <v>4.4285714285714288</v>
      </c>
      <c r="H913" t="b">
        <v>0</v>
      </c>
    </row>
    <row r="914" spans="1:8" x14ac:dyDescent="0.3">
      <c r="A914" t="s">
        <v>8255</v>
      </c>
      <c r="B914">
        <v>2</v>
      </c>
      <c r="C914">
        <v>1</v>
      </c>
      <c r="D914">
        <v>1</v>
      </c>
      <c r="E914">
        <v>1</v>
      </c>
      <c r="F914">
        <v>1</v>
      </c>
      <c r="G914">
        <v>1</v>
      </c>
      <c r="H914" t="b">
        <v>0</v>
      </c>
    </row>
    <row r="915" spans="1:8" x14ac:dyDescent="0.3">
      <c r="A915" t="s">
        <v>8256</v>
      </c>
      <c r="B915">
        <v>2</v>
      </c>
      <c r="C915">
        <v>1</v>
      </c>
      <c r="D915">
        <v>5</v>
      </c>
      <c r="E915">
        <v>1</v>
      </c>
      <c r="F915">
        <v>5</v>
      </c>
      <c r="G915">
        <v>3</v>
      </c>
      <c r="H915" t="b">
        <v>0</v>
      </c>
    </row>
    <row r="916" spans="1:8" x14ac:dyDescent="0.3">
      <c r="A916" t="s">
        <v>2100</v>
      </c>
      <c r="B916">
        <v>2</v>
      </c>
      <c r="C916">
        <v>2</v>
      </c>
      <c r="D916">
        <v>4</v>
      </c>
      <c r="E916">
        <v>2</v>
      </c>
      <c r="F916">
        <v>4</v>
      </c>
      <c r="G916">
        <v>3</v>
      </c>
      <c r="H916" t="b">
        <v>0</v>
      </c>
    </row>
    <row r="917" spans="1:8" x14ac:dyDescent="0.3">
      <c r="A917" t="s">
        <v>8261</v>
      </c>
      <c r="B917">
        <v>2</v>
      </c>
      <c r="C917">
        <v>3</v>
      </c>
      <c r="D917">
        <v>4</v>
      </c>
      <c r="E917">
        <v>4</v>
      </c>
      <c r="F917">
        <v>3</v>
      </c>
      <c r="G917">
        <v>3.5</v>
      </c>
      <c r="H917" t="b">
        <v>0</v>
      </c>
    </row>
    <row r="918" spans="1:8" x14ac:dyDescent="0.3">
      <c r="A918" t="s">
        <v>8272</v>
      </c>
      <c r="B918">
        <v>2</v>
      </c>
      <c r="C918">
        <v>2</v>
      </c>
      <c r="D918">
        <v>4</v>
      </c>
      <c r="E918">
        <v>2</v>
      </c>
      <c r="F918">
        <v>4</v>
      </c>
      <c r="G918">
        <v>3</v>
      </c>
      <c r="H918" t="b">
        <v>0</v>
      </c>
    </row>
    <row r="919" spans="1:8" x14ac:dyDescent="0.3">
      <c r="A919" t="s">
        <v>713</v>
      </c>
      <c r="B919">
        <v>4</v>
      </c>
      <c r="C919">
        <v>1</v>
      </c>
      <c r="D919">
        <v>1</v>
      </c>
      <c r="E919">
        <v>1</v>
      </c>
      <c r="F919">
        <v>1</v>
      </c>
      <c r="G919">
        <v>1</v>
      </c>
      <c r="H919" t="b">
        <v>0</v>
      </c>
    </row>
    <row r="920" spans="1:8" x14ac:dyDescent="0.3">
      <c r="A920" t="s">
        <v>2104</v>
      </c>
      <c r="B920">
        <v>2</v>
      </c>
      <c r="C920">
        <v>1</v>
      </c>
      <c r="D920">
        <v>2</v>
      </c>
      <c r="E920">
        <v>1</v>
      </c>
      <c r="F920">
        <v>2</v>
      </c>
      <c r="G920">
        <v>1.5</v>
      </c>
      <c r="H920" t="b">
        <v>0</v>
      </c>
    </row>
    <row r="921" spans="1:8" x14ac:dyDescent="0.3">
      <c r="A921" t="s">
        <v>8275</v>
      </c>
      <c r="B921">
        <v>2</v>
      </c>
      <c r="C921">
        <v>1</v>
      </c>
      <c r="D921">
        <v>1</v>
      </c>
      <c r="E921">
        <v>1</v>
      </c>
      <c r="F921">
        <v>1</v>
      </c>
      <c r="G921">
        <v>1</v>
      </c>
      <c r="H921" t="b">
        <v>0</v>
      </c>
    </row>
    <row r="922" spans="1:8" x14ac:dyDescent="0.3">
      <c r="A922" t="s">
        <v>8283</v>
      </c>
      <c r="B922">
        <v>3</v>
      </c>
      <c r="C922">
        <v>4</v>
      </c>
      <c r="D922">
        <v>4</v>
      </c>
      <c r="E922">
        <v>4</v>
      </c>
      <c r="F922">
        <v>4</v>
      </c>
      <c r="G922">
        <v>4</v>
      </c>
      <c r="H922" t="b">
        <v>0</v>
      </c>
    </row>
    <row r="923" spans="1:8" x14ac:dyDescent="0.3">
      <c r="A923" t="s">
        <v>8290</v>
      </c>
      <c r="B923">
        <v>2</v>
      </c>
      <c r="C923">
        <v>2</v>
      </c>
      <c r="D923">
        <v>5</v>
      </c>
      <c r="E923">
        <v>5</v>
      </c>
      <c r="F923">
        <v>2</v>
      </c>
      <c r="G923">
        <v>3.5</v>
      </c>
      <c r="H923" t="b">
        <v>0</v>
      </c>
    </row>
    <row r="924" spans="1:8" x14ac:dyDescent="0.3">
      <c r="A924" t="s">
        <v>8298</v>
      </c>
      <c r="B924">
        <v>3</v>
      </c>
      <c r="C924">
        <v>2</v>
      </c>
      <c r="D924">
        <v>4</v>
      </c>
      <c r="E924">
        <v>4</v>
      </c>
      <c r="F924">
        <v>2</v>
      </c>
      <c r="G924">
        <v>2.6666666666666665</v>
      </c>
      <c r="H924" t="b">
        <v>0</v>
      </c>
    </row>
    <row r="925" spans="1:8" x14ac:dyDescent="0.3">
      <c r="A925" t="s">
        <v>8300</v>
      </c>
      <c r="B925">
        <v>2</v>
      </c>
      <c r="C925">
        <v>2</v>
      </c>
      <c r="D925">
        <v>4</v>
      </c>
      <c r="E925">
        <v>4</v>
      </c>
      <c r="F925">
        <v>2</v>
      </c>
      <c r="G925">
        <v>3</v>
      </c>
      <c r="H925" t="b">
        <v>0</v>
      </c>
    </row>
    <row r="926" spans="1:8" x14ac:dyDescent="0.3">
      <c r="A926" t="s">
        <v>8302</v>
      </c>
      <c r="B926">
        <v>3</v>
      </c>
      <c r="C926">
        <v>2</v>
      </c>
      <c r="D926">
        <v>3</v>
      </c>
      <c r="E926">
        <v>2</v>
      </c>
      <c r="F926">
        <v>2</v>
      </c>
      <c r="G926">
        <v>2.3333333333333335</v>
      </c>
      <c r="H926" t="b">
        <v>0</v>
      </c>
    </row>
    <row r="927" spans="1:8" x14ac:dyDescent="0.3">
      <c r="A927" t="s">
        <v>8324</v>
      </c>
      <c r="B927">
        <v>2</v>
      </c>
      <c r="C927">
        <v>1</v>
      </c>
      <c r="D927">
        <v>4</v>
      </c>
      <c r="E927">
        <v>1</v>
      </c>
      <c r="F927">
        <v>4</v>
      </c>
      <c r="G927">
        <v>2.5</v>
      </c>
      <c r="H927" t="b">
        <v>0</v>
      </c>
    </row>
    <row r="928" spans="1:8" x14ac:dyDescent="0.3">
      <c r="A928" t="s">
        <v>720</v>
      </c>
      <c r="B928">
        <v>4</v>
      </c>
      <c r="C928">
        <v>2</v>
      </c>
      <c r="D928">
        <v>3</v>
      </c>
      <c r="E928">
        <v>2</v>
      </c>
      <c r="F928">
        <v>3</v>
      </c>
      <c r="G928">
        <v>2.5</v>
      </c>
      <c r="H928" t="b">
        <v>0</v>
      </c>
    </row>
    <row r="929" spans="1:8" x14ac:dyDescent="0.3">
      <c r="A929" t="s">
        <v>722</v>
      </c>
      <c r="B929">
        <v>2</v>
      </c>
      <c r="C929">
        <v>1</v>
      </c>
      <c r="D929">
        <v>4</v>
      </c>
      <c r="E929">
        <v>1</v>
      </c>
      <c r="F929">
        <v>4</v>
      </c>
      <c r="G929">
        <v>2.5</v>
      </c>
      <c r="H929" t="b">
        <v>0</v>
      </c>
    </row>
    <row r="930" spans="1:8" x14ac:dyDescent="0.3">
      <c r="A930" t="s">
        <v>723</v>
      </c>
      <c r="B930">
        <v>4</v>
      </c>
      <c r="C930">
        <v>2</v>
      </c>
      <c r="D930">
        <v>5</v>
      </c>
      <c r="E930">
        <v>5</v>
      </c>
      <c r="F930">
        <v>3</v>
      </c>
      <c r="G930">
        <v>3</v>
      </c>
      <c r="H930" t="b">
        <v>0</v>
      </c>
    </row>
    <row r="931" spans="1:8" x14ac:dyDescent="0.3">
      <c r="A931" t="s">
        <v>8355</v>
      </c>
      <c r="B931">
        <v>7</v>
      </c>
      <c r="C931">
        <v>4</v>
      </c>
      <c r="D931">
        <v>5</v>
      </c>
      <c r="E931">
        <v>5</v>
      </c>
      <c r="F931">
        <v>4</v>
      </c>
      <c r="G931">
        <v>4.5714285714285712</v>
      </c>
      <c r="H931" t="b">
        <v>0</v>
      </c>
    </row>
    <row r="932" spans="1:8" x14ac:dyDescent="0.3">
      <c r="A932" t="s">
        <v>8356</v>
      </c>
      <c r="B932">
        <v>2</v>
      </c>
      <c r="C932">
        <v>3</v>
      </c>
      <c r="D932">
        <v>3</v>
      </c>
      <c r="E932">
        <v>3</v>
      </c>
      <c r="F932">
        <v>3</v>
      </c>
      <c r="G932">
        <v>3</v>
      </c>
      <c r="H932" t="b">
        <v>0</v>
      </c>
    </row>
    <row r="933" spans="1:8" x14ac:dyDescent="0.3">
      <c r="A933" t="s">
        <v>8358</v>
      </c>
      <c r="B933">
        <v>2</v>
      </c>
      <c r="C933">
        <v>3</v>
      </c>
      <c r="D933">
        <v>4</v>
      </c>
      <c r="E933">
        <v>4</v>
      </c>
      <c r="F933">
        <v>3</v>
      </c>
      <c r="G933">
        <v>3.5</v>
      </c>
      <c r="H933" t="b">
        <v>0</v>
      </c>
    </row>
    <row r="934" spans="1:8" x14ac:dyDescent="0.3">
      <c r="A934" t="s">
        <v>727</v>
      </c>
      <c r="B934">
        <v>28</v>
      </c>
      <c r="C934">
        <v>1</v>
      </c>
      <c r="D934">
        <v>5</v>
      </c>
      <c r="E934">
        <v>5</v>
      </c>
      <c r="F934">
        <v>5</v>
      </c>
      <c r="G934">
        <v>3.6428571428571428</v>
      </c>
      <c r="H934" t="b">
        <v>0</v>
      </c>
    </row>
    <row r="935" spans="1:8" x14ac:dyDescent="0.3">
      <c r="A935" t="s">
        <v>8371</v>
      </c>
      <c r="B935">
        <v>5</v>
      </c>
      <c r="C935">
        <v>2</v>
      </c>
      <c r="D935">
        <v>5</v>
      </c>
      <c r="E935">
        <v>4</v>
      </c>
      <c r="F935">
        <v>5</v>
      </c>
      <c r="G935">
        <v>4</v>
      </c>
      <c r="H935" t="b">
        <v>0</v>
      </c>
    </row>
    <row r="936" spans="1:8" x14ac:dyDescent="0.3">
      <c r="A936" t="s">
        <v>8372</v>
      </c>
      <c r="B936">
        <v>2</v>
      </c>
      <c r="C936">
        <v>5</v>
      </c>
      <c r="D936">
        <v>5</v>
      </c>
      <c r="E936">
        <v>5</v>
      </c>
      <c r="F936">
        <v>5</v>
      </c>
      <c r="G936">
        <v>5</v>
      </c>
      <c r="H936" t="b">
        <v>0</v>
      </c>
    </row>
    <row r="937" spans="1:8" x14ac:dyDescent="0.3">
      <c r="A937" t="s">
        <v>8379</v>
      </c>
      <c r="B937">
        <v>5</v>
      </c>
      <c r="C937">
        <v>3</v>
      </c>
      <c r="D937">
        <v>5</v>
      </c>
      <c r="E937">
        <v>4</v>
      </c>
      <c r="F937">
        <v>5</v>
      </c>
      <c r="G937">
        <v>3.8</v>
      </c>
      <c r="H937" t="b">
        <v>0</v>
      </c>
    </row>
    <row r="938" spans="1:8" x14ac:dyDescent="0.3">
      <c r="A938" t="s">
        <v>8383</v>
      </c>
      <c r="B938">
        <v>3</v>
      </c>
      <c r="C938">
        <v>1</v>
      </c>
      <c r="D938">
        <v>5</v>
      </c>
      <c r="E938">
        <v>1</v>
      </c>
      <c r="F938">
        <v>5</v>
      </c>
      <c r="G938">
        <v>2.3333333333333335</v>
      </c>
      <c r="H938" t="b">
        <v>0</v>
      </c>
    </row>
    <row r="939" spans="1:8" x14ac:dyDescent="0.3">
      <c r="A939" t="s">
        <v>8391</v>
      </c>
      <c r="B939">
        <v>7</v>
      </c>
      <c r="C939">
        <v>1</v>
      </c>
      <c r="D939">
        <v>2</v>
      </c>
      <c r="E939">
        <v>1</v>
      </c>
      <c r="F939">
        <v>1</v>
      </c>
      <c r="G939">
        <v>1.4285714285714286</v>
      </c>
      <c r="H939" t="b">
        <v>0</v>
      </c>
    </row>
    <row r="940" spans="1:8" x14ac:dyDescent="0.3">
      <c r="A940" t="s">
        <v>8395</v>
      </c>
      <c r="B940">
        <v>4</v>
      </c>
      <c r="C940">
        <v>2</v>
      </c>
      <c r="D940">
        <v>4</v>
      </c>
      <c r="E940">
        <v>4</v>
      </c>
      <c r="F940">
        <v>2</v>
      </c>
      <c r="G940">
        <v>2.75</v>
      </c>
      <c r="H940" t="b">
        <v>0</v>
      </c>
    </row>
    <row r="941" spans="1:8" x14ac:dyDescent="0.3">
      <c r="A941" t="s">
        <v>735</v>
      </c>
      <c r="B941">
        <v>2</v>
      </c>
      <c r="C941">
        <v>3</v>
      </c>
      <c r="D941">
        <v>4</v>
      </c>
      <c r="E941">
        <v>3</v>
      </c>
      <c r="F941">
        <v>4</v>
      </c>
      <c r="G941">
        <v>3.5</v>
      </c>
      <c r="H941" t="b">
        <v>0</v>
      </c>
    </row>
    <row r="942" spans="1:8" x14ac:dyDescent="0.3">
      <c r="A942" t="s">
        <v>8420</v>
      </c>
      <c r="B942">
        <v>7</v>
      </c>
      <c r="C942">
        <v>1</v>
      </c>
      <c r="D942">
        <v>3</v>
      </c>
      <c r="E942">
        <v>1</v>
      </c>
      <c r="F942">
        <v>3</v>
      </c>
      <c r="G942">
        <v>2.2857142857142856</v>
      </c>
      <c r="H942" t="b">
        <v>0</v>
      </c>
    </row>
    <row r="943" spans="1:8" x14ac:dyDescent="0.3">
      <c r="A943" t="s">
        <v>739</v>
      </c>
      <c r="B943">
        <v>2</v>
      </c>
      <c r="C943">
        <v>1</v>
      </c>
      <c r="D943">
        <v>3</v>
      </c>
      <c r="E943">
        <v>1</v>
      </c>
      <c r="F943">
        <v>3</v>
      </c>
      <c r="G943">
        <v>2</v>
      </c>
      <c r="H943" t="b">
        <v>0</v>
      </c>
    </row>
    <row r="944" spans="1:8" x14ac:dyDescent="0.3">
      <c r="A944" t="s">
        <v>8431</v>
      </c>
      <c r="B944">
        <v>3</v>
      </c>
      <c r="C944">
        <v>1</v>
      </c>
      <c r="D944">
        <v>5</v>
      </c>
      <c r="E944">
        <v>3</v>
      </c>
      <c r="F944">
        <v>5</v>
      </c>
      <c r="G944">
        <v>3</v>
      </c>
      <c r="H944" t="b">
        <v>0</v>
      </c>
    </row>
    <row r="945" spans="1:8" x14ac:dyDescent="0.3">
      <c r="A945" t="s">
        <v>8433</v>
      </c>
      <c r="B945">
        <v>4</v>
      </c>
      <c r="C945">
        <v>1</v>
      </c>
      <c r="D945">
        <v>3</v>
      </c>
      <c r="E945">
        <v>2</v>
      </c>
      <c r="F945">
        <v>3</v>
      </c>
      <c r="G945">
        <v>1.75</v>
      </c>
      <c r="H945" t="b">
        <v>0</v>
      </c>
    </row>
    <row r="946" spans="1:8" x14ac:dyDescent="0.3">
      <c r="A946" t="s">
        <v>741</v>
      </c>
      <c r="B946">
        <v>3</v>
      </c>
      <c r="C946">
        <v>1</v>
      </c>
      <c r="D946">
        <v>5</v>
      </c>
      <c r="E946">
        <v>2</v>
      </c>
      <c r="F946">
        <v>5</v>
      </c>
      <c r="G946">
        <v>2.6666666666666665</v>
      </c>
      <c r="H946" t="b">
        <v>0</v>
      </c>
    </row>
    <row r="947" spans="1:8" x14ac:dyDescent="0.3">
      <c r="A947" t="s">
        <v>8438</v>
      </c>
      <c r="B947">
        <v>3</v>
      </c>
      <c r="C947">
        <v>1</v>
      </c>
      <c r="D947">
        <v>5</v>
      </c>
      <c r="E947">
        <v>2</v>
      </c>
      <c r="F947">
        <v>5</v>
      </c>
      <c r="G947">
        <v>2.6666666666666665</v>
      </c>
      <c r="H947" t="b">
        <v>0</v>
      </c>
    </row>
    <row r="948" spans="1:8" x14ac:dyDescent="0.3">
      <c r="A948" t="s">
        <v>8441</v>
      </c>
      <c r="B948">
        <v>3</v>
      </c>
      <c r="C948">
        <v>5</v>
      </c>
      <c r="D948">
        <v>5</v>
      </c>
      <c r="E948">
        <v>5</v>
      </c>
      <c r="F948">
        <v>5</v>
      </c>
      <c r="G948">
        <v>5</v>
      </c>
      <c r="H948" t="b">
        <v>0</v>
      </c>
    </row>
    <row r="949" spans="1:8" x14ac:dyDescent="0.3">
      <c r="A949" t="s">
        <v>742</v>
      </c>
      <c r="B949">
        <v>2</v>
      </c>
      <c r="C949">
        <v>1</v>
      </c>
      <c r="D949">
        <v>5</v>
      </c>
      <c r="E949">
        <v>5</v>
      </c>
      <c r="F949">
        <v>1</v>
      </c>
      <c r="G949">
        <v>3</v>
      </c>
      <c r="H949" t="b">
        <v>0</v>
      </c>
    </row>
    <row r="950" spans="1:8" x14ac:dyDescent="0.3">
      <c r="A950" t="s">
        <v>8451</v>
      </c>
      <c r="B950">
        <v>2</v>
      </c>
      <c r="C950">
        <v>2</v>
      </c>
      <c r="D950">
        <v>4</v>
      </c>
      <c r="E950">
        <v>4</v>
      </c>
      <c r="F950">
        <v>2</v>
      </c>
      <c r="G950">
        <v>3</v>
      </c>
      <c r="H950" t="b">
        <v>0</v>
      </c>
    </row>
    <row r="951" spans="1:8" x14ac:dyDescent="0.3">
      <c r="A951" t="s">
        <v>743</v>
      </c>
      <c r="B951">
        <v>2</v>
      </c>
      <c r="C951">
        <v>4</v>
      </c>
      <c r="D951">
        <v>5</v>
      </c>
      <c r="E951">
        <v>5</v>
      </c>
      <c r="F951">
        <v>4</v>
      </c>
      <c r="G951">
        <v>4.5</v>
      </c>
      <c r="H951" t="b">
        <v>0</v>
      </c>
    </row>
    <row r="952" spans="1:8" x14ac:dyDescent="0.3">
      <c r="A952" t="s">
        <v>8473</v>
      </c>
      <c r="B952">
        <v>5</v>
      </c>
      <c r="C952">
        <v>1</v>
      </c>
      <c r="D952">
        <v>5</v>
      </c>
      <c r="E952">
        <v>5</v>
      </c>
      <c r="F952">
        <v>5</v>
      </c>
      <c r="G952">
        <v>3.6</v>
      </c>
      <c r="H952" t="b">
        <v>0</v>
      </c>
    </row>
    <row r="953" spans="1:8" x14ac:dyDescent="0.3">
      <c r="A953" t="s">
        <v>8478</v>
      </c>
      <c r="B953">
        <v>2</v>
      </c>
      <c r="C953">
        <v>1</v>
      </c>
      <c r="D953">
        <v>2</v>
      </c>
      <c r="E953">
        <v>1</v>
      </c>
      <c r="F953">
        <v>2</v>
      </c>
      <c r="G953">
        <v>1.5</v>
      </c>
      <c r="H953" t="b">
        <v>0</v>
      </c>
    </row>
    <row r="954" spans="1:8" x14ac:dyDescent="0.3">
      <c r="A954" t="s">
        <v>8490</v>
      </c>
      <c r="B954">
        <v>2</v>
      </c>
      <c r="C954">
        <v>2</v>
      </c>
      <c r="D954">
        <v>4</v>
      </c>
      <c r="E954">
        <v>2</v>
      </c>
      <c r="F954">
        <v>4</v>
      </c>
      <c r="G954">
        <v>3</v>
      </c>
      <c r="H954" t="b">
        <v>0</v>
      </c>
    </row>
    <row r="955" spans="1:8" x14ac:dyDescent="0.3">
      <c r="A955" t="s">
        <v>747</v>
      </c>
      <c r="B955">
        <v>4</v>
      </c>
      <c r="C955">
        <v>1</v>
      </c>
      <c r="D955">
        <v>5</v>
      </c>
      <c r="E955">
        <v>1</v>
      </c>
      <c r="F955">
        <v>5</v>
      </c>
      <c r="G955">
        <v>3</v>
      </c>
      <c r="H955" t="b">
        <v>0</v>
      </c>
    </row>
    <row r="956" spans="1:8" x14ac:dyDescent="0.3">
      <c r="A956" t="s">
        <v>8493</v>
      </c>
      <c r="B956">
        <v>2</v>
      </c>
      <c r="C956">
        <v>1</v>
      </c>
      <c r="D956">
        <v>4</v>
      </c>
      <c r="E956">
        <v>4</v>
      </c>
      <c r="F956">
        <v>1</v>
      </c>
      <c r="G956">
        <v>2.5</v>
      </c>
      <c r="H956" t="b">
        <v>0</v>
      </c>
    </row>
    <row r="957" spans="1:8" x14ac:dyDescent="0.3">
      <c r="A957" t="s">
        <v>8502</v>
      </c>
      <c r="B957">
        <v>6</v>
      </c>
      <c r="C957">
        <v>2</v>
      </c>
      <c r="D957">
        <v>3</v>
      </c>
      <c r="E957">
        <v>2</v>
      </c>
      <c r="F957">
        <v>3</v>
      </c>
      <c r="G957">
        <v>2.3333333333333335</v>
      </c>
      <c r="H957" t="b">
        <v>0</v>
      </c>
    </row>
    <row r="958" spans="1:8" x14ac:dyDescent="0.3">
      <c r="A958" t="s">
        <v>8504</v>
      </c>
      <c r="B958">
        <v>2</v>
      </c>
      <c r="C958">
        <v>3</v>
      </c>
      <c r="D958">
        <v>4</v>
      </c>
      <c r="E958">
        <v>4</v>
      </c>
      <c r="F958">
        <v>3</v>
      </c>
      <c r="G958">
        <v>3.5</v>
      </c>
      <c r="H958" t="b">
        <v>0</v>
      </c>
    </row>
    <row r="959" spans="1:8" x14ac:dyDescent="0.3">
      <c r="A959" t="s">
        <v>8505</v>
      </c>
      <c r="B959">
        <v>2</v>
      </c>
      <c r="C959">
        <v>1</v>
      </c>
      <c r="D959">
        <v>2</v>
      </c>
      <c r="E959">
        <v>2</v>
      </c>
      <c r="F959">
        <v>1</v>
      </c>
      <c r="G959">
        <v>1.5</v>
      </c>
      <c r="H959" t="b">
        <v>0</v>
      </c>
    </row>
    <row r="960" spans="1:8" x14ac:dyDescent="0.3">
      <c r="A960" t="s">
        <v>749</v>
      </c>
      <c r="B960">
        <v>2</v>
      </c>
      <c r="C960">
        <v>2</v>
      </c>
      <c r="D960">
        <v>5</v>
      </c>
      <c r="E960">
        <v>2</v>
      </c>
      <c r="F960">
        <v>5</v>
      </c>
      <c r="G960">
        <v>3.5</v>
      </c>
      <c r="H960" t="b">
        <v>0</v>
      </c>
    </row>
    <row r="961" spans="1:8" x14ac:dyDescent="0.3">
      <c r="A961" t="s">
        <v>8508</v>
      </c>
      <c r="B961">
        <v>4</v>
      </c>
      <c r="C961">
        <v>1</v>
      </c>
      <c r="D961">
        <v>3</v>
      </c>
      <c r="E961">
        <v>3</v>
      </c>
      <c r="F961">
        <v>2</v>
      </c>
      <c r="G961">
        <v>2</v>
      </c>
      <c r="H961" t="b">
        <v>0</v>
      </c>
    </row>
    <row r="962" spans="1:8" x14ac:dyDescent="0.3">
      <c r="A962" t="s">
        <v>8518</v>
      </c>
      <c r="B962">
        <v>4</v>
      </c>
      <c r="C962">
        <v>1</v>
      </c>
      <c r="D962">
        <v>5</v>
      </c>
      <c r="E962">
        <v>1</v>
      </c>
      <c r="F962">
        <v>2</v>
      </c>
      <c r="G962">
        <v>2.25</v>
      </c>
      <c r="H962" t="b">
        <v>0</v>
      </c>
    </row>
    <row r="963" spans="1:8" x14ac:dyDescent="0.3">
      <c r="A963" t="s">
        <v>8520</v>
      </c>
      <c r="B963">
        <v>2</v>
      </c>
      <c r="C963">
        <v>3</v>
      </c>
      <c r="D963">
        <v>5</v>
      </c>
      <c r="E963">
        <v>5</v>
      </c>
      <c r="F963">
        <v>3</v>
      </c>
      <c r="G963">
        <v>4</v>
      </c>
      <c r="H963" t="b">
        <v>0</v>
      </c>
    </row>
    <row r="964" spans="1:8" x14ac:dyDescent="0.3">
      <c r="A964" t="s">
        <v>8521</v>
      </c>
      <c r="B964">
        <v>2</v>
      </c>
      <c r="C964">
        <v>3</v>
      </c>
      <c r="D964">
        <v>4</v>
      </c>
      <c r="E964">
        <v>3</v>
      </c>
      <c r="F964">
        <v>4</v>
      </c>
      <c r="G964">
        <v>3.5</v>
      </c>
      <c r="H964" t="b">
        <v>0</v>
      </c>
    </row>
    <row r="965" spans="1:8" x14ac:dyDescent="0.3">
      <c r="A965" t="s">
        <v>8524</v>
      </c>
      <c r="B965">
        <v>2</v>
      </c>
      <c r="C965">
        <v>2</v>
      </c>
      <c r="D965">
        <v>2</v>
      </c>
      <c r="E965">
        <v>2</v>
      </c>
      <c r="F965">
        <v>2</v>
      </c>
      <c r="G965">
        <v>2</v>
      </c>
      <c r="H965" t="b">
        <v>0</v>
      </c>
    </row>
    <row r="966" spans="1:8" x14ac:dyDescent="0.3">
      <c r="A966" t="s">
        <v>2126</v>
      </c>
      <c r="B966">
        <v>2</v>
      </c>
      <c r="C966">
        <v>1</v>
      </c>
      <c r="D966">
        <v>3</v>
      </c>
      <c r="E966">
        <v>3</v>
      </c>
      <c r="F966">
        <v>1</v>
      </c>
      <c r="G966">
        <v>2</v>
      </c>
      <c r="H966" t="b">
        <v>0</v>
      </c>
    </row>
    <row r="967" spans="1:8" x14ac:dyDescent="0.3">
      <c r="A967" t="s">
        <v>8532</v>
      </c>
      <c r="B967">
        <v>2</v>
      </c>
      <c r="C967">
        <v>2</v>
      </c>
      <c r="D967">
        <v>2</v>
      </c>
      <c r="E967">
        <v>2</v>
      </c>
      <c r="F967">
        <v>2</v>
      </c>
      <c r="G967">
        <v>2</v>
      </c>
      <c r="H967" t="b">
        <v>0</v>
      </c>
    </row>
    <row r="968" spans="1:8" x14ac:dyDescent="0.3">
      <c r="A968" t="s">
        <v>750</v>
      </c>
      <c r="B968">
        <v>4</v>
      </c>
      <c r="C968">
        <v>5</v>
      </c>
      <c r="D968">
        <v>5</v>
      </c>
      <c r="E968">
        <v>5</v>
      </c>
      <c r="F968">
        <v>5</v>
      </c>
      <c r="G968">
        <v>5</v>
      </c>
      <c r="H968" t="b">
        <v>0</v>
      </c>
    </row>
    <row r="969" spans="1:8" x14ac:dyDescent="0.3">
      <c r="A969" t="s">
        <v>8535</v>
      </c>
      <c r="B969">
        <v>2</v>
      </c>
      <c r="C969">
        <v>4</v>
      </c>
      <c r="D969">
        <v>5</v>
      </c>
      <c r="E969">
        <v>5</v>
      </c>
      <c r="F969">
        <v>4</v>
      </c>
      <c r="G969">
        <v>4.5</v>
      </c>
      <c r="H969" t="b">
        <v>0</v>
      </c>
    </row>
    <row r="970" spans="1:8" x14ac:dyDescent="0.3">
      <c r="A970" t="s">
        <v>8539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 t="b">
        <v>0</v>
      </c>
    </row>
    <row r="971" spans="1:8" x14ac:dyDescent="0.3">
      <c r="A971" t="s">
        <v>8547</v>
      </c>
      <c r="B971">
        <v>5</v>
      </c>
      <c r="C971">
        <v>2</v>
      </c>
      <c r="D971">
        <v>4</v>
      </c>
      <c r="E971">
        <v>2</v>
      </c>
      <c r="F971">
        <v>4</v>
      </c>
      <c r="G971">
        <v>2.6</v>
      </c>
      <c r="H971" t="b">
        <v>0</v>
      </c>
    </row>
    <row r="972" spans="1:8" x14ac:dyDescent="0.3">
      <c r="A972" t="s">
        <v>1622</v>
      </c>
      <c r="B972">
        <v>2</v>
      </c>
      <c r="C972">
        <v>1</v>
      </c>
      <c r="D972">
        <v>4</v>
      </c>
      <c r="E972">
        <v>4</v>
      </c>
      <c r="F972">
        <v>1</v>
      </c>
      <c r="G972">
        <v>2.5</v>
      </c>
      <c r="H972" t="b">
        <v>0</v>
      </c>
    </row>
    <row r="973" spans="1:8" x14ac:dyDescent="0.3">
      <c r="A973" t="s">
        <v>8551</v>
      </c>
      <c r="B973">
        <v>3</v>
      </c>
      <c r="C973">
        <v>1</v>
      </c>
      <c r="D973">
        <v>1</v>
      </c>
      <c r="E973">
        <v>1</v>
      </c>
      <c r="F973">
        <v>1</v>
      </c>
      <c r="G973">
        <v>1</v>
      </c>
      <c r="H973" t="b">
        <v>0</v>
      </c>
    </row>
    <row r="974" spans="1:8" x14ac:dyDescent="0.3">
      <c r="A974" t="s">
        <v>8560</v>
      </c>
      <c r="B974">
        <v>2</v>
      </c>
      <c r="C974">
        <v>1</v>
      </c>
      <c r="D974">
        <v>3</v>
      </c>
      <c r="E974">
        <v>1</v>
      </c>
      <c r="F974">
        <v>3</v>
      </c>
      <c r="G974">
        <v>2</v>
      </c>
      <c r="H974" t="b">
        <v>0</v>
      </c>
    </row>
    <row r="975" spans="1:8" x14ac:dyDescent="0.3">
      <c r="A975" t="s">
        <v>8562</v>
      </c>
      <c r="B975">
        <v>3</v>
      </c>
      <c r="C975">
        <v>1</v>
      </c>
      <c r="D975">
        <v>3</v>
      </c>
      <c r="E975">
        <v>1</v>
      </c>
      <c r="F975">
        <v>1</v>
      </c>
      <c r="G975">
        <v>1.6666666666666667</v>
      </c>
      <c r="H975" t="b">
        <v>0</v>
      </c>
    </row>
    <row r="976" spans="1:8" x14ac:dyDescent="0.3">
      <c r="A976" t="s">
        <v>2129</v>
      </c>
      <c r="B976">
        <v>5</v>
      </c>
      <c r="C976">
        <v>2</v>
      </c>
      <c r="D976">
        <v>3</v>
      </c>
      <c r="E976">
        <v>2</v>
      </c>
      <c r="F976">
        <v>2</v>
      </c>
      <c r="G976">
        <v>2.4</v>
      </c>
      <c r="H976" t="b">
        <v>0</v>
      </c>
    </row>
    <row r="977" spans="1:8" x14ac:dyDescent="0.3">
      <c r="A977" t="s">
        <v>8569</v>
      </c>
      <c r="B977">
        <v>2</v>
      </c>
      <c r="C977">
        <v>4</v>
      </c>
      <c r="D977">
        <v>5</v>
      </c>
      <c r="E977">
        <v>4</v>
      </c>
      <c r="F977">
        <v>5</v>
      </c>
      <c r="G977">
        <v>4.5</v>
      </c>
      <c r="H977" t="b">
        <v>0</v>
      </c>
    </row>
    <row r="978" spans="1:8" x14ac:dyDescent="0.3">
      <c r="A978" t="s">
        <v>2131</v>
      </c>
      <c r="B978">
        <v>2</v>
      </c>
      <c r="C978">
        <v>2</v>
      </c>
      <c r="D978">
        <v>2</v>
      </c>
      <c r="E978">
        <v>2</v>
      </c>
      <c r="F978">
        <v>2</v>
      </c>
      <c r="G978">
        <v>2</v>
      </c>
      <c r="H978" t="b">
        <v>0</v>
      </c>
    </row>
    <row r="979" spans="1:8" x14ac:dyDescent="0.3">
      <c r="A979" t="s">
        <v>8587</v>
      </c>
      <c r="B979">
        <v>3</v>
      </c>
      <c r="C979">
        <v>1</v>
      </c>
      <c r="D979">
        <v>5</v>
      </c>
      <c r="E979">
        <v>3</v>
      </c>
      <c r="F979">
        <v>1</v>
      </c>
      <c r="G979">
        <v>3</v>
      </c>
      <c r="H979" t="b">
        <v>0</v>
      </c>
    </row>
    <row r="980" spans="1:8" x14ac:dyDescent="0.3">
      <c r="A980" t="s">
        <v>756</v>
      </c>
      <c r="B980">
        <v>3</v>
      </c>
      <c r="C980">
        <v>1</v>
      </c>
      <c r="D980">
        <v>3</v>
      </c>
      <c r="E980">
        <v>3</v>
      </c>
      <c r="F980">
        <v>2</v>
      </c>
      <c r="G980">
        <v>2</v>
      </c>
      <c r="H980" t="b">
        <v>0</v>
      </c>
    </row>
    <row r="981" spans="1:8" x14ac:dyDescent="0.3">
      <c r="A981" t="s">
        <v>8594</v>
      </c>
      <c r="B981">
        <v>5</v>
      </c>
      <c r="C981">
        <v>1</v>
      </c>
      <c r="D981">
        <v>4</v>
      </c>
      <c r="E981">
        <v>2</v>
      </c>
      <c r="F981">
        <v>1</v>
      </c>
      <c r="G981">
        <v>2.4</v>
      </c>
      <c r="H981" t="b">
        <v>0</v>
      </c>
    </row>
    <row r="982" spans="1:8" x14ac:dyDescent="0.3">
      <c r="A982" t="s">
        <v>8596</v>
      </c>
      <c r="B982">
        <v>2</v>
      </c>
      <c r="C982">
        <v>1</v>
      </c>
      <c r="D982">
        <v>1</v>
      </c>
      <c r="E982">
        <v>1</v>
      </c>
      <c r="F982">
        <v>1</v>
      </c>
      <c r="G982">
        <v>1</v>
      </c>
      <c r="H982" t="b">
        <v>0</v>
      </c>
    </row>
    <row r="983" spans="1:8" x14ac:dyDescent="0.3">
      <c r="A983" t="s">
        <v>8599</v>
      </c>
      <c r="B983">
        <v>3</v>
      </c>
      <c r="C983">
        <v>1</v>
      </c>
      <c r="D983">
        <v>5</v>
      </c>
      <c r="E983">
        <v>5</v>
      </c>
      <c r="F983">
        <v>3</v>
      </c>
      <c r="G983">
        <v>3</v>
      </c>
      <c r="H983" t="b">
        <v>0</v>
      </c>
    </row>
    <row r="984" spans="1:8" x14ac:dyDescent="0.3">
      <c r="A984" t="s">
        <v>8600</v>
      </c>
      <c r="B984">
        <v>2</v>
      </c>
      <c r="C984">
        <v>2</v>
      </c>
      <c r="D984">
        <v>4</v>
      </c>
      <c r="E984">
        <v>4</v>
      </c>
      <c r="F984">
        <v>2</v>
      </c>
      <c r="G984">
        <v>3</v>
      </c>
      <c r="H984" t="b">
        <v>0</v>
      </c>
    </row>
    <row r="985" spans="1:8" x14ac:dyDescent="0.3">
      <c r="A985" t="s">
        <v>8604</v>
      </c>
      <c r="B985">
        <v>2</v>
      </c>
      <c r="C985">
        <v>4</v>
      </c>
      <c r="D985">
        <v>5</v>
      </c>
      <c r="E985">
        <v>5</v>
      </c>
      <c r="F985">
        <v>4</v>
      </c>
      <c r="G985">
        <v>4.5</v>
      </c>
      <c r="H985" t="b">
        <v>0</v>
      </c>
    </row>
    <row r="986" spans="1:8" x14ac:dyDescent="0.3">
      <c r="A986" t="s">
        <v>8608</v>
      </c>
      <c r="B986">
        <v>2</v>
      </c>
      <c r="C986">
        <v>2</v>
      </c>
      <c r="D986">
        <v>2</v>
      </c>
      <c r="E986">
        <v>2</v>
      </c>
      <c r="F986">
        <v>2</v>
      </c>
      <c r="G986">
        <v>2</v>
      </c>
      <c r="H986" t="b">
        <v>0</v>
      </c>
    </row>
    <row r="987" spans="1:8" x14ac:dyDescent="0.3">
      <c r="A987" t="s">
        <v>1429</v>
      </c>
      <c r="B987">
        <v>2</v>
      </c>
      <c r="C987">
        <v>1</v>
      </c>
      <c r="D987">
        <v>2</v>
      </c>
      <c r="E987">
        <v>1</v>
      </c>
      <c r="F987">
        <v>2</v>
      </c>
      <c r="G987">
        <v>1.5</v>
      </c>
      <c r="H987" t="b">
        <v>0</v>
      </c>
    </row>
    <row r="988" spans="1:8" x14ac:dyDescent="0.3">
      <c r="A988" t="s">
        <v>8627</v>
      </c>
      <c r="B988">
        <v>2</v>
      </c>
      <c r="C988">
        <v>1</v>
      </c>
      <c r="D988">
        <v>1</v>
      </c>
      <c r="E988">
        <v>1</v>
      </c>
      <c r="F988">
        <v>1</v>
      </c>
      <c r="G988">
        <v>1</v>
      </c>
      <c r="H988" t="b">
        <v>0</v>
      </c>
    </row>
    <row r="989" spans="1:8" x14ac:dyDescent="0.3">
      <c r="A989" t="s">
        <v>8630</v>
      </c>
      <c r="B989">
        <v>2</v>
      </c>
      <c r="C989">
        <v>2</v>
      </c>
      <c r="D989">
        <v>3</v>
      </c>
      <c r="E989">
        <v>3</v>
      </c>
      <c r="F989">
        <v>2</v>
      </c>
      <c r="G989">
        <v>2.5</v>
      </c>
      <c r="H989" t="b">
        <v>0</v>
      </c>
    </row>
    <row r="990" spans="1:8" x14ac:dyDescent="0.3">
      <c r="A990" t="s">
        <v>8634</v>
      </c>
      <c r="B990">
        <v>3</v>
      </c>
      <c r="C990">
        <v>5</v>
      </c>
      <c r="D990">
        <v>5</v>
      </c>
      <c r="E990">
        <v>5</v>
      </c>
      <c r="F990">
        <v>5</v>
      </c>
      <c r="G990">
        <v>5</v>
      </c>
      <c r="H990" t="b">
        <v>0</v>
      </c>
    </row>
    <row r="991" spans="1:8" x14ac:dyDescent="0.3">
      <c r="A991" t="s">
        <v>763</v>
      </c>
      <c r="B991">
        <v>5</v>
      </c>
      <c r="C991">
        <v>1</v>
      </c>
      <c r="D991">
        <v>4</v>
      </c>
      <c r="E991">
        <v>4</v>
      </c>
      <c r="F991">
        <v>1</v>
      </c>
      <c r="G991">
        <v>1.6</v>
      </c>
      <c r="H991" t="b">
        <v>0</v>
      </c>
    </row>
    <row r="992" spans="1:8" x14ac:dyDescent="0.3">
      <c r="A992" t="s">
        <v>8636</v>
      </c>
      <c r="B992">
        <v>2</v>
      </c>
      <c r="C992">
        <v>5</v>
      </c>
      <c r="D992">
        <v>5</v>
      </c>
      <c r="E992">
        <v>5</v>
      </c>
      <c r="F992">
        <v>5</v>
      </c>
      <c r="G992">
        <v>5</v>
      </c>
      <c r="H992" t="b">
        <v>0</v>
      </c>
    </row>
    <row r="993" spans="1:8" x14ac:dyDescent="0.3">
      <c r="A993" t="s">
        <v>8643</v>
      </c>
      <c r="B993">
        <v>4</v>
      </c>
      <c r="C993">
        <v>3</v>
      </c>
      <c r="D993">
        <v>4</v>
      </c>
      <c r="E993">
        <v>3</v>
      </c>
      <c r="F993">
        <v>3</v>
      </c>
      <c r="G993">
        <v>3.25</v>
      </c>
      <c r="H993" t="b">
        <v>0</v>
      </c>
    </row>
    <row r="994" spans="1:8" x14ac:dyDescent="0.3">
      <c r="A994" t="s">
        <v>8647</v>
      </c>
      <c r="B994">
        <v>2</v>
      </c>
      <c r="C994">
        <v>1</v>
      </c>
      <c r="D994">
        <v>1</v>
      </c>
      <c r="E994">
        <v>1</v>
      </c>
      <c r="F994">
        <v>1</v>
      </c>
      <c r="G994">
        <v>1</v>
      </c>
      <c r="H994" t="b">
        <v>0</v>
      </c>
    </row>
    <row r="995" spans="1:8" x14ac:dyDescent="0.3">
      <c r="A995" t="s">
        <v>8663</v>
      </c>
      <c r="B995">
        <v>2</v>
      </c>
      <c r="C995">
        <v>3</v>
      </c>
      <c r="D995">
        <v>5</v>
      </c>
      <c r="E995">
        <v>3</v>
      </c>
      <c r="F995">
        <v>5</v>
      </c>
      <c r="G995">
        <v>4</v>
      </c>
      <c r="H995" t="b">
        <v>0</v>
      </c>
    </row>
    <row r="996" spans="1:8" x14ac:dyDescent="0.3">
      <c r="A996" t="s">
        <v>8668</v>
      </c>
      <c r="B996">
        <v>3</v>
      </c>
      <c r="C996">
        <v>2</v>
      </c>
      <c r="D996">
        <v>3</v>
      </c>
      <c r="E996">
        <v>2</v>
      </c>
      <c r="F996">
        <v>3</v>
      </c>
      <c r="G996">
        <v>2.6666666666666665</v>
      </c>
      <c r="H996" t="b">
        <v>0</v>
      </c>
    </row>
    <row r="997" spans="1:8" x14ac:dyDescent="0.3">
      <c r="A997" t="s">
        <v>8672</v>
      </c>
      <c r="B997">
        <v>3</v>
      </c>
      <c r="C997">
        <v>1</v>
      </c>
      <c r="D997">
        <v>3</v>
      </c>
      <c r="E997">
        <v>3</v>
      </c>
      <c r="F997">
        <v>2</v>
      </c>
      <c r="G997">
        <v>2</v>
      </c>
      <c r="H997" t="b">
        <v>0</v>
      </c>
    </row>
    <row r="998" spans="1:8" x14ac:dyDescent="0.3">
      <c r="A998" t="s">
        <v>8675</v>
      </c>
      <c r="B998">
        <v>2</v>
      </c>
      <c r="C998">
        <v>1</v>
      </c>
      <c r="D998">
        <v>4</v>
      </c>
      <c r="E998">
        <v>1</v>
      </c>
      <c r="F998">
        <v>4</v>
      </c>
      <c r="G998">
        <v>2.5</v>
      </c>
      <c r="H998" t="b">
        <v>0</v>
      </c>
    </row>
    <row r="999" spans="1:8" x14ac:dyDescent="0.3">
      <c r="A999" t="s">
        <v>8694</v>
      </c>
      <c r="B999">
        <v>3</v>
      </c>
      <c r="C999">
        <v>3</v>
      </c>
      <c r="D999">
        <v>3</v>
      </c>
      <c r="E999">
        <v>3</v>
      </c>
      <c r="F999">
        <v>3</v>
      </c>
      <c r="G999">
        <v>3</v>
      </c>
      <c r="H999" t="b">
        <v>0</v>
      </c>
    </row>
    <row r="1000" spans="1:8" x14ac:dyDescent="0.3">
      <c r="A1000" t="s">
        <v>8697</v>
      </c>
      <c r="B1000">
        <v>5</v>
      </c>
      <c r="C1000">
        <v>1</v>
      </c>
      <c r="D1000">
        <v>3</v>
      </c>
      <c r="E1000">
        <v>1</v>
      </c>
      <c r="F1000">
        <v>1</v>
      </c>
      <c r="G1000">
        <v>1.6</v>
      </c>
      <c r="H1000" t="b">
        <v>0</v>
      </c>
    </row>
    <row r="1001" spans="1:8" x14ac:dyDescent="0.3">
      <c r="A1001" t="s">
        <v>8698</v>
      </c>
      <c r="B1001">
        <v>2</v>
      </c>
      <c r="C1001">
        <v>1</v>
      </c>
      <c r="D1001">
        <v>2</v>
      </c>
      <c r="E1001">
        <v>2</v>
      </c>
      <c r="F1001">
        <v>1</v>
      </c>
      <c r="G1001">
        <v>1.5</v>
      </c>
      <c r="H1001" t="b">
        <v>0</v>
      </c>
    </row>
    <row r="1002" spans="1:8" x14ac:dyDescent="0.3">
      <c r="A1002" t="s">
        <v>8700</v>
      </c>
      <c r="B1002">
        <v>8</v>
      </c>
      <c r="C1002">
        <v>1</v>
      </c>
      <c r="D1002">
        <v>5</v>
      </c>
      <c r="E1002">
        <v>1</v>
      </c>
      <c r="F1002">
        <v>5</v>
      </c>
      <c r="G1002">
        <v>2.125</v>
      </c>
      <c r="H1002" t="b">
        <v>0</v>
      </c>
    </row>
    <row r="1003" spans="1:8" x14ac:dyDescent="0.3">
      <c r="A1003" t="s">
        <v>770</v>
      </c>
      <c r="B1003">
        <v>2</v>
      </c>
      <c r="C1003">
        <v>1</v>
      </c>
      <c r="D1003">
        <v>2</v>
      </c>
      <c r="E1003">
        <v>2</v>
      </c>
      <c r="F1003">
        <v>1</v>
      </c>
      <c r="G1003">
        <v>1.5</v>
      </c>
      <c r="H1003" t="b">
        <v>1</v>
      </c>
    </row>
    <row r="1004" spans="1:8" x14ac:dyDescent="0.3">
      <c r="A1004" t="s">
        <v>8741</v>
      </c>
      <c r="B1004">
        <v>3</v>
      </c>
      <c r="C1004">
        <v>1</v>
      </c>
      <c r="D1004">
        <v>2</v>
      </c>
      <c r="E1004">
        <v>2</v>
      </c>
      <c r="F1004">
        <v>2</v>
      </c>
      <c r="G1004">
        <v>1.6666666666666667</v>
      </c>
      <c r="H1004" t="b">
        <v>0</v>
      </c>
    </row>
    <row r="1005" spans="1:8" x14ac:dyDescent="0.3">
      <c r="A1005" t="s">
        <v>8744</v>
      </c>
      <c r="B1005">
        <v>2</v>
      </c>
      <c r="C1005">
        <v>3</v>
      </c>
      <c r="D1005">
        <v>5</v>
      </c>
      <c r="E1005">
        <v>3</v>
      </c>
      <c r="F1005">
        <v>5</v>
      </c>
      <c r="G1005">
        <v>4</v>
      </c>
      <c r="H1005" t="b">
        <v>0</v>
      </c>
    </row>
    <row r="1006" spans="1:8" x14ac:dyDescent="0.3">
      <c r="A1006" t="s">
        <v>8749</v>
      </c>
      <c r="B1006">
        <v>5</v>
      </c>
      <c r="C1006">
        <v>2</v>
      </c>
      <c r="D1006">
        <v>4</v>
      </c>
      <c r="E1006">
        <v>4</v>
      </c>
      <c r="F1006">
        <v>3</v>
      </c>
      <c r="G1006">
        <v>3.2</v>
      </c>
      <c r="H1006" t="b">
        <v>0</v>
      </c>
    </row>
    <row r="1007" spans="1:8" x14ac:dyDescent="0.3">
      <c r="A1007" t="s">
        <v>8757</v>
      </c>
      <c r="B1007">
        <v>2</v>
      </c>
      <c r="C1007">
        <v>1</v>
      </c>
      <c r="D1007">
        <v>3</v>
      </c>
      <c r="E1007">
        <v>3</v>
      </c>
      <c r="F1007">
        <v>1</v>
      </c>
      <c r="G1007">
        <v>2</v>
      </c>
      <c r="H1007" t="b">
        <v>0</v>
      </c>
    </row>
    <row r="1008" spans="1:8" x14ac:dyDescent="0.3">
      <c r="A1008" t="s">
        <v>8758</v>
      </c>
      <c r="B1008">
        <v>2</v>
      </c>
      <c r="C1008">
        <v>3</v>
      </c>
      <c r="D1008">
        <v>5</v>
      </c>
      <c r="E1008">
        <v>3</v>
      </c>
      <c r="F1008">
        <v>5</v>
      </c>
      <c r="G1008">
        <v>4</v>
      </c>
      <c r="H1008" t="b">
        <v>0</v>
      </c>
    </row>
    <row r="1009" spans="1:8" x14ac:dyDescent="0.3">
      <c r="A1009" t="s">
        <v>8759</v>
      </c>
      <c r="B1009">
        <v>3</v>
      </c>
      <c r="C1009">
        <v>2</v>
      </c>
      <c r="D1009">
        <v>3</v>
      </c>
      <c r="E1009">
        <v>2</v>
      </c>
      <c r="F1009">
        <v>3</v>
      </c>
      <c r="G1009">
        <v>2.3333333333333335</v>
      </c>
      <c r="H1009" t="b">
        <v>0</v>
      </c>
    </row>
    <row r="1010" spans="1:8" x14ac:dyDescent="0.3">
      <c r="A1010" t="s">
        <v>8767</v>
      </c>
      <c r="B1010">
        <v>3</v>
      </c>
      <c r="C1010">
        <v>4</v>
      </c>
      <c r="D1010">
        <v>5</v>
      </c>
      <c r="E1010">
        <v>5</v>
      </c>
      <c r="F1010">
        <v>4</v>
      </c>
      <c r="G1010">
        <v>4.666666666666667</v>
      </c>
      <c r="H1010" t="b">
        <v>0</v>
      </c>
    </row>
    <row r="1011" spans="1:8" x14ac:dyDescent="0.3">
      <c r="A1011" t="s">
        <v>776</v>
      </c>
      <c r="B1011">
        <v>2</v>
      </c>
      <c r="C1011">
        <v>3</v>
      </c>
      <c r="D1011">
        <v>4</v>
      </c>
      <c r="E1011">
        <v>3</v>
      </c>
      <c r="F1011">
        <v>4</v>
      </c>
      <c r="G1011">
        <v>3.5</v>
      </c>
      <c r="H1011" t="b">
        <v>0</v>
      </c>
    </row>
    <row r="1012" spans="1:8" x14ac:dyDescent="0.3">
      <c r="A1012" t="s">
        <v>8782</v>
      </c>
      <c r="B1012">
        <v>5</v>
      </c>
      <c r="C1012">
        <v>1</v>
      </c>
      <c r="D1012">
        <v>2</v>
      </c>
      <c r="E1012">
        <v>2</v>
      </c>
      <c r="F1012">
        <v>1</v>
      </c>
      <c r="G1012">
        <v>1.2</v>
      </c>
      <c r="H1012" t="b">
        <v>0</v>
      </c>
    </row>
    <row r="1013" spans="1:8" x14ac:dyDescent="0.3">
      <c r="A1013" t="s">
        <v>8787</v>
      </c>
      <c r="B1013">
        <v>2</v>
      </c>
      <c r="C1013">
        <v>5</v>
      </c>
      <c r="D1013">
        <v>5</v>
      </c>
      <c r="E1013">
        <v>5</v>
      </c>
      <c r="F1013">
        <v>5</v>
      </c>
      <c r="G1013">
        <v>5</v>
      </c>
      <c r="H1013" t="b">
        <v>0</v>
      </c>
    </row>
    <row r="1014" spans="1:8" x14ac:dyDescent="0.3">
      <c r="A1014" t="s">
        <v>8789</v>
      </c>
      <c r="B1014">
        <v>2</v>
      </c>
      <c r="C1014">
        <v>4</v>
      </c>
      <c r="D1014">
        <v>4</v>
      </c>
      <c r="E1014">
        <v>4</v>
      </c>
      <c r="F1014">
        <v>4</v>
      </c>
      <c r="G1014">
        <v>4</v>
      </c>
      <c r="H1014" t="b">
        <v>0</v>
      </c>
    </row>
    <row r="1015" spans="1:8" x14ac:dyDescent="0.3">
      <c r="A1015" t="s">
        <v>778</v>
      </c>
      <c r="B1015">
        <v>2</v>
      </c>
      <c r="C1015">
        <v>1</v>
      </c>
      <c r="D1015">
        <v>2</v>
      </c>
      <c r="E1015">
        <v>2</v>
      </c>
      <c r="F1015">
        <v>1</v>
      </c>
      <c r="G1015">
        <v>1.5</v>
      </c>
      <c r="H1015" t="b">
        <v>0</v>
      </c>
    </row>
    <row r="1016" spans="1:8" x14ac:dyDescent="0.3">
      <c r="A1016" t="s">
        <v>8794</v>
      </c>
      <c r="B1016">
        <v>2</v>
      </c>
      <c r="C1016">
        <v>3</v>
      </c>
      <c r="D1016">
        <v>5</v>
      </c>
      <c r="E1016">
        <v>5</v>
      </c>
      <c r="F1016">
        <v>3</v>
      </c>
      <c r="G1016">
        <v>4</v>
      </c>
      <c r="H1016" t="b">
        <v>0</v>
      </c>
    </row>
    <row r="1017" spans="1:8" x14ac:dyDescent="0.3">
      <c r="A1017" t="s">
        <v>8798</v>
      </c>
      <c r="B1017">
        <v>3</v>
      </c>
      <c r="C1017">
        <v>2</v>
      </c>
      <c r="D1017">
        <v>3</v>
      </c>
      <c r="E1017">
        <v>2</v>
      </c>
      <c r="F1017">
        <v>3</v>
      </c>
      <c r="G1017">
        <v>2.6666666666666665</v>
      </c>
      <c r="H1017" t="b">
        <v>0</v>
      </c>
    </row>
    <row r="1018" spans="1:8" x14ac:dyDescent="0.3">
      <c r="A1018" t="s">
        <v>8814</v>
      </c>
      <c r="B1018">
        <v>3</v>
      </c>
      <c r="C1018">
        <v>1</v>
      </c>
      <c r="D1018">
        <v>4</v>
      </c>
      <c r="E1018">
        <v>1</v>
      </c>
      <c r="F1018">
        <v>4</v>
      </c>
      <c r="G1018">
        <v>2</v>
      </c>
      <c r="H1018" t="b">
        <v>0</v>
      </c>
    </row>
    <row r="1019" spans="1:8" x14ac:dyDescent="0.3">
      <c r="A1019" t="s">
        <v>8822</v>
      </c>
      <c r="B1019">
        <v>2</v>
      </c>
      <c r="C1019">
        <v>1</v>
      </c>
      <c r="D1019">
        <v>2</v>
      </c>
      <c r="E1019">
        <v>2</v>
      </c>
      <c r="F1019">
        <v>1</v>
      </c>
      <c r="G1019">
        <v>1.5</v>
      </c>
      <c r="H1019" t="b">
        <v>1</v>
      </c>
    </row>
    <row r="1020" spans="1:8" x14ac:dyDescent="0.3">
      <c r="A1020" t="s">
        <v>8824</v>
      </c>
      <c r="B1020">
        <v>2</v>
      </c>
      <c r="C1020">
        <v>2</v>
      </c>
      <c r="D1020">
        <v>3</v>
      </c>
      <c r="E1020">
        <v>3</v>
      </c>
      <c r="F1020">
        <v>2</v>
      </c>
      <c r="G1020">
        <v>2.5</v>
      </c>
      <c r="H1020" t="b">
        <v>0</v>
      </c>
    </row>
    <row r="1021" spans="1:8" x14ac:dyDescent="0.3">
      <c r="A1021" t="s">
        <v>8827</v>
      </c>
      <c r="B1021">
        <v>3</v>
      </c>
      <c r="C1021">
        <v>1</v>
      </c>
      <c r="D1021">
        <v>1</v>
      </c>
      <c r="E1021">
        <v>1</v>
      </c>
      <c r="F1021">
        <v>1</v>
      </c>
      <c r="G1021">
        <v>1</v>
      </c>
      <c r="H1021" t="b">
        <v>0</v>
      </c>
    </row>
    <row r="1022" spans="1:8" x14ac:dyDescent="0.3">
      <c r="A1022" t="s">
        <v>8830</v>
      </c>
      <c r="B1022">
        <v>4</v>
      </c>
      <c r="C1022">
        <v>1</v>
      </c>
      <c r="D1022">
        <v>4</v>
      </c>
      <c r="E1022">
        <v>4</v>
      </c>
      <c r="F1022">
        <v>1</v>
      </c>
      <c r="G1022">
        <v>2.75</v>
      </c>
      <c r="H1022" t="b">
        <v>0</v>
      </c>
    </row>
    <row r="1023" spans="1:8" x14ac:dyDescent="0.3">
      <c r="A1023" t="s">
        <v>8843</v>
      </c>
      <c r="B1023">
        <v>2</v>
      </c>
      <c r="C1023">
        <v>3</v>
      </c>
      <c r="D1023">
        <v>5</v>
      </c>
      <c r="E1023">
        <v>3</v>
      </c>
      <c r="F1023">
        <v>5</v>
      </c>
      <c r="G1023">
        <v>4</v>
      </c>
      <c r="H1023" t="b">
        <v>0</v>
      </c>
    </row>
    <row r="1024" spans="1:8" x14ac:dyDescent="0.3">
      <c r="A1024" t="s">
        <v>8846</v>
      </c>
      <c r="B1024">
        <v>2</v>
      </c>
      <c r="C1024">
        <v>4</v>
      </c>
      <c r="D1024">
        <v>4</v>
      </c>
      <c r="E1024">
        <v>4</v>
      </c>
      <c r="F1024">
        <v>4</v>
      </c>
      <c r="G1024">
        <v>4</v>
      </c>
      <c r="H1024" t="b">
        <v>0</v>
      </c>
    </row>
    <row r="1025" spans="1:8" x14ac:dyDescent="0.3">
      <c r="A1025" t="s">
        <v>784</v>
      </c>
      <c r="B1025">
        <v>2</v>
      </c>
      <c r="C1025">
        <v>3</v>
      </c>
      <c r="D1025">
        <v>4</v>
      </c>
      <c r="E1025">
        <v>4</v>
      </c>
      <c r="F1025">
        <v>3</v>
      </c>
      <c r="G1025">
        <v>3.5</v>
      </c>
      <c r="H1025" t="b">
        <v>0</v>
      </c>
    </row>
    <row r="1026" spans="1:8" x14ac:dyDescent="0.3">
      <c r="A1026" t="s">
        <v>8853</v>
      </c>
      <c r="B1026">
        <v>2</v>
      </c>
      <c r="C1026">
        <v>2</v>
      </c>
      <c r="D1026">
        <v>3</v>
      </c>
      <c r="E1026">
        <v>2</v>
      </c>
      <c r="F1026">
        <v>3</v>
      </c>
      <c r="G1026">
        <v>2.5</v>
      </c>
      <c r="H1026" t="b">
        <v>0</v>
      </c>
    </row>
    <row r="1027" spans="1:8" x14ac:dyDescent="0.3">
      <c r="A1027" t="s">
        <v>8858</v>
      </c>
      <c r="B1027">
        <v>2</v>
      </c>
      <c r="C1027">
        <v>3</v>
      </c>
      <c r="D1027">
        <v>5</v>
      </c>
      <c r="E1027">
        <v>5</v>
      </c>
      <c r="F1027">
        <v>3</v>
      </c>
      <c r="G1027">
        <v>4</v>
      </c>
      <c r="H1027" t="b">
        <v>0</v>
      </c>
    </row>
    <row r="1028" spans="1:8" x14ac:dyDescent="0.3">
      <c r="A1028" t="s">
        <v>8866</v>
      </c>
      <c r="B1028">
        <v>2</v>
      </c>
      <c r="C1028">
        <v>3</v>
      </c>
      <c r="D1028">
        <v>5</v>
      </c>
      <c r="E1028">
        <v>3</v>
      </c>
      <c r="F1028">
        <v>5</v>
      </c>
      <c r="G1028">
        <v>4</v>
      </c>
      <c r="H1028" t="b">
        <v>0</v>
      </c>
    </row>
    <row r="1029" spans="1:8" x14ac:dyDescent="0.3">
      <c r="A1029" t="s">
        <v>787</v>
      </c>
      <c r="B1029">
        <v>5</v>
      </c>
      <c r="C1029">
        <v>3</v>
      </c>
      <c r="D1029">
        <v>4</v>
      </c>
      <c r="E1029">
        <v>3</v>
      </c>
      <c r="F1029">
        <v>3</v>
      </c>
      <c r="G1029">
        <v>3.6</v>
      </c>
      <c r="H1029" t="b">
        <v>0</v>
      </c>
    </row>
    <row r="1030" spans="1:8" x14ac:dyDescent="0.3">
      <c r="A1030" t="s">
        <v>789</v>
      </c>
      <c r="B1030">
        <v>2</v>
      </c>
      <c r="C1030">
        <v>1</v>
      </c>
      <c r="D1030">
        <v>5</v>
      </c>
      <c r="E1030">
        <v>5</v>
      </c>
      <c r="F1030">
        <v>1</v>
      </c>
      <c r="G1030">
        <v>3</v>
      </c>
      <c r="H1030" t="b">
        <v>0</v>
      </c>
    </row>
    <row r="1031" spans="1:8" x14ac:dyDescent="0.3">
      <c r="A1031" t="s">
        <v>8871</v>
      </c>
      <c r="B1031">
        <v>2</v>
      </c>
      <c r="C1031">
        <v>3</v>
      </c>
      <c r="D1031">
        <v>4</v>
      </c>
      <c r="E1031">
        <v>3</v>
      </c>
      <c r="F1031">
        <v>4</v>
      </c>
      <c r="G1031">
        <v>3.5</v>
      </c>
      <c r="H1031" t="b">
        <v>0</v>
      </c>
    </row>
    <row r="1032" spans="1:8" x14ac:dyDescent="0.3">
      <c r="A1032" t="s">
        <v>8873</v>
      </c>
      <c r="B1032">
        <v>2</v>
      </c>
      <c r="C1032">
        <v>1</v>
      </c>
      <c r="D1032">
        <v>3</v>
      </c>
      <c r="E1032">
        <v>3</v>
      </c>
      <c r="F1032">
        <v>1</v>
      </c>
      <c r="G1032">
        <v>2</v>
      </c>
      <c r="H1032" t="b">
        <v>0</v>
      </c>
    </row>
    <row r="1033" spans="1:8" x14ac:dyDescent="0.3">
      <c r="A1033" t="s">
        <v>8875</v>
      </c>
      <c r="B1033">
        <v>3</v>
      </c>
      <c r="C1033">
        <v>2</v>
      </c>
      <c r="D1033">
        <v>5</v>
      </c>
      <c r="E1033">
        <v>2</v>
      </c>
      <c r="F1033">
        <v>5</v>
      </c>
      <c r="G1033">
        <v>3.3333333333333335</v>
      </c>
      <c r="H1033" t="b">
        <v>0</v>
      </c>
    </row>
    <row r="1034" spans="1:8" x14ac:dyDescent="0.3">
      <c r="A1034" t="s">
        <v>8877</v>
      </c>
      <c r="B1034">
        <v>3</v>
      </c>
      <c r="C1034">
        <v>5</v>
      </c>
      <c r="D1034">
        <v>5</v>
      </c>
      <c r="E1034">
        <v>5</v>
      </c>
      <c r="F1034">
        <v>5</v>
      </c>
      <c r="G1034">
        <v>5</v>
      </c>
      <c r="H1034" t="b">
        <v>0</v>
      </c>
    </row>
    <row r="1035" spans="1:8" x14ac:dyDescent="0.3">
      <c r="A1035" t="s">
        <v>8883</v>
      </c>
      <c r="B1035">
        <v>2</v>
      </c>
      <c r="C1035">
        <v>1</v>
      </c>
      <c r="D1035">
        <v>1</v>
      </c>
      <c r="E1035">
        <v>1</v>
      </c>
      <c r="F1035">
        <v>1</v>
      </c>
      <c r="G1035">
        <v>1</v>
      </c>
      <c r="H1035" t="b">
        <v>0</v>
      </c>
    </row>
    <row r="1036" spans="1:8" x14ac:dyDescent="0.3">
      <c r="A1036" t="s">
        <v>8888</v>
      </c>
      <c r="B1036">
        <v>2</v>
      </c>
      <c r="C1036">
        <v>2</v>
      </c>
      <c r="D1036">
        <v>4</v>
      </c>
      <c r="E1036">
        <v>4</v>
      </c>
      <c r="F1036">
        <v>2</v>
      </c>
      <c r="G1036">
        <v>3</v>
      </c>
      <c r="H1036" t="b">
        <v>0</v>
      </c>
    </row>
    <row r="1037" spans="1:8" x14ac:dyDescent="0.3">
      <c r="A1037" t="s">
        <v>8891</v>
      </c>
      <c r="B1037">
        <v>2</v>
      </c>
      <c r="C1037">
        <v>1</v>
      </c>
      <c r="D1037">
        <v>1</v>
      </c>
      <c r="E1037">
        <v>1</v>
      </c>
      <c r="F1037">
        <v>1</v>
      </c>
      <c r="G1037">
        <v>1</v>
      </c>
      <c r="H1037" t="b">
        <v>0</v>
      </c>
    </row>
    <row r="1038" spans="1:8" x14ac:dyDescent="0.3">
      <c r="A1038" t="s">
        <v>8894</v>
      </c>
      <c r="B1038">
        <v>3</v>
      </c>
      <c r="C1038">
        <v>2</v>
      </c>
      <c r="D1038">
        <v>5</v>
      </c>
      <c r="E1038">
        <v>5</v>
      </c>
      <c r="F1038">
        <v>4</v>
      </c>
      <c r="G1038">
        <v>3.6666666666666665</v>
      </c>
      <c r="H1038" t="b">
        <v>0</v>
      </c>
    </row>
    <row r="1039" spans="1:8" x14ac:dyDescent="0.3">
      <c r="A1039" t="s">
        <v>8896</v>
      </c>
      <c r="B1039">
        <v>2</v>
      </c>
      <c r="C1039">
        <v>1</v>
      </c>
      <c r="D1039">
        <v>2</v>
      </c>
      <c r="E1039">
        <v>1</v>
      </c>
      <c r="F1039">
        <v>2</v>
      </c>
      <c r="G1039">
        <v>1.5</v>
      </c>
      <c r="H1039" t="b">
        <v>0</v>
      </c>
    </row>
    <row r="1040" spans="1:8" x14ac:dyDescent="0.3">
      <c r="A1040" t="s">
        <v>8897</v>
      </c>
      <c r="B1040">
        <v>3</v>
      </c>
      <c r="C1040">
        <v>1</v>
      </c>
      <c r="D1040">
        <v>1</v>
      </c>
      <c r="E1040">
        <v>1</v>
      </c>
      <c r="F1040">
        <v>1</v>
      </c>
      <c r="G1040">
        <v>1</v>
      </c>
      <c r="H1040" t="b">
        <v>0</v>
      </c>
    </row>
    <row r="1041" spans="1:8" x14ac:dyDescent="0.3">
      <c r="A1041" t="s">
        <v>795</v>
      </c>
      <c r="B1041">
        <v>3</v>
      </c>
      <c r="C1041">
        <v>3</v>
      </c>
      <c r="D1041">
        <v>5</v>
      </c>
      <c r="E1041">
        <v>3</v>
      </c>
      <c r="F1041">
        <v>5</v>
      </c>
      <c r="G1041">
        <v>4.333333333333333</v>
      </c>
      <c r="H1041" t="b">
        <v>0</v>
      </c>
    </row>
    <row r="1042" spans="1:8" x14ac:dyDescent="0.3">
      <c r="A1042" t="s">
        <v>8910</v>
      </c>
      <c r="B1042">
        <v>4</v>
      </c>
      <c r="C1042">
        <v>1</v>
      </c>
      <c r="D1042">
        <v>5</v>
      </c>
      <c r="E1042">
        <v>3</v>
      </c>
      <c r="F1042">
        <v>1</v>
      </c>
      <c r="G1042">
        <v>2.5</v>
      </c>
      <c r="H1042" t="b">
        <v>0</v>
      </c>
    </row>
    <row r="1043" spans="1:8" x14ac:dyDescent="0.3">
      <c r="A1043" t="s">
        <v>796</v>
      </c>
      <c r="B1043">
        <v>2</v>
      </c>
      <c r="C1043">
        <v>3</v>
      </c>
      <c r="D1043">
        <v>3</v>
      </c>
      <c r="E1043">
        <v>3</v>
      </c>
      <c r="F1043">
        <v>3</v>
      </c>
      <c r="G1043">
        <v>3</v>
      </c>
      <c r="H1043" t="b">
        <v>0</v>
      </c>
    </row>
    <row r="1044" spans="1:8" x14ac:dyDescent="0.3">
      <c r="A1044" t="s">
        <v>8926</v>
      </c>
      <c r="B1044">
        <v>12</v>
      </c>
      <c r="C1044">
        <v>1</v>
      </c>
      <c r="D1044">
        <v>5</v>
      </c>
      <c r="E1044">
        <v>2</v>
      </c>
      <c r="F1044">
        <v>2</v>
      </c>
      <c r="G1044">
        <v>2.6666666666666665</v>
      </c>
      <c r="H1044" t="b">
        <v>0</v>
      </c>
    </row>
    <row r="1045" spans="1:8" x14ac:dyDescent="0.3">
      <c r="A1045" t="s">
        <v>8928</v>
      </c>
      <c r="B1045">
        <v>2</v>
      </c>
      <c r="C1045">
        <v>3</v>
      </c>
      <c r="D1045">
        <v>3</v>
      </c>
      <c r="E1045">
        <v>3</v>
      </c>
      <c r="F1045">
        <v>3</v>
      </c>
      <c r="G1045">
        <v>3</v>
      </c>
      <c r="H1045" t="b">
        <v>0</v>
      </c>
    </row>
    <row r="1046" spans="1:8" x14ac:dyDescent="0.3">
      <c r="A1046" t="s">
        <v>8929</v>
      </c>
      <c r="B1046">
        <v>2</v>
      </c>
      <c r="C1046">
        <v>2</v>
      </c>
      <c r="D1046">
        <v>3</v>
      </c>
      <c r="E1046">
        <v>3</v>
      </c>
      <c r="F1046">
        <v>2</v>
      </c>
      <c r="G1046">
        <v>2.5</v>
      </c>
      <c r="H1046" t="b">
        <v>0</v>
      </c>
    </row>
    <row r="1047" spans="1:8" x14ac:dyDescent="0.3">
      <c r="A1047" t="s">
        <v>8935</v>
      </c>
      <c r="B1047">
        <v>2</v>
      </c>
      <c r="C1047">
        <v>1</v>
      </c>
      <c r="D1047">
        <v>5</v>
      </c>
      <c r="E1047">
        <v>1</v>
      </c>
      <c r="F1047">
        <v>5</v>
      </c>
      <c r="G1047">
        <v>3</v>
      </c>
      <c r="H1047" t="b">
        <v>0</v>
      </c>
    </row>
    <row r="1048" spans="1:8" x14ac:dyDescent="0.3">
      <c r="A1048" t="s">
        <v>801</v>
      </c>
      <c r="B1048">
        <v>2</v>
      </c>
      <c r="C1048">
        <v>1</v>
      </c>
      <c r="D1048">
        <v>1</v>
      </c>
      <c r="E1048">
        <v>1</v>
      </c>
      <c r="F1048">
        <v>1</v>
      </c>
      <c r="G1048">
        <v>1</v>
      </c>
      <c r="H1048" t="b">
        <v>0</v>
      </c>
    </row>
    <row r="1049" spans="1:8" x14ac:dyDescent="0.3">
      <c r="A1049" t="s">
        <v>8939</v>
      </c>
      <c r="B1049">
        <v>2</v>
      </c>
      <c r="C1049">
        <v>2</v>
      </c>
      <c r="D1049">
        <v>3</v>
      </c>
      <c r="E1049">
        <v>2</v>
      </c>
      <c r="F1049">
        <v>3</v>
      </c>
      <c r="G1049">
        <v>2.5</v>
      </c>
      <c r="H1049" t="b">
        <v>0</v>
      </c>
    </row>
    <row r="1050" spans="1:8" x14ac:dyDescent="0.3">
      <c r="A1050" t="s">
        <v>8944</v>
      </c>
      <c r="B1050">
        <v>2</v>
      </c>
      <c r="C1050">
        <v>2</v>
      </c>
      <c r="D1050">
        <v>5</v>
      </c>
      <c r="E1050">
        <v>2</v>
      </c>
      <c r="F1050">
        <v>5</v>
      </c>
      <c r="G1050">
        <v>3.5</v>
      </c>
      <c r="H1050" t="b">
        <v>0</v>
      </c>
    </row>
    <row r="1051" spans="1:8" x14ac:dyDescent="0.3">
      <c r="A1051" t="s">
        <v>8957</v>
      </c>
      <c r="B1051">
        <v>3</v>
      </c>
      <c r="C1051">
        <v>4</v>
      </c>
      <c r="D1051">
        <v>5</v>
      </c>
      <c r="E1051">
        <v>4</v>
      </c>
      <c r="F1051">
        <v>5</v>
      </c>
      <c r="G1051">
        <v>4.666666666666667</v>
      </c>
      <c r="H1051" t="b">
        <v>0</v>
      </c>
    </row>
    <row r="1052" spans="1:8" x14ac:dyDescent="0.3">
      <c r="A1052" t="s">
        <v>8958</v>
      </c>
      <c r="B1052">
        <v>2</v>
      </c>
      <c r="C1052">
        <v>2</v>
      </c>
      <c r="D1052">
        <v>3</v>
      </c>
      <c r="E1052">
        <v>2</v>
      </c>
      <c r="F1052">
        <v>3</v>
      </c>
      <c r="G1052">
        <v>2.5</v>
      </c>
      <c r="H1052" t="b">
        <v>0</v>
      </c>
    </row>
    <row r="1053" spans="1:8" x14ac:dyDescent="0.3">
      <c r="A1053" t="s">
        <v>8963</v>
      </c>
      <c r="B1053">
        <v>2</v>
      </c>
      <c r="C1053">
        <v>2</v>
      </c>
      <c r="D1053">
        <v>3</v>
      </c>
      <c r="E1053">
        <v>2</v>
      </c>
      <c r="F1053">
        <v>3</v>
      </c>
      <c r="G1053">
        <v>2.5</v>
      </c>
      <c r="H1053" t="b">
        <v>0</v>
      </c>
    </row>
    <row r="1054" spans="1:8" x14ac:dyDescent="0.3">
      <c r="A1054" t="s">
        <v>8965</v>
      </c>
      <c r="B1054">
        <v>2</v>
      </c>
      <c r="C1054">
        <v>1</v>
      </c>
      <c r="D1054">
        <v>1</v>
      </c>
      <c r="E1054">
        <v>1</v>
      </c>
      <c r="F1054">
        <v>1</v>
      </c>
      <c r="G1054">
        <v>1</v>
      </c>
      <c r="H1054" t="b">
        <v>0</v>
      </c>
    </row>
    <row r="1055" spans="1:8" x14ac:dyDescent="0.3">
      <c r="A1055" t="s">
        <v>8969</v>
      </c>
      <c r="B1055">
        <v>3</v>
      </c>
      <c r="C1055">
        <v>1</v>
      </c>
      <c r="D1055">
        <v>5</v>
      </c>
      <c r="E1055">
        <v>1</v>
      </c>
      <c r="F1055">
        <v>1</v>
      </c>
      <c r="G1055">
        <v>2.3333333333333335</v>
      </c>
      <c r="H1055" t="b">
        <v>0</v>
      </c>
    </row>
    <row r="1056" spans="1:8" x14ac:dyDescent="0.3">
      <c r="A1056" t="s">
        <v>2153</v>
      </c>
      <c r="B1056">
        <v>2</v>
      </c>
      <c r="C1056">
        <v>2</v>
      </c>
      <c r="D1056">
        <v>4</v>
      </c>
      <c r="E1056">
        <v>4</v>
      </c>
      <c r="F1056">
        <v>2</v>
      </c>
      <c r="G1056">
        <v>3</v>
      </c>
      <c r="H1056" t="b">
        <v>0</v>
      </c>
    </row>
    <row r="1057" spans="1:8" x14ac:dyDescent="0.3">
      <c r="A1057" t="s">
        <v>8999</v>
      </c>
      <c r="B1057">
        <v>2</v>
      </c>
      <c r="C1057">
        <v>1</v>
      </c>
      <c r="D1057">
        <v>5</v>
      </c>
      <c r="E1057">
        <v>1</v>
      </c>
      <c r="F1057">
        <v>5</v>
      </c>
      <c r="G1057">
        <v>3</v>
      </c>
      <c r="H1057" t="b">
        <v>0</v>
      </c>
    </row>
    <row r="1058" spans="1:8" x14ac:dyDescent="0.3">
      <c r="A1058" t="s">
        <v>9001</v>
      </c>
      <c r="B1058">
        <v>2</v>
      </c>
      <c r="C1058">
        <v>1</v>
      </c>
      <c r="D1058">
        <v>2</v>
      </c>
      <c r="E1058">
        <v>2</v>
      </c>
      <c r="F1058">
        <v>1</v>
      </c>
      <c r="G1058">
        <v>1.5</v>
      </c>
      <c r="H1058" t="b">
        <v>0</v>
      </c>
    </row>
    <row r="1059" spans="1:8" x14ac:dyDescent="0.3">
      <c r="A1059" t="s">
        <v>9003</v>
      </c>
      <c r="B1059">
        <v>2</v>
      </c>
      <c r="C1059">
        <v>5</v>
      </c>
      <c r="D1059">
        <v>5</v>
      </c>
      <c r="E1059">
        <v>5</v>
      </c>
      <c r="F1059">
        <v>5</v>
      </c>
      <c r="G1059">
        <v>5</v>
      </c>
      <c r="H1059" t="b">
        <v>0</v>
      </c>
    </row>
    <row r="1060" spans="1:8" x14ac:dyDescent="0.3">
      <c r="A1060" t="s">
        <v>9010</v>
      </c>
      <c r="B1060">
        <v>2</v>
      </c>
      <c r="C1060">
        <v>3</v>
      </c>
      <c r="D1060">
        <v>4</v>
      </c>
      <c r="E1060">
        <v>4</v>
      </c>
      <c r="F1060">
        <v>3</v>
      </c>
      <c r="G1060">
        <v>3.5</v>
      </c>
      <c r="H1060" t="b">
        <v>0</v>
      </c>
    </row>
    <row r="1061" spans="1:8" x14ac:dyDescent="0.3">
      <c r="A1061" t="s">
        <v>9023</v>
      </c>
      <c r="B1061">
        <v>2</v>
      </c>
      <c r="C1061">
        <v>2</v>
      </c>
      <c r="D1061">
        <v>3</v>
      </c>
      <c r="E1061">
        <v>2</v>
      </c>
      <c r="F1061">
        <v>3</v>
      </c>
      <c r="G1061">
        <v>2.5</v>
      </c>
      <c r="H1061" t="b">
        <v>0</v>
      </c>
    </row>
    <row r="1062" spans="1:8" x14ac:dyDescent="0.3">
      <c r="A1062" t="s">
        <v>9024</v>
      </c>
      <c r="B1062">
        <v>2</v>
      </c>
      <c r="C1062">
        <v>2</v>
      </c>
      <c r="D1062">
        <v>2</v>
      </c>
      <c r="E1062">
        <v>2</v>
      </c>
      <c r="F1062">
        <v>2</v>
      </c>
      <c r="G1062">
        <v>2</v>
      </c>
      <c r="H1062" t="b">
        <v>0</v>
      </c>
    </row>
    <row r="1063" spans="1:8" x14ac:dyDescent="0.3">
      <c r="A1063" t="s">
        <v>808</v>
      </c>
      <c r="B1063">
        <v>2</v>
      </c>
      <c r="C1063">
        <v>2</v>
      </c>
      <c r="D1063">
        <v>4</v>
      </c>
      <c r="E1063">
        <v>4</v>
      </c>
      <c r="F1063">
        <v>2</v>
      </c>
      <c r="G1063">
        <v>3</v>
      </c>
      <c r="H1063" t="b">
        <v>0</v>
      </c>
    </row>
    <row r="1064" spans="1:8" x14ac:dyDescent="0.3">
      <c r="A1064" t="s">
        <v>9039</v>
      </c>
      <c r="B1064">
        <v>3</v>
      </c>
      <c r="C1064">
        <v>1</v>
      </c>
      <c r="D1064">
        <v>2</v>
      </c>
      <c r="E1064">
        <v>2</v>
      </c>
      <c r="F1064">
        <v>1</v>
      </c>
      <c r="G1064">
        <v>1.6666666666666667</v>
      </c>
      <c r="H1064" t="b">
        <v>0</v>
      </c>
    </row>
    <row r="1065" spans="1:8" x14ac:dyDescent="0.3">
      <c r="A1065" t="s">
        <v>9052</v>
      </c>
      <c r="B1065">
        <v>2</v>
      </c>
      <c r="C1065">
        <v>1</v>
      </c>
      <c r="D1065">
        <v>1</v>
      </c>
      <c r="E1065">
        <v>1</v>
      </c>
      <c r="F1065">
        <v>1</v>
      </c>
      <c r="G1065">
        <v>1</v>
      </c>
      <c r="H1065" t="b">
        <v>0</v>
      </c>
    </row>
    <row r="1066" spans="1:8" x14ac:dyDescent="0.3">
      <c r="A1066" t="s">
        <v>9056</v>
      </c>
      <c r="B1066">
        <v>6</v>
      </c>
      <c r="C1066">
        <v>1</v>
      </c>
      <c r="D1066">
        <v>4</v>
      </c>
      <c r="E1066">
        <v>1</v>
      </c>
      <c r="F1066">
        <v>4</v>
      </c>
      <c r="G1066">
        <v>1.6666666666666667</v>
      </c>
      <c r="H1066" t="b">
        <v>0</v>
      </c>
    </row>
    <row r="1067" spans="1:8" x14ac:dyDescent="0.3">
      <c r="A1067" t="s">
        <v>812</v>
      </c>
      <c r="B1067">
        <v>4</v>
      </c>
      <c r="C1067">
        <v>1</v>
      </c>
      <c r="D1067">
        <v>4</v>
      </c>
      <c r="E1067">
        <v>4</v>
      </c>
      <c r="F1067">
        <v>1</v>
      </c>
      <c r="G1067">
        <v>2.75</v>
      </c>
      <c r="H1067" t="b">
        <v>0</v>
      </c>
    </row>
    <row r="1068" spans="1:8" x14ac:dyDescent="0.3">
      <c r="A1068" t="s">
        <v>9077</v>
      </c>
      <c r="B1068">
        <v>2</v>
      </c>
      <c r="C1068">
        <v>1</v>
      </c>
      <c r="D1068">
        <v>3</v>
      </c>
      <c r="E1068">
        <v>3</v>
      </c>
      <c r="F1068">
        <v>1</v>
      </c>
      <c r="G1068">
        <v>2</v>
      </c>
      <c r="H1068" t="b">
        <v>0</v>
      </c>
    </row>
    <row r="1069" spans="1:8" x14ac:dyDescent="0.3">
      <c r="A1069" t="s">
        <v>814</v>
      </c>
      <c r="B1069">
        <v>7</v>
      </c>
      <c r="C1069">
        <v>1</v>
      </c>
      <c r="D1069">
        <v>4</v>
      </c>
      <c r="E1069">
        <v>4</v>
      </c>
      <c r="F1069">
        <v>1</v>
      </c>
      <c r="G1069">
        <v>2.2857142857142856</v>
      </c>
      <c r="H1069" t="b">
        <v>0</v>
      </c>
    </row>
    <row r="1070" spans="1:8" x14ac:dyDescent="0.3">
      <c r="A1070" t="s">
        <v>9084</v>
      </c>
      <c r="B1070">
        <v>2</v>
      </c>
      <c r="C1070">
        <v>3</v>
      </c>
      <c r="D1070">
        <v>4</v>
      </c>
      <c r="E1070">
        <v>4</v>
      </c>
      <c r="F1070">
        <v>3</v>
      </c>
      <c r="G1070">
        <v>3.5</v>
      </c>
      <c r="H1070" t="b">
        <v>0</v>
      </c>
    </row>
    <row r="1071" spans="1:8" x14ac:dyDescent="0.3">
      <c r="A1071" t="s">
        <v>2156</v>
      </c>
      <c r="B1071">
        <v>3</v>
      </c>
      <c r="C1071">
        <v>2</v>
      </c>
      <c r="D1071">
        <v>4</v>
      </c>
      <c r="E1071">
        <v>2</v>
      </c>
      <c r="F1071">
        <v>2</v>
      </c>
      <c r="G1071">
        <v>2.6666666666666665</v>
      </c>
      <c r="H1071" t="b">
        <v>0</v>
      </c>
    </row>
    <row r="1072" spans="1:8" x14ac:dyDescent="0.3">
      <c r="A1072" t="s">
        <v>9100</v>
      </c>
      <c r="B1072">
        <v>4</v>
      </c>
      <c r="C1072">
        <v>1</v>
      </c>
      <c r="D1072">
        <v>3</v>
      </c>
      <c r="E1072">
        <v>3</v>
      </c>
      <c r="F1072">
        <v>2</v>
      </c>
      <c r="G1072">
        <v>2</v>
      </c>
      <c r="H1072" t="b">
        <v>0</v>
      </c>
    </row>
    <row r="1073" spans="1:8" x14ac:dyDescent="0.3">
      <c r="A1073" t="s">
        <v>2157</v>
      </c>
      <c r="B1073">
        <v>3</v>
      </c>
      <c r="C1073">
        <v>3</v>
      </c>
      <c r="D1073">
        <v>5</v>
      </c>
      <c r="E1073">
        <v>5</v>
      </c>
      <c r="F1073">
        <v>3</v>
      </c>
      <c r="G1073">
        <v>4.333333333333333</v>
      </c>
      <c r="H1073" t="b">
        <v>0</v>
      </c>
    </row>
    <row r="1074" spans="1:8" x14ac:dyDescent="0.3">
      <c r="A1074" t="s">
        <v>9108</v>
      </c>
      <c r="B1074">
        <v>5</v>
      </c>
      <c r="C1074">
        <v>1</v>
      </c>
      <c r="D1074">
        <v>2</v>
      </c>
      <c r="E1074">
        <v>1</v>
      </c>
      <c r="F1074">
        <v>1</v>
      </c>
      <c r="G1074">
        <v>1.2</v>
      </c>
      <c r="H1074" t="b">
        <v>0</v>
      </c>
    </row>
    <row r="1075" spans="1:8" x14ac:dyDescent="0.3">
      <c r="A1075" t="s">
        <v>9133</v>
      </c>
      <c r="B1075">
        <v>2</v>
      </c>
      <c r="C1075">
        <v>2</v>
      </c>
      <c r="D1075">
        <v>4</v>
      </c>
      <c r="E1075">
        <v>2</v>
      </c>
      <c r="F1075">
        <v>4</v>
      </c>
      <c r="G1075">
        <v>3</v>
      </c>
      <c r="H1075" t="b">
        <v>0</v>
      </c>
    </row>
    <row r="1076" spans="1:8" x14ac:dyDescent="0.3">
      <c r="A1076" t="s">
        <v>9141</v>
      </c>
      <c r="B1076">
        <v>2</v>
      </c>
      <c r="C1076">
        <v>3</v>
      </c>
      <c r="D1076">
        <v>3</v>
      </c>
      <c r="E1076">
        <v>3</v>
      </c>
      <c r="F1076">
        <v>3</v>
      </c>
      <c r="G1076">
        <v>3</v>
      </c>
      <c r="H1076" t="b">
        <v>0</v>
      </c>
    </row>
    <row r="1077" spans="1:8" x14ac:dyDescent="0.3">
      <c r="A1077" t="s">
        <v>9144</v>
      </c>
      <c r="B1077">
        <v>2</v>
      </c>
      <c r="C1077">
        <v>2</v>
      </c>
      <c r="D1077">
        <v>2</v>
      </c>
      <c r="E1077">
        <v>2</v>
      </c>
      <c r="F1077">
        <v>2</v>
      </c>
      <c r="G1077">
        <v>2</v>
      </c>
      <c r="H1077" t="b">
        <v>0</v>
      </c>
    </row>
    <row r="1078" spans="1:8" x14ac:dyDescent="0.3">
      <c r="A1078" t="s">
        <v>9147</v>
      </c>
      <c r="B1078">
        <v>2</v>
      </c>
      <c r="C1078">
        <v>2</v>
      </c>
      <c r="D1078">
        <v>4</v>
      </c>
      <c r="E1078">
        <v>4</v>
      </c>
      <c r="F1078">
        <v>2</v>
      </c>
      <c r="G1078">
        <v>3</v>
      </c>
      <c r="H1078" t="b">
        <v>0</v>
      </c>
    </row>
    <row r="1079" spans="1:8" x14ac:dyDescent="0.3">
      <c r="A1079" t="s">
        <v>9154</v>
      </c>
      <c r="B1079">
        <v>2</v>
      </c>
      <c r="C1079">
        <v>4</v>
      </c>
      <c r="D1079">
        <v>4</v>
      </c>
      <c r="E1079">
        <v>4</v>
      </c>
      <c r="F1079">
        <v>4</v>
      </c>
      <c r="G1079">
        <v>4</v>
      </c>
      <c r="H1079" t="b">
        <v>0</v>
      </c>
    </row>
    <row r="1080" spans="1:8" x14ac:dyDescent="0.3">
      <c r="A1080" t="s">
        <v>9169</v>
      </c>
      <c r="B1080">
        <v>7</v>
      </c>
      <c r="C1080">
        <v>1</v>
      </c>
      <c r="D1080">
        <v>4</v>
      </c>
      <c r="E1080">
        <v>1</v>
      </c>
      <c r="F1080">
        <v>4</v>
      </c>
      <c r="G1080">
        <v>2.1428571428571428</v>
      </c>
      <c r="H1080" t="b">
        <v>0</v>
      </c>
    </row>
    <row r="1081" spans="1:8" x14ac:dyDescent="0.3">
      <c r="A1081" t="s">
        <v>826</v>
      </c>
      <c r="B1081">
        <v>3</v>
      </c>
      <c r="C1081">
        <v>1</v>
      </c>
      <c r="D1081">
        <v>5</v>
      </c>
      <c r="E1081">
        <v>4</v>
      </c>
      <c r="F1081">
        <v>1</v>
      </c>
      <c r="G1081">
        <v>3.3333333333333335</v>
      </c>
      <c r="H1081" t="b">
        <v>0</v>
      </c>
    </row>
    <row r="1082" spans="1:8" x14ac:dyDescent="0.3">
      <c r="A1082" t="s">
        <v>9179</v>
      </c>
      <c r="B1082">
        <v>2</v>
      </c>
      <c r="C1082">
        <v>3</v>
      </c>
      <c r="D1082">
        <v>5</v>
      </c>
      <c r="E1082">
        <v>5</v>
      </c>
      <c r="F1082">
        <v>3</v>
      </c>
      <c r="G1082">
        <v>4</v>
      </c>
      <c r="H1082" t="b">
        <v>0</v>
      </c>
    </row>
    <row r="1083" spans="1:8" x14ac:dyDescent="0.3">
      <c r="A1083" t="s">
        <v>9184</v>
      </c>
      <c r="B1083">
        <v>2</v>
      </c>
      <c r="C1083">
        <v>2</v>
      </c>
      <c r="D1083">
        <v>3</v>
      </c>
      <c r="E1083">
        <v>2</v>
      </c>
      <c r="F1083">
        <v>3</v>
      </c>
      <c r="G1083">
        <v>2.5</v>
      </c>
      <c r="H1083" t="b">
        <v>0</v>
      </c>
    </row>
    <row r="1084" spans="1:8" x14ac:dyDescent="0.3">
      <c r="A1084" t="s">
        <v>9186</v>
      </c>
      <c r="B1084">
        <v>2</v>
      </c>
      <c r="C1084">
        <v>2</v>
      </c>
      <c r="D1084">
        <v>5</v>
      </c>
      <c r="E1084">
        <v>2</v>
      </c>
      <c r="F1084">
        <v>5</v>
      </c>
      <c r="G1084">
        <v>3.5</v>
      </c>
      <c r="H1084" t="b">
        <v>0</v>
      </c>
    </row>
    <row r="1085" spans="1:8" x14ac:dyDescent="0.3">
      <c r="A1085" t="s">
        <v>9203</v>
      </c>
      <c r="B1085">
        <v>2</v>
      </c>
      <c r="C1085">
        <v>4</v>
      </c>
      <c r="D1085">
        <v>4</v>
      </c>
      <c r="E1085">
        <v>4</v>
      </c>
      <c r="F1085">
        <v>4</v>
      </c>
      <c r="G1085">
        <v>4</v>
      </c>
      <c r="H1085" t="b">
        <v>0</v>
      </c>
    </row>
    <row r="1086" spans="1:8" x14ac:dyDescent="0.3">
      <c r="A1086" t="s">
        <v>9218</v>
      </c>
      <c r="B1086">
        <v>2</v>
      </c>
      <c r="C1086">
        <v>2</v>
      </c>
      <c r="D1086">
        <v>3</v>
      </c>
      <c r="E1086">
        <v>3</v>
      </c>
      <c r="F1086">
        <v>2</v>
      </c>
      <c r="G1086">
        <v>2.5</v>
      </c>
      <c r="H1086" t="b">
        <v>0</v>
      </c>
    </row>
    <row r="1087" spans="1:8" x14ac:dyDescent="0.3">
      <c r="A1087" t="s">
        <v>9225</v>
      </c>
      <c r="B1087">
        <v>3</v>
      </c>
      <c r="C1087">
        <v>1</v>
      </c>
      <c r="D1087">
        <v>2</v>
      </c>
      <c r="E1087">
        <v>1</v>
      </c>
      <c r="F1087">
        <v>2</v>
      </c>
      <c r="G1087">
        <v>1.3333333333333333</v>
      </c>
      <c r="H1087" t="b">
        <v>0</v>
      </c>
    </row>
    <row r="1088" spans="1:8" x14ac:dyDescent="0.3">
      <c r="A1088" t="s">
        <v>9237</v>
      </c>
      <c r="B1088">
        <v>2</v>
      </c>
      <c r="C1088">
        <v>3</v>
      </c>
      <c r="D1088">
        <v>4</v>
      </c>
      <c r="E1088">
        <v>4</v>
      </c>
      <c r="F1088">
        <v>3</v>
      </c>
      <c r="G1088">
        <v>3.5</v>
      </c>
      <c r="H1088" t="b">
        <v>0</v>
      </c>
    </row>
    <row r="1089" spans="1:8" x14ac:dyDescent="0.3">
      <c r="A1089" t="s">
        <v>9247</v>
      </c>
      <c r="B1089">
        <v>2</v>
      </c>
      <c r="C1089">
        <v>1</v>
      </c>
      <c r="D1089">
        <v>2</v>
      </c>
      <c r="E1089">
        <v>1</v>
      </c>
      <c r="F1089">
        <v>2</v>
      </c>
      <c r="G1089">
        <v>1.5</v>
      </c>
      <c r="H1089" t="b">
        <v>0</v>
      </c>
    </row>
    <row r="1090" spans="1:8" x14ac:dyDescent="0.3">
      <c r="A1090" t="s">
        <v>9258</v>
      </c>
      <c r="B1090">
        <v>3</v>
      </c>
      <c r="C1090">
        <v>1</v>
      </c>
      <c r="D1090">
        <v>2</v>
      </c>
      <c r="E1090">
        <v>1</v>
      </c>
      <c r="F1090">
        <v>2</v>
      </c>
      <c r="G1090">
        <v>1.3333333333333333</v>
      </c>
      <c r="H1090" t="b">
        <v>0</v>
      </c>
    </row>
    <row r="1091" spans="1:8" x14ac:dyDescent="0.3">
      <c r="A1091" t="s">
        <v>9266</v>
      </c>
      <c r="B1091">
        <v>4</v>
      </c>
      <c r="C1091">
        <v>2</v>
      </c>
      <c r="D1091">
        <v>4</v>
      </c>
      <c r="E1091">
        <v>2</v>
      </c>
      <c r="F1091">
        <v>4</v>
      </c>
      <c r="G1091">
        <v>3</v>
      </c>
      <c r="H1091" t="b">
        <v>0</v>
      </c>
    </row>
    <row r="1092" spans="1:8" x14ac:dyDescent="0.3">
      <c r="A1092" t="s">
        <v>9269</v>
      </c>
      <c r="B1092">
        <v>2</v>
      </c>
      <c r="C1092">
        <v>1</v>
      </c>
      <c r="D1092">
        <v>1</v>
      </c>
      <c r="E1092">
        <v>1</v>
      </c>
      <c r="F1092">
        <v>1</v>
      </c>
      <c r="G1092">
        <v>1</v>
      </c>
      <c r="H1092" t="b">
        <v>0</v>
      </c>
    </row>
    <row r="1093" spans="1:8" x14ac:dyDescent="0.3">
      <c r="A1093" t="s">
        <v>9271</v>
      </c>
      <c r="B1093">
        <v>5</v>
      </c>
      <c r="C1093">
        <v>1</v>
      </c>
      <c r="D1093">
        <v>4</v>
      </c>
      <c r="E1093">
        <v>4</v>
      </c>
      <c r="F1093">
        <v>3</v>
      </c>
      <c r="G1093">
        <v>2.4</v>
      </c>
      <c r="H1093" t="b">
        <v>0</v>
      </c>
    </row>
    <row r="1094" spans="1:8" x14ac:dyDescent="0.3">
      <c r="A1094" t="s">
        <v>9279</v>
      </c>
      <c r="B1094">
        <v>2</v>
      </c>
      <c r="C1094">
        <v>4</v>
      </c>
      <c r="D1094">
        <v>5</v>
      </c>
      <c r="E1094">
        <v>5</v>
      </c>
      <c r="F1094">
        <v>4</v>
      </c>
      <c r="G1094">
        <v>4.5</v>
      </c>
      <c r="H1094" t="b">
        <v>0</v>
      </c>
    </row>
    <row r="1095" spans="1:8" x14ac:dyDescent="0.3">
      <c r="A1095" t="s">
        <v>1630</v>
      </c>
      <c r="B1095">
        <v>7</v>
      </c>
      <c r="C1095">
        <v>1</v>
      </c>
      <c r="D1095">
        <v>5</v>
      </c>
      <c r="E1095">
        <v>3</v>
      </c>
      <c r="F1095">
        <v>5</v>
      </c>
      <c r="G1095">
        <v>2.8571428571428572</v>
      </c>
      <c r="H1095" t="b">
        <v>0</v>
      </c>
    </row>
    <row r="1096" spans="1:8" x14ac:dyDescent="0.3">
      <c r="A1096" t="s">
        <v>9292</v>
      </c>
      <c r="B1096">
        <v>17</v>
      </c>
      <c r="C1096">
        <v>1</v>
      </c>
      <c r="D1096">
        <v>5</v>
      </c>
      <c r="E1096">
        <v>1</v>
      </c>
      <c r="F1096">
        <v>4</v>
      </c>
      <c r="G1096">
        <v>2.4705882352941178</v>
      </c>
      <c r="H1096" t="b">
        <v>0</v>
      </c>
    </row>
    <row r="1097" spans="1:8" x14ac:dyDescent="0.3">
      <c r="A1097" t="s">
        <v>9312</v>
      </c>
      <c r="B1097">
        <v>2</v>
      </c>
      <c r="C1097">
        <v>1</v>
      </c>
      <c r="D1097">
        <v>2</v>
      </c>
      <c r="E1097">
        <v>1</v>
      </c>
      <c r="F1097">
        <v>2</v>
      </c>
      <c r="G1097">
        <v>1.5</v>
      </c>
      <c r="H1097" t="b">
        <v>0</v>
      </c>
    </row>
    <row r="1098" spans="1:8" x14ac:dyDescent="0.3">
      <c r="A1098" t="s">
        <v>9320</v>
      </c>
      <c r="B1098">
        <v>2</v>
      </c>
      <c r="C1098">
        <v>3</v>
      </c>
      <c r="D1098">
        <v>5</v>
      </c>
      <c r="E1098">
        <v>3</v>
      </c>
      <c r="F1098">
        <v>5</v>
      </c>
      <c r="G1098">
        <v>4</v>
      </c>
      <c r="H1098" t="b">
        <v>0</v>
      </c>
    </row>
    <row r="1099" spans="1:8" x14ac:dyDescent="0.3">
      <c r="A1099" t="s">
        <v>9339</v>
      </c>
      <c r="B1099">
        <v>2</v>
      </c>
      <c r="C1099">
        <v>1</v>
      </c>
      <c r="D1099">
        <v>3</v>
      </c>
      <c r="E1099">
        <v>3</v>
      </c>
      <c r="F1099">
        <v>1</v>
      </c>
      <c r="G1099">
        <v>2</v>
      </c>
      <c r="H1099" t="b">
        <v>0</v>
      </c>
    </row>
    <row r="1100" spans="1:8" x14ac:dyDescent="0.3">
      <c r="A1100" t="s">
        <v>9348</v>
      </c>
      <c r="B1100">
        <v>2</v>
      </c>
      <c r="C1100">
        <v>3</v>
      </c>
      <c r="D1100">
        <v>5</v>
      </c>
      <c r="E1100">
        <v>5</v>
      </c>
      <c r="F1100">
        <v>3</v>
      </c>
      <c r="G1100">
        <v>4</v>
      </c>
      <c r="H1100" t="b">
        <v>0</v>
      </c>
    </row>
    <row r="1101" spans="1:8" x14ac:dyDescent="0.3">
      <c r="A1101" t="s">
        <v>2178</v>
      </c>
      <c r="B1101">
        <v>5</v>
      </c>
      <c r="C1101">
        <v>3</v>
      </c>
      <c r="D1101">
        <v>5</v>
      </c>
      <c r="E1101">
        <v>5</v>
      </c>
      <c r="F1101">
        <v>3</v>
      </c>
      <c r="G1101">
        <v>4.2</v>
      </c>
      <c r="H1101" t="b">
        <v>0</v>
      </c>
    </row>
    <row r="1102" spans="1:8" x14ac:dyDescent="0.3">
      <c r="A1102" t="s">
        <v>9368</v>
      </c>
      <c r="B1102">
        <v>3</v>
      </c>
      <c r="C1102">
        <v>1</v>
      </c>
      <c r="D1102">
        <v>5</v>
      </c>
      <c r="E1102">
        <v>5</v>
      </c>
      <c r="F1102">
        <v>1</v>
      </c>
      <c r="G1102">
        <v>3.6666666666666665</v>
      </c>
      <c r="H1102" t="b">
        <v>0</v>
      </c>
    </row>
    <row r="1103" spans="1:8" x14ac:dyDescent="0.3">
      <c r="A1103" t="s">
        <v>9373</v>
      </c>
      <c r="B1103">
        <v>2</v>
      </c>
      <c r="C1103">
        <v>2</v>
      </c>
      <c r="D1103">
        <v>3</v>
      </c>
      <c r="E1103">
        <v>2</v>
      </c>
      <c r="F1103">
        <v>3</v>
      </c>
      <c r="G1103">
        <v>2.5</v>
      </c>
      <c r="H1103" t="b">
        <v>0</v>
      </c>
    </row>
    <row r="1104" spans="1:8" x14ac:dyDescent="0.3">
      <c r="A1104" t="s">
        <v>9382</v>
      </c>
      <c r="B1104">
        <v>2</v>
      </c>
      <c r="C1104">
        <v>3</v>
      </c>
      <c r="D1104">
        <v>3</v>
      </c>
      <c r="E1104">
        <v>3</v>
      </c>
      <c r="F1104">
        <v>3</v>
      </c>
      <c r="G1104">
        <v>3</v>
      </c>
      <c r="H1104" t="b">
        <v>0</v>
      </c>
    </row>
    <row r="1105" spans="1:8" x14ac:dyDescent="0.3">
      <c r="A1105" t="s">
        <v>842</v>
      </c>
      <c r="B1105">
        <v>2</v>
      </c>
      <c r="C1105">
        <v>2</v>
      </c>
      <c r="D1105">
        <v>2</v>
      </c>
      <c r="E1105">
        <v>2</v>
      </c>
      <c r="F1105">
        <v>2</v>
      </c>
      <c r="G1105">
        <v>2</v>
      </c>
      <c r="H1105" t="b">
        <v>0</v>
      </c>
    </row>
    <row r="1106" spans="1:8" x14ac:dyDescent="0.3">
      <c r="A1106" t="s">
        <v>9397</v>
      </c>
      <c r="B1106">
        <v>2</v>
      </c>
      <c r="C1106">
        <v>2</v>
      </c>
      <c r="D1106">
        <v>3</v>
      </c>
      <c r="E1106">
        <v>2</v>
      </c>
      <c r="F1106">
        <v>3</v>
      </c>
      <c r="G1106">
        <v>2.5</v>
      </c>
      <c r="H1106" t="b">
        <v>0</v>
      </c>
    </row>
    <row r="1107" spans="1:8" x14ac:dyDescent="0.3">
      <c r="A1107" t="s">
        <v>9398</v>
      </c>
      <c r="B1107">
        <v>2</v>
      </c>
      <c r="C1107">
        <v>1</v>
      </c>
      <c r="D1107">
        <v>1</v>
      </c>
      <c r="E1107">
        <v>1</v>
      </c>
      <c r="F1107">
        <v>1</v>
      </c>
      <c r="G1107">
        <v>1</v>
      </c>
      <c r="H1107" t="b">
        <v>0</v>
      </c>
    </row>
    <row r="1108" spans="1:8" x14ac:dyDescent="0.3">
      <c r="A1108" t="s">
        <v>9400</v>
      </c>
      <c r="B1108">
        <v>2</v>
      </c>
      <c r="C1108">
        <v>1</v>
      </c>
      <c r="D1108">
        <v>5</v>
      </c>
      <c r="E1108">
        <v>5</v>
      </c>
      <c r="F1108">
        <v>1</v>
      </c>
      <c r="G1108">
        <v>3</v>
      </c>
      <c r="H1108" t="b">
        <v>0</v>
      </c>
    </row>
    <row r="1109" spans="1:8" x14ac:dyDescent="0.3">
      <c r="A1109" t="s">
        <v>843</v>
      </c>
      <c r="B1109">
        <v>3</v>
      </c>
      <c r="C1109">
        <v>1</v>
      </c>
      <c r="D1109">
        <v>2</v>
      </c>
      <c r="E1109">
        <v>2</v>
      </c>
      <c r="F1109">
        <v>1</v>
      </c>
      <c r="G1109">
        <v>1.3333333333333333</v>
      </c>
      <c r="H1109" t="b">
        <v>0</v>
      </c>
    </row>
    <row r="1110" spans="1:8" x14ac:dyDescent="0.3">
      <c r="A1110" t="s">
        <v>2181</v>
      </c>
      <c r="B1110">
        <v>2</v>
      </c>
      <c r="C1110">
        <v>1</v>
      </c>
      <c r="D1110">
        <v>5</v>
      </c>
      <c r="E1110">
        <v>1</v>
      </c>
      <c r="F1110">
        <v>5</v>
      </c>
      <c r="G1110">
        <v>3</v>
      </c>
      <c r="H1110" t="b">
        <v>0</v>
      </c>
    </row>
    <row r="1111" spans="1:8" x14ac:dyDescent="0.3">
      <c r="A1111" t="s">
        <v>9405</v>
      </c>
      <c r="B1111">
        <v>2</v>
      </c>
      <c r="C1111">
        <v>2</v>
      </c>
      <c r="D1111">
        <v>2</v>
      </c>
      <c r="E1111">
        <v>2</v>
      </c>
      <c r="F1111">
        <v>2</v>
      </c>
      <c r="G1111">
        <v>2</v>
      </c>
      <c r="H1111" t="b">
        <v>0</v>
      </c>
    </row>
    <row r="1112" spans="1:8" x14ac:dyDescent="0.3">
      <c r="A1112" t="s">
        <v>1434</v>
      </c>
      <c r="B1112">
        <v>3</v>
      </c>
      <c r="C1112">
        <v>4</v>
      </c>
      <c r="D1112">
        <v>5</v>
      </c>
      <c r="E1112">
        <v>4</v>
      </c>
      <c r="F1112">
        <v>5</v>
      </c>
      <c r="G1112">
        <v>4.666666666666667</v>
      </c>
      <c r="H1112" t="b">
        <v>0</v>
      </c>
    </row>
    <row r="1113" spans="1:8" x14ac:dyDescent="0.3">
      <c r="A1113" t="s">
        <v>9414</v>
      </c>
      <c r="B1113">
        <v>2</v>
      </c>
      <c r="C1113">
        <v>2</v>
      </c>
      <c r="D1113">
        <v>2</v>
      </c>
      <c r="E1113">
        <v>2</v>
      </c>
      <c r="F1113">
        <v>2</v>
      </c>
      <c r="G1113">
        <v>2</v>
      </c>
      <c r="H1113" t="b">
        <v>0</v>
      </c>
    </row>
    <row r="1114" spans="1:8" x14ac:dyDescent="0.3">
      <c r="A1114" t="s">
        <v>9418</v>
      </c>
      <c r="B1114">
        <v>2</v>
      </c>
      <c r="C1114">
        <v>1</v>
      </c>
      <c r="D1114">
        <v>1</v>
      </c>
      <c r="E1114">
        <v>1</v>
      </c>
      <c r="F1114">
        <v>1</v>
      </c>
      <c r="G1114">
        <v>1</v>
      </c>
      <c r="H1114" t="b">
        <v>0</v>
      </c>
    </row>
    <row r="1115" spans="1:8" x14ac:dyDescent="0.3">
      <c r="A1115" t="s">
        <v>9423</v>
      </c>
      <c r="B1115">
        <v>2</v>
      </c>
      <c r="C1115">
        <v>3</v>
      </c>
      <c r="D1115">
        <v>4</v>
      </c>
      <c r="E1115">
        <v>3</v>
      </c>
      <c r="F1115">
        <v>4</v>
      </c>
      <c r="G1115">
        <v>3.5</v>
      </c>
      <c r="H1115" t="b">
        <v>0</v>
      </c>
    </row>
    <row r="1116" spans="1:8" x14ac:dyDescent="0.3">
      <c r="A1116" t="s">
        <v>9426</v>
      </c>
      <c r="B1116">
        <v>2</v>
      </c>
      <c r="C1116">
        <v>1</v>
      </c>
      <c r="D1116">
        <v>1</v>
      </c>
      <c r="E1116">
        <v>1</v>
      </c>
      <c r="F1116">
        <v>1</v>
      </c>
      <c r="G1116">
        <v>1</v>
      </c>
      <c r="H1116" t="b">
        <v>0</v>
      </c>
    </row>
    <row r="1117" spans="1:8" x14ac:dyDescent="0.3">
      <c r="A1117" t="s">
        <v>851</v>
      </c>
      <c r="B1117">
        <v>3</v>
      </c>
      <c r="C1117">
        <v>1</v>
      </c>
      <c r="D1117">
        <v>1</v>
      </c>
      <c r="E1117">
        <v>1</v>
      </c>
      <c r="F1117">
        <v>1</v>
      </c>
      <c r="G1117">
        <v>1</v>
      </c>
      <c r="H1117" t="b">
        <v>0</v>
      </c>
    </row>
    <row r="1118" spans="1:8" x14ac:dyDescent="0.3">
      <c r="A1118" t="s">
        <v>9438</v>
      </c>
      <c r="B1118">
        <v>2</v>
      </c>
      <c r="C1118">
        <v>2</v>
      </c>
      <c r="D1118">
        <v>4</v>
      </c>
      <c r="E1118">
        <v>4</v>
      </c>
      <c r="F1118">
        <v>2</v>
      </c>
      <c r="G1118">
        <v>3</v>
      </c>
      <c r="H1118" t="b">
        <v>0</v>
      </c>
    </row>
    <row r="1119" spans="1:8" x14ac:dyDescent="0.3">
      <c r="A1119" t="s">
        <v>9441</v>
      </c>
      <c r="B1119">
        <v>3</v>
      </c>
      <c r="C1119">
        <v>3</v>
      </c>
      <c r="D1119">
        <v>3</v>
      </c>
      <c r="E1119">
        <v>3</v>
      </c>
      <c r="F1119">
        <v>3</v>
      </c>
      <c r="G1119">
        <v>3</v>
      </c>
      <c r="H1119" t="b">
        <v>0</v>
      </c>
    </row>
    <row r="1120" spans="1:8" x14ac:dyDescent="0.3">
      <c r="A1120" t="s">
        <v>9449</v>
      </c>
      <c r="B1120">
        <v>2</v>
      </c>
      <c r="C1120">
        <v>2</v>
      </c>
      <c r="D1120">
        <v>2</v>
      </c>
      <c r="E1120">
        <v>2</v>
      </c>
      <c r="F1120">
        <v>2</v>
      </c>
      <c r="G1120">
        <v>2</v>
      </c>
      <c r="H1120" t="b">
        <v>0</v>
      </c>
    </row>
    <row r="1121" spans="1:8" x14ac:dyDescent="0.3">
      <c r="A1121" t="s">
        <v>9459</v>
      </c>
      <c r="B1121">
        <v>2</v>
      </c>
      <c r="C1121">
        <v>3</v>
      </c>
      <c r="D1121">
        <v>5</v>
      </c>
      <c r="E1121">
        <v>5</v>
      </c>
      <c r="F1121">
        <v>3</v>
      </c>
      <c r="G1121">
        <v>4</v>
      </c>
      <c r="H1121" t="b">
        <v>0</v>
      </c>
    </row>
    <row r="1122" spans="1:8" x14ac:dyDescent="0.3">
      <c r="A1122" t="s">
        <v>9463</v>
      </c>
      <c r="B1122">
        <v>2</v>
      </c>
      <c r="C1122">
        <v>5</v>
      </c>
      <c r="D1122">
        <v>5</v>
      </c>
      <c r="E1122">
        <v>5</v>
      </c>
      <c r="F1122">
        <v>5</v>
      </c>
      <c r="G1122">
        <v>5</v>
      </c>
      <c r="H1122" t="b">
        <v>0</v>
      </c>
    </row>
    <row r="1123" spans="1:8" x14ac:dyDescent="0.3">
      <c r="A1123" t="s">
        <v>9464</v>
      </c>
      <c r="B1123">
        <v>3</v>
      </c>
      <c r="C1123">
        <v>2</v>
      </c>
      <c r="D1123">
        <v>5</v>
      </c>
      <c r="E1123">
        <v>5</v>
      </c>
      <c r="F1123">
        <v>5</v>
      </c>
      <c r="G1123">
        <v>4</v>
      </c>
      <c r="H1123" t="b">
        <v>0</v>
      </c>
    </row>
    <row r="1124" spans="1:8" x14ac:dyDescent="0.3">
      <c r="A1124" t="s">
        <v>9481</v>
      </c>
      <c r="B1124">
        <v>2</v>
      </c>
      <c r="C1124">
        <v>3</v>
      </c>
      <c r="D1124">
        <v>5</v>
      </c>
      <c r="E1124">
        <v>3</v>
      </c>
      <c r="F1124">
        <v>5</v>
      </c>
      <c r="G1124">
        <v>4</v>
      </c>
      <c r="H1124" t="b">
        <v>0</v>
      </c>
    </row>
    <row r="1125" spans="1:8" x14ac:dyDescent="0.3">
      <c r="A1125" t="s">
        <v>9483</v>
      </c>
      <c r="B1125">
        <v>5</v>
      </c>
      <c r="C1125">
        <v>1</v>
      </c>
      <c r="D1125">
        <v>5</v>
      </c>
      <c r="E1125">
        <v>3</v>
      </c>
      <c r="F1125">
        <v>5</v>
      </c>
      <c r="G1125">
        <v>2.2000000000000002</v>
      </c>
      <c r="H1125" t="b">
        <v>0</v>
      </c>
    </row>
    <row r="1126" spans="1:8" x14ac:dyDescent="0.3">
      <c r="A1126" t="s">
        <v>9489</v>
      </c>
      <c r="B1126">
        <v>2</v>
      </c>
      <c r="C1126">
        <v>2</v>
      </c>
      <c r="D1126">
        <v>2</v>
      </c>
      <c r="E1126">
        <v>2</v>
      </c>
      <c r="F1126">
        <v>2</v>
      </c>
      <c r="G1126">
        <v>2</v>
      </c>
      <c r="H1126" t="b">
        <v>0</v>
      </c>
    </row>
    <row r="1127" spans="1:8" x14ac:dyDescent="0.3">
      <c r="A1127" t="s">
        <v>860</v>
      </c>
      <c r="B1127">
        <v>8</v>
      </c>
      <c r="C1127">
        <v>1</v>
      </c>
      <c r="D1127">
        <v>5</v>
      </c>
      <c r="E1127">
        <v>5</v>
      </c>
      <c r="F1127">
        <v>1</v>
      </c>
      <c r="G1127">
        <v>1.75</v>
      </c>
      <c r="H1127" t="b">
        <v>0</v>
      </c>
    </row>
    <row r="1128" spans="1:8" x14ac:dyDescent="0.3">
      <c r="A1128" t="s">
        <v>9490</v>
      </c>
      <c r="B1128">
        <v>3</v>
      </c>
      <c r="C1128">
        <v>1</v>
      </c>
      <c r="D1128">
        <v>4</v>
      </c>
      <c r="E1128">
        <v>1</v>
      </c>
      <c r="F1128">
        <v>1</v>
      </c>
      <c r="G1128">
        <v>2</v>
      </c>
      <c r="H1128" t="b">
        <v>0</v>
      </c>
    </row>
    <row r="1129" spans="1:8" x14ac:dyDescent="0.3">
      <c r="A1129" t="s">
        <v>9492</v>
      </c>
      <c r="B1129">
        <v>2</v>
      </c>
      <c r="C1129">
        <v>1</v>
      </c>
      <c r="D1129">
        <v>4</v>
      </c>
      <c r="E1129">
        <v>1</v>
      </c>
      <c r="F1129">
        <v>4</v>
      </c>
      <c r="G1129">
        <v>2.5</v>
      </c>
      <c r="H1129" t="b">
        <v>0</v>
      </c>
    </row>
    <row r="1130" spans="1:8" x14ac:dyDescent="0.3">
      <c r="A1130" t="s">
        <v>9494</v>
      </c>
      <c r="B1130">
        <v>4</v>
      </c>
      <c r="C1130">
        <v>5</v>
      </c>
      <c r="D1130">
        <v>5</v>
      </c>
      <c r="E1130">
        <v>5</v>
      </c>
      <c r="F1130">
        <v>5</v>
      </c>
      <c r="G1130">
        <v>5</v>
      </c>
      <c r="H1130" t="b">
        <v>0</v>
      </c>
    </row>
    <row r="1131" spans="1:8" x14ac:dyDescent="0.3">
      <c r="A1131" t="s">
        <v>9495</v>
      </c>
      <c r="B1131">
        <v>2</v>
      </c>
      <c r="C1131">
        <v>4</v>
      </c>
      <c r="D1131">
        <v>5</v>
      </c>
      <c r="E1131">
        <v>5</v>
      </c>
      <c r="F1131">
        <v>4</v>
      </c>
      <c r="G1131">
        <v>4.5</v>
      </c>
      <c r="H1131" t="b">
        <v>0</v>
      </c>
    </row>
    <row r="1132" spans="1:8" x14ac:dyDescent="0.3">
      <c r="A1132" t="s">
        <v>9497</v>
      </c>
      <c r="B1132">
        <v>2</v>
      </c>
      <c r="C1132">
        <v>4</v>
      </c>
      <c r="D1132">
        <v>5</v>
      </c>
      <c r="E1132">
        <v>5</v>
      </c>
      <c r="F1132">
        <v>4</v>
      </c>
      <c r="G1132">
        <v>4.5</v>
      </c>
      <c r="H1132" t="b">
        <v>0</v>
      </c>
    </row>
    <row r="1133" spans="1:8" x14ac:dyDescent="0.3">
      <c r="A1133" t="s">
        <v>9500</v>
      </c>
      <c r="B1133">
        <v>3</v>
      </c>
      <c r="C1133">
        <v>5</v>
      </c>
      <c r="D1133">
        <v>5</v>
      </c>
      <c r="E1133">
        <v>5</v>
      </c>
      <c r="F1133">
        <v>5</v>
      </c>
      <c r="G1133">
        <v>5</v>
      </c>
      <c r="H1133" t="b">
        <v>0</v>
      </c>
    </row>
    <row r="1134" spans="1:8" x14ac:dyDescent="0.3">
      <c r="A1134" t="s">
        <v>9502</v>
      </c>
      <c r="B1134">
        <v>3</v>
      </c>
      <c r="C1134">
        <v>1</v>
      </c>
      <c r="D1134">
        <v>2</v>
      </c>
      <c r="E1134">
        <v>2</v>
      </c>
      <c r="F1134">
        <v>1</v>
      </c>
      <c r="G1134">
        <v>1.3333333333333333</v>
      </c>
      <c r="H1134" t="b">
        <v>0</v>
      </c>
    </row>
    <row r="1135" spans="1:8" x14ac:dyDescent="0.3">
      <c r="A1135" t="s">
        <v>9505</v>
      </c>
      <c r="B1135">
        <v>2</v>
      </c>
      <c r="C1135">
        <v>1</v>
      </c>
      <c r="D1135">
        <v>2</v>
      </c>
      <c r="E1135">
        <v>2</v>
      </c>
      <c r="F1135">
        <v>1</v>
      </c>
      <c r="G1135">
        <v>1.5</v>
      </c>
      <c r="H1135" t="b">
        <v>0</v>
      </c>
    </row>
    <row r="1136" spans="1:8" x14ac:dyDescent="0.3">
      <c r="A1136" t="s">
        <v>862</v>
      </c>
      <c r="B1136">
        <v>2</v>
      </c>
      <c r="C1136">
        <v>5</v>
      </c>
      <c r="D1136">
        <v>5</v>
      </c>
      <c r="E1136">
        <v>5</v>
      </c>
      <c r="F1136">
        <v>5</v>
      </c>
      <c r="G1136">
        <v>5</v>
      </c>
      <c r="H1136" t="b">
        <v>0</v>
      </c>
    </row>
    <row r="1137" spans="1:8" x14ac:dyDescent="0.3">
      <c r="A1137" t="s">
        <v>9511</v>
      </c>
      <c r="B1137">
        <v>8</v>
      </c>
      <c r="C1137">
        <v>1</v>
      </c>
      <c r="D1137">
        <v>4</v>
      </c>
      <c r="E1137">
        <v>1</v>
      </c>
      <c r="F1137">
        <v>4</v>
      </c>
      <c r="G1137">
        <v>2.125</v>
      </c>
      <c r="H1137" t="b">
        <v>0</v>
      </c>
    </row>
    <row r="1138" spans="1:8" x14ac:dyDescent="0.3">
      <c r="A1138" t="s">
        <v>9513</v>
      </c>
      <c r="B1138">
        <v>2</v>
      </c>
      <c r="C1138">
        <v>1</v>
      </c>
      <c r="D1138">
        <v>4</v>
      </c>
      <c r="E1138">
        <v>1</v>
      </c>
      <c r="F1138">
        <v>4</v>
      </c>
      <c r="G1138">
        <v>2.5</v>
      </c>
      <c r="H1138" t="b">
        <v>0</v>
      </c>
    </row>
    <row r="1139" spans="1:8" x14ac:dyDescent="0.3">
      <c r="A1139" t="s">
        <v>9516</v>
      </c>
      <c r="B1139">
        <v>3</v>
      </c>
      <c r="C1139">
        <v>1</v>
      </c>
      <c r="D1139">
        <v>2</v>
      </c>
      <c r="E1139">
        <v>1</v>
      </c>
      <c r="F1139">
        <v>1</v>
      </c>
      <c r="G1139">
        <v>1.3333333333333333</v>
      </c>
      <c r="H1139" t="b">
        <v>0</v>
      </c>
    </row>
    <row r="1140" spans="1:8" x14ac:dyDescent="0.3">
      <c r="A1140" t="s">
        <v>869</v>
      </c>
      <c r="B1140">
        <v>2</v>
      </c>
      <c r="C1140">
        <v>3</v>
      </c>
      <c r="D1140">
        <v>4</v>
      </c>
      <c r="E1140">
        <v>4</v>
      </c>
      <c r="F1140">
        <v>3</v>
      </c>
      <c r="G1140">
        <v>3.5</v>
      </c>
      <c r="H1140" t="b">
        <v>0</v>
      </c>
    </row>
    <row r="1141" spans="1:8" x14ac:dyDescent="0.3">
      <c r="A1141" t="s">
        <v>9539</v>
      </c>
      <c r="B1141">
        <v>2</v>
      </c>
      <c r="C1141">
        <v>5</v>
      </c>
      <c r="D1141">
        <v>5</v>
      </c>
      <c r="E1141">
        <v>5</v>
      </c>
      <c r="F1141">
        <v>5</v>
      </c>
      <c r="G1141">
        <v>5</v>
      </c>
      <c r="H1141" t="b">
        <v>0</v>
      </c>
    </row>
    <row r="1142" spans="1:8" x14ac:dyDescent="0.3">
      <c r="A1142" t="s">
        <v>9546</v>
      </c>
      <c r="B1142">
        <v>3</v>
      </c>
      <c r="C1142">
        <v>2</v>
      </c>
      <c r="D1142">
        <v>5</v>
      </c>
      <c r="E1142">
        <v>4</v>
      </c>
      <c r="F1142">
        <v>5</v>
      </c>
      <c r="G1142">
        <v>3.6666666666666665</v>
      </c>
      <c r="H1142" t="b">
        <v>0</v>
      </c>
    </row>
    <row r="1143" spans="1:8" x14ac:dyDescent="0.3">
      <c r="A1143" t="s">
        <v>9554</v>
      </c>
      <c r="B1143">
        <v>4</v>
      </c>
      <c r="C1143">
        <v>3</v>
      </c>
      <c r="D1143">
        <v>5</v>
      </c>
      <c r="E1143">
        <v>5</v>
      </c>
      <c r="F1143">
        <v>4</v>
      </c>
      <c r="G1143">
        <v>3.75</v>
      </c>
      <c r="H1143" t="b">
        <v>0</v>
      </c>
    </row>
    <row r="1144" spans="1:8" x14ac:dyDescent="0.3">
      <c r="A1144" t="s">
        <v>9565</v>
      </c>
      <c r="B1144">
        <v>3</v>
      </c>
      <c r="C1144">
        <v>4</v>
      </c>
      <c r="D1144">
        <v>5</v>
      </c>
      <c r="E1144">
        <v>5</v>
      </c>
      <c r="F1144">
        <v>5</v>
      </c>
      <c r="G1144">
        <v>4.666666666666667</v>
      </c>
      <c r="H1144" t="b">
        <v>0</v>
      </c>
    </row>
    <row r="1145" spans="1:8" x14ac:dyDescent="0.3">
      <c r="A1145" t="s">
        <v>2194</v>
      </c>
      <c r="B1145">
        <v>6</v>
      </c>
      <c r="C1145">
        <v>2</v>
      </c>
      <c r="D1145">
        <v>5</v>
      </c>
      <c r="E1145">
        <v>5</v>
      </c>
      <c r="F1145">
        <v>4</v>
      </c>
      <c r="G1145">
        <v>3.3333333333333335</v>
      </c>
      <c r="H1145" t="b">
        <v>0</v>
      </c>
    </row>
    <row r="1146" spans="1:8" x14ac:dyDescent="0.3">
      <c r="A1146" t="s">
        <v>9580</v>
      </c>
      <c r="B1146">
        <v>2</v>
      </c>
      <c r="C1146">
        <v>1</v>
      </c>
      <c r="D1146">
        <v>2</v>
      </c>
      <c r="E1146">
        <v>1</v>
      </c>
      <c r="F1146">
        <v>2</v>
      </c>
      <c r="G1146">
        <v>1.5</v>
      </c>
      <c r="H1146" t="b">
        <v>0</v>
      </c>
    </row>
    <row r="1147" spans="1:8" x14ac:dyDescent="0.3">
      <c r="A1147" t="s">
        <v>9589</v>
      </c>
      <c r="B1147">
        <v>5</v>
      </c>
      <c r="C1147">
        <v>4</v>
      </c>
      <c r="D1147">
        <v>5</v>
      </c>
      <c r="E1147">
        <v>4</v>
      </c>
      <c r="F1147">
        <v>5</v>
      </c>
      <c r="G1147">
        <v>4.8</v>
      </c>
      <c r="H1147" t="b">
        <v>0</v>
      </c>
    </row>
    <row r="1148" spans="1:8" x14ac:dyDescent="0.3">
      <c r="A1148" t="s">
        <v>9592</v>
      </c>
      <c r="B1148">
        <v>3</v>
      </c>
      <c r="C1148">
        <v>2</v>
      </c>
      <c r="D1148">
        <v>4</v>
      </c>
      <c r="E1148">
        <v>2</v>
      </c>
      <c r="F1148">
        <v>4</v>
      </c>
      <c r="G1148">
        <v>3</v>
      </c>
      <c r="H1148" t="b">
        <v>0</v>
      </c>
    </row>
    <row r="1149" spans="1:8" x14ac:dyDescent="0.3">
      <c r="A1149" t="s">
        <v>876</v>
      </c>
      <c r="B1149">
        <v>3</v>
      </c>
      <c r="C1149">
        <v>1</v>
      </c>
      <c r="D1149">
        <v>5</v>
      </c>
      <c r="E1149">
        <v>5</v>
      </c>
      <c r="F1149">
        <v>3</v>
      </c>
      <c r="G1149">
        <v>3</v>
      </c>
      <c r="H1149" t="b">
        <v>0</v>
      </c>
    </row>
    <row r="1150" spans="1:8" x14ac:dyDescent="0.3">
      <c r="A1150" t="s">
        <v>9610</v>
      </c>
      <c r="B1150">
        <v>2</v>
      </c>
      <c r="C1150">
        <v>1</v>
      </c>
      <c r="D1150">
        <v>2</v>
      </c>
      <c r="E1150">
        <v>1</v>
      </c>
      <c r="F1150">
        <v>2</v>
      </c>
      <c r="G1150">
        <v>1.5</v>
      </c>
      <c r="H1150" t="b">
        <v>0</v>
      </c>
    </row>
    <row r="1151" spans="1:8" x14ac:dyDescent="0.3">
      <c r="A1151" t="s">
        <v>9627</v>
      </c>
      <c r="B1151">
        <v>2</v>
      </c>
      <c r="C1151">
        <v>4</v>
      </c>
      <c r="D1151">
        <v>4</v>
      </c>
      <c r="E1151">
        <v>4</v>
      </c>
      <c r="F1151">
        <v>4</v>
      </c>
      <c r="G1151">
        <v>4</v>
      </c>
      <c r="H1151" t="b">
        <v>0</v>
      </c>
    </row>
    <row r="1152" spans="1:8" x14ac:dyDescent="0.3">
      <c r="A1152" t="s">
        <v>9629</v>
      </c>
      <c r="B1152">
        <v>2</v>
      </c>
      <c r="C1152">
        <v>3</v>
      </c>
      <c r="D1152">
        <v>5</v>
      </c>
      <c r="E1152">
        <v>5</v>
      </c>
      <c r="F1152">
        <v>3</v>
      </c>
      <c r="G1152">
        <v>4</v>
      </c>
      <c r="H1152" t="b">
        <v>0</v>
      </c>
    </row>
    <row r="1153" spans="1:8" x14ac:dyDescent="0.3">
      <c r="A1153" t="s">
        <v>9635</v>
      </c>
      <c r="B1153">
        <v>4</v>
      </c>
      <c r="C1153">
        <v>4</v>
      </c>
      <c r="D1153">
        <v>5</v>
      </c>
      <c r="E1153">
        <v>5</v>
      </c>
      <c r="F1153">
        <v>5</v>
      </c>
      <c r="G1153">
        <v>4.75</v>
      </c>
      <c r="H1153" t="b">
        <v>0</v>
      </c>
    </row>
    <row r="1154" spans="1:8" x14ac:dyDescent="0.3">
      <c r="A1154" t="s">
        <v>9640</v>
      </c>
      <c r="B1154">
        <v>2</v>
      </c>
      <c r="C1154">
        <v>2</v>
      </c>
      <c r="D1154">
        <v>3</v>
      </c>
      <c r="E1154">
        <v>3</v>
      </c>
      <c r="F1154">
        <v>2</v>
      </c>
      <c r="G1154">
        <v>2.5</v>
      </c>
      <c r="H1154" t="b">
        <v>0</v>
      </c>
    </row>
    <row r="1155" spans="1:8" x14ac:dyDescent="0.3">
      <c r="A1155" t="s">
        <v>9644</v>
      </c>
      <c r="B1155">
        <v>2</v>
      </c>
      <c r="C1155">
        <v>3</v>
      </c>
      <c r="D1155">
        <v>3</v>
      </c>
      <c r="E1155">
        <v>3</v>
      </c>
      <c r="F1155">
        <v>3</v>
      </c>
      <c r="G1155">
        <v>3</v>
      </c>
      <c r="H1155" t="b">
        <v>0</v>
      </c>
    </row>
    <row r="1156" spans="1:8" x14ac:dyDescent="0.3">
      <c r="A1156" t="s">
        <v>9650</v>
      </c>
      <c r="B1156">
        <v>2</v>
      </c>
      <c r="C1156">
        <v>1</v>
      </c>
      <c r="D1156">
        <v>1</v>
      </c>
      <c r="E1156">
        <v>1</v>
      </c>
      <c r="F1156">
        <v>1</v>
      </c>
      <c r="G1156">
        <v>1</v>
      </c>
      <c r="H1156" t="b">
        <v>0</v>
      </c>
    </row>
    <row r="1157" spans="1:8" x14ac:dyDescent="0.3">
      <c r="A1157" t="s">
        <v>9656</v>
      </c>
      <c r="B1157">
        <v>2</v>
      </c>
      <c r="C1157">
        <v>5</v>
      </c>
      <c r="D1157">
        <v>5</v>
      </c>
      <c r="E1157">
        <v>5</v>
      </c>
      <c r="F1157">
        <v>5</v>
      </c>
      <c r="G1157">
        <v>5</v>
      </c>
      <c r="H1157" t="b">
        <v>0</v>
      </c>
    </row>
    <row r="1158" spans="1:8" x14ac:dyDescent="0.3">
      <c r="A1158" t="s">
        <v>9665</v>
      </c>
      <c r="B1158">
        <v>2</v>
      </c>
      <c r="C1158">
        <v>1</v>
      </c>
      <c r="D1158">
        <v>3</v>
      </c>
      <c r="E1158">
        <v>1</v>
      </c>
      <c r="F1158">
        <v>3</v>
      </c>
      <c r="G1158">
        <v>2</v>
      </c>
      <c r="H1158" t="b">
        <v>0</v>
      </c>
    </row>
    <row r="1159" spans="1:8" x14ac:dyDescent="0.3">
      <c r="A1159" t="s">
        <v>9667</v>
      </c>
      <c r="B1159">
        <v>2</v>
      </c>
      <c r="C1159">
        <v>5</v>
      </c>
      <c r="D1159">
        <v>5</v>
      </c>
      <c r="E1159">
        <v>5</v>
      </c>
      <c r="F1159">
        <v>5</v>
      </c>
      <c r="G1159">
        <v>5</v>
      </c>
      <c r="H1159" t="b">
        <v>0</v>
      </c>
    </row>
    <row r="1160" spans="1:8" x14ac:dyDescent="0.3">
      <c r="A1160" t="s">
        <v>9692</v>
      </c>
      <c r="B1160">
        <v>2</v>
      </c>
      <c r="C1160">
        <v>1</v>
      </c>
      <c r="D1160">
        <v>1</v>
      </c>
      <c r="E1160">
        <v>1</v>
      </c>
      <c r="F1160">
        <v>1</v>
      </c>
      <c r="G1160">
        <v>1</v>
      </c>
      <c r="H1160" t="b">
        <v>0</v>
      </c>
    </row>
    <row r="1161" spans="1:8" x14ac:dyDescent="0.3">
      <c r="A1161" t="s">
        <v>9702</v>
      </c>
      <c r="B1161">
        <v>4</v>
      </c>
      <c r="C1161">
        <v>2</v>
      </c>
      <c r="D1161">
        <v>4</v>
      </c>
      <c r="E1161">
        <v>2</v>
      </c>
      <c r="F1161">
        <v>4</v>
      </c>
      <c r="G1161">
        <v>2.5</v>
      </c>
      <c r="H1161" t="b">
        <v>0</v>
      </c>
    </row>
    <row r="1162" spans="1:8" x14ac:dyDescent="0.3">
      <c r="A1162" t="s">
        <v>9712</v>
      </c>
      <c r="B1162">
        <v>3</v>
      </c>
      <c r="C1162">
        <v>1</v>
      </c>
      <c r="D1162">
        <v>2</v>
      </c>
      <c r="E1162">
        <v>2</v>
      </c>
      <c r="F1162">
        <v>1</v>
      </c>
      <c r="G1162">
        <v>1.3333333333333333</v>
      </c>
      <c r="H1162" t="b">
        <v>0</v>
      </c>
    </row>
    <row r="1163" spans="1:8" x14ac:dyDescent="0.3">
      <c r="A1163" t="s">
        <v>9725</v>
      </c>
      <c r="B1163">
        <v>2</v>
      </c>
      <c r="C1163">
        <v>1</v>
      </c>
      <c r="D1163">
        <v>5</v>
      </c>
      <c r="E1163">
        <v>5</v>
      </c>
      <c r="F1163">
        <v>1</v>
      </c>
      <c r="G1163">
        <v>3</v>
      </c>
      <c r="H1163" t="b">
        <v>0</v>
      </c>
    </row>
    <row r="1164" spans="1:8" x14ac:dyDescent="0.3">
      <c r="A1164" t="s">
        <v>9726</v>
      </c>
      <c r="B1164">
        <v>4</v>
      </c>
      <c r="C1164">
        <v>1</v>
      </c>
      <c r="D1164">
        <v>3</v>
      </c>
      <c r="E1164">
        <v>3</v>
      </c>
      <c r="F1164">
        <v>1</v>
      </c>
      <c r="G1164">
        <v>1.5</v>
      </c>
      <c r="H1164" t="b">
        <v>0</v>
      </c>
    </row>
    <row r="1165" spans="1:8" x14ac:dyDescent="0.3">
      <c r="A1165" t="s">
        <v>9729</v>
      </c>
      <c r="B1165">
        <v>2</v>
      </c>
      <c r="C1165">
        <v>2</v>
      </c>
      <c r="D1165">
        <v>5</v>
      </c>
      <c r="E1165">
        <v>2</v>
      </c>
      <c r="F1165">
        <v>5</v>
      </c>
      <c r="G1165">
        <v>3.5</v>
      </c>
      <c r="H1165" t="b">
        <v>0</v>
      </c>
    </row>
    <row r="1166" spans="1:8" x14ac:dyDescent="0.3">
      <c r="A1166" t="s">
        <v>9739</v>
      </c>
      <c r="B1166">
        <v>2</v>
      </c>
      <c r="C1166">
        <v>1</v>
      </c>
      <c r="D1166">
        <v>1</v>
      </c>
      <c r="E1166">
        <v>1</v>
      </c>
      <c r="F1166">
        <v>1</v>
      </c>
      <c r="G1166">
        <v>1</v>
      </c>
      <c r="H1166" t="b">
        <v>0</v>
      </c>
    </row>
    <row r="1167" spans="1:8" x14ac:dyDescent="0.3">
      <c r="A1167" t="s">
        <v>9745</v>
      </c>
      <c r="B1167">
        <v>5</v>
      </c>
      <c r="C1167">
        <v>1</v>
      </c>
      <c r="D1167">
        <v>3</v>
      </c>
      <c r="E1167">
        <v>2</v>
      </c>
      <c r="F1167">
        <v>1</v>
      </c>
      <c r="G1167">
        <v>1.6</v>
      </c>
      <c r="H1167" t="b">
        <v>0</v>
      </c>
    </row>
    <row r="1168" spans="1:8" x14ac:dyDescent="0.3">
      <c r="A1168" t="s">
        <v>9748</v>
      </c>
      <c r="B1168">
        <v>2</v>
      </c>
      <c r="C1168">
        <v>3</v>
      </c>
      <c r="D1168">
        <v>4</v>
      </c>
      <c r="E1168">
        <v>4</v>
      </c>
      <c r="F1168">
        <v>3</v>
      </c>
      <c r="G1168">
        <v>3.5</v>
      </c>
      <c r="H1168" t="b">
        <v>0</v>
      </c>
    </row>
    <row r="1169" spans="1:8" x14ac:dyDescent="0.3">
      <c r="A1169" t="s">
        <v>9762</v>
      </c>
      <c r="B1169">
        <v>2</v>
      </c>
      <c r="C1169">
        <v>1</v>
      </c>
      <c r="D1169">
        <v>2</v>
      </c>
      <c r="E1169">
        <v>1</v>
      </c>
      <c r="F1169">
        <v>2</v>
      </c>
      <c r="G1169">
        <v>1.5</v>
      </c>
      <c r="H1169" t="b">
        <v>0</v>
      </c>
    </row>
    <row r="1170" spans="1:8" x14ac:dyDescent="0.3">
      <c r="A1170" t="s">
        <v>2209</v>
      </c>
      <c r="B1170">
        <v>5</v>
      </c>
      <c r="C1170">
        <v>1</v>
      </c>
      <c r="D1170">
        <v>2</v>
      </c>
      <c r="E1170">
        <v>2</v>
      </c>
      <c r="F1170">
        <v>2</v>
      </c>
      <c r="G1170">
        <v>1.4</v>
      </c>
      <c r="H1170" t="b">
        <v>0</v>
      </c>
    </row>
    <row r="1171" spans="1:8" x14ac:dyDescent="0.3">
      <c r="A1171" t="s">
        <v>904</v>
      </c>
      <c r="B1171">
        <v>2</v>
      </c>
      <c r="C1171">
        <v>2</v>
      </c>
      <c r="D1171">
        <v>3</v>
      </c>
      <c r="E1171">
        <v>3</v>
      </c>
      <c r="F1171">
        <v>2</v>
      </c>
      <c r="G1171">
        <v>2.5</v>
      </c>
      <c r="H1171" t="b">
        <v>0</v>
      </c>
    </row>
    <row r="1172" spans="1:8" x14ac:dyDescent="0.3">
      <c r="A1172" t="s">
        <v>9774</v>
      </c>
      <c r="B1172">
        <v>3</v>
      </c>
      <c r="C1172">
        <v>1</v>
      </c>
      <c r="D1172">
        <v>4</v>
      </c>
      <c r="E1172">
        <v>4</v>
      </c>
      <c r="F1172">
        <v>1</v>
      </c>
      <c r="G1172">
        <v>2.3333333333333335</v>
      </c>
      <c r="H1172" t="b">
        <v>0</v>
      </c>
    </row>
    <row r="1173" spans="1:8" x14ac:dyDescent="0.3">
      <c r="A1173" t="s">
        <v>9787</v>
      </c>
      <c r="B1173">
        <v>2</v>
      </c>
      <c r="C1173">
        <v>1</v>
      </c>
      <c r="D1173">
        <v>2</v>
      </c>
      <c r="E1173">
        <v>2</v>
      </c>
      <c r="F1173">
        <v>1</v>
      </c>
      <c r="G1173">
        <v>1.5</v>
      </c>
      <c r="H1173" t="b">
        <v>0</v>
      </c>
    </row>
    <row r="1174" spans="1:8" x14ac:dyDescent="0.3">
      <c r="A1174" t="s">
        <v>9794</v>
      </c>
      <c r="B1174">
        <v>2</v>
      </c>
      <c r="C1174">
        <v>1</v>
      </c>
      <c r="D1174">
        <v>1</v>
      </c>
      <c r="E1174">
        <v>1</v>
      </c>
      <c r="F1174">
        <v>1</v>
      </c>
      <c r="G1174">
        <v>1</v>
      </c>
      <c r="H1174" t="b">
        <v>0</v>
      </c>
    </row>
    <row r="1175" spans="1:8" x14ac:dyDescent="0.3">
      <c r="A1175" t="s">
        <v>9803</v>
      </c>
      <c r="B1175">
        <v>2</v>
      </c>
      <c r="C1175">
        <v>4</v>
      </c>
      <c r="D1175">
        <v>5</v>
      </c>
      <c r="E1175">
        <v>5</v>
      </c>
      <c r="F1175">
        <v>4</v>
      </c>
      <c r="G1175">
        <v>4.5</v>
      </c>
      <c r="H1175" t="b">
        <v>0</v>
      </c>
    </row>
    <row r="1176" spans="1:8" x14ac:dyDescent="0.3">
      <c r="A1176" t="s">
        <v>9805</v>
      </c>
      <c r="B1176">
        <v>2</v>
      </c>
      <c r="C1176">
        <v>3</v>
      </c>
      <c r="D1176">
        <v>5</v>
      </c>
      <c r="E1176">
        <v>5</v>
      </c>
      <c r="F1176">
        <v>3</v>
      </c>
      <c r="G1176">
        <v>4</v>
      </c>
      <c r="H1176" t="b">
        <v>0</v>
      </c>
    </row>
    <row r="1177" spans="1:8" x14ac:dyDescent="0.3">
      <c r="A1177" t="s">
        <v>905</v>
      </c>
      <c r="B1177">
        <v>4</v>
      </c>
      <c r="C1177">
        <v>3</v>
      </c>
      <c r="D1177">
        <v>5</v>
      </c>
      <c r="E1177">
        <v>3</v>
      </c>
      <c r="F1177">
        <v>5</v>
      </c>
      <c r="G1177">
        <v>4.5</v>
      </c>
      <c r="H1177" t="b">
        <v>0</v>
      </c>
    </row>
    <row r="1178" spans="1:8" x14ac:dyDescent="0.3">
      <c r="A1178" t="s">
        <v>9818</v>
      </c>
      <c r="B1178">
        <v>2</v>
      </c>
      <c r="C1178">
        <v>1</v>
      </c>
      <c r="D1178">
        <v>1</v>
      </c>
      <c r="E1178">
        <v>1</v>
      </c>
      <c r="F1178">
        <v>1</v>
      </c>
      <c r="G1178">
        <v>1</v>
      </c>
      <c r="H1178" t="b">
        <v>0</v>
      </c>
    </row>
    <row r="1179" spans="1:8" x14ac:dyDescent="0.3">
      <c r="A1179" t="s">
        <v>9827</v>
      </c>
      <c r="B1179">
        <v>2</v>
      </c>
      <c r="C1179">
        <v>2</v>
      </c>
      <c r="D1179">
        <v>5</v>
      </c>
      <c r="E1179">
        <v>2</v>
      </c>
      <c r="F1179">
        <v>5</v>
      </c>
      <c r="G1179">
        <v>3.5</v>
      </c>
      <c r="H1179" t="b">
        <v>0</v>
      </c>
    </row>
    <row r="1180" spans="1:8" x14ac:dyDescent="0.3">
      <c r="A1180" t="s">
        <v>9844</v>
      </c>
      <c r="B1180">
        <v>2</v>
      </c>
      <c r="C1180">
        <v>1</v>
      </c>
      <c r="D1180">
        <v>3</v>
      </c>
      <c r="E1180">
        <v>1</v>
      </c>
      <c r="F1180">
        <v>3</v>
      </c>
      <c r="G1180">
        <v>2</v>
      </c>
      <c r="H1180" t="b">
        <v>0</v>
      </c>
    </row>
    <row r="1181" spans="1:8" x14ac:dyDescent="0.3">
      <c r="A1181" t="s">
        <v>9845</v>
      </c>
      <c r="B1181">
        <v>2</v>
      </c>
      <c r="C1181">
        <v>1</v>
      </c>
      <c r="D1181">
        <v>1</v>
      </c>
      <c r="E1181">
        <v>1</v>
      </c>
      <c r="F1181">
        <v>1</v>
      </c>
      <c r="G1181">
        <v>1</v>
      </c>
      <c r="H1181" t="b">
        <v>0</v>
      </c>
    </row>
    <row r="1182" spans="1:8" x14ac:dyDescent="0.3">
      <c r="A1182" t="s">
        <v>9850</v>
      </c>
      <c r="B1182">
        <v>2</v>
      </c>
      <c r="C1182">
        <v>1</v>
      </c>
      <c r="D1182">
        <v>1</v>
      </c>
      <c r="E1182">
        <v>1</v>
      </c>
      <c r="F1182">
        <v>1</v>
      </c>
      <c r="G1182">
        <v>1</v>
      </c>
      <c r="H1182" t="b">
        <v>0</v>
      </c>
    </row>
    <row r="1183" spans="1:8" x14ac:dyDescent="0.3">
      <c r="A1183" t="s">
        <v>9854</v>
      </c>
      <c r="B1183">
        <v>2</v>
      </c>
      <c r="C1183">
        <v>5</v>
      </c>
      <c r="D1183">
        <v>5</v>
      </c>
      <c r="E1183">
        <v>5</v>
      </c>
      <c r="F1183">
        <v>5</v>
      </c>
      <c r="G1183">
        <v>5</v>
      </c>
      <c r="H1183" t="b">
        <v>0</v>
      </c>
    </row>
    <row r="1184" spans="1:8" x14ac:dyDescent="0.3">
      <c r="A1184" t="s">
        <v>9855</v>
      </c>
      <c r="B1184">
        <v>2</v>
      </c>
      <c r="C1184">
        <v>1</v>
      </c>
      <c r="D1184">
        <v>3</v>
      </c>
      <c r="E1184">
        <v>1</v>
      </c>
      <c r="F1184">
        <v>3</v>
      </c>
      <c r="G1184">
        <v>2</v>
      </c>
      <c r="H1184" t="b">
        <v>0</v>
      </c>
    </row>
    <row r="1185" spans="1:8" x14ac:dyDescent="0.3">
      <c r="A1185" t="s">
        <v>9868</v>
      </c>
      <c r="B1185">
        <v>4</v>
      </c>
      <c r="C1185">
        <v>3</v>
      </c>
      <c r="D1185">
        <v>5</v>
      </c>
      <c r="E1185">
        <v>5</v>
      </c>
      <c r="F1185">
        <v>3</v>
      </c>
      <c r="G1185">
        <v>3.5</v>
      </c>
      <c r="H1185" t="b">
        <v>0</v>
      </c>
    </row>
    <row r="1186" spans="1:8" x14ac:dyDescent="0.3">
      <c r="A1186" t="s">
        <v>9879</v>
      </c>
      <c r="B1186">
        <v>5</v>
      </c>
      <c r="C1186">
        <v>1</v>
      </c>
      <c r="D1186">
        <v>5</v>
      </c>
      <c r="E1186">
        <v>2</v>
      </c>
      <c r="F1186">
        <v>1</v>
      </c>
      <c r="G1186">
        <v>2.6</v>
      </c>
      <c r="H1186" t="b">
        <v>0</v>
      </c>
    </row>
    <row r="1187" spans="1:8" x14ac:dyDescent="0.3">
      <c r="A1187" t="s">
        <v>9885</v>
      </c>
      <c r="B1187">
        <v>2</v>
      </c>
      <c r="C1187">
        <v>4</v>
      </c>
      <c r="D1187">
        <v>4</v>
      </c>
      <c r="E1187">
        <v>4</v>
      </c>
      <c r="F1187">
        <v>4</v>
      </c>
      <c r="G1187">
        <v>4</v>
      </c>
      <c r="H1187" t="b">
        <v>0</v>
      </c>
    </row>
    <row r="1188" spans="1:8" x14ac:dyDescent="0.3">
      <c r="A1188" t="s">
        <v>916</v>
      </c>
      <c r="B1188">
        <v>4</v>
      </c>
      <c r="C1188">
        <v>2</v>
      </c>
      <c r="D1188">
        <v>5</v>
      </c>
      <c r="E1188">
        <v>2</v>
      </c>
      <c r="F1188">
        <v>5</v>
      </c>
      <c r="G1188">
        <v>4</v>
      </c>
      <c r="H1188" t="b">
        <v>0</v>
      </c>
    </row>
    <row r="1189" spans="1:8" x14ac:dyDescent="0.3">
      <c r="A1189" t="s">
        <v>9919</v>
      </c>
      <c r="B1189">
        <v>2</v>
      </c>
      <c r="C1189">
        <v>2</v>
      </c>
      <c r="D1189">
        <v>4</v>
      </c>
      <c r="E1189">
        <v>4</v>
      </c>
      <c r="F1189">
        <v>2</v>
      </c>
      <c r="G1189">
        <v>3</v>
      </c>
      <c r="H1189" t="b">
        <v>0</v>
      </c>
    </row>
    <row r="1190" spans="1:8" x14ac:dyDescent="0.3">
      <c r="A1190" t="s">
        <v>9920</v>
      </c>
      <c r="B1190">
        <v>2</v>
      </c>
      <c r="C1190">
        <v>1</v>
      </c>
      <c r="D1190">
        <v>3</v>
      </c>
      <c r="E1190">
        <v>3</v>
      </c>
      <c r="F1190">
        <v>1</v>
      </c>
      <c r="G1190">
        <v>2</v>
      </c>
      <c r="H1190" t="b">
        <v>1</v>
      </c>
    </row>
    <row r="1191" spans="1:8" x14ac:dyDescent="0.3">
      <c r="A1191" t="s">
        <v>9931</v>
      </c>
      <c r="B1191">
        <v>5</v>
      </c>
      <c r="C1191">
        <v>1</v>
      </c>
      <c r="D1191">
        <v>4</v>
      </c>
      <c r="E1191">
        <v>1</v>
      </c>
      <c r="F1191">
        <v>1</v>
      </c>
      <c r="G1191">
        <v>1.8</v>
      </c>
      <c r="H1191" t="b">
        <v>0</v>
      </c>
    </row>
    <row r="1192" spans="1:8" x14ac:dyDescent="0.3">
      <c r="A1192" t="s">
        <v>1635</v>
      </c>
      <c r="B1192">
        <v>3</v>
      </c>
      <c r="C1192">
        <v>1</v>
      </c>
      <c r="D1192">
        <v>3</v>
      </c>
      <c r="E1192">
        <v>1</v>
      </c>
      <c r="F1192">
        <v>3</v>
      </c>
      <c r="G1192">
        <v>2.3333333333333335</v>
      </c>
      <c r="H1192" t="b">
        <v>0</v>
      </c>
    </row>
    <row r="1193" spans="1:8" x14ac:dyDescent="0.3">
      <c r="A1193" t="s">
        <v>9947</v>
      </c>
      <c r="B1193">
        <v>3</v>
      </c>
      <c r="C1193">
        <v>1</v>
      </c>
      <c r="D1193">
        <v>2</v>
      </c>
      <c r="E1193">
        <v>2</v>
      </c>
      <c r="F1193">
        <v>1</v>
      </c>
      <c r="G1193">
        <v>1.3333333333333333</v>
      </c>
      <c r="H1193" t="b">
        <v>0</v>
      </c>
    </row>
    <row r="1194" spans="1:8" x14ac:dyDescent="0.3">
      <c r="A1194" t="s">
        <v>9950</v>
      </c>
      <c r="B1194">
        <v>2</v>
      </c>
      <c r="C1194">
        <v>5</v>
      </c>
      <c r="D1194">
        <v>5</v>
      </c>
      <c r="E1194">
        <v>5</v>
      </c>
      <c r="F1194">
        <v>5</v>
      </c>
      <c r="G1194">
        <v>5</v>
      </c>
      <c r="H1194" t="b">
        <v>0</v>
      </c>
    </row>
    <row r="1195" spans="1:8" x14ac:dyDescent="0.3">
      <c r="A1195" t="s">
        <v>9951</v>
      </c>
      <c r="B1195">
        <v>2</v>
      </c>
      <c r="C1195">
        <v>2</v>
      </c>
      <c r="D1195">
        <v>2</v>
      </c>
      <c r="E1195">
        <v>2</v>
      </c>
      <c r="F1195">
        <v>2</v>
      </c>
      <c r="G1195">
        <v>2</v>
      </c>
      <c r="H1195" t="b">
        <v>0</v>
      </c>
    </row>
    <row r="1196" spans="1:8" x14ac:dyDescent="0.3">
      <c r="A1196" t="s">
        <v>9952</v>
      </c>
      <c r="B1196">
        <v>3</v>
      </c>
      <c r="C1196">
        <v>4</v>
      </c>
      <c r="D1196">
        <v>5</v>
      </c>
      <c r="E1196">
        <v>4</v>
      </c>
      <c r="F1196">
        <v>5</v>
      </c>
      <c r="G1196">
        <v>4.666666666666667</v>
      </c>
      <c r="H1196" t="b">
        <v>0</v>
      </c>
    </row>
    <row r="1197" spans="1:8" x14ac:dyDescent="0.3">
      <c r="A1197" t="s">
        <v>9953</v>
      </c>
      <c r="B1197">
        <v>2</v>
      </c>
      <c r="C1197">
        <v>3</v>
      </c>
      <c r="D1197">
        <v>3</v>
      </c>
      <c r="E1197">
        <v>3</v>
      </c>
      <c r="F1197">
        <v>3</v>
      </c>
      <c r="G1197">
        <v>3</v>
      </c>
      <c r="H1197" t="b">
        <v>0</v>
      </c>
    </row>
    <row r="1198" spans="1:8" x14ac:dyDescent="0.3">
      <c r="A1198" t="s">
        <v>9955</v>
      </c>
      <c r="B1198">
        <v>2</v>
      </c>
      <c r="C1198">
        <v>2</v>
      </c>
      <c r="D1198">
        <v>5</v>
      </c>
      <c r="E1198">
        <v>2</v>
      </c>
      <c r="F1198">
        <v>5</v>
      </c>
      <c r="G1198">
        <v>3.5</v>
      </c>
      <c r="H1198" t="b">
        <v>0</v>
      </c>
    </row>
    <row r="1199" spans="1:8" x14ac:dyDescent="0.3">
      <c r="A1199" t="s">
        <v>9957</v>
      </c>
      <c r="B1199">
        <v>2</v>
      </c>
      <c r="C1199">
        <v>1</v>
      </c>
      <c r="D1199">
        <v>5</v>
      </c>
      <c r="E1199">
        <v>1</v>
      </c>
      <c r="F1199">
        <v>5</v>
      </c>
      <c r="G1199">
        <v>3</v>
      </c>
      <c r="H1199" t="b">
        <v>0</v>
      </c>
    </row>
    <row r="1200" spans="1:8" x14ac:dyDescent="0.3">
      <c r="A1200" t="s">
        <v>9960</v>
      </c>
      <c r="B1200">
        <v>5</v>
      </c>
      <c r="C1200">
        <v>1</v>
      </c>
      <c r="D1200">
        <v>5</v>
      </c>
      <c r="E1200">
        <v>2</v>
      </c>
      <c r="F1200">
        <v>3</v>
      </c>
      <c r="G1200">
        <v>2.4</v>
      </c>
      <c r="H1200" t="b">
        <v>0</v>
      </c>
    </row>
    <row r="1201" spans="1:8" x14ac:dyDescent="0.3">
      <c r="A1201" t="s">
        <v>9962</v>
      </c>
      <c r="B1201">
        <v>3</v>
      </c>
      <c r="C1201">
        <v>1</v>
      </c>
      <c r="D1201">
        <v>4</v>
      </c>
      <c r="E1201">
        <v>4</v>
      </c>
      <c r="F1201">
        <v>2</v>
      </c>
      <c r="G1201">
        <v>2.3333333333333335</v>
      </c>
      <c r="H1201" t="b">
        <v>0</v>
      </c>
    </row>
    <row r="1202" spans="1:8" x14ac:dyDescent="0.3">
      <c r="A1202" t="s">
        <v>9973</v>
      </c>
      <c r="B1202">
        <v>3</v>
      </c>
      <c r="C1202">
        <v>1</v>
      </c>
      <c r="D1202">
        <v>3</v>
      </c>
      <c r="E1202">
        <v>2</v>
      </c>
      <c r="F1202">
        <v>3</v>
      </c>
      <c r="G1202">
        <v>2</v>
      </c>
      <c r="H1202" t="b">
        <v>0</v>
      </c>
    </row>
    <row r="1203" spans="1:8" x14ac:dyDescent="0.3">
      <c r="A1203" t="s">
        <v>9982</v>
      </c>
      <c r="B1203">
        <v>2</v>
      </c>
      <c r="C1203">
        <v>5</v>
      </c>
      <c r="D1203">
        <v>5</v>
      </c>
      <c r="E1203">
        <v>5</v>
      </c>
      <c r="F1203">
        <v>5</v>
      </c>
      <c r="G1203">
        <v>5</v>
      </c>
      <c r="H1203" t="b">
        <v>0</v>
      </c>
    </row>
    <row r="1204" spans="1:8" x14ac:dyDescent="0.3">
      <c r="A1204" t="s">
        <v>9983</v>
      </c>
      <c r="B1204">
        <v>2</v>
      </c>
      <c r="C1204">
        <v>1</v>
      </c>
      <c r="D1204">
        <v>2</v>
      </c>
      <c r="E1204">
        <v>1</v>
      </c>
      <c r="F1204">
        <v>2</v>
      </c>
      <c r="G1204">
        <v>1.5</v>
      </c>
      <c r="H1204" t="b">
        <v>0</v>
      </c>
    </row>
    <row r="1205" spans="1:8" x14ac:dyDescent="0.3">
      <c r="A1205" t="s">
        <v>9985</v>
      </c>
      <c r="B1205">
        <v>2</v>
      </c>
      <c r="C1205">
        <v>3</v>
      </c>
      <c r="D1205">
        <v>5</v>
      </c>
      <c r="E1205">
        <v>5</v>
      </c>
      <c r="F1205">
        <v>3</v>
      </c>
      <c r="G1205">
        <v>4</v>
      </c>
      <c r="H1205" t="b">
        <v>0</v>
      </c>
    </row>
    <row r="1206" spans="1:8" x14ac:dyDescent="0.3">
      <c r="A1206" t="s">
        <v>927</v>
      </c>
      <c r="B1206">
        <v>2</v>
      </c>
      <c r="C1206">
        <v>2</v>
      </c>
      <c r="D1206">
        <v>5</v>
      </c>
      <c r="E1206">
        <v>5</v>
      </c>
      <c r="F1206">
        <v>2</v>
      </c>
      <c r="G1206">
        <v>3.5</v>
      </c>
      <c r="H1206" t="b">
        <v>0</v>
      </c>
    </row>
    <row r="1207" spans="1:8" x14ac:dyDescent="0.3">
      <c r="A1207" t="s">
        <v>2233</v>
      </c>
      <c r="B1207">
        <v>2</v>
      </c>
      <c r="C1207">
        <v>4</v>
      </c>
      <c r="D1207">
        <v>5</v>
      </c>
      <c r="E1207">
        <v>5</v>
      </c>
      <c r="F1207">
        <v>4</v>
      </c>
      <c r="G1207">
        <v>4.5</v>
      </c>
      <c r="H1207" t="b">
        <v>0</v>
      </c>
    </row>
    <row r="1208" spans="1:8" x14ac:dyDescent="0.3">
      <c r="A1208" t="s">
        <v>10001</v>
      </c>
      <c r="B1208">
        <v>2</v>
      </c>
      <c r="C1208">
        <v>3</v>
      </c>
      <c r="D1208">
        <v>3</v>
      </c>
      <c r="E1208">
        <v>3</v>
      </c>
      <c r="F1208">
        <v>3</v>
      </c>
      <c r="G1208">
        <v>3</v>
      </c>
      <c r="H1208" t="b">
        <v>0</v>
      </c>
    </row>
    <row r="1209" spans="1:8" x14ac:dyDescent="0.3">
      <c r="A1209" t="s">
        <v>928</v>
      </c>
      <c r="B1209">
        <v>2</v>
      </c>
      <c r="C1209">
        <v>1</v>
      </c>
      <c r="D1209">
        <v>5</v>
      </c>
      <c r="E1209">
        <v>5</v>
      </c>
      <c r="F1209">
        <v>1</v>
      </c>
      <c r="G1209">
        <v>3</v>
      </c>
      <c r="H1209" t="b">
        <v>0</v>
      </c>
    </row>
    <row r="1210" spans="1:8" x14ac:dyDescent="0.3">
      <c r="A1210" t="s">
        <v>10014</v>
      </c>
      <c r="B1210">
        <v>2</v>
      </c>
      <c r="C1210">
        <v>1</v>
      </c>
      <c r="D1210">
        <v>2</v>
      </c>
      <c r="E1210">
        <v>1</v>
      </c>
      <c r="F1210">
        <v>2</v>
      </c>
      <c r="G1210">
        <v>1.5</v>
      </c>
      <c r="H1210" t="b">
        <v>0</v>
      </c>
    </row>
    <row r="1211" spans="1:8" x14ac:dyDescent="0.3">
      <c r="A1211" t="s">
        <v>10018</v>
      </c>
      <c r="B1211">
        <v>2</v>
      </c>
      <c r="C1211">
        <v>3</v>
      </c>
      <c r="D1211">
        <v>3</v>
      </c>
      <c r="E1211">
        <v>3</v>
      </c>
      <c r="F1211">
        <v>3</v>
      </c>
      <c r="G1211">
        <v>3</v>
      </c>
      <c r="H1211" t="b">
        <v>0</v>
      </c>
    </row>
    <row r="1212" spans="1:8" x14ac:dyDescent="0.3">
      <c r="A1212" t="s">
        <v>930</v>
      </c>
      <c r="B1212">
        <v>2</v>
      </c>
      <c r="C1212">
        <v>5</v>
      </c>
      <c r="D1212">
        <v>5</v>
      </c>
      <c r="E1212">
        <v>5</v>
      </c>
      <c r="F1212">
        <v>5</v>
      </c>
      <c r="G1212">
        <v>5</v>
      </c>
      <c r="H1212" t="b">
        <v>0</v>
      </c>
    </row>
    <row r="1213" spans="1:8" x14ac:dyDescent="0.3">
      <c r="A1213" t="s">
        <v>10033</v>
      </c>
      <c r="B1213">
        <v>2</v>
      </c>
      <c r="C1213">
        <v>5</v>
      </c>
      <c r="D1213">
        <v>5</v>
      </c>
      <c r="E1213">
        <v>5</v>
      </c>
      <c r="F1213">
        <v>5</v>
      </c>
      <c r="G1213">
        <v>5</v>
      </c>
      <c r="H1213" t="b">
        <v>0</v>
      </c>
    </row>
    <row r="1214" spans="1:8" x14ac:dyDescent="0.3">
      <c r="A1214" t="s">
        <v>10036</v>
      </c>
      <c r="B1214">
        <v>2</v>
      </c>
      <c r="C1214">
        <v>1</v>
      </c>
      <c r="D1214">
        <v>5</v>
      </c>
      <c r="E1214">
        <v>1</v>
      </c>
      <c r="F1214">
        <v>5</v>
      </c>
      <c r="G1214">
        <v>3</v>
      </c>
      <c r="H1214" t="b">
        <v>0</v>
      </c>
    </row>
    <row r="1215" spans="1:8" x14ac:dyDescent="0.3">
      <c r="A1215" t="s">
        <v>932</v>
      </c>
      <c r="B1215">
        <v>2</v>
      </c>
      <c r="C1215">
        <v>3</v>
      </c>
      <c r="D1215">
        <v>4</v>
      </c>
      <c r="E1215">
        <v>3</v>
      </c>
      <c r="F1215">
        <v>4</v>
      </c>
      <c r="G1215">
        <v>3.5</v>
      </c>
      <c r="H1215" t="b">
        <v>0</v>
      </c>
    </row>
    <row r="1216" spans="1:8" x14ac:dyDescent="0.3">
      <c r="A1216" t="s">
        <v>2240</v>
      </c>
      <c r="B1216">
        <v>2</v>
      </c>
      <c r="C1216">
        <v>4</v>
      </c>
      <c r="D1216">
        <v>5</v>
      </c>
      <c r="E1216">
        <v>4</v>
      </c>
      <c r="F1216">
        <v>5</v>
      </c>
      <c r="G1216">
        <v>4.5</v>
      </c>
      <c r="H1216" t="b">
        <v>0</v>
      </c>
    </row>
    <row r="1217" spans="1:8" x14ac:dyDescent="0.3">
      <c r="A1217" t="s">
        <v>10048</v>
      </c>
      <c r="B1217">
        <v>2</v>
      </c>
      <c r="C1217">
        <v>1</v>
      </c>
      <c r="D1217">
        <v>3</v>
      </c>
      <c r="E1217">
        <v>3</v>
      </c>
      <c r="F1217">
        <v>1</v>
      </c>
      <c r="G1217">
        <v>2</v>
      </c>
      <c r="H1217" t="b">
        <v>0</v>
      </c>
    </row>
    <row r="1218" spans="1:8" x14ac:dyDescent="0.3">
      <c r="A1218" t="s">
        <v>10051</v>
      </c>
      <c r="B1218">
        <v>2</v>
      </c>
      <c r="C1218">
        <v>2</v>
      </c>
      <c r="D1218">
        <v>4</v>
      </c>
      <c r="E1218">
        <v>2</v>
      </c>
      <c r="F1218">
        <v>4</v>
      </c>
      <c r="G1218">
        <v>3</v>
      </c>
      <c r="H1218" t="b">
        <v>0</v>
      </c>
    </row>
    <row r="1219" spans="1:8" x14ac:dyDescent="0.3">
      <c r="A1219" t="s">
        <v>10052</v>
      </c>
      <c r="B1219">
        <v>11</v>
      </c>
      <c r="C1219">
        <v>1</v>
      </c>
      <c r="D1219">
        <v>3</v>
      </c>
      <c r="E1219">
        <v>2</v>
      </c>
      <c r="F1219">
        <v>1</v>
      </c>
      <c r="G1219">
        <v>1.6363636363636365</v>
      </c>
      <c r="H1219" t="b">
        <v>0</v>
      </c>
    </row>
    <row r="1220" spans="1:8" x14ac:dyDescent="0.3">
      <c r="A1220" t="s">
        <v>10057</v>
      </c>
      <c r="B1220">
        <v>4</v>
      </c>
      <c r="C1220">
        <v>1</v>
      </c>
      <c r="D1220">
        <v>5</v>
      </c>
      <c r="E1220">
        <v>2</v>
      </c>
      <c r="F1220">
        <v>2</v>
      </c>
      <c r="G1220">
        <v>2.5</v>
      </c>
      <c r="H1220" t="b">
        <v>0</v>
      </c>
    </row>
    <row r="1221" spans="1:8" x14ac:dyDescent="0.3">
      <c r="A1221" t="s">
        <v>10061</v>
      </c>
      <c r="B1221">
        <v>4</v>
      </c>
      <c r="C1221">
        <v>1</v>
      </c>
      <c r="D1221">
        <v>3</v>
      </c>
      <c r="E1221">
        <v>1</v>
      </c>
      <c r="F1221">
        <v>1</v>
      </c>
      <c r="G1221">
        <v>1.5</v>
      </c>
      <c r="H1221" t="b">
        <v>0</v>
      </c>
    </row>
    <row r="1222" spans="1:8" x14ac:dyDescent="0.3">
      <c r="A1222" t="s">
        <v>10063</v>
      </c>
      <c r="B1222">
        <v>3</v>
      </c>
      <c r="C1222">
        <v>2</v>
      </c>
      <c r="D1222">
        <v>4</v>
      </c>
      <c r="E1222">
        <v>4</v>
      </c>
      <c r="F1222">
        <v>2</v>
      </c>
      <c r="G1222">
        <v>3</v>
      </c>
      <c r="H1222" t="b">
        <v>0</v>
      </c>
    </row>
    <row r="1223" spans="1:8" x14ac:dyDescent="0.3">
      <c r="A1223" t="s">
        <v>10071</v>
      </c>
      <c r="B1223">
        <v>2</v>
      </c>
      <c r="C1223">
        <v>4</v>
      </c>
      <c r="D1223">
        <v>5</v>
      </c>
      <c r="E1223">
        <v>5</v>
      </c>
      <c r="F1223">
        <v>4</v>
      </c>
      <c r="G1223">
        <v>4.5</v>
      </c>
      <c r="H1223" t="b">
        <v>0</v>
      </c>
    </row>
    <row r="1224" spans="1:8" x14ac:dyDescent="0.3">
      <c r="A1224" t="s">
        <v>10085</v>
      </c>
      <c r="B1224">
        <v>2</v>
      </c>
      <c r="C1224">
        <v>1</v>
      </c>
      <c r="D1224">
        <v>2</v>
      </c>
      <c r="E1224">
        <v>1</v>
      </c>
      <c r="F1224">
        <v>2</v>
      </c>
      <c r="G1224">
        <v>1.5</v>
      </c>
      <c r="H1224" t="b">
        <v>0</v>
      </c>
    </row>
    <row r="1225" spans="1:8" x14ac:dyDescent="0.3">
      <c r="A1225" t="s">
        <v>1442</v>
      </c>
      <c r="B1225">
        <v>7</v>
      </c>
      <c r="C1225">
        <v>1</v>
      </c>
      <c r="D1225">
        <v>3</v>
      </c>
      <c r="E1225">
        <v>2</v>
      </c>
      <c r="F1225">
        <v>3</v>
      </c>
      <c r="G1225">
        <v>2.2857142857142856</v>
      </c>
      <c r="H1225" t="b">
        <v>0</v>
      </c>
    </row>
    <row r="1226" spans="1:8" x14ac:dyDescent="0.3">
      <c r="A1226" t="s">
        <v>10098</v>
      </c>
      <c r="B1226">
        <v>3</v>
      </c>
      <c r="C1226">
        <v>1</v>
      </c>
      <c r="D1226">
        <v>4</v>
      </c>
      <c r="E1226">
        <v>2</v>
      </c>
      <c r="F1226">
        <v>1</v>
      </c>
      <c r="G1226">
        <v>2.3333333333333335</v>
      </c>
      <c r="H1226" t="b">
        <v>0</v>
      </c>
    </row>
    <row r="1227" spans="1:8" x14ac:dyDescent="0.3">
      <c r="A1227" t="s">
        <v>10101</v>
      </c>
      <c r="B1227">
        <v>3</v>
      </c>
      <c r="C1227">
        <v>5</v>
      </c>
      <c r="D1227">
        <v>5</v>
      </c>
      <c r="E1227">
        <v>5</v>
      </c>
      <c r="F1227">
        <v>5</v>
      </c>
      <c r="G1227">
        <v>5</v>
      </c>
      <c r="H1227" t="b">
        <v>0</v>
      </c>
    </row>
    <row r="1228" spans="1:8" x14ac:dyDescent="0.3">
      <c r="A1228" t="s">
        <v>10105</v>
      </c>
      <c r="B1228">
        <v>2</v>
      </c>
      <c r="C1228">
        <v>1</v>
      </c>
      <c r="D1228">
        <v>4</v>
      </c>
      <c r="E1228">
        <v>1</v>
      </c>
      <c r="F1228">
        <v>4</v>
      </c>
      <c r="G1228">
        <v>2.5</v>
      </c>
      <c r="H1228" t="b">
        <v>0</v>
      </c>
    </row>
    <row r="1229" spans="1:8" x14ac:dyDescent="0.3">
      <c r="A1229" t="s">
        <v>10109</v>
      </c>
      <c r="B1229">
        <v>2</v>
      </c>
      <c r="C1229">
        <v>5</v>
      </c>
      <c r="D1229">
        <v>5</v>
      </c>
      <c r="E1229">
        <v>5</v>
      </c>
      <c r="F1229">
        <v>5</v>
      </c>
      <c r="G1229">
        <v>5</v>
      </c>
      <c r="H1229" t="b">
        <v>0</v>
      </c>
    </row>
    <row r="1230" spans="1:8" x14ac:dyDescent="0.3">
      <c r="A1230" t="s">
        <v>10125</v>
      </c>
      <c r="B1230">
        <v>3</v>
      </c>
      <c r="C1230">
        <v>2</v>
      </c>
      <c r="D1230">
        <v>3</v>
      </c>
      <c r="E1230">
        <v>2</v>
      </c>
      <c r="F1230">
        <v>3</v>
      </c>
      <c r="G1230">
        <v>2.6666666666666665</v>
      </c>
      <c r="H1230" t="b">
        <v>0</v>
      </c>
    </row>
    <row r="1231" spans="1:8" x14ac:dyDescent="0.3">
      <c r="A1231" t="s">
        <v>10131</v>
      </c>
      <c r="B1231">
        <v>2</v>
      </c>
      <c r="C1231">
        <v>2</v>
      </c>
      <c r="D1231">
        <v>3</v>
      </c>
      <c r="E1231">
        <v>3</v>
      </c>
      <c r="F1231">
        <v>2</v>
      </c>
      <c r="G1231">
        <v>2.5</v>
      </c>
      <c r="H1231" t="b">
        <v>0</v>
      </c>
    </row>
    <row r="1232" spans="1:8" x14ac:dyDescent="0.3">
      <c r="A1232" t="s">
        <v>10132</v>
      </c>
      <c r="B1232">
        <v>2</v>
      </c>
      <c r="C1232">
        <v>1</v>
      </c>
      <c r="D1232">
        <v>2</v>
      </c>
      <c r="E1232">
        <v>2</v>
      </c>
      <c r="F1232">
        <v>1</v>
      </c>
      <c r="G1232">
        <v>1.5</v>
      </c>
      <c r="H1232" t="b">
        <v>0</v>
      </c>
    </row>
    <row r="1233" spans="1:8" x14ac:dyDescent="0.3">
      <c r="A1233" t="s">
        <v>10139</v>
      </c>
      <c r="B1233">
        <v>2</v>
      </c>
      <c r="C1233">
        <v>3</v>
      </c>
      <c r="D1233">
        <v>5</v>
      </c>
      <c r="E1233">
        <v>3</v>
      </c>
      <c r="F1233">
        <v>5</v>
      </c>
      <c r="G1233">
        <v>4</v>
      </c>
      <c r="H1233" t="b">
        <v>0</v>
      </c>
    </row>
    <row r="1234" spans="1:8" x14ac:dyDescent="0.3">
      <c r="A1234" t="s">
        <v>10151</v>
      </c>
      <c r="B1234">
        <v>2</v>
      </c>
      <c r="C1234">
        <v>3</v>
      </c>
      <c r="D1234">
        <v>5</v>
      </c>
      <c r="E1234">
        <v>3</v>
      </c>
      <c r="F1234">
        <v>5</v>
      </c>
      <c r="G1234">
        <v>4</v>
      </c>
      <c r="H1234" t="b">
        <v>0</v>
      </c>
    </row>
    <row r="1235" spans="1:8" x14ac:dyDescent="0.3">
      <c r="A1235" t="s">
        <v>10154</v>
      </c>
      <c r="B1235">
        <v>4</v>
      </c>
      <c r="C1235">
        <v>1</v>
      </c>
      <c r="D1235">
        <v>5</v>
      </c>
      <c r="E1235">
        <v>5</v>
      </c>
      <c r="F1235">
        <v>1</v>
      </c>
      <c r="G1235">
        <v>2</v>
      </c>
      <c r="H1235" t="b">
        <v>0</v>
      </c>
    </row>
    <row r="1236" spans="1:8" x14ac:dyDescent="0.3">
      <c r="A1236" t="s">
        <v>10155</v>
      </c>
      <c r="B1236">
        <v>2</v>
      </c>
      <c r="C1236">
        <v>2</v>
      </c>
      <c r="D1236">
        <v>4</v>
      </c>
      <c r="E1236">
        <v>4</v>
      </c>
      <c r="F1236">
        <v>2</v>
      </c>
      <c r="G1236">
        <v>3</v>
      </c>
      <c r="H1236" t="b">
        <v>0</v>
      </c>
    </row>
    <row r="1237" spans="1:8" x14ac:dyDescent="0.3">
      <c r="A1237" t="s">
        <v>10157</v>
      </c>
      <c r="B1237">
        <v>2</v>
      </c>
      <c r="C1237">
        <v>4</v>
      </c>
      <c r="D1237">
        <v>5</v>
      </c>
      <c r="E1237">
        <v>5</v>
      </c>
      <c r="F1237">
        <v>4</v>
      </c>
      <c r="G1237">
        <v>4.5</v>
      </c>
      <c r="H1237" t="b">
        <v>0</v>
      </c>
    </row>
    <row r="1238" spans="1:8" x14ac:dyDescent="0.3">
      <c r="A1238" t="s">
        <v>10161</v>
      </c>
      <c r="B1238">
        <v>2</v>
      </c>
      <c r="C1238">
        <v>5</v>
      </c>
      <c r="D1238">
        <v>5</v>
      </c>
      <c r="E1238">
        <v>5</v>
      </c>
      <c r="F1238">
        <v>5</v>
      </c>
      <c r="G1238">
        <v>5</v>
      </c>
      <c r="H1238" t="b">
        <v>0</v>
      </c>
    </row>
    <row r="1239" spans="1:8" x14ac:dyDescent="0.3">
      <c r="A1239" t="s">
        <v>10162</v>
      </c>
      <c r="B1239">
        <v>2</v>
      </c>
      <c r="C1239">
        <v>1</v>
      </c>
      <c r="D1239">
        <v>1</v>
      </c>
      <c r="E1239">
        <v>1</v>
      </c>
      <c r="F1239">
        <v>1</v>
      </c>
      <c r="G1239">
        <v>1</v>
      </c>
      <c r="H1239" t="b">
        <v>0</v>
      </c>
    </row>
    <row r="1240" spans="1:8" x14ac:dyDescent="0.3">
      <c r="A1240" t="s">
        <v>10174</v>
      </c>
      <c r="B1240">
        <v>9</v>
      </c>
      <c r="C1240">
        <v>1</v>
      </c>
      <c r="D1240">
        <v>5</v>
      </c>
      <c r="E1240">
        <v>3</v>
      </c>
      <c r="F1240">
        <v>2</v>
      </c>
      <c r="G1240">
        <v>2.6666666666666665</v>
      </c>
      <c r="H1240" t="b">
        <v>0</v>
      </c>
    </row>
    <row r="1241" spans="1:8" x14ac:dyDescent="0.3">
      <c r="A1241" t="s">
        <v>10188</v>
      </c>
      <c r="B1241">
        <v>2</v>
      </c>
      <c r="C1241">
        <v>5</v>
      </c>
      <c r="D1241">
        <v>5</v>
      </c>
      <c r="E1241">
        <v>5</v>
      </c>
      <c r="F1241">
        <v>5</v>
      </c>
      <c r="G1241">
        <v>5</v>
      </c>
      <c r="H1241" t="b">
        <v>0</v>
      </c>
    </row>
    <row r="1242" spans="1:8" x14ac:dyDescent="0.3">
      <c r="A1242" t="s">
        <v>952</v>
      </c>
      <c r="B1242">
        <v>2</v>
      </c>
      <c r="C1242">
        <v>5</v>
      </c>
      <c r="D1242">
        <v>5</v>
      </c>
      <c r="E1242">
        <v>5</v>
      </c>
      <c r="F1242">
        <v>5</v>
      </c>
      <c r="G1242">
        <v>5</v>
      </c>
      <c r="H1242" t="b">
        <v>0</v>
      </c>
    </row>
    <row r="1243" spans="1:8" x14ac:dyDescent="0.3">
      <c r="A1243" t="s">
        <v>10198</v>
      </c>
      <c r="B1243">
        <v>2</v>
      </c>
      <c r="C1243">
        <v>2</v>
      </c>
      <c r="D1243">
        <v>5</v>
      </c>
      <c r="E1243">
        <v>5</v>
      </c>
      <c r="F1243">
        <v>2</v>
      </c>
      <c r="G1243">
        <v>3.5</v>
      </c>
      <c r="H1243" t="b">
        <v>0</v>
      </c>
    </row>
    <row r="1244" spans="1:8" x14ac:dyDescent="0.3">
      <c r="A1244" t="s">
        <v>954</v>
      </c>
      <c r="B1244">
        <v>2</v>
      </c>
      <c r="C1244">
        <v>4</v>
      </c>
      <c r="D1244">
        <v>5</v>
      </c>
      <c r="E1244">
        <v>4</v>
      </c>
      <c r="F1244">
        <v>5</v>
      </c>
      <c r="G1244">
        <v>4.5</v>
      </c>
      <c r="H1244" t="b">
        <v>0</v>
      </c>
    </row>
    <row r="1245" spans="1:8" x14ac:dyDescent="0.3">
      <c r="A1245" t="s">
        <v>2250</v>
      </c>
      <c r="B1245">
        <v>2</v>
      </c>
      <c r="C1245">
        <v>5</v>
      </c>
      <c r="D1245">
        <v>5</v>
      </c>
      <c r="E1245">
        <v>5</v>
      </c>
      <c r="F1245">
        <v>5</v>
      </c>
      <c r="G1245">
        <v>5</v>
      </c>
      <c r="H1245" t="b">
        <v>0</v>
      </c>
    </row>
    <row r="1246" spans="1:8" x14ac:dyDescent="0.3">
      <c r="A1246" t="s">
        <v>957</v>
      </c>
      <c r="B1246">
        <v>2</v>
      </c>
      <c r="C1246">
        <v>5</v>
      </c>
      <c r="D1246">
        <v>5</v>
      </c>
      <c r="E1246">
        <v>5</v>
      </c>
      <c r="F1246">
        <v>5</v>
      </c>
      <c r="G1246">
        <v>5</v>
      </c>
      <c r="H1246" t="b">
        <v>0</v>
      </c>
    </row>
    <row r="1247" spans="1:8" x14ac:dyDescent="0.3">
      <c r="A1247" t="s">
        <v>10224</v>
      </c>
      <c r="B1247">
        <v>2</v>
      </c>
      <c r="C1247">
        <v>1</v>
      </c>
      <c r="D1247">
        <v>1</v>
      </c>
      <c r="E1247">
        <v>1</v>
      </c>
      <c r="F1247">
        <v>1</v>
      </c>
      <c r="G1247">
        <v>1</v>
      </c>
      <c r="H1247" t="b">
        <v>0</v>
      </c>
    </row>
    <row r="1248" spans="1:8" x14ac:dyDescent="0.3">
      <c r="A1248" t="s">
        <v>10225</v>
      </c>
      <c r="B1248">
        <v>3</v>
      </c>
      <c r="C1248">
        <v>3</v>
      </c>
      <c r="D1248">
        <v>4</v>
      </c>
      <c r="E1248">
        <v>3</v>
      </c>
      <c r="F1248">
        <v>4</v>
      </c>
      <c r="G1248">
        <v>3.6666666666666665</v>
      </c>
      <c r="H1248" t="b">
        <v>0</v>
      </c>
    </row>
    <row r="1249" spans="1:8" x14ac:dyDescent="0.3">
      <c r="A1249" t="s">
        <v>10229</v>
      </c>
      <c r="B1249">
        <v>5</v>
      </c>
      <c r="C1249">
        <v>2</v>
      </c>
      <c r="D1249">
        <v>4</v>
      </c>
      <c r="E1249">
        <v>4</v>
      </c>
      <c r="F1249">
        <v>4</v>
      </c>
      <c r="G1249">
        <v>3.2</v>
      </c>
      <c r="H1249" t="b">
        <v>0</v>
      </c>
    </row>
    <row r="1250" spans="1:8" x14ac:dyDescent="0.3">
      <c r="A1250" t="s">
        <v>10237</v>
      </c>
      <c r="B1250">
        <v>2</v>
      </c>
      <c r="C1250">
        <v>1</v>
      </c>
      <c r="D1250">
        <v>1</v>
      </c>
      <c r="E1250">
        <v>1</v>
      </c>
      <c r="F1250">
        <v>1</v>
      </c>
      <c r="G1250">
        <v>1</v>
      </c>
      <c r="H1250" t="b">
        <v>0</v>
      </c>
    </row>
    <row r="1251" spans="1:8" x14ac:dyDescent="0.3">
      <c r="A1251" t="s">
        <v>2252</v>
      </c>
      <c r="B1251">
        <v>2</v>
      </c>
      <c r="C1251">
        <v>4</v>
      </c>
      <c r="D1251">
        <v>4</v>
      </c>
      <c r="E1251">
        <v>4</v>
      </c>
      <c r="F1251">
        <v>4</v>
      </c>
      <c r="G1251">
        <v>4</v>
      </c>
      <c r="H1251" t="b">
        <v>0</v>
      </c>
    </row>
    <row r="1252" spans="1:8" x14ac:dyDescent="0.3">
      <c r="A1252" t="s">
        <v>964</v>
      </c>
      <c r="B1252">
        <v>6</v>
      </c>
      <c r="C1252">
        <v>1</v>
      </c>
      <c r="D1252">
        <v>4</v>
      </c>
      <c r="E1252">
        <v>2</v>
      </c>
      <c r="F1252">
        <v>3</v>
      </c>
      <c r="G1252">
        <v>2.1666666666666665</v>
      </c>
      <c r="H1252" t="b">
        <v>0</v>
      </c>
    </row>
    <row r="1253" spans="1:8" x14ac:dyDescent="0.3">
      <c r="A1253" t="s">
        <v>10264</v>
      </c>
      <c r="B1253">
        <v>2</v>
      </c>
      <c r="C1253">
        <v>5</v>
      </c>
      <c r="D1253">
        <v>5</v>
      </c>
      <c r="E1253">
        <v>5</v>
      </c>
      <c r="F1253">
        <v>5</v>
      </c>
      <c r="G1253">
        <v>5</v>
      </c>
      <c r="H1253" t="b">
        <v>0</v>
      </c>
    </row>
    <row r="1254" spans="1:8" x14ac:dyDescent="0.3">
      <c r="A1254" t="s">
        <v>10266</v>
      </c>
      <c r="B1254">
        <v>2</v>
      </c>
      <c r="C1254">
        <v>2</v>
      </c>
      <c r="D1254">
        <v>3</v>
      </c>
      <c r="E1254">
        <v>3</v>
      </c>
      <c r="F1254">
        <v>2</v>
      </c>
      <c r="G1254">
        <v>2.5</v>
      </c>
      <c r="H1254" t="b">
        <v>0</v>
      </c>
    </row>
    <row r="1255" spans="1:8" x14ac:dyDescent="0.3">
      <c r="A1255" t="s">
        <v>967</v>
      </c>
      <c r="B1255">
        <v>2</v>
      </c>
      <c r="C1255">
        <v>1</v>
      </c>
      <c r="D1255">
        <v>3</v>
      </c>
      <c r="E1255">
        <v>1</v>
      </c>
      <c r="F1255">
        <v>3</v>
      </c>
      <c r="G1255">
        <v>2</v>
      </c>
      <c r="H1255" t="b">
        <v>0</v>
      </c>
    </row>
    <row r="1256" spans="1:8" x14ac:dyDescent="0.3">
      <c r="A1256" t="s">
        <v>10275</v>
      </c>
      <c r="B1256">
        <v>3</v>
      </c>
      <c r="C1256">
        <v>4</v>
      </c>
      <c r="D1256">
        <v>5</v>
      </c>
      <c r="E1256">
        <v>5</v>
      </c>
      <c r="F1256">
        <v>4</v>
      </c>
      <c r="G1256">
        <v>4.666666666666667</v>
      </c>
      <c r="H1256" t="b">
        <v>0</v>
      </c>
    </row>
    <row r="1257" spans="1:8" x14ac:dyDescent="0.3">
      <c r="A1257" t="s">
        <v>10291</v>
      </c>
      <c r="B1257">
        <v>3</v>
      </c>
      <c r="C1257">
        <v>1</v>
      </c>
      <c r="D1257">
        <v>4</v>
      </c>
      <c r="E1257">
        <v>2</v>
      </c>
      <c r="F1257">
        <v>4</v>
      </c>
      <c r="G1257">
        <v>2.3333333333333335</v>
      </c>
      <c r="H1257" t="b">
        <v>0</v>
      </c>
    </row>
    <row r="1258" spans="1:8" x14ac:dyDescent="0.3">
      <c r="A1258" t="s">
        <v>10307</v>
      </c>
      <c r="B1258">
        <v>2</v>
      </c>
      <c r="C1258">
        <v>1</v>
      </c>
      <c r="D1258">
        <v>2</v>
      </c>
      <c r="E1258">
        <v>2</v>
      </c>
      <c r="F1258">
        <v>1</v>
      </c>
      <c r="G1258">
        <v>1.5</v>
      </c>
      <c r="H1258" t="b">
        <v>0</v>
      </c>
    </row>
    <row r="1259" spans="1:8" x14ac:dyDescent="0.3">
      <c r="A1259" t="s">
        <v>10309</v>
      </c>
      <c r="B1259">
        <v>2</v>
      </c>
      <c r="C1259">
        <v>3</v>
      </c>
      <c r="D1259">
        <v>4</v>
      </c>
      <c r="E1259">
        <v>3</v>
      </c>
      <c r="F1259">
        <v>4</v>
      </c>
      <c r="G1259">
        <v>3.5</v>
      </c>
      <c r="H1259" t="b">
        <v>0</v>
      </c>
    </row>
    <row r="1260" spans="1:8" x14ac:dyDescent="0.3">
      <c r="A1260" t="s">
        <v>1642</v>
      </c>
      <c r="B1260">
        <v>2</v>
      </c>
      <c r="C1260">
        <v>2</v>
      </c>
      <c r="D1260">
        <v>5</v>
      </c>
      <c r="E1260">
        <v>2</v>
      </c>
      <c r="F1260">
        <v>5</v>
      </c>
      <c r="G1260">
        <v>3.5</v>
      </c>
      <c r="H1260" t="b">
        <v>0</v>
      </c>
    </row>
    <row r="1261" spans="1:8" x14ac:dyDescent="0.3">
      <c r="A1261" t="s">
        <v>10328</v>
      </c>
      <c r="B1261">
        <v>2</v>
      </c>
      <c r="C1261">
        <v>1</v>
      </c>
      <c r="D1261">
        <v>1</v>
      </c>
      <c r="E1261">
        <v>1</v>
      </c>
      <c r="F1261">
        <v>1</v>
      </c>
      <c r="G1261">
        <v>1</v>
      </c>
      <c r="H1261" t="b">
        <v>1</v>
      </c>
    </row>
    <row r="1262" spans="1:8" x14ac:dyDescent="0.3">
      <c r="A1262" t="s">
        <v>10334</v>
      </c>
      <c r="B1262">
        <v>4</v>
      </c>
      <c r="C1262">
        <v>3</v>
      </c>
      <c r="D1262">
        <v>5</v>
      </c>
      <c r="E1262">
        <v>5</v>
      </c>
      <c r="F1262">
        <v>4</v>
      </c>
      <c r="G1262">
        <v>4</v>
      </c>
      <c r="H1262" t="b">
        <v>0</v>
      </c>
    </row>
    <row r="1263" spans="1:8" x14ac:dyDescent="0.3">
      <c r="A1263" t="s">
        <v>10345</v>
      </c>
      <c r="B1263">
        <v>2</v>
      </c>
      <c r="C1263">
        <v>1</v>
      </c>
      <c r="D1263">
        <v>3</v>
      </c>
      <c r="E1263">
        <v>3</v>
      </c>
      <c r="F1263">
        <v>1</v>
      </c>
      <c r="G1263">
        <v>2</v>
      </c>
      <c r="H1263" t="b">
        <v>0</v>
      </c>
    </row>
    <row r="1264" spans="1:8" x14ac:dyDescent="0.3">
      <c r="A1264" t="s">
        <v>10352</v>
      </c>
      <c r="B1264">
        <v>2</v>
      </c>
      <c r="C1264">
        <v>2</v>
      </c>
      <c r="D1264">
        <v>5</v>
      </c>
      <c r="E1264">
        <v>5</v>
      </c>
      <c r="F1264">
        <v>2</v>
      </c>
      <c r="G1264">
        <v>3.5</v>
      </c>
      <c r="H1264" t="b">
        <v>0</v>
      </c>
    </row>
    <row r="1265" spans="1:8" x14ac:dyDescent="0.3">
      <c r="A1265" t="s">
        <v>1444</v>
      </c>
      <c r="B1265">
        <v>3</v>
      </c>
      <c r="C1265">
        <v>2</v>
      </c>
      <c r="D1265">
        <v>4</v>
      </c>
      <c r="E1265">
        <v>4</v>
      </c>
      <c r="F1265">
        <v>2</v>
      </c>
      <c r="G1265">
        <v>2.6666666666666665</v>
      </c>
      <c r="H1265" t="b">
        <v>0</v>
      </c>
    </row>
    <row r="1266" spans="1:8" x14ac:dyDescent="0.3">
      <c r="A1266" t="s">
        <v>983</v>
      </c>
      <c r="B1266">
        <v>2</v>
      </c>
      <c r="C1266">
        <v>3</v>
      </c>
      <c r="D1266">
        <v>3</v>
      </c>
      <c r="E1266">
        <v>3</v>
      </c>
      <c r="F1266">
        <v>3</v>
      </c>
      <c r="G1266">
        <v>3</v>
      </c>
      <c r="H1266" t="b">
        <v>0</v>
      </c>
    </row>
    <row r="1267" spans="1:8" x14ac:dyDescent="0.3">
      <c r="A1267" t="s">
        <v>984</v>
      </c>
      <c r="B1267">
        <v>6</v>
      </c>
      <c r="C1267">
        <v>1</v>
      </c>
      <c r="D1267">
        <v>3</v>
      </c>
      <c r="E1267">
        <v>3</v>
      </c>
      <c r="F1267">
        <v>1</v>
      </c>
      <c r="G1267">
        <v>1.8333333333333333</v>
      </c>
      <c r="H1267" t="b">
        <v>0</v>
      </c>
    </row>
    <row r="1268" spans="1:8" x14ac:dyDescent="0.3">
      <c r="A1268" t="s">
        <v>10368</v>
      </c>
      <c r="B1268">
        <v>2</v>
      </c>
      <c r="C1268">
        <v>1</v>
      </c>
      <c r="D1268">
        <v>3</v>
      </c>
      <c r="E1268">
        <v>3</v>
      </c>
      <c r="F1268">
        <v>1</v>
      </c>
      <c r="G1268">
        <v>2</v>
      </c>
      <c r="H1268" t="b">
        <v>0</v>
      </c>
    </row>
    <row r="1269" spans="1:8" x14ac:dyDescent="0.3">
      <c r="A1269" t="s">
        <v>10373</v>
      </c>
      <c r="B1269">
        <v>2</v>
      </c>
      <c r="C1269">
        <v>4</v>
      </c>
      <c r="D1269">
        <v>5</v>
      </c>
      <c r="E1269">
        <v>5</v>
      </c>
      <c r="F1269">
        <v>4</v>
      </c>
      <c r="G1269">
        <v>4.5</v>
      </c>
      <c r="H1269" t="b">
        <v>0</v>
      </c>
    </row>
    <row r="1270" spans="1:8" x14ac:dyDescent="0.3">
      <c r="A1270" t="s">
        <v>1446</v>
      </c>
      <c r="B1270">
        <v>36</v>
      </c>
      <c r="C1270">
        <v>1</v>
      </c>
      <c r="D1270">
        <v>5</v>
      </c>
      <c r="E1270">
        <v>2</v>
      </c>
      <c r="F1270">
        <v>3</v>
      </c>
      <c r="G1270">
        <v>2.3333333333333335</v>
      </c>
      <c r="H1270" t="b">
        <v>0</v>
      </c>
    </row>
    <row r="1271" spans="1:8" x14ac:dyDescent="0.3">
      <c r="A1271" t="s">
        <v>10390</v>
      </c>
      <c r="B1271">
        <v>2</v>
      </c>
      <c r="C1271">
        <v>1</v>
      </c>
      <c r="D1271">
        <v>1</v>
      </c>
      <c r="E1271">
        <v>1</v>
      </c>
      <c r="F1271">
        <v>1</v>
      </c>
      <c r="G1271">
        <v>1</v>
      </c>
      <c r="H1271" t="b">
        <v>0</v>
      </c>
    </row>
    <row r="1272" spans="1:8" x14ac:dyDescent="0.3">
      <c r="A1272" t="s">
        <v>10396</v>
      </c>
      <c r="B1272">
        <v>2</v>
      </c>
      <c r="C1272">
        <v>1</v>
      </c>
      <c r="D1272">
        <v>2</v>
      </c>
      <c r="E1272">
        <v>1</v>
      </c>
      <c r="F1272">
        <v>2</v>
      </c>
      <c r="G1272">
        <v>1.5</v>
      </c>
      <c r="H1272" t="b">
        <v>0</v>
      </c>
    </row>
    <row r="1273" spans="1:8" x14ac:dyDescent="0.3">
      <c r="A1273" t="s">
        <v>986</v>
      </c>
      <c r="B1273">
        <v>3</v>
      </c>
      <c r="C1273">
        <v>1</v>
      </c>
      <c r="D1273">
        <v>4</v>
      </c>
      <c r="E1273">
        <v>1</v>
      </c>
      <c r="F1273">
        <v>4</v>
      </c>
      <c r="G1273">
        <v>2</v>
      </c>
      <c r="H1273" t="b">
        <v>0</v>
      </c>
    </row>
    <row r="1274" spans="1:8" x14ac:dyDescent="0.3">
      <c r="A1274" t="s">
        <v>10399</v>
      </c>
      <c r="B1274">
        <v>2</v>
      </c>
      <c r="C1274">
        <v>1</v>
      </c>
      <c r="D1274">
        <v>2</v>
      </c>
      <c r="E1274">
        <v>1</v>
      </c>
      <c r="F1274">
        <v>2</v>
      </c>
      <c r="G1274">
        <v>1.5</v>
      </c>
      <c r="H1274" t="b">
        <v>0</v>
      </c>
    </row>
    <row r="1275" spans="1:8" x14ac:dyDescent="0.3">
      <c r="A1275" t="s">
        <v>2264</v>
      </c>
      <c r="B1275">
        <v>12</v>
      </c>
      <c r="C1275">
        <v>2</v>
      </c>
      <c r="D1275">
        <v>5</v>
      </c>
      <c r="E1275">
        <v>3</v>
      </c>
      <c r="F1275">
        <v>5</v>
      </c>
      <c r="G1275">
        <v>3.8333333333333335</v>
      </c>
      <c r="H1275" t="b">
        <v>0</v>
      </c>
    </row>
    <row r="1276" spans="1:8" x14ac:dyDescent="0.3">
      <c r="A1276" t="s">
        <v>10403</v>
      </c>
      <c r="B1276">
        <v>2</v>
      </c>
      <c r="C1276">
        <v>2</v>
      </c>
      <c r="D1276">
        <v>3</v>
      </c>
      <c r="E1276">
        <v>3</v>
      </c>
      <c r="F1276">
        <v>2</v>
      </c>
      <c r="G1276">
        <v>2.5</v>
      </c>
      <c r="H1276" t="b">
        <v>0</v>
      </c>
    </row>
    <row r="1277" spans="1:8" x14ac:dyDescent="0.3">
      <c r="A1277" t="s">
        <v>10409</v>
      </c>
      <c r="B1277">
        <v>5</v>
      </c>
      <c r="C1277">
        <v>2</v>
      </c>
      <c r="D1277">
        <v>5</v>
      </c>
      <c r="E1277">
        <v>4</v>
      </c>
      <c r="F1277">
        <v>4</v>
      </c>
      <c r="G1277">
        <v>3.8</v>
      </c>
      <c r="H1277" t="b">
        <v>0</v>
      </c>
    </row>
    <row r="1278" spans="1:8" x14ac:dyDescent="0.3">
      <c r="A1278" t="s">
        <v>10428</v>
      </c>
      <c r="B1278">
        <v>3</v>
      </c>
      <c r="C1278">
        <v>1</v>
      </c>
      <c r="D1278">
        <v>3</v>
      </c>
      <c r="E1278">
        <v>3</v>
      </c>
      <c r="F1278">
        <v>2</v>
      </c>
      <c r="G1278">
        <v>2</v>
      </c>
      <c r="H1278" t="b">
        <v>0</v>
      </c>
    </row>
    <row r="1279" spans="1:8" x14ac:dyDescent="0.3">
      <c r="A1279" t="s">
        <v>10440</v>
      </c>
      <c r="B1279">
        <v>2</v>
      </c>
      <c r="C1279">
        <v>2</v>
      </c>
      <c r="D1279">
        <v>4</v>
      </c>
      <c r="E1279">
        <v>2</v>
      </c>
      <c r="F1279">
        <v>4</v>
      </c>
      <c r="G1279">
        <v>3</v>
      </c>
      <c r="H1279" t="b">
        <v>0</v>
      </c>
    </row>
    <row r="1280" spans="1:8" x14ac:dyDescent="0.3">
      <c r="A1280" t="s">
        <v>10446</v>
      </c>
      <c r="B1280">
        <v>2</v>
      </c>
      <c r="C1280">
        <v>4</v>
      </c>
      <c r="D1280">
        <v>5</v>
      </c>
      <c r="E1280">
        <v>5</v>
      </c>
      <c r="F1280">
        <v>4</v>
      </c>
      <c r="G1280">
        <v>4.5</v>
      </c>
      <c r="H1280" t="b">
        <v>0</v>
      </c>
    </row>
    <row r="1281" spans="1:8" x14ac:dyDescent="0.3">
      <c r="A1281" t="s">
        <v>10448</v>
      </c>
      <c r="B1281">
        <v>2</v>
      </c>
      <c r="C1281">
        <v>3</v>
      </c>
      <c r="D1281">
        <v>3</v>
      </c>
      <c r="E1281">
        <v>3</v>
      </c>
      <c r="F1281">
        <v>3</v>
      </c>
      <c r="G1281">
        <v>3</v>
      </c>
      <c r="H1281" t="b">
        <v>0</v>
      </c>
    </row>
    <row r="1282" spans="1:8" x14ac:dyDescent="0.3">
      <c r="A1282" t="s">
        <v>991</v>
      </c>
      <c r="B1282">
        <v>2</v>
      </c>
      <c r="C1282">
        <v>3</v>
      </c>
      <c r="D1282">
        <v>4</v>
      </c>
      <c r="E1282">
        <v>3</v>
      </c>
      <c r="F1282">
        <v>4</v>
      </c>
      <c r="G1282">
        <v>3.5</v>
      </c>
      <c r="H1282" t="b">
        <v>0</v>
      </c>
    </row>
    <row r="1283" spans="1:8" x14ac:dyDescent="0.3">
      <c r="A1283" t="s">
        <v>2270</v>
      </c>
      <c r="B1283">
        <v>2</v>
      </c>
      <c r="C1283">
        <v>2</v>
      </c>
      <c r="D1283">
        <v>4</v>
      </c>
      <c r="E1283">
        <v>4</v>
      </c>
      <c r="F1283">
        <v>2</v>
      </c>
      <c r="G1283">
        <v>3</v>
      </c>
      <c r="H1283" t="b">
        <v>0</v>
      </c>
    </row>
    <row r="1284" spans="1:8" x14ac:dyDescent="0.3">
      <c r="A1284" t="s">
        <v>10477</v>
      </c>
      <c r="B1284">
        <v>2</v>
      </c>
      <c r="C1284">
        <v>2</v>
      </c>
      <c r="D1284">
        <v>3</v>
      </c>
      <c r="E1284">
        <v>3</v>
      </c>
      <c r="F1284">
        <v>2</v>
      </c>
      <c r="G1284">
        <v>2.5</v>
      </c>
      <c r="H1284" t="b">
        <v>0</v>
      </c>
    </row>
    <row r="1285" spans="1:8" x14ac:dyDescent="0.3">
      <c r="A1285" t="s">
        <v>10501</v>
      </c>
      <c r="B1285">
        <v>4</v>
      </c>
      <c r="C1285">
        <v>1</v>
      </c>
      <c r="D1285">
        <v>5</v>
      </c>
      <c r="E1285">
        <v>5</v>
      </c>
      <c r="F1285">
        <v>1</v>
      </c>
      <c r="G1285">
        <v>3.5</v>
      </c>
      <c r="H1285" t="b">
        <v>0</v>
      </c>
    </row>
    <row r="1286" spans="1:8" x14ac:dyDescent="0.3">
      <c r="A1286" t="s">
        <v>2271</v>
      </c>
      <c r="B1286">
        <v>2</v>
      </c>
      <c r="C1286">
        <v>1</v>
      </c>
      <c r="D1286">
        <v>4</v>
      </c>
      <c r="E1286">
        <v>1</v>
      </c>
      <c r="F1286">
        <v>4</v>
      </c>
      <c r="G1286">
        <v>2.5</v>
      </c>
      <c r="H1286" t="b">
        <v>0</v>
      </c>
    </row>
    <row r="1287" spans="1:8" x14ac:dyDescent="0.3">
      <c r="A1287" t="s">
        <v>10536</v>
      </c>
      <c r="B1287">
        <v>2</v>
      </c>
      <c r="C1287">
        <v>2</v>
      </c>
      <c r="D1287">
        <v>3</v>
      </c>
      <c r="E1287">
        <v>2</v>
      </c>
      <c r="F1287">
        <v>3</v>
      </c>
      <c r="G1287">
        <v>2.5</v>
      </c>
      <c r="H1287" t="b">
        <v>0</v>
      </c>
    </row>
    <row r="1288" spans="1:8" x14ac:dyDescent="0.3">
      <c r="A1288" t="s">
        <v>10537</v>
      </c>
      <c r="B1288">
        <v>4</v>
      </c>
      <c r="C1288">
        <v>1</v>
      </c>
      <c r="D1288">
        <v>4</v>
      </c>
      <c r="E1288">
        <v>4</v>
      </c>
      <c r="F1288">
        <v>1</v>
      </c>
      <c r="G1288">
        <v>2.75</v>
      </c>
      <c r="H1288" t="b">
        <v>0</v>
      </c>
    </row>
    <row r="1289" spans="1:8" x14ac:dyDescent="0.3">
      <c r="A1289" t="s">
        <v>1450</v>
      </c>
      <c r="B1289">
        <v>2</v>
      </c>
      <c r="C1289">
        <v>1</v>
      </c>
      <c r="D1289">
        <v>2</v>
      </c>
      <c r="E1289">
        <v>2</v>
      </c>
      <c r="F1289">
        <v>1</v>
      </c>
      <c r="G1289">
        <v>1.5</v>
      </c>
      <c r="H1289" t="b">
        <v>0</v>
      </c>
    </row>
    <row r="1290" spans="1:8" x14ac:dyDescent="0.3">
      <c r="A1290" t="s">
        <v>10541</v>
      </c>
      <c r="B1290">
        <v>2</v>
      </c>
      <c r="C1290">
        <v>5</v>
      </c>
      <c r="D1290">
        <v>5</v>
      </c>
      <c r="E1290">
        <v>5</v>
      </c>
      <c r="F1290">
        <v>5</v>
      </c>
      <c r="G1290">
        <v>5</v>
      </c>
      <c r="H1290" t="b">
        <v>0</v>
      </c>
    </row>
    <row r="1291" spans="1:8" x14ac:dyDescent="0.3">
      <c r="A1291" t="s">
        <v>10542</v>
      </c>
      <c r="B1291">
        <v>2</v>
      </c>
      <c r="C1291">
        <v>1</v>
      </c>
      <c r="D1291">
        <v>2</v>
      </c>
      <c r="E1291">
        <v>1</v>
      </c>
      <c r="F1291">
        <v>2</v>
      </c>
      <c r="G1291">
        <v>1.5</v>
      </c>
      <c r="H1291" t="b">
        <v>0</v>
      </c>
    </row>
    <row r="1292" spans="1:8" x14ac:dyDescent="0.3">
      <c r="A1292" t="s">
        <v>10559</v>
      </c>
      <c r="B1292">
        <v>2</v>
      </c>
      <c r="C1292">
        <v>3</v>
      </c>
      <c r="D1292">
        <v>4</v>
      </c>
      <c r="E1292">
        <v>3</v>
      </c>
      <c r="F1292">
        <v>4</v>
      </c>
      <c r="G1292">
        <v>3.5</v>
      </c>
      <c r="H1292" t="b">
        <v>0</v>
      </c>
    </row>
    <row r="1293" spans="1:8" x14ac:dyDescent="0.3">
      <c r="A1293" t="s">
        <v>1003</v>
      </c>
      <c r="B1293">
        <v>2</v>
      </c>
      <c r="C1293">
        <v>1</v>
      </c>
      <c r="D1293">
        <v>1</v>
      </c>
      <c r="E1293">
        <v>1</v>
      </c>
      <c r="F1293">
        <v>1</v>
      </c>
      <c r="G1293">
        <v>1</v>
      </c>
      <c r="H1293" t="b">
        <v>0</v>
      </c>
    </row>
    <row r="1294" spans="1:8" x14ac:dyDescent="0.3">
      <c r="A1294" t="s">
        <v>10562</v>
      </c>
      <c r="B1294">
        <v>2</v>
      </c>
      <c r="C1294">
        <v>5</v>
      </c>
      <c r="D1294">
        <v>5</v>
      </c>
      <c r="E1294">
        <v>5</v>
      </c>
      <c r="F1294">
        <v>5</v>
      </c>
      <c r="G1294">
        <v>5</v>
      </c>
      <c r="H1294" t="b">
        <v>0</v>
      </c>
    </row>
    <row r="1295" spans="1:8" x14ac:dyDescent="0.3">
      <c r="A1295" t="s">
        <v>1004</v>
      </c>
      <c r="B1295">
        <v>52</v>
      </c>
      <c r="C1295">
        <v>1</v>
      </c>
      <c r="D1295">
        <v>5</v>
      </c>
      <c r="E1295">
        <v>4</v>
      </c>
      <c r="F1295">
        <v>1</v>
      </c>
      <c r="G1295">
        <v>2.9423076923076925</v>
      </c>
      <c r="H1295" t="b">
        <v>0</v>
      </c>
    </row>
    <row r="1296" spans="1:8" x14ac:dyDescent="0.3">
      <c r="A1296" t="s">
        <v>10571</v>
      </c>
      <c r="B1296">
        <v>2</v>
      </c>
      <c r="C1296">
        <v>1</v>
      </c>
      <c r="D1296">
        <v>1</v>
      </c>
      <c r="E1296">
        <v>1</v>
      </c>
      <c r="F1296">
        <v>1</v>
      </c>
      <c r="G1296">
        <v>1</v>
      </c>
      <c r="H1296" t="b">
        <v>0</v>
      </c>
    </row>
    <row r="1297" spans="1:8" x14ac:dyDescent="0.3">
      <c r="A1297" t="s">
        <v>10577</v>
      </c>
      <c r="B1297">
        <v>2</v>
      </c>
      <c r="C1297">
        <v>1</v>
      </c>
      <c r="D1297">
        <v>2</v>
      </c>
      <c r="E1297">
        <v>2</v>
      </c>
      <c r="F1297">
        <v>1</v>
      </c>
      <c r="G1297">
        <v>1.5</v>
      </c>
      <c r="H1297" t="b">
        <v>0</v>
      </c>
    </row>
    <row r="1298" spans="1:8" x14ac:dyDescent="0.3">
      <c r="A1298" t="s">
        <v>10582</v>
      </c>
      <c r="B1298">
        <v>2</v>
      </c>
      <c r="C1298">
        <v>3</v>
      </c>
      <c r="D1298">
        <v>4</v>
      </c>
      <c r="E1298">
        <v>3</v>
      </c>
      <c r="F1298">
        <v>4</v>
      </c>
      <c r="G1298">
        <v>3.5</v>
      </c>
      <c r="H1298" t="b">
        <v>0</v>
      </c>
    </row>
    <row r="1299" spans="1:8" x14ac:dyDescent="0.3">
      <c r="A1299" t="s">
        <v>10584</v>
      </c>
      <c r="B1299">
        <v>3</v>
      </c>
      <c r="C1299">
        <v>1</v>
      </c>
      <c r="D1299">
        <v>5</v>
      </c>
      <c r="E1299">
        <v>2</v>
      </c>
      <c r="F1299">
        <v>5</v>
      </c>
      <c r="G1299">
        <v>2.6666666666666665</v>
      </c>
      <c r="H1299" t="b">
        <v>0</v>
      </c>
    </row>
    <row r="1300" spans="1:8" x14ac:dyDescent="0.3">
      <c r="A1300" t="s">
        <v>10588</v>
      </c>
      <c r="B1300">
        <v>2</v>
      </c>
      <c r="C1300">
        <v>3</v>
      </c>
      <c r="D1300">
        <v>5</v>
      </c>
      <c r="E1300">
        <v>5</v>
      </c>
      <c r="F1300">
        <v>3</v>
      </c>
      <c r="G1300">
        <v>4</v>
      </c>
      <c r="H1300" t="b">
        <v>0</v>
      </c>
    </row>
    <row r="1301" spans="1:8" x14ac:dyDescent="0.3">
      <c r="A1301" t="s">
        <v>10591</v>
      </c>
      <c r="B1301">
        <v>3</v>
      </c>
      <c r="C1301">
        <v>2</v>
      </c>
      <c r="D1301">
        <v>4</v>
      </c>
      <c r="E1301">
        <v>2</v>
      </c>
      <c r="F1301">
        <v>2</v>
      </c>
      <c r="G1301">
        <v>2.6666666666666665</v>
      </c>
      <c r="H1301" t="b">
        <v>0</v>
      </c>
    </row>
    <row r="1302" spans="1:8" x14ac:dyDescent="0.3">
      <c r="A1302" t="s">
        <v>10597</v>
      </c>
      <c r="B1302">
        <v>2</v>
      </c>
      <c r="C1302">
        <v>5</v>
      </c>
      <c r="D1302">
        <v>5</v>
      </c>
      <c r="E1302">
        <v>5</v>
      </c>
      <c r="F1302">
        <v>5</v>
      </c>
      <c r="G1302">
        <v>5</v>
      </c>
      <c r="H1302" t="b">
        <v>0</v>
      </c>
    </row>
    <row r="1303" spans="1:8" x14ac:dyDescent="0.3">
      <c r="A1303" t="s">
        <v>1010</v>
      </c>
      <c r="B1303">
        <v>2</v>
      </c>
      <c r="C1303">
        <v>1</v>
      </c>
      <c r="D1303">
        <v>5</v>
      </c>
      <c r="E1303">
        <v>1</v>
      </c>
      <c r="F1303">
        <v>5</v>
      </c>
      <c r="G1303">
        <v>3</v>
      </c>
      <c r="H1303" t="b">
        <v>0</v>
      </c>
    </row>
    <row r="1304" spans="1:8" x14ac:dyDescent="0.3">
      <c r="A1304" t="s">
        <v>10611</v>
      </c>
      <c r="B1304">
        <v>2</v>
      </c>
      <c r="C1304">
        <v>1</v>
      </c>
      <c r="D1304">
        <v>2</v>
      </c>
      <c r="E1304">
        <v>2</v>
      </c>
      <c r="F1304">
        <v>1</v>
      </c>
      <c r="G1304">
        <v>1.5</v>
      </c>
      <c r="H1304" t="b">
        <v>0</v>
      </c>
    </row>
    <row r="1305" spans="1:8" x14ac:dyDescent="0.3">
      <c r="A1305" t="s">
        <v>10612</v>
      </c>
      <c r="B1305">
        <v>3</v>
      </c>
      <c r="C1305">
        <v>1</v>
      </c>
      <c r="D1305">
        <v>2</v>
      </c>
      <c r="E1305">
        <v>1</v>
      </c>
      <c r="F1305">
        <v>2</v>
      </c>
      <c r="G1305">
        <v>1.3333333333333333</v>
      </c>
      <c r="H1305" t="b">
        <v>0</v>
      </c>
    </row>
    <row r="1306" spans="1:8" x14ac:dyDescent="0.3">
      <c r="A1306" t="s">
        <v>2277</v>
      </c>
      <c r="B1306">
        <v>7</v>
      </c>
      <c r="C1306">
        <v>1</v>
      </c>
      <c r="D1306">
        <v>2</v>
      </c>
      <c r="E1306">
        <v>1</v>
      </c>
      <c r="F1306">
        <v>1</v>
      </c>
      <c r="G1306">
        <v>1.2857142857142858</v>
      </c>
      <c r="H1306" t="b">
        <v>0</v>
      </c>
    </row>
    <row r="1307" spans="1:8" x14ac:dyDescent="0.3">
      <c r="A1307" t="s">
        <v>10616</v>
      </c>
      <c r="B1307">
        <v>2</v>
      </c>
      <c r="C1307">
        <v>1</v>
      </c>
      <c r="D1307">
        <v>1</v>
      </c>
      <c r="E1307">
        <v>1</v>
      </c>
      <c r="F1307">
        <v>1</v>
      </c>
      <c r="G1307">
        <v>1</v>
      </c>
      <c r="H1307" t="b">
        <v>0</v>
      </c>
    </row>
    <row r="1308" spans="1:8" x14ac:dyDescent="0.3">
      <c r="A1308" t="s">
        <v>10624</v>
      </c>
      <c r="B1308">
        <v>3</v>
      </c>
      <c r="C1308">
        <v>2</v>
      </c>
      <c r="D1308">
        <v>5</v>
      </c>
      <c r="E1308">
        <v>5</v>
      </c>
      <c r="F1308">
        <v>2</v>
      </c>
      <c r="G1308">
        <v>3</v>
      </c>
      <c r="H1308" t="b">
        <v>0</v>
      </c>
    </row>
    <row r="1309" spans="1:8" x14ac:dyDescent="0.3">
      <c r="A1309" t="s">
        <v>2279</v>
      </c>
      <c r="B1309">
        <v>2</v>
      </c>
      <c r="C1309">
        <v>1</v>
      </c>
      <c r="D1309">
        <v>2</v>
      </c>
      <c r="E1309">
        <v>1</v>
      </c>
      <c r="F1309">
        <v>2</v>
      </c>
      <c r="G1309">
        <v>1.5</v>
      </c>
      <c r="H1309" t="b">
        <v>0</v>
      </c>
    </row>
    <row r="1310" spans="1:8" x14ac:dyDescent="0.3">
      <c r="A1310" t="s">
        <v>10649</v>
      </c>
      <c r="B1310">
        <v>2</v>
      </c>
      <c r="C1310">
        <v>3</v>
      </c>
      <c r="D1310">
        <v>3</v>
      </c>
      <c r="E1310">
        <v>3</v>
      </c>
      <c r="F1310">
        <v>3</v>
      </c>
      <c r="G1310">
        <v>3</v>
      </c>
      <c r="H1310" t="b">
        <v>0</v>
      </c>
    </row>
    <row r="1311" spans="1:8" x14ac:dyDescent="0.3">
      <c r="A1311" t="s">
        <v>10651</v>
      </c>
      <c r="B1311">
        <v>4</v>
      </c>
      <c r="C1311">
        <v>1</v>
      </c>
      <c r="D1311">
        <v>2</v>
      </c>
      <c r="E1311">
        <v>1</v>
      </c>
      <c r="F1311">
        <v>2</v>
      </c>
      <c r="G1311">
        <v>1.25</v>
      </c>
      <c r="H1311" t="b">
        <v>0</v>
      </c>
    </row>
    <row r="1312" spans="1:8" x14ac:dyDescent="0.3">
      <c r="A1312" t="s">
        <v>10653</v>
      </c>
      <c r="B1312">
        <v>2</v>
      </c>
      <c r="C1312">
        <v>1</v>
      </c>
      <c r="D1312">
        <v>2</v>
      </c>
      <c r="E1312">
        <v>1</v>
      </c>
      <c r="F1312">
        <v>2</v>
      </c>
      <c r="G1312">
        <v>1.5</v>
      </c>
      <c r="H1312" t="b">
        <v>0</v>
      </c>
    </row>
    <row r="1313" spans="1:8" x14ac:dyDescent="0.3">
      <c r="A1313" t="s">
        <v>10659</v>
      </c>
      <c r="B1313">
        <v>3</v>
      </c>
      <c r="C1313">
        <v>3</v>
      </c>
      <c r="D1313">
        <v>5</v>
      </c>
      <c r="E1313">
        <v>3</v>
      </c>
      <c r="F1313">
        <v>5</v>
      </c>
      <c r="G1313">
        <v>3.6666666666666665</v>
      </c>
      <c r="H1313" t="b">
        <v>0</v>
      </c>
    </row>
    <row r="1314" spans="1:8" x14ac:dyDescent="0.3">
      <c r="A1314" t="s">
        <v>10661</v>
      </c>
      <c r="B1314">
        <v>3</v>
      </c>
      <c r="C1314">
        <v>1</v>
      </c>
      <c r="D1314">
        <v>4</v>
      </c>
      <c r="E1314">
        <v>1</v>
      </c>
      <c r="F1314">
        <v>4</v>
      </c>
      <c r="G1314">
        <v>2</v>
      </c>
      <c r="H1314" t="b">
        <v>0</v>
      </c>
    </row>
    <row r="1315" spans="1:8" x14ac:dyDescent="0.3">
      <c r="A1315" t="s">
        <v>2282</v>
      </c>
      <c r="B1315">
        <v>3</v>
      </c>
      <c r="C1315">
        <v>2</v>
      </c>
      <c r="D1315">
        <v>4</v>
      </c>
      <c r="E1315">
        <v>4</v>
      </c>
      <c r="F1315">
        <v>3</v>
      </c>
      <c r="G1315">
        <v>3</v>
      </c>
      <c r="H1315" t="b">
        <v>0</v>
      </c>
    </row>
    <row r="1316" spans="1:8" x14ac:dyDescent="0.3">
      <c r="A1316" t="s">
        <v>10669</v>
      </c>
      <c r="B1316">
        <v>2</v>
      </c>
      <c r="C1316">
        <v>4</v>
      </c>
      <c r="D1316">
        <v>4</v>
      </c>
      <c r="E1316">
        <v>4</v>
      </c>
      <c r="F1316">
        <v>4</v>
      </c>
      <c r="G1316">
        <v>4</v>
      </c>
      <c r="H1316" t="b">
        <v>0</v>
      </c>
    </row>
    <row r="1317" spans="1:8" x14ac:dyDescent="0.3">
      <c r="A1317" t="s">
        <v>10671</v>
      </c>
      <c r="B1317">
        <v>2</v>
      </c>
      <c r="C1317">
        <v>1</v>
      </c>
      <c r="D1317">
        <v>5</v>
      </c>
      <c r="E1317">
        <v>5</v>
      </c>
      <c r="F1317">
        <v>1</v>
      </c>
      <c r="G1317">
        <v>3</v>
      </c>
      <c r="H1317" t="b">
        <v>0</v>
      </c>
    </row>
    <row r="1318" spans="1:8" x14ac:dyDescent="0.3">
      <c r="A1318" t="s">
        <v>10681</v>
      </c>
      <c r="B1318">
        <v>4</v>
      </c>
      <c r="C1318">
        <v>1</v>
      </c>
      <c r="D1318">
        <v>4</v>
      </c>
      <c r="E1318">
        <v>1</v>
      </c>
      <c r="F1318">
        <v>2</v>
      </c>
      <c r="G1318">
        <v>2</v>
      </c>
      <c r="H1318" t="b">
        <v>0</v>
      </c>
    </row>
    <row r="1319" spans="1:8" x14ac:dyDescent="0.3">
      <c r="A1319" t="s">
        <v>10682</v>
      </c>
      <c r="B1319">
        <v>2</v>
      </c>
      <c r="C1319">
        <v>2</v>
      </c>
      <c r="D1319">
        <v>2</v>
      </c>
      <c r="E1319">
        <v>2</v>
      </c>
      <c r="F1319">
        <v>2</v>
      </c>
      <c r="G1319">
        <v>2</v>
      </c>
      <c r="H1319" t="b">
        <v>0</v>
      </c>
    </row>
    <row r="1320" spans="1:8" x14ac:dyDescent="0.3">
      <c r="A1320" t="s">
        <v>1020</v>
      </c>
      <c r="B1320">
        <v>3</v>
      </c>
      <c r="C1320">
        <v>1</v>
      </c>
      <c r="D1320">
        <v>4</v>
      </c>
      <c r="E1320">
        <v>2</v>
      </c>
      <c r="F1320">
        <v>1</v>
      </c>
      <c r="G1320">
        <v>2.3333333333333335</v>
      </c>
      <c r="H1320" t="b">
        <v>0</v>
      </c>
    </row>
    <row r="1321" spans="1:8" x14ac:dyDescent="0.3">
      <c r="A1321" t="s">
        <v>10685</v>
      </c>
      <c r="B1321">
        <v>4</v>
      </c>
      <c r="C1321">
        <v>2</v>
      </c>
      <c r="D1321">
        <v>5</v>
      </c>
      <c r="E1321">
        <v>2</v>
      </c>
      <c r="F1321">
        <v>5</v>
      </c>
      <c r="G1321">
        <v>4.25</v>
      </c>
      <c r="H1321" t="b">
        <v>0</v>
      </c>
    </row>
    <row r="1322" spans="1:8" x14ac:dyDescent="0.3">
      <c r="A1322" t="s">
        <v>2285</v>
      </c>
      <c r="B1322">
        <v>2</v>
      </c>
      <c r="C1322">
        <v>1</v>
      </c>
      <c r="D1322">
        <v>1</v>
      </c>
      <c r="E1322">
        <v>1</v>
      </c>
      <c r="F1322">
        <v>1</v>
      </c>
      <c r="G1322">
        <v>1</v>
      </c>
      <c r="H1322" t="b">
        <v>0</v>
      </c>
    </row>
    <row r="1323" spans="1:8" x14ac:dyDescent="0.3">
      <c r="A1323" t="s">
        <v>10700</v>
      </c>
      <c r="B1323">
        <v>2</v>
      </c>
      <c r="C1323">
        <v>2</v>
      </c>
      <c r="D1323">
        <v>4</v>
      </c>
      <c r="E1323">
        <v>2</v>
      </c>
      <c r="F1323">
        <v>4</v>
      </c>
      <c r="G1323">
        <v>3</v>
      </c>
      <c r="H1323" t="b">
        <v>0</v>
      </c>
    </row>
    <row r="1324" spans="1:8" x14ac:dyDescent="0.3">
      <c r="A1324" t="s">
        <v>1022</v>
      </c>
      <c r="B1324">
        <v>3</v>
      </c>
      <c r="C1324">
        <v>1</v>
      </c>
      <c r="D1324">
        <v>4</v>
      </c>
      <c r="E1324">
        <v>1</v>
      </c>
      <c r="F1324">
        <v>1</v>
      </c>
      <c r="G1324">
        <v>2</v>
      </c>
      <c r="H1324" t="b">
        <v>0</v>
      </c>
    </row>
    <row r="1325" spans="1:8" x14ac:dyDescent="0.3">
      <c r="A1325" t="s">
        <v>10717</v>
      </c>
      <c r="B1325">
        <v>3</v>
      </c>
      <c r="C1325">
        <v>1</v>
      </c>
      <c r="D1325">
        <v>2</v>
      </c>
      <c r="E1325">
        <v>2</v>
      </c>
      <c r="F1325">
        <v>2</v>
      </c>
      <c r="G1325">
        <v>1.6666666666666667</v>
      </c>
      <c r="H1325" t="b">
        <v>0</v>
      </c>
    </row>
    <row r="1326" spans="1:8" x14ac:dyDescent="0.3">
      <c r="A1326" t="s">
        <v>10719</v>
      </c>
      <c r="B1326">
        <v>3</v>
      </c>
      <c r="C1326">
        <v>1</v>
      </c>
      <c r="D1326">
        <v>4</v>
      </c>
      <c r="E1326">
        <v>4</v>
      </c>
      <c r="F1326">
        <v>1</v>
      </c>
      <c r="G1326">
        <v>2.3333333333333335</v>
      </c>
      <c r="H1326" t="b">
        <v>0</v>
      </c>
    </row>
    <row r="1327" spans="1:8" x14ac:dyDescent="0.3">
      <c r="A1327" t="s">
        <v>2291</v>
      </c>
      <c r="B1327">
        <v>2</v>
      </c>
      <c r="C1327">
        <v>5</v>
      </c>
      <c r="D1327">
        <v>5</v>
      </c>
      <c r="E1327">
        <v>5</v>
      </c>
      <c r="F1327">
        <v>5</v>
      </c>
      <c r="G1327">
        <v>5</v>
      </c>
      <c r="H1327" t="b">
        <v>0</v>
      </c>
    </row>
    <row r="1328" spans="1:8" x14ac:dyDescent="0.3">
      <c r="A1328" t="s">
        <v>10744</v>
      </c>
      <c r="B1328">
        <v>2</v>
      </c>
      <c r="C1328">
        <v>2</v>
      </c>
      <c r="D1328">
        <v>3</v>
      </c>
      <c r="E1328">
        <v>2</v>
      </c>
      <c r="F1328">
        <v>3</v>
      </c>
      <c r="G1328">
        <v>2.5</v>
      </c>
      <c r="H1328" t="b">
        <v>0</v>
      </c>
    </row>
    <row r="1329" spans="1:8" x14ac:dyDescent="0.3">
      <c r="A1329" t="s">
        <v>1027</v>
      </c>
      <c r="B1329">
        <v>2</v>
      </c>
      <c r="C1329">
        <v>2</v>
      </c>
      <c r="D1329">
        <v>4</v>
      </c>
      <c r="E1329">
        <v>2</v>
      </c>
      <c r="F1329">
        <v>4</v>
      </c>
      <c r="G1329">
        <v>3</v>
      </c>
      <c r="H1329" t="b">
        <v>0</v>
      </c>
    </row>
    <row r="1330" spans="1:8" x14ac:dyDescent="0.3">
      <c r="A1330" t="s">
        <v>10755</v>
      </c>
      <c r="B1330">
        <v>3</v>
      </c>
      <c r="C1330">
        <v>2</v>
      </c>
      <c r="D1330">
        <v>4</v>
      </c>
      <c r="E1330">
        <v>4</v>
      </c>
      <c r="F1330">
        <v>4</v>
      </c>
      <c r="G1330">
        <v>3.3333333333333335</v>
      </c>
      <c r="H1330" t="b">
        <v>0</v>
      </c>
    </row>
    <row r="1331" spans="1:8" x14ac:dyDescent="0.3">
      <c r="A1331" t="s">
        <v>10756</v>
      </c>
      <c r="B1331">
        <v>4</v>
      </c>
      <c r="C1331">
        <v>1</v>
      </c>
      <c r="D1331">
        <v>1</v>
      </c>
      <c r="E1331">
        <v>1</v>
      </c>
      <c r="F1331">
        <v>1</v>
      </c>
      <c r="G1331">
        <v>1</v>
      </c>
      <c r="H1331" t="b">
        <v>0</v>
      </c>
    </row>
    <row r="1332" spans="1:8" x14ac:dyDescent="0.3">
      <c r="A1332" t="s">
        <v>10759</v>
      </c>
      <c r="B1332">
        <v>5</v>
      </c>
      <c r="C1332">
        <v>2</v>
      </c>
      <c r="D1332">
        <v>5</v>
      </c>
      <c r="E1332">
        <v>5</v>
      </c>
      <c r="F1332">
        <v>2</v>
      </c>
      <c r="G1332">
        <v>3.4</v>
      </c>
      <c r="H1332" t="b">
        <v>0</v>
      </c>
    </row>
    <row r="1333" spans="1:8" x14ac:dyDescent="0.3">
      <c r="A1333" t="s">
        <v>10774</v>
      </c>
      <c r="B1333">
        <v>6</v>
      </c>
      <c r="C1333">
        <v>2</v>
      </c>
      <c r="D1333">
        <v>5</v>
      </c>
      <c r="E1333">
        <v>4</v>
      </c>
      <c r="F1333">
        <v>2</v>
      </c>
      <c r="G1333">
        <v>3.3333333333333335</v>
      </c>
      <c r="H1333" t="b">
        <v>0</v>
      </c>
    </row>
    <row r="1334" spans="1:8" x14ac:dyDescent="0.3">
      <c r="A1334" t="s">
        <v>2297</v>
      </c>
      <c r="B1334">
        <v>5</v>
      </c>
      <c r="C1334">
        <v>1</v>
      </c>
      <c r="D1334">
        <v>1</v>
      </c>
      <c r="E1334">
        <v>1</v>
      </c>
      <c r="F1334">
        <v>1</v>
      </c>
      <c r="G1334">
        <v>1</v>
      </c>
      <c r="H1334" t="b">
        <v>0</v>
      </c>
    </row>
    <row r="1335" spans="1:8" x14ac:dyDescent="0.3">
      <c r="A1335" t="s">
        <v>2298</v>
      </c>
      <c r="B1335">
        <v>2</v>
      </c>
      <c r="C1335">
        <v>1</v>
      </c>
      <c r="D1335">
        <v>3</v>
      </c>
      <c r="E1335">
        <v>1</v>
      </c>
      <c r="F1335">
        <v>3</v>
      </c>
      <c r="G1335">
        <v>2</v>
      </c>
      <c r="H1335" t="b">
        <v>0</v>
      </c>
    </row>
    <row r="1336" spans="1:8" x14ac:dyDescent="0.3">
      <c r="A1336" t="s">
        <v>1040</v>
      </c>
      <c r="B1336">
        <v>2</v>
      </c>
      <c r="C1336">
        <v>1</v>
      </c>
      <c r="D1336">
        <v>1</v>
      </c>
      <c r="E1336">
        <v>1</v>
      </c>
      <c r="F1336">
        <v>1</v>
      </c>
      <c r="G1336">
        <v>1</v>
      </c>
      <c r="H1336" t="b">
        <v>0</v>
      </c>
    </row>
    <row r="1337" spans="1:8" x14ac:dyDescent="0.3">
      <c r="A1337" t="s">
        <v>1044</v>
      </c>
      <c r="B1337">
        <v>2</v>
      </c>
      <c r="C1337">
        <v>3</v>
      </c>
      <c r="D1337">
        <v>4</v>
      </c>
      <c r="E1337">
        <v>3</v>
      </c>
      <c r="F1337">
        <v>4</v>
      </c>
      <c r="G1337">
        <v>3.5</v>
      </c>
      <c r="H1337" t="b">
        <v>0</v>
      </c>
    </row>
    <row r="1338" spans="1:8" x14ac:dyDescent="0.3">
      <c r="A1338" t="s">
        <v>10807</v>
      </c>
      <c r="B1338">
        <v>2</v>
      </c>
      <c r="C1338">
        <v>5</v>
      </c>
      <c r="D1338">
        <v>5</v>
      </c>
      <c r="E1338">
        <v>5</v>
      </c>
      <c r="F1338">
        <v>5</v>
      </c>
      <c r="G1338">
        <v>5</v>
      </c>
      <c r="H1338" t="b">
        <v>0</v>
      </c>
    </row>
    <row r="1339" spans="1:8" x14ac:dyDescent="0.3">
      <c r="A1339" t="s">
        <v>1045</v>
      </c>
      <c r="B1339">
        <v>2</v>
      </c>
      <c r="C1339">
        <v>3</v>
      </c>
      <c r="D1339">
        <v>5</v>
      </c>
      <c r="E1339">
        <v>5</v>
      </c>
      <c r="F1339">
        <v>3</v>
      </c>
      <c r="G1339">
        <v>4</v>
      </c>
      <c r="H1339" t="b">
        <v>0</v>
      </c>
    </row>
    <row r="1340" spans="1:8" x14ac:dyDescent="0.3">
      <c r="A1340" t="s">
        <v>10811</v>
      </c>
      <c r="B1340">
        <v>2</v>
      </c>
      <c r="C1340">
        <v>1</v>
      </c>
      <c r="D1340">
        <v>3</v>
      </c>
      <c r="E1340">
        <v>3</v>
      </c>
      <c r="F1340">
        <v>1</v>
      </c>
      <c r="G1340">
        <v>2</v>
      </c>
      <c r="H1340" t="b">
        <v>0</v>
      </c>
    </row>
    <row r="1341" spans="1:8" x14ac:dyDescent="0.3">
      <c r="A1341" t="s">
        <v>1046</v>
      </c>
      <c r="B1341">
        <v>2</v>
      </c>
      <c r="C1341">
        <v>1</v>
      </c>
      <c r="D1341">
        <v>5</v>
      </c>
      <c r="E1341">
        <v>5</v>
      </c>
      <c r="F1341">
        <v>1</v>
      </c>
      <c r="G1341">
        <v>3</v>
      </c>
      <c r="H1341" t="b">
        <v>0</v>
      </c>
    </row>
    <row r="1342" spans="1:8" x14ac:dyDescent="0.3">
      <c r="A1342" t="s">
        <v>2302</v>
      </c>
      <c r="B1342">
        <v>10</v>
      </c>
      <c r="C1342">
        <v>2</v>
      </c>
      <c r="D1342">
        <v>4</v>
      </c>
      <c r="E1342">
        <v>2</v>
      </c>
      <c r="F1342">
        <v>2</v>
      </c>
      <c r="G1342">
        <v>2.8</v>
      </c>
      <c r="H1342" t="b">
        <v>0</v>
      </c>
    </row>
    <row r="1343" spans="1:8" x14ac:dyDescent="0.3">
      <c r="A1343" t="s">
        <v>1053</v>
      </c>
      <c r="B1343">
        <v>3</v>
      </c>
      <c r="C1343">
        <v>2</v>
      </c>
      <c r="D1343">
        <v>5</v>
      </c>
      <c r="E1343">
        <v>2</v>
      </c>
      <c r="F1343">
        <v>5</v>
      </c>
      <c r="G1343">
        <v>3.6666666666666665</v>
      </c>
      <c r="H1343" t="b">
        <v>0</v>
      </c>
    </row>
    <row r="1344" spans="1:8" x14ac:dyDescent="0.3">
      <c r="A1344" t="s">
        <v>10863</v>
      </c>
      <c r="B1344">
        <v>2</v>
      </c>
      <c r="C1344">
        <v>2</v>
      </c>
      <c r="D1344">
        <v>5</v>
      </c>
      <c r="E1344">
        <v>5</v>
      </c>
      <c r="F1344">
        <v>2</v>
      </c>
      <c r="G1344">
        <v>3.5</v>
      </c>
      <c r="H1344" t="b">
        <v>0</v>
      </c>
    </row>
    <row r="1345" spans="1:8" x14ac:dyDescent="0.3">
      <c r="A1345" t="s">
        <v>10868</v>
      </c>
      <c r="B1345">
        <v>2</v>
      </c>
      <c r="C1345">
        <v>5</v>
      </c>
      <c r="D1345">
        <v>5</v>
      </c>
      <c r="E1345">
        <v>5</v>
      </c>
      <c r="F1345">
        <v>5</v>
      </c>
      <c r="G1345">
        <v>5</v>
      </c>
      <c r="H1345" t="b">
        <v>0</v>
      </c>
    </row>
    <row r="1346" spans="1:8" x14ac:dyDescent="0.3">
      <c r="A1346" t="s">
        <v>10871</v>
      </c>
      <c r="B1346">
        <v>2</v>
      </c>
      <c r="C1346">
        <v>1</v>
      </c>
      <c r="D1346">
        <v>3</v>
      </c>
      <c r="E1346">
        <v>3</v>
      </c>
      <c r="F1346">
        <v>1</v>
      </c>
      <c r="G1346">
        <v>2</v>
      </c>
      <c r="H1346" t="b">
        <v>0</v>
      </c>
    </row>
    <row r="1347" spans="1:8" x14ac:dyDescent="0.3">
      <c r="A1347" t="s">
        <v>10880</v>
      </c>
      <c r="B1347">
        <v>2</v>
      </c>
      <c r="C1347">
        <v>2</v>
      </c>
      <c r="D1347">
        <v>2</v>
      </c>
      <c r="E1347">
        <v>2</v>
      </c>
      <c r="F1347">
        <v>2</v>
      </c>
      <c r="G1347">
        <v>2</v>
      </c>
      <c r="H1347" t="b">
        <v>0</v>
      </c>
    </row>
    <row r="1348" spans="1:8" x14ac:dyDescent="0.3">
      <c r="A1348" t="s">
        <v>10881</v>
      </c>
      <c r="B1348">
        <v>2</v>
      </c>
      <c r="C1348">
        <v>2</v>
      </c>
      <c r="D1348">
        <v>2</v>
      </c>
      <c r="E1348">
        <v>2</v>
      </c>
      <c r="F1348">
        <v>2</v>
      </c>
      <c r="G1348">
        <v>2</v>
      </c>
      <c r="H1348" t="b">
        <v>0</v>
      </c>
    </row>
    <row r="1349" spans="1:8" x14ac:dyDescent="0.3">
      <c r="A1349" t="s">
        <v>10888</v>
      </c>
      <c r="B1349">
        <v>34</v>
      </c>
      <c r="C1349">
        <v>1</v>
      </c>
      <c r="D1349">
        <v>5</v>
      </c>
      <c r="E1349">
        <v>1</v>
      </c>
      <c r="F1349">
        <v>5</v>
      </c>
      <c r="G1349">
        <v>1.411764705882353</v>
      </c>
      <c r="H1349" t="b">
        <v>0</v>
      </c>
    </row>
    <row r="1350" spans="1:8" x14ac:dyDescent="0.3">
      <c r="A1350" t="s">
        <v>1057</v>
      </c>
      <c r="B1350">
        <v>4</v>
      </c>
      <c r="C1350">
        <v>1</v>
      </c>
      <c r="D1350">
        <v>5</v>
      </c>
      <c r="E1350">
        <v>1</v>
      </c>
      <c r="F1350">
        <v>5</v>
      </c>
      <c r="G1350">
        <v>4</v>
      </c>
      <c r="H1350" t="b">
        <v>0</v>
      </c>
    </row>
    <row r="1351" spans="1:8" x14ac:dyDescent="0.3">
      <c r="A1351" t="s">
        <v>1058</v>
      </c>
      <c r="B1351">
        <v>4</v>
      </c>
      <c r="C1351">
        <v>1</v>
      </c>
      <c r="D1351">
        <v>3</v>
      </c>
      <c r="E1351">
        <v>3</v>
      </c>
      <c r="F1351">
        <v>2</v>
      </c>
      <c r="G1351">
        <v>1.75</v>
      </c>
      <c r="H1351" t="b">
        <v>0</v>
      </c>
    </row>
    <row r="1352" spans="1:8" x14ac:dyDescent="0.3">
      <c r="A1352" t="s">
        <v>10908</v>
      </c>
      <c r="B1352">
        <v>2</v>
      </c>
      <c r="C1352">
        <v>1</v>
      </c>
      <c r="D1352">
        <v>1</v>
      </c>
      <c r="E1352">
        <v>1</v>
      </c>
      <c r="F1352">
        <v>1</v>
      </c>
      <c r="G1352">
        <v>1</v>
      </c>
      <c r="H1352" t="b">
        <v>0</v>
      </c>
    </row>
    <row r="1353" spans="1:8" x14ac:dyDescent="0.3">
      <c r="A1353" t="s">
        <v>10920</v>
      </c>
      <c r="B1353">
        <v>2</v>
      </c>
      <c r="C1353">
        <v>1</v>
      </c>
      <c r="D1353">
        <v>3</v>
      </c>
      <c r="E1353">
        <v>3</v>
      </c>
      <c r="F1353">
        <v>1</v>
      </c>
      <c r="G1353">
        <v>2</v>
      </c>
      <c r="H1353" t="b">
        <v>0</v>
      </c>
    </row>
    <row r="1354" spans="1:8" x14ac:dyDescent="0.3">
      <c r="A1354" t="s">
        <v>10926</v>
      </c>
      <c r="B1354">
        <v>4</v>
      </c>
      <c r="C1354">
        <v>1</v>
      </c>
      <c r="D1354">
        <v>1</v>
      </c>
      <c r="E1354">
        <v>1</v>
      </c>
      <c r="F1354">
        <v>1</v>
      </c>
      <c r="G1354">
        <v>1</v>
      </c>
      <c r="H1354" t="b">
        <v>0</v>
      </c>
    </row>
    <row r="1355" spans="1:8" x14ac:dyDescent="0.3">
      <c r="A1355" t="s">
        <v>10928</v>
      </c>
      <c r="B1355">
        <v>2</v>
      </c>
      <c r="C1355">
        <v>1</v>
      </c>
      <c r="D1355">
        <v>2</v>
      </c>
      <c r="E1355">
        <v>1</v>
      </c>
      <c r="F1355">
        <v>2</v>
      </c>
      <c r="G1355">
        <v>1.5</v>
      </c>
      <c r="H1355" t="b">
        <v>0</v>
      </c>
    </row>
    <row r="1356" spans="1:8" x14ac:dyDescent="0.3">
      <c r="A1356" t="s">
        <v>10931</v>
      </c>
      <c r="B1356">
        <v>2</v>
      </c>
      <c r="C1356">
        <v>3</v>
      </c>
      <c r="D1356">
        <v>5</v>
      </c>
      <c r="E1356">
        <v>5</v>
      </c>
      <c r="F1356">
        <v>3</v>
      </c>
      <c r="G1356">
        <v>4</v>
      </c>
      <c r="H1356" t="b">
        <v>0</v>
      </c>
    </row>
    <row r="1357" spans="1:8" x14ac:dyDescent="0.3">
      <c r="A1357" t="s">
        <v>10932</v>
      </c>
      <c r="B1357">
        <v>2</v>
      </c>
      <c r="C1357">
        <v>2</v>
      </c>
      <c r="D1357">
        <v>3</v>
      </c>
      <c r="E1357">
        <v>2</v>
      </c>
      <c r="F1357">
        <v>3</v>
      </c>
      <c r="G1357">
        <v>2.5</v>
      </c>
      <c r="H1357" t="b">
        <v>0</v>
      </c>
    </row>
    <row r="1358" spans="1:8" x14ac:dyDescent="0.3">
      <c r="A1358" t="s">
        <v>10946</v>
      </c>
      <c r="B1358">
        <v>2</v>
      </c>
      <c r="C1358">
        <v>1</v>
      </c>
      <c r="D1358">
        <v>2</v>
      </c>
      <c r="E1358">
        <v>1</v>
      </c>
      <c r="F1358">
        <v>2</v>
      </c>
      <c r="G1358">
        <v>1.5</v>
      </c>
      <c r="H1358" t="b">
        <v>0</v>
      </c>
    </row>
    <row r="1359" spans="1:8" x14ac:dyDescent="0.3">
      <c r="A1359" t="s">
        <v>2317</v>
      </c>
      <c r="B1359">
        <v>2</v>
      </c>
      <c r="C1359">
        <v>1</v>
      </c>
      <c r="D1359">
        <v>5</v>
      </c>
      <c r="E1359">
        <v>5</v>
      </c>
      <c r="F1359">
        <v>1</v>
      </c>
      <c r="G1359">
        <v>3</v>
      </c>
      <c r="H1359" t="b">
        <v>0</v>
      </c>
    </row>
    <row r="1360" spans="1:8" x14ac:dyDescent="0.3">
      <c r="A1360" t="s">
        <v>1061</v>
      </c>
      <c r="B1360">
        <v>2</v>
      </c>
      <c r="C1360">
        <v>2</v>
      </c>
      <c r="D1360">
        <v>3</v>
      </c>
      <c r="E1360">
        <v>2</v>
      </c>
      <c r="F1360">
        <v>3</v>
      </c>
      <c r="G1360">
        <v>2.5</v>
      </c>
      <c r="H1360" t="b">
        <v>0</v>
      </c>
    </row>
    <row r="1361" spans="1:8" x14ac:dyDescent="0.3">
      <c r="A1361" t="s">
        <v>10969</v>
      </c>
      <c r="B1361">
        <v>2</v>
      </c>
      <c r="C1361">
        <v>1</v>
      </c>
      <c r="D1361">
        <v>1</v>
      </c>
      <c r="E1361">
        <v>1</v>
      </c>
      <c r="F1361">
        <v>1</v>
      </c>
      <c r="G1361">
        <v>1</v>
      </c>
      <c r="H1361" t="b">
        <v>0</v>
      </c>
    </row>
    <row r="1362" spans="1:8" x14ac:dyDescent="0.3">
      <c r="A1362" t="s">
        <v>10987</v>
      </c>
      <c r="B1362">
        <v>3</v>
      </c>
      <c r="C1362">
        <v>1</v>
      </c>
      <c r="D1362">
        <v>1</v>
      </c>
      <c r="E1362">
        <v>1</v>
      </c>
      <c r="F1362">
        <v>1</v>
      </c>
      <c r="G1362">
        <v>1</v>
      </c>
      <c r="H1362" t="b">
        <v>0</v>
      </c>
    </row>
    <row r="1363" spans="1:8" x14ac:dyDescent="0.3">
      <c r="A1363" t="s">
        <v>10989</v>
      </c>
      <c r="B1363">
        <v>2</v>
      </c>
      <c r="C1363">
        <v>2</v>
      </c>
      <c r="D1363">
        <v>2</v>
      </c>
      <c r="E1363">
        <v>2</v>
      </c>
      <c r="F1363">
        <v>2</v>
      </c>
      <c r="G1363">
        <v>2</v>
      </c>
      <c r="H1363" t="b">
        <v>0</v>
      </c>
    </row>
    <row r="1364" spans="1:8" x14ac:dyDescent="0.3">
      <c r="A1364" t="s">
        <v>10999</v>
      </c>
      <c r="B1364">
        <v>2</v>
      </c>
      <c r="C1364">
        <v>1</v>
      </c>
      <c r="D1364">
        <v>3</v>
      </c>
      <c r="E1364">
        <v>1</v>
      </c>
      <c r="F1364">
        <v>3</v>
      </c>
      <c r="G1364">
        <v>2</v>
      </c>
      <c r="H1364" t="b">
        <v>0</v>
      </c>
    </row>
    <row r="1365" spans="1:8" x14ac:dyDescent="0.3">
      <c r="A1365" t="s">
        <v>11006</v>
      </c>
      <c r="B1365">
        <v>2</v>
      </c>
      <c r="C1365">
        <v>1</v>
      </c>
      <c r="D1365">
        <v>2</v>
      </c>
      <c r="E1365">
        <v>2</v>
      </c>
      <c r="F1365">
        <v>1</v>
      </c>
      <c r="G1365">
        <v>1.5</v>
      </c>
      <c r="H1365" t="b">
        <v>0</v>
      </c>
    </row>
    <row r="1366" spans="1:8" x14ac:dyDescent="0.3">
      <c r="A1366" t="s">
        <v>11015</v>
      </c>
      <c r="B1366">
        <v>2</v>
      </c>
      <c r="C1366">
        <v>1</v>
      </c>
      <c r="D1366">
        <v>1</v>
      </c>
      <c r="E1366">
        <v>1</v>
      </c>
      <c r="F1366">
        <v>1</v>
      </c>
      <c r="G1366">
        <v>1</v>
      </c>
      <c r="H1366" t="b">
        <v>0</v>
      </c>
    </row>
    <row r="1367" spans="1:8" x14ac:dyDescent="0.3">
      <c r="A1367" t="s">
        <v>11024</v>
      </c>
      <c r="B1367">
        <v>3</v>
      </c>
      <c r="C1367">
        <v>1</v>
      </c>
      <c r="D1367">
        <v>5</v>
      </c>
      <c r="E1367">
        <v>1</v>
      </c>
      <c r="F1367">
        <v>5</v>
      </c>
      <c r="G1367">
        <v>2.3333333333333335</v>
      </c>
      <c r="H1367" t="b">
        <v>0</v>
      </c>
    </row>
    <row r="1368" spans="1:8" x14ac:dyDescent="0.3">
      <c r="A1368" t="s">
        <v>11031</v>
      </c>
      <c r="B1368">
        <v>2</v>
      </c>
      <c r="C1368">
        <v>4</v>
      </c>
      <c r="D1368">
        <v>5</v>
      </c>
      <c r="E1368">
        <v>5</v>
      </c>
      <c r="F1368">
        <v>4</v>
      </c>
      <c r="G1368">
        <v>4.5</v>
      </c>
      <c r="H1368" t="b">
        <v>0</v>
      </c>
    </row>
    <row r="1369" spans="1:8" x14ac:dyDescent="0.3">
      <c r="A1369" t="s">
        <v>11033</v>
      </c>
      <c r="B1369">
        <v>5</v>
      </c>
      <c r="C1369">
        <v>1</v>
      </c>
      <c r="D1369">
        <v>1</v>
      </c>
      <c r="E1369">
        <v>1</v>
      </c>
      <c r="F1369">
        <v>1</v>
      </c>
      <c r="G1369">
        <v>1</v>
      </c>
      <c r="H1369" t="b">
        <v>0</v>
      </c>
    </row>
    <row r="1370" spans="1:8" x14ac:dyDescent="0.3">
      <c r="A1370" t="s">
        <v>1068</v>
      </c>
      <c r="B1370">
        <v>8</v>
      </c>
      <c r="C1370">
        <v>1</v>
      </c>
      <c r="D1370">
        <v>3</v>
      </c>
      <c r="E1370">
        <v>2</v>
      </c>
      <c r="F1370">
        <v>3</v>
      </c>
      <c r="G1370">
        <v>1.875</v>
      </c>
      <c r="H1370" t="b">
        <v>0</v>
      </c>
    </row>
    <row r="1371" spans="1:8" x14ac:dyDescent="0.3">
      <c r="A1371" t="s">
        <v>11040</v>
      </c>
      <c r="B1371">
        <v>2</v>
      </c>
      <c r="C1371">
        <v>1</v>
      </c>
      <c r="D1371">
        <v>2</v>
      </c>
      <c r="E1371">
        <v>2</v>
      </c>
      <c r="F1371">
        <v>1</v>
      </c>
      <c r="G1371">
        <v>1.5</v>
      </c>
      <c r="H1371" t="b">
        <v>0</v>
      </c>
    </row>
    <row r="1372" spans="1:8" x14ac:dyDescent="0.3">
      <c r="A1372" t="s">
        <v>11047</v>
      </c>
      <c r="B1372">
        <v>2</v>
      </c>
      <c r="C1372">
        <v>1</v>
      </c>
      <c r="D1372">
        <v>2</v>
      </c>
      <c r="E1372">
        <v>1</v>
      </c>
      <c r="F1372">
        <v>2</v>
      </c>
      <c r="G1372">
        <v>1.5</v>
      </c>
      <c r="H1372" t="b">
        <v>0</v>
      </c>
    </row>
    <row r="1373" spans="1:8" x14ac:dyDescent="0.3">
      <c r="A1373" t="s">
        <v>1073</v>
      </c>
      <c r="B1373">
        <v>2</v>
      </c>
      <c r="C1373">
        <v>3</v>
      </c>
      <c r="D1373">
        <v>4</v>
      </c>
      <c r="E1373">
        <v>4</v>
      </c>
      <c r="F1373">
        <v>3</v>
      </c>
      <c r="G1373">
        <v>3.5</v>
      </c>
      <c r="H1373" t="b">
        <v>0</v>
      </c>
    </row>
    <row r="1374" spans="1:8" x14ac:dyDescent="0.3">
      <c r="A1374" t="s">
        <v>11065</v>
      </c>
      <c r="B1374">
        <v>2</v>
      </c>
      <c r="C1374">
        <v>2</v>
      </c>
      <c r="D1374">
        <v>2</v>
      </c>
      <c r="E1374">
        <v>2</v>
      </c>
      <c r="F1374">
        <v>2</v>
      </c>
      <c r="G1374">
        <v>2</v>
      </c>
      <c r="H1374" t="b">
        <v>0</v>
      </c>
    </row>
    <row r="1375" spans="1:8" x14ac:dyDescent="0.3">
      <c r="A1375" t="s">
        <v>1077</v>
      </c>
      <c r="B1375">
        <v>4</v>
      </c>
      <c r="C1375">
        <v>1</v>
      </c>
      <c r="D1375">
        <v>2</v>
      </c>
      <c r="E1375">
        <v>2</v>
      </c>
      <c r="F1375">
        <v>1</v>
      </c>
      <c r="G1375">
        <v>1.75</v>
      </c>
      <c r="H1375" t="b">
        <v>0</v>
      </c>
    </row>
    <row r="1376" spans="1:8" x14ac:dyDescent="0.3">
      <c r="A1376" t="s">
        <v>11083</v>
      </c>
      <c r="B1376">
        <v>2</v>
      </c>
      <c r="C1376">
        <v>2</v>
      </c>
      <c r="D1376">
        <v>2</v>
      </c>
      <c r="E1376">
        <v>2</v>
      </c>
      <c r="F1376">
        <v>2</v>
      </c>
      <c r="G1376">
        <v>2</v>
      </c>
      <c r="H1376" t="b">
        <v>0</v>
      </c>
    </row>
    <row r="1377" spans="1:8" x14ac:dyDescent="0.3">
      <c r="A1377" t="s">
        <v>11091</v>
      </c>
      <c r="B1377">
        <v>5</v>
      </c>
      <c r="C1377">
        <v>1</v>
      </c>
      <c r="D1377">
        <v>3</v>
      </c>
      <c r="E1377">
        <v>2</v>
      </c>
      <c r="F1377">
        <v>3</v>
      </c>
      <c r="G1377">
        <v>2</v>
      </c>
      <c r="H1377" t="b">
        <v>0</v>
      </c>
    </row>
    <row r="1378" spans="1:8" x14ac:dyDescent="0.3">
      <c r="A1378" t="s">
        <v>11098</v>
      </c>
      <c r="B1378">
        <v>2</v>
      </c>
      <c r="C1378">
        <v>3</v>
      </c>
      <c r="D1378">
        <v>4</v>
      </c>
      <c r="E1378">
        <v>4</v>
      </c>
      <c r="F1378">
        <v>3</v>
      </c>
      <c r="G1378">
        <v>3.5</v>
      </c>
      <c r="H1378" t="b">
        <v>0</v>
      </c>
    </row>
    <row r="1379" spans="1:8" x14ac:dyDescent="0.3">
      <c r="A1379" t="s">
        <v>11100</v>
      </c>
      <c r="B1379">
        <v>3</v>
      </c>
      <c r="C1379">
        <v>2</v>
      </c>
      <c r="D1379">
        <v>3</v>
      </c>
      <c r="E1379">
        <v>2</v>
      </c>
      <c r="F1379">
        <v>2</v>
      </c>
      <c r="G1379">
        <v>2.3333333333333335</v>
      </c>
      <c r="H1379" t="b">
        <v>0</v>
      </c>
    </row>
    <row r="1380" spans="1:8" x14ac:dyDescent="0.3">
      <c r="A1380" t="s">
        <v>11101</v>
      </c>
      <c r="B1380">
        <v>2</v>
      </c>
      <c r="C1380">
        <v>1</v>
      </c>
      <c r="D1380">
        <v>2</v>
      </c>
      <c r="E1380">
        <v>1</v>
      </c>
      <c r="F1380">
        <v>2</v>
      </c>
      <c r="G1380">
        <v>1.5</v>
      </c>
      <c r="H1380" t="b">
        <v>0</v>
      </c>
    </row>
    <row r="1381" spans="1:8" x14ac:dyDescent="0.3">
      <c r="A1381" t="s">
        <v>11115</v>
      </c>
      <c r="B1381">
        <v>2</v>
      </c>
      <c r="C1381">
        <v>4</v>
      </c>
      <c r="D1381">
        <v>5</v>
      </c>
      <c r="E1381">
        <v>5</v>
      </c>
      <c r="F1381">
        <v>4</v>
      </c>
      <c r="G1381">
        <v>4.5</v>
      </c>
      <c r="H1381" t="b">
        <v>0</v>
      </c>
    </row>
    <row r="1382" spans="1:8" x14ac:dyDescent="0.3">
      <c r="A1382" t="s">
        <v>11123</v>
      </c>
      <c r="B1382">
        <v>2</v>
      </c>
      <c r="C1382">
        <v>2</v>
      </c>
      <c r="D1382">
        <v>5</v>
      </c>
      <c r="E1382">
        <v>5</v>
      </c>
      <c r="F1382">
        <v>2</v>
      </c>
      <c r="G1382">
        <v>3.5</v>
      </c>
      <c r="H1382" t="b">
        <v>0</v>
      </c>
    </row>
    <row r="1383" spans="1:8" x14ac:dyDescent="0.3">
      <c r="A1383" t="s">
        <v>11128</v>
      </c>
      <c r="B1383">
        <v>2</v>
      </c>
      <c r="C1383">
        <v>4</v>
      </c>
      <c r="D1383">
        <v>5</v>
      </c>
      <c r="E1383">
        <v>4</v>
      </c>
      <c r="F1383">
        <v>5</v>
      </c>
      <c r="G1383">
        <v>4.5</v>
      </c>
      <c r="H1383" t="b">
        <v>0</v>
      </c>
    </row>
    <row r="1384" spans="1:8" x14ac:dyDescent="0.3">
      <c r="A1384" t="s">
        <v>2327</v>
      </c>
      <c r="B1384">
        <v>2</v>
      </c>
      <c r="C1384">
        <v>1</v>
      </c>
      <c r="D1384">
        <v>1</v>
      </c>
      <c r="E1384">
        <v>1</v>
      </c>
      <c r="F1384">
        <v>1</v>
      </c>
      <c r="G1384">
        <v>1</v>
      </c>
      <c r="H1384" t="b">
        <v>0</v>
      </c>
    </row>
    <row r="1385" spans="1:8" x14ac:dyDescent="0.3">
      <c r="A1385" t="s">
        <v>1081</v>
      </c>
      <c r="B1385">
        <v>5</v>
      </c>
      <c r="C1385">
        <v>1</v>
      </c>
      <c r="D1385">
        <v>4</v>
      </c>
      <c r="E1385">
        <v>3</v>
      </c>
      <c r="F1385">
        <v>4</v>
      </c>
      <c r="G1385">
        <v>3</v>
      </c>
      <c r="H1385" t="b">
        <v>0</v>
      </c>
    </row>
    <row r="1386" spans="1:8" x14ac:dyDescent="0.3">
      <c r="A1386" t="s">
        <v>11137</v>
      </c>
      <c r="B1386">
        <v>2</v>
      </c>
      <c r="C1386">
        <v>1</v>
      </c>
      <c r="D1386">
        <v>3</v>
      </c>
      <c r="E1386">
        <v>1</v>
      </c>
      <c r="F1386">
        <v>3</v>
      </c>
      <c r="G1386">
        <v>2</v>
      </c>
      <c r="H1386" t="b">
        <v>0</v>
      </c>
    </row>
    <row r="1387" spans="1:8" x14ac:dyDescent="0.3">
      <c r="A1387" t="s">
        <v>1082</v>
      </c>
      <c r="B1387">
        <v>5</v>
      </c>
      <c r="C1387">
        <v>1</v>
      </c>
      <c r="D1387">
        <v>5</v>
      </c>
      <c r="E1387">
        <v>1</v>
      </c>
      <c r="F1387">
        <v>1</v>
      </c>
      <c r="G1387">
        <v>2.2000000000000002</v>
      </c>
      <c r="H1387" t="b">
        <v>0</v>
      </c>
    </row>
    <row r="1388" spans="1:8" x14ac:dyDescent="0.3">
      <c r="A1388" t="s">
        <v>1083</v>
      </c>
      <c r="B1388">
        <v>3</v>
      </c>
      <c r="C1388">
        <v>1</v>
      </c>
      <c r="D1388">
        <v>1</v>
      </c>
      <c r="E1388">
        <v>1</v>
      </c>
      <c r="F1388">
        <v>1</v>
      </c>
      <c r="G1388">
        <v>1</v>
      </c>
      <c r="H1388" t="b">
        <v>0</v>
      </c>
    </row>
    <row r="1389" spans="1:8" x14ac:dyDescent="0.3">
      <c r="A1389" t="s">
        <v>11155</v>
      </c>
      <c r="B1389">
        <v>3</v>
      </c>
      <c r="C1389">
        <v>1</v>
      </c>
      <c r="D1389">
        <v>5</v>
      </c>
      <c r="E1389">
        <v>4</v>
      </c>
      <c r="F1389">
        <v>1</v>
      </c>
      <c r="G1389">
        <v>3.3333333333333335</v>
      </c>
      <c r="H1389" t="b">
        <v>0</v>
      </c>
    </row>
    <row r="1390" spans="1:8" x14ac:dyDescent="0.3">
      <c r="A1390" t="s">
        <v>11162</v>
      </c>
      <c r="B1390">
        <v>2</v>
      </c>
      <c r="C1390">
        <v>4</v>
      </c>
      <c r="D1390">
        <v>5</v>
      </c>
      <c r="E1390">
        <v>5</v>
      </c>
      <c r="F1390">
        <v>4</v>
      </c>
      <c r="G1390">
        <v>4.5</v>
      </c>
      <c r="H1390" t="b">
        <v>0</v>
      </c>
    </row>
    <row r="1391" spans="1:8" x14ac:dyDescent="0.3">
      <c r="A1391" t="s">
        <v>11172</v>
      </c>
      <c r="B1391">
        <v>2</v>
      </c>
      <c r="C1391">
        <v>2</v>
      </c>
      <c r="D1391">
        <v>4</v>
      </c>
      <c r="E1391">
        <v>2</v>
      </c>
      <c r="F1391">
        <v>4</v>
      </c>
      <c r="G1391">
        <v>3</v>
      </c>
      <c r="H1391" t="b">
        <v>0</v>
      </c>
    </row>
    <row r="1392" spans="1:8" x14ac:dyDescent="0.3">
      <c r="A1392" t="s">
        <v>1089</v>
      </c>
      <c r="B1392">
        <v>3</v>
      </c>
      <c r="C1392">
        <v>2</v>
      </c>
      <c r="D1392">
        <v>5</v>
      </c>
      <c r="E1392">
        <v>4</v>
      </c>
      <c r="F1392">
        <v>5</v>
      </c>
      <c r="G1392">
        <v>3.6666666666666665</v>
      </c>
      <c r="H1392" t="b">
        <v>0</v>
      </c>
    </row>
    <row r="1393" spans="1:8" x14ac:dyDescent="0.3">
      <c r="A1393" t="s">
        <v>11195</v>
      </c>
      <c r="B1393">
        <v>2</v>
      </c>
      <c r="C1393">
        <v>1</v>
      </c>
      <c r="D1393">
        <v>3</v>
      </c>
      <c r="E1393">
        <v>1</v>
      </c>
      <c r="F1393">
        <v>3</v>
      </c>
      <c r="G1393">
        <v>2</v>
      </c>
      <c r="H1393" t="b">
        <v>0</v>
      </c>
    </row>
    <row r="1394" spans="1:8" x14ac:dyDescent="0.3">
      <c r="A1394" t="s">
        <v>11196</v>
      </c>
      <c r="B1394">
        <v>3</v>
      </c>
      <c r="C1394">
        <v>2</v>
      </c>
      <c r="D1394">
        <v>3</v>
      </c>
      <c r="E1394">
        <v>2</v>
      </c>
      <c r="F1394">
        <v>3</v>
      </c>
      <c r="G1394">
        <v>2.6666666666666665</v>
      </c>
      <c r="H1394" t="b">
        <v>0</v>
      </c>
    </row>
    <row r="1395" spans="1:8" x14ac:dyDescent="0.3">
      <c r="A1395" t="s">
        <v>1090</v>
      </c>
      <c r="B1395">
        <v>3</v>
      </c>
      <c r="C1395">
        <v>3</v>
      </c>
      <c r="D1395">
        <v>5</v>
      </c>
      <c r="E1395">
        <v>5</v>
      </c>
      <c r="F1395">
        <v>3</v>
      </c>
      <c r="G1395">
        <v>4.333333333333333</v>
      </c>
      <c r="H1395" t="b">
        <v>0</v>
      </c>
    </row>
    <row r="1396" spans="1:8" x14ac:dyDescent="0.3">
      <c r="A1396" t="s">
        <v>11204</v>
      </c>
      <c r="B1396">
        <v>2</v>
      </c>
      <c r="C1396">
        <v>1</v>
      </c>
      <c r="D1396">
        <v>2</v>
      </c>
      <c r="E1396">
        <v>1</v>
      </c>
      <c r="F1396">
        <v>2</v>
      </c>
      <c r="G1396">
        <v>1.5</v>
      </c>
      <c r="H1396" t="b">
        <v>0</v>
      </c>
    </row>
    <row r="1397" spans="1:8" x14ac:dyDescent="0.3">
      <c r="A1397" t="s">
        <v>1091</v>
      </c>
      <c r="B1397">
        <v>3</v>
      </c>
      <c r="C1397">
        <v>1</v>
      </c>
      <c r="D1397">
        <v>5</v>
      </c>
      <c r="E1397">
        <v>1</v>
      </c>
      <c r="F1397">
        <v>2</v>
      </c>
      <c r="G1397">
        <v>2.6666666666666665</v>
      </c>
      <c r="H1397" t="b">
        <v>0</v>
      </c>
    </row>
    <row r="1398" spans="1:8" x14ac:dyDescent="0.3">
      <c r="A1398" t="s">
        <v>11219</v>
      </c>
      <c r="B1398">
        <v>2</v>
      </c>
      <c r="C1398">
        <v>1</v>
      </c>
      <c r="D1398">
        <v>1</v>
      </c>
      <c r="E1398">
        <v>1</v>
      </c>
      <c r="F1398">
        <v>1</v>
      </c>
      <c r="G1398">
        <v>1</v>
      </c>
      <c r="H1398" t="b">
        <v>0</v>
      </c>
    </row>
    <row r="1399" spans="1:8" x14ac:dyDescent="0.3">
      <c r="A1399" t="s">
        <v>11220</v>
      </c>
      <c r="B1399">
        <v>9</v>
      </c>
      <c r="C1399">
        <v>1</v>
      </c>
      <c r="D1399">
        <v>5</v>
      </c>
      <c r="E1399">
        <v>3</v>
      </c>
      <c r="F1399">
        <v>1</v>
      </c>
      <c r="G1399">
        <v>2.6666666666666665</v>
      </c>
      <c r="H1399" t="b">
        <v>0</v>
      </c>
    </row>
    <row r="1400" spans="1:8" x14ac:dyDescent="0.3">
      <c r="A1400" t="s">
        <v>11225</v>
      </c>
      <c r="B1400">
        <v>5</v>
      </c>
      <c r="C1400">
        <v>1</v>
      </c>
      <c r="D1400">
        <v>5</v>
      </c>
      <c r="E1400">
        <v>1</v>
      </c>
      <c r="F1400">
        <v>5</v>
      </c>
      <c r="G1400">
        <v>3.2</v>
      </c>
      <c r="H1400" t="b">
        <v>0</v>
      </c>
    </row>
    <row r="1401" spans="1:8" x14ac:dyDescent="0.3">
      <c r="A1401" t="s">
        <v>1094</v>
      </c>
      <c r="B1401">
        <v>2</v>
      </c>
      <c r="C1401">
        <v>3</v>
      </c>
      <c r="D1401">
        <v>3</v>
      </c>
      <c r="E1401">
        <v>3</v>
      </c>
      <c r="F1401">
        <v>3</v>
      </c>
      <c r="G1401">
        <v>3</v>
      </c>
      <c r="H1401" t="b">
        <v>0</v>
      </c>
    </row>
    <row r="1402" spans="1:8" x14ac:dyDescent="0.3">
      <c r="A1402" t="s">
        <v>2333</v>
      </c>
      <c r="B1402">
        <v>4</v>
      </c>
      <c r="C1402">
        <v>1</v>
      </c>
      <c r="D1402">
        <v>5</v>
      </c>
      <c r="E1402">
        <v>2</v>
      </c>
      <c r="F1402">
        <v>5</v>
      </c>
      <c r="G1402">
        <v>3</v>
      </c>
      <c r="H1402" t="b">
        <v>0</v>
      </c>
    </row>
    <row r="1403" spans="1:8" x14ac:dyDescent="0.3">
      <c r="A1403" t="s">
        <v>11238</v>
      </c>
      <c r="B1403">
        <v>2</v>
      </c>
      <c r="C1403">
        <v>1</v>
      </c>
      <c r="D1403">
        <v>1</v>
      </c>
      <c r="E1403">
        <v>1</v>
      </c>
      <c r="F1403">
        <v>1</v>
      </c>
      <c r="G1403">
        <v>1</v>
      </c>
      <c r="H1403" t="b">
        <v>0</v>
      </c>
    </row>
    <row r="1404" spans="1:8" x14ac:dyDescent="0.3">
      <c r="A1404" t="s">
        <v>11241</v>
      </c>
      <c r="B1404">
        <v>2</v>
      </c>
      <c r="C1404">
        <v>2</v>
      </c>
      <c r="D1404">
        <v>2</v>
      </c>
      <c r="E1404">
        <v>2</v>
      </c>
      <c r="F1404">
        <v>2</v>
      </c>
      <c r="G1404">
        <v>2</v>
      </c>
      <c r="H1404" t="b">
        <v>0</v>
      </c>
    </row>
    <row r="1405" spans="1:8" x14ac:dyDescent="0.3">
      <c r="A1405" t="s">
        <v>2334</v>
      </c>
      <c r="B1405">
        <v>4</v>
      </c>
      <c r="C1405">
        <v>1</v>
      </c>
      <c r="D1405">
        <v>3</v>
      </c>
      <c r="E1405">
        <v>3</v>
      </c>
      <c r="F1405">
        <v>2</v>
      </c>
      <c r="G1405">
        <v>2</v>
      </c>
      <c r="H1405" t="b">
        <v>0</v>
      </c>
    </row>
    <row r="1406" spans="1:8" x14ac:dyDescent="0.3">
      <c r="A1406" t="s">
        <v>11244</v>
      </c>
      <c r="B1406">
        <v>2</v>
      </c>
      <c r="C1406">
        <v>4</v>
      </c>
      <c r="D1406">
        <v>5</v>
      </c>
      <c r="E1406">
        <v>5</v>
      </c>
      <c r="F1406">
        <v>4</v>
      </c>
      <c r="G1406">
        <v>4.5</v>
      </c>
      <c r="H1406" t="b">
        <v>0</v>
      </c>
    </row>
    <row r="1407" spans="1:8" x14ac:dyDescent="0.3">
      <c r="A1407" t="s">
        <v>2337</v>
      </c>
      <c r="B1407">
        <v>2</v>
      </c>
      <c r="C1407">
        <v>1</v>
      </c>
      <c r="D1407">
        <v>3</v>
      </c>
      <c r="E1407">
        <v>1</v>
      </c>
      <c r="F1407">
        <v>3</v>
      </c>
      <c r="G1407">
        <v>2</v>
      </c>
      <c r="H1407" t="b">
        <v>0</v>
      </c>
    </row>
    <row r="1408" spans="1:8" x14ac:dyDescent="0.3">
      <c r="A1408" t="s">
        <v>11256</v>
      </c>
      <c r="B1408">
        <v>2</v>
      </c>
      <c r="C1408">
        <v>1</v>
      </c>
      <c r="D1408">
        <v>1</v>
      </c>
      <c r="E1408">
        <v>1</v>
      </c>
      <c r="F1408">
        <v>1</v>
      </c>
      <c r="G1408">
        <v>1</v>
      </c>
      <c r="H1408" t="b">
        <v>0</v>
      </c>
    </row>
    <row r="1409" spans="1:8" x14ac:dyDescent="0.3">
      <c r="A1409" t="s">
        <v>1654</v>
      </c>
      <c r="B1409">
        <v>2</v>
      </c>
      <c r="C1409">
        <v>1</v>
      </c>
      <c r="D1409">
        <v>2</v>
      </c>
      <c r="E1409">
        <v>2</v>
      </c>
      <c r="F1409">
        <v>1</v>
      </c>
      <c r="G1409">
        <v>1.5</v>
      </c>
      <c r="H1409" t="b">
        <v>0</v>
      </c>
    </row>
    <row r="1410" spans="1:8" x14ac:dyDescent="0.3">
      <c r="A1410" t="s">
        <v>11273</v>
      </c>
      <c r="B1410">
        <v>2</v>
      </c>
      <c r="C1410">
        <v>1</v>
      </c>
      <c r="D1410">
        <v>2</v>
      </c>
      <c r="E1410">
        <v>2</v>
      </c>
      <c r="F1410">
        <v>1</v>
      </c>
      <c r="G1410">
        <v>1.5</v>
      </c>
      <c r="H1410" t="b">
        <v>0</v>
      </c>
    </row>
    <row r="1411" spans="1:8" x14ac:dyDescent="0.3">
      <c r="A1411" t="s">
        <v>11276</v>
      </c>
      <c r="B1411">
        <v>2</v>
      </c>
      <c r="C1411">
        <v>1</v>
      </c>
      <c r="D1411">
        <v>2</v>
      </c>
      <c r="E1411">
        <v>1</v>
      </c>
      <c r="F1411">
        <v>2</v>
      </c>
      <c r="G1411">
        <v>1.5</v>
      </c>
      <c r="H1411" t="b">
        <v>0</v>
      </c>
    </row>
    <row r="1412" spans="1:8" x14ac:dyDescent="0.3">
      <c r="A1412" t="s">
        <v>2339</v>
      </c>
      <c r="B1412">
        <v>2</v>
      </c>
      <c r="C1412">
        <v>3</v>
      </c>
      <c r="D1412">
        <v>5</v>
      </c>
      <c r="E1412">
        <v>3</v>
      </c>
      <c r="F1412">
        <v>5</v>
      </c>
      <c r="G1412">
        <v>4</v>
      </c>
      <c r="H1412" t="b">
        <v>0</v>
      </c>
    </row>
    <row r="1413" spans="1:8" x14ac:dyDescent="0.3">
      <c r="A1413" t="s">
        <v>11282</v>
      </c>
      <c r="B1413">
        <v>2</v>
      </c>
      <c r="C1413">
        <v>1</v>
      </c>
      <c r="D1413">
        <v>2</v>
      </c>
      <c r="E1413">
        <v>1</v>
      </c>
      <c r="F1413">
        <v>2</v>
      </c>
      <c r="G1413">
        <v>1.5</v>
      </c>
      <c r="H1413" t="b">
        <v>0</v>
      </c>
    </row>
    <row r="1414" spans="1:8" x14ac:dyDescent="0.3">
      <c r="A1414" t="s">
        <v>1100</v>
      </c>
      <c r="B1414">
        <v>8</v>
      </c>
      <c r="C1414">
        <v>1</v>
      </c>
      <c r="D1414">
        <v>5</v>
      </c>
      <c r="E1414">
        <v>3</v>
      </c>
      <c r="F1414">
        <v>4</v>
      </c>
      <c r="G1414">
        <v>3.625</v>
      </c>
      <c r="H1414" t="b">
        <v>0</v>
      </c>
    </row>
    <row r="1415" spans="1:8" x14ac:dyDescent="0.3">
      <c r="A1415" t="s">
        <v>1101</v>
      </c>
      <c r="B1415">
        <v>2</v>
      </c>
      <c r="C1415">
        <v>1</v>
      </c>
      <c r="D1415">
        <v>1</v>
      </c>
      <c r="E1415">
        <v>1</v>
      </c>
      <c r="F1415">
        <v>1</v>
      </c>
      <c r="G1415">
        <v>1</v>
      </c>
      <c r="H1415" t="b">
        <v>0</v>
      </c>
    </row>
    <row r="1416" spans="1:8" x14ac:dyDescent="0.3">
      <c r="A1416" t="s">
        <v>11289</v>
      </c>
      <c r="B1416">
        <v>2</v>
      </c>
      <c r="C1416">
        <v>2</v>
      </c>
      <c r="D1416">
        <v>3</v>
      </c>
      <c r="E1416">
        <v>3</v>
      </c>
      <c r="F1416">
        <v>2</v>
      </c>
      <c r="G1416">
        <v>2.5</v>
      </c>
      <c r="H1416" t="b">
        <v>0</v>
      </c>
    </row>
    <row r="1417" spans="1:8" x14ac:dyDescent="0.3">
      <c r="A1417" t="s">
        <v>11290</v>
      </c>
      <c r="B1417">
        <v>2</v>
      </c>
      <c r="C1417">
        <v>1</v>
      </c>
      <c r="D1417">
        <v>1</v>
      </c>
      <c r="E1417">
        <v>1</v>
      </c>
      <c r="F1417">
        <v>1</v>
      </c>
      <c r="G1417">
        <v>1</v>
      </c>
      <c r="H1417" t="b">
        <v>0</v>
      </c>
    </row>
    <row r="1418" spans="1:8" x14ac:dyDescent="0.3">
      <c r="A1418" t="s">
        <v>2341</v>
      </c>
      <c r="B1418">
        <v>2</v>
      </c>
      <c r="C1418">
        <v>3</v>
      </c>
      <c r="D1418">
        <v>4</v>
      </c>
      <c r="E1418">
        <v>3</v>
      </c>
      <c r="F1418">
        <v>4</v>
      </c>
      <c r="G1418">
        <v>3.5</v>
      </c>
      <c r="H1418" t="b">
        <v>0</v>
      </c>
    </row>
    <row r="1419" spans="1:8" x14ac:dyDescent="0.3">
      <c r="A1419" t="s">
        <v>2342</v>
      </c>
      <c r="B1419">
        <v>2</v>
      </c>
      <c r="C1419">
        <v>1</v>
      </c>
      <c r="D1419">
        <v>4</v>
      </c>
      <c r="E1419">
        <v>1</v>
      </c>
      <c r="F1419">
        <v>4</v>
      </c>
      <c r="G1419">
        <v>2.5</v>
      </c>
      <c r="H1419" t="b">
        <v>0</v>
      </c>
    </row>
    <row r="1420" spans="1:8" x14ac:dyDescent="0.3">
      <c r="A1420" t="s">
        <v>11304</v>
      </c>
      <c r="B1420">
        <v>2</v>
      </c>
      <c r="C1420">
        <v>5</v>
      </c>
      <c r="D1420">
        <v>5</v>
      </c>
      <c r="E1420">
        <v>5</v>
      </c>
      <c r="F1420">
        <v>5</v>
      </c>
      <c r="G1420">
        <v>5</v>
      </c>
      <c r="H1420" t="b">
        <v>0</v>
      </c>
    </row>
    <row r="1421" spans="1:8" x14ac:dyDescent="0.3">
      <c r="A1421" t="s">
        <v>11305</v>
      </c>
      <c r="B1421">
        <v>2</v>
      </c>
      <c r="C1421">
        <v>3</v>
      </c>
      <c r="D1421">
        <v>5</v>
      </c>
      <c r="E1421">
        <v>5</v>
      </c>
      <c r="F1421">
        <v>3</v>
      </c>
      <c r="G1421">
        <v>4</v>
      </c>
      <c r="H1421" t="b">
        <v>0</v>
      </c>
    </row>
    <row r="1422" spans="1:8" x14ac:dyDescent="0.3">
      <c r="A1422" t="s">
        <v>11312</v>
      </c>
      <c r="B1422">
        <v>3</v>
      </c>
      <c r="C1422">
        <v>3</v>
      </c>
      <c r="D1422">
        <v>4</v>
      </c>
      <c r="E1422">
        <v>3</v>
      </c>
      <c r="F1422">
        <v>4</v>
      </c>
      <c r="G1422">
        <v>3.3333333333333335</v>
      </c>
      <c r="H1422" t="b">
        <v>0</v>
      </c>
    </row>
    <row r="1423" spans="1:8" x14ac:dyDescent="0.3">
      <c r="A1423" t="s">
        <v>11316</v>
      </c>
      <c r="B1423">
        <v>7</v>
      </c>
      <c r="C1423">
        <v>1</v>
      </c>
      <c r="D1423">
        <v>3</v>
      </c>
      <c r="E1423">
        <v>1</v>
      </c>
      <c r="F1423">
        <v>2</v>
      </c>
      <c r="G1423">
        <v>1.7142857142857142</v>
      </c>
      <c r="H1423" t="b">
        <v>0</v>
      </c>
    </row>
    <row r="1424" spans="1:8" x14ac:dyDescent="0.3">
      <c r="A1424" t="s">
        <v>1655</v>
      </c>
      <c r="B1424">
        <v>3</v>
      </c>
      <c r="C1424">
        <v>2</v>
      </c>
      <c r="D1424">
        <v>5</v>
      </c>
      <c r="E1424">
        <v>5</v>
      </c>
      <c r="F1424">
        <v>5</v>
      </c>
      <c r="G1424">
        <v>4</v>
      </c>
      <c r="H1424" t="b">
        <v>0</v>
      </c>
    </row>
    <row r="1425" spans="1:8" x14ac:dyDescent="0.3">
      <c r="A1425" t="s">
        <v>11321</v>
      </c>
      <c r="B1425">
        <v>4</v>
      </c>
      <c r="C1425">
        <v>2</v>
      </c>
      <c r="D1425">
        <v>5</v>
      </c>
      <c r="E1425">
        <v>5</v>
      </c>
      <c r="F1425">
        <v>2</v>
      </c>
      <c r="G1425">
        <v>3.5</v>
      </c>
      <c r="H1425" t="b">
        <v>0</v>
      </c>
    </row>
    <row r="1426" spans="1:8" x14ac:dyDescent="0.3">
      <c r="A1426" t="s">
        <v>2345</v>
      </c>
      <c r="B1426">
        <v>2</v>
      </c>
      <c r="C1426">
        <v>2</v>
      </c>
      <c r="D1426">
        <v>2</v>
      </c>
      <c r="E1426">
        <v>2</v>
      </c>
      <c r="F1426">
        <v>2</v>
      </c>
      <c r="G1426">
        <v>2</v>
      </c>
      <c r="H1426" t="b">
        <v>0</v>
      </c>
    </row>
    <row r="1427" spans="1:8" x14ac:dyDescent="0.3">
      <c r="A1427" t="s">
        <v>11345</v>
      </c>
      <c r="B1427">
        <v>2</v>
      </c>
      <c r="C1427">
        <v>1</v>
      </c>
      <c r="D1427">
        <v>2</v>
      </c>
      <c r="E1427">
        <v>2</v>
      </c>
      <c r="F1427">
        <v>1</v>
      </c>
      <c r="G1427">
        <v>1.5</v>
      </c>
      <c r="H1427" t="b">
        <v>0</v>
      </c>
    </row>
    <row r="1428" spans="1:8" x14ac:dyDescent="0.3">
      <c r="A1428" t="s">
        <v>11350</v>
      </c>
      <c r="B1428">
        <v>3</v>
      </c>
      <c r="C1428">
        <v>1</v>
      </c>
      <c r="D1428">
        <v>3</v>
      </c>
      <c r="E1428">
        <v>1</v>
      </c>
      <c r="F1428">
        <v>2</v>
      </c>
      <c r="G1428">
        <v>2</v>
      </c>
      <c r="H1428" t="b">
        <v>0</v>
      </c>
    </row>
    <row r="1429" spans="1:8" x14ac:dyDescent="0.3">
      <c r="A1429" t="s">
        <v>11356</v>
      </c>
      <c r="B1429">
        <v>2</v>
      </c>
      <c r="C1429">
        <v>4</v>
      </c>
      <c r="D1429">
        <v>4</v>
      </c>
      <c r="E1429">
        <v>4</v>
      </c>
      <c r="F1429">
        <v>4</v>
      </c>
      <c r="G1429">
        <v>4</v>
      </c>
      <c r="H1429" t="b">
        <v>0</v>
      </c>
    </row>
    <row r="1430" spans="1:8" x14ac:dyDescent="0.3">
      <c r="A1430" t="s">
        <v>11359</v>
      </c>
      <c r="B1430">
        <v>2</v>
      </c>
      <c r="C1430">
        <v>3</v>
      </c>
      <c r="D1430">
        <v>4</v>
      </c>
      <c r="E1430">
        <v>3</v>
      </c>
      <c r="F1430">
        <v>4</v>
      </c>
      <c r="G1430">
        <v>3.5</v>
      </c>
      <c r="H1430" t="b">
        <v>0</v>
      </c>
    </row>
    <row r="1431" spans="1:8" x14ac:dyDescent="0.3">
      <c r="A1431" t="s">
        <v>1117</v>
      </c>
      <c r="B1431">
        <v>2</v>
      </c>
      <c r="C1431">
        <v>2</v>
      </c>
      <c r="D1431">
        <v>4</v>
      </c>
      <c r="E1431">
        <v>2</v>
      </c>
      <c r="F1431">
        <v>4</v>
      </c>
      <c r="G1431">
        <v>3</v>
      </c>
      <c r="H1431" t="b">
        <v>0</v>
      </c>
    </row>
    <row r="1432" spans="1:8" x14ac:dyDescent="0.3">
      <c r="A1432" t="s">
        <v>11381</v>
      </c>
      <c r="B1432">
        <v>2</v>
      </c>
      <c r="C1432">
        <v>4</v>
      </c>
      <c r="D1432">
        <v>4</v>
      </c>
      <c r="E1432">
        <v>4</v>
      </c>
      <c r="F1432">
        <v>4</v>
      </c>
      <c r="G1432">
        <v>4</v>
      </c>
      <c r="H1432" t="b">
        <v>0</v>
      </c>
    </row>
    <row r="1433" spans="1:8" x14ac:dyDescent="0.3">
      <c r="A1433" t="s">
        <v>11382</v>
      </c>
      <c r="B1433">
        <v>3</v>
      </c>
      <c r="C1433">
        <v>3</v>
      </c>
      <c r="D1433">
        <v>3</v>
      </c>
      <c r="E1433">
        <v>3</v>
      </c>
      <c r="F1433">
        <v>3</v>
      </c>
      <c r="G1433">
        <v>3</v>
      </c>
      <c r="H1433" t="b">
        <v>0</v>
      </c>
    </row>
    <row r="1434" spans="1:8" x14ac:dyDescent="0.3">
      <c r="A1434" t="s">
        <v>11386</v>
      </c>
      <c r="B1434">
        <v>7</v>
      </c>
      <c r="C1434">
        <v>1</v>
      </c>
      <c r="D1434">
        <v>4</v>
      </c>
      <c r="E1434">
        <v>1</v>
      </c>
      <c r="F1434">
        <v>2</v>
      </c>
      <c r="G1434">
        <v>1.8571428571428572</v>
      </c>
      <c r="H1434" t="b">
        <v>0</v>
      </c>
    </row>
    <row r="1435" spans="1:8" x14ac:dyDescent="0.3">
      <c r="A1435" t="s">
        <v>1118</v>
      </c>
      <c r="B1435">
        <v>4</v>
      </c>
      <c r="C1435">
        <v>5</v>
      </c>
      <c r="D1435">
        <v>5</v>
      </c>
      <c r="E1435">
        <v>5</v>
      </c>
      <c r="F1435">
        <v>5</v>
      </c>
      <c r="G1435">
        <v>5</v>
      </c>
      <c r="H1435" t="b">
        <v>0</v>
      </c>
    </row>
    <row r="1436" spans="1:8" x14ac:dyDescent="0.3">
      <c r="A1436" t="s">
        <v>1122</v>
      </c>
      <c r="B1436">
        <v>2</v>
      </c>
      <c r="C1436">
        <v>1</v>
      </c>
      <c r="D1436">
        <v>2</v>
      </c>
      <c r="E1436">
        <v>1</v>
      </c>
      <c r="F1436">
        <v>2</v>
      </c>
      <c r="G1436">
        <v>1.5</v>
      </c>
      <c r="H1436" t="b">
        <v>1</v>
      </c>
    </row>
    <row r="1437" spans="1:8" x14ac:dyDescent="0.3">
      <c r="A1437" t="s">
        <v>11415</v>
      </c>
      <c r="B1437">
        <v>4</v>
      </c>
      <c r="C1437">
        <v>1</v>
      </c>
      <c r="D1437">
        <v>2</v>
      </c>
      <c r="E1437">
        <v>2</v>
      </c>
      <c r="F1437">
        <v>1</v>
      </c>
      <c r="G1437">
        <v>1.25</v>
      </c>
      <c r="H1437" t="b">
        <v>0</v>
      </c>
    </row>
    <row r="1438" spans="1:8" x14ac:dyDescent="0.3">
      <c r="A1438" t="s">
        <v>11417</v>
      </c>
      <c r="B1438">
        <v>4</v>
      </c>
      <c r="C1438">
        <v>1</v>
      </c>
      <c r="D1438">
        <v>1</v>
      </c>
      <c r="E1438">
        <v>1</v>
      </c>
      <c r="F1438">
        <v>1</v>
      </c>
      <c r="G1438">
        <v>1</v>
      </c>
      <c r="H1438" t="b">
        <v>0</v>
      </c>
    </row>
    <row r="1439" spans="1:8" x14ac:dyDescent="0.3">
      <c r="A1439" t="s">
        <v>11432</v>
      </c>
      <c r="B1439">
        <v>5</v>
      </c>
      <c r="C1439">
        <v>1</v>
      </c>
      <c r="D1439">
        <v>4</v>
      </c>
      <c r="E1439">
        <v>4</v>
      </c>
      <c r="F1439">
        <v>3</v>
      </c>
      <c r="G1439">
        <v>2.6</v>
      </c>
      <c r="H1439" t="b">
        <v>0</v>
      </c>
    </row>
    <row r="1440" spans="1:8" x14ac:dyDescent="0.3">
      <c r="A1440" t="s">
        <v>11446</v>
      </c>
      <c r="B1440">
        <v>3</v>
      </c>
      <c r="C1440">
        <v>1</v>
      </c>
      <c r="D1440">
        <v>2</v>
      </c>
      <c r="E1440">
        <v>2</v>
      </c>
      <c r="F1440">
        <v>1</v>
      </c>
      <c r="G1440">
        <v>1.3333333333333333</v>
      </c>
      <c r="H1440" t="b">
        <v>0</v>
      </c>
    </row>
    <row r="1441" spans="1:8" x14ac:dyDescent="0.3">
      <c r="A1441" t="s">
        <v>11448</v>
      </c>
      <c r="B1441">
        <v>3</v>
      </c>
      <c r="C1441">
        <v>2</v>
      </c>
      <c r="D1441">
        <v>5</v>
      </c>
      <c r="E1441">
        <v>2</v>
      </c>
      <c r="F1441">
        <v>5</v>
      </c>
      <c r="G1441">
        <v>4</v>
      </c>
      <c r="H1441" t="b">
        <v>0</v>
      </c>
    </row>
    <row r="1442" spans="1:8" x14ac:dyDescent="0.3">
      <c r="A1442" t="s">
        <v>11451</v>
      </c>
      <c r="B1442">
        <v>2</v>
      </c>
      <c r="C1442">
        <v>2</v>
      </c>
      <c r="D1442">
        <v>3</v>
      </c>
      <c r="E1442">
        <v>2</v>
      </c>
      <c r="F1442">
        <v>3</v>
      </c>
      <c r="G1442">
        <v>2.5</v>
      </c>
      <c r="H1442" t="b">
        <v>0</v>
      </c>
    </row>
    <row r="1443" spans="1:8" x14ac:dyDescent="0.3">
      <c r="A1443" t="s">
        <v>11460</v>
      </c>
      <c r="B1443">
        <v>2</v>
      </c>
      <c r="C1443">
        <v>1</v>
      </c>
      <c r="D1443">
        <v>2</v>
      </c>
      <c r="E1443">
        <v>1</v>
      </c>
      <c r="F1443">
        <v>2</v>
      </c>
      <c r="G1443">
        <v>1.5</v>
      </c>
      <c r="H1443" t="b">
        <v>0</v>
      </c>
    </row>
    <row r="1444" spans="1:8" x14ac:dyDescent="0.3">
      <c r="A1444" t="s">
        <v>11462</v>
      </c>
      <c r="B1444">
        <v>5</v>
      </c>
      <c r="C1444">
        <v>2</v>
      </c>
      <c r="D1444">
        <v>5</v>
      </c>
      <c r="E1444">
        <v>3</v>
      </c>
      <c r="F1444">
        <v>4</v>
      </c>
      <c r="G1444">
        <v>3.4</v>
      </c>
      <c r="H1444" t="b">
        <v>0</v>
      </c>
    </row>
    <row r="1445" spans="1:8" x14ac:dyDescent="0.3">
      <c r="A1445" t="s">
        <v>11471</v>
      </c>
      <c r="B1445">
        <v>2</v>
      </c>
      <c r="C1445">
        <v>1</v>
      </c>
      <c r="D1445">
        <v>1</v>
      </c>
      <c r="E1445">
        <v>1</v>
      </c>
      <c r="F1445">
        <v>1</v>
      </c>
      <c r="G1445">
        <v>1</v>
      </c>
      <c r="H1445" t="b">
        <v>0</v>
      </c>
    </row>
    <row r="1446" spans="1:8" x14ac:dyDescent="0.3">
      <c r="A1446" t="s">
        <v>1132</v>
      </c>
      <c r="B1446">
        <v>2</v>
      </c>
      <c r="C1446">
        <v>2</v>
      </c>
      <c r="D1446">
        <v>4</v>
      </c>
      <c r="E1446">
        <v>4</v>
      </c>
      <c r="F1446">
        <v>2</v>
      </c>
      <c r="G1446">
        <v>3</v>
      </c>
      <c r="H1446" t="b">
        <v>0</v>
      </c>
    </row>
    <row r="1447" spans="1:8" x14ac:dyDescent="0.3">
      <c r="A1447" t="s">
        <v>11494</v>
      </c>
      <c r="B1447">
        <v>2</v>
      </c>
      <c r="C1447">
        <v>4</v>
      </c>
      <c r="D1447">
        <v>5</v>
      </c>
      <c r="E1447">
        <v>5</v>
      </c>
      <c r="F1447">
        <v>4</v>
      </c>
      <c r="G1447">
        <v>4.5</v>
      </c>
      <c r="H1447" t="b">
        <v>0</v>
      </c>
    </row>
    <row r="1448" spans="1:8" x14ac:dyDescent="0.3">
      <c r="A1448" t="s">
        <v>1134</v>
      </c>
      <c r="B1448">
        <v>4</v>
      </c>
      <c r="C1448">
        <v>3</v>
      </c>
      <c r="D1448">
        <v>5</v>
      </c>
      <c r="E1448">
        <v>5</v>
      </c>
      <c r="F1448">
        <v>4</v>
      </c>
      <c r="G1448">
        <v>4.25</v>
      </c>
      <c r="H1448" t="b">
        <v>0</v>
      </c>
    </row>
    <row r="1449" spans="1:8" x14ac:dyDescent="0.3">
      <c r="A1449" t="s">
        <v>1461</v>
      </c>
      <c r="B1449">
        <v>2</v>
      </c>
      <c r="C1449">
        <v>2</v>
      </c>
      <c r="D1449">
        <v>3</v>
      </c>
      <c r="E1449">
        <v>3</v>
      </c>
      <c r="F1449">
        <v>2</v>
      </c>
      <c r="G1449">
        <v>2.5</v>
      </c>
      <c r="H1449" t="b">
        <v>0</v>
      </c>
    </row>
    <row r="1450" spans="1:8" x14ac:dyDescent="0.3">
      <c r="A1450" t="s">
        <v>11511</v>
      </c>
      <c r="B1450">
        <v>3</v>
      </c>
      <c r="C1450">
        <v>3</v>
      </c>
      <c r="D1450">
        <v>5</v>
      </c>
      <c r="E1450">
        <v>5</v>
      </c>
      <c r="F1450">
        <v>5</v>
      </c>
      <c r="G1450">
        <v>4.333333333333333</v>
      </c>
      <c r="H1450" t="b">
        <v>0</v>
      </c>
    </row>
    <row r="1451" spans="1:8" x14ac:dyDescent="0.3">
      <c r="A1451" t="s">
        <v>11512</v>
      </c>
      <c r="B1451">
        <v>5</v>
      </c>
      <c r="C1451">
        <v>2</v>
      </c>
      <c r="D1451">
        <v>5</v>
      </c>
      <c r="E1451">
        <v>2</v>
      </c>
      <c r="F1451">
        <v>4</v>
      </c>
      <c r="G1451">
        <v>3.8</v>
      </c>
      <c r="H1451" t="b">
        <v>0</v>
      </c>
    </row>
    <row r="1452" spans="1:8" x14ac:dyDescent="0.3">
      <c r="A1452" t="s">
        <v>11514</v>
      </c>
      <c r="B1452">
        <v>7</v>
      </c>
      <c r="C1452">
        <v>1</v>
      </c>
      <c r="D1452">
        <v>3</v>
      </c>
      <c r="E1452">
        <v>2</v>
      </c>
      <c r="F1452">
        <v>1</v>
      </c>
      <c r="G1452">
        <v>1.5714285714285714</v>
      </c>
      <c r="H1452" t="b">
        <v>0</v>
      </c>
    </row>
    <row r="1453" spans="1:8" x14ac:dyDescent="0.3">
      <c r="A1453" t="s">
        <v>11519</v>
      </c>
      <c r="B1453">
        <v>3</v>
      </c>
      <c r="C1453">
        <v>1</v>
      </c>
      <c r="D1453">
        <v>3</v>
      </c>
      <c r="E1453">
        <v>3</v>
      </c>
      <c r="F1453">
        <v>1</v>
      </c>
      <c r="G1453">
        <v>2.3333333333333335</v>
      </c>
      <c r="H1453" t="b">
        <v>0</v>
      </c>
    </row>
    <row r="1454" spans="1:8" x14ac:dyDescent="0.3">
      <c r="A1454" t="s">
        <v>1135</v>
      </c>
      <c r="B1454">
        <v>2</v>
      </c>
      <c r="C1454">
        <v>1</v>
      </c>
      <c r="D1454">
        <v>1</v>
      </c>
      <c r="E1454">
        <v>1</v>
      </c>
      <c r="F1454">
        <v>1</v>
      </c>
      <c r="G1454">
        <v>1</v>
      </c>
      <c r="H1454" t="b">
        <v>0</v>
      </c>
    </row>
    <row r="1455" spans="1:8" x14ac:dyDescent="0.3">
      <c r="A1455" t="s">
        <v>11540</v>
      </c>
      <c r="B1455">
        <v>3</v>
      </c>
      <c r="C1455">
        <v>1</v>
      </c>
      <c r="D1455">
        <v>4</v>
      </c>
      <c r="E1455">
        <v>4</v>
      </c>
      <c r="F1455">
        <v>3</v>
      </c>
      <c r="G1455">
        <v>2.6666666666666665</v>
      </c>
      <c r="H1455" t="b">
        <v>0</v>
      </c>
    </row>
    <row r="1456" spans="1:8" x14ac:dyDescent="0.3">
      <c r="A1456" t="s">
        <v>11544</v>
      </c>
      <c r="B1456">
        <v>2</v>
      </c>
      <c r="C1456">
        <v>1</v>
      </c>
      <c r="D1456">
        <v>2</v>
      </c>
      <c r="E1456">
        <v>2</v>
      </c>
      <c r="F1456">
        <v>1</v>
      </c>
      <c r="G1456">
        <v>1.5</v>
      </c>
      <c r="H1456" t="b">
        <v>0</v>
      </c>
    </row>
    <row r="1457" spans="1:8" x14ac:dyDescent="0.3">
      <c r="A1457" t="s">
        <v>11547</v>
      </c>
      <c r="B1457">
        <v>2</v>
      </c>
      <c r="C1457">
        <v>2</v>
      </c>
      <c r="D1457">
        <v>3</v>
      </c>
      <c r="E1457">
        <v>2</v>
      </c>
      <c r="F1457">
        <v>3</v>
      </c>
      <c r="G1457">
        <v>2.5</v>
      </c>
      <c r="H1457" t="b">
        <v>0</v>
      </c>
    </row>
    <row r="1458" spans="1:8" x14ac:dyDescent="0.3">
      <c r="A1458" t="s">
        <v>11554</v>
      </c>
      <c r="B1458">
        <v>2</v>
      </c>
      <c r="C1458">
        <v>2</v>
      </c>
      <c r="D1458">
        <v>3</v>
      </c>
      <c r="E1458">
        <v>3</v>
      </c>
      <c r="F1458">
        <v>2</v>
      </c>
      <c r="G1458">
        <v>2.5</v>
      </c>
      <c r="H1458" t="b">
        <v>0</v>
      </c>
    </row>
    <row r="1459" spans="1:8" x14ac:dyDescent="0.3">
      <c r="A1459" t="s">
        <v>11558</v>
      </c>
      <c r="B1459">
        <v>3</v>
      </c>
      <c r="C1459">
        <v>2</v>
      </c>
      <c r="D1459">
        <v>3</v>
      </c>
      <c r="E1459">
        <v>2</v>
      </c>
      <c r="F1459">
        <v>2</v>
      </c>
      <c r="G1459">
        <v>2.3333333333333335</v>
      </c>
      <c r="H1459" t="b">
        <v>0</v>
      </c>
    </row>
    <row r="1460" spans="1:8" x14ac:dyDescent="0.3">
      <c r="A1460" t="s">
        <v>11563</v>
      </c>
      <c r="B1460">
        <v>2</v>
      </c>
      <c r="C1460">
        <v>3</v>
      </c>
      <c r="D1460">
        <v>5</v>
      </c>
      <c r="E1460">
        <v>5</v>
      </c>
      <c r="F1460">
        <v>3</v>
      </c>
      <c r="G1460">
        <v>4</v>
      </c>
      <c r="H1460" t="b">
        <v>0</v>
      </c>
    </row>
    <row r="1461" spans="1:8" x14ac:dyDescent="0.3">
      <c r="A1461" t="s">
        <v>11565</v>
      </c>
      <c r="B1461">
        <v>2</v>
      </c>
      <c r="C1461">
        <v>1</v>
      </c>
      <c r="D1461">
        <v>3</v>
      </c>
      <c r="E1461">
        <v>1</v>
      </c>
      <c r="F1461">
        <v>3</v>
      </c>
      <c r="G1461">
        <v>2</v>
      </c>
      <c r="H1461" t="b">
        <v>0</v>
      </c>
    </row>
    <row r="1462" spans="1:8" x14ac:dyDescent="0.3">
      <c r="A1462" t="s">
        <v>11575</v>
      </c>
      <c r="B1462">
        <v>2</v>
      </c>
      <c r="C1462">
        <v>1</v>
      </c>
      <c r="D1462">
        <v>2</v>
      </c>
      <c r="E1462">
        <v>2</v>
      </c>
      <c r="F1462">
        <v>1</v>
      </c>
      <c r="G1462">
        <v>1.5</v>
      </c>
      <c r="H1462" t="b">
        <v>0</v>
      </c>
    </row>
    <row r="1463" spans="1:8" x14ac:dyDescent="0.3">
      <c r="A1463" t="s">
        <v>2367</v>
      </c>
      <c r="B1463">
        <v>6</v>
      </c>
      <c r="C1463">
        <v>2</v>
      </c>
      <c r="D1463">
        <v>5</v>
      </c>
      <c r="E1463">
        <v>2</v>
      </c>
      <c r="F1463">
        <v>4</v>
      </c>
      <c r="G1463">
        <v>3</v>
      </c>
      <c r="H1463" t="b">
        <v>0</v>
      </c>
    </row>
    <row r="1464" spans="1:8" x14ac:dyDescent="0.3">
      <c r="A1464" t="s">
        <v>2368</v>
      </c>
      <c r="B1464">
        <v>5</v>
      </c>
      <c r="C1464">
        <v>1</v>
      </c>
      <c r="D1464">
        <v>3</v>
      </c>
      <c r="E1464">
        <v>2</v>
      </c>
      <c r="F1464">
        <v>3</v>
      </c>
      <c r="G1464">
        <v>2</v>
      </c>
      <c r="H1464" t="b">
        <v>0</v>
      </c>
    </row>
    <row r="1465" spans="1:8" x14ac:dyDescent="0.3">
      <c r="A1465" t="s">
        <v>11591</v>
      </c>
      <c r="B1465">
        <v>2</v>
      </c>
      <c r="C1465">
        <v>2</v>
      </c>
      <c r="D1465">
        <v>2</v>
      </c>
      <c r="E1465">
        <v>2</v>
      </c>
      <c r="F1465">
        <v>2</v>
      </c>
      <c r="G1465">
        <v>2</v>
      </c>
      <c r="H1465" t="b">
        <v>0</v>
      </c>
    </row>
    <row r="1466" spans="1:8" x14ac:dyDescent="0.3">
      <c r="A1466" t="s">
        <v>11603</v>
      </c>
      <c r="B1466">
        <v>2</v>
      </c>
      <c r="C1466">
        <v>2</v>
      </c>
      <c r="D1466">
        <v>3</v>
      </c>
      <c r="E1466">
        <v>3</v>
      </c>
      <c r="F1466">
        <v>2</v>
      </c>
      <c r="G1466">
        <v>2.5</v>
      </c>
      <c r="H1466" t="b">
        <v>0</v>
      </c>
    </row>
    <row r="1467" spans="1:8" x14ac:dyDescent="0.3">
      <c r="A1467" t="s">
        <v>11618</v>
      </c>
      <c r="B1467">
        <v>3</v>
      </c>
      <c r="C1467">
        <v>2</v>
      </c>
      <c r="D1467">
        <v>5</v>
      </c>
      <c r="E1467">
        <v>5</v>
      </c>
      <c r="F1467">
        <v>2</v>
      </c>
      <c r="G1467">
        <v>4</v>
      </c>
      <c r="H1467" t="b">
        <v>0</v>
      </c>
    </row>
    <row r="1468" spans="1:8" x14ac:dyDescent="0.3">
      <c r="A1468" t="s">
        <v>11625</v>
      </c>
      <c r="B1468">
        <v>5</v>
      </c>
      <c r="C1468">
        <v>4</v>
      </c>
      <c r="D1468">
        <v>5</v>
      </c>
      <c r="E1468">
        <v>5</v>
      </c>
      <c r="F1468">
        <v>5</v>
      </c>
      <c r="G1468">
        <v>4.8</v>
      </c>
      <c r="H1468" t="b">
        <v>0</v>
      </c>
    </row>
    <row r="1469" spans="1:8" x14ac:dyDescent="0.3">
      <c r="A1469" t="s">
        <v>11626</v>
      </c>
      <c r="B1469">
        <v>3</v>
      </c>
      <c r="C1469">
        <v>4</v>
      </c>
      <c r="D1469">
        <v>5</v>
      </c>
      <c r="E1469">
        <v>4</v>
      </c>
      <c r="F1469">
        <v>5</v>
      </c>
      <c r="G1469">
        <v>4.666666666666667</v>
      </c>
      <c r="H1469" t="b">
        <v>0</v>
      </c>
    </row>
    <row r="1470" spans="1:8" x14ac:dyDescent="0.3">
      <c r="A1470" t="s">
        <v>11633</v>
      </c>
      <c r="B1470">
        <v>2</v>
      </c>
      <c r="C1470">
        <v>3</v>
      </c>
      <c r="D1470">
        <v>4</v>
      </c>
      <c r="E1470">
        <v>4</v>
      </c>
      <c r="F1470">
        <v>3</v>
      </c>
      <c r="G1470">
        <v>3.5</v>
      </c>
      <c r="H1470" t="b">
        <v>0</v>
      </c>
    </row>
    <row r="1471" spans="1:8" x14ac:dyDescent="0.3">
      <c r="A1471" t="s">
        <v>11647</v>
      </c>
      <c r="B1471">
        <v>5</v>
      </c>
      <c r="C1471">
        <v>1</v>
      </c>
      <c r="D1471">
        <v>3</v>
      </c>
      <c r="E1471">
        <v>1</v>
      </c>
      <c r="F1471">
        <v>1</v>
      </c>
      <c r="G1471">
        <v>1.4</v>
      </c>
      <c r="H1471" t="b">
        <v>0</v>
      </c>
    </row>
    <row r="1472" spans="1:8" x14ac:dyDescent="0.3">
      <c r="A1472" t="s">
        <v>11654</v>
      </c>
      <c r="B1472">
        <v>2</v>
      </c>
      <c r="C1472">
        <v>3</v>
      </c>
      <c r="D1472">
        <v>5</v>
      </c>
      <c r="E1472">
        <v>5</v>
      </c>
      <c r="F1472">
        <v>3</v>
      </c>
      <c r="G1472">
        <v>4</v>
      </c>
      <c r="H1472" t="b">
        <v>0</v>
      </c>
    </row>
    <row r="1473" spans="1:8" x14ac:dyDescent="0.3">
      <c r="A1473" t="s">
        <v>11656</v>
      </c>
      <c r="B1473">
        <v>4</v>
      </c>
      <c r="C1473">
        <v>1</v>
      </c>
      <c r="D1473">
        <v>5</v>
      </c>
      <c r="E1473">
        <v>1</v>
      </c>
      <c r="F1473">
        <v>5</v>
      </c>
      <c r="G1473">
        <v>2.75</v>
      </c>
      <c r="H1473" t="b">
        <v>0</v>
      </c>
    </row>
    <row r="1474" spans="1:8" x14ac:dyDescent="0.3">
      <c r="A1474" t="s">
        <v>11666</v>
      </c>
      <c r="B1474">
        <v>2</v>
      </c>
      <c r="C1474">
        <v>3</v>
      </c>
      <c r="D1474">
        <v>4</v>
      </c>
      <c r="E1474">
        <v>4</v>
      </c>
      <c r="F1474">
        <v>3</v>
      </c>
      <c r="G1474">
        <v>3.5</v>
      </c>
      <c r="H1474" t="b">
        <v>0</v>
      </c>
    </row>
    <row r="1475" spans="1:8" x14ac:dyDescent="0.3">
      <c r="A1475" t="s">
        <v>2375</v>
      </c>
      <c r="B1475">
        <v>2</v>
      </c>
      <c r="C1475">
        <v>2</v>
      </c>
      <c r="D1475">
        <v>5</v>
      </c>
      <c r="E1475">
        <v>2</v>
      </c>
      <c r="F1475">
        <v>5</v>
      </c>
      <c r="G1475">
        <v>3.5</v>
      </c>
      <c r="H1475" t="b">
        <v>0</v>
      </c>
    </row>
    <row r="1476" spans="1:8" x14ac:dyDescent="0.3">
      <c r="A1476" t="s">
        <v>11667</v>
      </c>
      <c r="B1476">
        <v>2</v>
      </c>
      <c r="C1476">
        <v>1</v>
      </c>
      <c r="D1476">
        <v>3</v>
      </c>
      <c r="E1476">
        <v>1</v>
      </c>
      <c r="F1476">
        <v>3</v>
      </c>
      <c r="G1476">
        <v>2</v>
      </c>
      <c r="H1476" t="b">
        <v>0</v>
      </c>
    </row>
    <row r="1477" spans="1:8" x14ac:dyDescent="0.3">
      <c r="A1477" t="s">
        <v>11688</v>
      </c>
      <c r="B1477">
        <v>2</v>
      </c>
      <c r="C1477">
        <v>1</v>
      </c>
      <c r="D1477">
        <v>1</v>
      </c>
      <c r="E1477">
        <v>1</v>
      </c>
      <c r="F1477">
        <v>1</v>
      </c>
      <c r="G1477">
        <v>1</v>
      </c>
      <c r="H1477" t="b">
        <v>0</v>
      </c>
    </row>
    <row r="1478" spans="1:8" x14ac:dyDescent="0.3">
      <c r="A1478" t="s">
        <v>1152</v>
      </c>
      <c r="B1478">
        <v>2</v>
      </c>
      <c r="C1478">
        <v>1</v>
      </c>
      <c r="D1478">
        <v>1</v>
      </c>
      <c r="E1478">
        <v>1</v>
      </c>
      <c r="F1478">
        <v>1</v>
      </c>
      <c r="G1478">
        <v>1</v>
      </c>
      <c r="H1478" t="b">
        <v>0</v>
      </c>
    </row>
    <row r="1479" spans="1:8" x14ac:dyDescent="0.3">
      <c r="A1479" t="s">
        <v>11690</v>
      </c>
      <c r="B1479">
        <v>8</v>
      </c>
      <c r="C1479">
        <v>1</v>
      </c>
      <c r="D1479">
        <v>4</v>
      </c>
      <c r="E1479">
        <v>1</v>
      </c>
      <c r="F1479">
        <v>4</v>
      </c>
      <c r="G1479">
        <v>2.125</v>
      </c>
      <c r="H1479" t="b">
        <v>1</v>
      </c>
    </row>
    <row r="1480" spans="1:8" x14ac:dyDescent="0.3">
      <c r="A1480" t="s">
        <v>11695</v>
      </c>
      <c r="B1480">
        <v>2</v>
      </c>
      <c r="C1480">
        <v>3</v>
      </c>
      <c r="D1480">
        <v>4</v>
      </c>
      <c r="E1480">
        <v>3</v>
      </c>
      <c r="F1480">
        <v>4</v>
      </c>
      <c r="G1480">
        <v>3.5</v>
      </c>
      <c r="H1480" t="b">
        <v>0</v>
      </c>
    </row>
    <row r="1481" spans="1:8" x14ac:dyDescent="0.3">
      <c r="A1481" t="s">
        <v>11697</v>
      </c>
      <c r="B1481">
        <v>2</v>
      </c>
      <c r="C1481">
        <v>1</v>
      </c>
      <c r="D1481">
        <v>2</v>
      </c>
      <c r="E1481">
        <v>2</v>
      </c>
      <c r="F1481">
        <v>1</v>
      </c>
      <c r="G1481">
        <v>1.5</v>
      </c>
      <c r="H1481" t="b">
        <v>0</v>
      </c>
    </row>
    <row r="1482" spans="1:8" x14ac:dyDescent="0.3">
      <c r="A1482" t="s">
        <v>11698</v>
      </c>
      <c r="B1482">
        <v>3</v>
      </c>
      <c r="C1482">
        <v>2</v>
      </c>
      <c r="D1482">
        <v>4</v>
      </c>
      <c r="E1482">
        <v>4</v>
      </c>
      <c r="F1482">
        <v>4</v>
      </c>
      <c r="G1482">
        <v>3.3333333333333335</v>
      </c>
      <c r="H1482" t="b">
        <v>0</v>
      </c>
    </row>
    <row r="1483" spans="1:8" x14ac:dyDescent="0.3">
      <c r="A1483" t="s">
        <v>11708</v>
      </c>
      <c r="B1483">
        <v>2</v>
      </c>
      <c r="C1483">
        <v>4</v>
      </c>
      <c r="D1483">
        <v>5</v>
      </c>
      <c r="E1483">
        <v>5</v>
      </c>
      <c r="F1483">
        <v>4</v>
      </c>
      <c r="G1483">
        <v>4.5</v>
      </c>
      <c r="H1483" t="b">
        <v>0</v>
      </c>
    </row>
    <row r="1484" spans="1:8" x14ac:dyDescent="0.3">
      <c r="A1484" t="s">
        <v>11715</v>
      </c>
      <c r="B1484">
        <v>2</v>
      </c>
      <c r="C1484">
        <v>2</v>
      </c>
      <c r="D1484">
        <v>2</v>
      </c>
      <c r="E1484">
        <v>2</v>
      </c>
      <c r="F1484">
        <v>2</v>
      </c>
      <c r="G1484">
        <v>2</v>
      </c>
      <c r="H1484" t="b">
        <v>0</v>
      </c>
    </row>
    <row r="1485" spans="1:8" x14ac:dyDescent="0.3">
      <c r="A1485" t="s">
        <v>2380</v>
      </c>
      <c r="B1485">
        <v>2</v>
      </c>
      <c r="C1485">
        <v>1</v>
      </c>
      <c r="D1485">
        <v>2</v>
      </c>
      <c r="E1485">
        <v>1</v>
      </c>
      <c r="F1485">
        <v>2</v>
      </c>
      <c r="G1485">
        <v>1.5</v>
      </c>
      <c r="H1485" t="b">
        <v>0</v>
      </c>
    </row>
    <row r="1486" spans="1:8" x14ac:dyDescent="0.3">
      <c r="A1486" t="s">
        <v>1159</v>
      </c>
      <c r="B1486">
        <v>2</v>
      </c>
      <c r="C1486">
        <v>1</v>
      </c>
      <c r="D1486">
        <v>5</v>
      </c>
      <c r="E1486">
        <v>1</v>
      </c>
      <c r="F1486">
        <v>5</v>
      </c>
      <c r="G1486">
        <v>3</v>
      </c>
      <c r="H1486" t="b">
        <v>0</v>
      </c>
    </row>
    <row r="1487" spans="1:8" x14ac:dyDescent="0.3">
      <c r="A1487" t="s">
        <v>11740</v>
      </c>
      <c r="B1487">
        <v>3</v>
      </c>
      <c r="C1487">
        <v>2</v>
      </c>
      <c r="D1487">
        <v>3</v>
      </c>
      <c r="E1487">
        <v>3</v>
      </c>
      <c r="F1487">
        <v>2</v>
      </c>
      <c r="G1487">
        <v>2.3333333333333335</v>
      </c>
      <c r="H1487" t="b">
        <v>0</v>
      </c>
    </row>
    <row r="1488" spans="1:8" x14ac:dyDescent="0.3">
      <c r="A1488" t="s">
        <v>1160</v>
      </c>
      <c r="B1488">
        <v>2</v>
      </c>
      <c r="C1488">
        <v>1</v>
      </c>
      <c r="D1488">
        <v>3</v>
      </c>
      <c r="E1488">
        <v>3</v>
      </c>
      <c r="F1488">
        <v>1</v>
      </c>
      <c r="G1488">
        <v>2</v>
      </c>
      <c r="H1488" t="b">
        <v>0</v>
      </c>
    </row>
    <row r="1489" spans="1:8" x14ac:dyDescent="0.3">
      <c r="A1489" t="s">
        <v>11747</v>
      </c>
      <c r="B1489">
        <v>4</v>
      </c>
      <c r="C1489">
        <v>1</v>
      </c>
      <c r="D1489">
        <v>3</v>
      </c>
      <c r="E1489">
        <v>3</v>
      </c>
      <c r="F1489">
        <v>2</v>
      </c>
      <c r="G1489">
        <v>2</v>
      </c>
      <c r="H1489" t="b">
        <v>0</v>
      </c>
    </row>
    <row r="1490" spans="1:8" x14ac:dyDescent="0.3">
      <c r="A1490" t="s">
        <v>11748</v>
      </c>
      <c r="B1490">
        <v>3</v>
      </c>
      <c r="C1490">
        <v>1</v>
      </c>
      <c r="D1490">
        <v>4</v>
      </c>
      <c r="E1490">
        <v>1</v>
      </c>
      <c r="F1490">
        <v>4</v>
      </c>
      <c r="G1490">
        <v>2.6666666666666665</v>
      </c>
      <c r="H1490" t="b">
        <v>0</v>
      </c>
    </row>
    <row r="1491" spans="1:8" x14ac:dyDescent="0.3">
      <c r="A1491" t="s">
        <v>1165</v>
      </c>
      <c r="B1491">
        <v>3</v>
      </c>
      <c r="C1491">
        <v>3</v>
      </c>
      <c r="D1491">
        <v>4</v>
      </c>
      <c r="E1491">
        <v>3</v>
      </c>
      <c r="F1491">
        <v>4</v>
      </c>
      <c r="G1491">
        <v>3.3333333333333335</v>
      </c>
      <c r="H1491" t="b">
        <v>0</v>
      </c>
    </row>
    <row r="1492" spans="1:8" x14ac:dyDescent="0.3">
      <c r="A1492" t="s">
        <v>1166</v>
      </c>
      <c r="B1492">
        <v>2</v>
      </c>
      <c r="C1492">
        <v>2</v>
      </c>
      <c r="D1492">
        <v>4</v>
      </c>
      <c r="E1492">
        <v>4</v>
      </c>
      <c r="F1492">
        <v>2</v>
      </c>
      <c r="G1492">
        <v>3</v>
      </c>
      <c r="H1492" t="b">
        <v>0</v>
      </c>
    </row>
    <row r="1493" spans="1:8" x14ac:dyDescent="0.3">
      <c r="A1493" t="s">
        <v>11763</v>
      </c>
      <c r="B1493">
        <v>5</v>
      </c>
      <c r="C1493">
        <v>1</v>
      </c>
      <c r="D1493">
        <v>3</v>
      </c>
      <c r="E1493">
        <v>3</v>
      </c>
      <c r="F1493">
        <v>1</v>
      </c>
      <c r="G1493">
        <v>1.4</v>
      </c>
      <c r="H1493" t="b">
        <v>0</v>
      </c>
    </row>
    <row r="1494" spans="1:8" x14ac:dyDescent="0.3">
      <c r="A1494" t="s">
        <v>1169</v>
      </c>
      <c r="B1494">
        <v>2</v>
      </c>
      <c r="C1494">
        <v>1</v>
      </c>
      <c r="D1494">
        <v>1</v>
      </c>
      <c r="E1494">
        <v>1</v>
      </c>
      <c r="F1494">
        <v>1</v>
      </c>
      <c r="G1494">
        <v>1</v>
      </c>
      <c r="H1494" t="b">
        <v>0</v>
      </c>
    </row>
    <row r="1495" spans="1:8" x14ac:dyDescent="0.3">
      <c r="A1495" t="s">
        <v>11790</v>
      </c>
      <c r="B1495">
        <v>2</v>
      </c>
      <c r="C1495">
        <v>1</v>
      </c>
      <c r="D1495">
        <v>1</v>
      </c>
      <c r="E1495">
        <v>1</v>
      </c>
      <c r="F1495">
        <v>1</v>
      </c>
      <c r="G1495">
        <v>1</v>
      </c>
      <c r="H1495" t="b">
        <v>0</v>
      </c>
    </row>
    <row r="1496" spans="1:8" x14ac:dyDescent="0.3">
      <c r="A1496" t="s">
        <v>11795</v>
      </c>
      <c r="B1496">
        <v>2</v>
      </c>
      <c r="C1496">
        <v>3</v>
      </c>
      <c r="D1496">
        <v>5</v>
      </c>
      <c r="E1496">
        <v>5</v>
      </c>
      <c r="F1496">
        <v>3</v>
      </c>
      <c r="G1496">
        <v>4</v>
      </c>
      <c r="H1496" t="b">
        <v>0</v>
      </c>
    </row>
    <row r="1497" spans="1:8" x14ac:dyDescent="0.3">
      <c r="A1497" t="s">
        <v>11808</v>
      </c>
      <c r="B1497">
        <v>2</v>
      </c>
      <c r="C1497">
        <v>3</v>
      </c>
      <c r="D1497">
        <v>5</v>
      </c>
      <c r="E1497">
        <v>3</v>
      </c>
      <c r="F1497">
        <v>5</v>
      </c>
      <c r="G1497">
        <v>4</v>
      </c>
      <c r="H1497" t="b">
        <v>0</v>
      </c>
    </row>
    <row r="1498" spans="1:8" x14ac:dyDescent="0.3">
      <c r="A1498" t="s">
        <v>11818</v>
      </c>
      <c r="B1498">
        <v>3</v>
      </c>
      <c r="C1498">
        <v>5</v>
      </c>
      <c r="D1498">
        <v>5</v>
      </c>
      <c r="E1498">
        <v>5</v>
      </c>
      <c r="F1498">
        <v>5</v>
      </c>
      <c r="G1498">
        <v>5</v>
      </c>
      <c r="H1498" t="b">
        <v>0</v>
      </c>
    </row>
    <row r="1499" spans="1:8" x14ac:dyDescent="0.3">
      <c r="A1499" t="s">
        <v>11824</v>
      </c>
      <c r="B1499">
        <v>3</v>
      </c>
      <c r="C1499">
        <v>4</v>
      </c>
      <c r="D1499">
        <v>5</v>
      </c>
      <c r="E1499">
        <v>5</v>
      </c>
      <c r="F1499">
        <v>4</v>
      </c>
      <c r="G1499">
        <v>4.333333333333333</v>
      </c>
      <c r="H1499" t="b">
        <v>0</v>
      </c>
    </row>
    <row r="1500" spans="1:8" x14ac:dyDescent="0.3">
      <c r="A1500" t="s">
        <v>11836</v>
      </c>
      <c r="B1500">
        <v>2</v>
      </c>
      <c r="C1500">
        <v>1</v>
      </c>
      <c r="D1500">
        <v>4</v>
      </c>
      <c r="E1500">
        <v>4</v>
      </c>
      <c r="F1500">
        <v>1</v>
      </c>
      <c r="G1500">
        <v>2.5</v>
      </c>
      <c r="H1500" t="b">
        <v>0</v>
      </c>
    </row>
    <row r="1501" spans="1:8" x14ac:dyDescent="0.3">
      <c r="A1501" t="s">
        <v>11845</v>
      </c>
      <c r="B1501">
        <v>2</v>
      </c>
      <c r="C1501">
        <v>1</v>
      </c>
      <c r="D1501">
        <v>1</v>
      </c>
      <c r="E1501">
        <v>1</v>
      </c>
      <c r="F1501">
        <v>1</v>
      </c>
      <c r="G1501">
        <v>1</v>
      </c>
      <c r="H1501" t="b">
        <v>0</v>
      </c>
    </row>
    <row r="1502" spans="1:8" x14ac:dyDescent="0.3">
      <c r="A1502" t="s">
        <v>11846</v>
      </c>
      <c r="B1502">
        <v>3</v>
      </c>
      <c r="C1502">
        <v>2</v>
      </c>
      <c r="D1502">
        <v>5</v>
      </c>
      <c r="E1502">
        <v>3</v>
      </c>
      <c r="F1502">
        <v>5</v>
      </c>
      <c r="G1502">
        <v>3.3333333333333335</v>
      </c>
      <c r="H1502" t="b">
        <v>0</v>
      </c>
    </row>
    <row r="1503" spans="1:8" x14ac:dyDescent="0.3">
      <c r="A1503" t="s">
        <v>11853</v>
      </c>
      <c r="B1503">
        <v>7</v>
      </c>
      <c r="C1503">
        <v>1</v>
      </c>
      <c r="D1503">
        <v>5</v>
      </c>
      <c r="E1503">
        <v>2</v>
      </c>
      <c r="F1503">
        <v>1</v>
      </c>
      <c r="G1503">
        <v>2.5714285714285716</v>
      </c>
      <c r="H1503" t="b">
        <v>0</v>
      </c>
    </row>
    <row r="1504" spans="1:8" x14ac:dyDescent="0.3">
      <c r="A1504" t="s">
        <v>11855</v>
      </c>
      <c r="B1504">
        <v>2</v>
      </c>
      <c r="C1504">
        <v>1</v>
      </c>
      <c r="D1504">
        <v>4</v>
      </c>
      <c r="E1504">
        <v>1</v>
      </c>
      <c r="F1504">
        <v>4</v>
      </c>
      <c r="G1504">
        <v>2.5</v>
      </c>
      <c r="H1504" t="b">
        <v>0</v>
      </c>
    </row>
    <row r="1505" spans="1:8" x14ac:dyDescent="0.3">
      <c r="A1505" t="s">
        <v>11858</v>
      </c>
      <c r="B1505">
        <v>2</v>
      </c>
      <c r="C1505">
        <v>5</v>
      </c>
      <c r="D1505">
        <v>5</v>
      </c>
      <c r="E1505">
        <v>5</v>
      </c>
      <c r="F1505">
        <v>5</v>
      </c>
      <c r="G1505">
        <v>5</v>
      </c>
      <c r="H1505" t="b">
        <v>0</v>
      </c>
    </row>
    <row r="1506" spans="1:8" x14ac:dyDescent="0.3">
      <c r="A1506" t="s">
        <v>11864</v>
      </c>
      <c r="B1506">
        <v>2</v>
      </c>
      <c r="C1506">
        <v>5</v>
      </c>
      <c r="D1506">
        <v>5</v>
      </c>
      <c r="E1506">
        <v>5</v>
      </c>
      <c r="F1506">
        <v>5</v>
      </c>
      <c r="G1506">
        <v>5</v>
      </c>
      <c r="H1506" t="b">
        <v>0</v>
      </c>
    </row>
    <row r="1507" spans="1:8" x14ac:dyDescent="0.3">
      <c r="A1507" t="s">
        <v>11873</v>
      </c>
      <c r="B1507">
        <v>2</v>
      </c>
      <c r="C1507">
        <v>2</v>
      </c>
      <c r="D1507">
        <v>2</v>
      </c>
      <c r="E1507">
        <v>2</v>
      </c>
      <c r="F1507">
        <v>2</v>
      </c>
      <c r="G1507">
        <v>2</v>
      </c>
      <c r="H1507" t="b">
        <v>0</v>
      </c>
    </row>
    <row r="1508" spans="1:8" x14ac:dyDescent="0.3">
      <c r="A1508" t="s">
        <v>11874</v>
      </c>
      <c r="B1508">
        <v>2</v>
      </c>
      <c r="C1508">
        <v>1</v>
      </c>
      <c r="D1508">
        <v>2</v>
      </c>
      <c r="E1508">
        <v>1</v>
      </c>
      <c r="F1508">
        <v>2</v>
      </c>
      <c r="G1508">
        <v>1.5</v>
      </c>
      <c r="H1508" t="b">
        <v>0</v>
      </c>
    </row>
    <row r="1509" spans="1:8" x14ac:dyDescent="0.3">
      <c r="A1509" t="s">
        <v>11880</v>
      </c>
      <c r="B1509">
        <v>2</v>
      </c>
      <c r="C1509">
        <v>5</v>
      </c>
      <c r="D1509">
        <v>5</v>
      </c>
      <c r="E1509">
        <v>5</v>
      </c>
      <c r="F1509">
        <v>5</v>
      </c>
      <c r="G1509">
        <v>5</v>
      </c>
      <c r="H1509" t="b">
        <v>0</v>
      </c>
    </row>
    <row r="1510" spans="1:8" x14ac:dyDescent="0.3">
      <c r="A1510" t="s">
        <v>1179</v>
      </c>
      <c r="B1510">
        <v>2</v>
      </c>
      <c r="C1510">
        <v>1</v>
      </c>
      <c r="D1510">
        <v>1</v>
      </c>
      <c r="E1510">
        <v>1</v>
      </c>
      <c r="F1510">
        <v>1</v>
      </c>
      <c r="G1510">
        <v>1</v>
      </c>
      <c r="H1510" t="b">
        <v>0</v>
      </c>
    </row>
    <row r="1511" spans="1:8" x14ac:dyDescent="0.3">
      <c r="A1511" t="s">
        <v>11902</v>
      </c>
      <c r="B1511">
        <v>2</v>
      </c>
      <c r="C1511">
        <v>2</v>
      </c>
      <c r="D1511">
        <v>3</v>
      </c>
      <c r="E1511">
        <v>2</v>
      </c>
      <c r="F1511">
        <v>3</v>
      </c>
      <c r="G1511">
        <v>2.5</v>
      </c>
      <c r="H1511" t="b">
        <v>0</v>
      </c>
    </row>
    <row r="1512" spans="1:8" x14ac:dyDescent="0.3">
      <c r="A1512" t="s">
        <v>11904</v>
      </c>
      <c r="B1512">
        <v>2</v>
      </c>
      <c r="C1512">
        <v>2</v>
      </c>
      <c r="D1512">
        <v>4</v>
      </c>
      <c r="E1512">
        <v>2</v>
      </c>
      <c r="F1512">
        <v>4</v>
      </c>
      <c r="G1512">
        <v>3</v>
      </c>
      <c r="H1512" t="b">
        <v>0</v>
      </c>
    </row>
    <row r="1513" spans="1:8" x14ac:dyDescent="0.3">
      <c r="A1513" t="s">
        <v>11918</v>
      </c>
      <c r="B1513">
        <v>3</v>
      </c>
      <c r="C1513">
        <v>1</v>
      </c>
      <c r="D1513">
        <v>2</v>
      </c>
      <c r="E1513">
        <v>1</v>
      </c>
      <c r="F1513">
        <v>1</v>
      </c>
      <c r="G1513">
        <v>1.3333333333333333</v>
      </c>
      <c r="H1513" t="b">
        <v>0</v>
      </c>
    </row>
    <row r="1514" spans="1:8" x14ac:dyDescent="0.3">
      <c r="A1514" t="s">
        <v>11939</v>
      </c>
      <c r="B1514">
        <v>2</v>
      </c>
      <c r="C1514">
        <v>4</v>
      </c>
      <c r="D1514">
        <v>5</v>
      </c>
      <c r="E1514">
        <v>4</v>
      </c>
      <c r="F1514">
        <v>5</v>
      </c>
      <c r="G1514">
        <v>4.5</v>
      </c>
      <c r="H1514" t="b">
        <v>0</v>
      </c>
    </row>
    <row r="1515" spans="1:8" x14ac:dyDescent="0.3">
      <c r="A1515" t="s">
        <v>1666</v>
      </c>
      <c r="B1515">
        <v>2</v>
      </c>
      <c r="C1515">
        <v>2</v>
      </c>
      <c r="D1515">
        <v>5</v>
      </c>
      <c r="E1515">
        <v>5</v>
      </c>
      <c r="F1515">
        <v>2</v>
      </c>
      <c r="G1515">
        <v>3.5</v>
      </c>
      <c r="H1515" t="b">
        <v>0</v>
      </c>
    </row>
    <row r="1516" spans="1:8" x14ac:dyDescent="0.3">
      <c r="A1516" t="s">
        <v>11948</v>
      </c>
      <c r="B1516">
        <v>5</v>
      </c>
      <c r="C1516">
        <v>1</v>
      </c>
      <c r="D1516">
        <v>4</v>
      </c>
      <c r="E1516">
        <v>1</v>
      </c>
      <c r="F1516">
        <v>4</v>
      </c>
      <c r="G1516">
        <v>2.2000000000000002</v>
      </c>
      <c r="H1516" t="b">
        <v>0</v>
      </c>
    </row>
    <row r="1517" spans="1:8" x14ac:dyDescent="0.3">
      <c r="A1517" t="s">
        <v>11950</v>
      </c>
      <c r="B1517">
        <v>2</v>
      </c>
      <c r="C1517">
        <v>3</v>
      </c>
      <c r="D1517">
        <v>4</v>
      </c>
      <c r="E1517">
        <v>3</v>
      </c>
      <c r="F1517">
        <v>4</v>
      </c>
      <c r="G1517">
        <v>3.5</v>
      </c>
      <c r="H1517" t="b">
        <v>0</v>
      </c>
    </row>
    <row r="1518" spans="1:8" x14ac:dyDescent="0.3">
      <c r="A1518" t="s">
        <v>2395</v>
      </c>
      <c r="B1518">
        <v>5</v>
      </c>
      <c r="C1518">
        <v>1</v>
      </c>
      <c r="D1518">
        <v>3</v>
      </c>
      <c r="E1518">
        <v>3</v>
      </c>
      <c r="F1518">
        <v>2</v>
      </c>
      <c r="G1518">
        <v>2</v>
      </c>
      <c r="H1518" t="b">
        <v>0</v>
      </c>
    </row>
    <row r="1519" spans="1:8" x14ac:dyDescent="0.3">
      <c r="A1519" t="s">
        <v>11973</v>
      </c>
      <c r="B1519">
        <v>2</v>
      </c>
      <c r="C1519">
        <v>5</v>
      </c>
      <c r="D1519">
        <v>5</v>
      </c>
      <c r="E1519">
        <v>5</v>
      </c>
      <c r="F1519">
        <v>5</v>
      </c>
      <c r="G1519">
        <v>5</v>
      </c>
      <c r="H1519" t="b">
        <v>0</v>
      </c>
    </row>
    <row r="1520" spans="1:8" x14ac:dyDescent="0.3">
      <c r="A1520" t="s">
        <v>11975</v>
      </c>
      <c r="B1520">
        <v>2</v>
      </c>
      <c r="C1520">
        <v>1</v>
      </c>
      <c r="D1520">
        <v>3</v>
      </c>
      <c r="E1520">
        <v>3</v>
      </c>
      <c r="F1520">
        <v>1</v>
      </c>
      <c r="G1520">
        <v>2</v>
      </c>
      <c r="H1520" t="b">
        <v>0</v>
      </c>
    </row>
    <row r="1521" spans="1:8" x14ac:dyDescent="0.3">
      <c r="A1521" t="s">
        <v>11979</v>
      </c>
      <c r="B1521">
        <v>3</v>
      </c>
      <c r="C1521">
        <v>1</v>
      </c>
      <c r="D1521">
        <v>3</v>
      </c>
      <c r="E1521">
        <v>1</v>
      </c>
      <c r="F1521">
        <v>2</v>
      </c>
      <c r="G1521">
        <v>2</v>
      </c>
      <c r="H1521" t="b">
        <v>0</v>
      </c>
    </row>
    <row r="1522" spans="1:8" x14ac:dyDescent="0.3">
      <c r="A1522" t="s">
        <v>11991</v>
      </c>
      <c r="B1522">
        <v>2</v>
      </c>
      <c r="C1522">
        <v>2</v>
      </c>
      <c r="D1522">
        <v>2</v>
      </c>
      <c r="E1522">
        <v>2</v>
      </c>
      <c r="F1522">
        <v>2</v>
      </c>
      <c r="G1522">
        <v>2</v>
      </c>
      <c r="H1522" t="b">
        <v>0</v>
      </c>
    </row>
    <row r="1523" spans="1:8" x14ac:dyDescent="0.3">
      <c r="A1523" t="s">
        <v>12009</v>
      </c>
      <c r="B1523">
        <v>2</v>
      </c>
      <c r="C1523">
        <v>1</v>
      </c>
      <c r="D1523">
        <v>1</v>
      </c>
      <c r="E1523">
        <v>1</v>
      </c>
      <c r="F1523">
        <v>1</v>
      </c>
      <c r="G1523">
        <v>1</v>
      </c>
      <c r="H1523" t="b">
        <v>0</v>
      </c>
    </row>
    <row r="1524" spans="1:8" x14ac:dyDescent="0.3">
      <c r="A1524" t="s">
        <v>12023</v>
      </c>
      <c r="B1524">
        <v>2</v>
      </c>
      <c r="C1524">
        <v>4</v>
      </c>
      <c r="D1524">
        <v>4</v>
      </c>
      <c r="E1524">
        <v>4</v>
      </c>
      <c r="F1524">
        <v>4</v>
      </c>
      <c r="G1524">
        <v>4</v>
      </c>
      <c r="H1524" t="b">
        <v>0</v>
      </c>
    </row>
    <row r="1525" spans="1:8" x14ac:dyDescent="0.3">
      <c r="A1525" t="s">
        <v>12025</v>
      </c>
      <c r="B1525">
        <v>2</v>
      </c>
      <c r="C1525">
        <v>3</v>
      </c>
      <c r="D1525">
        <v>3</v>
      </c>
      <c r="E1525">
        <v>3</v>
      </c>
      <c r="F1525">
        <v>3</v>
      </c>
      <c r="G1525">
        <v>3</v>
      </c>
      <c r="H1525" t="b">
        <v>0</v>
      </c>
    </row>
    <row r="1526" spans="1:8" x14ac:dyDescent="0.3">
      <c r="A1526" t="s">
        <v>1191</v>
      </c>
      <c r="B1526">
        <v>2</v>
      </c>
      <c r="C1526">
        <v>2</v>
      </c>
      <c r="D1526">
        <v>3</v>
      </c>
      <c r="E1526">
        <v>2</v>
      </c>
      <c r="F1526">
        <v>3</v>
      </c>
      <c r="G1526">
        <v>2.5</v>
      </c>
      <c r="H1526" t="b">
        <v>0</v>
      </c>
    </row>
    <row r="1527" spans="1:8" x14ac:dyDescent="0.3">
      <c r="A1527" t="s">
        <v>12038</v>
      </c>
      <c r="B1527">
        <v>2</v>
      </c>
      <c r="C1527">
        <v>3</v>
      </c>
      <c r="D1527">
        <v>4</v>
      </c>
      <c r="E1527">
        <v>4</v>
      </c>
      <c r="F1527">
        <v>3</v>
      </c>
      <c r="G1527">
        <v>3.5</v>
      </c>
      <c r="H1527" t="b">
        <v>0</v>
      </c>
    </row>
    <row r="1528" spans="1:8" x14ac:dyDescent="0.3">
      <c r="A1528" t="s">
        <v>12041</v>
      </c>
      <c r="B1528">
        <v>2</v>
      </c>
      <c r="C1528">
        <v>4</v>
      </c>
      <c r="D1528">
        <v>4</v>
      </c>
      <c r="E1528">
        <v>4</v>
      </c>
      <c r="F1528">
        <v>4</v>
      </c>
      <c r="G1528">
        <v>4</v>
      </c>
      <c r="H1528" t="b">
        <v>0</v>
      </c>
    </row>
    <row r="1529" spans="1:8" x14ac:dyDescent="0.3">
      <c r="A1529" t="s">
        <v>12042</v>
      </c>
      <c r="B1529">
        <v>7</v>
      </c>
      <c r="C1529">
        <v>1</v>
      </c>
      <c r="D1529">
        <v>5</v>
      </c>
      <c r="E1529">
        <v>5</v>
      </c>
      <c r="F1529">
        <v>2</v>
      </c>
      <c r="G1529">
        <v>3</v>
      </c>
      <c r="H1529" t="b">
        <v>0</v>
      </c>
    </row>
    <row r="1530" spans="1:8" x14ac:dyDescent="0.3">
      <c r="A1530" t="s">
        <v>12057</v>
      </c>
      <c r="B1530">
        <v>4</v>
      </c>
      <c r="C1530">
        <v>1</v>
      </c>
      <c r="D1530">
        <v>3</v>
      </c>
      <c r="E1530">
        <v>2</v>
      </c>
      <c r="F1530">
        <v>1</v>
      </c>
      <c r="G1530">
        <v>1.75</v>
      </c>
      <c r="H1530" t="b">
        <v>0</v>
      </c>
    </row>
    <row r="1531" spans="1:8" x14ac:dyDescent="0.3">
      <c r="A1531" t="s">
        <v>12063</v>
      </c>
      <c r="B1531">
        <v>2</v>
      </c>
      <c r="C1531">
        <v>4</v>
      </c>
      <c r="D1531">
        <v>5</v>
      </c>
      <c r="E1531">
        <v>5</v>
      </c>
      <c r="F1531">
        <v>4</v>
      </c>
      <c r="G1531">
        <v>4.5</v>
      </c>
      <c r="H1531" t="b">
        <v>0</v>
      </c>
    </row>
    <row r="1532" spans="1:8" x14ac:dyDescent="0.3">
      <c r="A1532" t="s">
        <v>12067</v>
      </c>
      <c r="B1532">
        <v>2</v>
      </c>
      <c r="C1532">
        <v>1</v>
      </c>
      <c r="D1532">
        <v>1</v>
      </c>
      <c r="E1532">
        <v>1</v>
      </c>
      <c r="F1532">
        <v>1</v>
      </c>
      <c r="G1532">
        <v>1</v>
      </c>
      <c r="H1532" t="b">
        <v>0</v>
      </c>
    </row>
    <row r="1533" spans="1:8" x14ac:dyDescent="0.3">
      <c r="A1533" t="s">
        <v>12081</v>
      </c>
      <c r="B1533">
        <v>2</v>
      </c>
      <c r="C1533">
        <v>3</v>
      </c>
      <c r="D1533">
        <v>4</v>
      </c>
      <c r="E1533">
        <v>4</v>
      </c>
      <c r="F1533">
        <v>3</v>
      </c>
      <c r="G1533">
        <v>3.5</v>
      </c>
      <c r="H1533" t="b">
        <v>0</v>
      </c>
    </row>
    <row r="1534" spans="1:8" x14ac:dyDescent="0.3">
      <c r="A1534" t="s">
        <v>12093</v>
      </c>
      <c r="B1534">
        <v>3</v>
      </c>
      <c r="C1534">
        <v>5</v>
      </c>
      <c r="D1534">
        <v>5</v>
      </c>
      <c r="E1534">
        <v>5</v>
      </c>
      <c r="F1534">
        <v>5</v>
      </c>
      <c r="G1534">
        <v>5</v>
      </c>
      <c r="H1534" t="b">
        <v>0</v>
      </c>
    </row>
    <row r="1535" spans="1:8" x14ac:dyDescent="0.3">
      <c r="A1535" t="s">
        <v>12097</v>
      </c>
      <c r="B1535">
        <v>2</v>
      </c>
      <c r="C1535">
        <v>1</v>
      </c>
      <c r="D1535">
        <v>1</v>
      </c>
      <c r="E1535">
        <v>1</v>
      </c>
      <c r="F1535">
        <v>1</v>
      </c>
      <c r="G1535">
        <v>1</v>
      </c>
      <c r="H1535" t="b">
        <v>0</v>
      </c>
    </row>
    <row r="1536" spans="1:8" x14ac:dyDescent="0.3">
      <c r="A1536" t="s">
        <v>12098</v>
      </c>
      <c r="B1536">
        <v>4</v>
      </c>
      <c r="C1536">
        <v>5</v>
      </c>
      <c r="D1536">
        <v>5</v>
      </c>
      <c r="E1536">
        <v>5</v>
      </c>
      <c r="F1536">
        <v>5</v>
      </c>
      <c r="G1536">
        <v>5</v>
      </c>
      <c r="H1536" t="b">
        <v>0</v>
      </c>
    </row>
    <row r="1537" spans="1:8" x14ac:dyDescent="0.3">
      <c r="A1537" t="s">
        <v>12106</v>
      </c>
      <c r="B1537">
        <v>3</v>
      </c>
      <c r="C1537">
        <v>1</v>
      </c>
      <c r="D1537">
        <v>4</v>
      </c>
      <c r="E1537">
        <v>1</v>
      </c>
      <c r="F1537">
        <v>1</v>
      </c>
      <c r="G1537">
        <v>2</v>
      </c>
      <c r="H1537" t="b">
        <v>0</v>
      </c>
    </row>
    <row r="1538" spans="1:8" x14ac:dyDescent="0.3">
      <c r="A1538" t="s">
        <v>1471</v>
      </c>
      <c r="B1538">
        <v>2</v>
      </c>
      <c r="C1538">
        <v>2</v>
      </c>
      <c r="D1538">
        <v>4</v>
      </c>
      <c r="E1538">
        <v>2</v>
      </c>
      <c r="F1538">
        <v>4</v>
      </c>
      <c r="G1538">
        <v>3</v>
      </c>
      <c r="H1538" t="b">
        <v>0</v>
      </c>
    </row>
    <row r="1539" spans="1:8" x14ac:dyDescent="0.3">
      <c r="A1539" t="s">
        <v>1200</v>
      </c>
      <c r="B1539">
        <v>2</v>
      </c>
      <c r="C1539">
        <v>1</v>
      </c>
      <c r="D1539">
        <v>5</v>
      </c>
      <c r="E1539">
        <v>1</v>
      </c>
      <c r="F1539">
        <v>5</v>
      </c>
      <c r="G1539">
        <v>3</v>
      </c>
      <c r="H1539" t="b">
        <v>0</v>
      </c>
    </row>
    <row r="1540" spans="1:8" x14ac:dyDescent="0.3">
      <c r="A1540" t="s">
        <v>2408</v>
      </c>
      <c r="B1540">
        <v>2</v>
      </c>
      <c r="C1540">
        <v>1</v>
      </c>
      <c r="D1540">
        <v>5</v>
      </c>
      <c r="E1540">
        <v>1</v>
      </c>
      <c r="F1540">
        <v>5</v>
      </c>
      <c r="G1540">
        <v>3</v>
      </c>
      <c r="H1540" t="b">
        <v>0</v>
      </c>
    </row>
    <row r="1541" spans="1:8" x14ac:dyDescent="0.3">
      <c r="A1541" t="s">
        <v>2409</v>
      </c>
      <c r="B1541">
        <v>2</v>
      </c>
      <c r="C1541">
        <v>2</v>
      </c>
      <c r="D1541">
        <v>3</v>
      </c>
      <c r="E1541">
        <v>2</v>
      </c>
      <c r="F1541">
        <v>3</v>
      </c>
      <c r="G1541">
        <v>2.5</v>
      </c>
      <c r="H1541" t="b">
        <v>0</v>
      </c>
    </row>
    <row r="1542" spans="1:8" x14ac:dyDescent="0.3">
      <c r="A1542" t="s">
        <v>12126</v>
      </c>
      <c r="B1542">
        <v>3</v>
      </c>
      <c r="C1542">
        <v>1</v>
      </c>
      <c r="D1542">
        <v>4</v>
      </c>
      <c r="E1542">
        <v>1</v>
      </c>
      <c r="F1542">
        <v>4</v>
      </c>
      <c r="G1542">
        <v>2</v>
      </c>
      <c r="H1542" t="b">
        <v>0</v>
      </c>
    </row>
    <row r="1543" spans="1:8" x14ac:dyDescent="0.3">
      <c r="A1543" t="s">
        <v>12127</v>
      </c>
      <c r="B1543">
        <v>3</v>
      </c>
      <c r="C1543">
        <v>3</v>
      </c>
      <c r="D1543">
        <v>5</v>
      </c>
      <c r="E1543">
        <v>3</v>
      </c>
      <c r="F1543">
        <v>5</v>
      </c>
      <c r="G1543">
        <v>3.6666666666666665</v>
      </c>
      <c r="H1543" t="b">
        <v>0</v>
      </c>
    </row>
    <row r="1544" spans="1:8" x14ac:dyDescent="0.3">
      <c r="A1544" t="s">
        <v>12130</v>
      </c>
      <c r="B1544">
        <v>5</v>
      </c>
      <c r="C1544">
        <v>1</v>
      </c>
      <c r="D1544">
        <v>2</v>
      </c>
      <c r="E1544">
        <v>1</v>
      </c>
      <c r="F1544">
        <v>1</v>
      </c>
      <c r="G1544">
        <v>1.4</v>
      </c>
      <c r="H1544" t="b">
        <v>0</v>
      </c>
    </row>
    <row r="1545" spans="1:8" x14ac:dyDescent="0.3">
      <c r="A1545" t="s">
        <v>1202</v>
      </c>
      <c r="B1545">
        <v>2</v>
      </c>
      <c r="C1545">
        <v>3</v>
      </c>
      <c r="D1545">
        <v>5</v>
      </c>
      <c r="E1545">
        <v>3</v>
      </c>
      <c r="F1545">
        <v>5</v>
      </c>
      <c r="G1545">
        <v>4</v>
      </c>
      <c r="H1545" t="b">
        <v>0</v>
      </c>
    </row>
    <row r="1546" spans="1:8" x14ac:dyDescent="0.3">
      <c r="A1546" t="s">
        <v>12150</v>
      </c>
      <c r="B1546">
        <v>6</v>
      </c>
      <c r="C1546">
        <v>1</v>
      </c>
      <c r="D1546">
        <v>5</v>
      </c>
      <c r="E1546">
        <v>5</v>
      </c>
      <c r="F1546">
        <v>5</v>
      </c>
      <c r="G1546">
        <v>3.5</v>
      </c>
      <c r="H1546" t="b">
        <v>0</v>
      </c>
    </row>
    <row r="1547" spans="1:8" x14ac:dyDescent="0.3">
      <c r="A1547" t="s">
        <v>12158</v>
      </c>
      <c r="B1547">
        <v>2</v>
      </c>
      <c r="C1547">
        <v>5</v>
      </c>
      <c r="D1547">
        <v>5</v>
      </c>
      <c r="E1547">
        <v>5</v>
      </c>
      <c r="F1547">
        <v>5</v>
      </c>
      <c r="G1547">
        <v>5</v>
      </c>
      <c r="H1547" t="b">
        <v>0</v>
      </c>
    </row>
    <row r="1548" spans="1:8" x14ac:dyDescent="0.3">
      <c r="A1548" t="s">
        <v>12161</v>
      </c>
      <c r="B1548">
        <v>2</v>
      </c>
      <c r="C1548">
        <v>3</v>
      </c>
      <c r="D1548">
        <v>4</v>
      </c>
      <c r="E1548">
        <v>3</v>
      </c>
      <c r="F1548">
        <v>4</v>
      </c>
      <c r="G1548">
        <v>3.5</v>
      </c>
      <c r="H1548" t="b">
        <v>0</v>
      </c>
    </row>
    <row r="1549" spans="1:8" x14ac:dyDescent="0.3">
      <c r="A1549" t="s">
        <v>12162</v>
      </c>
      <c r="B1549">
        <v>2</v>
      </c>
      <c r="C1549">
        <v>5</v>
      </c>
      <c r="D1549">
        <v>5</v>
      </c>
      <c r="E1549">
        <v>5</v>
      </c>
      <c r="F1549">
        <v>5</v>
      </c>
      <c r="G1549">
        <v>5</v>
      </c>
      <c r="H1549" t="b">
        <v>0</v>
      </c>
    </row>
    <row r="1550" spans="1:8" x14ac:dyDescent="0.3">
      <c r="A1550" t="s">
        <v>12174</v>
      </c>
      <c r="B1550">
        <v>3</v>
      </c>
      <c r="C1550">
        <v>5</v>
      </c>
      <c r="D1550">
        <v>5</v>
      </c>
      <c r="E1550">
        <v>5</v>
      </c>
      <c r="F1550">
        <v>5</v>
      </c>
      <c r="G1550">
        <v>5</v>
      </c>
      <c r="H1550" t="b">
        <v>0</v>
      </c>
    </row>
    <row r="1551" spans="1:8" x14ac:dyDescent="0.3">
      <c r="A1551" t="s">
        <v>12177</v>
      </c>
      <c r="B1551">
        <v>2</v>
      </c>
      <c r="C1551">
        <v>4</v>
      </c>
      <c r="D1551">
        <v>5</v>
      </c>
      <c r="E1551">
        <v>5</v>
      </c>
      <c r="F1551">
        <v>4</v>
      </c>
      <c r="G1551">
        <v>4.5</v>
      </c>
      <c r="H1551" t="b">
        <v>0</v>
      </c>
    </row>
    <row r="1552" spans="1:8" x14ac:dyDescent="0.3">
      <c r="A1552" t="s">
        <v>2414</v>
      </c>
      <c r="B1552">
        <v>2</v>
      </c>
      <c r="C1552">
        <v>2</v>
      </c>
      <c r="D1552">
        <v>2</v>
      </c>
      <c r="E1552">
        <v>2</v>
      </c>
      <c r="F1552">
        <v>2</v>
      </c>
      <c r="G1552">
        <v>2</v>
      </c>
      <c r="H1552" t="b">
        <v>0</v>
      </c>
    </row>
    <row r="1553" spans="1:8" x14ac:dyDescent="0.3">
      <c r="A1553" t="s">
        <v>2416</v>
      </c>
      <c r="B1553">
        <v>3</v>
      </c>
      <c r="C1553">
        <v>1</v>
      </c>
      <c r="D1553">
        <v>5</v>
      </c>
      <c r="E1553">
        <v>1</v>
      </c>
      <c r="F1553">
        <v>5</v>
      </c>
      <c r="G1553">
        <v>2.6666666666666665</v>
      </c>
      <c r="H1553" t="b">
        <v>0</v>
      </c>
    </row>
    <row r="1554" spans="1:8" x14ac:dyDescent="0.3">
      <c r="A1554" t="s">
        <v>12181</v>
      </c>
      <c r="B1554">
        <v>2</v>
      </c>
      <c r="C1554">
        <v>1</v>
      </c>
      <c r="D1554">
        <v>2</v>
      </c>
      <c r="E1554">
        <v>2</v>
      </c>
      <c r="F1554">
        <v>1</v>
      </c>
      <c r="G1554">
        <v>1.5</v>
      </c>
      <c r="H1554" t="b">
        <v>0</v>
      </c>
    </row>
    <row r="1555" spans="1:8" x14ac:dyDescent="0.3">
      <c r="A1555" t="s">
        <v>2417</v>
      </c>
      <c r="B1555">
        <v>3</v>
      </c>
      <c r="C1555">
        <v>1</v>
      </c>
      <c r="D1555">
        <v>2</v>
      </c>
      <c r="E1555">
        <v>2</v>
      </c>
      <c r="F1555">
        <v>1</v>
      </c>
      <c r="G1555">
        <v>1.6666666666666667</v>
      </c>
      <c r="H1555" t="b">
        <v>0</v>
      </c>
    </row>
    <row r="1556" spans="1:8" x14ac:dyDescent="0.3">
      <c r="A1556" t="s">
        <v>12190</v>
      </c>
      <c r="B1556">
        <v>2</v>
      </c>
      <c r="C1556">
        <v>1</v>
      </c>
      <c r="D1556">
        <v>2</v>
      </c>
      <c r="E1556">
        <v>2</v>
      </c>
      <c r="F1556">
        <v>1</v>
      </c>
      <c r="G1556">
        <v>1.5</v>
      </c>
      <c r="H1556" t="b">
        <v>0</v>
      </c>
    </row>
    <row r="1557" spans="1:8" x14ac:dyDescent="0.3">
      <c r="A1557" t="s">
        <v>2419</v>
      </c>
      <c r="B1557">
        <v>2</v>
      </c>
      <c r="C1557">
        <v>2</v>
      </c>
      <c r="D1557">
        <v>3</v>
      </c>
      <c r="E1557">
        <v>2</v>
      </c>
      <c r="F1557">
        <v>3</v>
      </c>
      <c r="G1557">
        <v>2.5</v>
      </c>
      <c r="H1557" t="b">
        <v>0</v>
      </c>
    </row>
    <row r="1558" spans="1:8" x14ac:dyDescent="0.3">
      <c r="A1558" t="s">
        <v>2420</v>
      </c>
      <c r="B1558">
        <v>2</v>
      </c>
      <c r="C1558">
        <v>5</v>
      </c>
      <c r="D1558">
        <v>5</v>
      </c>
      <c r="E1558">
        <v>5</v>
      </c>
      <c r="F1558">
        <v>5</v>
      </c>
      <c r="G1558">
        <v>5</v>
      </c>
      <c r="H1558" t="b">
        <v>0</v>
      </c>
    </row>
    <row r="1559" spans="1:8" x14ac:dyDescent="0.3">
      <c r="A1559" t="s">
        <v>12196</v>
      </c>
      <c r="B1559">
        <v>2</v>
      </c>
      <c r="C1559">
        <v>2</v>
      </c>
      <c r="D1559">
        <v>4</v>
      </c>
      <c r="E1559">
        <v>4</v>
      </c>
      <c r="F1559">
        <v>2</v>
      </c>
      <c r="G1559">
        <v>3</v>
      </c>
      <c r="H1559" t="b">
        <v>0</v>
      </c>
    </row>
    <row r="1560" spans="1:8" x14ac:dyDescent="0.3">
      <c r="A1560" t="s">
        <v>12200</v>
      </c>
      <c r="B1560">
        <v>3</v>
      </c>
      <c r="C1560">
        <v>2</v>
      </c>
      <c r="D1560">
        <v>3</v>
      </c>
      <c r="E1560">
        <v>3</v>
      </c>
      <c r="F1560">
        <v>2</v>
      </c>
      <c r="G1560">
        <v>2.6666666666666665</v>
      </c>
      <c r="H1560" t="b">
        <v>0</v>
      </c>
    </row>
    <row r="1561" spans="1:8" x14ac:dyDescent="0.3">
      <c r="A1561" t="s">
        <v>12206</v>
      </c>
      <c r="B1561">
        <v>2</v>
      </c>
      <c r="C1561">
        <v>1</v>
      </c>
      <c r="D1561">
        <v>3</v>
      </c>
      <c r="E1561">
        <v>1</v>
      </c>
      <c r="F1561">
        <v>3</v>
      </c>
      <c r="G1561">
        <v>2</v>
      </c>
      <c r="H1561" t="b">
        <v>0</v>
      </c>
    </row>
    <row r="1562" spans="1:8" x14ac:dyDescent="0.3">
      <c r="A1562" t="s">
        <v>1210</v>
      </c>
      <c r="B1562">
        <v>3</v>
      </c>
      <c r="C1562">
        <v>1</v>
      </c>
      <c r="D1562">
        <v>5</v>
      </c>
      <c r="E1562">
        <v>3</v>
      </c>
      <c r="F1562">
        <v>1</v>
      </c>
      <c r="G1562">
        <v>3</v>
      </c>
      <c r="H1562" t="b">
        <v>0</v>
      </c>
    </row>
    <row r="1563" spans="1:8" x14ac:dyDescent="0.3">
      <c r="A1563" t="s">
        <v>12234</v>
      </c>
      <c r="B1563">
        <v>2</v>
      </c>
      <c r="C1563">
        <v>1</v>
      </c>
      <c r="D1563">
        <v>1</v>
      </c>
      <c r="E1563">
        <v>1</v>
      </c>
      <c r="F1563">
        <v>1</v>
      </c>
      <c r="G1563">
        <v>1</v>
      </c>
      <c r="H1563" t="b">
        <v>0</v>
      </c>
    </row>
    <row r="1564" spans="1:8" x14ac:dyDescent="0.3">
      <c r="A1564" t="s">
        <v>12240</v>
      </c>
      <c r="B1564">
        <v>2</v>
      </c>
      <c r="C1564">
        <v>5</v>
      </c>
      <c r="D1564">
        <v>5</v>
      </c>
      <c r="E1564">
        <v>5</v>
      </c>
      <c r="F1564">
        <v>5</v>
      </c>
      <c r="G1564">
        <v>5</v>
      </c>
      <c r="H1564" t="b">
        <v>0</v>
      </c>
    </row>
    <row r="1565" spans="1:8" x14ac:dyDescent="0.3">
      <c r="A1565" t="s">
        <v>1212</v>
      </c>
      <c r="B1565">
        <v>3</v>
      </c>
      <c r="C1565">
        <v>2</v>
      </c>
      <c r="D1565">
        <v>4</v>
      </c>
      <c r="E1565">
        <v>3</v>
      </c>
      <c r="F1565">
        <v>4</v>
      </c>
      <c r="G1565">
        <v>3</v>
      </c>
      <c r="H1565" t="b">
        <v>0</v>
      </c>
    </row>
    <row r="1566" spans="1:8" x14ac:dyDescent="0.3">
      <c r="A1566" t="s">
        <v>2423</v>
      </c>
      <c r="B1566">
        <v>2</v>
      </c>
      <c r="C1566">
        <v>1</v>
      </c>
      <c r="D1566">
        <v>5</v>
      </c>
      <c r="E1566">
        <v>1</v>
      </c>
      <c r="F1566">
        <v>5</v>
      </c>
      <c r="G1566">
        <v>3</v>
      </c>
      <c r="H1566" t="b">
        <v>0</v>
      </c>
    </row>
    <row r="1567" spans="1:8" x14ac:dyDescent="0.3">
      <c r="A1567" t="s">
        <v>12248</v>
      </c>
      <c r="B1567">
        <v>2</v>
      </c>
      <c r="C1567">
        <v>2</v>
      </c>
      <c r="D1567">
        <v>2</v>
      </c>
      <c r="E1567">
        <v>2</v>
      </c>
      <c r="F1567">
        <v>2</v>
      </c>
      <c r="G1567">
        <v>2</v>
      </c>
      <c r="H1567" t="b">
        <v>0</v>
      </c>
    </row>
    <row r="1568" spans="1:8" x14ac:dyDescent="0.3">
      <c r="A1568" t="s">
        <v>12265</v>
      </c>
      <c r="B1568">
        <v>2</v>
      </c>
      <c r="C1568">
        <v>2</v>
      </c>
      <c r="D1568">
        <v>4</v>
      </c>
      <c r="E1568">
        <v>2</v>
      </c>
      <c r="F1568">
        <v>4</v>
      </c>
      <c r="G1568">
        <v>3</v>
      </c>
      <c r="H1568" t="b">
        <v>0</v>
      </c>
    </row>
    <row r="1569" spans="1:8" x14ac:dyDescent="0.3">
      <c r="A1569" t="s">
        <v>12267</v>
      </c>
      <c r="B1569">
        <v>5</v>
      </c>
      <c r="C1569">
        <v>1</v>
      </c>
      <c r="D1569">
        <v>4</v>
      </c>
      <c r="E1569">
        <v>1</v>
      </c>
      <c r="F1569">
        <v>1</v>
      </c>
      <c r="G1569">
        <v>1.8</v>
      </c>
      <c r="H1569" t="b">
        <v>0</v>
      </c>
    </row>
    <row r="1570" spans="1:8" x14ac:dyDescent="0.3">
      <c r="A1570" t="s">
        <v>12273</v>
      </c>
      <c r="B1570">
        <v>3</v>
      </c>
      <c r="C1570">
        <v>2</v>
      </c>
      <c r="D1570">
        <v>4</v>
      </c>
      <c r="E1570">
        <v>4</v>
      </c>
      <c r="F1570">
        <v>4</v>
      </c>
      <c r="G1570">
        <v>3.3333333333333335</v>
      </c>
      <c r="H1570" t="b">
        <v>0</v>
      </c>
    </row>
    <row r="1571" spans="1:8" x14ac:dyDescent="0.3">
      <c r="A1571" t="s">
        <v>12276</v>
      </c>
      <c r="B1571">
        <v>4</v>
      </c>
      <c r="C1571">
        <v>1</v>
      </c>
      <c r="D1571">
        <v>1</v>
      </c>
      <c r="E1571">
        <v>1</v>
      </c>
      <c r="F1571">
        <v>1</v>
      </c>
      <c r="G1571">
        <v>1</v>
      </c>
      <c r="H1571" t="b">
        <v>0</v>
      </c>
    </row>
    <row r="1572" spans="1:8" x14ac:dyDescent="0.3">
      <c r="A1572" t="s">
        <v>12290</v>
      </c>
      <c r="B1572">
        <v>2</v>
      </c>
      <c r="C1572">
        <v>3</v>
      </c>
      <c r="D1572">
        <v>3</v>
      </c>
      <c r="E1572">
        <v>3</v>
      </c>
      <c r="F1572">
        <v>3</v>
      </c>
      <c r="G1572">
        <v>3</v>
      </c>
      <c r="H1572" t="b">
        <v>0</v>
      </c>
    </row>
    <row r="1573" spans="1:8" x14ac:dyDescent="0.3">
      <c r="A1573" t="s">
        <v>12293</v>
      </c>
      <c r="B1573">
        <v>2</v>
      </c>
      <c r="C1573">
        <v>1</v>
      </c>
      <c r="D1573">
        <v>2</v>
      </c>
      <c r="E1573">
        <v>1</v>
      </c>
      <c r="F1573">
        <v>2</v>
      </c>
      <c r="G1573">
        <v>1.5</v>
      </c>
      <c r="H1573" t="b">
        <v>0</v>
      </c>
    </row>
    <row r="1574" spans="1:8" x14ac:dyDescent="0.3">
      <c r="A1574" t="s">
        <v>12298</v>
      </c>
      <c r="B1574">
        <v>4</v>
      </c>
      <c r="C1574">
        <v>2</v>
      </c>
      <c r="D1574">
        <v>4</v>
      </c>
      <c r="E1574">
        <v>2</v>
      </c>
      <c r="F1574">
        <v>2</v>
      </c>
      <c r="G1574">
        <v>2.75</v>
      </c>
      <c r="H1574" t="b">
        <v>0</v>
      </c>
    </row>
    <row r="1575" spans="1:8" x14ac:dyDescent="0.3">
      <c r="A1575" t="s">
        <v>12302</v>
      </c>
      <c r="B1575">
        <v>2</v>
      </c>
      <c r="C1575">
        <v>2</v>
      </c>
      <c r="D1575">
        <v>4</v>
      </c>
      <c r="E1575">
        <v>2</v>
      </c>
      <c r="F1575">
        <v>4</v>
      </c>
      <c r="G1575">
        <v>3</v>
      </c>
      <c r="H1575" t="b">
        <v>0</v>
      </c>
    </row>
    <row r="1576" spans="1:8" x14ac:dyDescent="0.3">
      <c r="A1576" t="s">
        <v>12311</v>
      </c>
      <c r="B1576">
        <v>2</v>
      </c>
      <c r="C1576">
        <v>3</v>
      </c>
      <c r="D1576">
        <v>3</v>
      </c>
      <c r="E1576">
        <v>3</v>
      </c>
      <c r="F1576">
        <v>3</v>
      </c>
      <c r="G1576">
        <v>3</v>
      </c>
      <c r="H1576" t="b">
        <v>0</v>
      </c>
    </row>
    <row r="1577" spans="1:8" x14ac:dyDescent="0.3">
      <c r="A1577" t="s">
        <v>12343</v>
      </c>
      <c r="B1577">
        <v>2</v>
      </c>
      <c r="C1577">
        <v>1</v>
      </c>
      <c r="D1577">
        <v>4</v>
      </c>
      <c r="E1577">
        <v>4</v>
      </c>
      <c r="F1577">
        <v>1</v>
      </c>
      <c r="G1577">
        <v>2.5</v>
      </c>
      <c r="H1577" t="b">
        <v>0</v>
      </c>
    </row>
    <row r="1578" spans="1:8" x14ac:dyDescent="0.3">
      <c r="A1578" t="s">
        <v>2429</v>
      </c>
      <c r="B1578">
        <v>2</v>
      </c>
      <c r="C1578">
        <v>1</v>
      </c>
      <c r="D1578">
        <v>1</v>
      </c>
      <c r="E1578">
        <v>1</v>
      </c>
      <c r="F1578">
        <v>1</v>
      </c>
      <c r="G1578">
        <v>1</v>
      </c>
      <c r="H1578" t="b">
        <v>0</v>
      </c>
    </row>
    <row r="1579" spans="1:8" x14ac:dyDescent="0.3">
      <c r="A1579" t="s">
        <v>1225</v>
      </c>
      <c r="B1579">
        <v>3</v>
      </c>
      <c r="C1579">
        <v>3</v>
      </c>
      <c r="D1579">
        <v>3</v>
      </c>
      <c r="E1579">
        <v>3</v>
      </c>
      <c r="F1579">
        <v>3</v>
      </c>
      <c r="G1579">
        <v>3</v>
      </c>
      <c r="H1579" t="b">
        <v>0</v>
      </c>
    </row>
    <row r="1580" spans="1:8" x14ac:dyDescent="0.3">
      <c r="A1580" t="s">
        <v>12374</v>
      </c>
      <c r="B1580">
        <v>3</v>
      </c>
      <c r="C1580">
        <v>2</v>
      </c>
      <c r="D1580">
        <v>5</v>
      </c>
      <c r="E1580">
        <v>2</v>
      </c>
      <c r="F1580">
        <v>5</v>
      </c>
      <c r="G1580">
        <v>4</v>
      </c>
      <c r="H1580" t="b">
        <v>0</v>
      </c>
    </row>
    <row r="1581" spans="1:8" x14ac:dyDescent="0.3">
      <c r="A1581" t="s">
        <v>12382</v>
      </c>
      <c r="B1581">
        <v>3</v>
      </c>
      <c r="C1581">
        <v>2</v>
      </c>
      <c r="D1581">
        <v>5</v>
      </c>
      <c r="E1581">
        <v>5</v>
      </c>
      <c r="F1581">
        <v>2</v>
      </c>
      <c r="G1581">
        <v>3</v>
      </c>
      <c r="H1581" t="b">
        <v>0</v>
      </c>
    </row>
    <row r="1582" spans="1:8" x14ac:dyDescent="0.3">
      <c r="A1582" t="s">
        <v>1228</v>
      </c>
      <c r="B1582">
        <v>10</v>
      </c>
      <c r="C1582">
        <v>1</v>
      </c>
      <c r="D1582">
        <v>4</v>
      </c>
      <c r="E1582">
        <v>1</v>
      </c>
      <c r="F1582">
        <v>4</v>
      </c>
      <c r="G1582">
        <v>2.2999999999999998</v>
      </c>
      <c r="H1582" t="b">
        <v>0</v>
      </c>
    </row>
    <row r="1583" spans="1:8" x14ac:dyDescent="0.3">
      <c r="A1583" t="s">
        <v>1475</v>
      </c>
      <c r="B1583">
        <v>2</v>
      </c>
      <c r="C1583">
        <v>2</v>
      </c>
      <c r="D1583">
        <v>4</v>
      </c>
      <c r="E1583">
        <v>2</v>
      </c>
      <c r="F1583">
        <v>4</v>
      </c>
      <c r="G1583">
        <v>3</v>
      </c>
      <c r="H1583" t="b">
        <v>0</v>
      </c>
    </row>
    <row r="1584" spans="1:8" x14ac:dyDescent="0.3">
      <c r="A1584" t="s">
        <v>1230</v>
      </c>
      <c r="B1584">
        <v>2</v>
      </c>
      <c r="C1584">
        <v>2</v>
      </c>
      <c r="D1584">
        <v>2</v>
      </c>
      <c r="E1584">
        <v>2</v>
      </c>
      <c r="F1584">
        <v>2</v>
      </c>
      <c r="G1584">
        <v>2</v>
      </c>
      <c r="H1584" t="b">
        <v>1</v>
      </c>
    </row>
    <row r="1585" spans="1:8" x14ac:dyDescent="0.3">
      <c r="A1585" t="s">
        <v>12410</v>
      </c>
      <c r="B1585">
        <v>3</v>
      </c>
      <c r="C1585">
        <v>1</v>
      </c>
      <c r="D1585">
        <v>3</v>
      </c>
      <c r="E1585">
        <v>1</v>
      </c>
      <c r="F1585">
        <v>3</v>
      </c>
      <c r="G1585">
        <v>2</v>
      </c>
      <c r="H1585" t="b">
        <v>0</v>
      </c>
    </row>
    <row r="1586" spans="1:8" x14ac:dyDescent="0.3">
      <c r="A1586" t="s">
        <v>1231</v>
      </c>
      <c r="B1586">
        <v>2</v>
      </c>
      <c r="C1586">
        <v>1</v>
      </c>
      <c r="D1586">
        <v>1</v>
      </c>
      <c r="E1586">
        <v>1</v>
      </c>
      <c r="F1586">
        <v>1</v>
      </c>
      <c r="G1586">
        <v>1</v>
      </c>
      <c r="H1586" t="b">
        <v>1</v>
      </c>
    </row>
    <row r="1587" spans="1:8" x14ac:dyDescent="0.3">
      <c r="A1587" t="s">
        <v>1232</v>
      </c>
      <c r="B1587">
        <v>3</v>
      </c>
      <c r="C1587">
        <v>1</v>
      </c>
      <c r="D1587">
        <v>2</v>
      </c>
      <c r="E1587">
        <v>1</v>
      </c>
      <c r="F1587">
        <v>2</v>
      </c>
      <c r="G1587">
        <v>1.3333333333333333</v>
      </c>
      <c r="H1587" t="b">
        <v>0</v>
      </c>
    </row>
    <row r="1588" spans="1:8" x14ac:dyDescent="0.3">
      <c r="A1588" t="s">
        <v>12421</v>
      </c>
      <c r="B1588">
        <v>4</v>
      </c>
      <c r="C1588">
        <v>1</v>
      </c>
      <c r="D1588">
        <v>3</v>
      </c>
      <c r="E1588">
        <v>1</v>
      </c>
      <c r="F1588">
        <v>3</v>
      </c>
      <c r="G1588">
        <v>1.75</v>
      </c>
      <c r="H1588" t="b">
        <v>0</v>
      </c>
    </row>
    <row r="1589" spans="1:8" x14ac:dyDescent="0.3">
      <c r="A1589" t="s">
        <v>1234</v>
      </c>
      <c r="B1589">
        <v>2</v>
      </c>
      <c r="C1589">
        <v>1</v>
      </c>
      <c r="D1589">
        <v>1</v>
      </c>
      <c r="E1589">
        <v>1</v>
      </c>
      <c r="F1589">
        <v>1</v>
      </c>
      <c r="G1589">
        <v>1</v>
      </c>
      <c r="H1589" t="b">
        <v>0</v>
      </c>
    </row>
    <row r="1590" spans="1:8" x14ac:dyDescent="0.3">
      <c r="A1590" t="s">
        <v>12432</v>
      </c>
      <c r="B1590">
        <v>2</v>
      </c>
      <c r="C1590">
        <v>3</v>
      </c>
      <c r="D1590">
        <v>4</v>
      </c>
      <c r="E1590">
        <v>3</v>
      </c>
      <c r="F1590">
        <v>4</v>
      </c>
      <c r="G1590">
        <v>3.5</v>
      </c>
      <c r="H1590" t="b">
        <v>0</v>
      </c>
    </row>
    <row r="1591" spans="1:8" x14ac:dyDescent="0.3">
      <c r="A1591" t="s">
        <v>12438</v>
      </c>
      <c r="B1591">
        <v>2</v>
      </c>
      <c r="C1591">
        <v>1</v>
      </c>
      <c r="D1591">
        <v>4</v>
      </c>
      <c r="E1591">
        <v>1</v>
      </c>
      <c r="F1591">
        <v>4</v>
      </c>
      <c r="G1591">
        <v>2.5</v>
      </c>
      <c r="H1591" t="b">
        <v>0</v>
      </c>
    </row>
    <row r="1592" spans="1:8" x14ac:dyDescent="0.3">
      <c r="A1592" t="s">
        <v>12447</v>
      </c>
      <c r="B1592">
        <v>2</v>
      </c>
      <c r="C1592">
        <v>2</v>
      </c>
      <c r="D1592">
        <v>3</v>
      </c>
      <c r="E1592">
        <v>2</v>
      </c>
      <c r="F1592">
        <v>3</v>
      </c>
      <c r="G1592">
        <v>2.5</v>
      </c>
      <c r="H1592" t="b">
        <v>0</v>
      </c>
    </row>
    <row r="1593" spans="1:8" x14ac:dyDescent="0.3">
      <c r="A1593" t="s">
        <v>2434</v>
      </c>
      <c r="B1593">
        <v>2</v>
      </c>
      <c r="C1593">
        <v>1</v>
      </c>
      <c r="D1593">
        <v>4</v>
      </c>
      <c r="E1593">
        <v>1</v>
      </c>
      <c r="F1593">
        <v>4</v>
      </c>
      <c r="G1593">
        <v>2.5</v>
      </c>
      <c r="H1593" t="b">
        <v>1</v>
      </c>
    </row>
    <row r="1594" spans="1:8" x14ac:dyDescent="0.3">
      <c r="A1594" t="s">
        <v>12448</v>
      </c>
      <c r="B1594">
        <v>3</v>
      </c>
      <c r="C1594">
        <v>1</v>
      </c>
      <c r="D1594">
        <v>4</v>
      </c>
      <c r="E1594">
        <v>4</v>
      </c>
      <c r="F1594">
        <v>1</v>
      </c>
      <c r="G1594">
        <v>2.6666666666666665</v>
      </c>
      <c r="H1594" t="b">
        <v>0</v>
      </c>
    </row>
    <row r="1595" spans="1:8" x14ac:dyDescent="0.3">
      <c r="A1595" t="s">
        <v>12451</v>
      </c>
      <c r="B1595">
        <v>3</v>
      </c>
      <c r="C1595">
        <v>1</v>
      </c>
      <c r="D1595">
        <v>4</v>
      </c>
      <c r="E1595">
        <v>2</v>
      </c>
      <c r="F1595">
        <v>1</v>
      </c>
      <c r="G1595">
        <v>2.3333333333333335</v>
      </c>
      <c r="H1595" t="b">
        <v>0</v>
      </c>
    </row>
    <row r="1596" spans="1:8" x14ac:dyDescent="0.3">
      <c r="A1596" t="s">
        <v>12452</v>
      </c>
      <c r="B1596">
        <v>2</v>
      </c>
      <c r="C1596">
        <v>2</v>
      </c>
      <c r="D1596">
        <v>2</v>
      </c>
      <c r="E1596">
        <v>2</v>
      </c>
      <c r="F1596">
        <v>2</v>
      </c>
      <c r="G1596">
        <v>2</v>
      </c>
      <c r="H1596" t="b">
        <v>0</v>
      </c>
    </row>
    <row r="1597" spans="1:8" x14ac:dyDescent="0.3">
      <c r="A1597" t="s">
        <v>12461</v>
      </c>
      <c r="B1597">
        <v>2</v>
      </c>
      <c r="C1597">
        <v>1</v>
      </c>
      <c r="D1597">
        <v>2</v>
      </c>
      <c r="E1597">
        <v>1</v>
      </c>
      <c r="F1597">
        <v>2</v>
      </c>
      <c r="G1597">
        <v>1.5</v>
      </c>
      <c r="H1597" t="b">
        <v>0</v>
      </c>
    </row>
    <row r="1598" spans="1:8" x14ac:dyDescent="0.3">
      <c r="A1598" t="s">
        <v>12462</v>
      </c>
      <c r="B1598">
        <v>2</v>
      </c>
      <c r="C1598">
        <v>4</v>
      </c>
      <c r="D1598">
        <v>4</v>
      </c>
      <c r="E1598">
        <v>4</v>
      </c>
      <c r="F1598">
        <v>4</v>
      </c>
      <c r="G1598">
        <v>4</v>
      </c>
      <c r="H1598" t="b">
        <v>0</v>
      </c>
    </row>
    <row r="1599" spans="1:8" x14ac:dyDescent="0.3">
      <c r="A1599" t="s">
        <v>12465</v>
      </c>
      <c r="B1599">
        <v>2</v>
      </c>
      <c r="C1599">
        <v>5</v>
      </c>
      <c r="D1599">
        <v>5</v>
      </c>
      <c r="E1599">
        <v>5</v>
      </c>
      <c r="F1599">
        <v>5</v>
      </c>
      <c r="G1599">
        <v>5</v>
      </c>
      <c r="H1599" t="b">
        <v>0</v>
      </c>
    </row>
    <row r="1600" spans="1:8" x14ac:dyDescent="0.3">
      <c r="A1600" t="s">
        <v>12466</v>
      </c>
      <c r="B1600">
        <v>3</v>
      </c>
      <c r="C1600">
        <v>3</v>
      </c>
      <c r="D1600">
        <v>5</v>
      </c>
      <c r="E1600">
        <v>5</v>
      </c>
      <c r="F1600">
        <v>3</v>
      </c>
      <c r="G1600">
        <v>3.6666666666666665</v>
      </c>
      <c r="H1600" t="b">
        <v>0</v>
      </c>
    </row>
    <row r="1601" spans="1:8" x14ac:dyDescent="0.3">
      <c r="A1601" t="s">
        <v>12467</v>
      </c>
      <c r="B1601">
        <v>2</v>
      </c>
      <c r="C1601">
        <v>3</v>
      </c>
      <c r="D1601">
        <v>4</v>
      </c>
      <c r="E1601">
        <v>3</v>
      </c>
      <c r="F1601">
        <v>4</v>
      </c>
      <c r="G1601">
        <v>3.5</v>
      </c>
      <c r="H1601" t="b">
        <v>0</v>
      </c>
    </row>
    <row r="1602" spans="1:8" x14ac:dyDescent="0.3">
      <c r="A1602" t="s">
        <v>12471</v>
      </c>
      <c r="B1602">
        <v>2</v>
      </c>
      <c r="C1602">
        <v>1</v>
      </c>
      <c r="D1602">
        <v>1</v>
      </c>
      <c r="E1602">
        <v>1</v>
      </c>
      <c r="F1602">
        <v>1</v>
      </c>
      <c r="G1602">
        <v>1</v>
      </c>
      <c r="H1602" t="b">
        <v>0</v>
      </c>
    </row>
    <row r="1603" spans="1:8" x14ac:dyDescent="0.3">
      <c r="A1603" t="s">
        <v>12481</v>
      </c>
      <c r="B1603">
        <v>2</v>
      </c>
      <c r="C1603">
        <v>1</v>
      </c>
      <c r="D1603">
        <v>2</v>
      </c>
      <c r="E1603">
        <v>2</v>
      </c>
      <c r="F1603">
        <v>1</v>
      </c>
      <c r="G1603">
        <v>1.5</v>
      </c>
      <c r="H1603" t="b">
        <v>0</v>
      </c>
    </row>
    <row r="1604" spans="1:8" x14ac:dyDescent="0.3">
      <c r="A1604" t="s">
        <v>12484</v>
      </c>
      <c r="B1604">
        <v>2</v>
      </c>
      <c r="C1604">
        <v>2</v>
      </c>
      <c r="D1604">
        <v>2</v>
      </c>
      <c r="E1604">
        <v>2</v>
      </c>
      <c r="F1604">
        <v>2</v>
      </c>
      <c r="G1604">
        <v>2</v>
      </c>
      <c r="H1604" t="b">
        <v>0</v>
      </c>
    </row>
    <row r="1605" spans="1:8" x14ac:dyDescent="0.3">
      <c r="A1605" t="s">
        <v>12487</v>
      </c>
      <c r="B1605">
        <v>3</v>
      </c>
      <c r="C1605">
        <v>1</v>
      </c>
      <c r="D1605">
        <v>5</v>
      </c>
      <c r="E1605">
        <v>5</v>
      </c>
      <c r="F1605">
        <v>1</v>
      </c>
      <c r="G1605">
        <v>3.6666666666666665</v>
      </c>
      <c r="H1605" t="b">
        <v>0</v>
      </c>
    </row>
    <row r="1606" spans="1:8" x14ac:dyDescent="0.3">
      <c r="A1606" t="s">
        <v>1249</v>
      </c>
      <c r="B1606">
        <v>16</v>
      </c>
      <c r="C1606">
        <v>1</v>
      </c>
      <c r="D1606">
        <v>3</v>
      </c>
      <c r="E1606">
        <v>1</v>
      </c>
      <c r="F1606">
        <v>1</v>
      </c>
      <c r="G1606">
        <v>1.25</v>
      </c>
      <c r="H1606" t="b">
        <v>0</v>
      </c>
    </row>
    <row r="1607" spans="1:8" x14ac:dyDescent="0.3">
      <c r="A1607" t="s">
        <v>1479</v>
      </c>
      <c r="B1607">
        <v>3</v>
      </c>
      <c r="C1607">
        <v>1</v>
      </c>
      <c r="D1607">
        <v>5</v>
      </c>
      <c r="E1607">
        <v>3</v>
      </c>
      <c r="F1607">
        <v>5</v>
      </c>
      <c r="G1607">
        <v>3</v>
      </c>
      <c r="H1607" t="b">
        <v>0</v>
      </c>
    </row>
    <row r="1608" spans="1:8" x14ac:dyDescent="0.3">
      <c r="A1608" t="s">
        <v>1254</v>
      </c>
      <c r="B1608">
        <v>2</v>
      </c>
      <c r="C1608">
        <v>3</v>
      </c>
      <c r="D1608">
        <v>3</v>
      </c>
      <c r="E1608">
        <v>3</v>
      </c>
      <c r="F1608">
        <v>3</v>
      </c>
      <c r="G1608">
        <v>3</v>
      </c>
      <c r="H1608" t="b">
        <v>0</v>
      </c>
    </row>
    <row r="1609" spans="1:8" x14ac:dyDescent="0.3">
      <c r="A1609" t="s">
        <v>12526</v>
      </c>
      <c r="B1609">
        <v>4</v>
      </c>
      <c r="C1609">
        <v>4</v>
      </c>
      <c r="D1609">
        <v>5</v>
      </c>
      <c r="E1609">
        <v>4</v>
      </c>
      <c r="F1609">
        <v>5</v>
      </c>
      <c r="G1609">
        <v>4.5</v>
      </c>
      <c r="H1609" t="b">
        <v>0</v>
      </c>
    </row>
    <row r="1610" spans="1:8" x14ac:dyDescent="0.3">
      <c r="A1610" t="s">
        <v>12535</v>
      </c>
      <c r="B1610">
        <v>3</v>
      </c>
      <c r="C1610">
        <v>1</v>
      </c>
      <c r="D1610">
        <v>4</v>
      </c>
      <c r="E1610">
        <v>1</v>
      </c>
      <c r="F1610">
        <v>4</v>
      </c>
      <c r="G1610">
        <v>2.3333333333333335</v>
      </c>
      <c r="H1610" t="b">
        <v>0</v>
      </c>
    </row>
    <row r="1611" spans="1:8" x14ac:dyDescent="0.3">
      <c r="A1611" t="s">
        <v>12536</v>
      </c>
      <c r="B1611">
        <v>2</v>
      </c>
      <c r="C1611">
        <v>1</v>
      </c>
      <c r="D1611">
        <v>4</v>
      </c>
      <c r="E1611">
        <v>4</v>
      </c>
      <c r="F1611">
        <v>1</v>
      </c>
      <c r="G1611">
        <v>2.5</v>
      </c>
      <c r="H1611" t="b">
        <v>0</v>
      </c>
    </row>
    <row r="1612" spans="1:8" x14ac:dyDescent="0.3">
      <c r="A1612" t="s">
        <v>12537</v>
      </c>
      <c r="B1612">
        <v>2</v>
      </c>
      <c r="C1612">
        <v>1</v>
      </c>
      <c r="D1612">
        <v>3</v>
      </c>
      <c r="E1612">
        <v>1</v>
      </c>
      <c r="F1612">
        <v>3</v>
      </c>
      <c r="G1612">
        <v>2</v>
      </c>
      <c r="H1612" t="b">
        <v>0</v>
      </c>
    </row>
    <row r="1613" spans="1:8" x14ac:dyDescent="0.3">
      <c r="A1613" t="s">
        <v>2440</v>
      </c>
      <c r="B1613">
        <v>2</v>
      </c>
      <c r="C1613">
        <v>3</v>
      </c>
      <c r="D1613">
        <v>5</v>
      </c>
      <c r="E1613">
        <v>3</v>
      </c>
      <c r="F1613">
        <v>5</v>
      </c>
      <c r="G1613">
        <v>4</v>
      </c>
      <c r="H1613" t="b">
        <v>0</v>
      </c>
    </row>
    <row r="1614" spans="1:8" x14ac:dyDescent="0.3">
      <c r="A1614" t="s">
        <v>12545</v>
      </c>
      <c r="B1614">
        <v>3</v>
      </c>
      <c r="C1614">
        <v>3</v>
      </c>
      <c r="D1614">
        <v>5</v>
      </c>
      <c r="E1614">
        <v>4</v>
      </c>
      <c r="F1614">
        <v>5</v>
      </c>
      <c r="G1614">
        <v>4</v>
      </c>
      <c r="H1614" t="b">
        <v>0</v>
      </c>
    </row>
    <row r="1615" spans="1:8" x14ac:dyDescent="0.3">
      <c r="A1615" t="s">
        <v>12547</v>
      </c>
      <c r="B1615">
        <v>8</v>
      </c>
      <c r="C1615">
        <v>1</v>
      </c>
      <c r="D1615">
        <v>5</v>
      </c>
      <c r="E1615">
        <v>5</v>
      </c>
      <c r="F1615">
        <v>1</v>
      </c>
      <c r="G1615">
        <v>2.375</v>
      </c>
      <c r="H1615" t="b">
        <v>0</v>
      </c>
    </row>
    <row r="1616" spans="1:8" x14ac:dyDescent="0.3">
      <c r="A1616" t="s">
        <v>12558</v>
      </c>
      <c r="B1616">
        <v>2</v>
      </c>
      <c r="C1616">
        <v>1</v>
      </c>
      <c r="D1616">
        <v>2</v>
      </c>
      <c r="E1616">
        <v>2</v>
      </c>
      <c r="F1616">
        <v>1</v>
      </c>
      <c r="G1616">
        <v>1.5</v>
      </c>
      <c r="H1616" t="b">
        <v>0</v>
      </c>
    </row>
    <row r="1617" spans="1:8" x14ac:dyDescent="0.3">
      <c r="A1617" t="s">
        <v>12567</v>
      </c>
      <c r="B1617">
        <v>2</v>
      </c>
      <c r="C1617">
        <v>1</v>
      </c>
      <c r="D1617">
        <v>2</v>
      </c>
      <c r="E1617">
        <v>1</v>
      </c>
      <c r="F1617">
        <v>2</v>
      </c>
      <c r="G1617">
        <v>1.5</v>
      </c>
      <c r="H1617" t="b">
        <v>0</v>
      </c>
    </row>
    <row r="1618" spans="1:8" x14ac:dyDescent="0.3">
      <c r="A1618" t="s">
        <v>12576</v>
      </c>
      <c r="B1618">
        <v>2</v>
      </c>
      <c r="C1618">
        <v>1</v>
      </c>
      <c r="D1618">
        <v>5</v>
      </c>
      <c r="E1618">
        <v>1</v>
      </c>
      <c r="F1618">
        <v>5</v>
      </c>
      <c r="G1618">
        <v>3</v>
      </c>
      <c r="H1618" t="b">
        <v>0</v>
      </c>
    </row>
    <row r="1619" spans="1:8" x14ac:dyDescent="0.3">
      <c r="A1619" t="s">
        <v>12584</v>
      </c>
      <c r="B1619">
        <v>2</v>
      </c>
      <c r="C1619">
        <v>1</v>
      </c>
      <c r="D1619">
        <v>4</v>
      </c>
      <c r="E1619">
        <v>4</v>
      </c>
      <c r="F1619">
        <v>1</v>
      </c>
      <c r="G1619">
        <v>2.5</v>
      </c>
      <c r="H1619" t="b">
        <v>0</v>
      </c>
    </row>
    <row r="1620" spans="1:8" x14ac:dyDescent="0.3">
      <c r="A1620" t="s">
        <v>12586</v>
      </c>
      <c r="B1620">
        <v>2</v>
      </c>
      <c r="C1620">
        <v>1</v>
      </c>
      <c r="D1620">
        <v>1</v>
      </c>
      <c r="E1620">
        <v>1</v>
      </c>
      <c r="F1620">
        <v>1</v>
      </c>
      <c r="G1620">
        <v>1</v>
      </c>
      <c r="H1620" t="b">
        <v>0</v>
      </c>
    </row>
    <row r="1621" spans="1:8" x14ac:dyDescent="0.3">
      <c r="A1621" t="s">
        <v>12588</v>
      </c>
      <c r="B1621">
        <v>8</v>
      </c>
      <c r="C1621">
        <v>1</v>
      </c>
      <c r="D1621">
        <v>3</v>
      </c>
      <c r="E1621">
        <v>1</v>
      </c>
      <c r="F1621">
        <v>2</v>
      </c>
      <c r="G1621">
        <v>1.5</v>
      </c>
      <c r="H1621" t="b">
        <v>0</v>
      </c>
    </row>
    <row r="1622" spans="1:8" x14ac:dyDescent="0.3">
      <c r="A1622" t="s">
        <v>12589</v>
      </c>
      <c r="B1622">
        <v>2</v>
      </c>
      <c r="C1622">
        <v>1</v>
      </c>
      <c r="D1622">
        <v>1</v>
      </c>
      <c r="E1622">
        <v>1</v>
      </c>
      <c r="F1622">
        <v>1</v>
      </c>
      <c r="G1622">
        <v>1</v>
      </c>
      <c r="H1622" t="b">
        <v>0</v>
      </c>
    </row>
    <row r="1623" spans="1:8" x14ac:dyDescent="0.3">
      <c r="A1623" t="s">
        <v>12590</v>
      </c>
      <c r="B1623">
        <v>7</v>
      </c>
      <c r="C1623">
        <v>1</v>
      </c>
      <c r="D1623">
        <v>3</v>
      </c>
      <c r="E1623">
        <v>2</v>
      </c>
      <c r="F1623">
        <v>3</v>
      </c>
      <c r="G1623">
        <v>1.7142857142857142</v>
      </c>
      <c r="H1623" t="b">
        <v>0</v>
      </c>
    </row>
    <row r="1624" spans="1:8" x14ac:dyDescent="0.3">
      <c r="A1624" t="s">
        <v>12595</v>
      </c>
      <c r="B1624">
        <v>2</v>
      </c>
      <c r="C1624">
        <v>2</v>
      </c>
      <c r="D1624">
        <v>3</v>
      </c>
      <c r="E1624">
        <v>3</v>
      </c>
      <c r="F1624">
        <v>2</v>
      </c>
      <c r="G1624">
        <v>2.5</v>
      </c>
      <c r="H1624" t="b">
        <v>0</v>
      </c>
    </row>
    <row r="1625" spans="1:8" x14ac:dyDescent="0.3">
      <c r="A1625" t="s">
        <v>1271</v>
      </c>
      <c r="B1625">
        <v>9</v>
      </c>
      <c r="C1625">
        <v>1</v>
      </c>
      <c r="D1625">
        <v>5</v>
      </c>
      <c r="E1625">
        <v>1</v>
      </c>
      <c r="F1625">
        <v>1</v>
      </c>
      <c r="G1625">
        <v>2.1111111111111112</v>
      </c>
      <c r="H1625" t="b">
        <v>0</v>
      </c>
    </row>
    <row r="1626" spans="1:8" x14ac:dyDescent="0.3">
      <c r="A1626" t="s">
        <v>12606</v>
      </c>
      <c r="B1626">
        <v>6</v>
      </c>
      <c r="C1626">
        <v>1</v>
      </c>
      <c r="D1626">
        <v>1</v>
      </c>
      <c r="E1626">
        <v>1</v>
      </c>
      <c r="F1626">
        <v>1</v>
      </c>
      <c r="G1626">
        <v>1</v>
      </c>
      <c r="H1626" t="b">
        <v>0</v>
      </c>
    </row>
    <row r="1627" spans="1:8" x14ac:dyDescent="0.3">
      <c r="A1627" t="s">
        <v>12615</v>
      </c>
      <c r="B1627">
        <v>2</v>
      </c>
      <c r="C1627">
        <v>1</v>
      </c>
      <c r="D1627">
        <v>2</v>
      </c>
      <c r="E1627">
        <v>1</v>
      </c>
      <c r="F1627">
        <v>2</v>
      </c>
      <c r="G1627">
        <v>1.5</v>
      </c>
      <c r="H1627" t="b">
        <v>0</v>
      </c>
    </row>
    <row r="1628" spans="1:8" x14ac:dyDescent="0.3">
      <c r="A1628" t="s">
        <v>12622</v>
      </c>
      <c r="B1628">
        <v>2</v>
      </c>
      <c r="C1628">
        <v>3</v>
      </c>
      <c r="D1628">
        <v>5</v>
      </c>
      <c r="E1628">
        <v>5</v>
      </c>
      <c r="F1628">
        <v>3</v>
      </c>
      <c r="G1628">
        <v>4</v>
      </c>
      <c r="H1628" t="b">
        <v>0</v>
      </c>
    </row>
    <row r="1629" spans="1:8" x14ac:dyDescent="0.3">
      <c r="A1629" t="s">
        <v>12630</v>
      </c>
      <c r="B1629">
        <v>4</v>
      </c>
      <c r="C1629">
        <v>1</v>
      </c>
      <c r="D1629">
        <v>2</v>
      </c>
      <c r="E1629">
        <v>1</v>
      </c>
      <c r="F1629">
        <v>2</v>
      </c>
      <c r="G1629">
        <v>1.25</v>
      </c>
      <c r="H1629" t="b">
        <v>0</v>
      </c>
    </row>
    <row r="1630" spans="1:8" x14ac:dyDescent="0.3">
      <c r="A1630" t="s">
        <v>12642</v>
      </c>
      <c r="B1630">
        <v>3</v>
      </c>
      <c r="C1630">
        <v>3</v>
      </c>
      <c r="D1630">
        <v>5</v>
      </c>
      <c r="E1630">
        <v>5</v>
      </c>
      <c r="F1630">
        <v>4</v>
      </c>
      <c r="G1630">
        <v>4</v>
      </c>
      <c r="H1630" t="b">
        <v>0</v>
      </c>
    </row>
    <row r="1631" spans="1:8" x14ac:dyDescent="0.3">
      <c r="A1631" t="s">
        <v>12643</v>
      </c>
      <c r="B1631">
        <v>2</v>
      </c>
      <c r="C1631">
        <v>5</v>
      </c>
      <c r="D1631">
        <v>5</v>
      </c>
      <c r="E1631">
        <v>5</v>
      </c>
      <c r="F1631">
        <v>5</v>
      </c>
      <c r="G1631">
        <v>5</v>
      </c>
      <c r="H1631" t="b">
        <v>0</v>
      </c>
    </row>
    <row r="1632" spans="1:8" x14ac:dyDescent="0.3">
      <c r="A1632" t="s">
        <v>12644</v>
      </c>
      <c r="B1632">
        <v>2</v>
      </c>
      <c r="C1632">
        <v>1</v>
      </c>
      <c r="D1632">
        <v>3</v>
      </c>
      <c r="E1632">
        <v>1</v>
      </c>
      <c r="F1632">
        <v>3</v>
      </c>
      <c r="G1632">
        <v>2</v>
      </c>
      <c r="H1632" t="b">
        <v>0</v>
      </c>
    </row>
    <row r="1633" spans="1:8" x14ac:dyDescent="0.3">
      <c r="A1633" t="s">
        <v>1282</v>
      </c>
      <c r="B1633">
        <v>2</v>
      </c>
      <c r="C1633">
        <v>1</v>
      </c>
      <c r="D1633">
        <v>1</v>
      </c>
      <c r="E1633">
        <v>1</v>
      </c>
      <c r="F1633">
        <v>1</v>
      </c>
      <c r="G1633">
        <v>1</v>
      </c>
      <c r="H1633" t="b">
        <v>0</v>
      </c>
    </row>
    <row r="1634" spans="1:8" x14ac:dyDescent="0.3">
      <c r="A1634" t="s">
        <v>12678</v>
      </c>
      <c r="B1634">
        <v>5</v>
      </c>
      <c r="C1634">
        <v>1</v>
      </c>
      <c r="D1634">
        <v>4</v>
      </c>
      <c r="E1634">
        <v>2</v>
      </c>
      <c r="F1634">
        <v>1</v>
      </c>
      <c r="G1634">
        <v>1.8</v>
      </c>
      <c r="H1634" t="b">
        <v>0</v>
      </c>
    </row>
    <row r="1635" spans="1:8" x14ac:dyDescent="0.3">
      <c r="A1635" t="s">
        <v>12700</v>
      </c>
      <c r="B1635">
        <v>4</v>
      </c>
      <c r="C1635">
        <v>3</v>
      </c>
      <c r="D1635">
        <v>5</v>
      </c>
      <c r="E1635">
        <v>4</v>
      </c>
      <c r="F1635">
        <v>5</v>
      </c>
      <c r="G1635">
        <v>4.25</v>
      </c>
      <c r="H1635" t="b">
        <v>0</v>
      </c>
    </row>
    <row r="1636" spans="1:8" x14ac:dyDescent="0.3">
      <c r="A1636" t="s">
        <v>12706</v>
      </c>
      <c r="B1636">
        <v>3</v>
      </c>
      <c r="C1636">
        <v>4</v>
      </c>
      <c r="D1636">
        <v>5</v>
      </c>
      <c r="E1636">
        <v>5</v>
      </c>
      <c r="F1636">
        <v>4</v>
      </c>
      <c r="G1636">
        <v>4.333333333333333</v>
      </c>
      <c r="H1636" t="b">
        <v>0</v>
      </c>
    </row>
    <row r="1637" spans="1:8" x14ac:dyDescent="0.3">
      <c r="A1637" t="s">
        <v>12711</v>
      </c>
      <c r="B1637">
        <v>2</v>
      </c>
      <c r="C1637">
        <v>2</v>
      </c>
      <c r="D1637">
        <v>3</v>
      </c>
      <c r="E1637">
        <v>2</v>
      </c>
      <c r="F1637">
        <v>3</v>
      </c>
      <c r="G1637">
        <v>2.5</v>
      </c>
      <c r="H1637" t="b">
        <v>0</v>
      </c>
    </row>
    <row r="1638" spans="1:8" x14ac:dyDescent="0.3">
      <c r="A1638" t="s">
        <v>12712</v>
      </c>
      <c r="B1638">
        <v>2</v>
      </c>
      <c r="C1638">
        <v>1</v>
      </c>
      <c r="D1638">
        <v>2</v>
      </c>
      <c r="E1638">
        <v>2</v>
      </c>
      <c r="F1638">
        <v>1</v>
      </c>
      <c r="G1638">
        <v>1.5</v>
      </c>
      <c r="H1638" t="b">
        <v>0</v>
      </c>
    </row>
    <row r="1639" spans="1:8" x14ac:dyDescent="0.3">
      <c r="A1639" t="s">
        <v>12734</v>
      </c>
      <c r="B1639">
        <v>2</v>
      </c>
      <c r="C1639">
        <v>4</v>
      </c>
      <c r="D1639">
        <v>5</v>
      </c>
      <c r="E1639">
        <v>5</v>
      </c>
      <c r="F1639">
        <v>4</v>
      </c>
      <c r="G1639">
        <v>4.5</v>
      </c>
      <c r="H1639" t="b">
        <v>0</v>
      </c>
    </row>
    <row r="1640" spans="1:8" x14ac:dyDescent="0.3">
      <c r="A1640" t="s">
        <v>12735</v>
      </c>
      <c r="B1640">
        <v>3</v>
      </c>
      <c r="C1640">
        <v>1</v>
      </c>
      <c r="D1640">
        <v>1</v>
      </c>
      <c r="E1640">
        <v>1</v>
      </c>
      <c r="F1640">
        <v>1</v>
      </c>
      <c r="G1640">
        <v>1</v>
      </c>
      <c r="H1640" t="b">
        <v>0</v>
      </c>
    </row>
    <row r="1641" spans="1:8" x14ac:dyDescent="0.3">
      <c r="A1641" t="s">
        <v>12752</v>
      </c>
      <c r="B1641">
        <v>2</v>
      </c>
      <c r="C1641">
        <v>5</v>
      </c>
      <c r="D1641">
        <v>5</v>
      </c>
      <c r="E1641">
        <v>5</v>
      </c>
      <c r="F1641">
        <v>5</v>
      </c>
      <c r="G1641">
        <v>5</v>
      </c>
      <c r="H1641" t="b">
        <v>0</v>
      </c>
    </row>
    <row r="1642" spans="1:8" x14ac:dyDescent="0.3">
      <c r="A1642" t="s">
        <v>2453</v>
      </c>
      <c r="B1642">
        <v>2</v>
      </c>
      <c r="C1642">
        <v>2</v>
      </c>
      <c r="D1642">
        <v>3</v>
      </c>
      <c r="E1642">
        <v>3</v>
      </c>
      <c r="F1642">
        <v>2</v>
      </c>
      <c r="G1642">
        <v>2.5</v>
      </c>
      <c r="H1642" t="b">
        <v>0</v>
      </c>
    </row>
    <row r="1643" spans="1:8" x14ac:dyDescent="0.3">
      <c r="A1643" t="s">
        <v>12763</v>
      </c>
      <c r="B1643">
        <v>3</v>
      </c>
      <c r="C1643">
        <v>1</v>
      </c>
      <c r="D1643">
        <v>5</v>
      </c>
      <c r="E1643">
        <v>5</v>
      </c>
      <c r="F1643">
        <v>1</v>
      </c>
      <c r="G1643">
        <v>2.6666666666666665</v>
      </c>
      <c r="H1643" t="b">
        <v>0</v>
      </c>
    </row>
    <row r="1644" spans="1:8" x14ac:dyDescent="0.3">
      <c r="A1644" t="s">
        <v>12776</v>
      </c>
      <c r="B1644">
        <v>2</v>
      </c>
      <c r="C1644">
        <v>1</v>
      </c>
      <c r="D1644">
        <v>3</v>
      </c>
      <c r="E1644">
        <v>3</v>
      </c>
      <c r="F1644">
        <v>1</v>
      </c>
      <c r="G1644">
        <v>2</v>
      </c>
      <c r="H1644" t="b">
        <v>0</v>
      </c>
    </row>
    <row r="1645" spans="1:8" x14ac:dyDescent="0.3">
      <c r="A1645" t="s">
        <v>12777</v>
      </c>
      <c r="B1645">
        <v>2</v>
      </c>
      <c r="C1645">
        <v>1</v>
      </c>
      <c r="D1645">
        <v>1</v>
      </c>
      <c r="E1645">
        <v>1</v>
      </c>
      <c r="F1645">
        <v>1</v>
      </c>
      <c r="G1645">
        <v>1</v>
      </c>
      <c r="H1645" t="b">
        <v>0</v>
      </c>
    </row>
    <row r="1646" spans="1:8" x14ac:dyDescent="0.3">
      <c r="A1646" t="s">
        <v>12781</v>
      </c>
      <c r="B1646">
        <v>2</v>
      </c>
      <c r="C1646">
        <v>2</v>
      </c>
      <c r="D1646">
        <v>4</v>
      </c>
      <c r="E1646">
        <v>2</v>
      </c>
      <c r="F1646">
        <v>4</v>
      </c>
      <c r="G1646">
        <v>3</v>
      </c>
      <c r="H1646" t="b">
        <v>0</v>
      </c>
    </row>
    <row r="1647" spans="1:8" x14ac:dyDescent="0.3">
      <c r="A1647" t="s">
        <v>12790</v>
      </c>
      <c r="B1647">
        <v>2</v>
      </c>
      <c r="C1647">
        <v>2</v>
      </c>
      <c r="D1647">
        <v>5</v>
      </c>
      <c r="E1647">
        <v>2</v>
      </c>
      <c r="F1647">
        <v>5</v>
      </c>
      <c r="G1647">
        <v>3.5</v>
      </c>
      <c r="H1647" t="b">
        <v>0</v>
      </c>
    </row>
    <row r="1648" spans="1:8" x14ac:dyDescent="0.3">
      <c r="A1648" t="s">
        <v>12796</v>
      </c>
      <c r="B1648">
        <v>2</v>
      </c>
      <c r="C1648">
        <v>1</v>
      </c>
      <c r="D1648">
        <v>1</v>
      </c>
      <c r="E1648">
        <v>1</v>
      </c>
      <c r="F1648">
        <v>1</v>
      </c>
      <c r="G1648">
        <v>1</v>
      </c>
      <c r="H1648" t="b">
        <v>0</v>
      </c>
    </row>
    <row r="1649" spans="1:8" x14ac:dyDescent="0.3">
      <c r="A1649" t="s">
        <v>12800</v>
      </c>
      <c r="B1649">
        <v>2</v>
      </c>
      <c r="C1649">
        <v>2</v>
      </c>
      <c r="D1649">
        <v>5</v>
      </c>
      <c r="E1649">
        <v>5</v>
      </c>
      <c r="F1649">
        <v>2</v>
      </c>
      <c r="G1649">
        <v>3.5</v>
      </c>
      <c r="H1649" t="b">
        <v>0</v>
      </c>
    </row>
    <row r="1650" spans="1:8" x14ac:dyDescent="0.3">
      <c r="A1650" t="s">
        <v>12805</v>
      </c>
      <c r="B1650">
        <v>2</v>
      </c>
      <c r="C1650">
        <v>5</v>
      </c>
      <c r="D1650">
        <v>5</v>
      </c>
      <c r="E1650">
        <v>5</v>
      </c>
      <c r="F1650">
        <v>5</v>
      </c>
      <c r="G1650">
        <v>5</v>
      </c>
      <c r="H1650" t="b">
        <v>0</v>
      </c>
    </row>
    <row r="1651" spans="1:8" x14ac:dyDescent="0.3">
      <c r="A1651" t="s">
        <v>12812</v>
      </c>
      <c r="B1651">
        <v>3</v>
      </c>
      <c r="C1651">
        <v>3</v>
      </c>
      <c r="D1651">
        <v>5</v>
      </c>
      <c r="E1651">
        <v>5</v>
      </c>
      <c r="F1651">
        <v>3</v>
      </c>
      <c r="G1651">
        <v>3.6666666666666665</v>
      </c>
      <c r="H1651" t="b">
        <v>0</v>
      </c>
    </row>
    <row r="1652" spans="1:8" x14ac:dyDescent="0.3">
      <c r="A1652" t="s">
        <v>12814</v>
      </c>
      <c r="B1652">
        <v>3</v>
      </c>
      <c r="C1652">
        <v>4</v>
      </c>
      <c r="D1652">
        <v>5</v>
      </c>
      <c r="E1652">
        <v>5</v>
      </c>
      <c r="F1652">
        <v>5</v>
      </c>
      <c r="G1652">
        <v>4.666666666666667</v>
      </c>
      <c r="H1652" t="b">
        <v>0</v>
      </c>
    </row>
    <row r="1653" spans="1:8" x14ac:dyDescent="0.3">
      <c r="A1653" t="s">
        <v>12815</v>
      </c>
      <c r="B1653">
        <v>2</v>
      </c>
      <c r="C1653">
        <v>5</v>
      </c>
      <c r="D1653">
        <v>5</v>
      </c>
      <c r="E1653">
        <v>5</v>
      </c>
      <c r="F1653">
        <v>5</v>
      </c>
      <c r="G1653">
        <v>5</v>
      </c>
      <c r="H1653" t="b">
        <v>0</v>
      </c>
    </row>
    <row r="1654" spans="1:8" x14ac:dyDescent="0.3">
      <c r="A1654" t="s">
        <v>12834</v>
      </c>
      <c r="B1654">
        <v>5</v>
      </c>
      <c r="C1654">
        <v>1</v>
      </c>
      <c r="D1654">
        <v>4</v>
      </c>
      <c r="E1654">
        <v>1</v>
      </c>
      <c r="F1654">
        <v>3</v>
      </c>
      <c r="G1654">
        <v>2.4</v>
      </c>
      <c r="H1654" t="b">
        <v>0</v>
      </c>
    </row>
    <row r="1655" spans="1:8" x14ac:dyDescent="0.3">
      <c r="A1655" t="s">
        <v>12838</v>
      </c>
      <c r="B1655">
        <v>2</v>
      </c>
      <c r="C1655">
        <v>4</v>
      </c>
      <c r="D1655">
        <v>5</v>
      </c>
      <c r="E1655">
        <v>5</v>
      </c>
      <c r="F1655">
        <v>4</v>
      </c>
      <c r="G1655">
        <v>4.5</v>
      </c>
      <c r="H1655" t="b">
        <v>0</v>
      </c>
    </row>
    <row r="1656" spans="1:8" x14ac:dyDescent="0.3">
      <c r="A1656" t="s">
        <v>12842</v>
      </c>
      <c r="B1656">
        <v>5</v>
      </c>
      <c r="C1656">
        <v>1</v>
      </c>
      <c r="D1656">
        <v>1</v>
      </c>
      <c r="E1656">
        <v>1</v>
      </c>
      <c r="F1656">
        <v>1</v>
      </c>
      <c r="G1656">
        <v>1</v>
      </c>
      <c r="H1656" t="b">
        <v>0</v>
      </c>
    </row>
    <row r="1657" spans="1:8" x14ac:dyDescent="0.3">
      <c r="A1657" t="s">
        <v>1298</v>
      </c>
      <c r="B1657">
        <v>2</v>
      </c>
      <c r="C1657">
        <v>1</v>
      </c>
      <c r="D1657">
        <v>5</v>
      </c>
      <c r="E1657">
        <v>1</v>
      </c>
      <c r="F1657">
        <v>5</v>
      </c>
      <c r="G1657">
        <v>3</v>
      </c>
      <c r="H1657" t="b">
        <v>0</v>
      </c>
    </row>
    <row r="1658" spans="1:8" x14ac:dyDescent="0.3">
      <c r="A1658" t="s">
        <v>12853</v>
      </c>
      <c r="B1658">
        <v>2</v>
      </c>
      <c r="C1658">
        <v>1</v>
      </c>
      <c r="D1658">
        <v>1</v>
      </c>
      <c r="E1658">
        <v>1</v>
      </c>
      <c r="F1658">
        <v>1</v>
      </c>
      <c r="G1658">
        <v>1</v>
      </c>
      <c r="H1658" t="b">
        <v>0</v>
      </c>
    </row>
    <row r="1659" spans="1:8" x14ac:dyDescent="0.3">
      <c r="A1659" t="s">
        <v>12859</v>
      </c>
      <c r="B1659">
        <v>2</v>
      </c>
      <c r="C1659">
        <v>4</v>
      </c>
      <c r="D1659">
        <v>4</v>
      </c>
      <c r="E1659">
        <v>4</v>
      </c>
      <c r="F1659">
        <v>4</v>
      </c>
      <c r="G1659">
        <v>4</v>
      </c>
      <c r="H1659" t="b">
        <v>0</v>
      </c>
    </row>
    <row r="1660" spans="1:8" x14ac:dyDescent="0.3">
      <c r="A1660" t="s">
        <v>12884</v>
      </c>
      <c r="B1660">
        <v>2</v>
      </c>
      <c r="C1660">
        <v>3</v>
      </c>
      <c r="D1660">
        <v>4</v>
      </c>
      <c r="E1660">
        <v>3</v>
      </c>
      <c r="F1660">
        <v>4</v>
      </c>
      <c r="G1660">
        <v>3.5</v>
      </c>
      <c r="H1660" t="b">
        <v>0</v>
      </c>
    </row>
    <row r="1661" spans="1:8" x14ac:dyDescent="0.3">
      <c r="A1661" t="s">
        <v>12895</v>
      </c>
      <c r="B1661">
        <v>2</v>
      </c>
      <c r="C1661">
        <v>2</v>
      </c>
      <c r="D1661">
        <v>5</v>
      </c>
      <c r="E1661">
        <v>2</v>
      </c>
      <c r="F1661">
        <v>5</v>
      </c>
      <c r="G1661">
        <v>3.5</v>
      </c>
      <c r="H1661" t="b">
        <v>0</v>
      </c>
    </row>
    <row r="1662" spans="1:8" x14ac:dyDescent="0.3">
      <c r="A1662" t="s">
        <v>12905</v>
      </c>
      <c r="B1662">
        <v>12</v>
      </c>
      <c r="C1662">
        <v>1</v>
      </c>
      <c r="D1662">
        <v>5</v>
      </c>
      <c r="E1662">
        <v>2</v>
      </c>
      <c r="F1662">
        <v>3</v>
      </c>
      <c r="G1662">
        <v>2.5833333333333335</v>
      </c>
      <c r="H1662" t="b">
        <v>0</v>
      </c>
    </row>
    <row r="1663" spans="1:8" x14ac:dyDescent="0.3">
      <c r="A1663" t="s">
        <v>12926</v>
      </c>
      <c r="B1663">
        <v>2</v>
      </c>
      <c r="C1663">
        <v>2</v>
      </c>
      <c r="D1663">
        <v>2</v>
      </c>
      <c r="E1663">
        <v>2</v>
      </c>
      <c r="F1663">
        <v>2</v>
      </c>
      <c r="G1663">
        <v>2</v>
      </c>
      <c r="H1663" t="b">
        <v>0</v>
      </c>
    </row>
    <row r="1664" spans="1:8" x14ac:dyDescent="0.3">
      <c r="A1664" t="s">
        <v>1482</v>
      </c>
      <c r="B1664">
        <v>2</v>
      </c>
      <c r="C1664">
        <v>1</v>
      </c>
      <c r="D1664">
        <v>1</v>
      </c>
      <c r="E1664">
        <v>1</v>
      </c>
      <c r="F1664">
        <v>1</v>
      </c>
      <c r="G1664">
        <v>1</v>
      </c>
      <c r="H1664" t="b">
        <v>0</v>
      </c>
    </row>
    <row r="1665" spans="1:8" x14ac:dyDescent="0.3">
      <c r="A1665" t="s">
        <v>12936</v>
      </c>
      <c r="B1665">
        <v>12</v>
      </c>
      <c r="C1665">
        <v>1</v>
      </c>
      <c r="D1665">
        <v>4</v>
      </c>
      <c r="E1665">
        <v>2</v>
      </c>
      <c r="F1665">
        <v>2</v>
      </c>
      <c r="G1665">
        <v>2</v>
      </c>
      <c r="H1665" t="b">
        <v>0</v>
      </c>
    </row>
    <row r="1666" spans="1:8" x14ac:dyDescent="0.3">
      <c r="A1666" t="s">
        <v>12955</v>
      </c>
      <c r="B1666">
        <v>2</v>
      </c>
      <c r="C1666">
        <v>2</v>
      </c>
      <c r="D1666">
        <v>5</v>
      </c>
      <c r="E1666">
        <v>2</v>
      </c>
      <c r="F1666">
        <v>5</v>
      </c>
      <c r="G1666">
        <v>3.5</v>
      </c>
      <c r="H1666" t="b">
        <v>0</v>
      </c>
    </row>
    <row r="1667" spans="1:8" x14ac:dyDescent="0.3">
      <c r="A1667" t="s">
        <v>12957</v>
      </c>
      <c r="B1667">
        <v>2</v>
      </c>
      <c r="C1667">
        <v>1</v>
      </c>
      <c r="D1667">
        <v>5</v>
      </c>
      <c r="E1667">
        <v>1</v>
      </c>
      <c r="F1667">
        <v>5</v>
      </c>
      <c r="G1667">
        <v>3</v>
      </c>
      <c r="H1667" t="b">
        <v>0</v>
      </c>
    </row>
    <row r="1668" spans="1:8" x14ac:dyDescent="0.3">
      <c r="A1668" t="s">
        <v>12959</v>
      </c>
      <c r="B1668">
        <v>2</v>
      </c>
      <c r="C1668">
        <v>1</v>
      </c>
      <c r="D1668">
        <v>2</v>
      </c>
      <c r="E1668">
        <v>2</v>
      </c>
      <c r="F1668">
        <v>1</v>
      </c>
      <c r="G1668">
        <v>1.5</v>
      </c>
      <c r="H1668" t="b">
        <v>0</v>
      </c>
    </row>
    <row r="1669" spans="1:8" x14ac:dyDescent="0.3">
      <c r="A1669" t="s">
        <v>12961</v>
      </c>
      <c r="B1669">
        <v>2</v>
      </c>
      <c r="C1669">
        <v>5</v>
      </c>
      <c r="D1669">
        <v>5</v>
      </c>
      <c r="E1669">
        <v>5</v>
      </c>
      <c r="F1669">
        <v>5</v>
      </c>
      <c r="G1669">
        <v>5</v>
      </c>
      <c r="H1669" t="b">
        <v>0</v>
      </c>
    </row>
    <row r="1670" spans="1:8" x14ac:dyDescent="0.3">
      <c r="A1670" t="s">
        <v>1311</v>
      </c>
      <c r="B1670">
        <v>2</v>
      </c>
      <c r="C1670">
        <v>2</v>
      </c>
      <c r="D1670">
        <v>4</v>
      </c>
      <c r="E1670">
        <v>4</v>
      </c>
      <c r="F1670">
        <v>2</v>
      </c>
      <c r="G1670">
        <v>3</v>
      </c>
      <c r="H1670" t="b">
        <v>0</v>
      </c>
    </row>
    <row r="1671" spans="1:8" x14ac:dyDescent="0.3">
      <c r="A1671" t="s">
        <v>2463</v>
      </c>
      <c r="B1671">
        <v>2</v>
      </c>
      <c r="C1671">
        <v>1</v>
      </c>
      <c r="D1671">
        <v>2</v>
      </c>
      <c r="E1671">
        <v>1</v>
      </c>
      <c r="F1671">
        <v>2</v>
      </c>
      <c r="G1671">
        <v>1.5</v>
      </c>
      <c r="H1671" t="b">
        <v>0</v>
      </c>
    </row>
    <row r="1672" spans="1:8" x14ac:dyDescent="0.3">
      <c r="A1672" t="s">
        <v>1318</v>
      </c>
      <c r="B1672">
        <v>3</v>
      </c>
      <c r="C1672">
        <v>3</v>
      </c>
      <c r="D1672">
        <v>5</v>
      </c>
      <c r="E1672">
        <v>5</v>
      </c>
      <c r="F1672">
        <v>4</v>
      </c>
      <c r="G1672">
        <v>4</v>
      </c>
      <c r="H1672" t="b">
        <v>0</v>
      </c>
    </row>
    <row r="1673" spans="1:8" x14ac:dyDescent="0.3">
      <c r="A1673" t="s">
        <v>1321</v>
      </c>
      <c r="B1673">
        <v>2</v>
      </c>
      <c r="C1673">
        <v>1</v>
      </c>
      <c r="D1673">
        <v>2</v>
      </c>
      <c r="E1673">
        <v>1</v>
      </c>
      <c r="F1673">
        <v>2</v>
      </c>
      <c r="G1673">
        <v>1.5</v>
      </c>
      <c r="H1673" t="b">
        <v>0</v>
      </c>
    </row>
    <row r="1674" spans="1:8" x14ac:dyDescent="0.3">
      <c r="A1674" t="s">
        <v>2465</v>
      </c>
      <c r="B1674">
        <v>3</v>
      </c>
      <c r="C1674">
        <v>5</v>
      </c>
      <c r="D1674">
        <v>5</v>
      </c>
      <c r="E1674">
        <v>5</v>
      </c>
      <c r="F1674">
        <v>5</v>
      </c>
      <c r="G1674">
        <v>5</v>
      </c>
      <c r="H1674" t="b">
        <v>0</v>
      </c>
    </row>
    <row r="1675" spans="1:8" x14ac:dyDescent="0.3">
      <c r="A1675" t="s">
        <v>13022</v>
      </c>
      <c r="B1675">
        <v>4</v>
      </c>
      <c r="C1675">
        <v>1</v>
      </c>
      <c r="D1675">
        <v>3</v>
      </c>
      <c r="E1675">
        <v>1</v>
      </c>
      <c r="F1675">
        <v>1</v>
      </c>
      <c r="G1675">
        <v>1.75</v>
      </c>
      <c r="H1675" t="b">
        <v>0</v>
      </c>
    </row>
    <row r="1676" spans="1:8" x14ac:dyDescent="0.3">
      <c r="A1676" t="s">
        <v>13052</v>
      </c>
      <c r="B1676">
        <v>2</v>
      </c>
      <c r="C1676">
        <v>1</v>
      </c>
      <c r="D1676">
        <v>2</v>
      </c>
      <c r="E1676">
        <v>2</v>
      </c>
      <c r="F1676">
        <v>1</v>
      </c>
      <c r="G1676">
        <v>1.5</v>
      </c>
      <c r="H1676" t="b">
        <v>0</v>
      </c>
    </row>
    <row r="1677" spans="1:8" x14ac:dyDescent="0.3">
      <c r="A1677" t="s">
        <v>2469</v>
      </c>
      <c r="B1677">
        <v>2</v>
      </c>
      <c r="C1677">
        <v>3</v>
      </c>
      <c r="D1677">
        <v>5</v>
      </c>
      <c r="E1677">
        <v>5</v>
      </c>
      <c r="F1677">
        <v>3</v>
      </c>
      <c r="G1677">
        <v>4</v>
      </c>
      <c r="H1677" t="b">
        <v>0</v>
      </c>
    </row>
    <row r="1678" spans="1:8" x14ac:dyDescent="0.3">
      <c r="A1678" t="s">
        <v>2470</v>
      </c>
      <c r="B1678">
        <v>2</v>
      </c>
      <c r="C1678">
        <v>1</v>
      </c>
      <c r="D1678">
        <v>5</v>
      </c>
      <c r="E1678">
        <v>5</v>
      </c>
      <c r="F1678">
        <v>1</v>
      </c>
      <c r="G1678">
        <v>3</v>
      </c>
      <c r="H1678" t="b">
        <v>0</v>
      </c>
    </row>
    <row r="1679" spans="1:8" x14ac:dyDescent="0.3">
      <c r="A1679" t="s">
        <v>1327</v>
      </c>
      <c r="B1679">
        <v>4</v>
      </c>
      <c r="C1679">
        <v>1</v>
      </c>
      <c r="D1679">
        <v>3</v>
      </c>
      <c r="E1679">
        <v>1</v>
      </c>
      <c r="F1679">
        <v>1</v>
      </c>
      <c r="G1679">
        <v>1.5</v>
      </c>
      <c r="H1679" t="b">
        <v>0</v>
      </c>
    </row>
    <row r="1680" spans="1:8" x14ac:dyDescent="0.3">
      <c r="A1680" t="s">
        <v>13088</v>
      </c>
      <c r="B1680">
        <v>2</v>
      </c>
      <c r="C1680">
        <v>4</v>
      </c>
      <c r="D1680">
        <v>4</v>
      </c>
      <c r="E1680">
        <v>4</v>
      </c>
      <c r="F1680">
        <v>4</v>
      </c>
      <c r="G1680">
        <v>4</v>
      </c>
      <c r="H1680" t="b">
        <v>0</v>
      </c>
    </row>
    <row r="1681" spans="1:8" x14ac:dyDescent="0.3">
      <c r="A1681" t="s">
        <v>13090</v>
      </c>
      <c r="B1681">
        <v>2</v>
      </c>
      <c r="C1681">
        <v>3</v>
      </c>
      <c r="D1681">
        <v>5</v>
      </c>
      <c r="E1681">
        <v>3</v>
      </c>
      <c r="F1681">
        <v>5</v>
      </c>
      <c r="G1681">
        <v>4</v>
      </c>
      <c r="H1681" t="b">
        <v>0</v>
      </c>
    </row>
    <row r="1682" spans="1:8" x14ac:dyDescent="0.3">
      <c r="A1682" t="s">
        <v>13096</v>
      </c>
      <c r="B1682">
        <v>2</v>
      </c>
      <c r="C1682">
        <v>1</v>
      </c>
      <c r="D1682">
        <v>3</v>
      </c>
      <c r="E1682">
        <v>1</v>
      </c>
      <c r="F1682">
        <v>3</v>
      </c>
      <c r="G1682">
        <v>2</v>
      </c>
      <c r="H1682" t="b">
        <v>0</v>
      </c>
    </row>
    <row r="1683" spans="1:8" x14ac:dyDescent="0.3">
      <c r="A1683" t="s">
        <v>1486</v>
      </c>
      <c r="B1683">
        <v>3</v>
      </c>
      <c r="C1683">
        <v>3</v>
      </c>
      <c r="D1683">
        <v>5</v>
      </c>
      <c r="E1683">
        <v>5</v>
      </c>
      <c r="F1683">
        <v>5</v>
      </c>
      <c r="G1683">
        <v>4.333333333333333</v>
      </c>
      <c r="H1683" t="b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38"/>
  <sheetViews>
    <sheetView topLeftCell="A79" workbookViewId="0">
      <selection activeCell="A2" sqref="A2:B105"/>
    </sheetView>
  </sheetViews>
  <sheetFormatPr defaultRowHeight="14.4" x14ac:dyDescent="0.3"/>
  <cols>
    <col min="1" max="1" width="7.109375" style="9" customWidth="1"/>
    <col min="2" max="2" width="8.109375" bestFit="1" customWidth="1"/>
    <col min="3" max="3" width="10.109375" bestFit="1" customWidth="1"/>
    <col min="4" max="4" width="13.6640625" bestFit="1" customWidth="1"/>
    <col min="5" max="5" width="10.109375" bestFit="1" customWidth="1"/>
    <col min="6" max="6" width="33.44140625" bestFit="1" customWidth="1"/>
    <col min="7" max="7" width="7.109375" bestFit="1" customWidth="1"/>
    <col min="8" max="8" width="9.88671875" bestFit="1" customWidth="1"/>
    <col min="9" max="9" width="33.44140625" bestFit="1" customWidth="1"/>
    <col min="10" max="10" width="7" bestFit="1" customWidth="1"/>
    <col min="11" max="11" width="24.6640625" bestFit="1" customWidth="1"/>
    <col min="12" max="12" width="7.6640625" style="9" bestFit="1" customWidth="1"/>
  </cols>
  <sheetData>
    <row r="1" spans="1:12" x14ac:dyDescent="0.3">
      <c r="A1" s="9" t="s">
        <v>1355</v>
      </c>
      <c r="B1" t="s">
        <v>1495</v>
      </c>
      <c r="C1" t="s">
        <v>1496</v>
      </c>
      <c r="D1" t="s">
        <v>2</v>
      </c>
      <c r="E1" t="s">
        <v>1487</v>
      </c>
      <c r="L1"/>
    </row>
    <row r="2" spans="1:12" x14ac:dyDescent="0.3">
      <c r="A2" s="9">
        <v>42917</v>
      </c>
      <c r="B2">
        <v>19</v>
      </c>
      <c r="C2">
        <v>7</v>
      </c>
      <c r="D2">
        <v>2</v>
      </c>
      <c r="E2" t="b">
        <v>1</v>
      </c>
      <c r="L2"/>
    </row>
    <row r="3" spans="1:12" x14ac:dyDescent="0.3">
      <c r="A3" s="9">
        <v>42917</v>
      </c>
      <c r="B3">
        <v>1781</v>
      </c>
      <c r="C3">
        <v>1115</v>
      </c>
      <c r="D3">
        <v>2.7596855699045482</v>
      </c>
      <c r="E3" t="b">
        <v>0</v>
      </c>
      <c r="L3"/>
    </row>
    <row r="4" spans="1:12" x14ac:dyDescent="0.3">
      <c r="A4" s="9">
        <v>42918</v>
      </c>
      <c r="B4">
        <v>5</v>
      </c>
      <c r="C4">
        <v>2</v>
      </c>
      <c r="D4">
        <v>2.2000000000000002</v>
      </c>
      <c r="E4" t="b">
        <v>1</v>
      </c>
      <c r="L4"/>
    </row>
    <row r="5" spans="1:12" x14ac:dyDescent="0.3">
      <c r="A5" s="9">
        <v>42918</v>
      </c>
      <c r="B5">
        <v>1461</v>
      </c>
      <c r="C5">
        <v>1054</v>
      </c>
      <c r="D5">
        <v>2.8302532511978096</v>
      </c>
      <c r="E5" t="b">
        <v>0</v>
      </c>
      <c r="L5"/>
    </row>
    <row r="6" spans="1:12" x14ac:dyDescent="0.3">
      <c r="A6" s="9">
        <v>42919</v>
      </c>
      <c r="B6">
        <v>7</v>
      </c>
      <c r="C6">
        <v>9</v>
      </c>
      <c r="D6">
        <v>2</v>
      </c>
      <c r="E6" t="b">
        <v>1</v>
      </c>
      <c r="L6"/>
    </row>
    <row r="7" spans="1:12" x14ac:dyDescent="0.3">
      <c r="A7" s="9">
        <v>42919</v>
      </c>
      <c r="B7">
        <v>1415</v>
      </c>
      <c r="C7">
        <v>943</v>
      </c>
      <c r="D7">
        <v>2.7689045936395758</v>
      </c>
      <c r="E7" t="b">
        <v>0</v>
      </c>
      <c r="L7"/>
    </row>
    <row r="8" spans="1:12" x14ac:dyDescent="0.3">
      <c r="A8" s="9">
        <v>42920</v>
      </c>
      <c r="B8">
        <v>15</v>
      </c>
      <c r="C8">
        <v>5</v>
      </c>
      <c r="D8">
        <v>2.0666666666666669</v>
      </c>
      <c r="E8" t="b">
        <v>1</v>
      </c>
      <c r="L8"/>
    </row>
    <row r="9" spans="1:12" x14ac:dyDescent="0.3">
      <c r="A9" s="9">
        <v>42920</v>
      </c>
      <c r="B9">
        <v>1283</v>
      </c>
      <c r="C9">
        <v>1017</v>
      </c>
      <c r="D9">
        <v>2.6999220576773189</v>
      </c>
      <c r="E9" t="b">
        <v>0</v>
      </c>
      <c r="L9"/>
    </row>
    <row r="10" spans="1:12" x14ac:dyDescent="0.3">
      <c r="A10" s="9">
        <v>42921</v>
      </c>
      <c r="B10">
        <v>7</v>
      </c>
      <c r="C10">
        <v>3</v>
      </c>
      <c r="D10">
        <v>3</v>
      </c>
      <c r="E10" t="b">
        <v>1</v>
      </c>
      <c r="L10"/>
    </row>
    <row r="11" spans="1:12" x14ac:dyDescent="0.3">
      <c r="A11" s="9">
        <v>42921</v>
      </c>
      <c r="B11">
        <v>1230</v>
      </c>
      <c r="C11">
        <v>876</v>
      </c>
      <c r="D11">
        <v>2.78130081300813</v>
      </c>
      <c r="E11" t="b">
        <v>0</v>
      </c>
      <c r="L11"/>
    </row>
    <row r="12" spans="1:12" x14ac:dyDescent="0.3">
      <c r="A12" s="9">
        <v>42922</v>
      </c>
      <c r="B12">
        <v>8</v>
      </c>
      <c r="C12">
        <v>8</v>
      </c>
      <c r="D12">
        <v>2.125</v>
      </c>
      <c r="E12" t="b">
        <v>1</v>
      </c>
      <c r="L12"/>
    </row>
    <row r="13" spans="1:12" x14ac:dyDescent="0.3">
      <c r="A13" s="9">
        <v>42922</v>
      </c>
      <c r="B13">
        <v>1170</v>
      </c>
      <c r="C13">
        <v>959</v>
      </c>
      <c r="D13">
        <v>2.9803418803418804</v>
      </c>
      <c r="E13" t="b">
        <v>0</v>
      </c>
      <c r="L13"/>
    </row>
    <row r="14" spans="1:12" x14ac:dyDescent="0.3">
      <c r="A14" s="9">
        <v>42923</v>
      </c>
      <c r="B14">
        <v>12</v>
      </c>
      <c r="C14">
        <v>5</v>
      </c>
      <c r="D14">
        <v>2.5</v>
      </c>
      <c r="E14" t="b">
        <v>1</v>
      </c>
      <c r="L14"/>
    </row>
    <row r="15" spans="1:12" x14ac:dyDescent="0.3">
      <c r="A15" s="9">
        <v>42923</v>
      </c>
      <c r="B15">
        <v>1234</v>
      </c>
      <c r="C15">
        <v>902</v>
      </c>
      <c r="D15">
        <v>2.880064829821718</v>
      </c>
      <c r="E15" t="b">
        <v>0</v>
      </c>
      <c r="L15"/>
    </row>
    <row r="16" spans="1:12" x14ac:dyDescent="0.3">
      <c r="A16" s="9">
        <v>42924</v>
      </c>
      <c r="B16">
        <v>14</v>
      </c>
      <c r="C16">
        <v>8</v>
      </c>
      <c r="D16">
        <v>1.7857142857142858</v>
      </c>
      <c r="E16" t="b">
        <v>1</v>
      </c>
      <c r="L16"/>
    </row>
    <row r="17" spans="1:12" x14ac:dyDescent="0.3">
      <c r="A17" s="9">
        <v>42924</v>
      </c>
      <c r="B17">
        <v>1332</v>
      </c>
      <c r="C17">
        <v>987</v>
      </c>
      <c r="D17">
        <v>2.9384384384384385</v>
      </c>
      <c r="E17" t="b">
        <v>0</v>
      </c>
      <c r="L17"/>
    </row>
    <row r="18" spans="1:12" x14ac:dyDescent="0.3">
      <c r="A18" s="9">
        <v>42925</v>
      </c>
      <c r="B18">
        <v>35</v>
      </c>
      <c r="C18">
        <v>32</v>
      </c>
      <c r="D18">
        <v>2.6285714285714286</v>
      </c>
      <c r="E18" t="b">
        <v>0</v>
      </c>
      <c r="L18"/>
    </row>
    <row r="19" spans="1:12" x14ac:dyDescent="0.3">
      <c r="L19"/>
    </row>
    <row r="20" spans="1:12" x14ac:dyDescent="0.3">
      <c r="L20"/>
    </row>
    <row r="21" spans="1:12" x14ac:dyDescent="0.3">
      <c r="L21"/>
    </row>
    <row r="22" spans="1:12" x14ac:dyDescent="0.3">
      <c r="L22"/>
    </row>
    <row r="23" spans="1:12" x14ac:dyDescent="0.3">
      <c r="L23"/>
    </row>
    <row r="24" spans="1:12" x14ac:dyDescent="0.3">
      <c r="L24"/>
    </row>
    <row r="25" spans="1:12" x14ac:dyDescent="0.3">
      <c r="L25"/>
    </row>
    <row r="26" spans="1:12" x14ac:dyDescent="0.3">
      <c r="L26"/>
    </row>
    <row r="27" spans="1:12" x14ac:dyDescent="0.3">
      <c r="L27"/>
    </row>
    <row r="28" spans="1:12" x14ac:dyDescent="0.3">
      <c r="L28"/>
    </row>
    <row r="29" spans="1:12" x14ac:dyDescent="0.3">
      <c r="L29"/>
    </row>
    <row r="30" spans="1:12" x14ac:dyDescent="0.3">
      <c r="L30"/>
    </row>
    <row r="31" spans="1:12" x14ac:dyDescent="0.3">
      <c r="L31"/>
    </row>
    <row r="32" spans="1:12" x14ac:dyDescent="0.3">
      <c r="L32"/>
    </row>
    <row r="33" spans="12:12" x14ac:dyDescent="0.3">
      <c r="L33"/>
    </row>
    <row r="34" spans="12:12" x14ac:dyDescent="0.3">
      <c r="L34"/>
    </row>
    <row r="35" spans="12:12" x14ac:dyDescent="0.3">
      <c r="L35"/>
    </row>
    <row r="36" spans="12:12" x14ac:dyDescent="0.3">
      <c r="L36"/>
    </row>
    <row r="37" spans="12:12" x14ac:dyDescent="0.3">
      <c r="L37"/>
    </row>
    <row r="38" spans="12:12" x14ac:dyDescent="0.3">
      <c r="L38"/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C1B499-AF52-4CD1-B1AE-C11570B920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Summary</vt:lpstr>
      <vt:lpstr>Trends Summary</vt:lpstr>
      <vt:lpstr>Distributions</vt:lpstr>
      <vt:lpstr>SkillRatings</vt:lpstr>
      <vt:lpstr>Counts</vt:lpstr>
      <vt:lpstr>SkillRatingTrendAll</vt:lpstr>
      <vt:lpstr>SkillRatingTrendEmployee</vt:lpstr>
      <vt:lpstr>SkillRatingTrendNonEmployee</vt:lpstr>
      <vt:lpstr>CombinedRatingsAllDates</vt:lpstr>
      <vt:lpstr>RatingsByDateEmployee</vt:lpstr>
      <vt:lpstr>RatingsByDateNonEmployee</vt:lpstr>
      <vt:lpstr>RatingsByDate</vt:lpstr>
      <vt:lpstr>AllTotals</vt:lpstr>
      <vt:lpstr>EmployeeTotals</vt:lpstr>
      <vt:lpstr>NonEmployeeTotals</vt:lpstr>
      <vt:lpstr>MultiConversation</vt:lpstr>
      <vt:lpstr>ZROAll</vt:lpstr>
      <vt:lpstr>ZROAmazon</vt:lpstr>
      <vt:lpstr>ZRONonAmazon</vt:lpstr>
      <vt:lpstr>ZROMultiConversation</vt:lpstr>
      <vt:lpstr>ConversationsByDate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 Bland</cp:lastModifiedBy>
  <dcterms:created xsi:type="dcterms:W3CDTF">2017-06-06T21:17:43Z</dcterms:created>
  <dcterms:modified xsi:type="dcterms:W3CDTF">2025-01-12T17:34:20Z</dcterms:modified>
</cp:coreProperties>
</file>